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2PERFINS_PROVINCIAIS\10 PORTAL INE\21BIÉ_FEITO\"/>
    </mc:Choice>
  </mc:AlternateContent>
  <xr:revisionPtr revIDLastSave="0" documentId="13_ncr:1_{73D1EFBB-DA0A-4EE3-8AE4-1F5A91AD9A86}" xr6:coauthVersionLast="47" xr6:coauthVersionMax="47" xr10:uidLastSave="{00000000-0000-0000-0000-000000000000}"/>
  <bookViews>
    <workbookView xWindow="22980" yWindow="1680" windowWidth="23490" windowHeight="17970" firstSheet="25" activeTab="36" xr2:uid="{58110071-007F-4B42-8AE1-2125EE1224FA}"/>
  </bookViews>
  <sheets>
    <sheet name="1. População" sheetId="36" r:id="rId1"/>
    <sheet name="Q 1.1" sheetId="29" r:id="rId2"/>
    <sheet name="Q 1.2" sheetId="30" r:id="rId3"/>
    <sheet name="Q 1.3" sheetId="31" r:id="rId4"/>
    <sheet name="Q 1.4" sheetId="32" r:id="rId5"/>
    <sheet name="Q 1.5" sheetId="33" r:id="rId6"/>
    <sheet name="Q 1.6" sheetId="34" r:id="rId7"/>
    <sheet name="Q 1.7" sheetId="35" r:id="rId8"/>
    <sheet name="2.Estado Civil" sheetId="38" r:id="rId9"/>
    <sheet name="Q2.1" sheetId="37" r:id="rId10"/>
    <sheet name="3.Registro Civil" sheetId="43" r:id="rId11"/>
    <sheet name="Q3.1" sheetId="39" r:id="rId12"/>
    <sheet name="Q3.2" sheetId="40" r:id="rId13"/>
    <sheet name="Q3.3" sheetId="41" r:id="rId14"/>
    <sheet name="Q 3.4" sheetId="42" r:id="rId15"/>
    <sheet name="4. Deficiência e Albinismo" sheetId="44" r:id="rId16"/>
    <sheet name="Q4.1" sheetId="45" r:id="rId17"/>
    <sheet name="Q4.2" sheetId="46" r:id="rId18"/>
    <sheet name="Q4.3" sheetId="47" r:id="rId19"/>
    <sheet name="5. Orfandade" sheetId="48" r:id="rId20"/>
    <sheet name="Q5.1" sheetId="49" r:id="rId21"/>
    <sheet name="Q5.2" sheetId="50" r:id="rId22"/>
    <sheet name="6. Língua Materna" sheetId="51" r:id="rId23"/>
    <sheet name="Q6.1" sheetId="52" r:id="rId24"/>
    <sheet name="Q6.2" sheetId="53" r:id="rId25"/>
    <sheet name="7. Religião" sheetId="54" r:id="rId26"/>
    <sheet name="Q7.1" sheetId="55" r:id="rId27"/>
    <sheet name="8.EDUCAÇÃO" sheetId="19" r:id="rId28"/>
    <sheet name="Q8.1" sheetId="3" r:id="rId29"/>
    <sheet name="Q8.2" sheetId="4" r:id="rId30"/>
    <sheet name="Q8.3" sheetId="5" r:id="rId31"/>
    <sheet name="Q8.4" sheetId="6" r:id="rId32"/>
    <sheet name="Q8.5" sheetId="7" r:id="rId33"/>
    <sheet name="Q8.6" sheetId="8" r:id="rId34"/>
    <sheet name="Q8.7" sheetId="9" r:id="rId35"/>
    <sheet name="Q8.8" sheetId="10" r:id="rId36"/>
    <sheet name="Q8.9" sheetId="11" r:id="rId37"/>
    <sheet name="Q8.10" sheetId="12" r:id="rId38"/>
    <sheet name="Q8.11" sheetId="13" r:id="rId39"/>
    <sheet name="Q8.12" sheetId="14" r:id="rId40"/>
    <sheet name="Q8.13" sheetId="15" r:id="rId41"/>
    <sheet name="Q8.14" sheetId="16" r:id="rId42"/>
    <sheet name="Q8.15" sheetId="17" r:id="rId43"/>
    <sheet name="Q8.16" sheetId="20" r:id="rId44"/>
    <sheet name="9.Agregado Familiar" sheetId="76" r:id="rId45"/>
    <sheet name="Q 9.1" sheetId="56" r:id="rId46"/>
    <sheet name="Q 9.2" sheetId="57" r:id="rId47"/>
    <sheet name="Q 9.3" sheetId="58" r:id="rId48"/>
    <sheet name="Q 9.4" sheetId="59" r:id="rId49"/>
    <sheet name="Q 9.5" sheetId="60" r:id="rId50"/>
    <sheet name="Q 9.6" sheetId="61" r:id="rId51"/>
    <sheet name="Q. 9.7" sheetId="62" r:id="rId52"/>
    <sheet name="Q 9.8" sheetId="63" r:id="rId53"/>
    <sheet name="Q 9.9" sheetId="64" r:id="rId54"/>
    <sheet name="Q 9.10" sheetId="65" r:id="rId55"/>
    <sheet name="Q 9.11" sheetId="66" r:id="rId56"/>
    <sheet name="Q 9.12" sheetId="67" r:id="rId57"/>
    <sheet name="Q 9.13" sheetId="68" r:id="rId58"/>
    <sheet name="Q 9.14" sheetId="69" r:id="rId59"/>
    <sheet name="Q 9.15" sheetId="70" r:id="rId60"/>
    <sheet name="Q 9.16" sheetId="71" r:id="rId61"/>
    <sheet name="Q 9.17" sheetId="72" r:id="rId62"/>
    <sheet name="Q 9.18" sheetId="73" r:id="rId63"/>
    <sheet name="Q 9.19" sheetId="74" r:id="rId64"/>
    <sheet name="Q 9.20" sheetId="75" r:id="rId65"/>
    <sheet name="10.HABITAÇÃO " sheetId="21" r:id="rId66"/>
    <sheet name="Q10.1" sheetId="22" r:id="rId67"/>
    <sheet name="Q10.2" sheetId="23" r:id="rId68"/>
    <sheet name="Q10.3" sheetId="24" r:id="rId69"/>
    <sheet name="Q10.4" sheetId="25" r:id="rId70"/>
    <sheet name="Q10.5" sheetId="26" r:id="rId71"/>
    <sheet name="Q10.6" sheetId="27" r:id="rId72"/>
    <sheet name="Q10.7" sheetId="28" r:id="rId73"/>
  </sheets>
  <externalReferences>
    <externalReference r:id="rId74"/>
    <externalReference r:id="rId75"/>
    <externalReference r:id="rId76"/>
  </externalReferences>
  <definedNames>
    <definedName name="\d">[1]PYRAMID!#REF!</definedName>
    <definedName name="\g">[1]PYRAMID!#REF!</definedName>
    <definedName name="\h">[1]PYRAMID!#REF!</definedName>
    <definedName name="\m">[1]PYRAMID!#REF!</definedName>
    <definedName name="\s">[1]PYRAMID!#REF!</definedName>
    <definedName name="__123Graph_A" hidden="1">[1]PYRAMID!$A$180:$A$259</definedName>
    <definedName name="__123Graph_AGRAPH1" hidden="1">[1]PYRAMID!$A$180:$A$259</definedName>
    <definedName name="__123Graph_AGRAPH2" hidden="1">[1]PYRAMID!$A$180:$A$259</definedName>
    <definedName name="__123Graph_AGRAPH3" hidden="1">[1]PYRAMID!$A$180:$A$259</definedName>
    <definedName name="__123Graph_X" hidden="1">[1]PYRAMID!$D$180:$D$259</definedName>
    <definedName name="__123Graph_XGRAPH1" hidden="1">[1]PYRAMID!$B$180:$B$259</definedName>
    <definedName name="__123Graph_XGRAPH2" hidden="1">[1]PYRAMID!$C$180:$C$259</definedName>
    <definedName name="__123Graph_XGRAPH3" hidden="1">[1]PYRAMID!$D$180:$D$259</definedName>
    <definedName name="A">[1]PYRAMID!#REF!</definedName>
    <definedName name="aas">[1]PYRAMID!#REF!</definedName>
    <definedName name="ac">[1]PYRAMID!#REF!</definedName>
    <definedName name="CHKPAS">[1]PYRAMID!#REF!</definedName>
    <definedName name="CHKSAVE">[1]PYRAMID!#REF!</definedName>
    <definedName name="da">[1]PYRAMID!#REF!</definedName>
    <definedName name="dff">[1]PYRAMID!#REF!</definedName>
    <definedName name="DOC">[1]PYRAMID!$A$57:$G$136</definedName>
    <definedName name="dtrerytuiyiu">[2]PYRAMID!#REF!</definedName>
    <definedName name="educ9">[2]PYRAMID!#REF!</definedName>
    <definedName name="educação9">[2]PYRAMID!#REF!</definedName>
    <definedName name="ERR_LOC">[1]PYRAMID!#REF!</definedName>
    <definedName name="ERR_MSG">[1]PYRAMID!#REF!</definedName>
    <definedName name="FILENAME">[1]PYRAMID!#REF!</definedName>
    <definedName name="FLOPDIR">[1]PYRAMID!#REF!</definedName>
    <definedName name="FLOPPY">[1]PYRAMID!#REF!</definedName>
    <definedName name="folha3">[1]PYRAMID!#REF!</definedName>
    <definedName name="FR">[1]PYRAMID!#REF!</definedName>
    <definedName name="GEN">[1]PYRAMID!#REF!</definedName>
    <definedName name="GETFILE">[1]PYRAMID!#REF!</definedName>
    <definedName name="GRDIR">[1]PYRAMID!#REF!</definedName>
    <definedName name="HELP">[1]PYRAMID!$A$117:$F$136</definedName>
    <definedName name="jh">[1]PYRAMID!#REF!</definedName>
    <definedName name="lstRealceDeItensPendentes">#REF!</definedName>
    <definedName name="MADA">[1]PYRAMID!#REF!</definedName>
    <definedName name="marea">[1]PYRAMID!#REF!</definedName>
    <definedName name="MESSAGE">[1]PYRAMID!#REF!</definedName>
    <definedName name="MSG_CELL">[1]PYRAMID!#REF!</definedName>
    <definedName name="Nauli">[3]PYRAMID!#REF!</definedName>
    <definedName name="nerik">[2]PYRAMID!#REF!</definedName>
    <definedName name="nomo">[1]PYRAMID!#REF!</definedName>
    <definedName name="NOPAS">[1]PYRAMID!#REF!</definedName>
    <definedName name="NOPAS3">[1]PYRAMID!#REF!</definedName>
    <definedName name="OLD_MSG">[1]PYRAMID!#REF!</definedName>
    <definedName name="PAS_MSG1">[1]PYRAMID!#REF!</definedName>
    <definedName name="PAS_MSG2">[1]PYRAMID!#REF!</definedName>
    <definedName name="PAS_MSG3">[1]PYRAMID!#REF!</definedName>
    <definedName name="PAUSE">[1]PYRAMID!#REF!</definedName>
    <definedName name="piramide">[3]PYRAMID!#REF!</definedName>
    <definedName name="PRINT">[1]PYRAMID!$A$1:$F$39</definedName>
    <definedName name="QCmmmm">[1]PYRAMID!#REF!</definedName>
    <definedName name="QMIG2017">[1]PYRAMID!#REF!</definedName>
    <definedName name="re">[1]PYRAMID!#REF!</definedName>
    <definedName name="RealçarAtividades">#REF!</definedName>
    <definedName name="Repor_Área_de_Impressão">OFFSET(#REF!,0,0,COUNTA(#REF!)+5)</definedName>
    <definedName name="RESDIR">[1]PYRAMID!#REF!</definedName>
    <definedName name="RESTYPE">[1]PYRAMID!#REF!</definedName>
    <definedName name="RSVMENU">[1]PYRAMID!#REF!</definedName>
    <definedName name="SAVE">[1]PYRAMID!#REF!</definedName>
    <definedName name="SAVE_MSG">[1]PYRAMID!#REF!</definedName>
    <definedName name="SAVED">[1]PYRAMID!#REF!</definedName>
    <definedName name="SAVENGO">[1]PYRAMID!#REF!</definedName>
    <definedName name="silvio">[2]PYRAMID!#REF!</definedName>
    <definedName name="tari">[1]PYRAMID!#REF!</definedName>
    <definedName name="TEMP">[1]PYRAMID!#REF!</definedName>
    <definedName name="tftgguyghi">[2]PYRAMID!#REF!</definedName>
    <definedName name="tr">[1]PYRAMID!#REF!</definedName>
    <definedName name="valHFim">#REF!</definedName>
    <definedName name="valHIníci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74" l="1"/>
  <c r="C10" i="74"/>
  <c r="C9" i="74"/>
  <c r="C8" i="74"/>
  <c r="C7" i="74"/>
  <c r="C5" i="74" s="1"/>
  <c r="C6" i="74"/>
  <c r="F67" i="61"/>
  <c r="F66" i="61"/>
  <c r="F65" i="61"/>
  <c r="F64" i="61"/>
  <c r="F63" i="61"/>
  <c r="F62" i="61"/>
  <c r="F61" i="61"/>
  <c r="F60" i="61"/>
  <c r="F59" i="61"/>
  <c r="F58" i="61"/>
  <c r="F57" i="61"/>
  <c r="F56" i="61"/>
  <c r="F55" i="61"/>
  <c r="F54" i="61"/>
  <c r="F53" i="61"/>
  <c r="F52" i="61"/>
  <c r="F51" i="61"/>
  <c r="F50" i="61"/>
  <c r="F49" i="61"/>
  <c r="F48" i="61"/>
  <c r="F47" i="61"/>
  <c r="F46" i="61"/>
  <c r="F45" i="61"/>
  <c r="F44" i="61"/>
  <c r="F43" i="61"/>
  <c r="F42" i="61"/>
  <c r="F41" i="61"/>
  <c r="F40" i="61"/>
  <c r="F39" i="61"/>
  <c r="F38" i="61"/>
  <c r="F37" i="61"/>
  <c r="F36" i="61"/>
  <c r="F35" i="61"/>
  <c r="F34" i="61"/>
  <c r="F33" i="61"/>
  <c r="F32" i="61"/>
  <c r="F31" i="61"/>
  <c r="F30" i="61"/>
  <c r="F29" i="61"/>
  <c r="F28" i="61"/>
  <c r="F27" i="61"/>
  <c r="F26" i="61"/>
  <c r="F25" i="61"/>
  <c r="F24" i="61"/>
  <c r="F23" i="61"/>
  <c r="F22" i="61"/>
  <c r="F21" i="61"/>
  <c r="F20" i="61"/>
  <c r="F19" i="61"/>
  <c r="F18" i="61"/>
  <c r="F17" i="61"/>
  <c r="F16" i="61"/>
  <c r="F15" i="61"/>
  <c r="F14" i="61"/>
  <c r="F13" i="61"/>
  <c r="F12" i="61"/>
  <c r="F11" i="61"/>
  <c r="F8" i="61"/>
  <c r="F7" i="61"/>
  <c r="F4" i="61"/>
  <c r="Q68" i="58"/>
  <c r="I68" i="58"/>
  <c r="Q67" i="58"/>
  <c r="I67" i="58"/>
  <c r="Q66" i="58"/>
  <c r="I66" i="58"/>
  <c r="Q65" i="58"/>
  <c r="I65" i="58"/>
  <c r="Q64" i="58"/>
  <c r="I64" i="58"/>
  <c r="Q63" i="58"/>
  <c r="I63" i="58"/>
  <c r="Q62" i="58"/>
  <c r="I62" i="58"/>
  <c r="Q61" i="58"/>
  <c r="I61" i="58"/>
  <c r="Q60" i="58"/>
  <c r="I60" i="58"/>
  <c r="Q59" i="58"/>
  <c r="I59" i="58"/>
  <c r="Q58" i="58"/>
  <c r="I58" i="58"/>
  <c r="Q57" i="58"/>
  <c r="I57" i="58"/>
  <c r="Q56" i="58"/>
  <c r="I56" i="58"/>
  <c r="Q55" i="58"/>
  <c r="I55" i="58"/>
  <c r="Q54" i="58"/>
  <c r="I54" i="58"/>
  <c r="Q53" i="58"/>
  <c r="I53" i="58"/>
  <c r="Q52" i="58"/>
  <c r="I52" i="58"/>
  <c r="Q51" i="58"/>
  <c r="I51" i="58"/>
  <c r="Q50" i="58"/>
  <c r="I50" i="58"/>
  <c r="Q49" i="58"/>
  <c r="I49" i="58"/>
  <c r="Q48" i="58"/>
  <c r="I48" i="58"/>
  <c r="Q47" i="58"/>
  <c r="I47" i="58"/>
  <c r="Q46" i="58"/>
  <c r="I46" i="58"/>
  <c r="Q45" i="58"/>
  <c r="I45" i="58"/>
  <c r="Q44" i="58"/>
  <c r="I44" i="58"/>
  <c r="Q43" i="58"/>
  <c r="I43" i="58"/>
  <c r="Q42" i="58"/>
  <c r="I42" i="58"/>
  <c r="Q41" i="58"/>
  <c r="I41" i="58"/>
  <c r="Q40" i="58"/>
  <c r="I40" i="58"/>
  <c r="Q39" i="58"/>
  <c r="I39" i="58"/>
  <c r="Q38" i="58"/>
  <c r="I38" i="58"/>
  <c r="Q37" i="58"/>
  <c r="I37" i="58"/>
  <c r="Q36" i="58"/>
  <c r="I36" i="58"/>
  <c r="Q35" i="58"/>
  <c r="I35" i="58"/>
  <c r="Q34" i="58"/>
  <c r="I34" i="58"/>
  <c r="Q33" i="58"/>
  <c r="I33" i="58"/>
  <c r="Q32" i="58"/>
  <c r="I32" i="58"/>
  <c r="Q31" i="58"/>
  <c r="I31" i="58"/>
  <c r="Q30" i="58"/>
  <c r="I30" i="58"/>
  <c r="Q29" i="58"/>
  <c r="I29" i="58"/>
  <c r="Q28" i="58"/>
  <c r="I28" i="58"/>
  <c r="Q27" i="58"/>
  <c r="I27" i="58"/>
  <c r="Q26" i="58"/>
  <c r="I26" i="58"/>
  <c r="Q25" i="58"/>
  <c r="I25" i="58"/>
  <c r="Q24" i="58"/>
  <c r="I24" i="58"/>
  <c r="Q23" i="58"/>
  <c r="I23" i="58"/>
  <c r="Q22" i="58"/>
  <c r="I22" i="58"/>
  <c r="Q21" i="58"/>
  <c r="I21" i="58"/>
  <c r="Q20" i="58"/>
  <c r="I20" i="58"/>
  <c r="Q19" i="58"/>
  <c r="I19" i="58"/>
  <c r="Q18" i="58"/>
  <c r="I18" i="58"/>
  <c r="Q17" i="58"/>
  <c r="I17" i="58"/>
  <c r="Q16" i="58"/>
  <c r="I16" i="58"/>
  <c r="Q15" i="58"/>
  <c r="I15" i="58"/>
  <c r="Q14" i="58"/>
  <c r="I14" i="58"/>
  <c r="Q13" i="58"/>
  <c r="I13" i="58"/>
  <c r="Q12" i="58"/>
  <c r="I12" i="58"/>
  <c r="Q9" i="58"/>
  <c r="I9" i="58"/>
  <c r="Q8" i="58"/>
  <c r="I8" i="58"/>
  <c r="Q5" i="58"/>
  <c r="I5" i="58"/>
  <c r="Q65" i="53"/>
  <c r="P65" i="53"/>
  <c r="N65" i="53"/>
  <c r="M65" i="53"/>
  <c r="L65" i="53"/>
  <c r="K65" i="53"/>
  <c r="J65" i="53"/>
  <c r="I65" i="53"/>
  <c r="H65" i="53"/>
  <c r="G65" i="53"/>
  <c r="F65" i="53"/>
  <c r="E65" i="53"/>
  <c r="D65" i="53"/>
  <c r="C65" i="53"/>
  <c r="B65" i="53"/>
  <c r="Q63" i="53"/>
  <c r="P63" i="53"/>
  <c r="N63" i="53"/>
  <c r="M63" i="53"/>
  <c r="L63" i="53"/>
  <c r="K63" i="53"/>
  <c r="J63" i="53"/>
  <c r="I63" i="53"/>
  <c r="H63" i="53"/>
  <c r="G63" i="53"/>
  <c r="F63" i="53"/>
  <c r="E63" i="53"/>
  <c r="D63" i="53"/>
  <c r="C63" i="53"/>
  <c r="B63" i="53"/>
  <c r="Q60" i="53"/>
  <c r="P60" i="53"/>
  <c r="N60" i="53"/>
  <c r="M60" i="53"/>
  <c r="L60" i="53"/>
  <c r="K60" i="53"/>
  <c r="J60" i="53"/>
  <c r="I60" i="53"/>
  <c r="H60" i="53"/>
  <c r="G60" i="53"/>
  <c r="F60" i="53"/>
  <c r="E60" i="53"/>
  <c r="D60" i="53"/>
  <c r="C60" i="53"/>
  <c r="B60" i="53"/>
  <c r="Q58" i="53"/>
  <c r="P58" i="53"/>
  <c r="N58" i="53"/>
  <c r="M58" i="53"/>
  <c r="L58" i="53"/>
  <c r="K58" i="53"/>
  <c r="J58" i="53"/>
  <c r="I58" i="53"/>
  <c r="H58" i="53"/>
  <c r="G58" i="53"/>
  <c r="F58" i="53"/>
  <c r="E58" i="53"/>
  <c r="D58" i="53"/>
  <c r="C58" i="53"/>
  <c r="B58" i="53"/>
  <c r="Q54" i="53"/>
  <c r="P54" i="53"/>
  <c r="N54" i="53"/>
  <c r="M54" i="53"/>
  <c r="L54" i="53"/>
  <c r="K54" i="53"/>
  <c r="J54" i="53"/>
  <c r="I54" i="53"/>
  <c r="H54" i="53"/>
  <c r="G54" i="53"/>
  <c r="F54" i="53"/>
  <c r="E54" i="53"/>
  <c r="D54" i="53"/>
  <c r="C54" i="53"/>
  <c r="B54" i="53"/>
  <c r="Q52" i="53"/>
  <c r="P52" i="53"/>
  <c r="N52" i="53"/>
  <c r="M52" i="53"/>
  <c r="L52" i="53"/>
  <c r="K52" i="53"/>
  <c r="J52" i="53"/>
  <c r="I52" i="53"/>
  <c r="H52" i="53"/>
  <c r="G52" i="53"/>
  <c r="F52" i="53"/>
  <c r="E52" i="53"/>
  <c r="D52" i="53"/>
  <c r="C52" i="53"/>
  <c r="B52" i="53"/>
  <c r="Q50" i="53"/>
  <c r="P50" i="53"/>
  <c r="N50" i="53"/>
  <c r="M50" i="53"/>
  <c r="L50" i="53"/>
  <c r="K50" i="53"/>
  <c r="J50" i="53"/>
  <c r="I50" i="53"/>
  <c r="H50" i="53"/>
  <c r="G50" i="53"/>
  <c r="F50" i="53"/>
  <c r="E50" i="53"/>
  <c r="D50" i="53"/>
  <c r="C50" i="53"/>
  <c r="B50" i="53"/>
  <c r="Q48" i="53"/>
  <c r="P48" i="53"/>
  <c r="N48" i="53"/>
  <c r="M48" i="53"/>
  <c r="L48" i="53"/>
  <c r="K48" i="53"/>
  <c r="J48" i="53"/>
  <c r="I48" i="53"/>
  <c r="H48" i="53"/>
  <c r="G48" i="53"/>
  <c r="F48" i="53"/>
  <c r="E48" i="53"/>
  <c r="D48" i="53"/>
  <c r="C48" i="53"/>
  <c r="B48" i="53"/>
  <c r="Q45" i="53"/>
  <c r="P45" i="53"/>
  <c r="N45" i="53"/>
  <c r="M45" i="53"/>
  <c r="L45" i="53"/>
  <c r="K45" i="53"/>
  <c r="J45" i="53"/>
  <c r="I45" i="53"/>
  <c r="H45" i="53"/>
  <c r="G45" i="53"/>
  <c r="F45" i="53"/>
  <c r="E45" i="53"/>
  <c r="D45" i="53"/>
  <c r="C45" i="53"/>
  <c r="B45" i="53"/>
  <c r="Q43" i="53"/>
  <c r="P43" i="53"/>
  <c r="N43" i="53"/>
  <c r="M43" i="53"/>
  <c r="L43" i="53"/>
  <c r="K43" i="53"/>
  <c r="J43" i="53"/>
  <c r="I43" i="53"/>
  <c r="H43" i="53"/>
  <c r="G43" i="53"/>
  <c r="F43" i="53"/>
  <c r="E43" i="53"/>
  <c r="D43" i="53"/>
  <c r="C43" i="53"/>
  <c r="B43" i="53"/>
  <c r="Q39" i="53"/>
  <c r="P39" i="53"/>
  <c r="N39" i="53"/>
  <c r="M39" i="53"/>
  <c r="L39" i="53"/>
  <c r="K39" i="53"/>
  <c r="J39" i="53"/>
  <c r="I39" i="53"/>
  <c r="H39" i="53"/>
  <c r="G39" i="53"/>
  <c r="F39" i="53"/>
  <c r="E39" i="53"/>
  <c r="D39" i="53"/>
  <c r="C39" i="53"/>
  <c r="B39" i="53"/>
  <c r="Q35" i="53"/>
  <c r="P35" i="53"/>
  <c r="N35" i="53"/>
  <c r="M35" i="53"/>
  <c r="L35" i="53"/>
  <c r="K35" i="53"/>
  <c r="J35" i="53"/>
  <c r="I35" i="53"/>
  <c r="H35" i="53"/>
  <c r="G35" i="53"/>
  <c r="F35" i="53"/>
  <c r="E35" i="53"/>
  <c r="D35" i="53"/>
  <c r="C35" i="53"/>
  <c r="B35" i="53"/>
  <c r="Q33" i="53"/>
  <c r="P33" i="53"/>
  <c r="N33" i="53"/>
  <c r="M33" i="53"/>
  <c r="L33" i="53"/>
  <c r="K33" i="53"/>
  <c r="J33" i="53"/>
  <c r="I33" i="53"/>
  <c r="H33" i="53"/>
  <c r="G33" i="53"/>
  <c r="F33" i="53"/>
  <c r="E33" i="53"/>
  <c r="D33" i="53"/>
  <c r="C33" i="53"/>
  <c r="B33" i="53"/>
  <c r="Q29" i="53"/>
  <c r="P29" i="53"/>
  <c r="N29" i="53"/>
  <c r="M29" i="53"/>
  <c r="L29" i="53"/>
  <c r="K29" i="53"/>
  <c r="J29" i="53"/>
  <c r="I29" i="53"/>
  <c r="H29" i="53"/>
  <c r="G29" i="53"/>
  <c r="F29" i="53"/>
  <c r="E29" i="53"/>
  <c r="D29" i="53"/>
  <c r="C29" i="53"/>
  <c r="B29" i="53"/>
  <c r="Q25" i="53"/>
  <c r="P25" i="53"/>
  <c r="N25" i="53"/>
  <c r="M25" i="53"/>
  <c r="L25" i="53"/>
  <c r="K25" i="53"/>
  <c r="J25" i="53"/>
  <c r="I25" i="53"/>
  <c r="H25" i="53"/>
  <c r="G25" i="53"/>
  <c r="F25" i="53"/>
  <c r="E25" i="53"/>
  <c r="D25" i="53"/>
  <c r="C25" i="53"/>
  <c r="B25" i="53"/>
  <c r="Q21" i="53"/>
  <c r="P21" i="53"/>
  <c r="N21" i="53"/>
  <c r="M21" i="53"/>
  <c r="L21" i="53"/>
  <c r="K21" i="53"/>
  <c r="J21" i="53"/>
  <c r="I21" i="53"/>
  <c r="H21" i="53"/>
  <c r="G21" i="53"/>
  <c r="F21" i="53"/>
  <c r="E21" i="53"/>
  <c r="D21" i="53"/>
  <c r="C21" i="53"/>
  <c r="B21" i="53"/>
  <c r="Q18" i="53"/>
  <c r="P18" i="53"/>
  <c r="N18" i="53"/>
  <c r="M18" i="53"/>
  <c r="L18" i="53"/>
  <c r="K18" i="53"/>
  <c r="J18" i="53"/>
  <c r="I18" i="53"/>
  <c r="H18" i="53"/>
  <c r="G18" i="53"/>
  <c r="F18" i="53"/>
  <c r="E18" i="53"/>
  <c r="D18" i="53"/>
  <c r="C18" i="53"/>
  <c r="B18" i="53"/>
  <c r="Q14" i="53"/>
  <c r="P14" i="53"/>
  <c r="N14" i="53"/>
  <c r="M14" i="53"/>
  <c r="L14" i="53"/>
  <c r="K14" i="53"/>
  <c r="J14" i="53"/>
  <c r="I14" i="53"/>
  <c r="H14" i="53"/>
  <c r="G14" i="53"/>
  <c r="F14" i="53"/>
  <c r="E14" i="53"/>
  <c r="D14" i="53"/>
  <c r="C14" i="53"/>
  <c r="B14" i="53"/>
  <c r="Q10" i="53"/>
  <c r="P10" i="53"/>
  <c r="N10" i="53"/>
  <c r="M10" i="53"/>
  <c r="L10" i="53"/>
  <c r="K10" i="53"/>
  <c r="J10" i="53"/>
  <c r="I10" i="53"/>
  <c r="H10" i="53"/>
  <c r="G10" i="53"/>
  <c r="F10" i="53"/>
  <c r="E10" i="53"/>
  <c r="D10" i="53"/>
  <c r="C10" i="53"/>
  <c r="B10" i="53"/>
  <c r="P65" i="52"/>
  <c r="O65" i="52"/>
  <c r="N65" i="52"/>
  <c r="M65" i="52"/>
  <c r="L65" i="52"/>
  <c r="K65" i="52"/>
  <c r="J65" i="52"/>
  <c r="I65" i="52"/>
  <c r="H65" i="52"/>
  <c r="G65" i="52"/>
  <c r="F65" i="52"/>
  <c r="E65" i="52"/>
  <c r="D65" i="52"/>
  <c r="C65" i="52"/>
  <c r="B65" i="52"/>
  <c r="P63" i="52"/>
  <c r="O63" i="52"/>
  <c r="N63" i="52"/>
  <c r="M63" i="52"/>
  <c r="L63" i="52"/>
  <c r="K63" i="52"/>
  <c r="J63" i="52"/>
  <c r="I63" i="52"/>
  <c r="H63" i="52"/>
  <c r="G63" i="52"/>
  <c r="F63" i="52"/>
  <c r="E63" i="52"/>
  <c r="D63" i="52"/>
  <c r="C63" i="52"/>
  <c r="B63" i="52"/>
  <c r="P60" i="52"/>
  <c r="O60" i="52"/>
  <c r="N60" i="52"/>
  <c r="M60" i="52"/>
  <c r="L60" i="52"/>
  <c r="K60" i="52"/>
  <c r="J60" i="52"/>
  <c r="I60" i="52"/>
  <c r="H60" i="52"/>
  <c r="G60" i="52"/>
  <c r="F60" i="52"/>
  <c r="E60" i="52"/>
  <c r="D60" i="52"/>
  <c r="C60" i="52"/>
  <c r="B60" i="52"/>
  <c r="P58" i="52"/>
  <c r="O58" i="52"/>
  <c r="N58" i="52"/>
  <c r="M58" i="52"/>
  <c r="L58" i="52"/>
  <c r="K58" i="52"/>
  <c r="J58" i="52"/>
  <c r="I58" i="52"/>
  <c r="H58" i="52"/>
  <c r="G58" i="52"/>
  <c r="F58" i="52"/>
  <c r="E58" i="52"/>
  <c r="D58" i="52"/>
  <c r="C58" i="52"/>
  <c r="B58" i="52"/>
  <c r="P54" i="52"/>
  <c r="O54" i="52"/>
  <c r="N54" i="52"/>
  <c r="M54" i="52"/>
  <c r="L54" i="52"/>
  <c r="K54" i="52"/>
  <c r="J54" i="52"/>
  <c r="I54" i="52"/>
  <c r="H54" i="52"/>
  <c r="G54" i="52"/>
  <c r="F54" i="52"/>
  <c r="E54" i="52"/>
  <c r="D54" i="52"/>
  <c r="C54" i="52"/>
  <c r="B54" i="52"/>
  <c r="P52" i="52"/>
  <c r="O52" i="52"/>
  <c r="N52" i="52"/>
  <c r="M52" i="52"/>
  <c r="L52" i="52"/>
  <c r="K52" i="52"/>
  <c r="J52" i="52"/>
  <c r="I52" i="52"/>
  <c r="H52" i="52"/>
  <c r="G52" i="52"/>
  <c r="F52" i="52"/>
  <c r="E52" i="52"/>
  <c r="D52" i="52"/>
  <c r="C52" i="52"/>
  <c r="B52" i="52"/>
  <c r="P50" i="52"/>
  <c r="O50" i="52"/>
  <c r="N50" i="52"/>
  <c r="M50" i="52"/>
  <c r="L50" i="52"/>
  <c r="K50" i="52"/>
  <c r="J50" i="52"/>
  <c r="I50" i="52"/>
  <c r="H50" i="52"/>
  <c r="G50" i="52"/>
  <c r="F50" i="52"/>
  <c r="E50" i="52"/>
  <c r="D50" i="52"/>
  <c r="C50" i="52"/>
  <c r="B50" i="52"/>
  <c r="P48" i="52"/>
  <c r="O48" i="52"/>
  <c r="N48" i="52"/>
  <c r="M48" i="52"/>
  <c r="L48" i="52"/>
  <c r="K48" i="52"/>
  <c r="J48" i="52"/>
  <c r="I48" i="52"/>
  <c r="H48" i="52"/>
  <c r="G48" i="52"/>
  <c r="F48" i="52"/>
  <c r="E48" i="52"/>
  <c r="D48" i="52"/>
  <c r="C48" i="52"/>
  <c r="B48" i="52"/>
  <c r="P45" i="52"/>
  <c r="O45" i="52"/>
  <c r="N45" i="52"/>
  <c r="M45" i="52"/>
  <c r="L45" i="52"/>
  <c r="K45" i="52"/>
  <c r="J45" i="52"/>
  <c r="I45" i="52"/>
  <c r="H45" i="52"/>
  <c r="G45" i="52"/>
  <c r="F45" i="52"/>
  <c r="E45" i="52"/>
  <c r="D45" i="52"/>
  <c r="C45" i="52"/>
  <c r="B45" i="52"/>
  <c r="P43" i="52"/>
  <c r="O43" i="52"/>
  <c r="N43" i="52"/>
  <c r="M43" i="52"/>
  <c r="L43" i="52"/>
  <c r="K43" i="52"/>
  <c r="J43" i="52"/>
  <c r="I43" i="52"/>
  <c r="H43" i="52"/>
  <c r="G43" i="52"/>
  <c r="F43" i="52"/>
  <c r="E43" i="52"/>
  <c r="D43" i="52"/>
  <c r="C43" i="52"/>
  <c r="B43" i="52"/>
  <c r="P39" i="52"/>
  <c r="O39" i="52"/>
  <c r="N39" i="52"/>
  <c r="M39" i="52"/>
  <c r="L39" i="52"/>
  <c r="K39" i="52"/>
  <c r="J39" i="52"/>
  <c r="I39" i="52"/>
  <c r="H39" i="52"/>
  <c r="G39" i="52"/>
  <c r="F39" i="52"/>
  <c r="E39" i="52"/>
  <c r="D39" i="52"/>
  <c r="C39" i="52"/>
  <c r="B39" i="52"/>
  <c r="P35" i="52"/>
  <c r="O35" i="52"/>
  <c r="N35" i="52"/>
  <c r="M35" i="52"/>
  <c r="L35" i="52"/>
  <c r="K35" i="52"/>
  <c r="J35" i="52"/>
  <c r="I35" i="52"/>
  <c r="H35" i="52"/>
  <c r="G35" i="52"/>
  <c r="F35" i="52"/>
  <c r="E35" i="52"/>
  <c r="D35" i="52"/>
  <c r="C35" i="52"/>
  <c r="B35" i="52"/>
  <c r="P33" i="52"/>
  <c r="O33" i="52"/>
  <c r="N33" i="52"/>
  <c r="M33" i="52"/>
  <c r="L33" i="52"/>
  <c r="K33" i="52"/>
  <c r="J33" i="52"/>
  <c r="I33" i="52"/>
  <c r="H33" i="52"/>
  <c r="G33" i="52"/>
  <c r="F33" i="52"/>
  <c r="E33" i="52"/>
  <c r="D33" i="52"/>
  <c r="C33" i="52"/>
  <c r="B33" i="52"/>
  <c r="P29" i="52"/>
  <c r="O29" i="52"/>
  <c r="N29" i="52"/>
  <c r="M29" i="52"/>
  <c r="L29" i="52"/>
  <c r="K29" i="52"/>
  <c r="J29" i="52"/>
  <c r="I29" i="52"/>
  <c r="H29" i="52"/>
  <c r="G29" i="52"/>
  <c r="F29" i="52"/>
  <c r="E29" i="52"/>
  <c r="D29" i="52"/>
  <c r="C29" i="52"/>
  <c r="B29" i="52"/>
  <c r="P25" i="52"/>
  <c r="O25" i="52"/>
  <c r="N25" i="52"/>
  <c r="M25" i="52"/>
  <c r="L25" i="52"/>
  <c r="K25" i="52"/>
  <c r="J25" i="52"/>
  <c r="I25" i="52"/>
  <c r="H25" i="52"/>
  <c r="G25" i="52"/>
  <c r="F25" i="52"/>
  <c r="E25" i="52"/>
  <c r="D25" i="52"/>
  <c r="C25" i="52"/>
  <c r="B25" i="52"/>
  <c r="P21" i="52"/>
  <c r="O21" i="52"/>
  <c r="N21" i="52"/>
  <c r="M21" i="52"/>
  <c r="L21" i="52"/>
  <c r="K21" i="52"/>
  <c r="J21" i="52"/>
  <c r="I21" i="52"/>
  <c r="H21" i="52"/>
  <c r="G21" i="52"/>
  <c r="F21" i="52"/>
  <c r="E21" i="52"/>
  <c r="D21" i="52"/>
  <c r="C21" i="52"/>
  <c r="B21" i="52"/>
  <c r="P18" i="52"/>
  <c r="O18" i="52"/>
  <c r="N18" i="52"/>
  <c r="M18" i="52"/>
  <c r="L18" i="52"/>
  <c r="K18" i="52"/>
  <c r="J18" i="52"/>
  <c r="I18" i="52"/>
  <c r="H18" i="52"/>
  <c r="G18" i="52"/>
  <c r="F18" i="52"/>
  <c r="E18" i="52"/>
  <c r="D18" i="52"/>
  <c r="C18" i="52"/>
  <c r="B18" i="52"/>
  <c r="P14" i="52"/>
  <c r="O14" i="52"/>
  <c r="N14" i="52"/>
  <c r="M14" i="52"/>
  <c r="L14" i="52"/>
  <c r="K14" i="52"/>
  <c r="J14" i="52"/>
  <c r="I14" i="52"/>
  <c r="H14" i="52"/>
  <c r="G14" i="52"/>
  <c r="F14" i="52"/>
  <c r="E14" i="52"/>
  <c r="D14" i="52"/>
  <c r="C14" i="52"/>
  <c r="B14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B10" i="52"/>
  <c r="C4" i="47" l="1"/>
  <c r="C7" i="46"/>
  <c r="C6" i="46"/>
  <c r="Z44" i="45"/>
  <c r="Z43" i="45"/>
  <c r="Z42" i="45"/>
  <c r="Z41" i="45"/>
  <c r="Z40" i="45"/>
  <c r="Z38" i="45"/>
  <c r="Z37" i="45"/>
  <c r="Z36" i="45"/>
  <c r="Z35" i="45"/>
  <c r="Z34" i="45"/>
  <c r="Z32" i="45"/>
  <c r="Z31" i="45"/>
  <c r="Z30" i="45"/>
  <c r="Z29" i="45"/>
  <c r="Z28" i="45"/>
  <c r="Z26" i="45"/>
  <c r="Z25" i="45"/>
  <c r="Z24" i="45"/>
  <c r="Z23" i="45"/>
  <c r="Z22" i="45"/>
  <c r="Z20" i="45"/>
  <c r="Z19" i="45"/>
  <c r="Z18" i="45"/>
  <c r="Z17" i="45"/>
  <c r="Z16" i="45"/>
  <c r="Z14" i="45"/>
  <c r="Z13" i="45"/>
  <c r="Z12" i="45"/>
  <c r="Z11" i="45"/>
  <c r="Z10" i="45"/>
  <c r="Z8" i="45"/>
  <c r="Z7" i="45"/>
  <c r="Z6" i="45"/>
  <c r="Z5" i="45"/>
  <c r="Z4" i="45"/>
  <c r="E64" i="42" l="1"/>
  <c r="D64" i="42"/>
  <c r="C64" i="42"/>
  <c r="B64" i="42"/>
  <c r="E62" i="42"/>
  <c r="D62" i="42"/>
  <c r="C62" i="42"/>
  <c r="B62" i="42"/>
  <c r="E59" i="42"/>
  <c r="D59" i="42"/>
  <c r="C59" i="42"/>
  <c r="B59" i="42"/>
  <c r="E57" i="42"/>
  <c r="D57" i="42"/>
  <c r="C57" i="42"/>
  <c r="B57" i="42"/>
  <c r="E53" i="42"/>
  <c r="D53" i="42"/>
  <c r="C53" i="42"/>
  <c r="B53" i="42"/>
  <c r="E51" i="42"/>
  <c r="D51" i="42"/>
  <c r="C51" i="42"/>
  <c r="B51" i="42"/>
  <c r="E49" i="42"/>
  <c r="D49" i="42"/>
  <c r="C49" i="42"/>
  <c r="B49" i="42"/>
  <c r="E47" i="42"/>
  <c r="D47" i="42"/>
  <c r="C47" i="42"/>
  <c r="B47" i="42"/>
  <c r="E44" i="42"/>
  <c r="D44" i="42"/>
  <c r="C44" i="42"/>
  <c r="B44" i="42"/>
  <c r="E42" i="42"/>
  <c r="D42" i="42"/>
  <c r="C42" i="42"/>
  <c r="B42" i="42"/>
  <c r="E35" i="42"/>
  <c r="D35" i="42"/>
  <c r="C35" i="42"/>
  <c r="B35" i="42"/>
  <c r="E33" i="42"/>
  <c r="D33" i="42"/>
  <c r="C33" i="42"/>
  <c r="B33" i="42"/>
  <c r="E29" i="42"/>
  <c r="D29" i="42"/>
  <c r="C29" i="42"/>
  <c r="B29" i="42"/>
  <c r="E25" i="42"/>
  <c r="D25" i="42"/>
  <c r="C25" i="42"/>
  <c r="B25" i="42"/>
  <c r="E21" i="42"/>
  <c r="D21" i="42"/>
  <c r="C21" i="42"/>
  <c r="B21" i="42"/>
  <c r="E18" i="42"/>
  <c r="D18" i="42"/>
  <c r="C18" i="42"/>
  <c r="B18" i="42"/>
  <c r="E14" i="42"/>
  <c r="D14" i="42"/>
  <c r="C14" i="42"/>
  <c r="B14" i="42"/>
  <c r="E10" i="42"/>
  <c r="D10" i="42"/>
  <c r="C10" i="42"/>
  <c r="B10" i="42"/>
  <c r="E64" i="39"/>
  <c r="D64" i="39"/>
  <c r="C64" i="39"/>
  <c r="B64" i="39"/>
  <c r="E62" i="39"/>
  <c r="D62" i="39"/>
  <c r="C62" i="39"/>
  <c r="B62" i="39"/>
  <c r="E59" i="39"/>
  <c r="D59" i="39"/>
  <c r="C59" i="39"/>
  <c r="B59" i="39"/>
  <c r="E57" i="39"/>
  <c r="D57" i="39"/>
  <c r="C57" i="39"/>
  <c r="B57" i="39"/>
  <c r="E53" i="39"/>
  <c r="D53" i="39"/>
  <c r="C53" i="39"/>
  <c r="B53" i="39"/>
  <c r="E51" i="39"/>
  <c r="D51" i="39"/>
  <c r="C51" i="39"/>
  <c r="B51" i="39"/>
  <c r="E49" i="39"/>
  <c r="D49" i="39"/>
  <c r="C49" i="39"/>
  <c r="B49" i="39"/>
  <c r="E47" i="39"/>
  <c r="D47" i="39"/>
  <c r="C47" i="39"/>
  <c r="B47" i="39"/>
  <c r="E44" i="39"/>
  <c r="D44" i="39"/>
  <c r="C44" i="39"/>
  <c r="B44" i="39"/>
  <c r="E42" i="39"/>
  <c r="D42" i="39"/>
  <c r="C42" i="39"/>
  <c r="B42" i="39"/>
  <c r="E38" i="39"/>
  <c r="D38" i="39"/>
  <c r="C38" i="39"/>
  <c r="B38" i="39"/>
  <c r="E34" i="39"/>
  <c r="D34" i="39"/>
  <c r="C34" i="39"/>
  <c r="B34" i="39"/>
  <c r="E32" i="39"/>
  <c r="D32" i="39"/>
  <c r="C32" i="39"/>
  <c r="B32" i="39"/>
  <c r="E28" i="39"/>
  <c r="D28" i="39"/>
  <c r="C28" i="39"/>
  <c r="B28" i="39"/>
  <c r="E24" i="39"/>
  <c r="D24" i="39"/>
  <c r="C24" i="39"/>
  <c r="B24" i="39"/>
  <c r="E20" i="39"/>
  <c r="D20" i="39"/>
  <c r="C20" i="39"/>
  <c r="B20" i="39"/>
  <c r="E17" i="39"/>
  <c r="D17" i="39"/>
  <c r="C17" i="39"/>
  <c r="B17" i="39"/>
  <c r="E13" i="39"/>
  <c r="D13" i="39"/>
  <c r="C13" i="39"/>
  <c r="B13" i="39"/>
  <c r="E9" i="39"/>
  <c r="D9" i="39"/>
  <c r="C9" i="39"/>
  <c r="B9" i="39"/>
  <c r="H59" i="37" l="1"/>
  <c r="G59" i="37"/>
  <c r="F59" i="37"/>
  <c r="E59" i="37"/>
  <c r="D59" i="37"/>
  <c r="C59" i="37"/>
  <c r="B59" i="37"/>
  <c r="H53" i="37"/>
  <c r="G53" i="37"/>
  <c r="F53" i="37"/>
  <c r="E53" i="37"/>
  <c r="D53" i="37"/>
  <c r="C53" i="37"/>
  <c r="B53" i="37"/>
  <c r="H44" i="37"/>
  <c r="G44" i="37"/>
  <c r="F44" i="37"/>
  <c r="E44" i="37"/>
  <c r="D44" i="37"/>
  <c r="C44" i="37"/>
  <c r="B44" i="37"/>
  <c r="H42" i="37"/>
  <c r="G42" i="37"/>
  <c r="F42" i="37"/>
  <c r="E42" i="37"/>
  <c r="D42" i="37"/>
  <c r="C42" i="37"/>
  <c r="B42" i="37"/>
  <c r="H38" i="37"/>
  <c r="G38" i="37"/>
  <c r="F38" i="37"/>
  <c r="E38" i="37"/>
  <c r="D38" i="37"/>
  <c r="C38" i="37"/>
  <c r="B38" i="37"/>
  <c r="H34" i="37"/>
  <c r="G34" i="37"/>
  <c r="F34" i="37"/>
  <c r="E34" i="37"/>
  <c r="D34" i="37"/>
  <c r="C34" i="37"/>
  <c r="B34" i="37"/>
  <c r="H28" i="37"/>
  <c r="G28" i="37"/>
  <c r="F28" i="37"/>
  <c r="E28" i="37"/>
  <c r="D28" i="37"/>
  <c r="C28" i="37"/>
  <c r="B28" i="37"/>
  <c r="H24" i="37"/>
  <c r="G24" i="37"/>
  <c r="F24" i="37"/>
  <c r="E24" i="37"/>
  <c r="D24" i="37"/>
  <c r="C24" i="37"/>
  <c r="B24" i="37"/>
  <c r="H20" i="37"/>
  <c r="G20" i="37"/>
  <c r="F20" i="37"/>
  <c r="E20" i="37"/>
  <c r="D20" i="37"/>
  <c r="C20" i="37"/>
  <c r="B20" i="37"/>
  <c r="H17" i="37"/>
  <c r="G17" i="37"/>
  <c r="F17" i="37"/>
  <c r="E17" i="37"/>
  <c r="D17" i="37"/>
  <c r="C17" i="37"/>
  <c r="B17" i="37"/>
  <c r="H13" i="37"/>
  <c r="G13" i="37"/>
  <c r="F13" i="37"/>
  <c r="E13" i="37"/>
  <c r="D13" i="37"/>
  <c r="C13" i="37"/>
  <c r="B13" i="37"/>
  <c r="H9" i="37"/>
  <c r="G9" i="37"/>
  <c r="F9" i="37"/>
  <c r="E9" i="37"/>
  <c r="D9" i="37"/>
  <c r="C9" i="37"/>
  <c r="B9" i="37"/>
  <c r="J65" i="34"/>
  <c r="F65" i="34"/>
  <c r="B65" i="34"/>
  <c r="J64" i="34"/>
  <c r="F64" i="34"/>
  <c r="B64" i="34"/>
  <c r="J63" i="34"/>
  <c r="F63" i="34"/>
  <c r="B63" i="34"/>
  <c r="J62" i="34"/>
  <c r="F62" i="34"/>
  <c r="B62" i="34"/>
  <c r="J61" i="34"/>
  <c r="F61" i="34"/>
  <c r="B61" i="34"/>
  <c r="J60" i="34"/>
  <c r="F60" i="34"/>
  <c r="B60" i="34"/>
  <c r="J58" i="34"/>
  <c r="F58" i="34"/>
  <c r="B58" i="34"/>
  <c r="J57" i="34"/>
  <c r="F57" i="34"/>
  <c r="B57" i="34"/>
  <c r="J56" i="34"/>
  <c r="F56" i="34"/>
  <c r="B56" i="34"/>
  <c r="J55" i="34"/>
  <c r="F55" i="34"/>
  <c r="B55" i="34"/>
  <c r="J54" i="34"/>
  <c r="F54" i="34"/>
  <c r="B54" i="34"/>
  <c r="J53" i="34"/>
  <c r="F53" i="34"/>
  <c r="B53" i="34"/>
  <c r="J52" i="34"/>
  <c r="F52" i="34"/>
  <c r="B52" i="34"/>
  <c r="J51" i="34"/>
  <c r="F51" i="34"/>
  <c r="B51" i="34"/>
  <c r="J50" i="34"/>
  <c r="F50" i="34"/>
  <c r="B50" i="34"/>
  <c r="J49" i="34"/>
  <c r="F49" i="34"/>
  <c r="B49" i="34"/>
  <c r="J47" i="34"/>
  <c r="F47" i="34"/>
  <c r="B47" i="34"/>
  <c r="J46" i="34"/>
  <c r="F46" i="34"/>
  <c r="B46" i="34"/>
  <c r="J44" i="34"/>
  <c r="F44" i="34"/>
  <c r="B44" i="34"/>
  <c r="J43" i="34"/>
  <c r="F43" i="34"/>
  <c r="B43" i="34"/>
  <c r="J42" i="34"/>
  <c r="F42" i="34"/>
  <c r="B42" i="34"/>
  <c r="J41" i="34"/>
  <c r="F41" i="34"/>
  <c r="B41" i="34"/>
  <c r="J40" i="34"/>
  <c r="F40" i="34"/>
  <c r="B40" i="34"/>
  <c r="J38" i="34"/>
  <c r="F38" i="34"/>
  <c r="B38" i="34"/>
  <c r="J37" i="34"/>
  <c r="F37" i="34"/>
  <c r="B37" i="34"/>
  <c r="J36" i="34"/>
  <c r="F36" i="34"/>
  <c r="B36" i="34"/>
  <c r="J34" i="34"/>
  <c r="F34" i="34"/>
  <c r="B34" i="34"/>
  <c r="J33" i="34"/>
  <c r="F33" i="34"/>
  <c r="B33" i="34"/>
  <c r="J32" i="34"/>
  <c r="F32" i="34"/>
  <c r="B32" i="34"/>
  <c r="J31" i="34"/>
  <c r="F31" i="34"/>
  <c r="B31" i="34"/>
  <c r="J30" i="34"/>
  <c r="F30" i="34"/>
  <c r="B30" i="34"/>
  <c r="J28" i="34"/>
  <c r="F28" i="34"/>
  <c r="B28" i="34"/>
  <c r="J27" i="34"/>
  <c r="F27" i="34"/>
  <c r="B27" i="34"/>
  <c r="J26" i="34"/>
  <c r="F26" i="34"/>
  <c r="B26" i="34"/>
  <c r="J24" i="34"/>
  <c r="F24" i="34"/>
  <c r="B24" i="34"/>
  <c r="J23" i="34"/>
  <c r="F23" i="34"/>
  <c r="B23" i="34"/>
  <c r="J22" i="34"/>
  <c r="F22" i="34"/>
  <c r="B22" i="34"/>
  <c r="J20" i="34"/>
  <c r="F20" i="34"/>
  <c r="B20" i="34"/>
  <c r="J19" i="34"/>
  <c r="F19" i="34"/>
  <c r="B19" i="34"/>
  <c r="J17" i="34"/>
  <c r="F17" i="34"/>
  <c r="B17" i="34"/>
  <c r="J16" i="34"/>
  <c r="F16" i="34"/>
  <c r="B16" i="34"/>
  <c r="J15" i="34"/>
  <c r="F15" i="34"/>
  <c r="B15" i="34"/>
  <c r="J13" i="34"/>
  <c r="F13" i="34"/>
  <c r="B13" i="34"/>
  <c r="J12" i="34"/>
  <c r="F12" i="34"/>
  <c r="B12" i="34"/>
  <c r="J11" i="34"/>
  <c r="F11" i="34"/>
  <c r="F10" i="34" s="1"/>
  <c r="B11" i="34"/>
  <c r="B10" i="34" s="1"/>
  <c r="L10" i="34"/>
  <c r="K10" i="34"/>
  <c r="J10" i="34"/>
  <c r="I10" i="34"/>
  <c r="H10" i="34"/>
  <c r="G10" i="34"/>
  <c r="E10" i="34"/>
  <c r="D10" i="34"/>
  <c r="C10" i="34"/>
  <c r="J8" i="34"/>
  <c r="F8" i="34"/>
  <c r="B8" i="34"/>
  <c r="J7" i="34"/>
  <c r="F7" i="34"/>
  <c r="B7" i="34"/>
  <c r="J5" i="34"/>
  <c r="F5" i="34"/>
  <c r="B5" i="34"/>
  <c r="H58" i="33"/>
  <c r="G58" i="33"/>
  <c r="F58" i="33"/>
  <c r="E58" i="33"/>
  <c r="D58" i="33"/>
  <c r="C58" i="33"/>
  <c r="B58" i="33"/>
  <c r="H52" i="33"/>
  <c r="G52" i="33"/>
  <c r="F52" i="33"/>
  <c r="E52" i="33"/>
  <c r="D52" i="33"/>
  <c r="C52" i="33"/>
  <c r="B52" i="33"/>
  <c r="H43" i="33"/>
  <c r="G43" i="33"/>
  <c r="F43" i="33"/>
  <c r="E43" i="33"/>
  <c r="D43" i="33"/>
  <c r="C43" i="33"/>
  <c r="B43" i="33"/>
  <c r="H37" i="33"/>
  <c r="G37" i="33"/>
  <c r="F37" i="33"/>
  <c r="E37" i="33"/>
  <c r="D37" i="33"/>
  <c r="C37" i="33"/>
  <c r="B37" i="33"/>
  <c r="H33" i="33"/>
  <c r="G33" i="33"/>
  <c r="F33" i="33"/>
  <c r="E33" i="33"/>
  <c r="D33" i="33"/>
  <c r="C33" i="33"/>
  <c r="B33" i="33"/>
  <c r="H27" i="33"/>
  <c r="G27" i="33"/>
  <c r="F27" i="33"/>
  <c r="E27" i="33"/>
  <c r="D27" i="33"/>
  <c r="C27" i="33"/>
  <c r="B27" i="33"/>
  <c r="H23" i="33"/>
  <c r="G23" i="33"/>
  <c r="F23" i="33"/>
  <c r="E23" i="33"/>
  <c r="D23" i="33"/>
  <c r="C23" i="33"/>
  <c r="B23" i="33"/>
  <c r="H19" i="33"/>
  <c r="G19" i="33"/>
  <c r="F19" i="33"/>
  <c r="E19" i="33"/>
  <c r="D19" i="33"/>
  <c r="C19" i="33"/>
  <c r="B19" i="33"/>
  <c r="H16" i="33"/>
  <c r="G16" i="33"/>
  <c r="F16" i="33"/>
  <c r="E16" i="33"/>
  <c r="D16" i="33"/>
  <c r="C16" i="33"/>
  <c r="B16" i="33"/>
  <c r="H12" i="33"/>
  <c r="G12" i="33"/>
  <c r="F12" i="33"/>
  <c r="E12" i="33"/>
  <c r="D12" i="33"/>
  <c r="C12" i="33"/>
  <c r="B12" i="33"/>
  <c r="H8" i="33"/>
  <c r="G8" i="33"/>
  <c r="F8" i="33"/>
  <c r="E8" i="33"/>
  <c r="D8" i="33"/>
  <c r="C8" i="33"/>
  <c r="B8" i="33"/>
  <c r="E59" i="32"/>
  <c r="D59" i="32"/>
  <c r="C59" i="32"/>
  <c r="B59" i="32"/>
  <c r="E53" i="32"/>
  <c r="D53" i="32"/>
  <c r="C53" i="32"/>
  <c r="B53" i="32"/>
  <c r="E49" i="32"/>
  <c r="D49" i="32"/>
  <c r="C49" i="32"/>
  <c r="B49" i="32"/>
  <c r="E46" i="32"/>
  <c r="D46" i="32"/>
  <c r="C46" i="32"/>
  <c r="B46" i="32"/>
  <c r="E40" i="32"/>
  <c r="D40" i="32"/>
  <c r="C40" i="32"/>
  <c r="B40" i="32"/>
  <c r="E36" i="32"/>
  <c r="D36" i="32"/>
  <c r="C36" i="32"/>
  <c r="B36" i="32"/>
  <c r="E30" i="32"/>
  <c r="D30" i="32"/>
  <c r="C30" i="32"/>
  <c r="B30" i="32"/>
  <c r="E26" i="32"/>
  <c r="D26" i="32"/>
  <c r="C26" i="32"/>
  <c r="B26" i="32"/>
  <c r="E22" i="32"/>
  <c r="E3" i="32" s="1"/>
  <c r="D22" i="32"/>
  <c r="D3" i="32" s="1"/>
  <c r="C22" i="32"/>
  <c r="C3" i="32" s="1"/>
  <c r="B22" i="32"/>
  <c r="E19" i="32"/>
  <c r="D19" i="32"/>
  <c r="C19" i="32"/>
  <c r="B19" i="32"/>
  <c r="E15" i="32"/>
  <c r="D15" i="32"/>
  <c r="C15" i="32"/>
  <c r="B15" i="32"/>
  <c r="E11" i="32"/>
  <c r="D11" i="32"/>
  <c r="C11" i="32"/>
  <c r="B11" i="32"/>
  <c r="D57" i="29"/>
  <c r="C57" i="29"/>
  <c r="B57" i="29"/>
  <c r="D51" i="29"/>
  <c r="C51" i="29"/>
  <c r="B51" i="29"/>
  <c r="D42" i="29"/>
  <c r="C42" i="29"/>
  <c r="B42" i="29"/>
  <c r="D36" i="29"/>
  <c r="C36" i="29"/>
  <c r="B36" i="29"/>
  <c r="D27" i="29"/>
  <c r="C27" i="29"/>
  <c r="B27" i="29"/>
  <c r="D23" i="29"/>
  <c r="C23" i="29"/>
  <c r="B23" i="29"/>
  <c r="D19" i="29"/>
  <c r="C19" i="29"/>
  <c r="B19" i="29"/>
  <c r="D16" i="29"/>
  <c r="C16" i="29"/>
  <c r="B16" i="29"/>
  <c r="D12" i="29"/>
  <c r="C12" i="29"/>
  <c r="B12" i="29"/>
  <c r="D8" i="29"/>
  <c r="C8" i="29"/>
  <c r="B8" i="29"/>
  <c r="N67" i="20" l="1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1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9" i="20"/>
  <c r="N8" i="20"/>
  <c r="N5" i="20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9" i="17"/>
  <c r="N8" i="17"/>
  <c r="N5" i="17"/>
  <c r="C34" i="10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8" i="5"/>
  <c r="N7" i="5"/>
  <c r="N4" i="5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4" i="4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8" i="3"/>
  <c r="N7" i="3"/>
  <c r="N4" i="3"/>
</calcChain>
</file>

<file path=xl/sharedStrings.xml><?xml version="1.0" encoding="utf-8"?>
<sst xmlns="http://schemas.openxmlformats.org/spreadsheetml/2006/main" count="20755" uniqueCount="631">
  <si>
    <t>População com 15 ou mais anos</t>
  </si>
  <si>
    <t>População que sabe ler e escrever</t>
  </si>
  <si>
    <t>Taxa de alfabetização</t>
  </si>
  <si>
    <t>Índice de paridade no Género</t>
  </si>
  <si>
    <t>Total</t>
  </si>
  <si>
    <t>Homens</t>
  </si>
  <si>
    <t>Mulheres</t>
  </si>
  <si>
    <t xml:space="preserve">Total </t>
  </si>
  <si>
    <t>Área de residencia</t>
  </si>
  <si>
    <t>Urbana</t>
  </si>
  <si>
    <t>Rural</t>
  </si>
  <si>
    <t xml:space="preserve">Municipios </t>
  </si>
  <si>
    <t>Quadro 8.2-População com 15 ou mais anos que sabe ler e escrever por grupo etário e área de residência, segundo o sexo, 2024</t>
  </si>
  <si>
    <t>Grupo etário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</si>
  <si>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</si>
  <si>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</si>
  <si>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</si>
  <si>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</si>
  <si>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</si>
  <si>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</si>
  <si>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</si>
  <si>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</si>
  <si>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</si>
  <si>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</si>
  <si>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</si>
  <si>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</si>
  <si>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</si>
  <si>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</si>
  <si>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</si>
  <si>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</si>
  <si>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</si>
  <si>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Quadro 8.3-População com 15-24 anos que sabe ler e escrever por área de residência, município e comuna, segundo o sexo, 2024</t>
  </si>
  <si>
    <t>População com 15-24 ou mais anos</t>
  </si>
  <si>
    <t>População com 5 ou mais anos</t>
  </si>
  <si>
    <t>A frequentar</t>
  </si>
  <si>
    <t>Alguma vez frequentou</t>
  </si>
  <si>
    <t>Nunca frequentou</t>
  </si>
  <si>
    <t>Quadro 8.5 - População com 5-11 anos fora do sistema de ensino por área de residência, município e comuna, segundo o sexo, 2024</t>
  </si>
  <si>
    <t xml:space="preserve"> População com 5-11 anos</t>
  </si>
  <si>
    <t xml:space="preserve"> População com 5-11 anos fora do sistema do ensino</t>
  </si>
  <si>
    <t>Quadro 8.6-População com 12-14 anos fora do sistema de ensino por área de residência, município e comuna, segundo o sexo, 2024</t>
  </si>
  <si>
    <t xml:space="preserve"> População com 12-14 anos</t>
  </si>
  <si>
    <t xml:space="preserve"> População com 12-14 anos fora do sistema do ensino</t>
  </si>
  <si>
    <t xml:space="preserve"> População com 15-18 anos</t>
  </si>
  <si>
    <t xml:space="preserve"> População com 15-18 anos fora do sistema do ensino </t>
  </si>
  <si>
    <t xml:space="preserve">A frequentar </t>
  </si>
  <si>
    <t>Já frequentou</t>
  </si>
  <si>
    <t>Grupos etários</t>
  </si>
  <si>
    <t>5-9 anos</t>
  </si>
  <si>
    <t>10-14 anos</t>
  </si>
  <si>
    <t xml:space="preserve"> População com 5-18 anos</t>
  </si>
  <si>
    <t xml:space="preserve"> População com 5-18 anos fora do sistema do ensino </t>
  </si>
  <si>
    <t>Quadro 8.10 - População com 5-18 anos  por área de residência, município e comuna, segundo a situação de frequência escolar no ensino primário,2024</t>
  </si>
  <si>
    <t>População com 5-18 anos</t>
  </si>
  <si>
    <t>Quadro 8.11 - População com 5-11 anos  por área de residência, município e comuna, segundo a situação de frequência escolar no ensino primário,2024</t>
  </si>
  <si>
    <t>População com 5-11 anos</t>
  </si>
  <si>
    <t>Quadro 8.12 - População com 5 ou mais anos por área de residência, município e comuna, segundo o nível de ensino a frequentar e sexo,2024</t>
  </si>
  <si>
    <t>População com 5 ou mais anos a freqentar a escola</t>
  </si>
  <si>
    <t>Iniciação ou alfabetização</t>
  </si>
  <si>
    <t>Ensino Primário</t>
  </si>
  <si>
    <t>I Ciclo do ensino secundário</t>
  </si>
  <si>
    <t>II Ciclo do ensino secundário</t>
  </si>
  <si>
    <t>Ensino Superior</t>
  </si>
  <si>
    <t>Quadro 8.13 - População com 12-14 anos  por área de residência, município e comuna, segundo a situação de frequência escolar no ensino primário,2024</t>
  </si>
  <si>
    <t>População com 12-14 anos</t>
  </si>
  <si>
    <t>Quadro 8.14- População com 18 ou mais anos por área de residência, município e comuna, segundo o nível  de ensino concluído,2024</t>
  </si>
  <si>
    <t>População com 18 ou mais anos</t>
  </si>
  <si>
    <t>População com 18 ou mais anos que frequenta ou alguma vez frequentou a escola</t>
  </si>
  <si>
    <t>Ensino superior</t>
  </si>
  <si>
    <t>Nenhum nível</t>
  </si>
  <si>
    <t>Não declarado</t>
  </si>
  <si>
    <t>Quadro 8.15 parte 1-Taxa líquida de frequência do ensino primário por área de residência,município e comuna, segundo o sexo, 2024</t>
  </si>
  <si>
    <t>População com 6-11 anos</t>
  </si>
  <si>
    <t>Frequência líquida no ensino primário</t>
  </si>
  <si>
    <t>Taxa líquida de frêquencia no ensino primário</t>
  </si>
  <si>
    <t>Bié</t>
  </si>
  <si>
    <t>Andulo</t>
  </si>
  <si>
    <t>Cassumbe</t>
  </si>
  <si>
    <t>Chivaúlo</t>
  </si>
  <si>
    <t>Chitembo</t>
  </si>
  <si>
    <t>Cachingues</t>
  </si>
  <si>
    <t>Malengue</t>
  </si>
  <si>
    <t>Cuito</t>
  </si>
  <si>
    <t>Cunje</t>
  </si>
  <si>
    <t>Camacupa</t>
  </si>
  <si>
    <t>Cuanza</t>
  </si>
  <si>
    <t>Muinha</t>
  </si>
  <si>
    <t>Chinguar</t>
  </si>
  <si>
    <t>Cutato</t>
  </si>
  <si>
    <t>Cangote</t>
  </si>
  <si>
    <t>Catabola</t>
  </si>
  <si>
    <t>Caiuera</t>
  </si>
  <si>
    <t>Sande</t>
  </si>
  <si>
    <t>Cunhinga</t>
  </si>
  <si>
    <t>Cuemba</t>
  </si>
  <si>
    <t>Munhango</t>
  </si>
  <si>
    <t>Sachinemuna</t>
  </si>
  <si>
    <t>Nharêa</t>
  </si>
  <si>
    <t>Gamba</t>
  </si>
  <si>
    <t>Caieie</t>
  </si>
  <si>
    <t>Calucinga</t>
  </si>
  <si>
    <t>Lúbia</t>
  </si>
  <si>
    <t>Dando</t>
  </si>
  <si>
    <t>Cambândua</t>
  </si>
  <si>
    <t>Chicala</t>
  </si>
  <si>
    <t>Belo Horizonte</t>
  </si>
  <si>
    <t>Mumbué</t>
  </si>
  <si>
    <t>Mutumbo</t>
  </si>
  <si>
    <t>Soma Cuanza</t>
  </si>
  <si>
    <t>Luando</t>
  </si>
  <si>
    <t>Chipeta</t>
  </si>
  <si>
    <t>Chiuca</t>
  </si>
  <si>
    <t>Ringoma</t>
  </si>
  <si>
    <t>Umpulo</t>
  </si>
  <si>
    <t>Grupo etário e área de 
residência</t>
  </si>
  <si>
    <t>65 ou masi anos</t>
  </si>
  <si>
    <t>Quadro 8.16-parte 2-Taxa líquida de frequência do ensino secundário por área de residência, município e comuna, segundo o sexo</t>
  </si>
  <si>
    <t>População com 12- 18 anos</t>
  </si>
  <si>
    <t>Quadro 10.1 - População recenseada por província e tipo de habitação, segundo grupos étários,2024</t>
  </si>
  <si>
    <t>Total da população</t>
  </si>
  <si>
    <t>0-4 anos</t>
  </si>
  <si>
    <t>5-14 anos</t>
  </si>
  <si>
    <t>15-64 anos</t>
  </si>
  <si>
    <t>65 ou mais</t>
  </si>
  <si>
    <t>Município</t>
  </si>
  <si>
    <t>Quadro 10.2 - Habitações familiares por município, comuna e área de residência, segundo o tipo de habitação, 2024</t>
  </si>
  <si>
    <t>Total de Habitaçãoes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</si>
  <si>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</si>
  <si>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</si>
  <si>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</si>
  <si>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</si>
  <si>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</si>
  <si>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</si>
  <si>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</si>
  <si>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Quadro 10.3 - Habitações familiares por município, comuna e área de residência, segundo o estado de ocupação da habitação, 2024</t>
  </si>
  <si>
    <t>Total de  Habitações</t>
  </si>
  <si>
    <t>Estado de ocupação da habitação</t>
  </si>
  <si>
    <t>Residência de uso habitual ocupado</t>
  </si>
  <si>
    <t>Residência de uso  oacasional ocupado</t>
  </si>
  <si>
    <t>Residência fechada</t>
  </si>
  <si>
    <t>Quadro 10.4 - Habitações familiares por município, comuna e área de residência, segundo o tipo de material usado principalmente nas paredes exteriores, 2024</t>
  </si>
  <si>
    <t>Tipo de material usado principamente nas paredes exteriores</t>
  </si>
  <si>
    <t>Pedra</t>
  </si>
  <si>
    <t>Cimento / Bloco</t>
  </si>
  <si>
    <t>Tijolo</t>
  </si>
  <si>
    <t>Adobe</t>
  </si>
  <si>
    <t>Madeira</t>
  </si>
  <si>
    <t>Zinco</t>
  </si>
  <si>
    <t>Pau-a-pique</t>
  </si>
  <si>
    <t>Quadro 10.5 - Habitações familiares por província e área de residência, segundo o tipo de material usado principamente no tecto, 2024</t>
  </si>
  <si>
    <t>Tipo de material usado principalmente no tecto</t>
  </si>
  <si>
    <t>Placa de betão</t>
  </si>
  <si>
    <t>Telha</t>
  </si>
  <si>
    <t>Lusalite / Fibrocimento</t>
  </si>
  <si>
    <t>Capim</t>
  </si>
  <si>
    <t>Chongorói</t>
  </si>
  <si>
    <t>Quadro10.6 - Habitações familiares por município, comuna e área de residência, segundo o tipo de material usado principamente no chão, 2024</t>
  </si>
  <si>
    <t>Tipo de material usado principalmente no chão</t>
  </si>
  <si>
    <t>Terra batida</t>
  </si>
  <si>
    <t>Cimento</t>
  </si>
  <si>
    <t>Mosaicos de cerâmica</t>
  </si>
  <si>
    <t>Granito</t>
  </si>
  <si>
    <t>Mármore</t>
  </si>
  <si>
    <t>Tacos de madeira</t>
  </si>
  <si>
    <t>Quadro 10.9 - Habitações familiares por município, comuna e área de residência, segundo a média divisões da habitação e a média de quartos para durmir, 2024</t>
  </si>
  <si>
    <t>Total de Agregados só para dormir</t>
  </si>
  <si>
    <t>Divisões da habitação</t>
  </si>
  <si>
    <t>Quartos só para dormir</t>
  </si>
  <si>
    <t>Média de divisões por habitação</t>
  </si>
  <si>
    <t>Média de pessoas por divisões</t>
  </si>
  <si>
    <t xml:space="preserve">Média de quartos só para dormir por habitação </t>
  </si>
  <si>
    <t>Média de pessoas por quarto só para  dormir</t>
  </si>
  <si>
    <t xml:space="preserve"> </t>
  </si>
  <si>
    <t xml:space="preserve"> Área de residência, município e comuna</t>
  </si>
  <si>
    <t xml:space="preserve"> Bíe</t>
  </si>
  <si>
    <t>Área de residência</t>
  </si>
  <si>
    <t>Municipio / Comunas</t>
  </si>
  <si>
    <t>Idades Simples</t>
  </si>
  <si>
    <t>Idade</t>
  </si>
  <si>
    <t>0 ano</t>
  </si>
  <si>
    <t>1 ano</t>
  </si>
  <si>
    <t>2 anos</t>
  </si>
  <si>
    <t>3 anos</t>
  </si>
  <si>
    <t>4 anos</t>
  </si>
  <si>
    <t>5 anos</t>
  </si>
  <si>
    <t>6 anos</t>
  </si>
  <si>
    <t>7 anos</t>
  </si>
  <si>
    <t>8 anos</t>
  </si>
  <si>
    <t>9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</si>
  <si>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</si>
  <si>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</si>
  <si>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</si>
  <si>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</si>
  <si>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</si>
  <si>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</si>
  <si>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</si>
  <si>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</si>
  <si>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</si>
  <si>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</si>
  <si>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</si>
  <si>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</si>
  <si>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</si>
  <si>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</si>
  <si>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</si>
  <si>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</si>
  <si>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</si>
  <si>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</si>
  <si>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</si>
  <si>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</si>
  <si>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</si>
  <si>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</si>
  <si>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</si>
  <si>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</si>
  <si>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</si>
  <si>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</si>
  <si>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</si>
  <si>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</si>
  <si>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</si>
  <si>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</si>
  <si>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</si>
  <si>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</si>
  <si>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</si>
  <si>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</si>
  <si>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</si>
  <si>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</si>
  <si>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</si>
  <si>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</si>
  <si>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</si>
  <si>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</si>
  <si>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</si>
  <si>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</si>
  <si>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</si>
  <si>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</si>
  <si>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</si>
  <si>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</si>
  <si>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</si>
  <si>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</si>
  <si>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</si>
  <si>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</si>
  <si>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</si>
  <si>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</si>
  <si>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</si>
  <si>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</si>
  <si>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</si>
  <si>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</si>
  <si>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</si>
  <si>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</si>
  <si>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</si>
  <si>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</si>
  <si>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</si>
  <si>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</si>
  <si>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</si>
  <si>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</si>
  <si>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</si>
  <si>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</si>
  <si>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</si>
  <si>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</si>
  <si>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</si>
  <si>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</si>
  <si>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</t>
  </si>
  <si>
    <t>81 anos</t>
  </si>
  <si>
    <t>82 anos</t>
  </si>
  <si>
    <t>83 anos</t>
  </si>
  <si>
    <t>84 anos</t>
  </si>
  <si>
    <t>85 anos</t>
  </si>
  <si>
    <t>86 anos</t>
  </si>
  <si>
    <t>87 anos</t>
  </si>
  <si>
    <t>88 anos</t>
  </si>
  <si>
    <t>89 anos</t>
  </si>
  <si>
    <t>90 anos</t>
  </si>
  <si>
    <t>91 anos</t>
  </si>
  <si>
    <t>92 anos</t>
  </si>
  <si>
    <t>93 anos</t>
  </si>
  <si>
    <t>94 anos</t>
  </si>
  <si>
    <t>Quadro 1.3 - População por grupos etários quinquenais, 2024</t>
  </si>
  <si>
    <t>Área de residência e grupos quinquenais</t>
  </si>
  <si>
    <t>Bíe</t>
  </si>
  <si>
    <t xml:space="preserve">Grupos etarios </t>
  </si>
  <si>
    <t>Quadro 1.4 - População por área de residência, municípios e comunas,  segundo os  grandes grupos etários, 2024</t>
  </si>
  <si>
    <t>Área de residência, município e comuna</t>
  </si>
  <si>
    <t>0 - 14 anos</t>
  </si>
  <si>
    <t>15 - 64 anos</t>
  </si>
  <si>
    <t>65 ou mais anos</t>
  </si>
  <si>
    <t>Sexo</t>
  </si>
  <si>
    <t>Municipios / Comunas</t>
  </si>
  <si>
    <t>Quadro 1.5 - População por área de residência, municípios e comunas, segundo outros grupos etários, 2024</t>
  </si>
  <si>
    <t>0 - 19 anos</t>
  </si>
  <si>
    <t>20 - 29 anos</t>
  </si>
  <si>
    <t>30 - 54 anos</t>
  </si>
  <si>
    <t>55 - 64 anos</t>
  </si>
  <si>
    <t>65 - 74 anos</t>
  </si>
  <si>
    <t>75 - ou mais anos</t>
  </si>
  <si>
    <t>Municípios /Comunas</t>
  </si>
  <si>
    <t>Quadro 1.6 - População por  área de residência, município e comunas, segundo os grandes grupos etários e sexo 2024</t>
  </si>
  <si>
    <t xml:space="preserve">Grupos etários </t>
  </si>
  <si>
    <t>Bé</t>
  </si>
  <si>
    <t>Quadro 1.7 - Idade média e mediana da população por área de residência, município e comuna, segundo  o sexo, 2024</t>
  </si>
  <si>
    <t>Área de residência, municipio e comuna</t>
  </si>
  <si>
    <t>Média</t>
  </si>
  <si>
    <t>Mediana</t>
  </si>
  <si>
    <t>Municipios/ Comunas</t>
  </si>
  <si>
    <t>Quadro 2.1 - - População com 12 ou mais  por área de residência, município e comuna,segundo o estado civil,2024 2024</t>
  </si>
  <si>
    <t>População com 12 ou mais anos</t>
  </si>
  <si>
    <t>Estado Civil</t>
  </si>
  <si>
    <t>Solteiro(a)</t>
  </si>
  <si>
    <t>Não Declarado</t>
  </si>
  <si>
    <t>Municípios / Comunas</t>
  </si>
  <si>
    <t>Quadro 3.1 - População com registo de nascimento por área de residência, município e comuna,  segundo sexo, 2024</t>
  </si>
  <si>
    <t>Árae de residência, município e comuna</t>
  </si>
  <si>
    <t>População com registo de nascimento</t>
  </si>
  <si>
    <t>Quadro 3.2 - População com registo de nascimento por área de residência e grupos etários segundo sexo, 2024</t>
  </si>
  <si>
    <t>Área de residência, e grupo etário</t>
  </si>
  <si>
    <t>Grupo Etário</t>
  </si>
  <si>
    <t>Quadro 3.3 - População com Bilhete de Identidade por área de residência e os grupos etários, segundo sexo, 2024</t>
  </si>
  <si>
    <t>Área de residência e grupo etário</t>
  </si>
  <si>
    <t xml:space="preserve">Árae de residencía, município e comuna </t>
  </si>
  <si>
    <t>População com bilhete de identidade</t>
  </si>
  <si>
    <t>Municípios / Comuna</t>
  </si>
  <si>
    <t>Quadro 4.13A - Pessoas com dificulade em ver, mesmo quando usa os seus óculos ou lentes de contacto?</t>
  </si>
  <si>
    <t>Não tem dificuldade</t>
  </si>
  <si>
    <t>Tem alguma dificuldade</t>
  </si>
  <si>
    <t>Tem muita dificuldade</t>
  </si>
  <si>
    <t>Não consegue usar os dedos de modo algum</t>
  </si>
  <si>
    <t xml:space="preserve"> dificuldade em ver</t>
  </si>
  <si>
    <t>Domínio Funcional</t>
  </si>
  <si>
    <t>Grau de dificuldade</t>
  </si>
  <si>
    <t>Angola</t>
  </si>
  <si>
    <t>N</t>
  </si>
  <si>
    <t>%</t>
  </si>
  <si>
    <t>UrbanRural</t>
  </si>
  <si>
    <t>Dificulade em ver, mesmo quando usa os seus óculos/lentes de contacto</t>
  </si>
  <si>
    <t>Municipio 21 Provincia</t>
  </si>
  <si>
    <t>Não consegue ver de modo algum</t>
  </si>
  <si>
    <t>População com 5 ou mais anos de idade</t>
  </si>
  <si>
    <t xml:space="preserve"> dificuldade em ouvir</t>
  </si>
  <si>
    <t>1,00</t>
  </si>
  <si>
    <t>2,00</t>
  </si>
  <si>
    <t>Dificuldade em ouvir, mesmo quando usa aparelho(S) auditivo</t>
  </si>
  <si>
    <t>3,00</t>
  </si>
  <si>
    <t>4,00</t>
  </si>
  <si>
    <t>Não consegue ouvir de modo algum</t>
  </si>
  <si>
    <t xml:space="preserve"> Dificuldade em andar</t>
  </si>
  <si>
    <t>Dificuldade em andar ou subir escadas</t>
  </si>
  <si>
    <t>Não consegue andar de modo algum</t>
  </si>
  <si>
    <t>Dificuldade de se comunicar (por exemplo, compreender, interpretar ou ser compreendido pelos outros)</t>
  </si>
  <si>
    <t xml:space="preserve"> Dificuldade em comunicar</t>
  </si>
  <si>
    <t>Não consegue entender os outros ou fazer-se entender de modo algum</t>
  </si>
  <si>
    <t>Quadro 4.14 -   Pessoas com dificuldade em ouvir, mesmo quando usa aparelho(S) auditivo</t>
  </si>
  <si>
    <t/>
  </si>
  <si>
    <t xml:space="preserve"> Dificuldade em lembrar das coisas ou consetrar-se</t>
  </si>
  <si>
    <t>Dificuldade em lembrar das coisas ou concentrar-se</t>
  </si>
  <si>
    <t>Não consegue se concentrar ou lembrar de modo algum</t>
  </si>
  <si>
    <t>Número de pessoas com 5 ou mais anos</t>
  </si>
  <si>
    <t>Dificuldades em usar as mãos e os dedos(por exemplo, apanhar pequenos objectos, como um botão, lápis,  abrir ou fechar recipientes)</t>
  </si>
  <si>
    <t xml:space="preserve"> dificuldade em usar as mãos</t>
  </si>
  <si>
    <t>Dificuldades em cuidar de si próprio (por exemplo  tomar banho da cabeça aos pés ou vestir-se sozinho)</t>
  </si>
  <si>
    <t>Não consegue cuidar da si de modo algum</t>
  </si>
  <si>
    <t xml:space="preserve"> Dificuldade em cuidar de si</t>
  </si>
  <si>
    <t>Quadro 4.16 -  PESSOAS QUE TEM DIFICULDADE EM ANDAR OU SUBIR ESCADAS</t>
  </si>
  <si>
    <t>Quadro 4.18 - POPULAÇÃO QUE UTILIZANDO A SUA LINGUAGEM HABITUAL, O(A) NOME  TEM DIFICULDADE DE SE COMUNICAR (por exemplo, compreender, interpretar ou ser compreendido PELOS OUTROS)</t>
  </si>
  <si>
    <t>Quadro 4.19 - PESSOAS COM DIFICULDADE EM LEMBRAR DAS COISAS OU CONCENTRAR-SE</t>
  </si>
  <si>
    <t>Quadro 4.20 - PESSOAS COM DIFICULDADE EM USAR AS MÃOS E OS DEDOS (por exemplo, apanhar pequenos objectos, como um botão, lápis,  abrir ou fechar recipientes)</t>
  </si>
  <si>
    <t>Quadro 4.21 - PESSOAS COM DIFICULDADES EM CUIDAR DE SI PRÓPRIO (A) (por exemplo  tomar banho da cabeça aos pés ou vestir-se sozinho)</t>
  </si>
  <si>
    <t xml:space="preserve">Homens </t>
  </si>
  <si>
    <t>Municipio / Comuna</t>
  </si>
  <si>
    <t>Total da população com albinismo</t>
  </si>
  <si>
    <t>Município / Comuna</t>
  </si>
  <si>
    <t xml:space="preserve">Área de residência, município e comuna </t>
  </si>
  <si>
    <t xml:space="preserve">População  com 0 -17 anos </t>
  </si>
  <si>
    <t>Popualação com 0 - 17 anos que não vivem com pelo menos um dos pais</t>
  </si>
  <si>
    <t>Mãe vive noutro agregado</t>
  </si>
  <si>
    <t xml:space="preserve"> Pai vive noutro agregado</t>
  </si>
  <si>
    <t>Ambos vivem noutro agregado</t>
  </si>
  <si>
    <t>Masculino</t>
  </si>
  <si>
    <t>Feminino</t>
  </si>
  <si>
    <t xml:space="preserve">Área de residência </t>
  </si>
  <si>
    <t xml:space="preserve">Urbana </t>
  </si>
  <si>
    <t>Quadro 5.2 - Crianças com 0-17 anos por área de residência e grupos etários, segundo a situação de viver junto com os pais biológicos e taxa de orfandade, 2024</t>
  </si>
  <si>
    <t xml:space="preserve"> Área de residência e grupo etário</t>
  </si>
  <si>
    <t>População com 0 - 17 anos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</si>
  <si>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</si>
  <si>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</si>
  <si>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</si>
  <si>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</si>
  <si>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</si>
  <si>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15-17 anos</t>
  </si>
  <si>
    <t>População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</si>
  <si>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</si>
  <si>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</si>
  <si>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</si>
  <si>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</si>
  <si>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</si>
  <si>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</si>
  <si>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</si>
  <si>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</si>
  <si>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</si>
  <si>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</si>
  <si>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</si>
  <si>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</si>
  <si>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</si>
  <si>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</si>
  <si>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Quadro 6.2 - População por município, comuna e área de residência, segundo a língua materna, 2024</t>
  </si>
  <si>
    <t>Número de pessoas com 2 ou mais anos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</si>
  <si>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</si>
  <si>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</si>
  <si>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</si>
  <si>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</si>
  <si>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</si>
  <si>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</si>
  <si>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</si>
  <si>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</si>
  <si>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</si>
  <si>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Muhumbi</t>
  </si>
  <si>
    <t>Luvale</t>
  </si>
  <si>
    <t>Línguas estrangeiras</t>
  </si>
  <si>
    <t>Outras línguas</t>
  </si>
  <si>
    <t>Municipio/ Comuna</t>
  </si>
  <si>
    <t>Quadro 7.1 - População com 2 ou mais anos por município, comuna e área de residência,  segundo a  religião ou espiritualidade, 2024</t>
  </si>
  <si>
    <t>Área de residência e município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</si>
  <si>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</si>
  <si>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</si>
  <si>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</si>
  <si>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</si>
  <si>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</si>
  <si>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</si>
  <si>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</si>
  <si>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apostólica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</si>
  <si>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</si>
  <si>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</si>
  <si>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</si>
  <si>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</si>
  <si>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</si>
  <si>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</si>
  <si>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</si>
  <si>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</si>
  <si>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</si>
  <si>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</si>
  <si>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</si>
  <si>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</si>
  <si>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</si>
  <si>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Municipio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</si>
  <si>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</si>
  <si>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</si>
  <si>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</si>
  <si>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Electricidade da rede pública</t>
  </si>
  <si>
    <t>Gerador</t>
  </si>
  <si>
    <t>Painel solar</t>
  </si>
  <si>
    <t>Eólica (vento)</t>
  </si>
  <si>
    <t>Lanterna</t>
  </si>
  <si>
    <t>Candeeiro (gás, petróleo, pilha,  etc.)</t>
  </si>
  <si>
    <t>Vela</t>
  </si>
  <si>
    <t>Lenha</t>
  </si>
  <si>
    <t>Nenhuma</t>
  </si>
  <si>
    <t>Outro tipo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</si>
  <si>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</si>
  <si>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</si>
  <si>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</si>
  <si>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</si>
  <si>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</si>
  <si>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</si>
  <si>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</si>
  <si>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</si>
  <si>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 xml:space="preserve"> Outro fonte</t>
  </si>
  <si>
    <t>Quadro 9.3 - Agregados familiares por área de residência, município e comuna, segundo o tipo de sanitário (casa de banho, retrete) que o agregado familiar utiliza normalmente dentro ou fora de casa</t>
  </si>
  <si>
    <t>Tipo de sanitario</t>
  </si>
  <si>
    <t>Dentro de casa</t>
  </si>
  <si>
    <t>Fora de casa</t>
  </si>
  <si>
    <t xml:space="preserve">  Sanita ligada à rede púlica de esgotos</t>
  </si>
  <si>
    <t>Sanita ligada à fossa séptica</t>
  </si>
  <si>
    <t xml:space="preserve"> Sanita ligada à fossa aberta( vala ou rio)</t>
  </si>
  <si>
    <t xml:space="preserve"> Retrete/ Latrina ligada á rede pública de esgotos</t>
  </si>
  <si>
    <t xml:space="preserve"> Retrete/ Latrina ligada á fossa séptica</t>
  </si>
  <si>
    <t xml:space="preserve">  Retrete/ Latrina ligada a fossa aberta ( vala ou rio)</t>
  </si>
  <si>
    <t>Total de AF com sanitário dentro de casa</t>
  </si>
  <si>
    <t xml:space="preserve"> Sanita ligada à rede púlica de esgotos</t>
  </si>
  <si>
    <t xml:space="preserve"> Sanita ligada à fossa séptica</t>
  </si>
  <si>
    <t xml:space="preserve">  Retrete/ Latrina ligada á rede pública de esgotos</t>
  </si>
  <si>
    <t xml:space="preserve"> Retrete/ Latrina ligada a fossa aberta ( vala ou rio)</t>
  </si>
  <si>
    <t xml:space="preserve"> Nenhum sanitário / espaço livre / Ar livre</t>
  </si>
  <si>
    <t>Total de AF com sanitário fora de casa</t>
  </si>
  <si>
    <t>Quadro 9.4 -Agregados familiares por área de residência, município e comuna, segundo o modo de tratamento habitual que se da a água para beber, 2025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</si>
  <si>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</si>
  <si>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</si>
  <si>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</si>
  <si>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</si>
  <si>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</si>
  <si>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</si>
  <si>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</si>
  <si>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</si>
  <si>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repousar</t>
  </si>
  <si>
    <t>Outro (especifique)</t>
  </si>
  <si>
    <t>Quadro 9.5 -Agregados familiares por área de residência, município e comuna, segundo a situação de partilha da casa de banho</t>
  </si>
  <si>
    <t>A  casa de banho é partilhada</t>
  </si>
  <si>
    <t xml:space="preserve"> Sim </t>
  </si>
  <si>
    <t xml:space="preserve"> Não </t>
  </si>
  <si>
    <t>Quadro 9.6 -Agregados familiares por área de residência, município e comuna, segundo o acesso a água da rede pública, 2025</t>
  </si>
  <si>
    <t>Total de Agregados familiares</t>
  </si>
  <si>
    <t>Acesso a Água da rede pública</t>
  </si>
  <si>
    <t>Total de agregados familiares com acesso a água da rede pública</t>
  </si>
  <si>
    <t xml:space="preserve"> Sim, dentro da casa</t>
  </si>
  <si>
    <t xml:space="preserve"> Sim, dentro do quintal da casa</t>
  </si>
  <si>
    <t>Não tem acesso</t>
  </si>
  <si>
    <t>Quadro 9.7 - Agregados familiares por área de residência, município e comuna, segundo situação se a água utilizada para beber provém da mesma fonte, 2025</t>
  </si>
  <si>
    <t>Situação se a água utilizada para beber provém da mesma fonte</t>
  </si>
  <si>
    <t xml:space="preserve"> Sim</t>
  </si>
  <si>
    <t xml:space="preserve"> Não</t>
  </si>
  <si>
    <t>Quadro 9.8 - Agregados familiares por área de residência, município e comuna, segundo a principal fonte utilizada para abastecimento de água, 2025</t>
  </si>
  <si>
    <t>Principal fonte utilizada para abastecimento de água</t>
  </si>
  <si>
    <t xml:space="preserve"> Torneira na residência ligada á rede pública</t>
  </si>
  <si>
    <t>Torneira do prédio/ vizinho, ligada á rede pública</t>
  </si>
  <si>
    <t>Camião cisterna/mota de 3 rodas/cupapata</t>
  </si>
  <si>
    <t>Chafariz público</t>
  </si>
  <si>
    <t>Furo com bomba</t>
  </si>
  <si>
    <t>Cacimba/poço protegido</t>
  </si>
  <si>
    <t>Cacimba/poço desprotegido</t>
  </si>
  <si>
    <t>Nascente protegida</t>
  </si>
  <si>
    <t>Nascente desprotegida</t>
  </si>
  <si>
    <t>Água da chuva/chimpacas</t>
  </si>
  <si>
    <t>Charco/rio/Riacho/Canal</t>
  </si>
  <si>
    <t>Outra fonte</t>
  </si>
  <si>
    <t>Quadro 9.9 - Agregados familiares por área de residência, município e comuna, segundo a posse de parcela/lavra ou prática actividade agrícola, 2024</t>
  </si>
  <si>
    <t>Situação de posse de parcela/lavra em algum membro do agregado familiar</t>
  </si>
  <si>
    <t>Possui</t>
  </si>
  <si>
    <t>Não possui</t>
  </si>
  <si>
    <t>Quadro 9.10 - Agregados familiares por área de residência, município e comuna, segundo o regime de ocupação da lavra/exploração (parcela), 2025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</si>
  <si>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</si>
  <si>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</si>
  <si>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</si>
  <si>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</si>
  <si>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</si>
  <si>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</si>
  <si>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</si>
  <si>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</si>
  <si>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</si>
  <si>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</si>
  <si>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Municípios</t>
  </si>
  <si>
    <t>Quadro 9.11 - Agregados familiares por área de residência, município e comuna, segundo a situação de criação de animais por algum membro nos últimos 12 meses, 2025</t>
  </si>
  <si>
    <t>Situação de criação de animais por conta própria, pelos agregados familiares</t>
  </si>
  <si>
    <t>Sim</t>
  </si>
  <si>
    <t>Não</t>
  </si>
  <si>
    <t>Quadro 9.12 - Agregados familiares criadores de animais  por área de residência, município e comuna, segundo a posse do tipo de animais criado por algum membro nos últimos 12 meses, 2024</t>
  </si>
  <si>
    <t>Número de agregados familiares com actividade pecuária nos últimos 12 meses</t>
  </si>
  <si>
    <t>Tipo de animais</t>
  </si>
  <si>
    <t xml:space="preserve"> Bois, Vacas</t>
  </si>
  <si>
    <t>Cabritos, Cabra</t>
  </si>
  <si>
    <t>Porcos, leitão</t>
  </si>
  <si>
    <t>Carneiros, ovelhas</t>
  </si>
  <si>
    <t>Equino(Cavalos,burros)</t>
  </si>
  <si>
    <t>Quadro 9.13 - Agregados familiares que praticam actividade piscatória por área de residência, municípios e comunas, segundo o tipo de actividade piscatória praticada por conta própria por algum membro do agregado familiar nos últimos 12 meses, 2024</t>
  </si>
  <si>
    <t>Número de agregados familiares com actividade piscatória nos últimos 12 meses</t>
  </si>
  <si>
    <t>Prática da actividade piscatória por conta própria</t>
  </si>
  <si>
    <t>Pesca continental/Fluvial</t>
  </si>
  <si>
    <t>Pesca artesanal marítima</t>
  </si>
  <si>
    <t>Aquicultura</t>
  </si>
  <si>
    <t>Aquicultura marítima</t>
  </si>
  <si>
    <t>Quadro 9.14 - Agregados familiares por área de residência, municípios e comunas, segundo a  posse de bens que funcionam em casa pelo agregado familiar, 2024</t>
  </si>
  <si>
    <t>Posse de bens que funcionam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</si>
  <si>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</si>
  <si>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</si>
  <si>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</si>
  <si>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</si>
  <si>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</si>
  <si>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</si>
  <si>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</si>
  <si>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</si>
  <si>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</si>
  <si>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</si>
  <si>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Provincía</t>
  </si>
  <si>
    <t>Quadro 9.15 - Agregados familiares por área de residência, municípios e comunas, segundo o apoio social que o agregado recebe, 2024</t>
  </si>
  <si>
    <t>Situação se o agregado recebe algum tipo de apoio social</t>
  </si>
  <si>
    <t xml:space="preserve">Não </t>
  </si>
  <si>
    <t>Quadro 9.16 - Agregados familiares por área de residência, município e comuna, segundo a entidade que prestou o apoio social, 2025</t>
  </si>
  <si>
    <t>Total de Agregados familiares que receberam algum tipo de apoio social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</si>
  <si>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</si>
  <si>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</si>
  <si>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</si>
  <si>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</si>
  <si>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Quadro 9.17 - Agregados familiares por área de residência, municípios e comunas, segundo o sexo do chefe, 2025</t>
  </si>
  <si>
    <t xml:space="preserve"> Sexo do chefe</t>
  </si>
  <si>
    <t>Quadro 9.18 - Agregados familiares por área de residência, município e comunas, segundo o tipo  de núcleo, 2024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</si>
  <si>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</si>
  <si>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</si>
  <si>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</si>
  <si>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</si>
  <si>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</si>
  <si>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</si>
  <si>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</si>
  <si>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</si>
  <si>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</si>
  <si>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9.19- Agregados familiares por grupo étário, segundo o sexo do chefe, 2024</t>
  </si>
  <si>
    <t>Nº</t>
  </si>
  <si>
    <t>Menor de 24 anos</t>
  </si>
  <si>
    <t>25-34 anos</t>
  </si>
  <si>
    <t>35-44 anos</t>
  </si>
  <si>
    <t>45-54 anos</t>
  </si>
  <si>
    <t>55-64 anos</t>
  </si>
  <si>
    <t>Quadro 9.20 - Agregados familiares por área de residência,  município e comunas, segundo o tamanho e média de pessoas por agregado, 2024</t>
  </si>
  <si>
    <t>Tamanho de pessoas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</si>
  <si>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</si>
  <si>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</si>
  <si>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</si>
  <si>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</si>
  <si>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</si>
  <si>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</si>
  <si>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</si>
  <si>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+ pessoas</t>
  </si>
  <si>
    <t>Quadro 1.1 - População por área de residência, município e comuna, segundo o sexo,  2024</t>
  </si>
  <si>
    <t>Quadro 1.2 - População por idade simples, segundo o sexo, 2024</t>
  </si>
  <si>
    <t>Casado(a) ou em união de facto)</t>
  </si>
  <si>
    <t>Separado (a)</t>
  </si>
  <si>
    <t>Divorciado (a)</t>
  </si>
  <si>
    <t>Viúvo (a)</t>
  </si>
  <si>
    <t>População com Bilhete de Identidade</t>
  </si>
  <si>
    <t>Quadro 5.1 - Crianças com 0-17 anos que não vivem com os pais por  área de residência, município e comuna, segundo o sexo, 2024</t>
  </si>
  <si>
    <t>Quadro 6.1 - População de 2 ou mais anos por  residência, município e comuna,  segundo grupos étnicos ou tribos, 2024</t>
  </si>
  <si>
    <t xml:space="preserve"> Grupo Étnico da população com 2 ou mais anos</t>
  </si>
  <si>
    <t>Q8.1-População com 15 ou mais anos que sabe ler e escrever por área de residência, município e comuna, segundo o sexo, 2024</t>
  </si>
  <si>
    <t>Quadro 8.4 - População com 5 ou mais anos por área de residência, município e comuna, segundo a  situação de frequência escolar, 2024</t>
  </si>
  <si>
    <t>Quadro 8.7 - População com 15-18 anos fora do sistema de ensino por  área de residência, município e comuna, segundo o sexo,  2024</t>
  </si>
  <si>
    <t>Quadro 8.9 - População com 5-18 anos fora do sistema de ensino por área de residência , município e comuna, segundo o sexo, 2024</t>
  </si>
  <si>
    <t xml:space="preserve">Municipios/  Comunas </t>
  </si>
  <si>
    <t>Quadro 9.2 - Agregados familiares por área de residência, município e comuna, segundo a principal fonte de energia/combustível utilizado para cozinhar, 2024</t>
  </si>
  <si>
    <t>Quadro 3.4 - População com 5 anos ou mais, residente com bilhete de identidade, por,  área de residência,  municipio e comuna, segundo sexo, 2024</t>
  </si>
  <si>
    <t>Quadro 4.1-Resumo síntese dos indicadores da dificiência, 2024</t>
  </si>
  <si>
    <t>Quadro 4.2 - Pessoas com albinismo por área de residência e município, segundo o sexo, 2024</t>
  </si>
  <si>
    <t>Quadro 4.3 - População com  albinismo por área de residência, municipio e comuna, segundo grupo etário, 2024</t>
  </si>
  <si>
    <t>fyoti (Fiote)</t>
  </si>
  <si>
    <t>População com 15 anos ou mais  que sabe ler e escrever</t>
  </si>
  <si>
    <t>Índice de paridade no género</t>
  </si>
  <si>
    <t>População com 15 anos ou mais que sabe ler e escrever</t>
  </si>
  <si>
    <t>Quadro 8.8 - População com 5 ou mais anos por área de residência e grupos etários, segundo a  situação de frequência escolar e sexo,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</si>
</sst>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0,000"/>
    <numFmt numFmtId="165" formatCode="###0.0"/>
    <numFmt numFmtId="166" formatCode="###0"/>
    <numFmt numFmtId="167" formatCode="0.0"/>
    <numFmt numFmtId="168" formatCode="#,###,###"/>
    <numFmt numFmtId="169" formatCode="#,##0.0"/>
    <numFmt numFmtId="170" formatCode="##,###,###"/>
    <numFmt numFmtId="171" formatCode="##,###,###.0"/>
    <numFmt numFmtId="172" formatCode="##,###"/>
    <numFmt numFmtId="173" formatCode="###\ ###\ ###"/>
    <numFmt numFmtId="174" formatCode="_-* #,##0\ _K_z_-;\-* #,##0\ _K_z_-;_-* &quot;-&quot;??\ _K_z_-;_-@_-"/>
    <numFmt numFmtId="175" formatCode="###,###"/>
    <numFmt numFmtId="176" formatCode="_-* #,##0.00\ _K_z_-;\-* #,##0.00\ _K_z_-;_-* &quot;-&quot;??\ _K_z_-;_-@_-"/>
    <numFmt numFmtId="177" formatCode="##,###.0"/>
    <numFmt numFmtId="178" formatCode="####.0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9"/>
      <color theme="1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  <font>
      <b/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6"/>
      <name val="Arial"/>
      <family val="2"/>
    </font>
    <font>
      <sz val="9"/>
      <color theme="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0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Arial Bold"/>
    </font>
    <font>
      <b/>
      <sz val="8"/>
      <color theme="0"/>
      <name val="Arial"/>
      <family val="2"/>
    </font>
    <font>
      <b/>
      <sz val="8"/>
      <color indexed="8"/>
      <name val="Arial"/>
      <family val="2"/>
    </font>
    <font>
      <sz val="8"/>
      <color theme="0"/>
      <name val="Arial"/>
      <family val="2"/>
    </font>
    <font>
      <sz val="8"/>
      <color indexed="8"/>
      <name val="Arial"/>
      <family val="2"/>
    </font>
    <font>
      <b/>
      <sz val="8"/>
      <name val="Calibri"/>
      <family val="2"/>
      <scheme val="minor"/>
    </font>
    <font>
      <b/>
      <sz val="8"/>
      <name val="Arial Bold"/>
    </font>
    <font>
      <b/>
      <sz val="8"/>
      <name val="Arial"/>
      <family val="2"/>
    </font>
    <font>
      <sz val="8"/>
      <name val="Arial"/>
      <family val="2"/>
    </font>
    <font>
      <b/>
      <sz val="9"/>
      <color indexed="8"/>
      <name val="Arial Bold"/>
    </font>
    <font>
      <sz val="9"/>
      <color theme="0" tint="-0.499984740745262"/>
      <name val="Calibri"/>
      <family val="2"/>
    </font>
    <font>
      <sz val="9"/>
      <color rgb="FF0070C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Times New Roman"/>
      <family val="1"/>
    </font>
    <font>
      <sz val="9"/>
      <color theme="1"/>
      <name val="Calibri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A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8">
    <xf numFmtId="0" fontId="0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4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6" fontId="47" fillId="0" borderId="0" applyFont="0" applyFill="0" applyBorder="0" applyAlignment="0" applyProtection="0"/>
    <xf numFmtId="0" fontId="48" fillId="0" borderId="0"/>
  </cellStyleXfs>
  <cellXfs count="1173">
    <xf numFmtId="0" fontId="0" fillId="0" borderId="0" xfId="0"/>
    <xf numFmtId="0" fontId="0" fillId="2" borderId="0" xfId="0" applyFill="1"/>
    <xf numFmtId="0" fontId="7" fillId="3" borderId="0" xfId="2" applyFont="1" applyFill="1" applyAlignment="1">
      <alignment horizontal="center" vertical="center" wrapText="1"/>
    </xf>
    <xf numFmtId="0" fontId="8" fillId="3" borderId="0" xfId="3" applyFont="1" applyFill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8" fillId="3" borderId="0" xfId="3" applyFont="1" applyFill="1" applyAlignment="1">
      <alignment horizontal="center" vertical="center"/>
    </xf>
    <xf numFmtId="0" fontId="10" fillId="3" borderId="0" xfId="3" applyFont="1" applyFill="1" applyAlignment="1">
      <alignment horizontal="center" vertical="center" wrapText="1"/>
    </xf>
    <xf numFmtId="0" fontId="10" fillId="3" borderId="0" xfId="5" applyFont="1" applyFill="1" applyAlignment="1">
      <alignment horizontal="left" vertical="center" wrapText="1" indent="1"/>
    </xf>
    <xf numFmtId="3" fontId="7" fillId="3" borderId="0" xfId="6" applyNumberFormat="1" applyFont="1" applyFill="1" applyAlignment="1">
      <alignment horizontal="right" vertical="center"/>
    </xf>
    <xf numFmtId="3" fontId="9" fillId="3" borderId="0" xfId="0" applyNumberFormat="1" applyFont="1" applyFill="1"/>
    <xf numFmtId="165" fontId="15" fillId="3" borderId="0" xfId="1" applyNumberFormat="1" applyFont="1" applyFill="1" applyAlignment="1">
      <alignment horizontal="right" vertical="center"/>
    </xf>
    <xf numFmtId="3" fontId="0" fillId="3" borderId="0" xfId="0" applyNumberFormat="1" applyFill="1"/>
    <xf numFmtId="4" fontId="6" fillId="3" borderId="0" xfId="1" applyNumberFormat="1" applyFont="1" applyFill="1" applyAlignment="1">
      <alignment horizontal="center" vertical="top" wrapText="1"/>
    </xf>
    <xf numFmtId="3" fontId="16" fillId="3" borderId="0" xfId="4" applyNumberFormat="1" applyFont="1" applyFill="1" applyAlignment="1">
      <alignment horizontal="right" vertical="center"/>
    </xf>
    <xf numFmtId="3" fontId="6" fillId="3" borderId="0" xfId="1" applyNumberFormat="1" applyFont="1" applyFill="1" applyAlignment="1">
      <alignment horizontal="right" vertical="center"/>
    </xf>
    <xf numFmtId="3" fontId="3" fillId="3" borderId="0" xfId="0" applyNumberFormat="1" applyFont="1" applyFill="1"/>
    <xf numFmtId="3" fontId="15" fillId="3" borderId="0" xfId="4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15" fillId="3" borderId="2" xfId="4" applyNumberFormat="1" applyFont="1" applyFill="1" applyBorder="1" applyAlignment="1">
      <alignment horizontal="right" vertical="center"/>
    </xf>
    <xf numFmtId="165" fontId="15" fillId="3" borderId="2" xfId="1" applyNumberFormat="1" applyFont="1" applyFill="1" applyBorder="1" applyAlignment="1">
      <alignment horizontal="right" vertical="center"/>
    </xf>
    <xf numFmtId="0" fontId="0" fillId="3" borderId="0" xfId="0" applyFill="1"/>
    <xf numFmtId="0" fontId="15" fillId="3" borderId="0" xfId="4" applyFont="1" applyFill="1" applyAlignment="1">
      <alignment horizontal="left" vertical="top" wrapText="1" indent="1"/>
    </xf>
    <xf numFmtId="0" fontId="14" fillId="3" borderId="0" xfId="5" applyFont="1" applyFill="1" applyAlignment="1">
      <alignment horizontal="left" vertical="center" wrapText="1"/>
    </xf>
    <xf numFmtId="3" fontId="6" fillId="3" borderId="0" xfId="6" applyNumberFormat="1" applyFont="1" applyFill="1" applyAlignment="1">
      <alignment horizontal="right" vertical="center"/>
    </xf>
    <xf numFmtId="0" fontId="15" fillId="3" borderId="2" xfId="4" applyFont="1" applyFill="1" applyBorder="1" applyAlignment="1">
      <alignment horizontal="left" vertical="top" wrapText="1" indent="1"/>
    </xf>
    <xf numFmtId="3" fontId="6" fillId="3" borderId="2" xfId="1" applyNumberFormat="1" applyFont="1" applyFill="1" applyBorder="1" applyAlignment="1">
      <alignment horizontal="right" vertical="center"/>
    </xf>
    <xf numFmtId="3" fontId="16" fillId="3" borderId="2" xfId="4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/>
    <xf numFmtId="4" fontId="6" fillId="3" borderId="2" xfId="1" applyNumberFormat="1" applyFont="1" applyFill="1" applyBorder="1" applyAlignment="1">
      <alignment horizontal="center" vertical="top" wrapText="1"/>
    </xf>
    <xf numFmtId="0" fontId="10" fillId="3" borderId="0" xfId="3" applyFont="1" applyFill="1" applyAlignment="1">
      <alignment horizontal="center" wrapText="1"/>
    </xf>
    <xf numFmtId="3" fontId="10" fillId="3" borderId="0" xfId="5" applyNumberFormat="1" applyFont="1" applyFill="1" applyAlignment="1">
      <alignment horizontal="center" vertical="center" wrapText="1"/>
    </xf>
    <xf numFmtId="168" fontId="9" fillId="4" borderId="0" xfId="0" applyNumberFormat="1" applyFont="1" applyFill="1"/>
    <xf numFmtId="168" fontId="19" fillId="3" borderId="0" xfId="3" applyNumberFormat="1" applyFont="1" applyFill="1" applyAlignment="1">
      <alignment horizontal="center" vertical="center" wrapText="1"/>
    </xf>
    <xf numFmtId="168" fontId="9" fillId="3" borderId="0" xfId="3" applyNumberFormat="1" applyFont="1" applyFill="1" applyAlignment="1">
      <alignment horizontal="center" vertical="center" wrapText="1"/>
    </xf>
    <xf numFmtId="168" fontId="19" fillId="3" borderId="0" xfId="3" applyNumberFormat="1" applyFont="1" applyFill="1" applyAlignment="1">
      <alignment horizontal="center" vertical="center"/>
    </xf>
    <xf numFmtId="168" fontId="9" fillId="3" borderId="0" xfId="3" applyNumberFormat="1" applyFont="1" applyFill="1" applyAlignment="1">
      <alignment horizontal="left" indent="1"/>
    </xf>
    <xf numFmtId="168" fontId="22" fillId="3" borderId="0" xfId="1" applyNumberFormat="1" applyFont="1" applyFill="1" applyAlignment="1">
      <alignment horizontal="right" vertical="center"/>
    </xf>
    <xf numFmtId="168" fontId="22" fillId="3" borderId="0" xfId="3" applyNumberFormat="1" applyFont="1" applyFill="1" applyAlignment="1">
      <alignment horizontal="left" vertical="top" wrapText="1" indent="1"/>
    </xf>
    <xf numFmtId="168" fontId="19" fillId="3" borderId="0" xfId="9" applyNumberFormat="1" applyFont="1" applyFill="1" applyAlignment="1">
      <alignment horizontal="left" vertical="center" indent="1"/>
    </xf>
    <xf numFmtId="168" fontId="22" fillId="3" borderId="2" xfId="1" applyNumberFormat="1" applyFont="1" applyFill="1" applyBorder="1" applyAlignment="1">
      <alignment horizontal="right" vertical="center"/>
    </xf>
    <xf numFmtId="168" fontId="9" fillId="3" borderId="0" xfId="0" applyNumberFormat="1" applyFont="1" applyFill="1"/>
    <xf numFmtId="3" fontId="7" fillId="3" borderId="0" xfId="6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/>
    </xf>
    <xf numFmtId="3" fontId="9" fillId="3" borderId="0" xfId="0" applyNumberFormat="1" applyFont="1" applyFill="1" applyAlignment="1">
      <alignment horizontal="center" vertical="center"/>
    </xf>
    <xf numFmtId="3" fontId="18" fillId="3" borderId="0" xfId="4" applyNumberFormat="1" applyFont="1" applyFill="1" applyAlignment="1">
      <alignment horizontal="center" vertical="center"/>
    </xf>
    <xf numFmtId="3" fontId="14" fillId="3" borderId="0" xfId="10" applyNumberFormat="1" applyFont="1" applyFill="1" applyAlignment="1">
      <alignment horizontal="center" vertical="center" wrapText="1"/>
    </xf>
    <xf numFmtId="3" fontId="22" fillId="3" borderId="0" xfId="4" applyNumberFormat="1" applyFont="1" applyFill="1" applyAlignment="1">
      <alignment horizontal="center" vertical="center"/>
    </xf>
    <xf numFmtId="3" fontId="10" fillId="3" borderId="0" xfId="10" applyNumberFormat="1" applyFont="1" applyFill="1" applyAlignment="1">
      <alignment horizontal="center" vertical="center" wrapText="1"/>
    </xf>
    <xf numFmtId="3" fontId="0" fillId="3" borderId="0" xfId="0" applyNumberFormat="1" applyFill="1" applyAlignment="1">
      <alignment horizontal="center"/>
    </xf>
    <xf numFmtId="3" fontId="6" fillId="3" borderId="0" xfId="6" applyNumberFormat="1" applyFont="1" applyFill="1" applyAlignment="1">
      <alignment horizontal="center" vertical="center"/>
    </xf>
    <xf numFmtId="0" fontId="14" fillId="3" borderId="0" xfId="5" applyFont="1" applyFill="1" applyAlignment="1">
      <alignment vertical="center" wrapText="1"/>
    </xf>
    <xf numFmtId="3" fontId="14" fillId="3" borderId="0" xfId="5" applyNumberFormat="1" applyFont="1" applyFill="1" applyAlignment="1">
      <alignment horizontal="center" vertical="center" wrapText="1"/>
    </xf>
    <xf numFmtId="3" fontId="6" fillId="3" borderId="0" xfId="6" applyNumberFormat="1" applyFont="1" applyFill="1" applyAlignment="1">
      <alignment horizontal="center"/>
    </xf>
    <xf numFmtId="3" fontId="14" fillId="3" borderId="0" xfId="5" applyNumberFormat="1" applyFont="1" applyFill="1" applyAlignment="1">
      <alignment vertical="center" wrapText="1"/>
    </xf>
    <xf numFmtId="3" fontId="6" fillId="3" borderId="0" xfId="6" applyNumberFormat="1" applyFont="1" applyFill="1" applyAlignment="1">
      <alignment vertical="center"/>
    </xf>
    <xf numFmtId="0" fontId="0" fillId="5" borderId="0" xfId="0" applyFill="1"/>
    <xf numFmtId="166" fontId="18" fillId="3" borderId="0" xfId="1" applyNumberFormat="1" applyFont="1" applyFill="1" applyAlignment="1">
      <alignment horizontal="center" vertical="center"/>
    </xf>
    <xf numFmtId="166" fontId="23" fillId="3" borderId="0" xfId="0" applyNumberFormat="1" applyFont="1" applyFill="1" applyAlignment="1">
      <alignment horizontal="center"/>
    </xf>
    <xf numFmtId="166" fontId="22" fillId="3" borderId="0" xfId="1" applyNumberFormat="1" applyFont="1" applyFill="1" applyAlignment="1">
      <alignment horizontal="center" vertical="center"/>
    </xf>
    <xf numFmtId="166" fontId="9" fillId="3" borderId="0" xfId="0" applyNumberFormat="1" applyFont="1" applyFill="1" applyAlignment="1">
      <alignment horizontal="center"/>
    </xf>
    <xf numFmtId="168" fontId="7" fillId="3" borderId="0" xfId="1" applyNumberFormat="1" applyFont="1" applyFill="1" applyAlignment="1">
      <alignment horizontal="center" vertical="center" wrapText="1"/>
    </xf>
    <xf numFmtId="0" fontId="9" fillId="5" borderId="0" xfId="0" applyFont="1" applyFill="1"/>
    <xf numFmtId="0" fontId="16" fillId="3" borderId="0" xfId="4" applyFont="1" applyFill="1" applyAlignment="1">
      <alignment horizontal="left" vertical="top" wrapText="1"/>
    </xf>
    <xf numFmtId="0" fontId="10" fillId="3" borderId="0" xfId="0" applyFont="1" applyFill="1" applyAlignment="1">
      <alignment horizontal="center"/>
    </xf>
    <xf numFmtId="3" fontId="10" fillId="3" borderId="0" xfId="0" applyNumberFormat="1" applyFont="1" applyFill="1" applyAlignment="1">
      <alignment horizontal="center"/>
    </xf>
    <xf numFmtId="3" fontId="10" fillId="3" borderId="0" xfId="0" applyNumberFormat="1" applyFont="1" applyFill="1"/>
    <xf numFmtId="169" fontId="14" fillId="3" borderId="0" xfId="10" applyNumberFormat="1" applyFont="1" applyFill="1" applyAlignment="1">
      <alignment horizontal="center" vertical="center" wrapText="1"/>
    </xf>
    <xf numFmtId="169" fontId="10" fillId="3" borderId="0" xfId="10" applyNumberFormat="1" applyFont="1" applyFill="1" applyAlignment="1">
      <alignment horizontal="center" vertical="center" wrapText="1"/>
    </xf>
    <xf numFmtId="3" fontId="0" fillId="5" borderId="0" xfId="0" applyNumberFormat="1" applyFill="1"/>
    <xf numFmtId="1" fontId="0" fillId="5" borderId="0" xfId="0" applyNumberFormat="1" applyFill="1"/>
    <xf numFmtId="0" fontId="7" fillId="3" borderId="0" xfId="1" applyFont="1" applyFill="1" applyAlignment="1">
      <alignment horizontal="center" vertical="center" wrapText="1"/>
    </xf>
    <xf numFmtId="168" fontId="9" fillId="3" borderId="0" xfId="3" applyNumberFormat="1" applyFont="1" applyFill="1" applyAlignment="1">
      <alignment horizontal="center" wrapText="1"/>
    </xf>
    <xf numFmtId="0" fontId="11" fillId="6" borderId="0" xfId="1" applyFont="1" applyFill="1" applyAlignment="1">
      <alignment vertical="top" wrapText="1"/>
    </xf>
    <xf numFmtId="164" fontId="12" fillId="6" borderId="0" xfId="4" applyNumberFormat="1" applyFont="1" applyFill="1" applyAlignment="1">
      <alignment horizontal="right" vertical="center"/>
    </xf>
    <xf numFmtId="3" fontId="11" fillId="6" borderId="0" xfId="1" applyNumberFormat="1" applyFont="1" applyFill="1" applyAlignment="1">
      <alignment horizontal="right" vertical="center"/>
    </xf>
    <xf numFmtId="3" fontId="12" fillId="6" borderId="0" xfId="0" applyNumberFormat="1" applyFont="1" applyFill="1"/>
    <xf numFmtId="165" fontId="13" fillId="6" borderId="0" xfId="1" applyNumberFormat="1" applyFont="1" applyFill="1" applyAlignment="1">
      <alignment horizontal="right" vertical="center"/>
    </xf>
    <xf numFmtId="4" fontId="11" fillId="6" borderId="0" xfId="1" applyNumberFormat="1" applyFont="1" applyFill="1" applyAlignment="1">
      <alignment horizontal="center" vertical="top" wrapText="1"/>
    </xf>
    <xf numFmtId="4" fontId="26" fillId="3" borderId="0" xfId="1" applyNumberFormat="1" applyFont="1" applyFill="1" applyAlignment="1">
      <alignment horizontal="center" vertical="top" wrapText="1"/>
    </xf>
    <xf numFmtId="0" fontId="11" fillId="6" borderId="0" xfId="5" applyFont="1" applyFill="1" applyAlignment="1">
      <alignment horizontal="left" vertical="center" wrapText="1"/>
    </xf>
    <xf numFmtId="3" fontId="11" fillId="6" borderId="0" xfId="6" applyNumberFormat="1" applyFont="1" applyFill="1" applyAlignment="1">
      <alignment horizontal="right" vertical="center"/>
    </xf>
    <xf numFmtId="0" fontId="4" fillId="6" borderId="0" xfId="0" applyFont="1" applyFill="1"/>
    <xf numFmtId="4" fontId="26" fillId="6" borderId="0" xfId="1" applyNumberFormat="1" applyFont="1" applyFill="1" applyAlignment="1">
      <alignment horizontal="center" vertical="top" wrapText="1"/>
    </xf>
    <xf numFmtId="0" fontId="11" fillId="6" borderId="0" xfId="7" applyFont="1" applyFill="1" applyAlignment="1">
      <alignment horizontal="left" vertical="top" wrapText="1"/>
    </xf>
    <xf numFmtId="0" fontId="16" fillId="3" borderId="0" xfId="4" applyFont="1" applyFill="1" applyAlignment="1">
      <alignment horizontal="left" vertical="top" wrapText="1" indent="1"/>
    </xf>
    <xf numFmtId="165" fontId="16" fillId="3" borderId="0" xfId="1" applyNumberFormat="1" applyFont="1" applyFill="1" applyAlignment="1">
      <alignment horizontal="right" vertical="center"/>
    </xf>
    <xf numFmtId="165" fontId="0" fillId="3" borderId="0" xfId="0" applyNumberFormat="1" applyFill="1"/>
    <xf numFmtId="1" fontId="22" fillId="3" borderId="2" xfId="4" applyNumberFormat="1" applyFont="1" applyFill="1" applyBorder="1" applyAlignment="1">
      <alignment horizontal="center" vertical="center" wrapText="1"/>
    </xf>
    <xf numFmtId="1" fontId="22" fillId="3" borderId="2" xfId="4" applyNumberFormat="1" applyFont="1" applyFill="1" applyBorder="1" applyAlignment="1">
      <alignment horizontal="right" vertical="center" wrapText="1"/>
    </xf>
    <xf numFmtId="3" fontId="22" fillId="3" borderId="2" xfId="4" applyNumberFormat="1" applyFont="1" applyFill="1" applyBorder="1" applyAlignment="1">
      <alignment horizontal="right" vertical="center" wrapText="1"/>
    </xf>
    <xf numFmtId="165" fontId="22" fillId="3" borderId="2" xfId="4" applyNumberFormat="1" applyFont="1" applyFill="1" applyBorder="1" applyAlignment="1">
      <alignment horizontal="right" vertical="center" wrapText="1"/>
    </xf>
    <xf numFmtId="4" fontId="26" fillId="3" borderId="2" xfId="1" applyNumberFormat="1" applyFont="1" applyFill="1" applyBorder="1" applyAlignment="1">
      <alignment horizontal="center" vertical="top" wrapText="1"/>
    </xf>
    <xf numFmtId="165" fontId="17" fillId="6" borderId="0" xfId="1" applyNumberFormat="1" applyFont="1" applyFill="1" applyAlignment="1">
      <alignment horizontal="right" vertical="center"/>
    </xf>
    <xf numFmtId="3" fontId="2" fillId="6" borderId="0" xfId="0" applyNumberFormat="1" applyFont="1" applyFill="1"/>
    <xf numFmtId="0" fontId="2" fillId="6" borderId="0" xfId="0" applyFont="1" applyFill="1"/>
    <xf numFmtId="167" fontId="2" fillId="6" borderId="0" xfId="0" applyNumberFormat="1" applyFont="1" applyFill="1"/>
    <xf numFmtId="3" fontId="22" fillId="3" borderId="2" xfId="4" applyNumberFormat="1" applyFont="1" applyFill="1" applyBorder="1" applyAlignment="1">
      <alignment horizontal="center" vertical="center" wrapText="1"/>
    </xf>
    <xf numFmtId="165" fontId="22" fillId="3" borderId="2" xfId="4" applyNumberFormat="1" applyFont="1" applyFill="1" applyBorder="1" applyAlignment="1">
      <alignment horizontal="center" vertical="center" wrapText="1"/>
    </xf>
    <xf numFmtId="3" fontId="11" fillId="6" borderId="0" xfId="1" applyNumberFormat="1" applyFont="1" applyFill="1" applyAlignment="1">
      <alignment horizontal="center" vertical="top" wrapText="1"/>
    </xf>
    <xf numFmtId="3" fontId="18" fillId="3" borderId="0" xfId="4" applyNumberFormat="1" applyFont="1" applyFill="1" applyAlignment="1">
      <alignment horizontal="right" vertical="center"/>
    </xf>
    <xf numFmtId="166" fontId="18" fillId="3" borderId="0" xfId="1" applyNumberFormat="1" applyFont="1" applyFill="1" applyAlignment="1">
      <alignment horizontal="right" vertical="center"/>
    </xf>
    <xf numFmtId="166" fontId="23" fillId="3" borderId="0" xfId="0" applyNumberFormat="1" applyFont="1" applyFill="1" applyAlignment="1">
      <alignment horizontal="right"/>
    </xf>
    <xf numFmtId="3" fontId="22" fillId="3" borderId="0" xfId="4" applyNumberFormat="1" applyFont="1" applyFill="1" applyAlignment="1">
      <alignment horizontal="right" vertical="center"/>
    </xf>
    <xf numFmtId="166" fontId="22" fillId="3" borderId="0" xfId="1" applyNumberFormat="1" applyFont="1" applyFill="1" applyAlignment="1">
      <alignment horizontal="right" vertical="center"/>
    </xf>
    <xf numFmtId="166" fontId="9" fillId="3" borderId="0" xfId="0" applyNumberFormat="1" applyFont="1" applyFill="1" applyAlignment="1">
      <alignment horizontal="right"/>
    </xf>
    <xf numFmtId="3" fontId="1" fillId="3" borderId="0" xfId="0" applyNumberFormat="1" applyFont="1" applyFill="1"/>
    <xf numFmtId="166" fontId="9" fillId="3" borderId="0" xfId="0" applyNumberFormat="1" applyFont="1" applyFill="1"/>
    <xf numFmtId="166" fontId="22" fillId="3" borderId="2" xfId="4" applyNumberFormat="1" applyFont="1" applyFill="1" applyBorder="1" applyAlignment="1">
      <alignment horizontal="right" vertical="center" wrapText="1"/>
    </xf>
    <xf numFmtId="166" fontId="22" fillId="3" borderId="2" xfId="4" applyNumberFormat="1" applyFont="1" applyFill="1" applyBorder="1" applyAlignment="1">
      <alignment horizontal="right" wrapText="1"/>
    </xf>
    <xf numFmtId="164" fontId="12" fillId="6" borderId="0" xfId="4" applyNumberFormat="1" applyFont="1" applyFill="1" applyAlignment="1">
      <alignment horizontal="center" vertical="center"/>
    </xf>
    <xf numFmtId="3" fontId="11" fillId="6" borderId="0" xfId="1" applyNumberFormat="1" applyFont="1" applyFill="1" applyAlignment="1">
      <alignment horizontal="center" vertical="center"/>
    </xf>
    <xf numFmtId="3" fontId="12" fillId="6" borderId="0" xfId="0" applyNumberFormat="1" applyFont="1" applyFill="1" applyAlignment="1">
      <alignment horizontal="center"/>
    </xf>
    <xf numFmtId="3" fontId="22" fillId="3" borderId="0" xfId="1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/>
    </xf>
    <xf numFmtId="3" fontId="11" fillId="6" borderId="0" xfId="6" applyNumberFormat="1" applyFont="1" applyFill="1" applyAlignment="1">
      <alignment horizontal="center" vertical="center"/>
    </xf>
    <xf numFmtId="0" fontId="21" fillId="6" borderId="0" xfId="0" applyFont="1" applyFill="1" applyAlignment="1">
      <alignment horizontal="center"/>
    </xf>
    <xf numFmtId="168" fontId="12" fillId="6" borderId="3" xfId="3" applyNumberFormat="1" applyFont="1" applyFill="1" applyBorder="1" applyAlignment="1">
      <alignment horizontal="left" vertical="top" wrapText="1"/>
    </xf>
    <xf numFmtId="168" fontId="12" fillId="6" borderId="3" xfId="8" applyNumberFormat="1" applyFont="1" applyFill="1" applyBorder="1" applyAlignment="1">
      <alignment horizontal="right" vertical="center"/>
    </xf>
    <xf numFmtId="168" fontId="12" fillId="6" borderId="3" xfId="1" applyNumberFormat="1" applyFont="1" applyFill="1" applyBorder="1" applyAlignment="1">
      <alignment horizontal="right" vertical="center"/>
    </xf>
    <xf numFmtId="168" fontId="12" fillId="6" borderId="0" xfId="9" applyNumberFormat="1" applyFont="1" applyFill="1" applyAlignment="1">
      <alignment horizontal="left" vertical="center"/>
    </xf>
    <xf numFmtId="168" fontId="21" fillId="6" borderId="0" xfId="3" applyNumberFormat="1" applyFont="1" applyFill="1" applyAlignment="1">
      <alignment horizontal="right"/>
    </xf>
    <xf numFmtId="168" fontId="21" fillId="6" borderId="0" xfId="1" applyNumberFormat="1" applyFont="1" applyFill="1" applyAlignment="1">
      <alignment horizontal="right" vertical="center"/>
    </xf>
    <xf numFmtId="168" fontId="22" fillId="3" borderId="0" xfId="8" applyNumberFormat="1" applyFont="1" applyFill="1" applyAlignment="1">
      <alignment horizontal="right" vertical="center"/>
    </xf>
    <xf numFmtId="168" fontId="12" fillId="6" borderId="0" xfId="0" applyNumberFormat="1" applyFont="1" applyFill="1" applyAlignment="1">
      <alignment horizontal="right"/>
    </xf>
    <xf numFmtId="168" fontId="9" fillId="3" borderId="2" xfId="3" applyNumberFormat="1" applyFont="1" applyFill="1" applyBorder="1" applyAlignment="1">
      <alignment horizontal="left" indent="1"/>
    </xf>
    <xf numFmtId="168" fontId="22" fillId="3" borderId="2" xfId="8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center"/>
    </xf>
    <xf numFmtId="3" fontId="12" fillId="6" borderId="0" xfId="0" applyNumberFormat="1" applyFont="1" applyFill="1" applyAlignment="1">
      <alignment horizontal="center" vertical="center"/>
    </xf>
    <xf numFmtId="0" fontId="11" fillId="3" borderId="0" xfId="5" applyFont="1" applyFill="1" applyAlignment="1">
      <alignment vertical="center" wrapText="1"/>
    </xf>
    <xf numFmtId="3" fontId="11" fillId="3" borderId="0" xfId="6" applyNumberFormat="1" applyFont="1" applyFill="1" applyAlignment="1">
      <alignment horizontal="center" vertical="center"/>
    </xf>
    <xf numFmtId="3" fontId="11" fillId="3" borderId="0" xfId="6" applyNumberFormat="1" applyFont="1" applyFill="1" applyAlignment="1">
      <alignment horizontal="right" vertical="center"/>
    </xf>
    <xf numFmtId="3" fontId="21" fillId="3" borderId="0" xfId="0" applyNumberFormat="1" applyFont="1" applyFill="1" applyAlignment="1">
      <alignment horizontal="center"/>
    </xf>
    <xf numFmtId="0" fontId="4" fillId="3" borderId="0" xfId="0" applyFont="1" applyFill="1"/>
    <xf numFmtId="3" fontId="21" fillId="3" borderId="0" xfId="0" applyNumberFormat="1" applyFont="1" applyFill="1" applyAlignment="1">
      <alignment horizontal="center" vertical="center"/>
    </xf>
    <xf numFmtId="0" fontId="6" fillId="6" borderId="0" xfId="7" applyFont="1" applyFill="1" applyAlignment="1">
      <alignment horizontal="left" vertical="top" wrapText="1"/>
    </xf>
    <xf numFmtId="3" fontId="6" fillId="6" borderId="0" xfId="6" applyNumberFormat="1" applyFont="1" applyFill="1" applyAlignment="1">
      <alignment horizontal="right" vertical="center"/>
    </xf>
    <xf numFmtId="0" fontId="0" fillId="6" borderId="0" xfId="0" applyFill="1"/>
    <xf numFmtId="3" fontId="14" fillId="3" borderId="0" xfId="5" applyNumberFormat="1" applyFont="1" applyFill="1" applyAlignment="1">
      <alignment horizontal="left" vertical="center" wrapText="1"/>
    </xf>
    <xf numFmtId="3" fontId="18" fillId="3" borderId="0" xfId="1" applyNumberFormat="1" applyFont="1" applyFill="1" applyAlignment="1">
      <alignment horizontal="center" vertical="center"/>
    </xf>
    <xf numFmtId="166" fontId="22" fillId="3" borderId="2" xfId="4" applyNumberFormat="1" applyFont="1" applyFill="1" applyBorder="1" applyAlignment="1">
      <alignment horizontal="center" vertical="center" wrapText="1"/>
    </xf>
    <xf numFmtId="168" fontId="11" fillId="6" borderId="0" xfId="1" applyNumberFormat="1" applyFont="1" applyFill="1" applyAlignment="1">
      <alignment horizontal="center" vertical="center" wrapText="1"/>
    </xf>
    <xf numFmtId="3" fontId="14" fillId="3" borderId="0" xfId="5" applyNumberFormat="1" applyFont="1" applyFill="1" applyAlignment="1">
      <alignment horizontal="center" wrapText="1"/>
    </xf>
    <xf numFmtId="3" fontId="16" fillId="3" borderId="0" xfId="4" applyNumberFormat="1" applyFont="1" applyFill="1" applyAlignment="1">
      <alignment horizontal="center" vertical="center"/>
    </xf>
    <xf numFmtId="3" fontId="6" fillId="3" borderId="0" xfId="4" applyNumberFormat="1" applyFont="1" applyFill="1" applyAlignment="1">
      <alignment horizontal="center" vertical="center"/>
    </xf>
    <xf numFmtId="3" fontId="15" fillId="3" borderId="0" xfId="4" applyNumberFormat="1" applyFont="1" applyFill="1" applyAlignment="1">
      <alignment horizontal="center" vertical="center"/>
    </xf>
    <xf numFmtId="3" fontId="7" fillId="3" borderId="0" xfId="4" applyNumberFormat="1" applyFont="1" applyFill="1" applyAlignment="1">
      <alignment horizontal="center" vertical="center"/>
    </xf>
    <xf numFmtId="3" fontId="22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center" vertical="center"/>
    </xf>
    <xf numFmtId="3" fontId="27" fillId="3" borderId="0" xfId="0" applyNumberFormat="1" applyFont="1" applyFill="1" applyAlignment="1">
      <alignment horizontal="center"/>
    </xf>
    <xf numFmtId="3" fontId="7" fillId="3" borderId="2" xfId="4" applyNumberFormat="1" applyFont="1" applyFill="1" applyBorder="1" applyAlignment="1">
      <alignment horizontal="center" vertical="center" wrapText="1"/>
    </xf>
    <xf numFmtId="0" fontId="6" fillId="0" borderId="0" xfId="11" applyFont="1" applyAlignment="1">
      <alignment horizontal="center" vertical="center" wrapText="1"/>
    </xf>
    <xf numFmtId="0" fontId="7" fillId="3" borderId="0" xfId="4" applyFont="1" applyFill="1" applyAlignment="1">
      <alignment horizontal="center" wrapText="1"/>
    </xf>
    <xf numFmtId="4" fontId="11" fillId="6" borderId="0" xfId="1" applyNumberFormat="1" applyFont="1" applyFill="1" applyAlignment="1">
      <alignment horizontal="center" vertical="center" wrapText="1"/>
    </xf>
    <xf numFmtId="4" fontId="6" fillId="3" borderId="0" xfId="1" applyNumberFormat="1" applyFont="1" applyFill="1" applyAlignment="1">
      <alignment horizontal="center" vertical="center" wrapText="1"/>
    </xf>
    <xf numFmtId="169" fontId="7" fillId="3" borderId="0" xfId="4" applyNumberFormat="1" applyFont="1" applyFill="1" applyAlignment="1">
      <alignment horizontal="center" vertical="center"/>
    </xf>
    <xf numFmtId="169" fontId="6" fillId="3" borderId="0" xfId="4" applyNumberFormat="1" applyFont="1" applyFill="1" applyAlignment="1">
      <alignment horizontal="center" vertical="center"/>
    </xf>
    <xf numFmtId="169" fontId="7" fillId="3" borderId="2" xfId="4" applyNumberFormat="1" applyFont="1" applyFill="1" applyBorder="1" applyAlignment="1">
      <alignment horizontal="center" vertical="center" wrapText="1"/>
    </xf>
    <xf numFmtId="164" fontId="11" fillId="6" borderId="0" xfId="4" applyNumberFormat="1" applyFont="1" applyFill="1" applyAlignment="1">
      <alignment horizontal="center" vertical="center"/>
    </xf>
    <xf numFmtId="3" fontId="11" fillId="6" borderId="0" xfId="0" applyNumberFormat="1" applyFont="1" applyFill="1" applyAlignment="1">
      <alignment horizontal="center"/>
    </xf>
    <xf numFmtId="3" fontId="11" fillId="6" borderId="0" xfId="0" applyNumberFormat="1" applyFont="1" applyFill="1"/>
    <xf numFmtId="165" fontId="11" fillId="6" borderId="0" xfId="1" applyNumberFormat="1" applyFont="1" applyFill="1" applyAlignment="1">
      <alignment horizontal="center" vertical="center"/>
    </xf>
    <xf numFmtId="165" fontId="7" fillId="3" borderId="0" xfId="1" applyNumberFormat="1" applyFont="1" applyFill="1" applyAlignment="1">
      <alignment horizontal="center" vertical="center"/>
    </xf>
    <xf numFmtId="0" fontId="6" fillId="3" borderId="0" xfId="4" applyFont="1" applyFill="1" applyAlignment="1">
      <alignment horizontal="left" vertical="top" wrapText="1" indent="1"/>
    </xf>
    <xf numFmtId="3" fontId="6" fillId="3" borderId="0" xfId="4" applyNumberFormat="1" applyFont="1" applyFill="1" applyAlignment="1">
      <alignment horizontal="right" vertical="center"/>
    </xf>
    <xf numFmtId="0" fontId="7" fillId="3" borderId="0" xfId="4" applyFont="1" applyFill="1" applyAlignment="1">
      <alignment horizontal="left" vertical="top" wrapText="1" indent="1"/>
    </xf>
    <xf numFmtId="0" fontId="7" fillId="3" borderId="2" xfId="4" applyFont="1" applyFill="1" applyBorder="1" applyAlignment="1">
      <alignment horizontal="left" vertical="top" wrapText="1" indent="1"/>
    </xf>
    <xf numFmtId="1" fontId="7" fillId="3" borderId="2" xfId="4" applyNumberFormat="1" applyFont="1" applyFill="1" applyBorder="1" applyAlignment="1">
      <alignment horizontal="center" vertical="center" wrapText="1"/>
    </xf>
    <xf numFmtId="0" fontId="25" fillId="6" borderId="0" xfId="0" applyFont="1" applyFill="1"/>
    <xf numFmtId="0" fontId="7" fillId="3" borderId="0" xfId="1" applyFont="1" applyFill="1" applyAlignment="1">
      <alignment horizontal="center" vertical="center" wrapText="1"/>
    </xf>
    <xf numFmtId="0" fontId="7" fillId="3" borderId="0" xfId="1" applyFont="1" applyFill="1" applyAlignment="1">
      <alignment vertical="center" wrapText="1"/>
    </xf>
    <xf numFmtId="0" fontId="7" fillId="3" borderId="3" xfId="4" applyFont="1" applyFill="1" applyBorder="1" applyAlignment="1">
      <alignment horizontal="center" vertical="center" wrapText="1"/>
    </xf>
    <xf numFmtId="0" fontId="7" fillId="3" borderId="0" xfId="4" applyFont="1" applyFill="1" applyAlignment="1">
      <alignment horizontal="center" vertical="center" wrapText="1"/>
    </xf>
    <xf numFmtId="0" fontId="6" fillId="3" borderId="0" xfId="4" applyFont="1" applyFill="1" applyAlignment="1">
      <alignment horizontal="left" vertical="top" wrapText="1"/>
    </xf>
    <xf numFmtId="0" fontId="7" fillId="3" borderId="0" xfId="6" applyFont="1" applyFill="1" applyAlignment="1">
      <alignment horizontal="center" vertical="center" wrapText="1"/>
    </xf>
    <xf numFmtId="0" fontId="11" fillId="6" borderId="0" xfId="10" applyFont="1" applyFill="1" applyAlignment="1">
      <alignment vertical="top" wrapText="1"/>
    </xf>
    <xf numFmtId="170" fontId="11" fillId="6" borderId="0" xfId="10" applyNumberFormat="1" applyFont="1" applyFill="1" applyAlignment="1">
      <alignment horizontal="center" vertical="center" wrapText="1"/>
    </xf>
    <xf numFmtId="0" fontId="26" fillId="3" borderId="0" xfId="10" applyFont="1" applyFill="1" applyAlignment="1">
      <alignment vertical="top" wrapText="1"/>
    </xf>
    <xf numFmtId="3" fontId="26" fillId="3" borderId="0" xfId="10" applyNumberFormat="1" applyFont="1" applyFill="1" applyAlignment="1">
      <alignment vertical="top" wrapText="1"/>
    </xf>
    <xf numFmtId="3" fontId="14" fillId="3" borderId="0" xfId="0" applyNumberFormat="1" applyFont="1" applyFill="1" applyAlignment="1">
      <alignment horizontal="right"/>
    </xf>
    <xf numFmtId="170" fontId="26" fillId="3" borderId="0" xfId="10" applyNumberFormat="1" applyFont="1" applyFill="1" applyAlignment="1">
      <alignment vertical="top" wrapText="1"/>
    </xf>
    <xf numFmtId="3" fontId="11" fillId="6" borderId="0" xfId="10" applyNumberFormat="1" applyFont="1" applyFill="1" applyAlignment="1">
      <alignment vertical="top" wrapText="1"/>
    </xf>
    <xf numFmtId="3" fontId="11" fillId="6" borderId="0" xfId="0" applyNumberFormat="1" applyFont="1" applyFill="1" applyAlignment="1">
      <alignment horizontal="right"/>
    </xf>
    <xf numFmtId="170" fontId="11" fillId="6" borderId="0" xfId="10" applyNumberFormat="1" applyFont="1" applyFill="1" applyAlignment="1">
      <alignment vertical="top" wrapText="1"/>
    </xf>
    <xf numFmtId="3" fontId="8" fillId="3" borderId="0" xfId="10" applyNumberFormat="1" applyFont="1" applyFill="1" applyAlignment="1">
      <alignment horizontal="center" vertical="center" wrapText="1"/>
    </xf>
    <xf numFmtId="3" fontId="10" fillId="3" borderId="0" xfId="0" applyNumberFormat="1" applyFont="1" applyFill="1" applyAlignment="1">
      <alignment horizontal="center" vertical="center"/>
    </xf>
    <xf numFmtId="170" fontId="7" fillId="3" borderId="0" xfId="6" applyNumberFormat="1" applyFont="1" applyFill="1" applyAlignment="1">
      <alignment horizontal="center" vertical="center"/>
    </xf>
    <xf numFmtId="3" fontId="25" fillId="6" borderId="0" xfId="0" applyNumberFormat="1" applyFont="1" applyFill="1" applyAlignment="1">
      <alignment horizontal="right"/>
    </xf>
    <xf numFmtId="170" fontId="25" fillId="6" borderId="0" xfId="6" applyNumberFormat="1" applyFont="1" applyFill="1" applyAlignment="1">
      <alignment horizontal="right" vertical="center"/>
    </xf>
    <xf numFmtId="3" fontId="14" fillId="3" borderId="0" xfId="0" applyNumberFormat="1" applyFont="1" applyFill="1" applyAlignment="1">
      <alignment horizontal="center" vertical="center"/>
    </xf>
    <xf numFmtId="170" fontId="6" fillId="3" borderId="0" xfId="6" applyNumberFormat="1" applyFont="1" applyFill="1" applyAlignment="1">
      <alignment horizontal="center" vertical="center"/>
    </xf>
    <xf numFmtId="3" fontId="10" fillId="3" borderId="2" xfId="10" applyNumberFormat="1" applyFont="1" applyFill="1" applyBorder="1" applyAlignment="1">
      <alignment horizontal="center" vertical="center" wrapText="1"/>
    </xf>
    <xf numFmtId="3" fontId="10" fillId="3" borderId="2" xfId="0" applyNumberFormat="1" applyFont="1" applyFill="1" applyBorder="1" applyAlignment="1">
      <alignment horizontal="center" vertical="center"/>
    </xf>
    <xf numFmtId="170" fontId="7" fillId="3" borderId="2" xfId="6" applyNumberFormat="1" applyFont="1" applyFill="1" applyBorder="1" applyAlignment="1">
      <alignment horizontal="center" vertical="center"/>
    </xf>
    <xf numFmtId="0" fontId="8" fillId="3" borderId="4" xfId="10" applyFont="1" applyFill="1" applyBorder="1" applyAlignment="1">
      <alignment horizontal="center" vertical="center" wrapText="1"/>
    </xf>
    <xf numFmtId="3" fontId="10" fillId="3" borderId="0" xfId="0" applyNumberFormat="1" applyFont="1" applyFill="1" applyAlignment="1">
      <alignment horizontal="right"/>
    </xf>
    <xf numFmtId="170" fontId="8" fillId="3" borderId="0" xfId="10" applyNumberFormat="1" applyFont="1" applyFill="1" applyAlignment="1">
      <alignment horizontal="center" vertical="center" wrapText="1"/>
    </xf>
    <xf numFmtId="3" fontId="7" fillId="3" borderId="2" xfId="6" applyNumberFormat="1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/>
    </xf>
    <xf numFmtId="0" fontId="8" fillId="3" borderId="1" xfId="13" applyFont="1" applyFill="1" applyBorder="1" applyAlignment="1">
      <alignment horizontal="center" vertical="center" wrapText="1"/>
    </xf>
    <xf numFmtId="3" fontId="19" fillId="3" borderId="4" xfId="10" applyNumberFormat="1" applyFont="1" applyFill="1" applyBorder="1" applyAlignment="1">
      <alignment horizontal="center" vertical="center"/>
    </xf>
    <xf numFmtId="0" fontId="11" fillId="6" borderId="0" xfId="10" applyFont="1" applyFill="1" applyAlignment="1">
      <alignment horizontal="center" vertical="center" wrapText="1"/>
    </xf>
    <xf numFmtId="3" fontId="16" fillId="3" borderId="0" xfId="4" applyNumberFormat="1" applyFont="1" applyFill="1" applyAlignment="1">
      <alignment horizontal="center" vertical="center" wrapText="1"/>
    </xf>
    <xf numFmtId="3" fontId="15" fillId="3" borderId="0" xfId="4" applyNumberFormat="1" applyFont="1" applyFill="1" applyAlignment="1">
      <alignment horizontal="center" vertical="center" wrapText="1"/>
    </xf>
    <xf numFmtId="3" fontId="15" fillId="3" borderId="2" xfId="4" applyNumberFormat="1" applyFont="1" applyFill="1" applyBorder="1" applyAlignment="1">
      <alignment horizontal="center" vertical="center" wrapText="1"/>
    </xf>
    <xf numFmtId="3" fontId="11" fillId="6" borderId="0" xfId="0" applyNumberFormat="1" applyFont="1" applyFill="1" applyAlignment="1">
      <alignment horizontal="center" vertical="center"/>
    </xf>
    <xf numFmtId="1" fontId="9" fillId="5" borderId="0" xfId="0" applyNumberFormat="1" applyFont="1" applyFill="1"/>
    <xf numFmtId="170" fontId="26" fillId="3" borderId="0" xfId="10" applyNumberFormat="1" applyFont="1" applyFill="1" applyAlignment="1">
      <alignment horizontal="center" vertical="center" wrapText="1"/>
    </xf>
    <xf numFmtId="0" fontId="8" fillId="3" borderId="3" xfId="10" applyFont="1" applyFill="1" applyBorder="1" applyAlignment="1">
      <alignment horizontal="center" vertical="center" wrapText="1"/>
    </xf>
    <xf numFmtId="3" fontId="11" fillId="6" borderId="0" xfId="10" applyNumberFormat="1" applyFont="1" applyFill="1" applyAlignment="1">
      <alignment horizontal="center" vertical="center" wrapText="1"/>
    </xf>
    <xf numFmtId="170" fontId="0" fillId="5" borderId="0" xfId="0" applyNumberFormat="1" applyFill="1"/>
    <xf numFmtId="3" fontId="26" fillId="3" borderId="0" xfId="10" applyNumberFormat="1" applyFont="1" applyFill="1" applyAlignment="1">
      <alignment horizontal="right" vertical="center" wrapText="1"/>
    </xf>
    <xf numFmtId="3" fontId="25" fillId="6" borderId="0" xfId="10" applyNumberFormat="1" applyFont="1" applyFill="1" applyAlignment="1">
      <alignment horizontal="right" vertical="center"/>
    </xf>
    <xf numFmtId="3" fontId="8" fillId="3" borderId="0" xfId="10" applyNumberFormat="1" applyFont="1" applyFill="1" applyAlignment="1">
      <alignment horizontal="center" vertical="center"/>
    </xf>
    <xf numFmtId="3" fontId="25" fillId="6" borderId="0" xfId="10" applyNumberFormat="1" applyFont="1" applyFill="1" applyAlignment="1">
      <alignment horizontal="right"/>
    </xf>
    <xf numFmtId="3" fontId="8" fillId="5" borderId="0" xfId="10" applyNumberFormat="1" applyFont="1" applyFill="1" applyAlignment="1">
      <alignment horizontal="right" vertical="center"/>
    </xf>
    <xf numFmtId="0" fontId="7" fillId="3" borderId="5" xfId="9" applyFont="1" applyFill="1" applyBorder="1" applyAlignment="1">
      <alignment horizontal="center" vertical="center" wrapText="1"/>
    </xf>
    <xf numFmtId="0" fontId="7" fillId="3" borderId="7" xfId="9" applyFont="1" applyFill="1" applyBorder="1" applyAlignment="1">
      <alignment horizontal="center" vertical="center" wrapText="1"/>
    </xf>
    <xf numFmtId="0" fontId="7" fillId="3" borderId="2" xfId="9" applyFont="1" applyFill="1" applyBorder="1" applyAlignment="1">
      <alignment horizontal="center" vertical="center" wrapText="1"/>
    </xf>
    <xf numFmtId="0" fontId="10" fillId="3" borderId="7" xfId="9" applyFont="1" applyFill="1" applyBorder="1" applyAlignment="1">
      <alignment horizontal="center" vertical="center" wrapText="1"/>
    </xf>
    <xf numFmtId="171" fontId="11" fillId="6" borderId="0" xfId="10" applyNumberFormat="1" applyFont="1" applyFill="1" applyAlignment="1">
      <alignment horizontal="center" vertical="center" wrapText="1"/>
    </xf>
    <xf numFmtId="167" fontId="11" fillId="6" borderId="0" xfId="10" applyNumberFormat="1" applyFont="1" applyFill="1" applyAlignment="1">
      <alignment horizontal="center" vertical="center" wrapText="1"/>
    </xf>
    <xf numFmtId="3" fontId="26" fillId="3" borderId="0" xfId="10" applyNumberFormat="1" applyFont="1" applyFill="1" applyAlignment="1">
      <alignment horizontal="center" vertical="center" wrapText="1"/>
    </xf>
    <xf numFmtId="169" fontId="10" fillId="3" borderId="0" xfId="0" applyNumberFormat="1" applyFont="1" applyFill="1" applyAlignment="1">
      <alignment horizontal="center" vertical="center"/>
    </xf>
    <xf numFmtId="167" fontId="10" fillId="3" borderId="0" xfId="5" applyNumberFormat="1" applyFont="1" applyFill="1" applyAlignment="1">
      <alignment horizontal="center" vertical="center" wrapText="1"/>
    </xf>
    <xf numFmtId="167" fontId="8" fillId="3" borderId="0" xfId="10" applyNumberFormat="1" applyFont="1" applyFill="1" applyAlignment="1">
      <alignment horizontal="center" vertical="center" wrapText="1"/>
    </xf>
    <xf numFmtId="167" fontId="15" fillId="3" borderId="0" xfId="4" applyNumberFormat="1" applyFont="1" applyFill="1" applyAlignment="1">
      <alignment horizontal="center" vertical="center" wrapText="1"/>
    </xf>
    <xf numFmtId="167" fontId="10" fillId="3" borderId="0" xfId="10" applyNumberFormat="1" applyFont="1" applyFill="1" applyAlignment="1">
      <alignment horizontal="center" vertical="center" wrapText="1"/>
    </xf>
    <xf numFmtId="169" fontId="10" fillId="3" borderId="2" xfId="0" applyNumberFormat="1" applyFont="1" applyFill="1" applyBorder="1" applyAlignment="1">
      <alignment horizontal="center" vertical="center"/>
    </xf>
    <xf numFmtId="3" fontId="14" fillId="3" borderId="2" xfId="0" applyNumberFormat="1" applyFont="1" applyFill="1" applyBorder="1" applyAlignment="1">
      <alignment horizontal="center" vertical="center"/>
    </xf>
    <xf numFmtId="167" fontId="15" fillId="3" borderId="2" xfId="4" applyNumberFormat="1" applyFont="1" applyFill="1" applyBorder="1" applyAlignment="1">
      <alignment horizontal="center" vertical="center" wrapText="1"/>
    </xf>
    <xf numFmtId="167" fontId="10" fillId="3" borderId="2" xfId="10" applyNumberFormat="1" applyFont="1" applyFill="1" applyBorder="1" applyAlignment="1">
      <alignment horizontal="center" vertical="center" wrapText="1"/>
    </xf>
    <xf numFmtId="0" fontId="28" fillId="3" borderId="0" xfId="0" applyFont="1" applyFill="1"/>
    <xf numFmtId="0" fontId="31" fillId="6" borderId="6" xfId="0" applyFont="1" applyFill="1" applyBorder="1" applyAlignment="1">
      <alignment vertical="center" wrapText="1"/>
    </xf>
    <xf numFmtId="0" fontId="31" fillId="6" borderId="6" xfId="1" applyFont="1" applyFill="1" applyBorder="1" applyAlignment="1">
      <alignment horizontal="center" vertical="center" wrapText="1"/>
    </xf>
    <xf numFmtId="0" fontId="30" fillId="3" borderId="0" xfId="1" applyFont="1" applyFill="1" applyAlignment="1">
      <alignment horizontal="left" vertical="center" wrapText="1"/>
    </xf>
    <xf numFmtId="3" fontId="30" fillId="3" borderId="0" xfId="1" applyNumberFormat="1" applyFont="1" applyFill="1" applyAlignment="1">
      <alignment horizontal="right"/>
    </xf>
    <xf numFmtId="0" fontId="31" fillId="6" borderId="0" xfId="1" applyFont="1" applyFill="1" applyAlignment="1">
      <alignment vertical="top" wrapText="1"/>
    </xf>
    <xf numFmtId="3" fontId="32" fillId="6" borderId="0" xfId="1" applyNumberFormat="1" applyFont="1" applyFill="1" applyAlignment="1">
      <alignment horizontal="right" vertical="center"/>
    </xf>
    <xf numFmtId="0" fontId="32" fillId="3" borderId="0" xfId="1" applyFont="1" applyFill="1" applyAlignment="1">
      <alignment horizontal="left" vertical="top" wrapText="1" indent="1"/>
    </xf>
    <xf numFmtId="3" fontId="32" fillId="3" borderId="0" xfId="1" applyNumberFormat="1" applyFont="1" applyFill="1" applyAlignment="1">
      <alignment horizontal="right" vertical="center"/>
    </xf>
    <xf numFmtId="0" fontId="30" fillId="3" borderId="0" xfId="1" applyFont="1" applyFill="1" applyAlignment="1">
      <alignment vertical="top" wrapText="1"/>
    </xf>
    <xf numFmtId="3" fontId="30" fillId="3" borderId="0" xfId="1" applyNumberFormat="1" applyFont="1" applyFill="1" applyAlignment="1">
      <alignment horizontal="right" vertical="center"/>
    </xf>
    <xf numFmtId="0" fontId="33" fillId="3" borderId="0" xfId="0" applyFont="1" applyFill="1"/>
    <xf numFmtId="0" fontId="30" fillId="3" borderId="0" xfId="1" applyFont="1" applyFill="1" applyAlignment="1">
      <alignment horizontal="left" vertical="top" wrapText="1"/>
    </xf>
    <xf numFmtId="3" fontId="28" fillId="3" borderId="0" xfId="0" applyNumberFormat="1" applyFont="1" applyFill="1"/>
    <xf numFmtId="3" fontId="34" fillId="3" borderId="0" xfId="0" applyNumberFormat="1" applyFont="1" applyFill="1"/>
    <xf numFmtId="0" fontId="32" fillId="3" borderId="2" xfId="1" applyFont="1" applyFill="1" applyBorder="1" applyAlignment="1">
      <alignment horizontal="left" vertical="top" wrapText="1" indent="1"/>
    </xf>
    <xf numFmtId="3" fontId="32" fillId="3" borderId="2" xfId="1" applyNumberFormat="1" applyFont="1" applyFill="1" applyBorder="1" applyAlignment="1">
      <alignment horizontal="right" vertical="center"/>
    </xf>
    <xf numFmtId="0" fontId="36" fillId="6" borderId="7" xfId="14" applyFont="1" applyFill="1" applyBorder="1" applyAlignment="1">
      <alignment horizontal="left" vertical="center" wrapText="1"/>
    </xf>
    <xf numFmtId="0" fontId="36" fillId="6" borderId="7" xfId="14" applyFont="1" applyFill="1" applyBorder="1" applyAlignment="1">
      <alignment horizontal="center" wrapText="1"/>
    </xf>
    <xf numFmtId="0" fontId="37" fillId="3" borderId="0" xfId="14" applyFont="1" applyFill="1" applyAlignment="1">
      <alignment horizontal="left" vertical="top" wrapText="1"/>
    </xf>
    <xf numFmtId="3" fontId="37" fillId="3" borderId="0" xfId="14" applyNumberFormat="1" applyFont="1" applyFill="1" applyAlignment="1">
      <alignment horizontal="right" vertical="center"/>
    </xf>
    <xf numFmtId="0" fontId="38" fillId="6" borderId="0" xfId="14" applyFont="1" applyFill="1" applyAlignment="1">
      <alignment horizontal="left" vertical="top" wrapText="1"/>
    </xf>
    <xf numFmtId="3" fontId="37" fillId="6" borderId="0" xfId="14" applyNumberFormat="1" applyFont="1" applyFill="1" applyAlignment="1">
      <alignment horizontal="right" vertical="center"/>
    </xf>
    <xf numFmtId="0" fontId="39" fillId="3" borderId="0" xfId="14" applyFont="1" applyFill="1" applyAlignment="1">
      <alignment horizontal="left" vertical="top" indent="1"/>
    </xf>
    <xf numFmtId="3" fontId="39" fillId="3" borderId="0" xfId="14" applyNumberFormat="1" applyFont="1" applyFill="1" applyAlignment="1">
      <alignment horizontal="right" vertical="center"/>
    </xf>
    <xf numFmtId="0" fontId="39" fillId="3" borderId="2" xfId="14" applyFont="1" applyFill="1" applyBorder="1" applyAlignment="1">
      <alignment horizontal="left" vertical="top" indent="1"/>
    </xf>
    <xf numFmtId="3" fontId="39" fillId="3" borderId="2" xfId="14" applyNumberFormat="1" applyFont="1" applyFill="1" applyBorder="1" applyAlignment="1">
      <alignment horizontal="right" vertical="center"/>
    </xf>
    <xf numFmtId="0" fontId="31" fillId="6" borderId="7" xfId="15" applyFont="1" applyFill="1" applyBorder="1" applyAlignment="1">
      <alignment horizontal="left" wrapText="1"/>
    </xf>
    <xf numFmtId="0" fontId="31" fillId="6" borderId="7" xfId="15" applyFont="1" applyFill="1" applyBorder="1" applyAlignment="1">
      <alignment horizontal="center" vertical="center" wrapText="1"/>
    </xf>
    <xf numFmtId="0" fontId="32" fillId="3" borderId="0" xfId="15" applyFont="1" applyFill="1" applyAlignment="1">
      <alignment vertical="top" wrapText="1"/>
    </xf>
    <xf numFmtId="3" fontId="30" fillId="3" borderId="0" xfId="15" applyNumberFormat="1" applyFont="1" applyFill="1" applyAlignment="1">
      <alignment horizontal="right" vertical="center"/>
    </xf>
    <xf numFmtId="0" fontId="31" fillId="6" borderId="0" xfId="15" applyFont="1" applyFill="1" applyAlignment="1">
      <alignment vertical="top" wrapText="1"/>
    </xf>
    <xf numFmtId="166" fontId="31" fillId="6" borderId="0" xfId="15" applyNumberFormat="1" applyFont="1" applyFill="1" applyAlignment="1">
      <alignment horizontal="right" vertical="center"/>
    </xf>
    <xf numFmtId="0" fontId="32" fillId="3" borderId="0" xfId="15" applyFont="1" applyFill="1" applyAlignment="1">
      <alignment horizontal="left" vertical="top" wrapText="1" indent="1"/>
    </xf>
    <xf numFmtId="3" fontId="32" fillId="3" borderId="0" xfId="15" applyNumberFormat="1" applyFont="1" applyFill="1" applyAlignment="1">
      <alignment horizontal="right" vertical="center"/>
    </xf>
    <xf numFmtId="3" fontId="31" fillId="6" borderId="0" xfId="15" applyNumberFormat="1" applyFont="1" applyFill="1" applyAlignment="1">
      <alignment horizontal="right" vertical="center"/>
    </xf>
    <xf numFmtId="0" fontId="32" fillId="3" borderId="2" xfId="15" applyFont="1" applyFill="1" applyBorder="1" applyAlignment="1">
      <alignment horizontal="left" vertical="top" wrapText="1" indent="1"/>
    </xf>
    <xf numFmtId="3" fontId="32" fillId="3" borderId="2" xfId="15" applyNumberFormat="1" applyFont="1" applyFill="1" applyBorder="1" applyAlignment="1">
      <alignment horizontal="right" vertical="center"/>
    </xf>
    <xf numFmtId="0" fontId="31" fillId="6" borderId="7" xfId="14" applyFont="1" applyFill="1" applyBorder="1" applyAlignment="1">
      <alignment wrapText="1"/>
    </xf>
    <xf numFmtId="0" fontId="31" fillId="6" borderId="7" xfId="14" applyFont="1" applyFill="1" applyBorder="1" applyAlignment="1">
      <alignment horizontal="center" vertical="center" wrapText="1"/>
    </xf>
    <xf numFmtId="0" fontId="30" fillId="3" borderId="0" xfId="14" applyFont="1" applyFill="1" applyAlignment="1">
      <alignment horizontal="left" vertical="top" wrapText="1"/>
    </xf>
    <xf numFmtId="3" fontId="30" fillId="3" borderId="0" xfId="14" applyNumberFormat="1" applyFont="1" applyFill="1" applyAlignment="1">
      <alignment horizontal="right"/>
    </xf>
    <xf numFmtId="3" fontId="40" fillId="3" borderId="0" xfId="14" applyNumberFormat="1" applyFont="1" applyFill="1" applyAlignment="1">
      <alignment horizontal="right" vertical="center"/>
    </xf>
    <xf numFmtId="0" fontId="31" fillId="6" borderId="0" xfId="14" applyFont="1" applyFill="1" applyAlignment="1">
      <alignment horizontal="left" vertical="center" wrapText="1"/>
    </xf>
    <xf numFmtId="3" fontId="31" fillId="6" borderId="0" xfId="14" applyNumberFormat="1" applyFont="1" applyFill="1" applyAlignment="1">
      <alignment horizontal="right" vertical="center"/>
    </xf>
    <xf numFmtId="0" fontId="28" fillId="6" borderId="0" xfId="0" applyFont="1" applyFill="1"/>
    <xf numFmtId="0" fontId="32" fillId="3" borderId="0" xfId="14" applyFont="1" applyFill="1" applyAlignment="1">
      <alignment horizontal="left" vertical="top" wrapText="1" indent="1"/>
    </xf>
    <xf numFmtId="3" fontId="32" fillId="3" borderId="0" xfId="14" applyNumberFormat="1" applyFont="1" applyFill="1" applyAlignment="1">
      <alignment horizontal="right" vertical="center"/>
    </xf>
    <xf numFmtId="0" fontId="31" fillId="6" borderId="0" xfId="14" applyFont="1" applyFill="1" applyAlignment="1">
      <alignment vertical="top" wrapText="1"/>
    </xf>
    <xf numFmtId="166" fontId="31" fillId="6" borderId="0" xfId="14" applyNumberFormat="1" applyFont="1" applyFill="1" applyAlignment="1">
      <alignment horizontal="right" vertical="center"/>
    </xf>
    <xf numFmtId="0" fontId="32" fillId="3" borderId="0" xfId="14" applyFont="1" applyFill="1" applyAlignment="1">
      <alignment vertical="top" wrapText="1"/>
    </xf>
    <xf numFmtId="166" fontId="32" fillId="3" borderId="0" xfId="14" applyNumberFormat="1" applyFont="1" applyFill="1" applyAlignment="1">
      <alignment horizontal="right" vertical="center"/>
    </xf>
    <xf numFmtId="3" fontId="30" fillId="3" borderId="0" xfId="14" applyNumberFormat="1" applyFont="1" applyFill="1" applyAlignment="1">
      <alignment horizontal="right" vertical="center"/>
    </xf>
    <xf numFmtId="0" fontId="32" fillId="3" borderId="0" xfId="14" applyFont="1" applyFill="1" applyAlignment="1">
      <alignment horizontal="left" vertical="top" wrapText="1"/>
    </xf>
    <xf numFmtId="0" fontId="30" fillId="3" borderId="0" xfId="14" applyFont="1" applyFill="1" applyAlignment="1">
      <alignment horizontal="left" vertical="top" wrapText="1" indent="1"/>
    </xf>
    <xf numFmtId="0" fontId="32" fillId="3" borderId="2" xfId="14" applyFont="1" applyFill="1" applyBorder="1" applyAlignment="1">
      <alignment horizontal="left" vertical="top" wrapText="1" indent="1"/>
    </xf>
    <xf numFmtId="3" fontId="32" fillId="3" borderId="2" xfId="14" applyNumberFormat="1" applyFont="1" applyFill="1" applyBorder="1" applyAlignment="1">
      <alignment horizontal="right" vertical="center"/>
    </xf>
    <xf numFmtId="0" fontId="30" fillId="3" borderId="0" xfId="14" applyFont="1" applyFill="1" applyAlignment="1">
      <alignment vertical="top" wrapText="1"/>
    </xf>
    <xf numFmtId="0" fontId="31" fillId="6" borderId="0" xfId="0" applyFont="1" applyFill="1"/>
    <xf numFmtId="3" fontId="31" fillId="6" borderId="0" xfId="14" applyNumberFormat="1" applyFont="1" applyFill="1" applyAlignment="1">
      <alignment vertical="center"/>
    </xf>
    <xf numFmtId="0" fontId="24" fillId="3" borderId="0" xfId="15" applyFont="1" applyFill="1"/>
    <xf numFmtId="0" fontId="31" fillId="6" borderId="2" xfId="15" applyFont="1" applyFill="1" applyBorder="1" applyAlignment="1">
      <alignment horizontal="right" wrapText="1"/>
    </xf>
    <xf numFmtId="0" fontId="31" fillId="6" borderId="2" xfId="15" applyFont="1" applyFill="1" applyBorder="1" applyAlignment="1">
      <alignment horizontal="center" wrapText="1"/>
    </xf>
    <xf numFmtId="3" fontId="30" fillId="3" borderId="0" xfId="15" applyNumberFormat="1" applyFont="1" applyFill="1" applyAlignment="1">
      <alignment vertical="top" wrapText="1"/>
    </xf>
    <xf numFmtId="3" fontId="31" fillId="6" borderId="0" xfId="15" applyNumberFormat="1" applyFont="1" applyFill="1" applyAlignment="1">
      <alignment vertical="top" wrapText="1"/>
    </xf>
    <xf numFmtId="3" fontId="34" fillId="6" borderId="0" xfId="0" applyNumberFormat="1" applyFont="1" applyFill="1"/>
    <xf numFmtId="3" fontId="30" fillId="6" borderId="0" xfId="15" applyNumberFormat="1" applyFont="1" applyFill="1" applyAlignment="1">
      <alignment horizontal="right" vertical="center"/>
    </xf>
    <xf numFmtId="3" fontId="32" fillId="3" borderId="0" xfId="15" applyNumberFormat="1" applyFont="1" applyFill="1" applyAlignment="1">
      <alignment horizontal="left" vertical="top" wrapText="1" indent="1"/>
    </xf>
    <xf numFmtId="3" fontId="28" fillId="6" borderId="0" xfId="0" applyNumberFormat="1" applyFont="1" applyFill="1"/>
    <xf numFmtId="3" fontId="32" fillId="6" borderId="0" xfId="15" applyNumberFormat="1" applyFont="1" applyFill="1" applyAlignment="1">
      <alignment horizontal="right" vertical="center"/>
    </xf>
    <xf numFmtId="3" fontId="30" fillId="3" borderId="0" xfId="15" applyNumberFormat="1" applyFont="1" applyFill="1" applyAlignment="1">
      <alignment horizontal="left" vertical="top" wrapText="1"/>
    </xf>
    <xf numFmtId="3" fontId="30" fillId="3" borderId="0" xfId="15" applyNumberFormat="1" applyFont="1" applyFill="1" applyAlignment="1">
      <alignment horizontal="left" vertical="top" wrapText="1" indent="1"/>
    </xf>
    <xf numFmtId="3" fontId="32" fillId="3" borderId="2" xfId="15" applyNumberFormat="1" applyFont="1" applyFill="1" applyBorder="1" applyAlignment="1">
      <alignment horizontal="left" vertical="top" wrapText="1" indent="1"/>
    </xf>
    <xf numFmtId="3" fontId="28" fillId="3" borderId="2" xfId="0" applyNumberFormat="1" applyFont="1" applyFill="1" applyBorder="1"/>
    <xf numFmtId="0" fontId="24" fillId="3" borderId="0" xfId="16" applyFont="1" applyFill="1"/>
    <xf numFmtId="0" fontId="30" fillId="3" borderId="0" xfId="16" applyFont="1" applyFill="1" applyAlignment="1">
      <alignment vertical="top" wrapText="1"/>
    </xf>
    <xf numFmtId="165" fontId="30" fillId="3" borderId="0" xfId="16" applyNumberFormat="1" applyFont="1" applyFill="1" applyAlignment="1">
      <alignment horizontal="right" vertical="center"/>
    </xf>
    <xf numFmtId="0" fontId="31" fillId="6" borderId="0" xfId="16" applyFont="1" applyFill="1" applyAlignment="1">
      <alignment vertical="top" wrapText="1"/>
    </xf>
    <xf numFmtId="165" fontId="32" fillId="6" borderId="0" xfId="16" applyNumberFormat="1" applyFont="1" applyFill="1" applyAlignment="1">
      <alignment horizontal="right" vertical="center"/>
    </xf>
    <xf numFmtId="0" fontId="32" fillId="3" borderId="0" xfId="16" applyFont="1" applyFill="1" applyAlignment="1">
      <alignment horizontal="left" vertical="top" wrapText="1" indent="1"/>
    </xf>
    <xf numFmtId="165" fontId="32" fillId="3" borderId="0" xfId="16" applyNumberFormat="1" applyFont="1" applyFill="1" applyAlignment="1">
      <alignment horizontal="right" vertical="center"/>
    </xf>
    <xf numFmtId="165" fontId="31" fillId="6" borderId="0" xfId="16" applyNumberFormat="1" applyFont="1" applyFill="1" applyAlignment="1">
      <alignment horizontal="right" vertical="center"/>
    </xf>
    <xf numFmtId="0" fontId="32" fillId="3" borderId="0" xfId="16" applyFont="1" applyFill="1" applyAlignment="1">
      <alignment vertical="top" wrapText="1"/>
    </xf>
    <xf numFmtId="0" fontId="32" fillId="3" borderId="0" xfId="16" applyFont="1" applyFill="1" applyAlignment="1">
      <alignment horizontal="left" vertical="top" wrapText="1" indent="2"/>
    </xf>
    <xf numFmtId="0" fontId="32" fillId="3" borderId="2" xfId="16" applyFont="1" applyFill="1" applyBorder="1" applyAlignment="1">
      <alignment horizontal="left" vertical="top" wrapText="1" indent="1"/>
    </xf>
    <xf numFmtId="165" fontId="32" fillId="3" borderId="2" xfId="16" applyNumberFormat="1" applyFont="1" applyFill="1" applyBorder="1" applyAlignment="1">
      <alignment horizontal="right" vertical="center"/>
    </xf>
    <xf numFmtId="0" fontId="28" fillId="7" borderId="0" xfId="0" applyFont="1" applyFill="1"/>
    <xf numFmtId="0" fontId="30" fillId="3" borderId="0" xfId="4" applyFont="1" applyFill="1" applyAlignment="1">
      <alignment vertical="top" wrapText="1"/>
    </xf>
    <xf numFmtId="3" fontId="30" fillId="3" borderId="0" xfId="4" applyNumberFormat="1" applyFont="1" applyFill="1" applyAlignment="1">
      <alignment vertical="center"/>
    </xf>
    <xf numFmtId="0" fontId="31" fillId="6" borderId="0" xfId="4" applyFont="1" applyFill="1" applyAlignment="1">
      <alignment vertical="top" wrapText="1"/>
    </xf>
    <xf numFmtId="3" fontId="31" fillId="6" borderId="0" xfId="4" applyNumberFormat="1" applyFont="1" applyFill="1" applyAlignment="1">
      <alignment vertical="center"/>
    </xf>
    <xf numFmtId="0" fontId="32" fillId="3" borderId="0" xfId="4" applyFont="1" applyFill="1" applyAlignment="1">
      <alignment vertical="top" wrapText="1"/>
    </xf>
    <xf numFmtId="3" fontId="32" fillId="3" borderId="0" xfId="4" applyNumberFormat="1" applyFont="1" applyFill="1" applyAlignment="1">
      <alignment vertical="center"/>
    </xf>
    <xf numFmtId="0" fontId="31" fillId="6" borderId="0" xfId="4" applyFont="1" applyFill="1" applyAlignment="1">
      <alignment vertical="top"/>
    </xf>
    <xf numFmtId="3" fontId="28" fillId="7" borderId="0" xfId="0" applyNumberFormat="1" applyFont="1" applyFill="1"/>
    <xf numFmtId="0" fontId="32" fillId="3" borderId="0" xfId="4" applyFont="1" applyFill="1" applyAlignment="1">
      <alignment horizontal="left" vertical="top" wrapText="1" indent="1"/>
    </xf>
    <xf numFmtId="0" fontId="30" fillId="3" borderId="0" xfId="4" applyFont="1" applyFill="1" applyAlignment="1">
      <alignment horizontal="left" vertical="top" wrapText="1"/>
    </xf>
    <xf numFmtId="0" fontId="32" fillId="3" borderId="2" xfId="4" applyFont="1" applyFill="1" applyBorder="1" applyAlignment="1">
      <alignment horizontal="left" vertical="top" wrapText="1" indent="1"/>
    </xf>
    <xf numFmtId="3" fontId="32" fillId="3" borderId="2" xfId="4" applyNumberFormat="1" applyFont="1" applyFill="1" applyBorder="1" applyAlignment="1">
      <alignment vertical="center"/>
    </xf>
    <xf numFmtId="0" fontId="30" fillId="7" borderId="0" xfId="4" applyFont="1" applyFill="1" applyAlignment="1">
      <alignment vertical="center" wrapText="1"/>
    </xf>
    <xf numFmtId="0" fontId="32" fillId="7" borderId="0" xfId="4" applyFont="1" applyFill="1" applyAlignment="1">
      <alignment wrapText="1"/>
    </xf>
    <xf numFmtId="0" fontId="32" fillId="7" borderId="0" xfId="4" applyFont="1" applyFill="1" applyAlignment="1">
      <alignment horizontal="center" wrapText="1"/>
    </xf>
    <xf numFmtId="166" fontId="32" fillId="7" borderId="0" xfId="4" applyNumberFormat="1" applyFont="1" applyFill="1" applyAlignment="1">
      <alignment horizontal="right" vertical="center"/>
    </xf>
    <xf numFmtId="172" fontId="32" fillId="3" borderId="0" xfId="4" applyNumberFormat="1" applyFont="1" applyFill="1" applyAlignment="1">
      <alignment horizontal="right" vertical="center"/>
    </xf>
    <xf numFmtId="0" fontId="30" fillId="3" borderId="0" xfId="4" applyFont="1" applyFill="1" applyAlignment="1">
      <alignment horizontal="left" vertical="top" wrapText="1" indent="1"/>
    </xf>
    <xf numFmtId="172" fontId="30" fillId="3" borderId="0" xfId="4" applyNumberFormat="1" applyFont="1" applyFill="1" applyAlignment="1">
      <alignment horizontal="right" vertical="center"/>
    </xf>
    <xf numFmtId="166" fontId="30" fillId="7" borderId="0" xfId="4" applyNumberFormat="1" applyFont="1" applyFill="1" applyAlignment="1">
      <alignment horizontal="right" vertical="center"/>
    </xf>
    <xf numFmtId="0" fontId="34" fillId="7" borderId="0" xfId="0" applyFont="1" applyFill="1"/>
    <xf numFmtId="0" fontId="32" fillId="3" borderId="0" xfId="4" applyFont="1" applyFill="1" applyAlignment="1">
      <alignment horizontal="left" vertical="top" wrapText="1"/>
    </xf>
    <xf numFmtId="0" fontId="32" fillId="3" borderId="1" xfId="4" applyFont="1" applyFill="1" applyBorder="1" applyAlignment="1">
      <alignment horizontal="left" vertical="top" wrapText="1"/>
    </xf>
    <xf numFmtId="172" fontId="32" fillId="3" borderId="1" xfId="4" applyNumberFormat="1" applyFont="1" applyFill="1" applyBorder="1" applyAlignment="1">
      <alignment horizontal="right" vertical="center"/>
    </xf>
    <xf numFmtId="0" fontId="24" fillId="7" borderId="0" xfId="0" applyFont="1" applyFill="1"/>
    <xf numFmtId="0" fontId="42" fillId="3" borderId="0" xfId="1" applyFont="1" applyFill="1" applyAlignment="1">
      <alignment vertical="top" wrapText="1"/>
    </xf>
    <xf numFmtId="172" fontId="43" fillId="3" borderId="0" xfId="1" applyNumberFormat="1" applyFont="1" applyFill="1" applyAlignment="1">
      <alignment horizontal="right" vertical="center"/>
    </xf>
    <xf numFmtId="0" fontId="43" fillId="7" borderId="0" xfId="1" applyFont="1" applyFill="1" applyAlignment="1">
      <alignment horizontal="center" wrapText="1"/>
    </xf>
    <xf numFmtId="0" fontId="43" fillId="3" borderId="0" xfId="1" applyFont="1" applyFill="1" applyAlignment="1">
      <alignment horizontal="left" vertical="top" wrapText="1"/>
    </xf>
    <xf numFmtId="0" fontId="43" fillId="3" borderId="1" xfId="1" applyFont="1" applyFill="1" applyBorder="1" applyAlignment="1">
      <alignment horizontal="left" vertical="top" wrapText="1"/>
    </xf>
    <xf numFmtId="172" fontId="43" fillId="3" borderId="1" xfId="1" applyNumberFormat="1" applyFont="1" applyFill="1" applyBorder="1" applyAlignment="1">
      <alignment horizontal="right" vertical="center"/>
    </xf>
    <xf numFmtId="0" fontId="24" fillId="7" borderId="0" xfId="14" applyFont="1" applyFill="1"/>
    <xf numFmtId="166" fontId="28" fillId="7" borderId="0" xfId="0" applyNumberFormat="1" applyFont="1" applyFill="1"/>
    <xf numFmtId="0" fontId="31" fillId="6" borderId="0" xfId="14" applyFont="1" applyFill="1" applyAlignment="1">
      <alignment horizontal="left" vertical="top" wrapText="1"/>
    </xf>
    <xf numFmtId="0" fontId="32" fillId="3" borderId="1" xfId="14" applyFont="1" applyFill="1" applyBorder="1" applyAlignment="1">
      <alignment horizontal="left" vertical="top" wrapText="1" indent="1"/>
    </xf>
    <xf numFmtId="3" fontId="10" fillId="7" borderId="0" xfId="0" applyNumberFormat="1" applyFont="1" applyFill="1"/>
    <xf numFmtId="0" fontId="10" fillId="7" borderId="0" xfId="0" applyFont="1" applyFill="1"/>
    <xf numFmtId="0" fontId="15" fillId="0" borderId="12" xfId="16" applyFont="1" applyBorder="1" applyAlignment="1">
      <alignment horizontal="center" wrapText="1"/>
    </xf>
    <xf numFmtId="0" fontId="15" fillId="0" borderId="13" xfId="16" applyFont="1" applyBorder="1" applyAlignment="1">
      <alignment horizontal="center" wrapText="1"/>
    </xf>
    <xf numFmtId="0" fontId="15" fillId="0" borderId="14" xfId="16" applyFont="1" applyBorder="1" applyAlignment="1">
      <alignment horizontal="center" wrapText="1"/>
    </xf>
    <xf numFmtId="166" fontId="15" fillId="0" borderId="16" xfId="16" applyNumberFormat="1" applyFont="1" applyBorder="1" applyAlignment="1">
      <alignment horizontal="right" vertical="center"/>
    </xf>
    <xf numFmtId="166" fontId="15" fillId="0" borderId="20" xfId="16" applyNumberFormat="1" applyFont="1" applyBorder="1" applyAlignment="1">
      <alignment horizontal="right" vertical="center"/>
    </xf>
    <xf numFmtId="166" fontId="15" fillId="0" borderId="21" xfId="16" applyNumberFormat="1" applyFont="1" applyBorder="1" applyAlignment="1">
      <alignment horizontal="right" vertical="center"/>
    </xf>
    <xf numFmtId="0" fontId="15" fillId="0" borderId="24" xfId="16" applyFont="1" applyBorder="1" applyAlignment="1">
      <alignment horizontal="left" vertical="top" wrapText="1"/>
    </xf>
    <xf numFmtId="166" fontId="15" fillId="0" borderId="25" xfId="16" applyNumberFormat="1" applyFont="1" applyBorder="1" applyAlignment="1">
      <alignment horizontal="right" vertical="center"/>
    </xf>
    <xf numFmtId="166" fontId="15" fillId="0" borderId="26" xfId="16" applyNumberFormat="1" applyFont="1" applyBorder="1" applyAlignment="1">
      <alignment horizontal="right" vertical="center"/>
    </xf>
    <xf numFmtId="166" fontId="15" fillId="0" borderId="27" xfId="16" applyNumberFormat="1" applyFont="1" applyBorder="1" applyAlignment="1">
      <alignment horizontal="right" vertical="center"/>
    </xf>
    <xf numFmtId="0" fontId="10" fillId="3" borderId="22" xfId="0" applyFont="1" applyFill="1" applyBorder="1"/>
    <xf numFmtId="173" fontId="10" fillId="3" borderId="22" xfId="0" applyNumberFormat="1" applyFont="1" applyFill="1" applyBorder="1"/>
    <xf numFmtId="167" fontId="10" fillId="3" borderId="22" xfId="0" applyNumberFormat="1" applyFont="1" applyFill="1" applyBorder="1"/>
    <xf numFmtId="0" fontId="14" fillId="3" borderId="22" xfId="0" applyFont="1" applyFill="1" applyBorder="1"/>
    <xf numFmtId="173" fontId="14" fillId="3" borderId="22" xfId="0" applyNumberFormat="1" applyFont="1" applyFill="1" applyBorder="1"/>
    <xf numFmtId="0" fontId="15" fillId="0" borderId="13" xfId="16" applyFont="1" applyBorder="1" applyAlignment="1">
      <alignment horizontal="center"/>
    </xf>
    <xf numFmtId="0" fontId="10" fillId="6" borderId="22" xfId="0" applyFont="1" applyFill="1" applyBorder="1"/>
    <xf numFmtId="173" fontId="10" fillId="6" borderId="22" xfId="0" applyNumberFormat="1" applyFont="1" applyFill="1" applyBorder="1"/>
    <xf numFmtId="167" fontId="10" fillId="6" borderId="22" xfId="0" applyNumberFormat="1" applyFont="1" applyFill="1" applyBorder="1"/>
    <xf numFmtId="0" fontId="15" fillId="0" borderId="14" xfId="16" applyFont="1" applyBorder="1" applyAlignment="1">
      <alignment horizontal="center"/>
    </xf>
    <xf numFmtId="0" fontId="15" fillId="0" borderId="11" xfId="16" applyFont="1" applyBorder="1" applyAlignment="1">
      <alignment horizontal="left" vertical="top" wrapText="1"/>
    </xf>
    <xf numFmtId="166" fontId="15" fillId="0" borderId="30" xfId="16" applyNumberFormat="1" applyFont="1" applyBorder="1" applyAlignment="1">
      <alignment horizontal="right" vertical="center"/>
    </xf>
    <xf numFmtId="166" fontId="15" fillId="0" borderId="31" xfId="16" applyNumberFormat="1" applyFont="1" applyBorder="1" applyAlignment="1">
      <alignment horizontal="right" vertical="center"/>
    </xf>
    <xf numFmtId="166" fontId="15" fillId="0" borderId="32" xfId="16" applyNumberFormat="1" applyFont="1" applyBorder="1" applyAlignment="1">
      <alignment horizontal="right" vertical="center"/>
    </xf>
    <xf numFmtId="0" fontId="5" fillId="0" borderId="0" xfId="16"/>
    <xf numFmtId="0" fontId="0" fillId="7" borderId="0" xfId="0" applyFill="1"/>
    <xf numFmtId="0" fontId="11" fillId="6" borderId="0" xfId="17" applyFont="1" applyFill="1" applyAlignment="1">
      <alignment vertical="center" wrapText="1"/>
    </xf>
    <xf numFmtId="174" fontId="11" fillId="6" borderId="0" xfId="12" applyNumberFormat="1" applyFont="1" applyFill="1" applyAlignment="1">
      <alignment horizontal="right" vertical="center"/>
    </xf>
    <xf numFmtId="0" fontId="7" fillId="3" borderId="0" xfId="17" applyFont="1" applyFill="1" applyAlignment="1">
      <alignment horizontal="left" vertical="top" wrapText="1"/>
    </xf>
    <xf numFmtId="0" fontId="11" fillId="6" borderId="0" xfId="17" applyFont="1" applyFill="1" applyAlignment="1">
      <alignment horizontal="left" vertical="top" wrapText="1"/>
    </xf>
    <xf numFmtId="173" fontId="7" fillId="3" borderId="0" xfId="1" applyNumberFormat="1" applyFont="1" applyFill="1" applyAlignment="1">
      <alignment horizontal="right" vertical="center"/>
    </xf>
    <xf numFmtId="174" fontId="7" fillId="6" borderId="0" xfId="12" applyNumberFormat="1" applyFont="1" applyFill="1" applyAlignment="1">
      <alignment horizontal="right" vertical="center"/>
    </xf>
    <xf numFmtId="0" fontId="6" fillId="3" borderId="0" xfId="18" applyFont="1" applyFill="1" applyAlignment="1">
      <alignment horizontal="left" vertical="top" wrapText="1"/>
    </xf>
    <xf numFmtId="173" fontId="6" fillId="3" borderId="0" xfId="1" applyNumberFormat="1" applyFont="1" applyFill="1" applyAlignment="1">
      <alignment horizontal="right" vertical="center"/>
    </xf>
    <xf numFmtId="0" fontId="7" fillId="3" borderId="0" xfId="18" applyFont="1" applyFill="1" applyAlignment="1">
      <alignment horizontal="left" vertical="top" wrapText="1" indent="1"/>
    </xf>
    <xf numFmtId="0" fontId="7" fillId="3" borderId="4" xfId="16" applyFont="1" applyFill="1" applyBorder="1" applyAlignment="1">
      <alignment horizontal="center" wrapText="1"/>
    </xf>
    <xf numFmtId="0" fontId="11" fillId="6" borderId="0" xfId="16" applyFont="1" applyFill="1" applyAlignment="1">
      <alignment horizontal="left" vertical="top" wrapText="1"/>
    </xf>
    <xf numFmtId="173" fontId="11" fillId="6" borderId="0" xfId="14" applyNumberFormat="1" applyFont="1" applyFill="1" applyAlignment="1">
      <alignment horizontal="right" vertical="center"/>
    </xf>
    <xf numFmtId="0" fontId="7" fillId="3" borderId="0" xfId="16" applyFont="1" applyFill="1" applyAlignment="1">
      <alignment horizontal="center" vertical="top" wrapText="1"/>
    </xf>
    <xf numFmtId="174" fontId="7" fillId="3" borderId="0" xfId="12" applyNumberFormat="1" applyFont="1" applyFill="1" applyAlignment="1">
      <alignment horizontal="right" vertical="center"/>
    </xf>
    <xf numFmtId="174" fontId="6" fillId="3" borderId="0" xfId="12" applyNumberFormat="1" applyFont="1" applyFill="1" applyAlignment="1">
      <alignment horizontal="right" vertical="center"/>
    </xf>
    <xf numFmtId="174" fontId="6" fillId="6" borderId="0" xfId="12" applyNumberFormat="1" applyFont="1" applyFill="1" applyAlignment="1">
      <alignment horizontal="right" vertical="center"/>
    </xf>
    <xf numFmtId="0" fontId="7" fillId="3" borderId="0" xfId="16" applyFont="1" applyFill="1" applyAlignment="1">
      <alignment horizontal="left" vertical="top" wrapText="1"/>
    </xf>
    <xf numFmtId="173" fontId="7" fillId="3" borderId="0" xfId="14" applyNumberFormat="1" applyFont="1" applyFill="1" applyAlignment="1">
      <alignment horizontal="right" vertical="center"/>
    </xf>
    <xf numFmtId="174" fontId="6" fillId="6" borderId="0" xfId="12" applyNumberFormat="1" applyFont="1" applyFill="1" applyAlignment="1">
      <alignment vertical="center"/>
    </xf>
    <xf numFmtId="174" fontId="7" fillId="6" borderId="0" xfId="12" applyNumberFormat="1" applyFont="1" applyFill="1" applyAlignment="1">
      <alignment vertical="center"/>
    </xf>
    <xf numFmtId="173" fontId="6" fillId="3" borderId="0" xfId="14" applyNumberFormat="1" applyFont="1" applyFill="1" applyAlignment="1">
      <alignment horizontal="right" vertical="center"/>
    </xf>
    <xf numFmtId="0" fontId="7" fillId="3" borderId="4" xfId="4" applyFont="1" applyFill="1" applyBorder="1" applyAlignment="1">
      <alignment horizontal="center" wrapText="1"/>
    </xf>
    <xf numFmtId="0" fontId="7" fillId="3" borderId="1" xfId="4" applyFont="1" applyFill="1" applyBorder="1" applyAlignment="1">
      <alignment horizontal="center" wrapText="1"/>
    </xf>
    <xf numFmtId="0" fontId="6" fillId="3" borderId="0" xfId="4" applyFont="1" applyFill="1" applyAlignment="1">
      <alignment vertical="top"/>
    </xf>
    <xf numFmtId="0" fontId="7" fillId="3" borderId="0" xfId="4" applyFont="1" applyFill="1" applyAlignment="1">
      <alignment horizontal="left" vertical="center"/>
    </xf>
    <xf numFmtId="173" fontId="6" fillId="3" borderId="0" xfId="1" applyNumberFormat="1" applyFont="1" applyFill="1" applyAlignment="1">
      <alignment horizontal="right" vertical="top" wrapText="1"/>
    </xf>
    <xf numFmtId="0" fontId="3" fillId="7" borderId="0" xfId="0" applyFont="1" applyFill="1"/>
    <xf numFmtId="0" fontId="3" fillId="0" borderId="0" xfId="0" applyFont="1"/>
    <xf numFmtId="173" fontId="7" fillId="3" borderId="0" xfId="1" applyNumberFormat="1" applyFont="1" applyFill="1" applyAlignment="1">
      <alignment horizontal="right" vertical="top" wrapText="1"/>
    </xf>
    <xf numFmtId="0" fontId="14" fillId="3" borderId="0" xfId="6" applyFont="1" applyFill="1" applyAlignment="1">
      <alignment horizontal="center" vertical="center" wrapText="1"/>
    </xf>
    <xf numFmtId="0" fontId="10" fillId="3" borderId="0" xfId="6" applyFont="1" applyFill="1" applyAlignment="1">
      <alignment horizontal="center" vertical="center" wrapText="1"/>
    </xf>
    <xf numFmtId="0" fontId="10" fillId="3" borderId="1" xfId="6" applyFont="1" applyFill="1" applyBorder="1" applyAlignment="1">
      <alignment horizontal="center" vertical="center" wrapText="1"/>
    </xf>
    <xf numFmtId="173" fontId="6" fillId="6" borderId="0" xfId="6" applyNumberFormat="1" applyFont="1" applyFill="1" applyAlignment="1">
      <alignment horizontal="right" vertical="center"/>
    </xf>
    <xf numFmtId="167" fontId="14" fillId="6" borderId="0" xfId="0" applyNumberFormat="1" applyFont="1" applyFill="1" applyAlignment="1">
      <alignment horizontal="center"/>
    </xf>
    <xf numFmtId="0" fontId="6" fillId="3" borderId="0" xfId="6" applyFont="1" applyFill="1" applyAlignment="1">
      <alignment vertical="top" wrapText="1"/>
    </xf>
    <xf numFmtId="173" fontId="6" fillId="3" borderId="0" xfId="6" applyNumberFormat="1" applyFont="1" applyFill="1" applyAlignment="1">
      <alignment horizontal="right" vertical="center"/>
    </xf>
    <xf numFmtId="173" fontId="7" fillId="3" borderId="0" xfId="6" applyNumberFormat="1" applyFont="1" applyFill="1" applyAlignment="1">
      <alignment horizontal="right" vertical="center"/>
    </xf>
    <xf numFmtId="167" fontId="14" fillId="3" borderId="0" xfId="0" applyNumberFormat="1" applyFont="1" applyFill="1" applyAlignment="1">
      <alignment horizontal="center"/>
    </xf>
    <xf numFmtId="0" fontId="7" fillId="3" borderId="0" xfId="6" applyFont="1" applyFill="1" applyAlignment="1">
      <alignment vertical="top" wrapText="1"/>
    </xf>
    <xf numFmtId="167" fontId="10" fillId="3" borderId="0" xfId="0" applyNumberFormat="1" applyFont="1" applyFill="1" applyAlignment="1">
      <alignment horizontal="center"/>
    </xf>
    <xf numFmtId="173" fontId="7" fillId="6" borderId="0" xfId="6" applyNumberFormat="1" applyFont="1" applyFill="1" applyAlignment="1">
      <alignment horizontal="right" vertical="center"/>
    </xf>
    <xf numFmtId="167" fontId="10" fillId="6" borderId="0" xfId="0" applyNumberFormat="1" applyFont="1" applyFill="1" applyAlignment="1">
      <alignment horizontal="center"/>
    </xf>
    <xf numFmtId="0" fontId="7" fillId="3" borderId="0" xfId="6" applyFont="1" applyFill="1" applyAlignment="1">
      <alignment horizontal="left" vertical="top" wrapText="1" indent="1"/>
    </xf>
    <xf numFmtId="0" fontId="7" fillId="3" borderId="1" xfId="6" applyFont="1" applyFill="1" applyBorder="1" applyAlignment="1">
      <alignment horizontal="left" vertical="top" wrapText="1" indent="1"/>
    </xf>
    <xf numFmtId="173" fontId="7" fillId="3" borderId="1" xfId="6" applyNumberFormat="1" applyFont="1" applyFill="1" applyBorder="1" applyAlignment="1">
      <alignment horizontal="right" vertical="center"/>
    </xf>
    <xf numFmtId="167" fontId="10" fillId="3" borderId="1" xfId="0" applyNumberFormat="1" applyFont="1" applyFill="1" applyBorder="1" applyAlignment="1">
      <alignment horizontal="center"/>
    </xf>
    <xf numFmtId="0" fontId="7" fillId="3" borderId="38" xfId="15" applyFont="1" applyFill="1" applyBorder="1" applyAlignment="1">
      <alignment horizontal="center" wrapText="1"/>
    </xf>
    <xf numFmtId="1" fontId="7" fillId="3" borderId="38" xfId="15" applyNumberFormat="1" applyFont="1" applyFill="1" applyBorder="1" applyAlignment="1">
      <alignment horizontal="center" vertical="center" wrapText="1"/>
    </xf>
    <xf numFmtId="0" fontId="7" fillId="3" borderId="0" xfId="15" applyFont="1" applyFill="1" applyAlignment="1">
      <alignment vertical="top" wrapText="1"/>
    </xf>
    <xf numFmtId="173" fontId="6" fillId="3" borderId="0" xfId="19" applyNumberFormat="1" applyFont="1" applyFill="1" applyAlignment="1">
      <alignment horizontal="right" vertical="center"/>
    </xf>
    <xf numFmtId="174" fontId="6" fillId="6" borderId="0" xfId="12" applyNumberFormat="1" applyFont="1" applyFill="1" applyAlignment="1">
      <alignment horizontal="center" vertical="center"/>
    </xf>
    <xf numFmtId="0" fontId="7" fillId="3" borderId="0" xfId="15" applyFont="1" applyFill="1" applyAlignment="1">
      <alignment horizontal="left" vertical="top" wrapText="1" indent="1"/>
    </xf>
    <xf numFmtId="173" fontId="7" fillId="3" borderId="0" xfId="19" applyNumberFormat="1" applyFont="1" applyFill="1" applyAlignment="1">
      <alignment horizontal="right" vertical="center"/>
    </xf>
    <xf numFmtId="1" fontId="6" fillId="3" borderId="0" xfId="19" applyNumberFormat="1" applyFont="1" applyFill="1" applyAlignment="1">
      <alignment horizontal="right" vertical="center"/>
    </xf>
    <xf numFmtId="1" fontId="7" fillId="3" borderId="0" xfId="19" applyNumberFormat="1" applyFont="1" applyFill="1" applyAlignment="1">
      <alignment horizontal="right" vertical="center"/>
    </xf>
    <xf numFmtId="0" fontId="10" fillId="7" borderId="0" xfId="0" applyFont="1" applyFill="1" applyAlignment="1">
      <alignment horizontal="center"/>
    </xf>
    <xf numFmtId="0" fontId="7" fillId="3" borderId="1" xfId="14" applyFont="1" applyFill="1" applyBorder="1" applyAlignment="1">
      <alignment horizontal="center" vertical="center" wrapText="1"/>
    </xf>
    <xf numFmtId="0" fontId="7" fillId="3" borderId="1" xfId="14" applyFont="1" applyFill="1" applyBorder="1" applyAlignment="1">
      <alignment horizontal="right" vertical="center" wrapText="1"/>
    </xf>
    <xf numFmtId="0" fontId="6" fillId="3" borderId="0" xfId="14" applyFont="1" applyFill="1" applyAlignment="1">
      <alignment vertical="top" wrapText="1"/>
    </xf>
    <xf numFmtId="173" fontId="6" fillId="3" borderId="0" xfId="20" applyNumberFormat="1" applyFont="1" applyFill="1" applyAlignment="1">
      <alignment horizontal="right" vertical="center"/>
    </xf>
    <xf numFmtId="0" fontId="7" fillId="3" borderId="0" xfId="14" applyFont="1" applyFill="1" applyAlignment="1">
      <alignment horizontal="left" vertical="top" wrapText="1"/>
    </xf>
    <xf numFmtId="173" fontId="7" fillId="3" borderId="0" xfId="20" applyNumberFormat="1" applyFont="1" applyFill="1" applyAlignment="1">
      <alignment horizontal="right" vertical="center"/>
    </xf>
    <xf numFmtId="173" fontId="7" fillId="3" borderId="0" xfId="12" applyNumberFormat="1" applyFont="1" applyFill="1" applyAlignment="1">
      <alignment horizontal="right" vertical="center"/>
    </xf>
    <xf numFmtId="173" fontId="7" fillId="3" borderId="0" xfId="12" applyNumberFormat="1" applyFont="1" applyFill="1" applyAlignment="1">
      <alignment horizontal="center" vertical="center"/>
    </xf>
    <xf numFmtId="173" fontId="7" fillId="3" borderId="0" xfId="12" applyNumberFormat="1" applyFont="1" applyFill="1" applyAlignment="1">
      <alignment vertical="center"/>
    </xf>
    <xf numFmtId="1" fontId="6" fillId="6" borderId="0" xfId="12" applyNumberFormat="1" applyFont="1" applyFill="1" applyAlignment="1">
      <alignment horizontal="center" vertical="center"/>
    </xf>
    <xf numFmtId="166" fontId="6" fillId="3" borderId="0" xfId="20" applyNumberFormat="1" applyFont="1" applyFill="1" applyAlignment="1">
      <alignment horizontal="right" vertical="center"/>
    </xf>
    <xf numFmtId="166" fontId="7" fillId="3" borderId="0" xfId="20" applyNumberFormat="1" applyFont="1" applyFill="1" applyAlignment="1">
      <alignment horizontal="right" vertical="center"/>
    </xf>
    <xf numFmtId="1" fontId="7" fillId="3" borderId="0" xfId="20" applyNumberFormat="1" applyFont="1" applyFill="1" applyAlignment="1">
      <alignment horizontal="right" vertical="center"/>
    </xf>
    <xf numFmtId="1" fontId="6" fillId="3" borderId="0" xfId="20" applyNumberFormat="1" applyFont="1" applyFill="1" applyAlignment="1">
      <alignment horizontal="right" vertical="center"/>
    </xf>
    <xf numFmtId="0" fontId="7" fillId="3" borderId="1" xfId="9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173" fontId="6" fillId="6" borderId="0" xfId="12" applyNumberFormat="1" applyFont="1" applyFill="1" applyAlignment="1">
      <alignment vertical="center"/>
    </xf>
    <xf numFmtId="173" fontId="26" fillId="6" borderId="0" xfId="12" applyNumberFormat="1" applyFont="1" applyFill="1" applyAlignment="1"/>
    <xf numFmtId="173" fontId="8" fillId="6" borderId="0" xfId="12" applyNumberFormat="1" applyFont="1" applyFill="1" applyAlignment="1"/>
    <xf numFmtId="173" fontId="7" fillId="6" borderId="0" xfId="12" applyNumberFormat="1" applyFont="1" applyFill="1" applyAlignment="1">
      <alignment vertical="center"/>
    </xf>
    <xf numFmtId="0" fontId="7" fillId="3" borderId="0" xfId="15" applyFont="1" applyFill="1" applyAlignment="1">
      <alignment horizontal="left" vertical="top" wrapText="1"/>
    </xf>
    <xf numFmtId="173" fontId="7" fillId="3" borderId="0" xfId="12" applyNumberFormat="1" applyFont="1" applyFill="1" applyAlignment="1">
      <alignment vertical="top" wrapText="1"/>
    </xf>
    <xf numFmtId="173" fontId="6" fillId="6" borderId="0" xfId="12" applyNumberFormat="1" applyFont="1" applyFill="1" applyAlignment="1">
      <alignment vertical="top" wrapText="1"/>
    </xf>
    <xf numFmtId="0" fontId="7" fillId="3" borderId="0" xfId="18" applyFont="1" applyFill="1" applyAlignment="1">
      <alignment horizontal="left" vertical="top" wrapText="1"/>
    </xf>
    <xf numFmtId="1" fontId="7" fillId="3" borderId="0" xfId="12" applyNumberFormat="1" applyFont="1" applyFill="1" applyAlignment="1">
      <alignment vertical="center"/>
    </xf>
    <xf numFmtId="0" fontId="45" fillId="7" borderId="0" xfId="0" applyFont="1" applyFill="1"/>
    <xf numFmtId="0" fontId="45" fillId="0" borderId="0" xfId="0" applyFont="1"/>
    <xf numFmtId="0" fontId="10" fillId="0" borderId="0" xfId="0" applyFont="1"/>
    <xf numFmtId="0" fontId="46" fillId="0" borderId="0" xfId="0" applyFont="1"/>
    <xf numFmtId="0" fontId="1" fillId="8" borderId="0" xfId="24" applyFont="1" applyFill="1"/>
    <xf numFmtId="0" fontId="1" fillId="0" borderId="0" xfId="24" applyFont="1"/>
    <xf numFmtId="0" fontId="18" fillId="3" borderId="0" xfId="26" applyFont="1" applyFill="1" applyAlignment="1">
      <alignment horizontal="center" wrapText="1"/>
    </xf>
    <xf numFmtId="0" fontId="22" fillId="3" borderId="0" xfId="26" applyFont="1" applyFill="1" applyAlignment="1">
      <alignment horizontal="center" wrapText="1"/>
    </xf>
    <xf numFmtId="0" fontId="18" fillId="3" borderId="0" xfId="26" applyFont="1" applyFill="1" applyAlignment="1">
      <alignment horizontal="center" vertical="center" wrapText="1"/>
    </xf>
    <xf numFmtId="0" fontId="15" fillId="8" borderId="0" xfId="23" applyFont="1" applyFill="1" applyAlignment="1">
      <alignment horizontal="center" wrapText="1"/>
    </xf>
    <xf numFmtId="0" fontId="21" fillId="6" borderId="3" xfId="26" applyFont="1" applyFill="1" applyBorder="1" applyAlignment="1">
      <alignment vertical="top" wrapText="1"/>
    </xf>
    <xf numFmtId="172" fontId="21" fillId="6" borderId="3" xfId="26" applyNumberFormat="1" applyFont="1" applyFill="1" applyBorder="1" applyAlignment="1">
      <alignment horizontal="right" vertical="center"/>
    </xf>
    <xf numFmtId="166" fontId="15" fillId="8" borderId="0" xfId="23" applyNumberFormat="1" applyFont="1" applyFill="1" applyAlignment="1">
      <alignment horizontal="right" vertical="center"/>
    </xf>
    <xf numFmtId="0" fontId="21" fillId="3" borderId="0" xfId="26" applyFont="1" applyFill="1" applyAlignment="1">
      <alignment vertical="top" wrapText="1"/>
    </xf>
    <xf numFmtId="172" fontId="21" fillId="3" borderId="0" xfId="26" applyNumberFormat="1" applyFont="1" applyFill="1" applyAlignment="1">
      <alignment horizontal="right" vertical="center"/>
    </xf>
    <xf numFmtId="0" fontId="15" fillId="8" borderId="0" xfId="23" applyFont="1" applyFill="1" applyAlignment="1">
      <alignment horizontal="left" vertical="top" wrapText="1"/>
    </xf>
    <xf numFmtId="0" fontId="18" fillId="3" borderId="0" xfId="26" applyFont="1" applyFill="1" applyAlignment="1">
      <alignment horizontal="left" vertical="top" wrapText="1"/>
    </xf>
    <xf numFmtId="172" fontId="22" fillId="3" borderId="0" xfId="26" applyNumberFormat="1" applyFont="1" applyFill="1" applyAlignment="1">
      <alignment horizontal="right" vertical="center"/>
    </xf>
    <xf numFmtId="0" fontId="22" fillId="3" borderId="0" xfId="26" applyFont="1" applyFill="1" applyAlignment="1">
      <alignment horizontal="left" vertical="top" wrapText="1"/>
    </xf>
    <xf numFmtId="172" fontId="21" fillId="6" borderId="0" xfId="26" applyNumberFormat="1" applyFont="1" applyFill="1" applyAlignment="1">
      <alignment horizontal="right" vertical="center"/>
    </xf>
    <xf numFmtId="0" fontId="18" fillId="3" borderId="0" xfId="26" applyFont="1" applyFill="1" applyAlignment="1">
      <alignment vertical="top" wrapText="1"/>
    </xf>
    <xf numFmtId="172" fontId="18" fillId="3" borderId="0" xfId="26" applyNumberFormat="1" applyFont="1" applyFill="1" applyAlignment="1">
      <alignment horizontal="right" vertical="center"/>
    </xf>
    <xf numFmtId="0" fontId="3" fillId="8" borderId="0" xfId="24" applyFont="1" applyFill="1"/>
    <xf numFmtId="0" fontId="3" fillId="0" borderId="0" xfId="24" applyFont="1"/>
    <xf numFmtId="0" fontId="22" fillId="3" borderId="0" xfId="26" applyFont="1" applyFill="1" applyAlignment="1">
      <alignment horizontal="left" vertical="top" wrapText="1" indent="1"/>
    </xf>
    <xf numFmtId="3" fontId="22" fillId="3" borderId="0" xfId="26" applyNumberFormat="1" applyFont="1" applyFill="1" applyAlignment="1">
      <alignment horizontal="right" vertical="center"/>
    </xf>
    <xf numFmtId="0" fontId="22" fillId="3" borderId="0" xfId="26" applyFont="1" applyFill="1" applyAlignment="1">
      <alignment horizontal="left" vertical="top" wrapText="1" indent="2"/>
    </xf>
    <xf numFmtId="3" fontId="18" fillId="3" borderId="0" xfId="26" applyNumberFormat="1" applyFont="1" applyFill="1" applyAlignment="1">
      <alignment horizontal="right" vertical="center"/>
    </xf>
    <xf numFmtId="0" fontId="22" fillId="3" borderId="2" xfId="26" applyFont="1" applyFill="1" applyBorder="1" applyAlignment="1">
      <alignment horizontal="left" vertical="top" wrapText="1" indent="1"/>
    </xf>
    <xf numFmtId="172" fontId="22" fillId="3" borderId="2" xfId="26" applyNumberFormat="1" applyFont="1" applyFill="1" applyBorder="1" applyAlignment="1">
      <alignment horizontal="right" vertical="center"/>
    </xf>
    <xf numFmtId="0" fontId="47" fillId="8" borderId="0" xfId="24" applyFill="1"/>
    <xf numFmtId="0" fontId="47" fillId="0" borderId="0" xfId="24"/>
    <xf numFmtId="0" fontId="1" fillId="3" borderId="0" xfId="24" applyFont="1" applyFill="1"/>
    <xf numFmtId="0" fontId="18" fillId="3" borderId="0" xfId="27" applyFont="1" applyFill="1" applyAlignment="1">
      <alignment horizontal="center" vertical="center" wrapText="1"/>
    </xf>
    <xf numFmtId="0" fontId="21" fillId="6" borderId="3" xfId="27" applyFont="1" applyFill="1" applyBorder="1" applyAlignment="1">
      <alignment vertical="top" wrapText="1"/>
    </xf>
    <xf numFmtId="172" fontId="21" fillId="6" borderId="3" xfId="27" applyNumberFormat="1" applyFont="1" applyFill="1" applyBorder="1" applyAlignment="1">
      <alignment horizontal="right" vertical="center"/>
    </xf>
    <xf numFmtId="0" fontId="22" fillId="3" borderId="0" xfId="27" applyFont="1" applyFill="1" applyAlignment="1">
      <alignment vertical="top" wrapText="1"/>
    </xf>
    <xf numFmtId="172" fontId="22" fillId="3" borderId="0" xfId="27" applyNumberFormat="1" applyFont="1" applyFill="1" applyAlignment="1">
      <alignment horizontal="right" vertical="center"/>
    </xf>
    <xf numFmtId="0" fontId="18" fillId="3" borderId="0" xfId="27" applyFont="1" applyFill="1" applyAlignment="1">
      <alignment horizontal="left" vertical="top" wrapText="1"/>
    </xf>
    <xf numFmtId="0" fontId="22" fillId="3" borderId="0" xfId="27" applyFont="1" applyFill="1" applyAlignment="1">
      <alignment horizontal="left" vertical="top" wrapText="1"/>
    </xf>
    <xf numFmtId="0" fontId="18" fillId="3" borderId="0" xfId="27" applyFont="1" applyFill="1" applyAlignment="1">
      <alignment vertical="top" wrapText="1"/>
    </xf>
    <xf numFmtId="172" fontId="18" fillId="3" borderId="0" xfId="27" applyNumberFormat="1" applyFont="1" applyFill="1" applyAlignment="1">
      <alignment horizontal="right" vertical="center"/>
    </xf>
    <xf numFmtId="0" fontId="3" fillId="3" borderId="0" xfId="24" applyFont="1" applyFill="1"/>
    <xf numFmtId="0" fontId="22" fillId="3" borderId="0" xfId="27" applyFont="1" applyFill="1" applyAlignment="1">
      <alignment horizontal="left" vertical="top" wrapText="1" indent="1"/>
    </xf>
    <xf numFmtId="3" fontId="22" fillId="3" borderId="0" xfId="27" applyNumberFormat="1" applyFont="1" applyFill="1" applyAlignment="1">
      <alignment horizontal="right" vertical="center"/>
    </xf>
    <xf numFmtId="172" fontId="22" fillId="3" borderId="0" xfId="27" applyNumberFormat="1" applyFont="1" applyFill="1" applyAlignment="1">
      <alignment vertical="center"/>
    </xf>
    <xf numFmtId="3" fontId="22" fillId="3" borderId="0" xfId="27" applyNumberFormat="1" applyFont="1" applyFill="1" applyAlignment="1">
      <alignment vertical="center"/>
    </xf>
    <xf numFmtId="0" fontId="16" fillId="3" borderId="0" xfId="26" applyFont="1" applyFill="1" applyAlignment="1">
      <alignment vertical="top" wrapText="1"/>
    </xf>
    <xf numFmtId="0" fontId="22" fillId="3" borderId="2" xfId="27" applyFont="1" applyFill="1" applyBorder="1" applyAlignment="1">
      <alignment horizontal="left" vertical="top" wrapText="1" indent="1"/>
    </xf>
    <xf numFmtId="172" fontId="22" fillId="3" borderId="2" xfId="27" applyNumberFormat="1" applyFont="1" applyFill="1" applyBorder="1" applyAlignment="1">
      <alignment horizontal="right" vertical="center"/>
    </xf>
    <xf numFmtId="0" fontId="49" fillId="3" borderId="2" xfId="28" applyFont="1" applyFill="1" applyBorder="1"/>
    <xf numFmtId="0" fontId="18" fillId="3" borderId="0" xfId="28" applyFont="1" applyFill="1" applyAlignment="1">
      <alignment horizontal="center" vertical="center" wrapText="1"/>
    </xf>
    <xf numFmtId="0" fontId="49" fillId="3" borderId="6" xfId="28" applyFont="1" applyFill="1" applyBorder="1"/>
    <xf numFmtId="0" fontId="18" fillId="3" borderId="0" xfId="25" applyFont="1" applyFill="1" applyAlignment="1">
      <alignment horizontal="center" vertical="center" wrapText="1"/>
    </xf>
    <xf numFmtId="0" fontId="22" fillId="3" borderId="0" xfId="28" applyFont="1" applyFill="1" applyAlignment="1">
      <alignment vertical="center" wrapText="1"/>
    </xf>
    <xf numFmtId="0" fontId="22" fillId="3" borderId="1" xfId="28" applyFont="1" applyFill="1" applyBorder="1" applyAlignment="1">
      <alignment wrapText="1"/>
    </xf>
    <xf numFmtId="0" fontId="22" fillId="3" borderId="0" xfId="28" applyFont="1" applyFill="1" applyAlignment="1">
      <alignment wrapText="1"/>
    </xf>
    <xf numFmtId="0" fontId="22" fillId="3" borderId="3" xfId="28" applyFont="1" applyFill="1" applyBorder="1" applyAlignment="1">
      <alignment wrapText="1"/>
    </xf>
    <xf numFmtId="0" fontId="49" fillId="3" borderId="0" xfId="28" applyFont="1" applyFill="1"/>
    <xf numFmtId="0" fontId="18" fillId="3" borderId="0" xfId="28" applyFont="1" applyFill="1" applyAlignment="1">
      <alignment horizontal="center" wrapText="1"/>
    </xf>
    <xf numFmtId="0" fontId="18" fillId="3" borderId="4" xfId="28" applyFont="1" applyFill="1" applyBorder="1" applyAlignment="1">
      <alignment horizontal="center" wrapText="1"/>
    </xf>
    <xf numFmtId="0" fontId="18" fillId="3" borderId="1" xfId="28" applyFont="1" applyFill="1" applyBorder="1" applyAlignment="1">
      <alignment horizontal="center" vertical="center" wrapText="1"/>
    </xf>
    <xf numFmtId="0" fontId="21" fillId="6" borderId="3" xfId="28" applyFont="1" applyFill="1" applyBorder="1" applyAlignment="1">
      <alignment vertical="top" wrapText="1"/>
    </xf>
    <xf numFmtId="172" fontId="21" fillId="6" borderId="3" xfId="28" applyNumberFormat="1" applyFont="1" applyFill="1" applyBorder="1" applyAlignment="1">
      <alignment horizontal="right" vertical="center"/>
    </xf>
    <xf numFmtId="172" fontId="21" fillId="6" borderId="3" xfId="28" applyNumberFormat="1" applyFont="1" applyFill="1" applyBorder="1" applyAlignment="1">
      <alignment horizontal="center" vertical="center"/>
    </xf>
    <xf numFmtId="172" fontId="21" fillId="6" borderId="0" xfId="28" applyNumberFormat="1" applyFont="1" applyFill="1" applyAlignment="1">
      <alignment horizontal="right" vertical="center"/>
    </xf>
    <xf numFmtId="0" fontId="21" fillId="3" borderId="0" xfId="28" applyFont="1" applyFill="1" applyAlignment="1">
      <alignment vertical="top" wrapText="1"/>
    </xf>
    <xf numFmtId="172" fontId="21" fillId="3" borderId="0" xfId="28" applyNumberFormat="1" applyFont="1" applyFill="1" applyAlignment="1">
      <alignment horizontal="right" vertical="center"/>
    </xf>
    <xf numFmtId="0" fontId="18" fillId="3" borderId="0" xfId="28" applyFont="1" applyFill="1" applyAlignment="1">
      <alignment horizontal="left" vertical="top" wrapText="1"/>
    </xf>
    <xf numFmtId="172" fontId="22" fillId="3" borderId="0" xfId="28" applyNumberFormat="1" applyFont="1" applyFill="1" applyAlignment="1">
      <alignment horizontal="right" vertical="center"/>
    </xf>
    <xf numFmtId="172" fontId="22" fillId="3" borderId="0" xfId="28" applyNumberFormat="1" applyFont="1" applyFill="1" applyAlignment="1">
      <alignment horizontal="center" vertical="center"/>
    </xf>
    <xf numFmtId="172" fontId="50" fillId="3" borderId="0" xfId="28" applyNumberFormat="1" applyFont="1" applyFill="1"/>
    <xf numFmtId="0" fontId="22" fillId="3" borderId="0" xfId="28" applyFont="1" applyFill="1" applyAlignment="1">
      <alignment horizontal="left" vertical="top" wrapText="1"/>
    </xf>
    <xf numFmtId="0" fontId="18" fillId="3" borderId="0" xfId="28" applyFont="1" applyFill="1" applyAlignment="1">
      <alignment vertical="top" wrapText="1"/>
    </xf>
    <xf numFmtId="172" fontId="18" fillId="3" borderId="0" xfId="28" applyNumberFormat="1" applyFont="1" applyFill="1" applyAlignment="1">
      <alignment horizontal="right" vertical="center"/>
    </xf>
    <xf numFmtId="172" fontId="18" fillId="3" borderId="0" xfId="28" applyNumberFormat="1" applyFont="1" applyFill="1" applyAlignment="1">
      <alignment horizontal="center" vertical="center"/>
    </xf>
    <xf numFmtId="172" fontId="51" fillId="3" borderId="0" xfId="28" applyNumberFormat="1" applyFont="1" applyFill="1"/>
    <xf numFmtId="0" fontId="22" fillId="3" borderId="0" xfId="28" applyFont="1" applyFill="1" applyAlignment="1">
      <alignment horizontal="left" vertical="top" wrapText="1" indent="1"/>
    </xf>
    <xf numFmtId="172" fontId="52" fillId="3" borderId="0" xfId="28" applyNumberFormat="1" applyFont="1" applyFill="1"/>
    <xf numFmtId="172" fontId="1" fillId="8" borderId="0" xfId="24" applyNumberFormat="1" applyFont="1" applyFill="1"/>
    <xf numFmtId="3" fontId="22" fillId="3" borderId="0" xfId="28" applyNumberFormat="1" applyFont="1" applyFill="1" applyAlignment="1">
      <alignment horizontal="right" vertical="center"/>
    </xf>
    <xf numFmtId="3" fontId="18" fillId="3" borderId="0" xfId="28" applyNumberFormat="1" applyFont="1" applyFill="1" applyAlignment="1">
      <alignment horizontal="right" vertical="center"/>
    </xf>
    <xf numFmtId="0" fontId="22" fillId="3" borderId="2" xfId="28" applyFont="1" applyFill="1" applyBorder="1" applyAlignment="1">
      <alignment horizontal="left" vertical="top" wrapText="1" indent="1"/>
    </xf>
    <xf numFmtId="172" fontId="22" fillId="3" borderId="2" xfId="28" applyNumberFormat="1" applyFont="1" applyFill="1" applyBorder="1" applyAlignment="1">
      <alignment horizontal="right" vertical="center"/>
    </xf>
    <xf numFmtId="172" fontId="22" fillId="3" borderId="2" xfId="28" applyNumberFormat="1" applyFont="1" applyFill="1" applyBorder="1" applyAlignment="1">
      <alignment horizontal="center" vertical="center"/>
    </xf>
    <xf numFmtId="3" fontId="22" fillId="3" borderId="2" xfId="28" applyNumberFormat="1" applyFont="1" applyFill="1" applyBorder="1" applyAlignment="1">
      <alignment horizontal="right" vertical="center"/>
    </xf>
    <xf numFmtId="0" fontId="50" fillId="8" borderId="0" xfId="28" applyFont="1" applyFill="1"/>
    <xf numFmtId="0" fontId="50" fillId="8" borderId="0" xfId="29" applyFont="1" applyFill="1"/>
    <xf numFmtId="0" fontId="18" fillId="3" borderId="0" xfId="29" applyFont="1" applyFill="1" applyAlignment="1">
      <alignment horizontal="center" vertical="center" wrapText="1"/>
    </xf>
    <xf numFmtId="0" fontId="12" fillId="6" borderId="3" xfId="29" applyFont="1" applyFill="1" applyBorder="1" applyAlignment="1">
      <alignment vertical="top" wrapText="1"/>
    </xf>
    <xf numFmtId="172" fontId="21" fillId="6" borderId="3" xfId="29" applyNumberFormat="1" applyFont="1" applyFill="1" applyBorder="1" applyAlignment="1">
      <alignment horizontal="right" vertical="center"/>
    </xf>
    <xf numFmtId="0" fontId="12" fillId="3" borderId="0" xfId="29" applyFont="1" applyFill="1" applyAlignment="1">
      <alignment vertical="top" wrapText="1"/>
    </xf>
    <xf numFmtId="172" fontId="21" fillId="3" borderId="0" xfId="29" applyNumberFormat="1" applyFont="1" applyFill="1" applyAlignment="1">
      <alignment horizontal="right" vertical="center"/>
    </xf>
    <xf numFmtId="0" fontId="12" fillId="6" borderId="0" xfId="29" applyFont="1" applyFill="1" applyAlignment="1">
      <alignment vertical="top" wrapText="1"/>
    </xf>
    <xf numFmtId="172" fontId="22" fillId="6" borderId="0" xfId="29" applyNumberFormat="1" applyFont="1" applyFill="1" applyAlignment="1">
      <alignment horizontal="right" vertical="center"/>
    </xf>
    <xf numFmtId="0" fontId="18" fillId="3" borderId="0" xfId="29" applyFont="1" applyFill="1" applyAlignment="1">
      <alignment horizontal="left" vertical="top" wrapText="1"/>
    </xf>
    <xf numFmtId="172" fontId="22" fillId="3" borderId="0" xfId="29" applyNumberFormat="1" applyFont="1" applyFill="1" applyAlignment="1">
      <alignment horizontal="right" vertical="center"/>
    </xf>
    <xf numFmtId="0" fontId="22" fillId="3" borderId="0" xfId="29" applyFont="1" applyFill="1" applyAlignment="1">
      <alignment horizontal="left" vertical="top" wrapText="1"/>
    </xf>
    <xf numFmtId="0" fontId="18" fillId="3" borderId="0" xfId="29" applyFont="1" applyFill="1" applyAlignment="1">
      <alignment vertical="top" wrapText="1"/>
    </xf>
    <xf numFmtId="172" fontId="18" fillId="3" borderId="0" xfId="29" applyNumberFormat="1" applyFont="1" applyFill="1" applyAlignment="1">
      <alignment horizontal="right" vertical="center"/>
    </xf>
    <xf numFmtId="0" fontId="53" fillId="8" borderId="0" xfId="29" applyFont="1" applyFill="1"/>
    <xf numFmtId="0" fontId="22" fillId="3" borderId="0" xfId="29" applyFont="1" applyFill="1" applyAlignment="1">
      <alignment horizontal="left" vertical="top" wrapText="1" indent="1"/>
    </xf>
    <xf numFmtId="3" fontId="22" fillId="3" borderId="0" xfId="29" applyNumberFormat="1" applyFont="1" applyFill="1" applyAlignment="1">
      <alignment horizontal="right" vertical="center"/>
    </xf>
    <xf numFmtId="0" fontId="18" fillId="3" borderId="0" xfId="30" applyFont="1" applyFill="1" applyAlignment="1">
      <alignment horizontal="center" vertical="center" wrapText="1"/>
    </xf>
    <xf numFmtId="0" fontId="12" fillId="6" borderId="3" xfId="30" applyFont="1" applyFill="1" applyBorder="1" applyAlignment="1">
      <alignment vertical="top" wrapText="1"/>
    </xf>
    <xf numFmtId="172" fontId="21" fillId="6" borderId="3" xfId="30" applyNumberFormat="1" applyFont="1" applyFill="1" applyBorder="1" applyAlignment="1">
      <alignment horizontal="center" vertical="center"/>
    </xf>
    <xf numFmtId="0" fontId="12" fillId="3" borderId="0" xfId="30" applyFont="1" applyFill="1" applyAlignment="1">
      <alignment vertical="top" wrapText="1"/>
    </xf>
    <xf numFmtId="172" fontId="21" fillId="3" borderId="0" xfId="30" applyNumberFormat="1" applyFont="1" applyFill="1" applyAlignment="1">
      <alignment horizontal="right" vertical="center"/>
    </xf>
    <xf numFmtId="0" fontId="18" fillId="3" borderId="0" xfId="30" applyFont="1" applyFill="1" applyAlignment="1">
      <alignment horizontal="left" vertical="top" wrapText="1"/>
    </xf>
    <xf numFmtId="172" fontId="22" fillId="3" borderId="0" xfId="30" applyNumberFormat="1" applyFont="1" applyFill="1" applyAlignment="1">
      <alignment horizontal="center" vertical="center"/>
    </xf>
    <xf numFmtId="0" fontId="22" fillId="3" borderId="0" xfId="30" applyFont="1" applyFill="1" applyAlignment="1">
      <alignment horizontal="left" vertical="top" wrapText="1"/>
    </xf>
    <xf numFmtId="172" fontId="22" fillId="3" borderId="0" xfId="30" applyNumberFormat="1" applyFont="1" applyFill="1" applyAlignment="1">
      <alignment horizontal="right" vertical="center"/>
    </xf>
    <xf numFmtId="0" fontId="18" fillId="3" borderId="0" xfId="30" applyFont="1" applyFill="1" applyAlignment="1">
      <alignment vertical="top" wrapText="1"/>
    </xf>
    <xf numFmtId="172" fontId="18" fillId="3" borderId="0" xfId="30" applyNumberFormat="1" applyFont="1" applyFill="1" applyAlignment="1">
      <alignment horizontal="center" vertical="center"/>
    </xf>
    <xf numFmtId="0" fontId="22" fillId="3" borderId="0" xfId="30" applyFont="1" applyFill="1" applyAlignment="1">
      <alignment horizontal="left" vertical="top" wrapText="1" indent="1"/>
    </xf>
    <xf numFmtId="0" fontId="22" fillId="3" borderId="2" xfId="30" applyFont="1" applyFill="1" applyBorder="1" applyAlignment="1">
      <alignment horizontal="left" vertical="top" wrapText="1" indent="1"/>
    </xf>
    <xf numFmtId="172" fontId="22" fillId="3" borderId="2" xfId="30" applyNumberFormat="1" applyFont="1" applyFill="1" applyBorder="1" applyAlignment="1">
      <alignment horizontal="center" vertical="center"/>
    </xf>
    <xf numFmtId="0" fontId="19" fillId="3" borderId="2" xfId="31" applyFont="1" applyFill="1" applyBorder="1"/>
    <xf numFmtId="0" fontId="9" fillId="8" borderId="0" xfId="24" applyFont="1" applyFill="1"/>
    <xf numFmtId="0" fontId="9" fillId="0" borderId="0" xfId="24" applyFont="1"/>
    <xf numFmtId="0" fontId="18" fillId="3" borderId="0" xfId="31" applyFont="1" applyFill="1" applyAlignment="1">
      <alignment horizontal="center" vertical="center" wrapText="1"/>
    </xf>
    <xf numFmtId="0" fontId="12" fillId="6" borderId="3" xfId="31" applyFont="1" applyFill="1" applyBorder="1" applyAlignment="1">
      <alignment vertical="top" wrapText="1"/>
    </xf>
    <xf numFmtId="172" fontId="21" fillId="6" borderId="3" xfId="31" applyNumberFormat="1" applyFont="1" applyFill="1" applyBorder="1" applyAlignment="1">
      <alignment horizontal="center" vertical="center"/>
    </xf>
    <xf numFmtId="172" fontId="21" fillId="6" borderId="0" xfId="31" applyNumberFormat="1" applyFont="1" applyFill="1"/>
    <xf numFmtId="0" fontId="18" fillId="3" borderId="0" xfId="31" applyFont="1" applyFill="1" applyAlignment="1">
      <alignment vertical="top" wrapText="1"/>
    </xf>
    <xf numFmtId="172" fontId="22" fillId="3" borderId="0" xfId="31" applyNumberFormat="1" applyFont="1" applyFill="1" applyAlignment="1">
      <alignment horizontal="center" vertical="center"/>
    </xf>
    <xf numFmtId="0" fontId="19" fillId="3" borderId="0" xfId="31" applyFont="1" applyFill="1"/>
    <xf numFmtId="0" fontId="19" fillId="6" borderId="0" xfId="31" applyFont="1" applyFill="1"/>
    <xf numFmtId="0" fontId="18" fillId="3" borderId="0" xfId="31" applyFont="1" applyFill="1" applyAlignment="1">
      <alignment horizontal="left" vertical="top" wrapText="1"/>
    </xf>
    <xf numFmtId="172" fontId="19" fillId="3" borderId="0" xfId="31" applyNumberFormat="1" applyFont="1" applyFill="1"/>
    <xf numFmtId="0" fontId="22" fillId="3" borderId="0" xfId="31" applyFont="1" applyFill="1" applyAlignment="1">
      <alignment horizontal="left" vertical="top" wrapText="1"/>
    </xf>
    <xf numFmtId="172" fontId="18" fillId="3" borderId="0" xfId="31" applyNumberFormat="1" applyFont="1" applyFill="1" applyAlignment="1">
      <alignment horizontal="center" vertical="center"/>
    </xf>
    <xf numFmtId="172" fontId="29" fillId="3" borderId="0" xfId="31" applyNumberFormat="1" applyFont="1" applyFill="1"/>
    <xf numFmtId="0" fontId="23" fillId="8" borderId="0" xfId="24" applyFont="1" applyFill="1"/>
    <xf numFmtId="0" fontId="23" fillId="0" borderId="0" xfId="24" applyFont="1"/>
    <xf numFmtId="0" fontId="22" fillId="3" borderId="0" xfId="31" applyFont="1" applyFill="1" applyAlignment="1">
      <alignment horizontal="left" vertical="top" wrapText="1" indent="1"/>
    </xf>
    <xf numFmtId="172" fontId="19" fillId="3" borderId="2" xfId="31" applyNumberFormat="1" applyFont="1" applyFill="1" applyBorder="1"/>
    <xf numFmtId="0" fontId="19" fillId="8" borderId="0" xfId="31" applyFont="1" applyFill="1"/>
    <xf numFmtId="0" fontId="1" fillId="9" borderId="0" xfId="24" applyFont="1" applyFill="1"/>
    <xf numFmtId="0" fontId="18" fillId="3" borderId="0" xfId="32" applyFont="1" applyFill="1" applyAlignment="1">
      <alignment horizontal="center" vertical="center" wrapText="1"/>
    </xf>
    <xf numFmtId="0" fontId="21" fillId="6" borderId="3" xfId="32" applyFont="1" applyFill="1" applyBorder="1" applyAlignment="1">
      <alignment vertical="top" wrapText="1"/>
    </xf>
    <xf numFmtId="172" fontId="21" fillId="6" borderId="3" xfId="32" applyNumberFormat="1" applyFont="1" applyFill="1" applyBorder="1" applyAlignment="1">
      <alignment horizontal="center" vertical="center"/>
    </xf>
    <xf numFmtId="0" fontId="22" fillId="3" borderId="0" xfId="32" applyFont="1" applyFill="1" applyAlignment="1">
      <alignment vertical="top" wrapText="1"/>
    </xf>
    <xf numFmtId="166" fontId="22" fillId="3" borderId="0" xfId="32" applyNumberFormat="1" applyFont="1" applyFill="1" applyAlignment="1">
      <alignment horizontal="right" vertical="center"/>
    </xf>
    <xf numFmtId="0" fontId="18" fillId="3" borderId="0" xfId="32" applyFont="1" applyFill="1" applyAlignment="1">
      <alignment horizontal="left" vertical="top" wrapText="1"/>
    </xf>
    <xf numFmtId="172" fontId="22" fillId="3" borderId="0" xfId="32" applyNumberFormat="1" applyFont="1" applyFill="1" applyAlignment="1">
      <alignment horizontal="center" vertical="center"/>
    </xf>
    <xf numFmtId="0" fontId="22" fillId="3" borderId="0" xfId="32" applyFont="1" applyFill="1" applyAlignment="1">
      <alignment horizontal="left" vertical="top" wrapText="1"/>
    </xf>
    <xf numFmtId="0" fontId="21" fillId="6" borderId="0" xfId="32" applyFont="1" applyFill="1" applyAlignment="1">
      <alignment horizontal="left" vertical="top" wrapText="1"/>
    </xf>
    <xf numFmtId="166" fontId="21" fillId="6" borderId="0" xfId="32" applyNumberFormat="1" applyFont="1" applyFill="1" applyAlignment="1">
      <alignment horizontal="right" vertical="center"/>
    </xf>
    <xf numFmtId="0" fontId="18" fillId="3" borderId="0" xfId="32" applyFont="1" applyFill="1" applyAlignment="1">
      <alignment vertical="top" wrapText="1"/>
    </xf>
    <xf numFmtId="175" fontId="18" fillId="3" borderId="0" xfId="32" applyNumberFormat="1" applyFont="1" applyFill="1" applyAlignment="1">
      <alignment horizontal="center" vertical="center"/>
    </xf>
    <xf numFmtId="0" fontId="3" fillId="9" borderId="0" xfId="24" applyFont="1" applyFill="1"/>
    <xf numFmtId="0" fontId="22" fillId="3" borderId="0" xfId="32" applyFont="1" applyFill="1" applyAlignment="1">
      <alignment horizontal="left" vertical="top" wrapText="1" indent="1"/>
    </xf>
    <xf numFmtId="175" fontId="22" fillId="3" borderId="0" xfId="32" applyNumberFormat="1" applyFont="1" applyFill="1" applyAlignment="1">
      <alignment horizontal="center" vertical="center"/>
    </xf>
    <xf numFmtId="0" fontId="22" fillId="3" borderId="2" xfId="32" applyFont="1" applyFill="1" applyBorder="1" applyAlignment="1">
      <alignment horizontal="left" vertical="top" wrapText="1" indent="1"/>
    </xf>
    <xf numFmtId="175" fontId="22" fillId="3" borderId="2" xfId="32" applyNumberFormat="1" applyFont="1" applyFill="1" applyBorder="1" applyAlignment="1">
      <alignment horizontal="center" vertical="center"/>
    </xf>
    <xf numFmtId="0" fontId="18" fillId="3" borderId="0" xfId="33" applyFont="1" applyFill="1" applyAlignment="1">
      <alignment horizontal="center" vertical="center" wrapText="1"/>
    </xf>
    <xf numFmtId="0" fontId="12" fillId="6" borderId="3" xfId="33" applyFont="1" applyFill="1" applyBorder="1" applyAlignment="1">
      <alignment vertical="top" wrapText="1"/>
    </xf>
    <xf numFmtId="172" fontId="21" fillId="6" borderId="3" xfId="33" applyNumberFormat="1" applyFont="1" applyFill="1" applyBorder="1" applyAlignment="1">
      <alignment horizontal="right" vertical="center"/>
    </xf>
    <xf numFmtId="0" fontId="18" fillId="3" borderId="0" xfId="33" applyFont="1" applyFill="1" applyAlignment="1">
      <alignment vertical="top" wrapText="1"/>
    </xf>
    <xf numFmtId="172" fontId="22" fillId="3" borderId="0" xfId="33" applyNumberFormat="1" applyFont="1" applyFill="1" applyAlignment="1">
      <alignment horizontal="right" vertical="center"/>
    </xf>
    <xf numFmtId="0" fontId="12" fillId="6" borderId="0" xfId="33" applyFont="1" applyFill="1" applyAlignment="1">
      <alignment vertical="top" wrapText="1"/>
    </xf>
    <xf numFmtId="172" fontId="21" fillId="6" borderId="0" xfId="33" applyNumberFormat="1" applyFont="1" applyFill="1" applyAlignment="1">
      <alignment horizontal="right" vertical="center"/>
    </xf>
    <xf numFmtId="0" fontId="18" fillId="3" borderId="0" xfId="33" applyFont="1" applyFill="1" applyAlignment="1">
      <alignment horizontal="left" vertical="top" wrapText="1"/>
    </xf>
    <xf numFmtId="0" fontId="22" fillId="3" borderId="0" xfId="33" applyFont="1" applyFill="1" applyAlignment="1">
      <alignment horizontal="left" vertical="top" wrapText="1"/>
    </xf>
    <xf numFmtId="0" fontId="21" fillId="6" borderId="0" xfId="33" applyFont="1" applyFill="1" applyAlignment="1">
      <alignment horizontal="left" vertical="top" wrapText="1"/>
    </xf>
    <xf numFmtId="172" fontId="22" fillId="6" borderId="0" xfId="33" applyNumberFormat="1" applyFont="1" applyFill="1" applyAlignment="1">
      <alignment horizontal="right" vertical="center"/>
    </xf>
    <xf numFmtId="172" fontId="18" fillId="3" borderId="0" xfId="33" applyNumberFormat="1" applyFont="1" applyFill="1" applyAlignment="1">
      <alignment horizontal="right" vertical="center"/>
    </xf>
    <xf numFmtId="0" fontId="22" fillId="3" borderId="0" xfId="33" applyFont="1" applyFill="1" applyAlignment="1">
      <alignment horizontal="left" vertical="top" wrapText="1" indent="1"/>
    </xf>
    <xf numFmtId="3" fontId="22" fillId="3" borderId="0" xfId="33" applyNumberFormat="1" applyFont="1" applyFill="1" applyAlignment="1">
      <alignment horizontal="right" vertical="center"/>
    </xf>
    <xf numFmtId="3" fontId="18" fillId="3" borderId="0" xfId="33" applyNumberFormat="1" applyFont="1" applyFill="1" applyAlignment="1">
      <alignment horizontal="right" vertical="center"/>
    </xf>
    <xf numFmtId="0" fontId="50" fillId="8" borderId="0" xfId="34" applyFont="1" applyFill="1"/>
    <xf numFmtId="0" fontId="18" fillId="3" borderId="1" xfId="34" applyFont="1" applyFill="1" applyBorder="1" applyAlignment="1">
      <alignment horizontal="left" vertical="center" wrapText="1" indent="5"/>
    </xf>
    <xf numFmtId="0" fontId="18" fillId="3" borderId="1" xfId="34" applyFont="1" applyFill="1" applyBorder="1" applyAlignment="1">
      <alignment horizontal="left" vertical="center" wrapText="1" indent="6"/>
    </xf>
    <xf numFmtId="0" fontId="18" fillId="3" borderId="1" xfId="34" applyFont="1" applyFill="1" applyBorder="1" applyAlignment="1">
      <alignment horizontal="right" vertical="center" wrapText="1" indent="2"/>
    </xf>
    <xf numFmtId="0" fontId="12" fillId="6" borderId="3" xfId="34" applyFont="1" applyFill="1" applyBorder="1" applyAlignment="1">
      <alignment vertical="top" wrapText="1"/>
    </xf>
    <xf numFmtId="175" fontId="21" fillId="6" borderId="0" xfId="34" applyNumberFormat="1" applyFont="1" applyFill="1" applyAlignment="1">
      <alignment horizontal="center" vertical="center"/>
    </xf>
    <xf numFmtId="166" fontId="21" fillId="6" borderId="0" xfId="34" applyNumberFormat="1" applyFont="1" applyFill="1" applyAlignment="1">
      <alignment horizontal="center" vertical="center"/>
    </xf>
    <xf numFmtId="0" fontId="49" fillId="8" borderId="0" xfId="34" applyFont="1" applyFill="1"/>
    <xf numFmtId="0" fontId="4" fillId="8" borderId="0" xfId="24" applyFont="1" applyFill="1"/>
    <xf numFmtId="0" fontId="4" fillId="0" borderId="0" xfId="24" applyFont="1"/>
    <xf numFmtId="0" fontId="12" fillId="3" borderId="0" xfId="34" applyFont="1" applyFill="1" applyAlignment="1">
      <alignment vertical="top" wrapText="1"/>
    </xf>
    <xf numFmtId="175" fontId="21" fillId="3" borderId="0" xfId="34" applyNumberFormat="1" applyFont="1" applyFill="1" applyAlignment="1">
      <alignment horizontal="right" vertical="center"/>
    </xf>
    <xf numFmtId="166" fontId="21" fillId="3" borderId="0" xfId="34" applyNumberFormat="1" applyFont="1" applyFill="1" applyAlignment="1">
      <alignment horizontal="right" vertical="center"/>
    </xf>
    <xf numFmtId="0" fontId="4" fillId="3" borderId="0" xfId="24" applyFont="1" applyFill="1"/>
    <xf numFmtId="0" fontId="12" fillId="6" borderId="0" xfId="34" applyFont="1" applyFill="1" applyAlignment="1">
      <alignment vertical="top" wrapText="1"/>
    </xf>
    <xf numFmtId="175" fontId="21" fillId="6" borderId="0" xfId="34" applyNumberFormat="1" applyFont="1" applyFill="1" applyAlignment="1">
      <alignment horizontal="right" vertical="center"/>
    </xf>
    <xf numFmtId="166" fontId="21" fillId="6" borderId="0" xfId="34" applyNumberFormat="1" applyFont="1" applyFill="1" applyAlignment="1">
      <alignment horizontal="right" vertical="center"/>
    </xf>
    <xf numFmtId="0" fontId="18" fillId="3" borderId="0" xfId="34" applyFont="1" applyFill="1" applyAlignment="1">
      <alignment horizontal="left" vertical="top" wrapText="1"/>
    </xf>
    <xf numFmtId="175" fontId="22" fillId="3" borderId="0" xfId="34" applyNumberFormat="1" applyFont="1" applyFill="1" applyAlignment="1">
      <alignment horizontal="center" vertical="center"/>
    </xf>
    <xf numFmtId="166" fontId="22" fillId="3" borderId="0" xfId="34" applyNumberFormat="1" applyFont="1" applyFill="1" applyAlignment="1">
      <alignment horizontal="center" vertical="center"/>
    </xf>
    <xf numFmtId="0" fontId="22" fillId="3" borderId="0" xfId="34" applyFont="1" applyFill="1" applyAlignment="1">
      <alignment horizontal="left" vertical="top" wrapText="1"/>
    </xf>
    <xf numFmtId="175" fontId="22" fillId="3" borderId="0" xfId="34" applyNumberFormat="1" applyFont="1" applyFill="1" applyAlignment="1">
      <alignment horizontal="right" vertical="center"/>
    </xf>
    <xf numFmtId="166" fontId="22" fillId="3" borderId="0" xfId="34" applyNumberFormat="1" applyFont="1" applyFill="1" applyAlignment="1">
      <alignment horizontal="right" vertical="center"/>
    </xf>
    <xf numFmtId="0" fontId="12" fillId="6" borderId="0" xfId="34" applyFont="1" applyFill="1" applyAlignment="1">
      <alignment horizontal="left" vertical="top" wrapText="1"/>
    </xf>
    <xf numFmtId="0" fontId="18" fillId="3" borderId="0" xfId="34" applyFont="1" applyFill="1" applyAlignment="1">
      <alignment vertical="top" wrapText="1"/>
    </xf>
    <xf numFmtId="175" fontId="18" fillId="3" borderId="0" xfId="34" applyNumberFormat="1" applyFont="1" applyFill="1" applyAlignment="1">
      <alignment horizontal="center" vertical="center"/>
    </xf>
    <xf numFmtId="166" fontId="18" fillId="3" borderId="0" xfId="34" applyNumberFormat="1" applyFont="1" applyFill="1" applyAlignment="1">
      <alignment horizontal="center" vertical="center"/>
    </xf>
    <xf numFmtId="0" fontId="53" fillId="8" borderId="0" xfId="34" applyFont="1" applyFill="1"/>
    <xf numFmtId="0" fontId="22" fillId="3" borderId="0" xfId="34" applyFont="1" applyFill="1" applyAlignment="1">
      <alignment horizontal="left" vertical="top" wrapText="1" indent="1"/>
    </xf>
    <xf numFmtId="0" fontId="22" fillId="3" borderId="2" xfId="34" applyFont="1" applyFill="1" applyBorder="1" applyAlignment="1">
      <alignment horizontal="left" vertical="top" wrapText="1" indent="1"/>
    </xf>
    <xf numFmtId="175" fontId="22" fillId="3" borderId="2" xfId="34" applyNumberFormat="1" applyFont="1" applyFill="1" applyBorder="1" applyAlignment="1">
      <alignment horizontal="center" vertical="center"/>
    </xf>
    <xf numFmtId="166" fontId="22" fillId="3" borderId="2" xfId="34" applyNumberFormat="1" applyFont="1" applyFill="1" applyBorder="1" applyAlignment="1">
      <alignment horizontal="center" vertical="center"/>
    </xf>
    <xf numFmtId="0" fontId="12" fillId="6" borderId="3" xfId="25" applyFont="1" applyFill="1" applyBorder="1" applyAlignment="1">
      <alignment vertical="top" wrapText="1"/>
    </xf>
    <xf numFmtId="166" fontId="21" fillId="6" borderId="3" xfId="25" applyNumberFormat="1" applyFont="1" applyFill="1" applyBorder="1" applyAlignment="1">
      <alignment horizontal="right" vertical="center"/>
    </xf>
    <xf numFmtId="166" fontId="21" fillId="6" borderId="3" xfId="25" applyNumberFormat="1" applyFont="1" applyFill="1" applyBorder="1" applyAlignment="1">
      <alignment horizontal="center" vertical="center"/>
    </xf>
    <xf numFmtId="0" fontId="18" fillId="3" borderId="0" xfId="25" applyFont="1" applyFill="1" applyAlignment="1">
      <alignment vertical="top" wrapText="1"/>
    </xf>
    <xf numFmtId="166" fontId="22" fillId="3" borderId="0" xfId="25" applyNumberFormat="1" applyFont="1" applyFill="1" applyAlignment="1">
      <alignment horizontal="right" vertical="center"/>
    </xf>
    <xf numFmtId="0" fontId="12" fillId="6" borderId="0" xfId="25" applyFont="1" applyFill="1" applyAlignment="1">
      <alignment vertical="top" wrapText="1"/>
    </xf>
    <xf numFmtId="166" fontId="21" fillId="6" borderId="0" xfId="25" applyNumberFormat="1" applyFont="1" applyFill="1" applyAlignment="1">
      <alignment horizontal="right" vertical="center"/>
    </xf>
    <xf numFmtId="0" fontId="18" fillId="3" borderId="0" xfId="25" applyFont="1" applyFill="1" applyAlignment="1">
      <alignment horizontal="left" vertical="top" wrapText="1"/>
    </xf>
    <xf numFmtId="172" fontId="22" fillId="3" borderId="0" xfId="25" applyNumberFormat="1" applyFont="1" applyFill="1" applyAlignment="1">
      <alignment horizontal="right" vertical="center"/>
    </xf>
    <xf numFmtId="172" fontId="22" fillId="3" borderId="0" xfId="25" applyNumberFormat="1" applyFont="1" applyFill="1" applyAlignment="1">
      <alignment horizontal="center" vertical="center"/>
    </xf>
    <xf numFmtId="0" fontId="22" fillId="3" borderId="0" xfId="25" applyFont="1" applyFill="1" applyAlignment="1">
      <alignment horizontal="left" vertical="top" wrapText="1"/>
    </xf>
    <xf numFmtId="0" fontId="12" fillId="6" borderId="0" xfId="4" applyFont="1" applyFill="1" applyAlignment="1">
      <alignment horizontal="left" vertical="top" wrapText="1"/>
    </xf>
    <xf numFmtId="172" fontId="22" fillId="6" borderId="0" xfId="25" applyNumberFormat="1" applyFont="1" applyFill="1" applyAlignment="1">
      <alignment horizontal="right" vertical="center"/>
    </xf>
    <xf numFmtId="166" fontId="22" fillId="6" borderId="0" xfId="25" applyNumberFormat="1" applyFont="1" applyFill="1" applyAlignment="1">
      <alignment horizontal="right" vertical="center"/>
    </xf>
    <xf numFmtId="172" fontId="18" fillId="3" borderId="0" xfId="25" applyNumberFormat="1" applyFont="1" applyFill="1" applyAlignment="1">
      <alignment horizontal="right" vertical="center"/>
    </xf>
    <xf numFmtId="166" fontId="18" fillId="3" borderId="0" xfId="25" applyNumberFormat="1" applyFont="1" applyFill="1" applyAlignment="1">
      <alignment horizontal="right" vertical="center"/>
    </xf>
    <xf numFmtId="0" fontId="22" fillId="3" borderId="0" xfId="25" applyFont="1" applyFill="1" applyAlignment="1">
      <alignment horizontal="left" vertical="top" wrapText="1" indent="1"/>
    </xf>
    <xf numFmtId="0" fontId="22" fillId="3" borderId="2" xfId="25" applyFont="1" applyFill="1" applyBorder="1" applyAlignment="1">
      <alignment horizontal="left" vertical="top" wrapText="1" indent="1"/>
    </xf>
    <xf numFmtId="172" fontId="22" fillId="3" borderId="2" xfId="25" applyNumberFormat="1" applyFont="1" applyFill="1" applyBorder="1" applyAlignment="1">
      <alignment horizontal="right" vertical="center"/>
    </xf>
    <xf numFmtId="166" fontId="22" fillId="3" borderId="2" xfId="25" applyNumberFormat="1" applyFont="1" applyFill="1" applyBorder="1" applyAlignment="1">
      <alignment horizontal="right" vertical="center"/>
    </xf>
    <xf numFmtId="0" fontId="18" fillId="3" borderId="0" xfId="35" applyFont="1" applyFill="1" applyAlignment="1">
      <alignment horizontal="center" wrapText="1"/>
    </xf>
    <xf numFmtId="0" fontId="21" fillId="6" borderId="3" xfId="35" applyFont="1" applyFill="1" applyBorder="1" applyAlignment="1">
      <alignment vertical="top" wrapText="1"/>
    </xf>
    <xf numFmtId="172" fontId="21" fillId="6" borderId="3" xfId="35" applyNumberFormat="1" applyFont="1" applyFill="1" applyBorder="1" applyAlignment="1">
      <alignment horizontal="right" vertical="center"/>
    </xf>
    <xf numFmtId="0" fontId="21" fillId="3" borderId="0" xfId="35" applyFont="1" applyFill="1" applyAlignment="1">
      <alignment vertical="top" wrapText="1"/>
    </xf>
    <xf numFmtId="172" fontId="21" fillId="3" borderId="0" xfId="35" applyNumberFormat="1" applyFont="1" applyFill="1" applyAlignment="1">
      <alignment horizontal="right" vertical="center"/>
    </xf>
    <xf numFmtId="0" fontId="18" fillId="3" borderId="0" xfId="35" applyFont="1" applyFill="1" applyAlignment="1">
      <alignment horizontal="left" vertical="top" wrapText="1"/>
    </xf>
    <xf numFmtId="172" fontId="22" fillId="3" borderId="0" xfId="35" applyNumberFormat="1" applyFont="1" applyFill="1" applyAlignment="1">
      <alignment horizontal="right" vertical="center"/>
    </xf>
    <xf numFmtId="0" fontId="22" fillId="3" borderId="0" xfId="35" applyFont="1" applyFill="1" applyAlignment="1">
      <alignment horizontal="left" vertical="top" wrapText="1"/>
    </xf>
    <xf numFmtId="0" fontId="18" fillId="3" borderId="0" xfId="35" applyFont="1" applyFill="1" applyAlignment="1">
      <alignment vertical="top" wrapText="1"/>
    </xf>
    <xf numFmtId="172" fontId="18" fillId="3" borderId="0" xfId="35" applyNumberFormat="1" applyFont="1" applyFill="1" applyAlignment="1">
      <alignment horizontal="right" vertical="center"/>
    </xf>
    <xf numFmtId="0" fontId="22" fillId="3" borderId="0" xfId="35" applyFont="1" applyFill="1" applyAlignment="1">
      <alignment horizontal="left" vertical="top" wrapText="1" indent="1"/>
    </xf>
    <xf numFmtId="0" fontId="22" fillId="3" borderId="2" xfId="35" applyFont="1" applyFill="1" applyBorder="1" applyAlignment="1">
      <alignment horizontal="left" vertical="top" wrapText="1" indent="1"/>
    </xf>
    <xf numFmtId="172" fontId="22" fillId="3" borderId="2" xfId="35" applyNumberFormat="1" applyFont="1" applyFill="1" applyBorder="1" applyAlignment="1">
      <alignment horizontal="right" vertical="center"/>
    </xf>
    <xf numFmtId="0" fontId="19" fillId="8" borderId="0" xfId="36" applyFont="1" applyFill="1"/>
    <xf numFmtId="0" fontId="18" fillId="3" borderId="0" xfId="36" applyFont="1" applyFill="1" applyAlignment="1">
      <alignment horizontal="center" wrapText="1"/>
    </xf>
    <xf numFmtId="0" fontId="18" fillId="3" borderId="0" xfId="36" applyFont="1" applyFill="1" applyAlignment="1">
      <alignment horizontal="center" vertical="center" wrapText="1"/>
    </xf>
    <xf numFmtId="0" fontId="21" fillId="6" borderId="3" xfId="36" applyFont="1" applyFill="1" applyBorder="1" applyAlignment="1">
      <alignment vertical="top" wrapText="1"/>
    </xf>
    <xf numFmtId="172" fontId="21" fillId="6" borderId="3" xfId="36" applyNumberFormat="1" applyFont="1" applyFill="1" applyBorder="1" applyAlignment="1">
      <alignment horizontal="right" vertical="center"/>
    </xf>
    <xf numFmtId="0" fontId="22" fillId="3" borderId="0" xfId="36" applyFont="1" applyFill="1" applyAlignment="1">
      <alignment vertical="top" wrapText="1"/>
    </xf>
    <xf numFmtId="172" fontId="22" fillId="3" borderId="0" xfId="36" applyNumberFormat="1" applyFont="1" applyFill="1" applyAlignment="1">
      <alignment horizontal="right" vertical="center"/>
    </xf>
    <xf numFmtId="172" fontId="9" fillId="8" borderId="0" xfId="24" applyNumberFormat="1" applyFont="1" applyFill="1"/>
    <xf numFmtId="0" fontId="18" fillId="3" borderId="0" xfId="36" applyFont="1" applyFill="1" applyAlignment="1">
      <alignment horizontal="left" vertical="top" wrapText="1"/>
    </xf>
    <xf numFmtId="0" fontId="22" fillId="3" borderId="0" xfId="36" applyFont="1" applyFill="1" applyAlignment="1">
      <alignment horizontal="left" vertical="top" wrapText="1"/>
    </xf>
    <xf numFmtId="0" fontId="21" fillId="6" borderId="0" xfId="36" applyFont="1" applyFill="1" applyAlignment="1">
      <alignment horizontal="left" vertical="top" wrapText="1"/>
    </xf>
    <xf numFmtId="172" fontId="21" fillId="6" borderId="0" xfId="36" applyNumberFormat="1" applyFont="1" applyFill="1" applyAlignment="1">
      <alignment horizontal="right" vertical="center"/>
    </xf>
    <xf numFmtId="0" fontId="18" fillId="3" borderId="0" xfId="36" applyFont="1" applyFill="1" applyAlignment="1">
      <alignment vertical="top" wrapText="1"/>
    </xf>
    <xf numFmtId="172" fontId="18" fillId="3" borderId="0" xfId="36" applyNumberFormat="1" applyFont="1" applyFill="1" applyAlignment="1">
      <alignment horizontal="right" vertical="center"/>
    </xf>
    <xf numFmtId="0" fontId="29" fillId="8" borderId="0" xfId="36" applyFont="1" applyFill="1"/>
    <xf numFmtId="0" fontId="22" fillId="3" borderId="0" xfId="36" applyFont="1" applyFill="1" applyAlignment="1">
      <alignment horizontal="left" vertical="top" wrapText="1" indent="1"/>
    </xf>
    <xf numFmtId="3" fontId="22" fillId="3" borderId="0" xfId="36" applyNumberFormat="1" applyFont="1" applyFill="1" applyAlignment="1">
      <alignment horizontal="right" vertical="center"/>
    </xf>
    <xf numFmtId="0" fontId="22" fillId="3" borderId="2" xfId="36" applyFont="1" applyFill="1" applyBorder="1" applyAlignment="1">
      <alignment horizontal="left" vertical="top" wrapText="1" indent="1"/>
    </xf>
    <xf numFmtId="172" fontId="22" fillId="3" borderId="2" xfId="36" applyNumberFormat="1" applyFont="1" applyFill="1" applyBorder="1" applyAlignment="1">
      <alignment horizontal="right" vertical="center"/>
    </xf>
    <xf numFmtId="0" fontId="19" fillId="3" borderId="0" xfId="37" applyFont="1" applyFill="1"/>
    <xf numFmtId="0" fontId="18" fillId="3" borderId="0" xfId="37" applyFont="1" applyFill="1" applyAlignment="1">
      <alignment horizontal="center" vertical="center" wrapText="1"/>
    </xf>
    <xf numFmtId="0" fontId="21" fillId="6" borderId="3" xfId="37" applyFont="1" applyFill="1" applyBorder="1" applyAlignment="1">
      <alignment vertical="top" wrapText="1"/>
    </xf>
    <xf numFmtId="172" fontId="21" fillId="6" borderId="3" xfId="37" applyNumberFormat="1" applyFont="1" applyFill="1" applyBorder="1" applyAlignment="1">
      <alignment horizontal="right" vertical="center"/>
    </xf>
    <xf numFmtId="166" fontId="21" fillId="6" borderId="3" xfId="37" applyNumberFormat="1" applyFont="1" applyFill="1" applyBorder="1" applyAlignment="1">
      <alignment horizontal="right" vertical="center"/>
    </xf>
    <xf numFmtId="0" fontId="22" fillId="3" borderId="0" xfId="37" applyFont="1" applyFill="1" applyAlignment="1">
      <alignment vertical="top" wrapText="1"/>
    </xf>
    <xf numFmtId="172" fontId="22" fillId="3" borderId="0" xfId="37" applyNumberFormat="1" applyFont="1" applyFill="1" applyAlignment="1">
      <alignment horizontal="right" vertical="center"/>
    </xf>
    <xf numFmtId="166" fontId="22" fillId="3" borderId="0" xfId="37" applyNumberFormat="1" applyFont="1" applyFill="1" applyAlignment="1">
      <alignment horizontal="right" vertical="center"/>
    </xf>
    <xf numFmtId="0" fontId="18" fillId="3" borderId="0" xfId="37" applyFont="1" applyFill="1" applyAlignment="1">
      <alignment horizontal="left" vertical="top" wrapText="1"/>
    </xf>
    <xf numFmtId="0" fontId="22" fillId="3" borderId="0" xfId="37" applyFont="1" applyFill="1" applyAlignment="1">
      <alignment horizontal="left" vertical="top" wrapText="1"/>
    </xf>
    <xf numFmtId="0" fontId="21" fillId="6" borderId="0" xfId="37" applyFont="1" applyFill="1" applyAlignment="1">
      <alignment horizontal="left" vertical="top" wrapText="1"/>
    </xf>
    <xf numFmtId="172" fontId="21" fillId="6" borderId="0" xfId="37" applyNumberFormat="1" applyFont="1" applyFill="1" applyAlignment="1">
      <alignment horizontal="right" vertical="center"/>
    </xf>
    <xf numFmtId="166" fontId="21" fillId="6" borderId="0" xfId="37" applyNumberFormat="1" applyFont="1" applyFill="1" applyAlignment="1">
      <alignment horizontal="right" vertical="center"/>
    </xf>
    <xf numFmtId="0" fontId="18" fillId="3" borderId="0" xfId="37" applyFont="1" applyFill="1" applyAlignment="1">
      <alignment vertical="top" wrapText="1"/>
    </xf>
    <xf numFmtId="172" fontId="18" fillId="3" borderId="0" xfId="37" applyNumberFormat="1" applyFont="1" applyFill="1" applyAlignment="1">
      <alignment horizontal="right" vertical="center"/>
    </xf>
    <xf numFmtId="166" fontId="18" fillId="3" borderId="0" xfId="37" applyNumberFormat="1" applyFont="1" applyFill="1" applyAlignment="1">
      <alignment horizontal="right" vertical="center"/>
    </xf>
    <xf numFmtId="0" fontId="29" fillId="3" borderId="0" xfId="37" applyFont="1" applyFill="1"/>
    <xf numFmtId="0" fontId="22" fillId="3" borderId="0" xfId="37" applyFont="1" applyFill="1" applyAlignment="1">
      <alignment horizontal="left" vertical="top" wrapText="1" indent="1"/>
    </xf>
    <xf numFmtId="0" fontId="22" fillId="3" borderId="2" xfId="37" applyFont="1" applyFill="1" applyBorder="1" applyAlignment="1">
      <alignment horizontal="left" vertical="top" wrapText="1" indent="1"/>
    </xf>
    <xf numFmtId="172" fontId="22" fillId="3" borderId="2" xfId="37" applyNumberFormat="1" applyFont="1" applyFill="1" applyBorder="1" applyAlignment="1">
      <alignment horizontal="right" vertical="center"/>
    </xf>
    <xf numFmtId="166" fontId="22" fillId="3" borderId="2" xfId="37" applyNumberFormat="1" applyFont="1" applyFill="1" applyBorder="1" applyAlignment="1">
      <alignment horizontal="right" vertical="center"/>
    </xf>
    <xf numFmtId="0" fontId="19" fillId="3" borderId="2" xfId="37" applyFont="1" applyFill="1" applyBorder="1"/>
    <xf numFmtId="0" fontId="9" fillId="3" borderId="0" xfId="24" applyFont="1" applyFill="1"/>
    <xf numFmtId="0" fontId="6" fillId="3" borderId="5" xfId="38" applyFont="1" applyFill="1" applyBorder="1" applyAlignment="1">
      <alignment vertical="center" wrapText="1"/>
    </xf>
    <xf numFmtId="0" fontId="18" fillId="3" borderId="6" xfId="39" applyFont="1" applyFill="1" applyBorder="1"/>
    <xf numFmtId="0" fontId="6" fillId="3" borderId="0" xfId="38" applyFont="1" applyFill="1" applyAlignment="1">
      <alignment vertical="center" wrapText="1"/>
    </xf>
    <xf numFmtId="0" fontId="18" fillId="3" borderId="0" xfId="39" applyFont="1" applyFill="1" applyAlignment="1">
      <alignment horizontal="center" vertical="center" wrapText="1"/>
    </xf>
    <xf numFmtId="0" fontId="18" fillId="3" borderId="0" xfId="39" applyFont="1" applyFill="1" applyAlignment="1">
      <alignment horizontal="center" vertical="center"/>
    </xf>
    <xf numFmtId="0" fontId="21" fillId="6" borderId="3" xfId="39" applyFont="1" applyFill="1" applyBorder="1" applyAlignment="1">
      <alignment vertical="top" wrapText="1"/>
    </xf>
    <xf numFmtId="172" fontId="21" fillId="6" borderId="3" xfId="39" applyNumberFormat="1" applyFont="1" applyFill="1" applyBorder="1" applyAlignment="1">
      <alignment horizontal="center" vertical="center"/>
    </xf>
    <xf numFmtId="172" fontId="21" fillId="6" borderId="3" xfId="39" applyNumberFormat="1" applyFont="1" applyFill="1" applyBorder="1" applyAlignment="1">
      <alignment horizontal="right" vertical="center"/>
    </xf>
    <xf numFmtId="0" fontId="21" fillId="8" borderId="0" xfId="24" applyFont="1" applyFill="1"/>
    <xf numFmtId="0" fontId="15" fillId="8" borderId="0" xfId="40" applyFont="1" applyFill="1" applyAlignment="1">
      <alignment horizontal="center" wrapText="1"/>
    </xf>
    <xf numFmtId="0" fontId="21" fillId="3" borderId="0" xfId="24" applyFont="1" applyFill="1"/>
    <xf numFmtId="0" fontId="21" fillId="3" borderId="0" xfId="39" applyFont="1" applyFill="1" applyAlignment="1">
      <alignment vertical="top" wrapText="1"/>
    </xf>
    <xf numFmtId="172" fontId="21" fillId="3" borderId="0" xfId="39" applyNumberFormat="1" applyFont="1" applyFill="1" applyAlignment="1">
      <alignment horizontal="right" vertical="center"/>
    </xf>
    <xf numFmtId="0" fontId="15" fillId="8" borderId="0" xfId="40" applyFont="1" applyFill="1" applyAlignment="1">
      <alignment horizontal="center"/>
    </xf>
    <xf numFmtId="166" fontId="15" fillId="8" borderId="0" xfId="40" applyNumberFormat="1" applyFont="1" applyFill="1" applyAlignment="1">
      <alignment horizontal="right" vertical="center"/>
    </xf>
    <xf numFmtId="0" fontId="18" fillId="3" borderId="0" xfId="39" applyFont="1" applyFill="1" applyAlignment="1">
      <alignment horizontal="left" vertical="top" wrapText="1"/>
    </xf>
    <xf numFmtId="172" fontId="22" fillId="3" borderId="0" xfId="39" applyNumberFormat="1" applyFont="1" applyFill="1" applyAlignment="1">
      <alignment horizontal="center" vertical="center"/>
    </xf>
    <xf numFmtId="0" fontId="15" fillId="8" borderId="0" xfId="40" applyFont="1" applyFill="1" applyAlignment="1">
      <alignment horizontal="left" vertical="top" wrapText="1"/>
    </xf>
    <xf numFmtId="0" fontId="22" fillId="3" borderId="0" xfId="39" applyFont="1" applyFill="1" applyAlignment="1">
      <alignment horizontal="left" vertical="top" wrapText="1"/>
    </xf>
    <xf numFmtId="172" fontId="22" fillId="3" borderId="0" xfId="39" applyNumberFormat="1" applyFont="1" applyFill="1" applyAlignment="1">
      <alignment horizontal="right" vertical="center"/>
    </xf>
    <xf numFmtId="0" fontId="21" fillId="6" borderId="0" xfId="39" applyFont="1" applyFill="1" applyAlignment="1">
      <alignment horizontal="left" vertical="top" wrapText="1"/>
    </xf>
    <xf numFmtId="172" fontId="21" fillId="6" borderId="0" xfId="39" applyNumberFormat="1" applyFont="1" applyFill="1" applyAlignment="1">
      <alignment horizontal="right" vertical="center"/>
    </xf>
    <xf numFmtId="0" fontId="18" fillId="3" borderId="0" xfId="39" applyFont="1" applyFill="1" applyAlignment="1">
      <alignment vertical="top" wrapText="1"/>
    </xf>
    <xf numFmtId="172" fontId="18" fillId="3" borderId="0" xfId="39" applyNumberFormat="1" applyFont="1" applyFill="1" applyAlignment="1">
      <alignment horizontal="center" vertical="center"/>
    </xf>
    <xf numFmtId="0" fontId="23" fillId="3" borderId="0" xfId="24" applyFont="1" applyFill="1"/>
    <xf numFmtId="0" fontId="22" fillId="3" borderId="0" xfId="39" applyFont="1" applyFill="1" applyAlignment="1">
      <alignment horizontal="left" vertical="top" wrapText="1" indent="1"/>
    </xf>
    <xf numFmtId="0" fontId="22" fillId="3" borderId="2" xfId="39" applyFont="1" applyFill="1" applyBorder="1" applyAlignment="1">
      <alignment horizontal="left" vertical="top" wrapText="1" indent="1"/>
    </xf>
    <xf numFmtId="172" fontId="22" fillId="3" borderId="2" xfId="39" applyNumberFormat="1" applyFont="1" applyFill="1" applyBorder="1" applyAlignment="1">
      <alignment horizontal="center" vertical="center"/>
    </xf>
    <xf numFmtId="0" fontId="19" fillId="8" borderId="0" xfId="41" applyFont="1" applyFill="1"/>
    <xf numFmtId="0" fontId="18" fillId="3" borderId="0" xfId="41" applyFont="1" applyFill="1" applyAlignment="1">
      <alignment horizontal="center" vertical="center" wrapText="1"/>
    </xf>
    <xf numFmtId="0" fontId="18" fillId="3" borderId="1" xfId="41" applyFont="1" applyFill="1" applyBorder="1" applyAlignment="1">
      <alignment horizontal="center" vertical="center" wrapText="1"/>
    </xf>
    <xf numFmtId="0" fontId="21" fillId="6" borderId="3" xfId="41" applyFont="1" applyFill="1" applyBorder="1" applyAlignment="1">
      <alignment vertical="top" wrapText="1"/>
    </xf>
    <xf numFmtId="172" fontId="21" fillId="6" borderId="3" xfId="41" applyNumberFormat="1" applyFont="1" applyFill="1" applyBorder="1" applyAlignment="1">
      <alignment horizontal="right" vertical="center"/>
    </xf>
    <xf numFmtId="166" fontId="21" fillId="6" borderId="3" xfId="41" applyNumberFormat="1" applyFont="1" applyFill="1" applyBorder="1" applyAlignment="1">
      <alignment horizontal="right" vertical="center"/>
    </xf>
    <xf numFmtId="0" fontId="22" fillId="3" borderId="0" xfId="41" applyFont="1" applyFill="1" applyAlignment="1">
      <alignment vertical="top" wrapText="1"/>
    </xf>
    <xf numFmtId="172" fontId="22" fillId="3" borderId="0" xfId="41" applyNumberFormat="1" applyFont="1" applyFill="1" applyAlignment="1">
      <alignment horizontal="right" vertical="center"/>
    </xf>
    <xf numFmtId="166" fontId="22" fillId="3" borderId="0" xfId="41" applyNumberFormat="1" applyFont="1" applyFill="1" applyAlignment="1">
      <alignment horizontal="right" vertical="center"/>
    </xf>
    <xf numFmtId="0" fontId="18" fillId="3" borderId="0" xfId="41" applyFont="1" applyFill="1" applyAlignment="1">
      <alignment horizontal="left" vertical="top" wrapText="1"/>
    </xf>
    <xf numFmtId="0" fontId="22" fillId="3" borderId="0" xfId="41" applyFont="1" applyFill="1" applyAlignment="1">
      <alignment horizontal="left" vertical="top" wrapText="1"/>
    </xf>
    <xf numFmtId="0" fontId="21" fillId="6" borderId="0" xfId="41" applyFont="1" applyFill="1" applyAlignment="1">
      <alignment horizontal="left" vertical="top" wrapText="1"/>
    </xf>
    <xf numFmtId="172" fontId="22" fillId="6" borderId="0" xfId="41" applyNumberFormat="1" applyFont="1" applyFill="1" applyAlignment="1">
      <alignment horizontal="right" vertical="center"/>
    </xf>
    <xf numFmtId="166" fontId="22" fillId="6" borderId="0" xfId="41" applyNumberFormat="1" applyFont="1" applyFill="1" applyAlignment="1">
      <alignment horizontal="right" vertical="center"/>
    </xf>
    <xf numFmtId="0" fontId="18" fillId="3" borderId="0" xfId="41" applyFont="1" applyFill="1" applyAlignment="1">
      <alignment vertical="top" wrapText="1"/>
    </xf>
    <xf numFmtId="172" fontId="18" fillId="3" borderId="0" xfId="41" applyNumberFormat="1" applyFont="1" applyFill="1" applyAlignment="1">
      <alignment horizontal="right" vertical="center"/>
    </xf>
    <xf numFmtId="166" fontId="18" fillId="3" borderId="0" xfId="41" applyNumberFormat="1" applyFont="1" applyFill="1" applyAlignment="1">
      <alignment horizontal="right" vertical="center"/>
    </xf>
    <xf numFmtId="0" fontId="29" fillId="8" borderId="0" xfId="41" applyFont="1" applyFill="1"/>
    <xf numFmtId="0" fontId="22" fillId="3" borderId="0" xfId="41" applyFont="1" applyFill="1" applyAlignment="1">
      <alignment horizontal="left" vertical="top" wrapText="1" indent="1"/>
    </xf>
    <xf numFmtId="0" fontId="22" fillId="8" borderId="5" xfId="41" applyFont="1" applyFill="1" applyBorder="1" applyAlignment="1">
      <alignment vertical="top" wrapText="1"/>
    </xf>
    <xf numFmtId="0" fontId="22" fillId="3" borderId="0" xfId="42" applyFont="1" applyFill="1" applyAlignment="1">
      <alignment horizontal="center" vertical="center" wrapText="1"/>
    </xf>
    <xf numFmtId="0" fontId="22" fillId="3" borderId="0" xfId="42" applyFont="1" applyFill="1" applyAlignment="1">
      <alignment horizontal="center" wrapText="1"/>
    </xf>
    <xf numFmtId="0" fontId="21" fillId="6" borderId="3" xfId="42" applyFont="1" applyFill="1" applyBorder="1" applyAlignment="1">
      <alignment horizontal="left" vertical="top"/>
    </xf>
    <xf numFmtId="172" fontId="21" fillId="6" borderId="3" xfId="42" applyNumberFormat="1" applyFont="1" applyFill="1" applyBorder="1" applyAlignment="1">
      <alignment horizontal="right" vertical="center"/>
    </xf>
    <xf numFmtId="166" fontId="21" fillId="6" borderId="3" xfId="42" applyNumberFormat="1" applyFont="1" applyFill="1" applyBorder="1" applyAlignment="1">
      <alignment horizontal="right" vertical="center"/>
    </xf>
    <xf numFmtId="0" fontId="22" fillId="3" borderId="0" xfId="42" applyFont="1" applyFill="1" applyAlignment="1">
      <alignment horizontal="left" vertical="top"/>
    </xf>
    <xf numFmtId="172" fontId="22" fillId="3" borderId="0" xfId="42" applyNumberFormat="1" applyFont="1" applyFill="1" applyAlignment="1">
      <alignment horizontal="right" vertical="center"/>
    </xf>
    <xf numFmtId="166" fontId="22" fillId="3" borderId="0" xfId="42" applyNumberFormat="1" applyFont="1" applyFill="1" applyAlignment="1">
      <alignment horizontal="right" vertical="center"/>
    </xf>
    <xf numFmtId="0" fontId="18" fillId="3" borderId="0" xfId="42" applyFont="1" applyFill="1" applyAlignment="1">
      <alignment horizontal="left" vertical="top" wrapText="1"/>
    </xf>
    <xf numFmtId="0" fontId="21" fillId="6" borderId="0" xfId="42" applyFont="1" applyFill="1" applyAlignment="1">
      <alignment horizontal="left" vertical="top" wrapText="1"/>
    </xf>
    <xf numFmtId="172" fontId="21" fillId="6" borderId="0" xfId="42" applyNumberFormat="1" applyFont="1" applyFill="1" applyAlignment="1">
      <alignment horizontal="right" vertical="center"/>
    </xf>
    <xf numFmtId="166" fontId="21" fillId="6" borderId="0" xfId="42" applyNumberFormat="1" applyFont="1" applyFill="1" applyAlignment="1">
      <alignment horizontal="right" vertical="center"/>
    </xf>
    <xf numFmtId="0" fontId="18" fillId="3" borderId="0" xfId="42" applyFont="1" applyFill="1" applyAlignment="1">
      <alignment vertical="top" wrapText="1"/>
    </xf>
    <xf numFmtId="172" fontId="18" fillId="3" borderId="0" xfId="42" applyNumberFormat="1" applyFont="1" applyFill="1" applyAlignment="1">
      <alignment horizontal="right" vertical="center"/>
    </xf>
    <xf numFmtId="166" fontId="18" fillId="3" borderId="0" xfId="42" applyNumberFormat="1" applyFont="1" applyFill="1" applyAlignment="1">
      <alignment horizontal="right" vertical="center"/>
    </xf>
    <xf numFmtId="0" fontId="22" fillId="3" borderId="0" xfId="42" applyFont="1" applyFill="1" applyAlignment="1">
      <alignment horizontal="left" vertical="top" wrapText="1" indent="1"/>
    </xf>
    <xf numFmtId="0" fontId="22" fillId="8" borderId="5" xfId="42" applyFont="1" applyFill="1" applyBorder="1" applyAlignment="1">
      <alignment vertical="top" wrapText="1"/>
    </xf>
    <xf numFmtId="0" fontId="18" fillId="3" borderId="0" xfId="43" applyFont="1" applyFill="1" applyAlignment="1">
      <alignment horizontal="center" wrapText="1"/>
    </xf>
    <xf numFmtId="0" fontId="21" fillId="6" borderId="3" xfId="43" applyFont="1" applyFill="1" applyBorder="1" applyAlignment="1">
      <alignment vertical="top" wrapText="1"/>
    </xf>
    <xf numFmtId="172" fontId="21" fillId="6" borderId="3" xfId="43" applyNumberFormat="1" applyFont="1" applyFill="1" applyBorder="1" applyAlignment="1">
      <alignment horizontal="right" vertical="center"/>
    </xf>
    <xf numFmtId="0" fontId="22" fillId="10" borderId="0" xfId="43" applyFont="1" applyFill="1" applyAlignment="1">
      <alignment vertical="top" wrapText="1"/>
    </xf>
    <xf numFmtId="172" fontId="22" fillId="10" borderId="0" xfId="43" applyNumberFormat="1" applyFont="1" applyFill="1" applyAlignment="1">
      <alignment horizontal="right" vertical="center"/>
    </xf>
    <xf numFmtId="0" fontId="21" fillId="6" borderId="0" xfId="43" applyFont="1" applyFill="1" applyAlignment="1">
      <alignment vertical="top" wrapText="1"/>
    </xf>
    <xf numFmtId="172" fontId="22" fillId="6" borderId="0" xfId="43" applyNumberFormat="1" applyFont="1" applyFill="1" applyAlignment="1">
      <alignment horizontal="right" vertical="center"/>
    </xf>
    <xf numFmtId="0" fontId="18" fillId="3" borderId="0" xfId="43" applyFont="1" applyFill="1" applyAlignment="1">
      <alignment horizontal="left" vertical="top" wrapText="1"/>
    </xf>
    <xf numFmtId="172" fontId="22" fillId="3" borderId="0" xfId="43" applyNumberFormat="1" applyFont="1" applyFill="1" applyAlignment="1">
      <alignment horizontal="right" vertical="center"/>
    </xf>
    <xf numFmtId="0" fontId="22" fillId="3" borderId="0" xfId="43" applyFont="1" applyFill="1" applyAlignment="1">
      <alignment horizontal="left" vertical="top" wrapText="1"/>
    </xf>
    <xf numFmtId="0" fontId="21" fillId="6" borderId="0" xfId="43" applyFont="1" applyFill="1" applyAlignment="1">
      <alignment horizontal="left" vertical="top" wrapText="1"/>
    </xf>
    <xf numFmtId="172" fontId="21" fillId="6" borderId="0" xfId="43" applyNumberFormat="1" applyFont="1" applyFill="1" applyAlignment="1">
      <alignment horizontal="right" vertical="center"/>
    </xf>
    <xf numFmtId="0" fontId="18" fillId="3" borderId="0" xfId="43" applyFont="1" applyFill="1" applyAlignment="1">
      <alignment vertical="top" wrapText="1"/>
    </xf>
    <xf numFmtId="172" fontId="18" fillId="3" borderId="0" xfId="43" applyNumberFormat="1" applyFont="1" applyFill="1" applyAlignment="1">
      <alignment horizontal="right" vertical="center"/>
    </xf>
    <xf numFmtId="0" fontId="22" fillId="3" borderId="0" xfId="43" applyFont="1" applyFill="1" applyAlignment="1">
      <alignment horizontal="left" vertical="top" wrapText="1" indent="1"/>
    </xf>
    <xf numFmtId="0" fontId="22" fillId="8" borderId="5" xfId="43" applyFont="1" applyFill="1" applyBorder="1" applyAlignment="1">
      <alignment vertical="top" wrapText="1"/>
    </xf>
    <xf numFmtId="0" fontId="18" fillId="3" borderId="0" xfId="44" applyFont="1" applyFill="1" applyAlignment="1">
      <alignment horizontal="center" vertical="center" wrapText="1"/>
    </xf>
    <xf numFmtId="0" fontId="21" fillId="6" borderId="3" xfId="44" applyFont="1" applyFill="1" applyBorder="1" applyAlignment="1">
      <alignment vertical="top" wrapText="1"/>
    </xf>
    <xf numFmtId="172" fontId="21" fillId="6" borderId="3" xfId="44" applyNumberFormat="1" applyFont="1" applyFill="1" applyBorder="1" applyAlignment="1">
      <alignment horizontal="right" vertical="center"/>
    </xf>
    <xf numFmtId="165" fontId="21" fillId="6" borderId="3" xfId="44" applyNumberFormat="1" applyFont="1" applyFill="1" applyBorder="1" applyAlignment="1">
      <alignment horizontal="right" vertical="center"/>
    </xf>
    <xf numFmtId="0" fontId="22" fillId="3" borderId="0" xfId="44" applyFont="1" applyFill="1" applyAlignment="1">
      <alignment vertical="top" wrapText="1"/>
    </xf>
    <xf numFmtId="166" fontId="22" fillId="3" borderId="0" xfId="44" applyNumberFormat="1" applyFont="1" applyFill="1" applyAlignment="1">
      <alignment horizontal="right" vertical="center"/>
    </xf>
    <xf numFmtId="165" fontId="22" fillId="3" borderId="0" xfId="44" applyNumberFormat="1" applyFont="1" applyFill="1" applyAlignment="1">
      <alignment horizontal="right" vertical="center"/>
    </xf>
    <xf numFmtId="0" fontId="21" fillId="6" borderId="0" xfId="44" applyFont="1" applyFill="1" applyAlignment="1">
      <alignment vertical="top" wrapText="1"/>
    </xf>
    <xf numFmtId="166" fontId="21" fillId="6" borderId="0" xfId="44" applyNumberFormat="1" applyFont="1" applyFill="1" applyAlignment="1">
      <alignment horizontal="right" vertical="center"/>
    </xf>
    <xf numFmtId="165" fontId="21" fillId="6" borderId="0" xfId="44" applyNumberFormat="1" applyFont="1" applyFill="1" applyAlignment="1">
      <alignment horizontal="right" vertical="center"/>
    </xf>
    <xf numFmtId="0" fontId="18" fillId="3" borderId="0" xfId="44" applyFont="1" applyFill="1" applyAlignment="1">
      <alignment horizontal="left" vertical="top" wrapText="1"/>
    </xf>
    <xf numFmtId="172" fontId="22" fillId="3" borderId="0" xfId="44" applyNumberFormat="1" applyFont="1" applyFill="1" applyAlignment="1">
      <alignment horizontal="right" vertical="center"/>
    </xf>
    <xf numFmtId="0" fontId="21" fillId="6" borderId="0" xfId="44" applyFont="1" applyFill="1" applyAlignment="1">
      <alignment horizontal="left" vertical="top" wrapText="1"/>
    </xf>
    <xf numFmtId="0" fontId="9" fillId="8" borderId="5" xfId="24" applyFont="1" applyFill="1" applyBorder="1"/>
    <xf numFmtId="0" fontId="18" fillId="3" borderId="0" xfId="45" applyFont="1" applyFill="1" applyAlignment="1">
      <alignment vertical="center" wrapText="1"/>
    </xf>
    <xf numFmtId="0" fontId="18" fillId="3" borderId="0" xfId="45" applyFont="1" applyFill="1" applyAlignment="1">
      <alignment horizontal="center" vertical="center" wrapText="1"/>
    </xf>
    <xf numFmtId="0" fontId="18" fillId="3" borderId="0" xfId="45" applyFont="1" applyFill="1" applyAlignment="1">
      <alignment wrapText="1"/>
    </xf>
    <xf numFmtId="0" fontId="18" fillId="3" borderId="0" xfId="45" applyFont="1" applyFill="1" applyAlignment="1">
      <alignment horizontal="center" wrapText="1"/>
    </xf>
    <xf numFmtId="0" fontId="21" fillId="6" borderId="3" xfId="45" applyFont="1" applyFill="1" applyBorder="1" applyAlignment="1">
      <alignment horizontal="left" vertical="top"/>
    </xf>
    <xf numFmtId="172" fontId="21" fillId="6" borderId="3" xfId="45" applyNumberFormat="1" applyFont="1" applyFill="1" applyBorder="1" applyAlignment="1">
      <alignment horizontal="right" vertical="center"/>
    </xf>
    <xf numFmtId="172" fontId="21" fillId="6" borderId="3" xfId="45" applyNumberFormat="1" applyFont="1" applyFill="1" applyBorder="1" applyAlignment="1">
      <alignment horizontal="center"/>
    </xf>
    <xf numFmtId="166" fontId="21" fillId="6" borderId="3" xfId="45" applyNumberFormat="1" applyFont="1" applyFill="1" applyBorder="1" applyAlignment="1">
      <alignment horizontal="center"/>
    </xf>
    <xf numFmtId="165" fontId="21" fillId="6" borderId="3" xfId="45" applyNumberFormat="1" applyFont="1" applyFill="1" applyBorder="1" applyAlignment="1">
      <alignment horizontal="right" vertical="center"/>
    </xf>
    <xf numFmtId="166" fontId="21" fillId="6" borderId="3" xfId="45" applyNumberFormat="1" applyFont="1" applyFill="1" applyBorder="1" applyAlignment="1">
      <alignment horizontal="right" vertical="center"/>
    </xf>
    <xf numFmtId="174" fontId="21" fillId="6" borderId="3" xfId="46" applyNumberFormat="1" applyFont="1" applyFill="1" applyBorder="1" applyAlignment="1">
      <alignment horizontal="center"/>
    </xf>
    <xf numFmtId="0" fontId="22" fillId="3" borderId="0" xfId="45" applyFont="1" applyFill="1" applyAlignment="1">
      <alignment horizontal="left" vertical="top" wrapText="1"/>
    </xf>
    <xf numFmtId="172" fontId="22" fillId="3" borderId="0" xfId="45" applyNumberFormat="1" applyFont="1" applyFill="1" applyAlignment="1">
      <alignment horizontal="right" vertical="center"/>
    </xf>
    <xf numFmtId="177" fontId="22" fillId="3" borderId="0" xfId="45" applyNumberFormat="1" applyFont="1" applyFill="1" applyAlignment="1">
      <alignment horizontal="center"/>
    </xf>
    <xf numFmtId="165" fontId="22" fillId="3" borderId="0" xfId="45" applyNumberFormat="1" applyFont="1" applyFill="1" applyAlignment="1">
      <alignment horizontal="center"/>
    </xf>
    <xf numFmtId="165" fontId="22" fillId="3" borderId="0" xfId="45" applyNumberFormat="1" applyFont="1" applyFill="1" applyAlignment="1">
      <alignment horizontal="right" vertical="center"/>
    </xf>
    <xf numFmtId="166" fontId="22" fillId="3" borderId="0" xfId="45" applyNumberFormat="1" applyFont="1" applyFill="1" applyAlignment="1">
      <alignment horizontal="right" vertical="center"/>
    </xf>
    <xf numFmtId="0" fontId="1" fillId="8" borderId="5" xfId="24" applyFont="1" applyFill="1" applyBorder="1"/>
    <xf numFmtId="0" fontId="55" fillId="8" borderId="0" xfId="24" applyFont="1" applyFill="1"/>
    <xf numFmtId="0" fontId="55" fillId="3" borderId="0" xfId="24" applyFont="1" applyFill="1"/>
    <xf numFmtId="0" fontId="16" fillId="3" borderId="0" xfId="47" applyFont="1" applyFill="1" applyAlignment="1">
      <alignment horizontal="center" vertical="center" wrapText="1"/>
    </xf>
    <xf numFmtId="0" fontId="13" fillId="6" borderId="3" xfId="47" applyFont="1" applyFill="1" applyBorder="1" applyAlignment="1">
      <alignment vertical="top" wrapText="1"/>
    </xf>
    <xf numFmtId="172" fontId="13" fillId="6" borderId="3" xfId="47" applyNumberFormat="1" applyFont="1" applyFill="1" applyBorder="1" applyAlignment="1">
      <alignment horizontal="right" vertical="center"/>
    </xf>
    <xf numFmtId="165" fontId="13" fillId="6" borderId="3" xfId="47" applyNumberFormat="1" applyFont="1" applyFill="1" applyBorder="1" applyAlignment="1">
      <alignment horizontal="right" vertical="center"/>
    </xf>
    <xf numFmtId="0" fontId="15" fillId="3" borderId="0" xfId="47" applyFont="1" applyFill="1" applyAlignment="1">
      <alignment vertical="top" wrapText="1"/>
    </xf>
    <xf numFmtId="172" fontId="15" fillId="3" borderId="0" xfId="47" applyNumberFormat="1" applyFont="1" applyFill="1" applyAlignment="1">
      <alignment horizontal="right" vertical="center"/>
    </xf>
    <xf numFmtId="165" fontId="15" fillId="3" borderId="0" xfId="47" applyNumberFormat="1" applyFont="1" applyFill="1" applyAlignment="1">
      <alignment horizontal="right" vertical="center"/>
    </xf>
    <xf numFmtId="0" fontId="15" fillId="3" borderId="0" xfId="47" applyFont="1" applyFill="1" applyAlignment="1">
      <alignment horizontal="left" vertical="top" wrapText="1"/>
    </xf>
    <xf numFmtId="0" fontId="13" fillId="6" borderId="0" xfId="47" applyFont="1" applyFill="1" applyAlignment="1">
      <alignment horizontal="left" vertical="top" wrapText="1"/>
    </xf>
    <xf numFmtId="172" fontId="13" fillId="6" borderId="0" xfId="47" applyNumberFormat="1" applyFont="1" applyFill="1" applyAlignment="1">
      <alignment horizontal="right" vertical="center"/>
    </xf>
    <xf numFmtId="165" fontId="13" fillId="6" borderId="0" xfId="47" applyNumberFormat="1" applyFont="1" applyFill="1" applyAlignment="1">
      <alignment horizontal="right" vertical="center"/>
    </xf>
    <xf numFmtId="178" fontId="15" fillId="3" borderId="0" xfId="47" applyNumberFormat="1" applyFont="1" applyFill="1" applyAlignment="1">
      <alignment horizontal="right" vertical="center"/>
    </xf>
    <xf numFmtId="0" fontId="55" fillId="8" borderId="5" xfId="24" applyFont="1" applyFill="1" applyBorder="1"/>
    <xf numFmtId="0" fontId="28" fillId="3" borderId="0" xfId="0" applyFont="1" applyFill="1" applyBorder="1"/>
    <xf numFmtId="0" fontId="28" fillId="7" borderId="0" xfId="0" applyFont="1" applyFill="1" applyBorder="1"/>
    <xf numFmtId="172" fontId="32" fillId="3" borderId="0" xfId="14" applyNumberFormat="1" applyFont="1" applyFill="1" applyBorder="1" applyAlignment="1">
      <alignment horizontal="center" vertical="center"/>
    </xf>
    <xf numFmtId="172" fontId="32" fillId="3" borderId="3" xfId="14" applyNumberFormat="1" applyFont="1" applyFill="1" applyBorder="1" applyAlignment="1">
      <alignment horizontal="center" vertical="center"/>
    </xf>
    <xf numFmtId="172" fontId="32" fillId="3" borderId="0" xfId="14" applyNumberFormat="1" applyFont="1" applyFill="1" applyAlignment="1">
      <alignment horizontal="center" vertical="center"/>
    </xf>
    <xf numFmtId="172" fontId="33" fillId="6" borderId="0" xfId="14" applyNumberFormat="1" applyFont="1" applyFill="1" applyAlignment="1">
      <alignment horizontal="center" vertical="center"/>
    </xf>
    <xf numFmtId="172" fontId="32" fillId="3" borderId="1" xfId="14" applyNumberFormat="1" applyFont="1" applyFill="1" applyBorder="1" applyAlignment="1">
      <alignment horizontal="center" vertical="center"/>
    </xf>
    <xf numFmtId="0" fontId="19" fillId="7" borderId="0" xfId="15" applyFont="1" applyFill="1" applyBorder="1"/>
    <xf numFmtId="0" fontId="9" fillId="7" borderId="0" xfId="0" applyFont="1" applyFill="1" applyBorder="1"/>
    <xf numFmtId="0" fontId="9" fillId="7" borderId="0" xfId="0" applyFont="1" applyFill="1"/>
    <xf numFmtId="0" fontId="19" fillId="7" borderId="0" xfId="15" applyFont="1" applyFill="1"/>
    <xf numFmtId="0" fontId="22" fillId="3" borderId="0" xfId="15" applyFont="1" applyFill="1" applyAlignment="1">
      <alignment horizontal="left" vertical="top" wrapText="1" indent="1"/>
    </xf>
    <xf numFmtId="172" fontId="22" fillId="3" borderId="0" xfId="15" applyNumberFormat="1" applyFont="1" applyFill="1" applyAlignment="1">
      <alignment horizontal="right" vertical="center"/>
    </xf>
    <xf numFmtId="0" fontId="18" fillId="3" borderId="0" xfId="15" applyFont="1" applyFill="1" applyAlignment="1">
      <alignment horizontal="left" vertical="top" wrapText="1"/>
    </xf>
    <xf numFmtId="172" fontId="18" fillId="3" borderId="0" xfId="15" applyNumberFormat="1" applyFont="1" applyFill="1" applyAlignment="1">
      <alignment horizontal="right" vertical="center"/>
    </xf>
    <xf numFmtId="172" fontId="19" fillId="7" borderId="0" xfId="15" applyNumberFormat="1" applyFont="1" applyFill="1"/>
    <xf numFmtId="0" fontId="18" fillId="3" borderId="0" xfId="15" applyFont="1" applyFill="1" applyAlignment="1">
      <alignment vertical="top" wrapText="1"/>
    </xf>
    <xf numFmtId="0" fontId="22" fillId="3" borderId="1" xfId="15" applyFont="1" applyFill="1" applyBorder="1" applyAlignment="1">
      <alignment horizontal="left" vertical="top" wrapText="1" indent="1"/>
    </xf>
    <xf numFmtId="172" fontId="22" fillId="3" borderId="1" xfId="15" applyNumberFormat="1" applyFont="1" applyFill="1" applyBorder="1" applyAlignment="1">
      <alignment horizontal="right" vertical="center"/>
    </xf>
    <xf numFmtId="0" fontId="30" fillId="3" borderId="0" xfId="15" applyFont="1" applyFill="1" applyAlignment="1">
      <alignment vertical="top" wrapText="1"/>
    </xf>
    <xf numFmtId="0" fontId="31" fillId="6" borderId="41" xfId="15" applyFont="1" applyFill="1" applyBorder="1" applyAlignment="1">
      <alignment horizontal="center" wrapText="1"/>
    </xf>
    <xf numFmtId="165" fontId="30" fillId="3" borderId="0" xfId="16" applyNumberFormat="1" applyFont="1" applyFill="1" applyBorder="1" applyAlignment="1">
      <alignment horizontal="right" vertical="center"/>
    </xf>
    <xf numFmtId="0" fontId="31" fillId="6" borderId="42" xfId="16" applyFont="1" applyFill="1" applyBorder="1" applyAlignment="1">
      <alignment horizontal="left" vertical="center" wrapText="1"/>
    </xf>
    <xf numFmtId="0" fontId="31" fillId="6" borderId="42" xfId="16" applyFont="1" applyFill="1" applyBorder="1" applyAlignment="1">
      <alignment horizontal="center" vertical="center" wrapText="1"/>
    </xf>
    <xf numFmtId="0" fontId="31" fillId="6" borderId="42" xfId="4" applyFont="1" applyFill="1" applyBorder="1" applyAlignment="1">
      <alignment horizontal="center" wrapText="1"/>
    </xf>
    <xf numFmtId="0" fontId="31" fillId="6" borderId="42" xfId="4" applyFont="1" applyFill="1" applyBorder="1" applyAlignment="1">
      <alignment horizontal="center" vertical="center" wrapText="1"/>
    </xf>
    <xf numFmtId="172" fontId="24" fillId="3" borderId="0" xfId="4" applyNumberFormat="1" applyFont="1" applyFill="1" applyBorder="1" applyAlignment="1">
      <alignment horizontal="right" vertical="center"/>
    </xf>
    <xf numFmtId="0" fontId="40" fillId="3" borderId="0" xfId="4" applyFont="1" applyFill="1" applyBorder="1" applyAlignment="1">
      <alignment vertical="top" wrapText="1"/>
    </xf>
    <xf numFmtId="0" fontId="36" fillId="6" borderId="42" xfId="1" applyFont="1" applyFill="1" applyBorder="1" applyAlignment="1">
      <alignment horizontal="center" wrapText="1"/>
    </xf>
    <xf numFmtId="0" fontId="11" fillId="6" borderId="0" xfId="4" applyFont="1" applyFill="1" applyAlignment="1">
      <alignment vertical="top"/>
    </xf>
    <xf numFmtId="0" fontId="11" fillId="6" borderId="0" xfId="6" applyFont="1" applyFill="1" applyAlignment="1">
      <alignment vertical="top" wrapText="1"/>
    </xf>
    <xf numFmtId="0" fontId="11" fillId="6" borderId="0" xfId="15" applyFont="1" applyFill="1" applyAlignment="1">
      <alignment vertical="top" wrapText="1"/>
    </xf>
    <xf numFmtId="0" fontId="11" fillId="6" borderId="0" xfId="14" applyFont="1" applyFill="1" applyAlignment="1">
      <alignment vertical="top" wrapText="1"/>
    </xf>
    <xf numFmtId="0" fontId="11" fillId="6" borderId="0" xfId="14" applyFont="1" applyFill="1" applyAlignment="1">
      <alignment vertical="center" wrapText="1"/>
    </xf>
    <xf numFmtId="0" fontId="11" fillId="6" borderId="0" xfId="14" applyFont="1" applyFill="1" applyAlignment="1">
      <alignment horizontal="left" vertical="top" wrapText="1"/>
    </xf>
    <xf numFmtId="0" fontId="11" fillId="6" borderId="0" xfId="10" applyFont="1" applyFill="1" applyAlignment="1">
      <alignment horizontal="left" vertical="top" wrapText="1"/>
    </xf>
    <xf numFmtId="0" fontId="11" fillId="6" borderId="0" xfId="10" applyFont="1" applyFill="1" applyAlignment="1">
      <alignment horizontal="left" vertical="center" wrapText="1"/>
    </xf>
    <xf numFmtId="0" fontId="25" fillId="6" borderId="0" xfId="15" applyFont="1" applyFill="1" applyAlignment="1">
      <alignment vertical="top" wrapText="1"/>
    </xf>
    <xf numFmtId="0" fontId="30" fillId="3" borderId="2" xfId="1" applyFont="1" applyFill="1" applyBorder="1" applyAlignment="1">
      <alignment horizontal="center" vertical="center" wrapText="1"/>
    </xf>
    <xf numFmtId="0" fontId="32" fillId="3" borderId="0" xfId="1" applyFont="1" applyFill="1" applyAlignment="1">
      <alignment horizontal="left" vertical="top" wrapText="1"/>
    </xf>
    <xf numFmtId="0" fontId="35" fillId="3" borderId="2" xfId="14" applyFont="1" applyFill="1" applyBorder="1" applyAlignment="1">
      <alignment horizontal="center" vertical="center" wrapText="1"/>
    </xf>
    <xf numFmtId="0" fontId="30" fillId="3" borderId="2" xfId="15" applyFont="1" applyFill="1" applyBorder="1" applyAlignment="1">
      <alignment horizontal="center" vertical="center" wrapText="1"/>
    </xf>
    <xf numFmtId="0" fontId="30" fillId="3" borderId="2" xfId="14" applyFont="1" applyFill="1" applyBorder="1" applyAlignment="1">
      <alignment horizontal="center" vertical="center" wrapText="1"/>
    </xf>
    <xf numFmtId="0" fontId="32" fillId="3" borderId="5" xfId="1" applyFont="1" applyFill="1" applyBorder="1" applyAlignment="1">
      <alignment horizontal="left" vertical="top" wrapText="1"/>
    </xf>
    <xf numFmtId="0" fontId="31" fillId="6" borderId="5" xfId="15" applyFont="1" applyFill="1" applyBorder="1" applyAlignment="1">
      <alignment horizontal="left" vertical="center" wrapText="1"/>
    </xf>
    <xf numFmtId="0" fontId="31" fillId="6" borderId="0" xfId="15" applyFont="1" applyFill="1" applyAlignment="1">
      <alignment horizontal="left" vertical="center" wrapText="1"/>
    </xf>
    <xf numFmtId="0" fontId="31" fillId="6" borderId="2" xfId="15" applyFont="1" applyFill="1" applyBorder="1" applyAlignment="1">
      <alignment horizontal="left" vertical="center" wrapText="1"/>
    </xf>
    <xf numFmtId="0" fontId="31" fillId="6" borderId="39" xfId="15" applyFont="1" applyFill="1" applyBorder="1" applyAlignment="1">
      <alignment horizontal="center" wrapText="1"/>
    </xf>
    <xf numFmtId="0" fontId="31" fillId="6" borderId="41" xfId="15" applyFont="1" applyFill="1" applyBorder="1" applyAlignment="1">
      <alignment horizontal="center" wrapText="1"/>
    </xf>
    <xf numFmtId="0" fontId="30" fillId="3" borderId="42" xfId="16" applyFont="1" applyFill="1" applyBorder="1" applyAlignment="1">
      <alignment horizontal="center" vertical="center" wrapText="1"/>
    </xf>
    <xf numFmtId="0" fontId="32" fillId="3" borderId="5" xfId="16" applyFont="1" applyFill="1" applyBorder="1" applyAlignment="1">
      <alignment horizontal="left" vertical="top" wrapText="1"/>
    </xf>
    <xf numFmtId="0" fontId="30" fillId="3" borderId="42" xfId="4" applyFont="1" applyFill="1" applyBorder="1" applyAlignment="1">
      <alignment horizontal="center" vertical="center" wrapText="1"/>
    </xf>
    <xf numFmtId="0" fontId="31" fillId="6" borderId="44" xfId="4" applyFont="1" applyFill="1" applyBorder="1" applyAlignment="1">
      <alignment horizontal="left" vertical="center" wrapText="1"/>
    </xf>
    <xf numFmtId="0" fontId="31" fillId="6" borderId="42" xfId="4" applyFont="1" applyFill="1" applyBorder="1" applyAlignment="1">
      <alignment horizontal="left" vertical="center" wrapText="1"/>
    </xf>
    <xf numFmtId="0" fontId="31" fillId="6" borderId="44" xfId="4" applyFont="1" applyFill="1" applyBorder="1" applyAlignment="1">
      <alignment horizontal="center" vertical="center" wrapText="1"/>
    </xf>
    <xf numFmtId="0" fontId="31" fillId="6" borderId="42" xfId="4" applyFont="1" applyFill="1" applyBorder="1" applyAlignment="1">
      <alignment horizontal="center" vertical="center" wrapText="1"/>
    </xf>
    <xf numFmtId="0" fontId="31" fillId="6" borderId="43" xfId="4" applyFont="1" applyFill="1" applyBorder="1" applyAlignment="1">
      <alignment horizontal="center" wrapText="1"/>
    </xf>
    <xf numFmtId="0" fontId="32" fillId="7" borderId="0" xfId="4" applyFont="1" applyFill="1" applyAlignment="1">
      <alignment horizontal="center" wrapText="1"/>
    </xf>
    <xf numFmtId="0" fontId="31" fillId="6" borderId="0" xfId="4" applyFont="1" applyFill="1" applyAlignment="1">
      <alignment vertical="center" wrapText="1"/>
    </xf>
    <xf numFmtId="0" fontId="31" fillId="6" borderId="44" xfId="4" applyFont="1" applyFill="1" applyBorder="1" applyAlignment="1">
      <alignment horizontal="center" wrapText="1"/>
    </xf>
    <xf numFmtId="0" fontId="31" fillId="6" borderId="42" xfId="4" applyFont="1" applyFill="1" applyBorder="1" applyAlignment="1">
      <alignment horizontal="center" wrapText="1"/>
    </xf>
    <xf numFmtId="0" fontId="43" fillId="7" borderId="0" xfId="1" applyFont="1" applyFill="1" applyAlignment="1">
      <alignment horizontal="center" wrapText="1"/>
    </xf>
    <xf numFmtId="0" fontId="36" fillId="6" borderId="0" xfId="1" applyFont="1" applyFill="1" applyAlignment="1">
      <alignment horizontal="left" vertical="center" wrapText="1"/>
    </xf>
    <xf numFmtId="0" fontId="36" fillId="6" borderId="0" xfId="1" applyFont="1" applyFill="1" applyAlignment="1">
      <alignment vertical="center" wrapText="1"/>
    </xf>
    <xf numFmtId="0" fontId="41" fillId="3" borderId="42" xfId="1" applyFont="1" applyFill="1" applyBorder="1" applyAlignment="1">
      <alignment horizontal="center" vertical="center" wrapText="1"/>
    </xf>
    <xf numFmtId="0" fontId="36" fillId="6" borderId="44" xfId="1" applyFont="1" applyFill="1" applyBorder="1" applyAlignment="1">
      <alignment horizontal="center" vertical="center" wrapText="1"/>
    </xf>
    <xf numFmtId="0" fontId="36" fillId="6" borderId="42" xfId="1" applyFont="1" applyFill="1" applyBorder="1" applyAlignment="1">
      <alignment horizontal="center" vertical="center" wrapText="1"/>
    </xf>
    <xf numFmtId="0" fontId="36" fillId="6" borderId="43" xfId="1" applyFont="1" applyFill="1" applyBorder="1" applyAlignment="1">
      <alignment horizontal="center" wrapText="1"/>
    </xf>
    <xf numFmtId="0" fontId="31" fillId="6" borderId="0" xfId="14" applyFont="1" applyFill="1" applyAlignment="1">
      <alignment horizontal="left" vertical="top" wrapText="1"/>
    </xf>
    <xf numFmtId="0" fontId="31" fillId="6" borderId="0" xfId="14" applyFont="1" applyFill="1" applyBorder="1" applyAlignment="1">
      <alignment horizontal="center" vertical="center" wrapText="1"/>
    </xf>
    <xf numFmtId="0" fontId="31" fillId="6" borderId="39" xfId="14" applyFont="1" applyFill="1" applyBorder="1" applyAlignment="1">
      <alignment horizontal="center" vertical="center" wrapText="1"/>
    </xf>
    <xf numFmtId="0" fontId="31" fillId="6" borderId="1" xfId="14" applyFont="1" applyFill="1" applyBorder="1" applyAlignment="1">
      <alignment horizontal="center" vertical="center" wrapText="1"/>
    </xf>
    <xf numFmtId="0" fontId="12" fillId="6" borderId="0" xfId="15" applyFont="1" applyFill="1" applyAlignment="1">
      <alignment horizontal="left" vertical="center" wrapText="1"/>
    </xf>
    <xf numFmtId="0" fontId="18" fillId="3" borderId="0" xfId="15" applyFont="1" applyFill="1" applyBorder="1" applyAlignment="1">
      <alignment horizontal="center" vertical="center" wrapText="1"/>
    </xf>
    <xf numFmtId="0" fontId="12" fillId="6" borderId="0" xfId="15" applyFont="1" applyFill="1" applyBorder="1" applyAlignment="1">
      <alignment horizontal="center" vertical="center" wrapText="1"/>
    </xf>
    <xf numFmtId="0" fontId="12" fillId="6" borderId="40" xfId="15" applyFont="1" applyFill="1" applyBorder="1" applyAlignment="1">
      <alignment horizontal="center" wrapText="1"/>
    </xf>
    <xf numFmtId="0" fontId="12" fillId="6" borderId="0" xfId="15" applyFont="1" applyFill="1" applyAlignment="1">
      <alignment horizontal="center" vertical="center" wrapText="1"/>
    </xf>
    <xf numFmtId="0" fontId="12" fillId="6" borderId="1" xfId="15" applyFont="1" applyFill="1" applyBorder="1" applyAlignment="1">
      <alignment horizontal="center" vertical="center" wrapText="1"/>
    </xf>
    <xf numFmtId="0" fontId="44" fillId="0" borderId="0" xfId="16" applyFont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5" fillId="0" borderId="10" xfId="16" applyFont="1" applyBorder="1" applyAlignment="1">
      <alignment horizontal="left" wrapText="1"/>
    </xf>
    <xf numFmtId="0" fontId="15" fillId="0" borderId="11" xfId="16" applyFont="1" applyBorder="1" applyAlignment="1">
      <alignment horizontal="left" wrapText="1"/>
    </xf>
    <xf numFmtId="0" fontId="15" fillId="0" borderId="15" xfId="16" applyFont="1" applyBorder="1" applyAlignment="1">
      <alignment horizontal="center" wrapText="1"/>
    </xf>
    <xf numFmtId="0" fontId="15" fillId="0" borderId="28" xfId="16" applyFont="1" applyBorder="1" applyAlignment="1">
      <alignment horizontal="center" wrapText="1"/>
    </xf>
    <xf numFmtId="0" fontId="15" fillId="0" borderId="18" xfId="16" applyFont="1" applyBorder="1" applyAlignment="1">
      <alignment horizontal="left" vertical="top" wrapText="1"/>
    </xf>
    <xf numFmtId="0" fontId="15" fillId="0" borderId="19" xfId="16" applyFont="1" applyBorder="1" applyAlignment="1">
      <alignment horizontal="left" vertical="top" wrapText="1"/>
    </xf>
    <xf numFmtId="0" fontId="15" fillId="0" borderId="23" xfId="16" applyFont="1" applyBorder="1" applyAlignment="1">
      <alignment horizontal="left" vertical="top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5" fillId="0" borderId="14" xfId="16" applyFont="1" applyBorder="1" applyAlignment="1">
      <alignment horizontal="center" wrapText="1"/>
    </xf>
    <xf numFmtId="0" fontId="15" fillId="0" borderId="10" xfId="16" applyFont="1" applyBorder="1" applyAlignment="1">
      <alignment horizontal="left" vertical="top" wrapText="1"/>
    </xf>
    <xf numFmtId="0" fontId="15" fillId="0" borderId="29" xfId="16" applyFont="1" applyBorder="1" applyAlignment="1">
      <alignment horizontal="center" wrapText="1"/>
    </xf>
    <xf numFmtId="0" fontId="15" fillId="0" borderId="12" xfId="16" applyFont="1" applyBorder="1" applyAlignment="1">
      <alignment horizontal="center" wrapText="1"/>
    </xf>
    <xf numFmtId="0" fontId="15" fillId="0" borderId="18" xfId="16" applyFont="1" applyBorder="1" applyAlignment="1">
      <alignment horizontal="left" wrapText="1"/>
    </xf>
    <xf numFmtId="0" fontId="15" fillId="0" borderId="19" xfId="16" applyFont="1" applyBorder="1" applyAlignment="1">
      <alignment horizontal="left" wrapText="1"/>
    </xf>
    <xf numFmtId="0" fontId="7" fillId="7" borderId="0" xfId="16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7" fillId="7" borderId="0" xfId="16" applyFont="1" applyFill="1" applyAlignment="1">
      <alignment horizontal="center" wrapText="1"/>
    </xf>
    <xf numFmtId="0" fontId="6" fillId="3" borderId="2" xfId="16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5" xfId="16" applyFont="1" applyFill="1" applyBorder="1" applyAlignment="1">
      <alignment horizontal="center" vertical="center" wrapText="1"/>
    </xf>
    <xf numFmtId="0" fontId="7" fillId="3" borderId="1" xfId="16" applyFont="1" applyFill="1" applyBorder="1" applyAlignment="1">
      <alignment horizontal="center" vertical="center" wrapText="1"/>
    </xf>
    <xf numFmtId="0" fontId="7" fillId="3" borderId="6" xfId="16" applyFont="1" applyFill="1" applyBorder="1" applyAlignment="1">
      <alignment horizontal="center" wrapText="1"/>
    </xf>
    <xf numFmtId="0" fontId="6" fillId="3" borderId="1" xfId="4" applyFont="1" applyFill="1" applyBorder="1" applyAlignment="1">
      <alignment horizontal="center" vertical="center" wrapText="1"/>
    </xf>
    <xf numFmtId="0" fontId="7" fillId="3" borderId="3" xfId="4" applyFont="1" applyFill="1" applyBorder="1" applyAlignment="1">
      <alignment horizontal="center" vertical="center" wrapText="1"/>
    </xf>
    <xf numFmtId="0" fontId="7" fillId="3" borderId="0" xfId="4" applyFont="1" applyFill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6" fillId="3" borderId="1" xfId="6" applyFont="1" applyFill="1" applyBorder="1" applyAlignment="1">
      <alignment horizontal="center" vertical="center" wrapText="1"/>
    </xf>
    <xf numFmtId="0" fontId="10" fillId="3" borderId="33" xfId="6" applyFont="1" applyFill="1" applyBorder="1" applyAlignment="1">
      <alignment horizontal="center" vertical="center" wrapText="1"/>
    </xf>
    <xf numFmtId="0" fontId="10" fillId="3" borderId="35" xfId="6" applyFont="1" applyFill="1" applyBorder="1" applyAlignment="1">
      <alignment horizontal="center" vertical="center" wrapText="1"/>
    </xf>
    <xf numFmtId="0" fontId="10" fillId="3" borderId="36" xfId="6" applyFont="1" applyFill="1" applyBorder="1" applyAlignment="1">
      <alignment horizontal="center" vertical="center" wrapText="1"/>
    </xf>
    <xf numFmtId="0" fontId="10" fillId="3" borderId="34" xfId="6" applyFont="1" applyFill="1" applyBorder="1" applyAlignment="1">
      <alignment horizontal="center" vertical="center" wrapText="1"/>
    </xf>
    <xf numFmtId="0" fontId="10" fillId="3" borderId="37" xfId="6" applyFont="1" applyFill="1" applyBorder="1" applyAlignment="1">
      <alignment horizontal="center" vertical="center" wrapText="1"/>
    </xf>
    <xf numFmtId="0" fontId="10" fillId="3" borderId="0" xfId="6" applyFont="1" applyFill="1" applyAlignment="1">
      <alignment horizontal="center" vertical="center" wrapText="1"/>
    </xf>
    <xf numFmtId="0" fontId="10" fillId="3" borderId="1" xfId="6" applyFont="1" applyFill="1" applyBorder="1" applyAlignment="1">
      <alignment horizontal="center" vertical="center" wrapText="1"/>
    </xf>
    <xf numFmtId="0" fontId="10" fillId="3" borderId="3" xfId="6" applyFont="1" applyFill="1" applyBorder="1" applyAlignment="1">
      <alignment horizontal="center" vertical="center" wrapText="1"/>
    </xf>
    <xf numFmtId="0" fontId="6" fillId="3" borderId="0" xfId="15" applyFont="1" applyFill="1" applyAlignment="1">
      <alignment horizontal="center" vertical="center" wrapText="1"/>
    </xf>
    <xf numFmtId="0" fontId="7" fillId="3" borderId="3" xfId="15" applyFont="1" applyFill="1" applyBorder="1" applyAlignment="1">
      <alignment horizontal="left" wrapText="1"/>
    </xf>
    <xf numFmtId="0" fontId="7" fillId="3" borderId="2" xfId="15" applyFont="1" applyFill="1" applyBorder="1" applyAlignment="1">
      <alignment horizontal="left" wrapText="1"/>
    </xf>
    <xf numFmtId="0" fontId="7" fillId="3" borderId="3" xfId="15" applyFont="1" applyFill="1" applyBorder="1" applyAlignment="1">
      <alignment horizontal="center" vertical="center" wrapText="1"/>
    </xf>
    <xf numFmtId="0" fontId="7" fillId="3" borderId="2" xfId="15" applyFont="1" applyFill="1" applyBorder="1" applyAlignment="1">
      <alignment horizontal="center" vertical="center" wrapText="1"/>
    </xf>
    <xf numFmtId="0" fontId="7" fillId="3" borderId="3" xfId="15" applyFont="1" applyFill="1" applyBorder="1" applyAlignment="1">
      <alignment horizontal="center" wrapText="1"/>
    </xf>
    <xf numFmtId="0" fontId="6" fillId="3" borderId="0" xfId="14" applyFont="1" applyFill="1" applyAlignment="1">
      <alignment horizontal="center" vertical="center" wrapText="1"/>
    </xf>
    <xf numFmtId="0" fontId="7" fillId="3" borderId="3" xfId="14" applyFont="1" applyFill="1" applyBorder="1" applyAlignment="1">
      <alignment horizontal="left" wrapText="1"/>
    </xf>
    <xf numFmtId="0" fontId="7" fillId="3" borderId="1" xfId="14" applyFont="1" applyFill="1" applyBorder="1" applyAlignment="1">
      <alignment horizontal="left" wrapText="1"/>
    </xf>
    <xf numFmtId="0" fontId="7" fillId="3" borderId="3" xfId="14" applyFont="1" applyFill="1" applyBorder="1" applyAlignment="1">
      <alignment horizontal="center" wrapText="1"/>
    </xf>
    <xf numFmtId="0" fontId="7" fillId="3" borderId="1" xfId="14" applyFont="1" applyFill="1" applyBorder="1" applyAlignment="1">
      <alignment horizontal="center" wrapText="1"/>
    </xf>
    <xf numFmtId="0" fontId="7" fillId="3" borderId="4" xfId="14" applyFont="1" applyFill="1" applyBorder="1" applyAlignment="1">
      <alignment horizontal="center" wrapText="1"/>
    </xf>
    <xf numFmtId="0" fontId="26" fillId="3" borderId="2" xfId="21" applyFont="1" applyFill="1" applyBorder="1" applyAlignment="1">
      <alignment horizontal="center" vertical="center"/>
    </xf>
    <xf numFmtId="0" fontId="45" fillId="7" borderId="0" xfId="22" applyFont="1" applyFill="1" applyAlignment="1">
      <alignment horizontal="left" vertical="top" wrapText="1"/>
    </xf>
    <xf numFmtId="0" fontId="6" fillId="3" borderId="1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left"/>
    </xf>
    <xf numFmtId="0" fontId="7" fillId="3" borderId="3" xfId="1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8" fillId="3" borderId="4" xfId="3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/>
    </xf>
    <xf numFmtId="168" fontId="18" fillId="3" borderId="1" xfId="3" applyNumberFormat="1" applyFont="1" applyFill="1" applyBorder="1" applyAlignment="1">
      <alignment horizontal="center" vertical="center" wrapText="1"/>
    </xf>
    <xf numFmtId="168" fontId="9" fillId="3" borderId="0" xfId="3" applyNumberFormat="1" applyFont="1" applyFill="1" applyAlignment="1">
      <alignment horizontal="left" vertical="center" wrapText="1"/>
    </xf>
    <xf numFmtId="168" fontId="9" fillId="3" borderId="0" xfId="3" applyNumberFormat="1" applyFont="1" applyFill="1" applyAlignment="1">
      <alignment horizontal="center" wrapText="1"/>
    </xf>
    <xf numFmtId="168" fontId="19" fillId="3" borderId="1" xfId="3" applyNumberFormat="1" applyFont="1" applyFill="1" applyBorder="1" applyAlignment="1">
      <alignment horizontal="center" vertical="center" wrapText="1"/>
    </xf>
    <xf numFmtId="168" fontId="9" fillId="3" borderId="1" xfId="3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4" fillId="0" borderId="2" xfId="23" applyFont="1" applyBorder="1" applyAlignment="1">
      <alignment horizontal="center" vertical="center" wrapText="1"/>
    </xf>
    <xf numFmtId="0" fontId="44" fillId="8" borderId="0" xfId="23" applyFont="1" applyFill="1" applyAlignment="1">
      <alignment horizontal="center" vertical="center" wrapText="1"/>
    </xf>
    <xf numFmtId="0" fontId="18" fillId="3" borderId="0" xfId="25" applyFont="1" applyFill="1" applyAlignment="1">
      <alignment horizontal="center" vertical="center" wrapText="1"/>
    </xf>
    <xf numFmtId="0" fontId="18" fillId="3" borderId="0" xfId="26" applyFont="1" applyFill="1" applyAlignment="1">
      <alignment horizontal="center" vertical="center" wrapText="1"/>
    </xf>
    <xf numFmtId="0" fontId="22" fillId="3" borderId="1" xfId="26" applyFont="1" applyFill="1" applyBorder="1" applyAlignment="1">
      <alignment horizontal="center" wrapText="1"/>
    </xf>
    <xf numFmtId="0" fontId="15" fillId="8" borderId="0" xfId="23" applyFont="1" applyFill="1" applyAlignment="1">
      <alignment horizontal="left" wrapText="1"/>
    </xf>
    <xf numFmtId="0" fontId="15" fillId="8" borderId="0" xfId="23" applyFont="1" applyFill="1" applyAlignment="1">
      <alignment horizontal="center" wrapText="1"/>
    </xf>
    <xf numFmtId="0" fontId="15" fillId="8" borderId="0" xfId="23" applyFont="1" applyFill="1" applyAlignment="1">
      <alignment horizontal="left" vertical="top" wrapText="1"/>
    </xf>
    <xf numFmtId="0" fontId="21" fillId="6" borderId="0" xfId="26" applyFont="1" applyFill="1" applyAlignment="1">
      <alignment horizontal="left" vertical="top" wrapText="1"/>
    </xf>
    <xf numFmtId="0" fontId="22" fillId="8" borderId="0" xfId="27" applyFont="1" applyFill="1" applyAlignment="1">
      <alignment horizontal="left" vertical="top" wrapText="1"/>
    </xf>
    <xf numFmtId="0" fontId="18" fillId="3" borderId="2" xfId="27" applyFont="1" applyFill="1" applyBorder="1" applyAlignment="1">
      <alignment horizontal="center" vertical="center" wrapText="1"/>
    </xf>
    <xf numFmtId="0" fontId="18" fillId="3" borderId="5" xfId="25" applyFont="1" applyFill="1" applyBorder="1" applyAlignment="1">
      <alignment horizontal="center" vertical="center" wrapText="1"/>
    </xf>
    <xf numFmtId="0" fontId="18" fillId="3" borderId="0" xfId="27" applyFont="1" applyFill="1" applyAlignment="1">
      <alignment horizontal="center" wrapText="1"/>
    </xf>
    <xf numFmtId="0" fontId="18" fillId="3" borderId="1" xfId="27" applyFont="1" applyFill="1" applyBorder="1" applyAlignment="1">
      <alignment horizontal="center" wrapText="1"/>
    </xf>
    <xf numFmtId="0" fontId="21" fillId="6" borderId="0" xfId="27" applyFont="1" applyFill="1" applyAlignment="1">
      <alignment horizontal="left" vertical="top" wrapText="1"/>
    </xf>
    <xf numFmtId="0" fontId="22" fillId="8" borderId="0" xfId="28" applyFont="1" applyFill="1" applyAlignment="1">
      <alignment horizontal="left" vertical="top" wrapText="1"/>
    </xf>
    <xf numFmtId="0" fontId="29" fillId="3" borderId="2" xfId="28" applyFont="1" applyFill="1" applyBorder="1" applyAlignment="1">
      <alignment horizontal="center" vertical="center" wrapText="1"/>
    </xf>
    <xf numFmtId="0" fontId="18" fillId="3" borderId="6" xfId="28" applyFont="1" applyFill="1" applyBorder="1" applyAlignment="1">
      <alignment horizontal="center" vertical="center" wrapText="1"/>
    </xf>
    <xf numFmtId="0" fontId="22" fillId="3" borderId="4" xfId="28" applyFont="1" applyFill="1" applyBorder="1" applyAlignment="1">
      <alignment horizontal="center" wrapText="1"/>
    </xf>
    <xf numFmtId="0" fontId="18" fillId="3" borderId="4" xfId="28" applyFont="1" applyFill="1" applyBorder="1" applyAlignment="1">
      <alignment horizontal="center" wrapText="1"/>
    </xf>
    <xf numFmtId="0" fontId="21" fillId="6" borderId="0" xfId="28" applyFont="1" applyFill="1" applyAlignment="1">
      <alignment horizontal="left" vertical="top" wrapText="1"/>
    </xf>
    <xf numFmtId="0" fontId="18" fillId="3" borderId="2" xfId="29" applyFont="1" applyFill="1" applyBorder="1" applyAlignment="1">
      <alignment horizontal="center" vertical="center" wrapText="1"/>
    </xf>
    <xf numFmtId="0" fontId="18" fillId="3" borderId="0" xfId="29" applyFont="1" applyFill="1" applyAlignment="1">
      <alignment horizontal="center" vertical="center" wrapText="1"/>
    </xf>
    <xf numFmtId="0" fontId="18" fillId="3" borderId="6" xfId="29" applyFont="1" applyFill="1" applyBorder="1" applyAlignment="1">
      <alignment horizontal="center" wrapText="1"/>
    </xf>
    <xf numFmtId="0" fontId="22" fillId="8" borderId="5" xfId="29" applyFont="1" applyFill="1" applyBorder="1" applyAlignment="1">
      <alignment horizontal="left" vertical="top" wrapText="1"/>
    </xf>
    <xf numFmtId="0" fontId="22" fillId="8" borderId="0" xfId="30" applyFont="1" applyFill="1" applyAlignment="1">
      <alignment horizontal="left" vertical="top" wrapText="1"/>
    </xf>
    <xf numFmtId="0" fontId="18" fillId="3" borderId="2" xfId="30" applyFont="1" applyFill="1" applyBorder="1" applyAlignment="1">
      <alignment horizontal="center" vertical="center" wrapText="1"/>
    </xf>
    <xf numFmtId="0" fontId="18" fillId="3" borderId="0" xfId="30" applyFont="1" applyFill="1" applyAlignment="1">
      <alignment horizontal="center" vertical="center" wrapText="1"/>
    </xf>
    <xf numFmtId="0" fontId="18" fillId="3" borderId="1" xfId="30" applyFont="1" applyFill="1" applyBorder="1" applyAlignment="1">
      <alignment horizontal="center" wrapText="1"/>
    </xf>
    <xf numFmtId="0" fontId="12" fillId="6" borderId="0" xfId="30" applyFont="1" applyFill="1" applyAlignment="1">
      <alignment horizontal="left" vertical="center" wrapText="1"/>
    </xf>
    <xf numFmtId="0" fontId="29" fillId="3" borderId="5" xfId="31" applyFont="1" applyFill="1" applyBorder="1" applyAlignment="1">
      <alignment horizontal="center" wrapText="1"/>
    </xf>
    <xf numFmtId="0" fontId="29" fillId="3" borderId="1" xfId="31" applyFont="1" applyFill="1" applyBorder="1" applyAlignment="1">
      <alignment horizontal="center" wrapText="1"/>
    </xf>
    <xf numFmtId="0" fontId="12" fillId="6" borderId="0" xfId="31" applyFont="1" applyFill="1" applyAlignment="1">
      <alignment horizontal="left" vertical="top"/>
    </xf>
    <xf numFmtId="0" fontId="21" fillId="6" borderId="0" xfId="31" applyFont="1" applyFill="1" applyAlignment="1">
      <alignment horizontal="left" vertical="top" wrapText="1"/>
    </xf>
    <xf numFmtId="0" fontId="22" fillId="8" borderId="5" xfId="31" applyFont="1" applyFill="1" applyBorder="1" applyAlignment="1">
      <alignment horizontal="left" vertical="top" wrapText="1"/>
    </xf>
    <xf numFmtId="0" fontId="18" fillId="3" borderId="2" xfId="31" applyFont="1" applyFill="1" applyBorder="1" applyAlignment="1">
      <alignment horizontal="center" vertical="center" wrapText="1"/>
    </xf>
    <xf numFmtId="0" fontId="18" fillId="3" borderId="0" xfId="31" applyFont="1" applyFill="1" applyAlignment="1">
      <alignment horizontal="center" vertical="center" wrapText="1"/>
    </xf>
    <xf numFmtId="0" fontId="18" fillId="3" borderId="1" xfId="31" applyFont="1" applyFill="1" applyBorder="1" applyAlignment="1">
      <alignment horizontal="center" wrapText="1"/>
    </xf>
    <xf numFmtId="0" fontId="22" fillId="9" borderId="0" xfId="32" applyFont="1" applyFill="1" applyAlignment="1">
      <alignment horizontal="left" vertical="top" wrapText="1"/>
    </xf>
    <xf numFmtId="0" fontId="18" fillId="3" borderId="2" xfId="32" applyFont="1" applyFill="1" applyBorder="1" applyAlignment="1">
      <alignment horizontal="center" vertical="center" wrapText="1"/>
    </xf>
    <xf numFmtId="0" fontId="18" fillId="3" borderId="0" xfId="32" applyFont="1" applyFill="1" applyAlignment="1">
      <alignment horizontal="center" vertical="center" wrapText="1"/>
    </xf>
    <xf numFmtId="0" fontId="18" fillId="3" borderId="1" xfId="32" applyFont="1" applyFill="1" applyBorder="1" applyAlignment="1">
      <alignment horizontal="center" wrapText="1"/>
    </xf>
    <xf numFmtId="0" fontId="12" fillId="6" borderId="0" xfId="32" applyFont="1" applyFill="1" applyAlignment="1">
      <alignment horizontal="left" vertical="top" wrapText="1"/>
    </xf>
    <xf numFmtId="0" fontId="18" fillId="3" borderId="2" xfId="33" applyFont="1" applyFill="1" applyBorder="1" applyAlignment="1">
      <alignment horizontal="center" vertical="center" wrapText="1"/>
    </xf>
    <xf numFmtId="0" fontId="18" fillId="3" borderId="0" xfId="33" applyFont="1" applyFill="1" applyAlignment="1">
      <alignment horizontal="center" vertical="center" wrapText="1"/>
    </xf>
    <xf numFmtId="0" fontId="18" fillId="3" borderId="1" xfId="33" applyFont="1" applyFill="1" applyBorder="1" applyAlignment="1">
      <alignment horizontal="center" wrapText="1"/>
    </xf>
    <xf numFmtId="0" fontId="22" fillId="8" borderId="5" xfId="33" applyFont="1" applyFill="1" applyBorder="1" applyAlignment="1">
      <alignment horizontal="left" vertical="top" wrapText="1"/>
    </xf>
    <xf numFmtId="0" fontId="18" fillId="3" borderId="2" xfId="34" applyFont="1" applyFill="1" applyBorder="1" applyAlignment="1">
      <alignment horizontal="center" vertical="center" wrapText="1"/>
    </xf>
    <xf numFmtId="0" fontId="18" fillId="3" borderId="5" xfId="34" applyFont="1" applyFill="1" applyBorder="1" applyAlignment="1">
      <alignment horizontal="center" vertical="center" wrapText="1"/>
    </xf>
    <xf numFmtId="0" fontId="18" fillId="3" borderId="1" xfId="34" applyFont="1" applyFill="1" applyBorder="1" applyAlignment="1">
      <alignment horizontal="center" vertical="center" wrapText="1"/>
    </xf>
    <xf numFmtId="0" fontId="18" fillId="3" borderId="6" xfId="34" applyFont="1" applyFill="1" applyBorder="1" applyAlignment="1">
      <alignment horizontal="center" wrapText="1"/>
    </xf>
    <xf numFmtId="0" fontId="18" fillId="3" borderId="2" xfId="25" applyFont="1" applyFill="1" applyBorder="1" applyAlignment="1">
      <alignment horizontal="center" vertical="center" wrapText="1"/>
    </xf>
    <xf numFmtId="0" fontId="18" fillId="3" borderId="1" xfId="25" applyFont="1" applyFill="1" applyBorder="1" applyAlignment="1">
      <alignment horizontal="center" wrapText="1"/>
    </xf>
    <xf numFmtId="0" fontId="21" fillId="6" borderId="0" xfId="35" applyFont="1" applyFill="1" applyAlignment="1">
      <alignment horizontal="left" vertical="top" wrapText="1"/>
    </xf>
    <xf numFmtId="0" fontId="18" fillId="3" borderId="2" xfId="35" applyFont="1" applyFill="1" applyBorder="1" applyAlignment="1">
      <alignment horizontal="center" vertical="center" wrapText="1"/>
    </xf>
    <xf numFmtId="0" fontId="18" fillId="3" borderId="0" xfId="35" applyFont="1" applyFill="1" applyAlignment="1">
      <alignment horizontal="center" wrapText="1"/>
    </xf>
    <xf numFmtId="0" fontId="18" fillId="3" borderId="6" xfId="35" applyFont="1" applyFill="1" applyBorder="1" applyAlignment="1">
      <alignment horizontal="center" wrapText="1"/>
    </xf>
    <xf numFmtId="0" fontId="21" fillId="6" borderId="0" xfId="36" applyFont="1" applyFill="1" applyAlignment="1">
      <alignment horizontal="left" vertical="top" wrapText="1"/>
    </xf>
    <xf numFmtId="0" fontId="18" fillId="3" borderId="2" xfId="36" applyFont="1" applyFill="1" applyBorder="1" applyAlignment="1">
      <alignment horizontal="center" vertical="center" wrapText="1"/>
    </xf>
    <xf numFmtId="0" fontId="18" fillId="3" borderId="1" xfId="25" applyFont="1" applyFill="1" applyBorder="1" applyAlignment="1">
      <alignment horizontal="center" vertical="center" wrapText="1"/>
    </xf>
    <xf numFmtId="0" fontId="18" fillId="3" borderId="5" xfId="36" applyFont="1" applyFill="1" applyBorder="1" applyAlignment="1">
      <alignment horizontal="center" vertical="center" wrapText="1"/>
    </xf>
    <xf numFmtId="0" fontId="18" fillId="3" borderId="0" xfId="36" applyFont="1" applyFill="1" applyAlignment="1">
      <alignment horizontal="center" vertical="center" wrapText="1"/>
    </xf>
    <xf numFmtId="0" fontId="18" fillId="3" borderId="1" xfId="36" applyFont="1" applyFill="1" applyBorder="1" applyAlignment="1">
      <alignment horizontal="center" vertical="center" wrapText="1"/>
    </xf>
    <xf numFmtId="0" fontId="18" fillId="3" borderId="0" xfId="36" applyFont="1" applyFill="1" applyAlignment="1">
      <alignment horizontal="center" wrapText="1"/>
    </xf>
    <xf numFmtId="0" fontId="18" fillId="3" borderId="6" xfId="36" applyFont="1" applyFill="1" applyBorder="1" applyAlignment="1">
      <alignment horizontal="center" wrapText="1"/>
    </xf>
    <xf numFmtId="0" fontId="21" fillId="6" borderId="0" xfId="37" applyFont="1" applyFill="1" applyAlignment="1">
      <alignment horizontal="left" vertical="top" wrapText="1"/>
    </xf>
    <xf numFmtId="0" fontId="18" fillId="3" borderId="2" xfId="37" applyFont="1" applyFill="1" applyBorder="1" applyAlignment="1">
      <alignment horizontal="center" vertical="center" wrapText="1"/>
    </xf>
    <xf numFmtId="0" fontId="6" fillId="3" borderId="5" xfId="38" applyFont="1" applyFill="1" applyBorder="1" applyAlignment="1">
      <alignment horizontal="left" vertical="center" wrapText="1"/>
    </xf>
    <xf numFmtId="0" fontId="6" fillId="3" borderId="1" xfId="38" applyFont="1" applyFill="1" applyBorder="1" applyAlignment="1">
      <alignment horizontal="left" vertical="center" wrapText="1"/>
    </xf>
    <xf numFmtId="0" fontId="18" fillId="3" borderId="5" xfId="37" applyFont="1" applyFill="1" applyBorder="1" applyAlignment="1">
      <alignment horizontal="center" vertical="center" wrapText="1"/>
    </xf>
    <xf numFmtId="0" fontId="18" fillId="3" borderId="1" xfId="37" applyFont="1" applyFill="1" applyBorder="1" applyAlignment="1">
      <alignment horizontal="center" vertical="center" wrapText="1"/>
    </xf>
    <xf numFmtId="0" fontId="18" fillId="3" borderId="1" xfId="37" applyFont="1" applyFill="1" applyBorder="1" applyAlignment="1">
      <alignment horizontal="center" wrapText="1"/>
    </xf>
    <xf numFmtId="0" fontId="18" fillId="3" borderId="2" xfId="39" applyFont="1" applyFill="1" applyBorder="1" applyAlignment="1">
      <alignment horizontal="center" vertical="center" wrapText="1"/>
    </xf>
    <xf numFmtId="0" fontId="18" fillId="3" borderId="6" xfId="39" applyFont="1" applyFill="1" applyBorder="1" applyAlignment="1">
      <alignment horizontal="center" vertical="center"/>
    </xf>
    <xf numFmtId="0" fontId="44" fillId="8" borderId="0" xfId="40" applyFont="1" applyFill="1" applyAlignment="1">
      <alignment horizontal="center" vertical="center" wrapText="1"/>
    </xf>
    <xf numFmtId="0" fontId="15" fillId="8" borderId="0" xfId="40" applyFont="1" applyFill="1" applyAlignment="1">
      <alignment horizontal="left" wrapText="1"/>
    </xf>
    <xf numFmtId="0" fontId="15" fillId="8" borderId="0" xfId="40" applyFont="1" applyFill="1" applyAlignment="1">
      <alignment horizontal="center" wrapText="1"/>
    </xf>
    <xf numFmtId="0" fontId="21" fillId="6" borderId="0" xfId="39" applyFont="1" applyFill="1" applyAlignment="1">
      <alignment horizontal="left" vertical="top" wrapText="1"/>
    </xf>
    <xf numFmtId="0" fontId="15" fillId="8" borderId="0" xfId="40" applyFont="1" applyFill="1" applyAlignment="1">
      <alignment horizontal="left" vertical="top" wrapText="1"/>
    </xf>
    <xf numFmtId="0" fontId="18" fillId="3" borderId="2" xfId="41" applyFont="1" applyFill="1" applyBorder="1" applyAlignment="1">
      <alignment horizontal="center" vertical="center" wrapText="1"/>
    </xf>
    <xf numFmtId="0" fontId="18" fillId="3" borderId="0" xfId="41" applyFont="1" applyFill="1" applyAlignment="1">
      <alignment horizontal="center" vertical="center" wrapText="1"/>
    </xf>
    <xf numFmtId="0" fontId="18" fillId="3" borderId="6" xfId="41" applyFont="1" applyFill="1" applyBorder="1" applyAlignment="1">
      <alignment horizontal="center" wrapText="1"/>
    </xf>
    <xf numFmtId="0" fontId="18" fillId="3" borderId="5" xfId="41" applyFont="1" applyFill="1" applyBorder="1" applyAlignment="1">
      <alignment horizontal="center" wrapText="1"/>
    </xf>
    <xf numFmtId="0" fontId="21" fillId="6" borderId="0" xfId="41" applyFont="1" applyFill="1" applyAlignment="1">
      <alignment horizontal="left" vertical="top" wrapText="1"/>
    </xf>
    <xf numFmtId="0" fontId="21" fillId="6" borderId="0" xfId="42" applyFont="1" applyFill="1" applyAlignment="1">
      <alignment horizontal="left" vertical="top" wrapText="1"/>
    </xf>
    <xf numFmtId="0" fontId="18" fillId="3" borderId="2" xfId="42" applyFont="1" applyFill="1" applyBorder="1" applyAlignment="1">
      <alignment horizontal="center" vertical="center" wrapText="1"/>
    </xf>
    <xf numFmtId="0" fontId="7" fillId="3" borderId="5" xfId="38" applyFont="1" applyFill="1" applyBorder="1" applyAlignment="1">
      <alignment horizontal="left" vertical="center" wrapText="1"/>
    </xf>
    <xf numFmtId="0" fontId="7" fillId="3" borderId="1" xfId="38" applyFont="1" applyFill="1" applyBorder="1" applyAlignment="1">
      <alignment horizontal="left" vertical="center" wrapText="1"/>
    </xf>
    <xf numFmtId="0" fontId="22" fillId="3" borderId="0" xfId="42" applyFont="1" applyFill="1" applyAlignment="1">
      <alignment horizontal="center" vertical="center" wrapText="1"/>
    </xf>
    <xf numFmtId="0" fontId="22" fillId="3" borderId="0" xfId="42" applyFont="1" applyFill="1" applyAlignment="1">
      <alignment horizontal="center" wrapText="1"/>
    </xf>
    <xf numFmtId="0" fontId="22" fillId="3" borderId="6" xfId="42" applyFont="1" applyFill="1" applyBorder="1" applyAlignment="1">
      <alignment horizontal="center" wrapText="1"/>
    </xf>
    <xf numFmtId="0" fontId="18" fillId="3" borderId="2" xfId="43" applyFont="1" applyFill="1" applyBorder="1" applyAlignment="1">
      <alignment horizontal="center" vertical="center" wrapText="1"/>
    </xf>
    <xf numFmtId="0" fontId="18" fillId="3" borderId="0" xfId="43" applyFont="1" applyFill="1" applyAlignment="1">
      <alignment horizontal="center" wrapText="1"/>
    </xf>
    <xf numFmtId="0" fontId="18" fillId="3" borderId="6" xfId="43" applyFont="1" applyFill="1" applyBorder="1" applyAlignment="1">
      <alignment horizontal="center" wrapText="1"/>
    </xf>
    <xf numFmtId="0" fontId="18" fillId="3" borderId="2" xfId="44" applyFont="1" applyFill="1" applyBorder="1" applyAlignment="1">
      <alignment horizontal="center" vertical="center" wrapText="1"/>
    </xf>
    <xf numFmtId="0" fontId="18" fillId="3" borderId="0" xfId="44" applyFont="1" applyFill="1" applyAlignment="1">
      <alignment horizontal="center" vertical="center" wrapText="1"/>
    </xf>
    <xf numFmtId="0" fontId="18" fillId="3" borderId="6" xfId="44" applyFont="1" applyFill="1" applyBorder="1" applyAlignment="1">
      <alignment horizontal="center" wrapText="1"/>
    </xf>
    <xf numFmtId="0" fontId="18" fillId="3" borderId="2" xfId="45" applyFont="1" applyFill="1" applyBorder="1" applyAlignment="1">
      <alignment horizontal="center" vertical="center" wrapText="1"/>
    </xf>
    <xf numFmtId="0" fontId="18" fillId="3" borderId="5" xfId="45" applyFont="1" applyFill="1" applyBorder="1" applyAlignment="1">
      <alignment horizontal="center" vertical="center" wrapText="1"/>
    </xf>
    <xf numFmtId="0" fontId="18" fillId="3" borderId="0" xfId="45" applyFont="1" applyFill="1" applyAlignment="1">
      <alignment horizontal="center" vertical="center" wrapText="1"/>
    </xf>
    <xf numFmtId="0" fontId="18" fillId="3" borderId="1" xfId="45" applyFont="1" applyFill="1" applyBorder="1" applyAlignment="1">
      <alignment horizontal="center" vertical="center" wrapText="1"/>
    </xf>
    <xf numFmtId="0" fontId="18" fillId="3" borderId="5" xfId="45" applyFont="1" applyFill="1" applyBorder="1" applyAlignment="1">
      <alignment horizontal="center" wrapText="1"/>
    </xf>
    <xf numFmtId="0" fontId="18" fillId="3" borderId="1" xfId="45" applyFont="1" applyFill="1" applyBorder="1" applyAlignment="1">
      <alignment horizontal="center" wrapText="1"/>
    </xf>
    <xf numFmtId="0" fontId="13" fillId="6" borderId="0" xfId="47" applyFont="1" applyFill="1" applyAlignment="1">
      <alignment horizontal="left" vertical="top" wrapText="1"/>
    </xf>
    <xf numFmtId="0" fontId="44" fillId="3" borderId="2" xfId="47" applyFont="1" applyFill="1" applyBorder="1" applyAlignment="1">
      <alignment horizontal="center" vertical="center" wrapText="1"/>
    </xf>
    <xf numFmtId="0" fontId="16" fillId="3" borderId="0" xfId="47" applyFont="1" applyFill="1" applyAlignment="1">
      <alignment horizontal="center" wrapText="1"/>
    </xf>
    <xf numFmtId="0" fontId="16" fillId="3" borderId="1" xfId="47" applyFont="1" applyFill="1" applyBorder="1" applyAlignment="1">
      <alignment horizontal="center" wrapText="1"/>
    </xf>
    <xf numFmtId="0" fontId="26" fillId="3" borderId="2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left" vertical="center" wrapText="1"/>
    </xf>
    <xf numFmtId="0" fontId="8" fillId="3" borderId="1" xfId="10" applyFont="1" applyFill="1" applyBorder="1" applyAlignment="1">
      <alignment horizontal="left" vertical="center" wrapText="1"/>
    </xf>
    <xf numFmtId="0" fontId="8" fillId="3" borderId="5" xfId="10" applyFont="1" applyFill="1" applyBorder="1" applyAlignment="1">
      <alignment horizontal="center" vertical="center" wrapText="1"/>
    </xf>
    <xf numFmtId="0" fontId="8" fillId="3" borderId="1" xfId="10" applyFont="1" applyFill="1" applyBorder="1" applyAlignment="1">
      <alignment horizontal="center" vertical="center" wrapText="1"/>
    </xf>
    <xf numFmtId="0" fontId="8" fillId="3" borderId="6" xfId="10" applyFont="1" applyFill="1" applyBorder="1" applyAlignment="1">
      <alignment horizontal="center" vertical="center" wrapText="1"/>
    </xf>
    <xf numFmtId="0" fontId="26" fillId="3" borderId="2" xfId="10" applyFont="1" applyFill="1" applyBorder="1" applyAlignment="1">
      <alignment horizontal="center" vertical="center" wrapText="1"/>
    </xf>
    <xf numFmtId="0" fontId="29" fillId="3" borderId="2" xfId="10" applyFont="1" applyFill="1" applyBorder="1" applyAlignment="1">
      <alignment horizontal="center" vertical="center" wrapText="1"/>
    </xf>
    <xf numFmtId="0" fontId="19" fillId="3" borderId="5" xfId="10" applyFont="1" applyFill="1" applyBorder="1" applyAlignment="1">
      <alignment horizontal="left" vertical="center" wrapText="1"/>
    </xf>
    <xf numFmtId="0" fontId="19" fillId="3" borderId="1" xfId="10" applyFont="1" applyFill="1" applyBorder="1" applyAlignment="1">
      <alignment horizontal="left" vertical="center" wrapText="1"/>
    </xf>
    <xf numFmtId="3" fontId="19" fillId="3" borderId="5" xfId="10" applyNumberFormat="1" applyFont="1" applyFill="1" applyBorder="1" applyAlignment="1">
      <alignment horizontal="center" vertical="center" wrapText="1"/>
    </xf>
    <xf numFmtId="3" fontId="19" fillId="3" borderId="1" xfId="10" applyNumberFormat="1" applyFont="1" applyFill="1" applyBorder="1" applyAlignment="1">
      <alignment horizontal="center" vertical="center" wrapText="1"/>
    </xf>
    <xf numFmtId="3" fontId="19" fillId="3" borderId="6" xfId="10" applyNumberFormat="1" applyFont="1" applyFill="1" applyBorder="1" applyAlignment="1">
      <alignment horizontal="center" vertical="center" wrapText="1"/>
    </xf>
    <xf numFmtId="0" fontId="26" fillId="3" borderId="1" xfId="10" applyFont="1" applyFill="1" applyBorder="1" applyAlignment="1">
      <alignment horizontal="center" vertical="center" wrapText="1"/>
    </xf>
    <xf numFmtId="0" fontId="8" fillId="3" borderId="3" xfId="10" applyFont="1" applyFill="1" applyBorder="1" applyAlignment="1">
      <alignment horizontal="center" vertical="center" wrapText="1"/>
    </xf>
    <xf numFmtId="0" fontId="8" fillId="3" borderId="4" xfId="10" applyFont="1" applyFill="1" applyBorder="1" applyAlignment="1">
      <alignment horizontal="center" vertical="center" wrapText="1"/>
    </xf>
    <xf numFmtId="0" fontId="8" fillId="3" borderId="0" xfId="10" applyFont="1" applyFill="1" applyAlignment="1">
      <alignment horizontal="left" vertical="center" wrapText="1"/>
    </xf>
    <xf numFmtId="0" fontId="8" fillId="3" borderId="0" xfId="10" applyFont="1" applyFill="1" applyAlignment="1">
      <alignment horizontal="center" vertical="center" wrapText="1"/>
    </xf>
    <xf numFmtId="0" fontId="8" fillId="3" borderId="2" xfId="10" applyFont="1" applyFill="1" applyBorder="1" applyAlignment="1">
      <alignment horizontal="left" vertical="center" wrapText="1"/>
    </xf>
    <xf numFmtId="0" fontId="7" fillId="3" borderId="5" xfId="9" applyFont="1" applyFill="1" applyBorder="1" applyAlignment="1">
      <alignment horizontal="center" vertical="center" wrapText="1"/>
    </xf>
    <xf numFmtId="0" fontId="7" fillId="3" borderId="2" xfId="9" applyFont="1" applyFill="1" applyBorder="1" applyAlignment="1">
      <alignment horizontal="center" vertical="center" wrapText="1"/>
    </xf>
    <xf numFmtId="0" fontId="7" fillId="3" borderId="7" xfId="9" applyFont="1" applyFill="1" applyBorder="1" applyAlignment="1">
      <alignment horizontal="center" vertical="center" wrapText="1"/>
    </xf>
    <xf numFmtId="0" fontId="12" fillId="6" borderId="0" xfId="15" applyFont="1" applyFill="1" applyAlignment="1">
      <alignment vertical="center" wrapText="1"/>
    </xf>
    <xf numFmtId="0" fontId="18" fillId="3" borderId="0" xfId="15" applyFont="1" applyFill="1" applyBorder="1" applyAlignment="1">
      <alignment vertical="top" wrapText="1"/>
    </xf>
    <xf numFmtId="172" fontId="18" fillId="3" borderId="0" xfId="15" applyNumberFormat="1" applyFont="1" applyFill="1" applyBorder="1" applyAlignment="1">
      <alignment horizontal="right" vertical="center"/>
    </xf>
    <xf numFmtId="172" fontId="18" fillId="3" borderId="3" xfId="15" applyNumberFormat="1" applyFont="1" applyFill="1" applyBorder="1" applyAlignment="1">
      <alignment horizontal="right" vertical="center"/>
    </xf>
    <xf numFmtId="0" fontId="11" fillId="6" borderId="45" xfId="0" applyFont="1" applyFill="1" applyBorder="1" applyAlignment="1">
      <alignment horizontal="center"/>
    </xf>
    <xf numFmtId="0" fontId="11" fillId="6" borderId="46" xfId="0" applyFont="1" applyFill="1" applyBorder="1" applyAlignment="1">
      <alignment horizontal="center"/>
    </xf>
    <xf numFmtId="0" fontId="11" fillId="6" borderId="47" xfId="0" applyFont="1" applyFill="1" applyBorder="1" applyAlignment="1">
      <alignment horizontal="center"/>
    </xf>
    <xf numFmtId="0" fontId="11" fillId="6" borderId="48" xfId="0" applyFont="1" applyFill="1" applyBorder="1" applyAlignment="1">
      <alignment horizontal="center" vertical="center"/>
    </xf>
    <xf numFmtId="0" fontId="11" fillId="6" borderId="49" xfId="0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center" vertical="center"/>
    </xf>
    <xf numFmtId="0" fontId="11" fillId="6" borderId="36" xfId="0" applyFont="1" applyFill="1" applyBorder="1" applyAlignment="1">
      <alignment horizontal="center" vertical="center"/>
    </xf>
    <xf numFmtId="0" fontId="11" fillId="6" borderId="50" xfId="0" applyFont="1" applyFill="1" applyBorder="1" applyAlignment="1">
      <alignment horizontal="center"/>
    </xf>
    <xf numFmtId="0" fontId="6" fillId="3" borderId="51" xfId="17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vertical="center" wrapText="1"/>
    </xf>
    <xf numFmtId="0" fontId="7" fillId="3" borderId="52" xfId="6" applyFont="1" applyFill="1" applyBorder="1" applyAlignment="1">
      <alignment vertical="center" wrapText="1"/>
    </xf>
    <xf numFmtId="0" fontId="7" fillId="3" borderId="52" xfId="6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173" fontId="11" fillId="6" borderId="0" xfId="1" applyNumberFormat="1" applyFont="1" applyFill="1" applyAlignment="1">
      <alignment horizontal="right" vertical="top" wrapText="1"/>
    </xf>
    <xf numFmtId="173" fontId="11" fillId="6" borderId="0" xfId="6" applyNumberFormat="1" applyFont="1" applyFill="1" applyAlignment="1">
      <alignment horizontal="right" vertical="center"/>
    </xf>
    <xf numFmtId="167" fontId="11" fillId="6" borderId="0" xfId="0" applyNumberFormat="1" applyFont="1" applyFill="1" applyAlignment="1">
      <alignment horizontal="center"/>
    </xf>
    <xf numFmtId="173" fontId="11" fillId="6" borderId="0" xfId="19" applyNumberFormat="1" applyFont="1" applyFill="1" applyAlignment="1">
      <alignment horizontal="right" vertical="center"/>
    </xf>
    <xf numFmtId="173" fontId="11" fillId="6" borderId="0" xfId="20" applyNumberFormat="1" applyFont="1" applyFill="1" applyAlignment="1">
      <alignment horizontal="right" vertical="center"/>
    </xf>
    <xf numFmtId="173" fontId="11" fillId="6" borderId="0" xfId="12" applyNumberFormat="1" applyFont="1" applyFill="1" applyAlignment="1">
      <alignment vertical="center"/>
    </xf>
    <xf numFmtId="0" fontId="4" fillId="5" borderId="0" xfId="0" applyFont="1" applyFill="1"/>
  </cellXfs>
  <cellStyles count="48">
    <cellStyle name="Comma 2" xfId="46" xr:uid="{3BFBC001-21CF-4DF8-AD2E-B613A01CBEC5}"/>
    <cellStyle name="Normal" xfId="0" builtinId="0"/>
    <cellStyle name="Normal 14" xfId="10" xr:uid="{81A7A562-2AF2-4C16-84A1-FC51B5D41AC7}"/>
    <cellStyle name="Normal 2" xfId="24" xr:uid="{CF5058D0-C8A8-4D74-B42C-B11F1F28FA83}"/>
    <cellStyle name="Normal 2 2" xfId="13" xr:uid="{9966B25F-4826-417F-B9D5-9AF129FA2782}"/>
    <cellStyle name="Normal 2 3" xfId="38" xr:uid="{7503DC6A-2EDC-426D-9A48-65C58FF84C65}"/>
    <cellStyle name="Normal 2 4" xfId="3" xr:uid="{9E1814A0-8C88-4081-BA5E-CEF8ACB988CC}"/>
    <cellStyle name="Normal_Folha1 2" xfId="1" xr:uid="{926705BF-E031-4119-88C5-0319D13BAF08}"/>
    <cellStyle name="Normal_Folha10" xfId="20" xr:uid="{8A4C7A39-FB51-4703-A9B3-C5632BF2E388}"/>
    <cellStyle name="Normal_Folha2" xfId="14" xr:uid="{5DF3CE2D-5C43-43C1-AC8E-A68D2E9BCB9E}"/>
    <cellStyle name="Normal_Folha3" xfId="15" xr:uid="{0FD7C867-2E96-4D34-A2ED-6E74F0847E91}"/>
    <cellStyle name="Normal_Folha4" xfId="16" xr:uid="{8FF416A0-9BC8-4800-9C0E-F9BAFDBE974C}"/>
    <cellStyle name="Normal_Folha5" xfId="18" xr:uid="{B8C160E0-23B4-4514-B620-3F1D68AEAC69}"/>
    <cellStyle name="Normal_Folha6" xfId="17" xr:uid="{9A6AB52A-653B-4B6A-85F3-E8F4710AFC42}"/>
    <cellStyle name="Normal_GAZA1" xfId="21" xr:uid="{F6AF99BE-C6B5-4182-90BD-6E3CAAA34A37}"/>
    <cellStyle name="Normal_Plan1" xfId="26" xr:uid="{BC4075C8-B402-45DF-8C78-A5302D3ABEB7}"/>
    <cellStyle name="Normal_Plan10" xfId="25" xr:uid="{AE1AF3EF-46CA-4DCC-9DF5-6796AFBE4314}"/>
    <cellStyle name="Normal_Plan11" xfId="35" xr:uid="{D8B65960-C98D-4615-8AE6-77877ED95361}"/>
    <cellStyle name="Normal_Plan12" xfId="36" xr:uid="{A4820798-D99D-4F8A-B842-9B75A449DCD6}"/>
    <cellStyle name="Normal_Plan13" xfId="37" xr:uid="{A496FC24-D0E3-4DE9-B3E9-9DEA9761B8C9}"/>
    <cellStyle name="Normal_Plan14" xfId="39" xr:uid="{0421DA94-BA53-4545-AB40-FDB7B12BF2FD}"/>
    <cellStyle name="Normal_Plan15" xfId="41" xr:uid="{D60D46D3-3B6A-4D92-A31B-B2C3AB87EBE5}"/>
    <cellStyle name="Normal_Plan16" xfId="42" xr:uid="{EA452F5D-904C-4D27-9023-14B9AF998BB0}"/>
    <cellStyle name="Normal_Plan17" xfId="43" xr:uid="{D1225DFB-F94F-45EC-883A-7BE336FFDA9E}"/>
    <cellStyle name="Normal_Plan18" xfId="44" xr:uid="{6CD0EB70-B3D4-4A05-9217-63EA2154D44E}"/>
    <cellStyle name="Normal_Plan19" xfId="45" xr:uid="{3EE00399-60C7-402E-A59B-7ECA732C0DE2}"/>
    <cellStyle name="Normal_Plan2" xfId="27" xr:uid="{808863E7-5CE0-4F2C-9EC1-4C9C36A784C0}"/>
    <cellStyle name="Normal_Plan20" xfId="47" xr:uid="{48C444DE-EEE7-4832-BB11-D2D53A2982E9}"/>
    <cellStyle name="Normal_Plan3" xfId="28" xr:uid="{974A80F5-002D-4A3B-9BAA-5ED6C3C797DB}"/>
    <cellStyle name="Normal_Plan4" xfId="29" xr:uid="{267F9D0B-2794-4CEB-909A-7D3220B5C3F8}"/>
    <cellStyle name="Normal_Plan5" xfId="30" xr:uid="{ADFA6915-B620-4614-9FFA-0B34E1CE5C1C}"/>
    <cellStyle name="Normal_Plan6" xfId="31" xr:uid="{D78E7A5B-0AEB-40F0-BD5F-9EE06287F6E8}"/>
    <cellStyle name="Normal_Plan7" xfId="32" xr:uid="{AC454A3C-F0D6-4BF9-92C9-DA0C44AD134B}"/>
    <cellStyle name="Normal_Plan8" xfId="33" xr:uid="{F6C1F399-6BBA-4695-AE48-6740AB1C74B9}"/>
    <cellStyle name="Normal_Plan9" xfId="34" xr:uid="{EA149EEC-1E96-46B6-BA3D-9D523D9F5465}"/>
    <cellStyle name="Normal_Pop_Bilhete _Identidade 2" xfId="5" xr:uid="{92840F79-386B-4AA8-BCBE-B22896CB25C5}"/>
    <cellStyle name="Normal_Q 9.1" xfId="23" xr:uid="{33254613-F572-4B2B-80A9-1E933D13A890}"/>
    <cellStyle name="Normal_Q 9.14" xfId="40" xr:uid="{9D122DBD-4DC4-466C-84F9-BDFFF18E5141}"/>
    <cellStyle name="Normal_Q1.7" xfId="7" xr:uid="{43902009-109C-43C6-B5B7-D73056B3AE57}"/>
    <cellStyle name="Normal_Q6.1" xfId="19" xr:uid="{D111E34F-E82E-4E50-93CD-CC81BD4918A6}"/>
    <cellStyle name="Normal_Q7.1" xfId="22" xr:uid="{7A24E59D-AE92-42A3-ADC0-D2914CC1F239}"/>
    <cellStyle name="Normal_Q8.8" xfId="8" xr:uid="{5220B1E4-E0EA-4BE4-9C58-3328C62498A1}"/>
    <cellStyle name="Normal_QuadrosCD" xfId="9" xr:uid="{7817E975-C681-4549-AA08-41EC659F55CA}"/>
    <cellStyle name="Normal_Sheet1" xfId="4" xr:uid="{D2B355F0-78FB-4B05-A1E2-5AE732416256}"/>
    <cellStyle name="Normal_Sheet2" xfId="6" xr:uid="{B07233FB-E56F-4D23-9E00-DB6B5C27DEFE}"/>
    <cellStyle name="Normal_Sheet6" xfId="2" xr:uid="{5ADA72FE-4239-423C-A0E4-1B563EC8E269}"/>
    <cellStyle name="Normal_Sheet7" xfId="11" xr:uid="{A945E41C-00DC-4195-B0AE-FD225F2F626C}"/>
    <cellStyle name="Vírgula" xfId="12" builtinId="3"/>
  </cellStyles>
  <dxfs count="0"/>
  <tableStyles count="0" defaultTableStyle="TableStyleMedium2" defaultPivotStyle="PivotStyleLight16"/>
  <colors>
    <mruColors>
      <color rgb="FF993635"/>
      <color rgb="FF189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externalLink" Target="externalLinks/externalLink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66674</xdr:rowOff>
    </xdr:from>
    <xdr:to>
      <xdr:col>10</xdr:col>
      <xdr:colOff>514350</xdr:colOff>
      <xdr:row>44</xdr:row>
      <xdr:rowOff>95249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5400674"/>
          <a:ext cx="6610350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8</xdr:row>
      <xdr:rowOff>76200</xdr:rowOff>
    </xdr:from>
    <xdr:to>
      <xdr:col>10</xdr:col>
      <xdr:colOff>523875</xdr:colOff>
      <xdr:row>14</xdr:row>
      <xdr:rowOff>85725</xdr:rowOff>
    </xdr:to>
    <xdr:sp macro="" textlink="">
      <xdr:nvSpPr>
        <xdr:cNvPr id="4" name="Retângulo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525" y="1600200"/>
          <a:ext cx="6610350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66674</xdr:rowOff>
    </xdr:from>
    <xdr:to>
      <xdr:col>10</xdr:col>
      <xdr:colOff>514350</xdr:colOff>
      <xdr:row>44</xdr:row>
      <xdr:rowOff>95249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0" y="5400674"/>
          <a:ext cx="6610350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</a:t>
          </a:r>
          <a:r>
            <a:rPr lang="pt-PT" sz="50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Civil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8</xdr:row>
      <xdr:rowOff>76200</xdr:rowOff>
    </xdr:from>
    <xdr:to>
      <xdr:col>10</xdr:col>
      <xdr:colOff>523875</xdr:colOff>
      <xdr:row>14</xdr:row>
      <xdr:rowOff>85725</xdr:rowOff>
    </xdr:to>
    <xdr:sp macro="" textlink="">
      <xdr:nvSpPr>
        <xdr:cNvPr id="4" name="Retângulo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9525" y="1600200"/>
          <a:ext cx="6610350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66674</xdr:rowOff>
    </xdr:from>
    <xdr:to>
      <xdr:col>10</xdr:col>
      <xdr:colOff>514350</xdr:colOff>
      <xdr:row>44</xdr:row>
      <xdr:rowOff>95249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0" y="5400674"/>
          <a:ext cx="6610350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Registro</a:t>
          </a:r>
          <a:r>
            <a:rPr lang="pt-PT" sz="50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Civil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8</xdr:row>
      <xdr:rowOff>76200</xdr:rowOff>
    </xdr:from>
    <xdr:to>
      <xdr:col>10</xdr:col>
      <xdr:colOff>523875</xdr:colOff>
      <xdr:row>14</xdr:row>
      <xdr:rowOff>85725</xdr:rowOff>
    </xdr:to>
    <xdr:sp macro="" textlink="">
      <xdr:nvSpPr>
        <xdr:cNvPr id="4" name="Retângulo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9525" y="1600200"/>
          <a:ext cx="6610350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306034</xdr:colOff>
      <xdr:row>61</xdr:row>
      <xdr:rowOff>9281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3959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66674</xdr:rowOff>
    </xdr:from>
    <xdr:to>
      <xdr:col>9</xdr:col>
      <xdr:colOff>307601</xdr:colOff>
      <xdr:row>55</xdr:row>
      <xdr:rowOff>95249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0" y="5400674"/>
          <a:ext cx="6565526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Deficiência</a:t>
          </a:r>
          <a:r>
            <a:rPr lang="pt-PT" sz="50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e Albinismo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10</xdr:row>
      <xdr:rowOff>76200</xdr:rowOff>
    </xdr:from>
    <xdr:to>
      <xdr:col>9</xdr:col>
      <xdr:colOff>317126</xdr:colOff>
      <xdr:row>18</xdr:row>
      <xdr:rowOff>9525</xdr:rowOff>
    </xdr:to>
    <xdr:sp macro="" textlink="">
      <xdr:nvSpPr>
        <xdr:cNvPr id="6" name="Retângulo 2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9525" y="1600200"/>
          <a:ext cx="6565526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306034</xdr:colOff>
      <xdr:row>61</xdr:row>
      <xdr:rowOff>9281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3959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66674</xdr:rowOff>
    </xdr:from>
    <xdr:to>
      <xdr:col>9</xdr:col>
      <xdr:colOff>307601</xdr:colOff>
      <xdr:row>55</xdr:row>
      <xdr:rowOff>95249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0" y="5400674"/>
          <a:ext cx="6565526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10</xdr:row>
      <xdr:rowOff>76200</xdr:rowOff>
    </xdr:from>
    <xdr:to>
      <xdr:col>9</xdr:col>
      <xdr:colOff>317126</xdr:colOff>
      <xdr:row>18</xdr:row>
      <xdr:rowOff>9525</xdr:rowOff>
    </xdr:to>
    <xdr:sp macro="" textlink="">
      <xdr:nvSpPr>
        <xdr:cNvPr id="6" name="Retângulo 2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9525" y="1600200"/>
          <a:ext cx="6565526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306034</xdr:colOff>
      <xdr:row>61</xdr:row>
      <xdr:rowOff>9281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3959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66674</xdr:rowOff>
    </xdr:from>
    <xdr:to>
      <xdr:col>9</xdr:col>
      <xdr:colOff>307601</xdr:colOff>
      <xdr:row>55</xdr:row>
      <xdr:rowOff>95249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0" y="5400674"/>
          <a:ext cx="6565526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Materna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10</xdr:row>
      <xdr:rowOff>76200</xdr:rowOff>
    </xdr:from>
    <xdr:to>
      <xdr:col>9</xdr:col>
      <xdr:colOff>317126</xdr:colOff>
      <xdr:row>18</xdr:row>
      <xdr:rowOff>9525</xdr:rowOff>
    </xdr:to>
    <xdr:sp macro="" textlink="">
      <xdr:nvSpPr>
        <xdr:cNvPr id="6" name="Retângulo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/>
      </xdr:nvSpPr>
      <xdr:spPr>
        <a:xfrm>
          <a:off x="9525" y="1600200"/>
          <a:ext cx="6565526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383988</xdr:colOff>
      <xdr:row>61</xdr:row>
      <xdr:rowOff>9281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41913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66674</xdr:rowOff>
    </xdr:from>
    <xdr:to>
      <xdr:col>9</xdr:col>
      <xdr:colOff>385555</xdr:colOff>
      <xdr:row>55</xdr:row>
      <xdr:rowOff>95249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0" y="5400674"/>
          <a:ext cx="6643480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10</xdr:row>
      <xdr:rowOff>76200</xdr:rowOff>
    </xdr:from>
    <xdr:to>
      <xdr:col>9</xdr:col>
      <xdr:colOff>395080</xdr:colOff>
      <xdr:row>18</xdr:row>
      <xdr:rowOff>9525</xdr:rowOff>
    </xdr:to>
    <xdr:sp macro="" textlink="">
      <xdr:nvSpPr>
        <xdr:cNvPr id="6" name="Retângulo 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9525" y="1600200"/>
          <a:ext cx="6643480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66674</xdr:rowOff>
    </xdr:from>
    <xdr:to>
      <xdr:col>10</xdr:col>
      <xdr:colOff>514350</xdr:colOff>
      <xdr:row>44</xdr:row>
      <xdr:rowOff>95249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0" y="5400674"/>
          <a:ext cx="6610350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8</xdr:row>
      <xdr:rowOff>76200</xdr:rowOff>
    </xdr:from>
    <xdr:to>
      <xdr:col>10</xdr:col>
      <xdr:colOff>523875</xdr:colOff>
      <xdr:row>14</xdr:row>
      <xdr:rowOff>85725</xdr:rowOff>
    </xdr:to>
    <xdr:sp macro="" textlink="">
      <xdr:nvSpPr>
        <xdr:cNvPr id="4" name="Retângulo 2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9525" y="1600200"/>
          <a:ext cx="6610350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545913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41913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66674</xdr:rowOff>
    </xdr:from>
    <xdr:to>
      <xdr:col>10</xdr:col>
      <xdr:colOff>547480</xdr:colOff>
      <xdr:row>44</xdr:row>
      <xdr:rowOff>95249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>
          <a:off x="0" y="5400674"/>
          <a:ext cx="6643480" cy="307657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 Agregado</a:t>
          </a:r>
          <a:r>
            <a:rPr lang="pt-PT" sz="50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Familiar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8</xdr:row>
      <xdr:rowOff>76200</xdr:rowOff>
    </xdr:from>
    <xdr:to>
      <xdr:col>10</xdr:col>
      <xdr:colOff>557005</xdr:colOff>
      <xdr:row>14</xdr:row>
      <xdr:rowOff>85725</xdr:rowOff>
    </xdr:to>
    <xdr:sp macro="" textlink="">
      <xdr:nvSpPr>
        <xdr:cNvPr id="4" name="Retângulo 2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/>
      </xdr:nvSpPr>
      <xdr:spPr>
        <a:xfrm>
          <a:off x="9525" y="1600200"/>
          <a:ext cx="6643480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28</xdr:row>
      <xdr:rowOff>38100</xdr:rowOff>
    </xdr:from>
    <xdr:to>
      <xdr:col>10</xdr:col>
      <xdr:colOff>523875</xdr:colOff>
      <xdr:row>44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/>
      </xdr:nvSpPr>
      <xdr:spPr>
        <a:xfrm>
          <a:off x="9525" y="5372100"/>
          <a:ext cx="6610350" cy="3105150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10. Habitação</a:t>
          </a:r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76200</xdr:rowOff>
    </xdr:from>
    <xdr:to>
      <xdr:col>10</xdr:col>
      <xdr:colOff>514350</xdr:colOff>
      <xdr:row>14</xdr:row>
      <xdr:rowOff>85725</xdr:rowOff>
    </xdr:to>
    <xdr:sp macro="" textlink="">
      <xdr:nvSpPr>
        <xdr:cNvPr id="4" name="Retângulo 2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SpPr/>
      </xdr:nvSpPr>
      <xdr:spPr>
        <a:xfrm>
          <a:off x="0" y="1600200"/>
          <a:ext cx="6610350" cy="1152525"/>
        </a:xfrm>
        <a:prstGeom prst="rect">
          <a:avLst/>
        </a:prstGeom>
        <a:solidFill>
          <a:srgbClr val="0A99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x-none" sz="50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Carvalho\AppData\Local\Microsoft\Windows\Temporary%20Internet%20Files\Content.Outlook\50SE8I9A\TSpinola\Estatisticas%20Sociais\Quad_Demografia\Piramide%202009-sobrepos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Spinola\Os%20meus%20documentos\TSpinola\Estatisticas%20Sociais\Quad_Demografia\Piramide%202009-sobrepos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Carvalho\AppData\Local\Microsoft\Windows\Temporary%20Internet%20Files\Content.Outlook\50SE8I9A\TSpinola\Estatisticas%20Sociais\Quad_Demografia\Piramide%202009-sobrepos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RAMID"/>
      <sheetName val="GRAPH3"/>
      <sheetName val="GRAPH2"/>
      <sheetName val="GRAPH1"/>
      <sheetName val="Folha1"/>
      <sheetName val="Folha2"/>
    </sheetNames>
    <sheetDataSet>
      <sheetData sheetId="0">
        <row r="3">
          <cell r="A3" t="str">
            <v>Distrbuição da População dos Agregados Familiares por Grupos Etários, segundo o Sexo</v>
          </cell>
        </row>
        <row r="4">
          <cell r="A4" t="str">
            <v>-</v>
          </cell>
          <cell r="B4" t="str">
            <v>-</v>
          </cell>
          <cell r="C4" t="str">
            <v>-</v>
          </cell>
        </row>
        <row r="5">
          <cell r="A5" t="str">
            <v>Grupo Etário</v>
          </cell>
          <cell r="B5" t="str">
            <v>Masculino</v>
          </cell>
          <cell r="C5" t="str">
            <v>Feminino</v>
          </cell>
          <cell r="D5" t="str">
            <v>Masculino</v>
          </cell>
          <cell r="E5" t="str">
            <v>Feminino</v>
          </cell>
        </row>
        <row r="6">
          <cell r="A6" t="str">
            <v>-</v>
          </cell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Total</v>
          </cell>
          <cell r="B7">
            <v>14237</v>
          </cell>
          <cell r="C7">
            <v>15574</v>
          </cell>
          <cell r="D7">
            <v>-99.999999999995111</v>
          </cell>
          <cell r="E7">
            <v>99.999999999999631</v>
          </cell>
          <cell r="F7" t="str">
            <v>0-4</v>
          </cell>
        </row>
        <row r="8">
          <cell r="F8" t="str">
            <v>5-9</v>
          </cell>
        </row>
        <row r="9">
          <cell r="A9" t="str">
            <v>0-4</v>
          </cell>
          <cell r="B9">
            <v>2798</v>
          </cell>
          <cell r="C9">
            <v>2865</v>
          </cell>
          <cell r="D9">
            <v>-16.361839831762701</v>
          </cell>
          <cell r="E9">
            <v>16.312411522954591</v>
          </cell>
          <cell r="F9" t="str">
            <v>10-14</v>
          </cell>
        </row>
        <row r="10">
          <cell r="A10" t="str">
            <v>5-9</v>
          </cell>
          <cell r="B10">
            <v>2331</v>
          </cell>
          <cell r="C10">
            <v>2341</v>
          </cell>
          <cell r="D10">
            <v>-15.6669381460948</v>
          </cell>
          <cell r="E10">
            <v>14.97497246923642</v>
          </cell>
          <cell r="F10" t="str">
            <v>15-19</v>
          </cell>
        </row>
        <row r="11">
          <cell r="A11" t="str">
            <v>10-14</v>
          </cell>
          <cell r="B11">
            <v>2052</v>
          </cell>
          <cell r="C11">
            <v>2101</v>
          </cell>
          <cell r="D11">
            <v>-13.512164924186999</v>
          </cell>
          <cell r="E11">
            <v>12.70908302796558</v>
          </cell>
          <cell r="F11" t="str">
            <v>20-24</v>
          </cell>
        </row>
        <row r="12">
          <cell r="A12" t="str">
            <v>15-19</v>
          </cell>
          <cell r="B12">
            <v>1503</v>
          </cell>
          <cell r="C12">
            <v>1690</v>
          </cell>
          <cell r="D12">
            <v>-14.1584798162766</v>
          </cell>
          <cell r="E12">
            <v>14.247310355859913</v>
          </cell>
          <cell r="F12" t="str">
            <v>25-29</v>
          </cell>
        </row>
        <row r="13">
          <cell r="A13" t="str">
            <v>20-24</v>
          </cell>
          <cell r="B13">
            <v>847</v>
          </cell>
          <cell r="C13">
            <v>1327</v>
          </cell>
          <cell r="D13">
            <v>-7.5252674141110303</v>
          </cell>
          <cell r="E13">
            <v>8.6379958884545207</v>
          </cell>
          <cell r="F13" t="str">
            <v>30-34</v>
          </cell>
        </row>
        <row r="14">
          <cell r="A14" t="str">
            <v>25-29</v>
          </cell>
          <cell r="B14">
            <v>840</v>
          </cell>
          <cell r="C14">
            <v>1165</v>
          </cell>
          <cell r="D14">
            <v>-5.3183805643430802</v>
          </cell>
          <cell r="E14">
            <v>6.857388214162822</v>
          </cell>
          <cell r="F14" t="str">
            <v>35-39</v>
          </cell>
        </row>
        <row r="15">
          <cell r="A15" t="str">
            <v>30-34</v>
          </cell>
          <cell r="B15">
            <v>824</v>
          </cell>
          <cell r="C15">
            <v>1018</v>
          </cell>
          <cell r="D15">
            <v>-5.1728980417374801</v>
          </cell>
          <cell r="E15">
            <v>5.3842013428235314</v>
          </cell>
          <cell r="F15" t="str">
            <v>40-44</v>
          </cell>
        </row>
        <row r="16">
          <cell r="A16" t="str">
            <v>35-39</v>
          </cell>
          <cell r="B16">
            <v>781</v>
          </cell>
          <cell r="C16">
            <v>861</v>
          </cell>
          <cell r="D16">
            <v>-5.3156045148700999</v>
          </cell>
          <cell r="E16">
            <v>5.6136573098022264</v>
          </cell>
          <cell r="F16" t="str">
            <v>45-49</v>
          </cell>
        </row>
        <row r="17">
          <cell r="A17" t="str">
            <v>40-44</v>
          </cell>
          <cell r="B17">
            <v>647</v>
          </cell>
          <cell r="C17">
            <v>629</v>
          </cell>
          <cell r="D17">
            <v>-4.8137038142948301</v>
          </cell>
          <cell r="E17">
            <v>4.4918728466283904</v>
          </cell>
          <cell r="F17" t="str">
            <v>50-54</v>
          </cell>
        </row>
        <row r="18">
          <cell r="A18" t="str">
            <v>45-49</v>
          </cell>
          <cell r="B18">
            <v>465</v>
          </cell>
          <cell r="C18">
            <v>399</v>
          </cell>
          <cell r="D18">
            <v>-3.2782415249740602</v>
          </cell>
          <cell r="E18">
            <v>3.0388125502252206</v>
          </cell>
          <cell r="F18" t="str">
            <v>55-59</v>
          </cell>
        </row>
        <row r="19">
          <cell r="A19" t="str">
            <v>50-54</v>
          </cell>
          <cell r="B19">
            <v>346</v>
          </cell>
          <cell r="C19">
            <v>423</v>
          </cell>
          <cell r="D19">
            <v>-3.1791263048482001</v>
          </cell>
          <cell r="E19">
            <v>2.5681223489346987</v>
          </cell>
          <cell r="F19" t="str">
            <v>60-64</v>
          </cell>
        </row>
        <row r="20">
          <cell r="A20" t="str">
            <v>55-59</v>
          </cell>
          <cell r="B20">
            <v>256</v>
          </cell>
          <cell r="C20">
            <v>225</v>
          </cell>
          <cell r="D20">
            <v>-1.7324300866997699</v>
          </cell>
          <cell r="E20">
            <v>1.5316243783085015</v>
          </cell>
          <cell r="F20" t="str">
            <v>65-69</v>
          </cell>
        </row>
        <row r="21">
          <cell r="A21" t="str">
            <v>60-64</v>
          </cell>
          <cell r="B21">
            <v>196</v>
          </cell>
          <cell r="C21">
            <v>201</v>
          </cell>
          <cell r="D21">
            <v>-1.31031858714583</v>
          </cell>
          <cell r="E21">
            <v>1.2601947321729814</v>
          </cell>
          <cell r="F21" t="str">
            <v>70-74</v>
          </cell>
        </row>
        <row r="22">
          <cell r="A22" t="str">
            <v>65+</v>
          </cell>
          <cell r="B22">
            <v>133</v>
          </cell>
          <cell r="C22">
            <v>122</v>
          </cell>
          <cell r="D22">
            <v>-0.99054852180681996</v>
          </cell>
          <cell r="E22">
            <v>0.83655377242614581</v>
          </cell>
          <cell r="F22" t="str">
            <v>75-79</v>
          </cell>
        </row>
        <row r="23">
          <cell r="B23">
            <v>218</v>
          </cell>
          <cell r="C23">
            <v>207</v>
          </cell>
          <cell r="D23">
            <v>-1.6640579068428301</v>
          </cell>
          <cell r="E23">
            <v>1.5357992400440936</v>
          </cell>
          <cell r="F23" t="str">
            <v>80-84</v>
          </cell>
        </row>
        <row r="24">
          <cell r="F24" t="str">
            <v>85-89</v>
          </cell>
        </row>
        <row r="25">
          <cell r="A25" t="str">
            <v>-</v>
          </cell>
          <cell r="B25" t="str">
            <v>-</v>
          </cell>
          <cell r="C25" t="str">
            <v>-</v>
          </cell>
          <cell r="F25" t="str">
            <v>90+</v>
          </cell>
        </row>
        <row r="26">
          <cell r="A26" t="str">
            <v>Source:</v>
          </cell>
        </row>
        <row r="27">
          <cell r="B27">
            <v>14237</v>
          </cell>
        </row>
        <row r="31">
          <cell r="B31">
            <v>14237</v>
          </cell>
          <cell r="E31">
            <v>351</v>
          </cell>
        </row>
        <row r="38">
          <cell r="A38" t="str">
            <v>[FILENAME]  [DISK NAME]  [DATE]  [INITIALS]</v>
          </cell>
        </row>
        <row r="57">
          <cell r="A57" t="str">
            <v>U.S. BUREAU OF THE CENSUS      INTERNATIONAL PROGRAMS CENTER</v>
          </cell>
        </row>
        <row r="58">
          <cell r="B58" t="str">
            <v>POPULATION ANALYSIS SPREADSHEETS (PAS)</v>
          </cell>
        </row>
        <row r="60">
          <cell r="A60" t="str">
            <v>DOCUMENTATION:   PYRAMID</v>
          </cell>
        </row>
        <row r="62">
          <cell r="A62" t="str">
            <v>**** D E S C R I P T I O N ****</v>
          </cell>
        </row>
        <row r="64">
          <cell r="A64" t="str">
            <v>This spreadsheet produces population pyramid graphs for data</v>
          </cell>
        </row>
        <row r="65">
          <cell r="A65" t="str">
            <v>by 5-year age groups.  The pyramid can be plotted by</v>
          </cell>
        </row>
        <row r="66">
          <cell r="A66" t="str">
            <v>population, by percent of the total population for each sex,</v>
          </cell>
        </row>
        <row r="67">
          <cell r="A67" t="str">
            <v>or by percent of the total population for both sexes.</v>
          </cell>
        </row>
        <row r="69">
          <cell r="A69" t="str">
            <v>PRESS PgDn FOR FURTHER INSTRUCTIONS</v>
          </cell>
        </row>
        <row r="77">
          <cell r="A77" t="str">
            <v>**** I N P U T ****</v>
          </cell>
        </row>
        <row r="79">
          <cell r="A79" t="str">
            <v>CELL</v>
          </cell>
          <cell r="B79" t="str">
            <v>ITEM</v>
          </cell>
        </row>
        <row r="80">
          <cell r="A80" t="str">
            <v>------------</v>
          </cell>
          <cell r="B80" t="str">
            <v>-</v>
          </cell>
          <cell r="C80" t="str">
            <v>-</v>
          </cell>
          <cell r="D80" t="str">
            <v>-</v>
          </cell>
          <cell r="E80" t="str">
            <v>-</v>
          </cell>
          <cell r="F80" t="str">
            <v>-</v>
          </cell>
          <cell r="G80" t="str">
            <v>-</v>
          </cell>
        </row>
        <row r="81">
          <cell r="A81" t="str">
            <v>A1</v>
          </cell>
          <cell r="B81" t="str">
            <v>Table number.  Type both "Table" and the number.</v>
          </cell>
        </row>
        <row r="82">
          <cell r="A82" t="str">
            <v>A2</v>
          </cell>
          <cell r="B82" t="str">
            <v xml:space="preserve">Country name and year (e.g. Burundi:  1975).  </v>
          </cell>
        </row>
        <row r="83">
          <cell r="B83" t="str">
            <v xml:space="preserve"> Type over "COUNTRY:  YEAR".</v>
          </cell>
        </row>
        <row r="84">
          <cell r="A84" t="str">
            <v>B9-B28</v>
          </cell>
          <cell r="B84" t="str">
            <v>* Male population by 5-year age groups.</v>
          </cell>
        </row>
        <row r="85">
          <cell r="A85" t="str">
            <v>C9-C28</v>
          </cell>
          <cell r="B85" t="str">
            <v>* Female population by 5-year age groups.</v>
          </cell>
        </row>
        <row r="87">
          <cell r="A87" t="str">
            <v>*</v>
          </cell>
          <cell r="B87" t="str">
            <v>Enter data for all 5-year age groups plus the open-ended age</v>
          </cell>
        </row>
        <row r="88">
          <cell r="B88" t="str">
            <v>group.  The open-ended age group must be in the range 65+ to</v>
          </cell>
        </row>
        <row r="89">
          <cell r="B89" t="str">
            <v>95+. For age groups after the open-ended age group, enter 0.</v>
          </cell>
        </row>
        <row r="90">
          <cell r="B90" t="str">
            <v>Labels will change automatically after calculation.</v>
          </cell>
        </row>
        <row r="92">
          <cell r="A92" t="str">
            <v>A30-F41</v>
          </cell>
          <cell r="B92" t="str">
            <v>Sources of the input data.</v>
          </cell>
        </row>
        <row r="93">
          <cell r="A93" t="str">
            <v>A42</v>
          </cell>
          <cell r="B93" t="str">
            <v xml:space="preserve">Filename, disk name, date, and initials.  Type all of these </v>
          </cell>
        </row>
        <row r="94">
          <cell r="B94" t="str">
            <v xml:space="preserve"> into the same cell.</v>
          </cell>
        </row>
        <row r="96">
          <cell r="A96" t="str">
            <v>PRESS PgDn FOR FURTHER INSTRUCTIONS</v>
          </cell>
        </row>
        <row r="97">
          <cell r="A97" t="str">
            <v>**** I N P U T (continued) ****</v>
          </cell>
        </row>
        <row r="99">
          <cell r="A99" t="str">
            <v>CELL</v>
          </cell>
          <cell r="B99" t="str">
            <v>ITEM</v>
          </cell>
        </row>
        <row r="100">
          <cell r="A100" t="str">
            <v>------------</v>
          </cell>
          <cell r="B100" t="str">
            <v>-</v>
          </cell>
          <cell r="C100" t="str">
            <v>-</v>
          </cell>
          <cell r="D100" t="str">
            <v>-</v>
          </cell>
          <cell r="E100" t="str">
            <v>-</v>
          </cell>
          <cell r="F100" t="str">
            <v>-</v>
          </cell>
          <cell r="G100" t="str">
            <v>-</v>
          </cell>
        </row>
        <row r="101">
          <cell r="A101" t="str">
            <v>**** R E S U L T S ****</v>
          </cell>
        </row>
        <row r="102">
          <cell r="A102" t="str">
            <v xml:space="preserve"> </v>
          </cell>
        </row>
        <row r="103">
          <cell r="A103" t="str">
            <v>CELL</v>
          </cell>
          <cell r="B103" t="str">
            <v>ITEM</v>
          </cell>
        </row>
        <row r="104">
          <cell r="A104" t="str">
            <v>------------</v>
          </cell>
          <cell r="B104" t="str">
            <v>-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</row>
        <row r="105">
          <cell r="A105" t="str">
            <v>A1-F43</v>
          </cell>
          <cell r="B105" t="str">
            <v>Population, by age and sex.</v>
          </cell>
        </row>
        <row r="108">
          <cell r="A108" t="str">
            <v>**** G R A P H S ****</v>
          </cell>
        </row>
        <row r="110">
          <cell r="A110" t="str">
            <v>NAME</v>
          </cell>
          <cell r="B110" t="str">
            <v>ITEM</v>
          </cell>
        </row>
        <row r="111">
          <cell r="A111" t="str">
            <v>-------------</v>
          </cell>
          <cell r="B111" t="str">
            <v>-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</row>
        <row r="112">
          <cell r="A112" t="str">
            <v>GRAPH1</v>
          </cell>
          <cell r="B112" t="str">
            <v>Pyramid (population by age and sex).</v>
          </cell>
        </row>
        <row r="113">
          <cell r="A113" t="str">
            <v>GRAPH2</v>
          </cell>
          <cell r="B113" t="str">
            <v>Pyramid (percent of each sex).</v>
          </cell>
        </row>
        <row r="114">
          <cell r="A114" t="str">
            <v>GRAPH3</v>
          </cell>
          <cell r="B114" t="str">
            <v>Pyramid (percent of total population).</v>
          </cell>
        </row>
        <row r="116">
          <cell r="A116" t="str">
            <v>PRESS PgDn FOR HELP SCREEN</v>
          </cell>
        </row>
        <row r="180">
          <cell r="A180" t="str">
            <v>0-4</v>
          </cell>
          <cell r="B180">
            <v>19.653016787244503</v>
          </cell>
          <cell r="C180">
            <v>18.396044689867729</v>
          </cell>
          <cell r="D180">
            <v>9.3857971889570972</v>
          </cell>
        </row>
        <row r="181">
          <cell r="A181" t="str">
            <v>5-9</v>
          </cell>
          <cell r="B181">
            <v>16.37283135492028</v>
          </cell>
          <cell r="C181">
            <v>15.03146269423398</v>
          </cell>
          <cell r="D181">
            <v>7.8192613464828415</v>
          </cell>
        </row>
        <row r="182">
          <cell r="A182" t="str">
            <v>10-14</v>
          </cell>
          <cell r="B182">
            <v>14.413148837535998</v>
          </cell>
          <cell r="C182">
            <v>13.490432772569667</v>
          </cell>
          <cell r="D182">
            <v>6.8833652007648185</v>
          </cell>
        </row>
        <row r="183">
          <cell r="A183" t="str">
            <v>15-19</v>
          </cell>
          <cell r="B183">
            <v>10.55699936784435</v>
          </cell>
          <cell r="C183">
            <v>10.851419031719532</v>
          </cell>
          <cell r="D183">
            <v>5.04176310757774</v>
          </cell>
        </row>
        <row r="184">
          <cell r="A184" t="str">
            <v>20-24</v>
          </cell>
          <cell r="B184">
            <v>5.9492870689049662</v>
          </cell>
          <cell r="C184">
            <v>8.5206112752022598</v>
          </cell>
          <cell r="D184">
            <v>2.8412331018751469</v>
          </cell>
        </row>
        <row r="185">
          <cell r="A185" t="str">
            <v>25-29</v>
          </cell>
          <cell r="B185">
            <v>5.9001194071784786</v>
          </cell>
          <cell r="C185">
            <v>7.4804160780788491</v>
          </cell>
          <cell r="D185">
            <v>2.8177518365703933</v>
          </cell>
        </row>
        <row r="186">
          <cell r="A186" t="str">
            <v>30-34</v>
          </cell>
          <cell r="B186">
            <v>5.7877361803750791</v>
          </cell>
          <cell r="C186">
            <v>6.5365352510594583</v>
          </cell>
          <cell r="D186">
            <v>2.7640803730166716</v>
          </cell>
        </row>
        <row r="187">
          <cell r="A187" t="str">
            <v>35-39</v>
          </cell>
          <cell r="B187">
            <v>5.4857062583409428</v>
          </cell>
          <cell r="C187">
            <v>5.5284448439707203</v>
          </cell>
          <cell r="D187">
            <v>2.6198383147160444</v>
          </cell>
        </row>
        <row r="188">
          <cell r="A188" t="str">
            <v>40-44</v>
          </cell>
          <cell r="B188">
            <v>4.5444967338624709</v>
          </cell>
          <cell r="C188">
            <v>4.0387825863618856</v>
          </cell>
          <cell r="D188">
            <v>2.1703398074536246</v>
          </cell>
        </row>
        <row r="189">
          <cell r="A189" t="str">
            <v>45-49</v>
          </cell>
          <cell r="B189">
            <v>3.2661375289738008</v>
          </cell>
          <cell r="C189">
            <v>2.561962244766919</v>
          </cell>
          <cell r="D189">
            <v>1.5598269095300392</v>
          </cell>
        </row>
        <row r="190">
          <cell r="A190" t="str">
            <v>50-54</v>
          </cell>
          <cell r="B190">
            <v>2.4302872796235162</v>
          </cell>
          <cell r="C190">
            <v>2.7160652369333507</v>
          </cell>
          <cell r="D190">
            <v>1.1606453993492336</v>
          </cell>
        </row>
        <row r="191">
          <cell r="A191" t="str">
            <v>55-59</v>
          </cell>
          <cell r="B191">
            <v>1.7981316288543934</v>
          </cell>
          <cell r="C191">
            <v>1.4447155515602927</v>
          </cell>
          <cell r="D191">
            <v>0.85874341685954847</v>
          </cell>
        </row>
        <row r="192">
          <cell r="A192" t="str">
            <v>60-64</v>
          </cell>
          <cell r="B192">
            <v>1.376694528341645</v>
          </cell>
          <cell r="C192">
            <v>1.2906125593938615</v>
          </cell>
          <cell r="D192">
            <v>0.65747542853309182</v>
          </cell>
        </row>
        <row r="193">
          <cell r="A193" t="str">
            <v>65+</v>
          </cell>
          <cell r="B193">
            <v>0.93418557280325909</v>
          </cell>
          <cell r="C193">
            <v>0.7833568768460254</v>
          </cell>
          <cell r="D193">
            <v>0.44614404079031228</v>
          </cell>
        </row>
        <row r="194">
          <cell r="A194" t="e">
            <v>#REF!</v>
          </cell>
          <cell r="B194">
            <v>1.5312214651963194</v>
          </cell>
          <cell r="C194">
            <v>1.3291383074354695</v>
          </cell>
          <cell r="D194">
            <v>0.73127369091945926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>
            <v>0</v>
          </cell>
          <cell r="B199" t="e">
            <v>#REF!</v>
          </cell>
          <cell r="C199" t="e">
            <v>#REF!</v>
          </cell>
          <cell r="D199" t="e">
            <v>#REF!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RAMID"/>
      <sheetName val="GRAPH3"/>
      <sheetName val="GRAPH2"/>
      <sheetName val="GRAPH1"/>
      <sheetName val="Folha1"/>
      <sheetName val="Folha2"/>
    </sheetNames>
    <sheetDataSet>
      <sheetData sheetId="0">
        <row r="3">
          <cell r="A3" t="str">
            <v>Distrbuição da População dos Agregados Familiares por Grupos Etários, segundo o Sexo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RAMID"/>
      <sheetName val="GRAPH3"/>
      <sheetName val="GRAPH2"/>
      <sheetName val="GRAPH1"/>
      <sheetName val="Folha1"/>
      <sheetName val="Folha2"/>
    </sheetNames>
    <sheetDataSet>
      <sheetData sheetId="0">
        <row r="3">
          <cell r="A3" t="str">
            <v>Distrbuição da População dos Agregados Familiares por Grupos Etários, segundo o Sexo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7572-5824-4144-B6E8-B62BE45F7866}">
  <sheetPr>
    <tabColor rgb="FF00B050"/>
  </sheetPr>
  <dimension ref="A1"/>
  <sheetViews>
    <sheetView topLeftCell="A13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0101-4483-486A-B7CE-2DEE5B974EFC}">
  <dimension ref="A1:G64"/>
  <sheetViews>
    <sheetView topLeftCell="A40" zoomScale="156" zoomScaleNormal="156" workbookViewId="0">
      <selection activeCell="H59" sqref="H59"/>
    </sheetView>
  </sheetViews>
  <sheetFormatPr defaultColWidth="9.140625" defaultRowHeight="11.25"/>
  <cols>
    <col min="1" max="1" width="15.7109375" style="231" customWidth="1"/>
    <col min="2" max="2" width="11.42578125" style="231" customWidth="1"/>
    <col min="3" max="3" width="10.7109375" style="231" customWidth="1"/>
    <col min="4" max="4" width="14.28515625" style="231" customWidth="1"/>
    <col min="5" max="16384" width="9.140625" style="231"/>
  </cols>
  <sheetData>
    <row r="1" spans="1:7" ht="20.25" customHeight="1" thickBot="1">
      <c r="A1" s="908" t="s">
        <v>606</v>
      </c>
      <c r="B1" s="908"/>
      <c r="C1" s="908"/>
      <c r="D1" s="908"/>
    </row>
    <row r="2" spans="1:7" ht="27" customHeight="1">
      <c r="A2" s="232" t="s">
        <v>173</v>
      </c>
      <c r="B2" s="233" t="s">
        <v>7</v>
      </c>
      <c r="C2" s="233" t="s">
        <v>5</v>
      </c>
      <c r="D2" s="233" t="s">
        <v>6</v>
      </c>
    </row>
    <row r="3" spans="1:7">
      <c r="A3" s="234" t="s">
        <v>174</v>
      </c>
      <c r="B3" s="235">
        <v>2264873.9384739073</v>
      </c>
      <c r="C3" s="235">
        <v>1090903.5729377102</v>
      </c>
      <c r="D3" s="235">
        <v>1173970.3655526319</v>
      </c>
    </row>
    <row r="4" spans="1:7">
      <c r="A4" s="236" t="s">
        <v>175</v>
      </c>
      <c r="B4" s="237"/>
      <c r="C4" s="237"/>
      <c r="D4" s="237"/>
    </row>
    <row r="5" spans="1:7">
      <c r="A5" s="238" t="s">
        <v>9</v>
      </c>
      <c r="B5" s="239">
        <v>1011171.3966813334</v>
      </c>
      <c r="C5" s="239">
        <v>485473.21906903241</v>
      </c>
      <c r="D5" s="239">
        <v>525698.17762116657</v>
      </c>
    </row>
    <row r="6" spans="1:7">
      <c r="A6" s="238" t="s">
        <v>10</v>
      </c>
      <c r="B6" s="239">
        <v>1253702.5418084166</v>
      </c>
      <c r="C6" s="239">
        <v>605430.35387790913</v>
      </c>
      <c r="D6" s="239">
        <v>648272.18794273806</v>
      </c>
    </row>
    <row r="7" spans="1:7" ht="15.75" customHeight="1">
      <c r="A7" s="236" t="s">
        <v>176</v>
      </c>
      <c r="B7" s="237"/>
      <c r="C7" s="237"/>
      <c r="D7" s="237"/>
    </row>
    <row r="8" spans="1:7" ht="12.75" customHeight="1">
      <c r="A8" s="240" t="s">
        <v>76</v>
      </c>
      <c r="B8" s="241">
        <f>+B9+B10+B11</f>
        <v>285305.533963072</v>
      </c>
      <c r="C8" s="241">
        <f t="shared" ref="C8:D8" si="0">+C9+C10+C11</f>
        <v>137189.67743502796</v>
      </c>
      <c r="D8" s="241">
        <f t="shared" si="0"/>
        <v>148115.85652827722</v>
      </c>
    </row>
    <row r="9" spans="1:7" ht="12.75" customHeight="1">
      <c r="A9" s="238" t="s">
        <v>76</v>
      </c>
      <c r="B9" s="239">
        <v>182435.06912296949</v>
      </c>
      <c r="C9" s="239">
        <v>87647.093648059905</v>
      </c>
      <c r="D9" s="239">
        <v>94787.975475180676</v>
      </c>
      <c r="G9" s="242"/>
    </row>
    <row r="10" spans="1:7" ht="12.75" customHeight="1">
      <c r="A10" s="238" t="s">
        <v>77</v>
      </c>
      <c r="B10" s="239">
        <v>36186.309845976066</v>
      </c>
      <c r="C10" s="239">
        <v>17357.937848109519</v>
      </c>
      <c r="D10" s="239">
        <v>18828.371997856801</v>
      </c>
    </row>
    <row r="11" spans="1:7" ht="12.75" customHeight="1">
      <c r="A11" s="238" t="s">
        <v>78</v>
      </c>
      <c r="B11" s="239">
        <v>66684.154994126424</v>
      </c>
      <c r="C11" s="239">
        <v>32184.645938858535</v>
      </c>
      <c r="D11" s="239">
        <v>34499.509055239731</v>
      </c>
    </row>
    <row r="12" spans="1:7" ht="12.75" customHeight="1">
      <c r="A12" s="243" t="s">
        <v>79</v>
      </c>
      <c r="B12" s="241">
        <f>+B13+B14+B15</f>
        <v>100889.48287399662</v>
      </c>
      <c r="C12" s="241">
        <f t="shared" ref="C12:D12" si="1">+C13+C14+C15</f>
        <v>48532.360397359218</v>
      </c>
      <c r="D12" s="241">
        <f t="shared" si="1"/>
        <v>52357.122476604491</v>
      </c>
    </row>
    <row r="13" spans="1:7" ht="12.75" customHeight="1">
      <c r="A13" s="238" t="s">
        <v>79</v>
      </c>
      <c r="B13" s="239">
        <v>61003.112513296903</v>
      </c>
      <c r="C13" s="239">
        <v>29246.874530494169</v>
      </c>
      <c r="D13" s="239">
        <v>31756.237982772494</v>
      </c>
    </row>
    <row r="14" spans="1:7" ht="12.75" customHeight="1">
      <c r="A14" s="238" t="s">
        <v>80</v>
      </c>
      <c r="B14" s="239">
        <v>25977.373090028483</v>
      </c>
      <c r="C14" s="239">
        <v>12604.005807578005</v>
      </c>
      <c r="D14" s="239">
        <v>13373.367282446399</v>
      </c>
    </row>
    <row r="15" spans="1:7" ht="12.75" customHeight="1">
      <c r="A15" s="238" t="s">
        <v>81</v>
      </c>
      <c r="B15" s="239">
        <v>13908.997270671232</v>
      </c>
      <c r="C15" s="239">
        <v>6681.4800592870433</v>
      </c>
      <c r="D15" s="239">
        <v>7227.517211385597</v>
      </c>
    </row>
    <row r="16" spans="1:7" ht="12.75" customHeight="1">
      <c r="A16" s="243" t="s">
        <v>82</v>
      </c>
      <c r="B16" s="241">
        <f>+B17+B18</f>
        <v>579498.26723752043</v>
      </c>
      <c r="C16" s="241">
        <f t="shared" ref="C16:D16" si="2">+C17+C18</f>
        <v>278751.16707318544</v>
      </c>
      <c r="D16" s="241">
        <f t="shared" si="2"/>
        <v>300747.10016242746</v>
      </c>
    </row>
    <row r="17" spans="1:4" ht="12.75" customHeight="1">
      <c r="A17" s="238" t="s">
        <v>82</v>
      </c>
      <c r="B17" s="239">
        <v>418674.42720899393</v>
      </c>
      <c r="C17" s="239">
        <v>201456.70116467716</v>
      </c>
      <c r="D17" s="239">
        <v>217217.72604213565</v>
      </c>
    </row>
    <row r="18" spans="1:4" ht="12.75" customHeight="1">
      <c r="A18" s="238" t="s">
        <v>83</v>
      </c>
      <c r="B18" s="239">
        <v>160823.84002852652</v>
      </c>
      <c r="C18" s="239">
        <v>77294.465908508311</v>
      </c>
      <c r="D18" s="239">
        <v>83529.374120291832</v>
      </c>
    </row>
    <row r="19" spans="1:4" ht="12.75" customHeight="1">
      <c r="A19" s="243" t="s">
        <v>84</v>
      </c>
      <c r="B19" s="241">
        <f>+B20+B21+B22</f>
        <v>209415.6105206089</v>
      </c>
      <c r="C19" s="241">
        <f t="shared" ref="C19:D19" si="3">+C20+C21+C22</f>
        <v>99691.566965662176</v>
      </c>
      <c r="D19" s="241">
        <f t="shared" si="3"/>
        <v>109724.04355522706</v>
      </c>
    </row>
    <row r="20" spans="1:4" ht="12.75" customHeight="1">
      <c r="A20" s="238" t="s">
        <v>84</v>
      </c>
      <c r="B20" s="239">
        <v>140350.4314539535</v>
      </c>
      <c r="C20" s="239">
        <v>66816.42727000681</v>
      </c>
      <c r="D20" s="239">
        <v>73534.004184245307</v>
      </c>
    </row>
    <row r="21" spans="1:4" ht="12.75" customHeight="1">
      <c r="A21" s="238" t="s">
        <v>85</v>
      </c>
      <c r="B21" s="239">
        <v>28748.566383574307</v>
      </c>
      <c r="C21" s="239">
        <v>13433.27948362906</v>
      </c>
      <c r="D21" s="239">
        <v>15315.286899939509</v>
      </c>
    </row>
    <row r="22" spans="1:4" ht="12.75" customHeight="1">
      <c r="A22" s="238" t="s">
        <v>86</v>
      </c>
      <c r="B22" s="239">
        <v>40316.612683081112</v>
      </c>
      <c r="C22" s="239">
        <v>19441.860212026309</v>
      </c>
      <c r="D22" s="239">
        <v>20874.752471042248</v>
      </c>
    </row>
    <row r="23" spans="1:4" ht="12.75" customHeight="1">
      <c r="A23" s="243" t="s">
        <v>87</v>
      </c>
      <c r="B23" s="241">
        <f>+B24+B25+B26</f>
        <v>230187.35657400725</v>
      </c>
      <c r="C23" s="241">
        <f t="shared" ref="C23:D23" si="4">+C24+C25+C26</f>
        <v>110468.15455361076</v>
      </c>
      <c r="D23" s="241">
        <f t="shared" si="4"/>
        <v>119719.20202046362</v>
      </c>
    </row>
    <row r="24" spans="1:4" ht="12.75" customHeight="1">
      <c r="A24" s="238" t="s">
        <v>87</v>
      </c>
      <c r="B24" s="239">
        <v>84634.574632655203</v>
      </c>
      <c r="C24" s="239">
        <v>40566.758618011256</v>
      </c>
      <c r="D24" s="239">
        <v>44067.816014705575</v>
      </c>
    </row>
    <row r="25" spans="1:4" ht="12.75" customHeight="1">
      <c r="A25" s="238" t="s">
        <v>88</v>
      </c>
      <c r="B25" s="239">
        <v>77606.694776248318</v>
      </c>
      <c r="C25" s="239">
        <v>37274.927798115685</v>
      </c>
      <c r="D25" s="239">
        <v>40331.766978161038</v>
      </c>
    </row>
    <row r="26" spans="1:4" ht="12.75" customHeight="1">
      <c r="A26" s="238" t="s">
        <v>89</v>
      </c>
      <c r="B26" s="239">
        <v>67946.087165103745</v>
      </c>
      <c r="C26" s="239">
        <v>32626.468137483826</v>
      </c>
      <c r="D26" s="239">
        <v>35319.619027597008</v>
      </c>
    </row>
    <row r="27" spans="1:4" ht="12.75" customHeight="1">
      <c r="A27" s="243" t="s">
        <v>90</v>
      </c>
      <c r="B27" s="241">
        <f>+B28+B29+B30</f>
        <v>142412.87450347509</v>
      </c>
      <c r="C27" s="241">
        <f t="shared" ref="C27:D27" si="5">+C28+C29+C30</f>
        <v>68162.278326334286</v>
      </c>
      <c r="D27" s="241">
        <f t="shared" si="5"/>
        <v>74250.596177208048</v>
      </c>
    </row>
    <row r="28" spans="1:4" ht="12.75" customHeight="1">
      <c r="A28" s="238" t="s">
        <v>90</v>
      </c>
      <c r="B28" s="239">
        <v>87331.334107635252</v>
      </c>
      <c r="C28" s="239">
        <v>41585.442453015312</v>
      </c>
      <c r="D28" s="239">
        <v>45745.891654695464</v>
      </c>
    </row>
    <row r="29" spans="1:4" ht="12.75" customHeight="1">
      <c r="A29" s="238" t="s">
        <v>91</v>
      </c>
      <c r="B29" s="239">
        <v>24033.448352387961</v>
      </c>
      <c r="C29" s="239">
        <v>11574.500686986101</v>
      </c>
      <c r="D29" s="239">
        <v>12458.94766539961</v>
      </c>
    </row>
    <row r="30" spans="1:4" ht="12.75" customHeight="1">
      <c r="A30" s="238" t="s">
        <v>92</v>
      </c>
      <c r="B30" s="239">
        <v>31048.092043451867</v>
      </c>
      <c r="C30" s="239">
        <v>15002.335186332866</v>
      </c>
      <c r="D30" s="239">
        <v>16045.756857112978</v>
      </c>
    </row>
    <row r="31" spans="1:4" ht="12.75" customHeight="1">
      <c r="A31" s="243" t="s">
        <v>93</v>
      </c>
      <c r="B31" s="241">
        <v>73419.176756308079</v>
      </c>
      <c r="C31" s="241">
        <v>34852.749604846103</v>
      </c>
      <c r="D31" s="241">
        <v>38566.427151467717</v>
      </c>
    </row>
    <row r="32" spans="1:4" ht="12.75" customHeight="1">
      <c r="A32" s="238" t="s">
        <v>93</v>
      </c>
      <c r="B32" s="239">
        <v>73419.176756308079</v>
      </c>
      <c r="C32" s="239">
        <v>34852.749604846103</v>
      </c>
      <c r="D32" s="239">
        <v>38566.427151467717</v>
      </c>
    </row>
    <row r="33" spans="1:4" ht="12.75" customHeight="1">
      <c r="A33" s="238" t="s">
        <v>94</v>
      </c>
      <c r="B33" s="239">
        <v>53898.900649485266</v>
      </c>
      <c r="C33" s="239">
        <v>26223.692462524741</v>
      </c>
      <c r="D33" s="239">
        <v>27675.208186936354</v>
      </c>
    </row>
    <row r="34" spans="1:4" ht="12.75" customHeight="1">
      <c r="A34" s="238" t="s">
        <v>95</v>
      </c>
      <c r="B34" s="239">
        <v>5187.4143540085925</v>
      </c>
      <c r="C34" s="239">
        <v>2572.7824998000342</v>
      </c>
      <c r="D34" s="239">
        <v>2614.6318542084387</v>
      </c>
    </row>
    <row r="35" spans="1:4" ht="12.75" customHeight="1">
      <c r="A35" s="238" t="s">
        <v>96</v>
      </c>
      <c r="B35" s="239">
        <v>11516.411272110581</v>
      </c>
      <c r="C35" s="239">
        <v>5463.4759601847099</v>
      </c>
      <c r="D35" s="239">
        <v>6052.9353119265861</v>
      </c>
    </row>
    <row r="36" spans="1:4" ht="12.75" customHeight="1">
      <c r="A36" s="243" t="s">
        <v>97</v>
      </c>
      <c r="B36" s="241">
        <f>+B37+B38+B39</f>
        <v>157008.10563289889</v>
      </c>
      <c r="C36" s="241">
        <f t="shared" ref="C36:D36" si="6">+C37+C38+C39</f>
        <v>76499.246571182375</v>
      </c>
      <c r="D36" s="241">
        <f t="shared" si="6"/>
        <v>80508.859061763607</v>
      </c>
    </row>
    <row r="37" spans="1:4" ht="12.75" customHeight="1">
      <c r="A37" s="238" t="s">
        <v>97</v>
      </c>
      <c r="B37" s="239">
        <v>85598.732230244234</v>
      </c>
      <c r="C37" s="239">
        <v>41615.154203237063</v>
      </c>
      <c r="D37" s="239">
        <v>43983.578027072821</v>
      </c>
    </row>
    <row r="38" spans="1:4" ht="12.75" customHeight="1">
      <c r="A38" s="238" t="s">
        <v>98</v>
      </c>
      <c r="B38" s="239">
        <v>34060.852853961624</v>
      </c>
      <c r="C38" s="239">
        <v>16631.959730136361</v>
      </c>
      <c r="D38" s="239">
        <v>17428.893123817732</v>
      </c>
    </row>
    <row r="39" spans="1:4" ht="12.75" customHeight="1">
      <c r="A39" s="238" t="s">
        <v>99</v>
      </c>
      <c r="B39" s="239">
        <v>37348.520548693035</v>
      </c>
      <c r="C39" s="239">
        <v>18252.132637808954</v>
      </c>
      <c r="D39" s="239">
        <v>19096.387910873054</v>
      </c>
    </row>
    <row r="40" spans="1:4" ht="12.75" customHeight="1">
      <c r="A40" s="243" t="s">
        <v>100</v>
      </c>
      <c r="B40" s="241">
        <v>126382.80289777463</v>
      </c>
      <c r="C40" s="241">
        <v>61462.258053882273</v>
      </c>
      <c r="D40" s="241">
        <v>64920.544844173666</v>
      </c>
    </row>
    <row r="41" spans="1:4" ht="12.75" customHeight="1">
      <c r="A41" s="238" t="s">
        <v>100</v>
      </c>
      <c r="B41" s="244">
        <v>126382.80289777463</v>
      </c>
      <c r="C41" s="244">
        <v>61462.258053882273</v>
      </c>
      <c r="D41" s="244">
        <v>64920.544844173666</v>
      </c>
    </row>
    <row r="42" spans="1:4" ht="12.75" customHeight="1">
      <c r="A42" s="243" t="s">
        <v>101</v>
      </c>
      <c r="B42" s="245">
        <f>+B43+B44</f>
        <v>61321.010535846566</v>
      </c>
      <c r="C42" s="245">
        <f t="shared" ref="C42:D42" si="7">+C43+C44</f>
        <v>30600.552740923857</v>
      </c>
      <c r="D42" s="245">
        <f t="shared" si="7"/>
        <v>30720.457794910715</v>
      </c>
    </row>
    <row r="43" spans="1:4" ht="12.75" customHeight="1">
      <c r="A43" s="238" t="s">
        <v>101</v>
      </c>
      <c r="B43" s="239">
        <v>31432.830214872956</v>
      </c>
      <c r="C43" s="239">
        <v>15708.174401406035</v>
      </c>
      <c r="D43" s="239">
        <v>15724.655813460351</v>
      </c>
    </row>
    <row r="44" spans="1:4" ht="12.75" customHeight="1">
      <c r="A44" s="238" t="s">
        <v>102</v>
      </c>
      <c r="B44" s="239">
        <v>29888.18032097361</v>
      </c>
      <c r="C44" s="239">
        <v>14892.378339517822</v>
      </c>
      <c r="D44" s="239">
        <v>14995.801981450364</v>
      </c>
    </row>
    <row r="45" spans="1:4" ht="12.75" customHeight="1">
      <c r="A45" s="243" t="s">
        <v>103</v>
      </c>
      <c r="B45" s="241">
        <v>31940.587869972358</v>
      </c>
      <c r="C45" s="241">
        <v>15428.367889386169</v>
      </c>
      <c r="D45" s="241">
        <v>16512.219980578499</v>
      </c>
    </row>
    <row r="46" spans="1:4" ht="12.75" customHeight="1">
      <c r="A46" s="238" t="s">
        <v>103</v>
      </c>
      <c r="B46" s="239">
        <v>31940.587869972358</v>
      </c>
      <c r="C46" s="239">
        <v>15428.367889386169</v>
      </c>
      <c r="D46" s="239">
        <v>16512.219980578499</v>
      </c>
    </row>
    <row r="47" spans="1:4" ht="12.75" customHeight="1">
      <c r="A47" s="243" t="s">
        <v>104</v>
      </c>
      <c r="B47" s="241">
        <v>21224.771782535776</v>
      </c>
      <c r="C47" s="241">
        <v>10411.123823376651</v>
      </c>
      <c r="D47" s="241">
        <v>10813.647959158097</v>
      </c>
    </row>
    <row r="48" spans="1:4" ht="12.75" customHeight="1">
      <c r="A48" s="238" t="s">
        <v>104</v>
      </c>
      <c r="B48" s="239">
        <v>21224.771782535776</v>
      </c>
      <c r="C48" s="239">
        <v>10411.123823376651</v>
      </c>
      <c r="D48" s="239">
        <v>10813.647959158097</v>
      </c>
    </row>
    <row r="49" spans="1:4" ht="12.75" customHeight="1">
      <c r="A49" s="243" t="s">
        <v>105</v>
      </c>
      <c r="B49" s="241">
        <v>42743.993689557057</v>
      </c>
      <c r="C49" s="241">
        <v>20584.616332646532</v>
      </c>
      <c r="D49" s="241">
        <v>22159.37735689629</v>
      </c>
    </row>
    <row r="50" spans="1:4" ht="12.75" customHeight="1">
      <c r="A50" s="238" t="s">
        <v>105</v>
      </c>
      <c r="B50" s="239">
        <v>42743.993689557057</v>
      </c>
      <c r="C50" s="239">
        <v>20584.616332646532</v>
      </c>
      <c r="D50" s="239">
        <v>22159.37735689629</v>
      </c>
    </row>
    <row r="51" spans="1:4" ht="12.75" customHeight="1">
      <c r="A51" s="243" t="s">
        <v>106</v>
      </c>
      <c r="B51" s="241">
        <f>+B52+B53+B54</f>
        <v>35464.429874775611</v>
      </c>
      <c r="C51" s="241">
        <f t="shared" ref="C51:D51" si="8">+C52+C53+C54</f>
        <v>17264.471142343398</v>
      </c>
      <c r="D51" s="241">
        <f t="shared" si="8"/>
        <v>18199.958732429495</v>
      </c>
    </row>
    <row r="52" spans="1:4" ht="12.75" customHeight="1">
      <c r="A52" s="238" t="s">
        <v>106</v>
      </c>
      <c r="B52" s="239">
        <v>24332.956460748079</v>
      </c>
      <c r="C52" s="239">
        <v>11723.960052534614</v>
      </c>
      <c r="D52" s="239">
        <v>12608.996408211025</v>
      </c>
    </row>
    <row r="53" spans="1:4" ht="12.75" customHeight="1">
      <c r="A53" s="238" t="s">
        <v>107</v>
      </c>
      <c r="B53" s="239">
        <v>6774.1938572989957</v>
      </c>
      <c r="C53" s="239">
        <v>3400.4872653938328</v>
      </c>
      <c r="D53" s="239">
        <v>3373.7065919048991</v>
      </c>
    </row>
    <row r="54" spans="1:4" ht="12.75" customHeight="1">
      <c r="A54" s="238" t="s">
        <v>108</v>
      </c>
      <c r="B54" s="239">
        <v>4357.2795567285348</v>
      </c>
      <c r="C54" s="239">
        <v>2140.0238244149518</v>
      </c>
      <c r="D54" s="239">
        <v>2217.2557323135707</v>
      </c>
    </row>
    <row r="55" spans="1:4" ht="12.75" customHeight="1">
      <c r="A55" s="243" t="s">
        <v>109</v>
      </c>
      <c r="B55" s="241">
        <v>8172.9233829928171</v>
      </c>
      <c r="C55" s="241">
        <v>4124.0823215325854</v>
      </c>
      <c r="D55" s="241">
        <v>4048.8410614598079</v>
      </c>
    </row>
    <row r="56" spans="1:4" ht="12.75" customHeight="1">
      <c r="A56" s="238" t="s">
        <v>109</v>
      </c>
      <c r="B56" s="239">
        <v>8172.9233829928171</v>
      </c>
      <c r="C56" s="239">
        <v>4124.0823215325854</v>
      </c>
      <c r="D56" s="239">
        <v>4048.8410614598079</v>
      </c>
    </row>
    <row r="57" spans="1:4" ht="12.75" customHeight="1">
      <c r="A57" s="243" t="s">
        <v>110</v>
      </c>
      <c r="B57" s="241">
        <f>+B58+B59</f>
        <v>57713.465299270596</v>
      </c>
      <c r="C57" s="241">
        <f t="shared" ref="C57:D57" si="9">+C58+C59</f>
        <v>27445.811934451427</v>
      </c>
      <c r="D57" s="241">
        <f t="shared" si="9"/>
        <v>30267.653364808371</v>
      </c>
    </row>
    <row r="58" spans="1:4" ht="12.75" customHeight="1">
      <c r="A58" s="238" t="s">
        <v>110</v>
      </c>
      <c r="B58" s="239">
        <v>36711.222597970263</v>
      </c>
      <c r="C58" s="239">
        <v>17540.118711644853</v>
      </c>
      <c r="D58" s="239">
        <v>19171.103886315341</v>
      </c>
    </row>
    <row r="59" spans="1:4" ht="12.75" customHeight="1">
      <c r="A59" s="238" t="s">
        <v>111</v>
      </c>
      <c r="B59" s="239">
        <v>21002.242701300333</v>
      </c>
      <c r="C59" s="239">
        <v>9905.6932228065743</v>
      </c>
      <c r="D59" s="239">
        <v>11096.549478493031</v>
      </c>
    </row>
    <row r="60" spans="1:4" ht="12.75" customHeight="1">
      <c r="A60" s="243" t="s">
        <v>112</v>
      </c>
      <c r="B60" s="241">
        <v>17807.373949029938</v>
      </c>
      <c r="C60" s="241">
        <v>8654.0713895300942</v>
      </c>
      <c r="D60" s="241">
        <v>9153.3025595012605</v>
      </c>
    </row>
    <row r="61" spans="1:4" ht="12.75" customHeight="1">
      <c r="A61" s="238" t="s">
        <v>112</v>
      </c>
      <c r="B61" s="239">
        <v>17807.373949029938</v>
      </c>
      <c r="C61" s="239">
        <v>8654.0713895300942</v>
      </c>
      <c r="D61" s="239">
        <v>9153.3025595012605</v>
      </c>
    </row>
    <row r="62" spans="1:4" ht="12.75" customHeight="1">
      <c r="A62" s="243" t="s">
        <v>113</v>
      </c>
      <c r="B62" s="241">
        <v>13363.444884210205</v>
      </c>
      <c r="C62" s="241">
        <v>6521.0654648232239</v>
      </c>
      <c r="D62" s="241">
        <v>6842.3794193878339</v>
      </c>
    </row>
    <row r="63" spans="1:4" ht="12.75" customHeight="1" thickBot="1">
      <c r="A63" s="246" t="s">
        <v>113</v>
      </c>
      <c r="B63" s="247">
        <v>13363.444884210205</v>
      </c>
      <c r="C63" s="247">
        <v>6521.0654648232239</v>
      </c>
      <c r="D63" s="247">
        <v>6842.3794193878339</v>
      </c>
    </row>
    <row r="64" spans="1:4" ht="15" customHeight="1">
      <c r="A64" s="909"/>
      <c r="B64" s="909"/>
      <c r="C64" s="909"/>
      <c r="D64" s="909"/>
    </row>
  </sheetData>
  <mergeCells count="2">
    <mergeCell ref="A1:D1"/>
    <mergeCell ref="A64:D6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AC33-9789-42A0-B16A-5F197C4949FB}">
  <dimension ref="A1:D102"/>
  <sheetViews>
    <sheetView topLeftCell="A85" workbookViewId="0">
      <selection activeCell="E118" sqref="E118"/>
    </sheetView>
  </sheetViews>
  <sheetFormatPr defaultColWidth="9.140625" defaultRowHeight="11.25"/>
  <cols>
    <col min="1" max="1" width="14.85546875" style="231" customWidth="1"/>
    <col min="2" max="16384" width="9.140625" style="231"/>
  </cols>
  <sheetData>
    <row r="1" spans="1:4" ht="30" customHeight="1" thickBot="1">
      <c r="A1" s="910" t="s">
        <v>607</v>
      </c>
      <c r="B1" s="910"/>
      <c r="C1" s="910"/>
      <c r="D1" s="910"/>
    </row>
    <row r="2" spans="1:4" ht="12" thickBot="1">
      <c r="A2" s="248" t="s">
        <v>177</v>
      </c>
      <c r="B2" s="249" t="s">
        <v>4</v>
      </c>
      <c r="C2" s="249" t="s">
        <v>5</v>
      </c>
      <c r="D2" s="249" t="s">
        <v>6</v>
      </c>
    </row>
    <row r="3" spans="1:4">
      <c r="A3" s="250" t="s">
        <v>174</v>
      </c>
      <c r="B3" s="251">
        <v>2264873.9384739073</v>
      </c>
      <c r="C3" s="251">
        <v>1090903.5729377102</v>
      </c>
      <c r="D3" s="251">
        <v>1173970.3655526319</v>
      </c>
    </row>
    <row r="4" spans="1:4">
      <c r="A4" s="252" t="s">
        <v>178</v>
      </c>
      <c r="B4" s="253"/>
      <c r="C4" s="253"/>
      <c r="D4" s="253"/>
    </row>
    <row r="5" spans="1:4" ht="15" customHeight="1">
      <c r="A5" s="254" t="s">
        <v>179</v>
      </c>
      <c r="B5" s="255">
        <v>90365.73953978793</v>
      </c>
      <c r="C5" s="255">
        <v>45325.493558559676</v>
      </c>
      <c r="D5" s="255">
        <v>45040.24598138468</v>
      </c>
    </row>
    <row r="6" spans="1:4">
      <c r="A6" s="254" t="s">
        <v>180</v>
      </c>
      <c r="B6" s="255">
        <v>82135.134347426036</v>
      </c>
      <c r="C6" s="255">
        <v>41210.768386598094</v>
      </c>
      <c r="D6" s="255">
        <v>40924.365960932511</v>
      </c>
    </row>
    <row r="7" spans="1:4">
      <c r="A7" s="254" t="s">
        <v>181</v>
      </c>
      <c r="B7" s="255">
        <v>71567.115810130723</v>
      </c>
      <c r="C7" s="255">
        <v>35448.074418568824</v>
      </c>
      <c r="D7" s="255">
        <v>36119.041391599887</v>
      </c>
    </row>
    <row r="8" spans="1:4">
      <c r="A8" s="254" t="s">
        <v>182</v>
      </c>
      <c r="B8" s="255">
        <v>75032.816130360559</v>
      </c>
      <c r="C8" s="255">
        <v>37348.955034075072</v>
      </c>
      <c r="D8" s="255">
        <v>37683.86109634531</v>
      </c>
    </row>
    <row r="9" spans="1:4">
      <c r="A9" s="254" t="s">
        <v>183</v>
      </c>
      <c r="B9" s="255">
        <v>77664.715840391815</v>
      </c>
      <c r="C9" s="255">
        <v>38843.328980894687</v>
      </c>
      <c r="D9" s="255">
        <v>38821.386859573533</v>
      </c>
    </row>
    <row r="10" spans="1:4">
      <c r="A10" s="254" t="s">
        <v>184</v>
      </c>
      <c r="B10" s="255">
        <v>67008.220468405139</v>
      </c>
      <c r="C10" s="255">
        <v>33529.345016072504</v>
      </c>
      <c r="D10" s="255">
        <v>33478.875452239256</v>
      </c>
    </row>
    <row r="11" spans="1:4">
      <c r="A11" s="254" t="s">
        <v>185</v>
      </c>
      <c r="B11" s="255">
        <v>66154.626540970203</v>
      </c>
      <c r="C11" s="255">
        <v>33111.325367801466</v>
      </c>
      <c r="D11" s="255">
        <v>33043.301173069696</v>
      </c>
    </row>
    <row r="12" spans="1:4">
      <c r="A12" s="254" t="s">
        <v>186</v>
      </c>
      <c r="B12" s="255">
        <v>62118.158598745569</v>
      </c>
      <c r="C12" s="255">
        <v>30963.077411600912</v>
      </c>
      <c r="D12" s="255">
        <v>31155.081187052852</v>
      </c>
    </row>
    <row r="13" spans="1:4">
      <c r="A13" s="254" t="s">
        <v>187</v>
      </c>
      <c r="B13" s="255">
        <v>64100.734725847316</v>
      </c>
      <c r="C13" s="255">
        <v>31719.023704665979</v>
      </c>
      <c r="D13" s="255">
        <v>32381.71102108296</v>
      </c>
    </row>
    <row r="14" spans="1:4">
      <c r="A14" s="254" t="s">
        <v>188</v>
      </c>
      <c r="B14" s="255">
        <v>66878.755065529404</v>
      </c>
      <c r="C14" s="255">
        <v>33495.332918706619</v>
      </c>
      <c r="D14" s="255">
        <v>33383.422146728546</v>
      </c>
    </row>
    <row r="15" spans="1:4">
      <c r="A15" s="254" t="s">
        <v>189</v>
      </c>
      <c r="B15" s="255">
        <v>65622.501791862305</v>
      </c>
      <c r="C15" s="255">
        <v>32753.649763244146</v>
      </c>
      <c r="D15" s="255">
        <v>32868.852028515641</v>
      </c>
    </row>
    <row r="16" spans="1:4">
      <c r="A16" s="254" t="s">
        <v>190</v>
      </c>
      <c r="B16" s="255">
        <v>63272.375580323343</v>
      </c>
      <c r="C16" s="255">
        <v>31749.744308738289</v>
      </c>
      <c r="D16" s="255">
        <v>31522.631271489423</v>
      </c>
    </row>
    <row r="17" spans="1:4">
      <c r="A17" s="254" t="s">
        <v>191</v>
      </c>
      <c r="B17" s="255">
        <v>61829.604353351126</v>
      </c>
      <c r="C17" s="255">
        <v>30873.109928246289</v>
      </c>
      <c r="D17" s="255">
        <v>30956.494425013989</v>
      </c>
    </row>
    <row r="18" spans="1:4">
      <c r="A18" s="254" t="s">
        <v>192</v>
      </c>
      <c r="B18" s="255">
        <v>60234.327270448004</v>
      </c>
      <c r="C18" s="255">
        <v>30181.896336619306</v>
      </c>
      <c r="D18" s="255">
        <v>30052.43093374314</v>
      </c>
    </row>
    <row r="19" spans="1:4">
      <c r="A19" s="254" t="s">
        <v>193</v>
      </c>
      <c r="B19" s="255">
        <v>62853.258767621148</v>
      </c>
      <c r="C19" s="255">
        <v>31376.708402145949</v>
      </c>
      <c r="D19" s="255">
        <v>31476.550365380957</v>
      </c>
    </row>
    <row r="20" spans="1:4">
      <c r="A20" s="254" t="s">
        <v>194</v>
      </c>
      <c r="B20" s="255">
        <v>60527.416606454048</v>
      </c>
      <c r="C20" s="255">
        <v>29825.837001277599</v>
      </c>
      <c r="D20" s="255">
        <v>30701.579605174797</v>
      </c>
    </row>
    <row r="21" spans="1:4">
      <c r="A21" s="254" t="s">
        <v>195</v>
      </c>
      <c r="B21" s="255">
        <v>60235.127675756652</v>
      </c>
      <c r="C21" s="255">
        <v>28999.558677959962</v>
      </c>
      <c r="D21" s="255">
        <v>31235.568997795039</v>
      </c>
    </row>
    <row r="22" spans="1:4">
      <c r="A22" s="254" t="s">
        <v>196</v>
      </c>
      <c r="B22" s="255">
        <v>57830.489126673077</v>
      </c>
      <c r="C22" s="255">
        <v>27692.127807186611</v>
      </c>
      <c r="D22" s="255">
        <v>30138.361319484815</v>
      </c>
    </row>
    <row r="23" spans="1:4">
      <c r="A23" s="254" t="s">
        <v>197</v>
      </c>
      <c r="B23" s="255">
        <v>54500.643693112746</v>
      </c>
      <c r="C23" s="255">
        <v>25758.524111803839</v>
      </c>
      <c r="D23" s="255">
        <v>28742.119581307255</v>
      </c>
    </row>
    <row r="24" spans="1:4">
      <c r="A24" s="254" t="s">
        <v>198</v>
      </c>
      <c r="B24" s="255">
        <v>52853.707987452421</v>
      </c>
      <c r="C24" s="255">
        <v>24985.082633650731</v>
      </c>
      <c r="D24" s="255">
        <v>27868.625353800038</v>
      </c>
    </row>
    <row r="25" spans="1:4">
      <c r="A25" s="254" t="s">
        <v>199</v>
      </c>
      <c r="B25" s="255">
        <v>54624.934693590141</v>
      </c>
      <c r="C25" s="255">
        <v>25414.906842472585</v>
      </c>
      <c r="D25" s="255">
        <v>29210.02785109845</v>
      </c>
    </row>
    <row r="26" spans="1:4">
      <c r="A26" s="254" t="s">
        <v>200</v>
      </c>
      <c r="B26" s="255">
        <v>47966.179008122446</v>
      </c>
      <c r="C26" s="255">
        <v>22440.352538414474</v>
      </c>
      <c r="D26" s="255">
        <v>25525.826469688865</v>
      </c>
    </row>
    <row r="27" spans="1:4">
      <c r="A27" s="254" t="s">
        <v>201</v>
      </c>
      <c r="B27" s="255">
        <v>36199.157049887755</v>
      </c>
      <c r="C27" s="255">
        <v>16996.942015671404</v>
      </c>
      <c r="D27" s="255">
        <v>19202.215034197245</v>
      </c>
    </row>
    <row r="28" spans="1:4">
      <c r="A28" s="254" t="s">
        <v>202</v>
      </c>
      <c r="B28" s="255">
        <v>32212.013890919727</v>
      </c>
      <c r="C28" s="255">
        <v>15645.63085829569</v>
      </c>
      <c r="D28" s="255">
        <v>16566.383032606056</v>
      </c>
    </row>
    <row r="29" spans="1:4">
      <c r="A29" s="254" t="s">
        <v>203</v>
      </c>
      <c r="B29" s="255">
        <v>37754.417199242918</v>
      </c>
      <c r="C29" s="255">
        <v>18373.299540484179</v>
      </c>
      <c r="D29" s="255">
        <v>19381.117658739633</v>
      </c>
    </row>
    <row r="30" spans="1:4">
      <c r="A30" s="254" t="s">
        <v>204</v>
      </c>
      <c r="B30" s="255">
        <v>38041.854082674356</v>
      </c>
      <c r="C30" s="255">
        <v>17843.747771838709</v>
      </c>
      <c r="D30" s="255">
        <v>20198.10631081654</v>
      </c>
    </row>
    <row r="31" spans="1:4">
      <c r="A31" s="254" t="s">
        <v>205</v>
      </c>
      <c r="B31" s="255">
        <v>34476.921117626363</v>
      </c>
      <c r="C31" s="255">
        <v>15803.065167892752</v>
      </c>
      <c r="D31" s="255">
        <v>18673.855949715391</v>
      </c>
    </row>
    <row r="32" spans="1:4">
      <c r="A32" s="254" t="s">
        <v>206</v>
      </c>
      <c r="B32" s="255">
        <v>30845.19783941588</v>
      </c>
      <c r="C32" s="255">
        <v>14384.963697355583</v>
      </c>
      <c r="D32" s="255">
        <v>16460.234142044239</v>
      </c>
    </row>
    <row r="33" spans="1:4">
      <c r="A33" s="254" t="s">
        <v>207</v>
      </c>
      <c r="B33" s="255">
        <v>25597.387519505821</v>
      </c>
      <c r="C33" s="255">
        <v>12221.434624559599</v>
      </c>
      <c r="D33" s="255">
        <v>13375.952894938051</v>
      </c>
    </row>
    <row r="34" spans="1:4">
      <c r="A34" s="254" t="s">
        <v>208</v>
      </c>
      <c r="B34" s="255">
        <v>25121.506538223068</v>
      </c>
      <c r="C34" s="255">
        <v>12188.039467978404</v>
      </c>
      <c r="D34" s="255">
        <v>12933.467070237219</v>
      </c>
    </row>
    <row r="35" spans="1:4">
      <c r="A35" s="254" t="s">
        <v>209</v>
      </c>
      <c r="B35" s="255">
        <v>27906.029260352945</v>
      </c>
      <c r="C35" s="255">
        <v>12697.981568195748</v>
      </c>
      <c r="D35" s="255">
        <v>15208.047692141188</v>
      </c>
    </row>
    <row r="36" spans="1:4">
      <c r="A36" s="254" t="s">
        <v>210</v>
      </c>
      <c r="B36" s="255">
        <v>29492.361764550289</v>
      </c>
      <c r="C36" s="255">
        <v>13517.993447287306</v>
      </c>
      <c r="D36" s="255">
        <v>15974.368317244609</v>
      </c>
    </row>
    <row r="37" spans="1:4">
      <c r="A37" s="254" t="s">
        <v>211</v>
      </c>
      <c r="B37" s="255">
        <v>28547.88379666664</v>
      </c>
      <c r="C37" s="255">
        <v>13507.011145335187</v>
      </c>
      <c r="D37" s="255">
        <v>15040.872651314487</v>
      </c>
    </row>
    <row r="38" spans="1:4">
      <c r="A38" s="254" t="s">
        <v>212</v>
      </c>
      <c r="B38" s="255">
        <v>18649.168970475213</v>
      </c>
      <c r="C38" s="255">
        <v>9467.9645385002786</v>
      </c>
      <c r="D38" s="255">
        <v>9181.2044319727247</v>
      </c>
    </row>
    <row r="39" spans="1:4">
      <c r="A39" s="254" t="s">
        <v>213</v>
      </c>
      <c r="B39" s="255">
        <v>21015.244913274175</v>
      </c>
      <c r="C39" s="255">
        <v>10445.389412238877</v>
      </c>
      <c r="D39" s="255">
        <v>10569.85550102956</v>
      </c>
    </row>
    <row r="40" spans="1:4">
      <c r="A40" s="254" t="s">
        <v>214</v>
      </c>
      <c r="B40" s="255">
        <v>21935.317765708634</v>
      </c>
      <c r="C40" s="255">
        <v>10079.312680501575</v>
      </c>
      <c r="D40" s="255">
        <v>11856.005085199951</v>
      </c>
    </row>
    <row r="41" spans="1:4">
      <c r="A41" s="254" t="s">
        <v>215</v>
      </c>
      <c r="B41" s="255">
        <v>23403.285459977407</v>
      </c>
      <c r="C41" s="255">
        <v>10821.228190155842</v>
      </c>
      <c r="D41" s="255">
        <v>12582.057269812269</v>
      </c>
    </row>
    <row r="42" spans="1:4">
      <c r="A42" s="254" t="s">
        <v>216</v>
      </c>
      <c r="B42" s="255">
        <v>21624.152543731463</v>
      </c>
      <c r="C42" s="255">
        <v>9931.6617320341957</v>
      </c>
      <c r="D42" s="255">
        <v>11692.490811690623</v>
      </c>
    </row>
    <row r="43" spans="1:4">
      <c r="A43" s="254" t="s">
        <v>217</v>
      </c>
      <c r="B43" s="255">
        <v>19491.145453472265</v>
      </c>
      <c r="C43" s="255">
        <v>9243.4374763680662</v>
      </c>
      <c r="D43" s="255">
        <v>10247.707977100734</v>
      </c>
    </row>
    <row r="44" spans="1:4">
      <c r="A44" s="254" t="s">
        <v>218</v>
      </c>
      <c r="B44" s="255">
        <v>19679.064842431028</v>
      </c>
      <c r="C44" s="255">
        <v>9315.4325669430691</v>
      </c>
      <c r="D44" s="255">
        <v>10363.632275484213</v>
      </c>
    </row>
    <row r="45" spans="1:4">
      <c r="A45" s="254" t="s">
        <v>219</v>
      </c>
      <c r="B45" s="255">
        <v>19193.403044992148</v>
      </c>
      <c r="C45" s="255">
        <v>9061.6193662718724</v>
      </c>
      <c r="D45" s="255">
        <v>10131.783678717255</v>
      </c>
    </row>
    <row r="46" spans="1:4">
      <c r="A46" s="254" t="s">
        <v>220</v>
      </c>
      <c r="B46" s="255">
        <v>17084.80107018214</v>
      </c>
      <c r="C46" s="255">
        <v>7969.4904499222521</v>
      </c>
      <c r="D46" s="255">
        <v>9115.3106202600102</v>
      </c>
    </row>
    <row r="47" spans="1:4">
      <c r="A47" s="254" t="s">
        <v>221</v>
      </c>
      <c r="B47" s="255">
        <v>14261.129212714031</v>
      </c>
      <c r="C47" s="255">
        <v>6727.2700735603376</v>
      </c>
      <c r="D47" s="255">
        <v>7533.8591391548616</v>
      </c>
    </row>
    <row r="48" spans="1:4">
      <c r="A48" s="254" t="s">
        <v>222</v>
      </c>
      <c r="B48" s="255">
        <v>11306.889987593997</v>
      </c>
      <c r="C48" s="255">
        <v>5415.4951181683355</v>
      </c>
      <c r="D48" s="255">
        <v>5891.3948694268292</v>
      </c>
    </row>
    <row r="49" spans="1:4">
      <c r="A49" s="254" t="s">
        <v>223</v>
      </c>
      <c r="B49" s="255">
        <v>12746.791799094055</v>
      </c>
      <c r="C49" s="255">
        <v>5748.6249440492811</v>
      </c>
      <c r="D49" s="255">
        <v>6998.1668550459417</v>
      </c>
    </row>
    <row r="50" spans="1:4">
      <c r="A50" s="254" t="s">
        <v>224</v>
      </c>
      <c r="B50" s="255">
        <v>11762.587135736683</v>
      </c>
      <c r="C50" s="255">
        <v>5018.5060709427316</v>
      </c>
      <c r="D50" s="255">
        <v>6744.0810647939697</v>
      </c>
    </row>
    <row r="51" spans="1:4">
      <c r="A51" s="254" t="s">
        <v>225</v>
      </c>
      <c r="B51" s="255">
        <v>11233.542653381146</v>
      </c>
      <c r="C51" s="255">
        <v>4721.8456135471033</v>
      </c>
      <c r="D51" s="255">
        <v>6511.6970398340609</v>
      </c>
    </row>
    <row r="52" spans="1:4">
      <c r="A52" s="254" t="s">
        <v>226</v>
      </c>
      <c r="B52" s="255">
        <v>13163.071711691879</v>
      </c>
      <c r="C52" s="255">
        <v>5630.3682643212151</v>
      </c>
      <c r="D52" s="255">
        <v>7532.7034473706817</v>
      </c>
    </row>
    <row r="53" spans="1:4">
      <c r="A53" s="254" t="s">
        <v>227</v>
      </c>
      <c r="B53" s="255">
        <v>13936.861071398809</v>
      </c>
      <c r="C53" s="255">
        <v>6291.6738672656365</v>
      </c>
      <c r="D53" s="255">
        <v>7645.1872041331908</v>
      </c>
    </row>
    <row r="54" spans="1:4">
      <c r="A54" s="254" t="s">
        <v>228</v>
      </c>
      <c r="B54" s="255">
        <v>16206.313570475366</v>
      </c>
      <c r="C54" s="255">
        <v>7372.012366281383</v>
      </c>
      <c r="D54" s="255">
        <v>8834.3012041940019</v>
      </c>
    </row>
    <row r="55" spans="1:4">
      <c r="A55" s="254" t="s">
        <v>229</v>
      </c>
      <c r="B55" s="255">
        <v>12243.424293765431</v>
      </c>
      <c r="C55" s="255">
        <v>5634.0765200386604</v>
      </c>
      <c r="D55" s="255">
        <v>6609.3477737267885</v>
      </c>
    </row>
    <row r="56" spans="1:4">
      <c r="A56" s="254" t="s">
        <v>230</v>
      </c>
      <c r="B56" s="255">
        <v>10254.563143975573</v>
      </c>
      <c r="C56" s="255">
        <v>4563.6267029361015</v>
      </c>
      <c r="D56" s="255">
        <v>5690.9364410394892</v>
      </c>
    </row>
    <row r="57" spans="1:4">
      <c r="A57" s="254" t="s">
        <v>231</v>
      </c>
      <c r="B57" s="255">
        <v>9884.9736574701856</v>
      </c>
      <c r="C57" s="255">
        <v>4415.2964742382874</v>
      </c>
      <c r="D57" s="255">
        <v>5469.6771832319164</v>
      </c>
    </row>
    <row r="58" spans="1:4">
      <c r="A58" s="254" t="s">
        <v>232</v>
      </c>
      <c r="B58" s="255">
        <v>8233.5637779678545</v>
      </c>
      <c r="C58" s="255">
        <v>3765.115638446202</v>
      </c>
      <c r="D58" s="255">
        <v>4468.4481395216708</v>
      </c>
    </row>
    <row r="59" spans="1:4">
      <c r="A59" s="254" t="s">
        <v>233</v>
      </c>
      <c r="B59" s="255">
        <v>10460.989378913364</v>
      </c>
      <c r="C59" s="255">
        <v>4542.6132538705779</v>
      </c>
      <c r="D59" s="255">
        <v>5918.3761250428042</v>
      </c>
    </row>
    <row r="60" spans="1:4">
      <c r="A60" s="254" t="s">
        <v>234</v>
      </c>
      <c r="B60" s="255">
        <v>10509.196703240154</v>
      </c>
      <c r="C60" s="255">
        <v>4655.0970106330869</v>
      </c>
      <c r="D60" s="255">
        <v>5854.0996926070848</v>
      </c>
    </row>
    <row r="61" spans="1:4">
      <c r="A61" s="254" t="s">
        <v>235</v>
      </c>
      <c r="B61" s="255">
        <v>10511.66887371845</v>
      </c>
      <c r="C61" s="255">
        <v>4653.8609253939385</v>
      </c>
      <c r="D61" s="255">
        <v>5857.8079483245301</v>
      </c>
    </row>
    <row r="62" spans="1:4">
      <c r="A62" s="254" t="s">
        <v>236</v>
      </c>
      <c r="B62" s="255">
        <v>8956.6736428696986</v>
      </c>
      <c r="C62" s="255">
        <v>3678.5896717058104</v>
      </c>
      <c r="D62" s="255">
        <v>5278.0839711639064</v>
      </c>
    </row>
    <row r="63" spans="1:4">
      <c r="A63" s="254" t="s">
        <v>237</v>
      </c>
      <c r="B63" s="255">
        <v>9226.140225004061</v>
      </c>
      <c r="C63" s="255">
        <v>4130.9968692341436</v>
      </c>
      <c r="D63" s="255">
        <v>5095.1433557699356</v>
      </c>
    </row>
    <row r="64" spans="1:4">
      <c r="A64" s="254" t="s">
        <v>238</v>
      </c>
      <c r="B64" s="255">
        <v>8711.9287655183052</v>
      </c>
      <c r="C64" s="255">
        <v>3808.3786218163978</v>
      </c>
      <c r="D64" s="255">
        <v>4903.5501437019257</v>
      </c>
    </row>
    <row r="65" spans="1:4">
      <c r="A65" s="254" t="s">
        <v>239</v>
      </c>
      <c r="B65" s="255">
        <v>9035.7830981751995</v>
      </c>
      <c r="C65" s="255">
        <v>4091.4421415813931</v>
      </c>
      <c r="D65" s="255">
        <v>4944.3409565938246</v>
      </c>
    </row>
    <row r="66" spans="1:4">
      <c r="A66" s="254" t="s">
        <v>240</v>
      </c>
      <c r="B66" s="255">
        <v>7944.319832007116</v>
      </c>
      <c r="C66" s="255">
        <v>3557.4533182692621</v>
      </c>
      <c r="D66" s="255">
        <v>4386.866513737873</v>
      </c>
    </row>
    <row r="67" spans="1:4">
      <c r="A67" s="254" t="s">
        <v>241</v>
      </c>
      <c r="B67" s="255">
        <v>7605.6324764804403</v>
      </c>
      <c r="C67" s="255">
        <v>3590.8276197262703</v>
      </c>
      <c r="D67" s="255">
        <v>4014.8048567541891</v>
      </c>
    </row>
    <row r="68" spans="1:4">
      <c r="A68" s="254" t="s">
        <v>242</v>
      </c>
      <c r="B68" s="255">
        <v>7231.0986490184596</v>
      </c>
      <c r="C68" s="255">
        <v>3399.2344076582604</v>
      </c>
      <c r="D68" s="255">
        <v>3831.8642413602183</v>
      </c>
    </row>
    <row r="69" spans="1:4">
      <c r="A69" s="254" t="s">
        <v>243</v>
      </c>
      <c r="B69" s="255">
        <v>7917.1259567458501</v>
      </c>
      <c r="C69" s="255">
        <v>3480.8160334420581</v>
      </c>
      <c r="D69" s="255">
        <v>4436.309923303811</v>
      </c>
    </row>
    <row r="70" spans="1:4">
      <c r="A70" s="254" t="s">
        <v>244</v>
      </c>
      <c r="B70" s="255">
        <v>5832.7361953088985</v>
      </c>
      <c r="C70" s="255">
        <v>2661.9453599685994</v>
      </c>
      <c r="D70" s="255">
        <v>3170.7908353405755</v>
      </c>
    </row>
    <row r="71" spans="1:4">
      <c r="A71" s="254" t="s">
        <v>245</v>
      </c>
      <c r="B71" s="255">
        <v>5269.4619750588254</v>
      </c>
      <c r="C71" s="255">
        <v>2378.4095726966525</v>
      </c>
      <c r="D71" s="255">
        <v>2891.0524023624494</v>
      </c>
    </row>
    <row r="72" spans="1:4">
      <c r="A72" s="254" t="s">
        <v>246</v>
      </c>
      <c r="B72" s="255">
        <v>4693.5299071626832</v>
      </c>
      <c r="C72" s="255">
        <v>1950.5743222595008</v>
      </c>
      <c r="D72" s="255">
        <v>2742.9555849034414</v>
      </c>
    </row>
    <row r="73" spans="1:4">
      <c r="A73" s="254" t="s">
        <v>247</v>
      </c>
      <c r="B73" s="255">
        <v>4766.9454235098838</v>
      </c>
      <c r="C73" s="255">
        <v>2023.9898386067146</v>
      </c>
      <c r="D73" s="255">
        <v>2742.9555849034414</v>
      </c>
    </row>
    <row r="74" spans="1:4">
      <c r="A74" s="254" t="s">
        <v>248</v>
      </c>
      <c r="B74" s="255">
        <v>5303.6381637032118</v>
      </c>
      <c r="C74" s="255">
        <v>2331.575536406197</v>
      </c>
      <c r="D74" s="255">
        <v>2972.0626272972913</v>
      </c>
    </row>
    <row r="75" spans="1:4">
      <c r="A75" s="254" t="s">
        <v>249</v>
      </c>
      <c r="B75" s="255">
        <v>4218.8606204350936</v>
      </c>
      <c r="C75" s="255">
        <v>1887.2850840291442</v>
      </c>
      <c r="D75" s="255">
        <v>2331.575536406197</v>
      </c>
    </row>
    <row r="76" spans="1:4">
      <c r="A76" s="254" t="s">
        <v>250</v>
      </c>
      <c r="B76" s="255">
        <v>3787.2280157041387</v>
      </c>
      <c r="C76" s="255">
        <v>1684.7595216920029</v>
      </c>
      <c r="D76" s="255">
        <v>2102.468494012347</v>
      </c>
    </row>
    <row r="77" spans="1:4">
      <c r="A77" s="254" t="s">
        <v>251</v>
      </c>
      <c r="B77" s="255">
        <v>3745.4571184721108</v>
      </c>
      <c r="C77" s="255">
        <v>1635.3939158723247</v>
      </c>
      <c r="D77" s="255">
        <v>2110.0632025999885</v>
      </c>
    </row>
    <row r="78" spans="1:4">
      <c r="A78" s="254" t="s">
        <v>252</v>
      </c>
      <c r="B78" s="255">
        <v>3473.313394081626</v>
      </c>
      <c r="C78" s="255">
        <v>1491.0944527071115</v>
      </c>
      <c r="D78" s="255">
        <v>1982.2189413746792</v>
      </c>
    </row>
    <row r="79" spans="1:4">
      <c r="A79" s="254" t="s">
        <v>253</v>
      </c>
      <c r="B79" s="255">
        <v>3802.4174328794215</v>
      </c>
      <c r="C79" s="255">
        <v>1605.0150815217535</v>
      </c>
      <c r="D79" s="255">
        <v>2197.402351357865</v>
      </c>
    </row>
    <row r="80" spans="1:4">
      <c r="A80" s="254" t="s">
        <v>254</v>
      </c>
      <c r="B80" s="255">
        <v>2641.6928037348889</v>
      </c>
      <c r="C80" s="255">
        <v>1206.2928806705065</v>
      </c>
      <c r="D80" s="255">
        <v>1435.3999230643976</v>
      </c>
    </row>
    <row r="81" spans="1:4">
      <c r="A81" s="254" t="s">
        <v>255</v>
      </c>
      <c r="B81" s="255">
        <v>2226.5154009438238</v>
      </c>
      <c r="C81" s="255">
        <v>1070.8539108575433</v>
      </c>
      <c r="D81" s="255">
        <v>1155.6614900862212</v>
      </c>
    </row>
    <row r="82" spans="1:4">
      <c r="A82" s="254" t="s">
        <v>256</v>
      </c>
      <c r="B82" s="255">
        <v>2103.7342787769539</v>
      </c>
      <c r="C82" s="255">
        <v>924.02287816312469</v>
      </c>
      <c r="D82" s="255">
        <v>1179.7114006137567</v>
      </c>
    </row>
    <row r="83" spans="1:4">
      <c r="A83" s="254" t="s">
        <v>257</v>
      </c>
      <c r="B83" s="255">
        <v>1898.6771469106084</v>
      </c>
      <c r="C83" s="255">
        <v>799.97597123163678</v>
      </c>
      <c r="D83" s="255">
        <v>1098.7011756789002</v>
      </c>
    </row>
    <row r="84" spans="1:4">
      <c r="A84" s="254" t="s">
        <v>258</v>
      </c>
      <c r="B84" s="255">
        <v>2260.6915895882103</v>
      </c>
      <c r="C84" s="255">
        <v>934.14915627998084</v>
      </c>
      <c r="D84" s="255">
        <v>1326.5424333081842</v>
      </c>
    </row>
    <row r="85" spans="1:4">
      <c r="A85" s="254" t="s">
        <v>259</v>
      </c>
      <c r="B85" s="255">
        <v>1773.3644552145022</v>
      </c>
      <c r="C85" s="255">
        <v>805.03911029006485</v>
      </c>
      <c r="D85" s="255">
        <v>968.32534492437037</v>
      </c>
    </row>
    <row r="86" spans="1:4">
      <c r="A86" s="254" t="s">
        <v>260</v>
      </c>
      <c r="B86" s="255">
        <v>1535.3969194683611</v>
      </c>
      <c r="C86" s="255">
        <v>696.18162053386118</v>
      </c>
      <c r="D86" s="255">
        <v>839.21529893445438</v>
      </c>
    </row>
    <row r="87" spans="1:4">
      <c r="A87" s="254" t="s">
        <v>261</v>
      </c>
      <c r="B87" s="255">
        <v>1712.6067865133598</v>
      </c>
      <c r="C87" s="255">
        <v>782.2549845271385</v>
      </c>
      <c r="D87" s="255">
        <v>930.35180198615978</v>
      </c>
    </row>
    <row r="88" spans="1:4">
      <c r="A88" s="254" t="s">
        <v>262</v>
      </c>
      <c r="B88" s="255">
        <v>1615.1413596386105</v>
      </c>
      <c r="C88" s="255">
        <v>694.91583576925416</v>
      </c>
      <c r="D88" s="255">
        <v>920.22552386930363</v>
      </c>
    </row>
    <row r="89" spans="1:4">
      <c r="A89" s="254" t="s">
        <v>263</v>
      </c>
      <c r="B89" s="255">
        <v>1691.0884455150385</v>
      </c>
      <c r="C89" s="255">
        <v>659.47386236025761</v>
      </c>
      <c r="D89" s="255">
        <v>1031.6145831547221</v>
      </c>
    </row>
    <row r="90" spans="1:4">
      <c r="A90" s="254" t="s">
        <v>264</v>
      </c>
      <c r="B90" s="255">
        <v>544.28744878101884</v>
      </c>
      <c r="C90" s="255">
        <v>197.46242327869541</v>
      </c>
      <c r="D90" s="255">
        <v>346.82502550232374</v>
      </c>
    </row>
    <row r="91" spans="1:4">
      <c r="A91" s="254" t="s">
        <v>265</v>
      </c>
      <c r="B91" s="255">
        <v>388.59592273435538</v>
      </c>
      <c r="C91" s="255">
        <v>134.17318504834444</v>
      </c>
      <c r="D91" s="255">
        <v>254.42273768601129</v>
      </c>
    </row>
    <row r="92" spans="1:4">
      <c r="A92" s="254" t="s">
        <v>266</v>
      </c>
      <c r="B92" s="255">
        <v>315.18040638714825</v>
      </c>
      <c r="C92" s="255">
        <v>112.6548440500251</v>
      </c>
      <c r="D92" s="255">
        <v>202.52556233712349</v>
      </c>
    </row>
    <row r="93" spans="1:4">
      <c r="A93" s="254" t="s">
        <v>267</v>
      </c>
      <c r="B93" s="255">
        <v>321.50933021018335</v>
      </c>
      <c r="C93" s="255">
        <v>116.45219834384616</v>
      </c>
      <c r="D93" s="255">
        <v>205.05713186633753</v>
      </c>
    </row>
    <row r="94" spans="1:4">
      <c r="A94" s="254" t="s">
        <v>268</v>
      </c>
      <c r="B94" s="255">
        <v>350.6223797961448</v>
      </c>
      <c r="C94" s="255">
        <v>110.12327452081107</v>
      </c>
      <c r="D94" s="255">
        <v>240.49910527533407</v>
      </c>
    </row>
    <row r="95" spans="1:4">
      <c r="A95" s="254" t="s">
        <v>269</v>
      </c>
      <c r="B95" s="255">
        <v>292.3962806242219</v>
      </c>
      <c r="C95" s="255">
        <v>96.199642110133851</v>
      </c>
      <c r="D95" s="255">
        <v>196.19663851408839</v>
      </c>
    </row>
    <row r="96" spans="1:4">
      <c r="A96" s="254" t="s">
        <v>270</v>
      </c>
      <c r="B96" s="255">
        <v>158.22309557587781</v>
      </c>
      <c r="C96" s="255">
        <v>67.086592524172403</v>
      </c>
      <c r="D96" s="255">
        <v>91.136503051705773</v>
      </c>
    </row>
    <row r="97" spans="1:4">
      <c r="A97" s="254" t="s">
        <v>271</v>
      </c>
      <c r="B97" s="255">
        <v>205.05713186633753</v>
      </c>
      <c r="C97" s="255">
        <v>94.933857345526832</v>
      </c>
      <c r="D97" s="255">
        <v>110.12327452081107</v>
      </c>
    </row>
    <row r="98" spans="1:4">
      <c r="A98" s="254" t="s">
        <v>272</v>
      </c>
      <c r="B98" s="255">
        <v>203.79134710173051</v>
      </c>
      <c r="C98" s="255">
        <v>58.226099171923224</v>
      </c>
      <c r="D98" s="255">
        <v>145.56524792980761</v>
      </c>
    </row>
    <row r="99" spans="1:4">
      <c r="A99" s="254" t="s">
        <v>273</v>
      </c>
      <c r="B99" s="255">
        <v>229.1070423938709</v>
      </c>
      <c r="C99" s="255">
        <v>74.68130111181452</v>
      </c>
      <c r="D99" s="255">
        <v>154.42574128205675</v>
      </c>
    </row>
    <row r="100" spans="1:4" ht="12" thickBot="1">
      <c r="A100" s="256" t="s">
        <v>30</v>
      </c>
      <c r="B100" s="257">
        <v>521.50332301809487</v>
      </c>
      <c r="C100" s="257">
        <v>163.28623463430637</v>
      </c>
      <c r="D100" s="257">
        <v>358.21708838378845</v>
      </c>
    </row>
    <row r="101" spans="1:4">
      <c r="A101" s="909"/>
      <c r="B101" s="909"/>
      <c r="C101" s="909"/>
      <c r="D101" s="909"/>
    </row>
    <row r="102" spans="1:4">
      <c r="A102" s="254"/>
      <c r="B102" s="255"/>
      <c r="C102" s="255"/>
      <c r="D102" s="255"/>
    </row>
  </sheetData>
  <mergeCells count="2">
    <mergeCell ref="A1:D1"/>
    <mergeCell ref="A101:D10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1532-9A93-4745-9706-FD5B0FFD7C42}">
  <dimension ref="A1:D28"/>
  <sheetViews>
    <sheetView zoomScale="120" zoomScaleNormal="120" workbookViewId="0">
      <selection activeCell="D35" sqref="D35"/>
    </sheetView>
  </sheetViews>
  <sheetFormatPr defaultColWidth="9.140625" defaultRowHeight="11.25"/>
  <cols>
    <col min="1" max="1" width="18.140625" style="231" customWidth="1"/>
    <col min="2" max="16384" width="9.140625" style="231"/>
  </cols>
  <sheetData>
    <row r="1" spans="1:4" ht="15.75" customHeight="1" thickBot="1">
      <c r="A1" s="911" t="s">
        <v>274</v>
      </c>
      <c r="B1" s="911"/>
      <c r="C1" s="911"/>
      <c r="D1" s="911"/>
    </row>
    <row r="2" spans="1:4" ht="27" customHeight="1" thickBot="1">
      <c r="A2" s="258" t="s">
        <v>275</v>
      </c>
      <c r="B2" s="259" t="s">
        <v>4</v>
      </c>
      <c r="C2" s="259" t="s">
        <v>5</v>
      </c>
      <c r="D2" s="259" t="s">
        <v>6</v>
      </c>
    </row>
    <row r="3" spans="1:4" ht="12.75" customHeight="1">
      <c r="A3" s="889" t="s">
        <v>276</v>
      </c>
      <c r="B3" s="261">
        <v>2264873.9384739073</v>
      </c>
      <c r="C3" s="261">
        <v>1090903.5729377102</v>
      </c>
      <c r="D3" s="261">
        <v>1173970.3655526319</v>
      </c>
    </row>
    <row r="4" spans="1:4" ht="12.75" customHeight="1">
      <c r="A4" s="262" t="s">
        <v>175</v>
      </c>
      <c r="B4" s="263"/>
      <c r="C4" s="263"/>
      <c r="D4" s="263"/>
    </row>
    <row r="5" spans="1:4" ht="12.75" customHeight="1">
      <c r="A5" s="264" t="s">
        <v>9</v>
      </c>
      <c r="B5" s="265">
        <v>1011171.3966813334</v>
      </c>
      <c r="C5" s="265">
        <v>485473.21906903241</v>
      </c>
      <c r="D5" s="265">
        <v>525698.17762116657</v>
      </c>
    </row>
    <row r="6" spans="1:4" ht="12.75" customHeight="1">
      <c r="A6" s="264" t="s">
        <v>10</v>
      </c>
      <c r="B6" s="265">
        <v>1253702.5418084166</v>
      </c>
      <c r="C6" s="265">
        <v>605430.35387790913</v>
      </c>
      <c r="D6" s="265">
        <v>648272.18794273806</v>
      </c>
    </row>
    <row r="7" spans="1:4" ht="12.75" customHeight="1">
      <c r="A7" s="262" t="s">
        <v>277</v>
      </c>
      <c r="B7" s="266"/>
      <c r="C7" s="266"/>
      <c r="D7" s="266"/>
    </row>
    <row r="8" spans="1:4" ht="12.75" customHeight="1">
      <c r="A8" s="264" t="s">
        <v>120</v>
      </c>
      <c r="B8" s="265">
        <v>396765.52166983811</v>
      </c>
      <c r="C8" s="265">
        <v>198176.6203778607</v>
      </c>
      <c r="D8" s="265">
        <v>198588.90128899767</v>
      </c>
    </row>
    <row r="9" spans="1:4" ht="12.75" customHeight="1">
      <c r="A9" s="264" t="s">
        <v>48</v>
      </c>
      <c r="B9" s="265">
        <v>326260.49539990473</v>
      </c>
      <c r="C9" s="265">
        <v>162818.10441860545</v>
      </c>
      <c r="D9" s="265">
        <v>163442.39097992997</v>
      </c>
    </row>
    <row r="10" spans="1:4" ht="12.75" customHeight="1">
      <c r="A10" s="264" t="s">
        <v>49</v>
      </c>
      <c r="B10" s="265">
        <v>313812.06776374317</v>
      </c>
      <c r="C10" s="265">
        <v>156935.10873877752</v>
      </c>
      <c r="D10" s="265">
        <v>156876.95902392655</v>
      </c>
    </row>
    <row r="11" spans="1:4" ht="12.75" customHeight="1">
      <c r="A11" s="264" t="s">
        <v>14</v>
      </c>
      <c r="B11" s="265">
        <v>285947.38508802903</v>
      </c>
      <c r="C11" s="265">
        <v>137261.13023142115</v>
      </c>
      <c r="D11" s="265">
        <v>148686.25485703041</v>
      </c>
    </row>
    <row r="12" spans="1:4" ht="12.75" customHeight="1">
      <c r="A12" s="264" t="s">
        <v>15</v>
      </c>
      <c r="B12" s="265">
        <v>208756.70184089159</v>
      </c>
      <c r="C12" s="265">
        <v>98871.131795413632</v>
      </c>
      <c r="D12" s="265">
        <v>109885.57004640668</v>
      </c>
    </row>
    <row r="13" spans="1:4" ht="12.75" customHeight="1">
      <c r="A13" s="264" t="s">
        <v>16</v>
      </c>
      <c r="B13" s="265">
        <v>154082.86709724116</v>
      </c>
      <c r="C13" s="265">
        <v>72441.250729684791</v>
      </c>
      <c r="D13" s="265">
        <v>81641.616367818016</v>
      </c>
    </row>
    <row r="14" spans="1:4" ht="12.75" customHeight="1">
      <c r="A14" s="264" t="s">
        <v>17</v>
      </c>
      <c r="B14" s="265">
        <v>125610.68870505407</v>
      </c>
      <c r="C14" s="265">
        <v>59636.340111617203</v>
      </c>
      <c r="D14" s="265">
        <v>65974.348593769202</v>
      </c>
    </row>
    <row r="15" spans="1:4" ht="12.75" customHeight="1">
      <c r="A15" s="264" t="s">
        <v>18</v>
      </c>
      <c r="B15" s="265">
        <v>106132.96606517174</v>
      </c>
      <c r="C15" s="265">
        <v>49391.07264604728</v>
      </c>
      <c r="D15" s="265">
        <v>56741.89341934328</v>
      </c>
    </row>
    <row r="16" spans="1:4" ht="12.75" customHeight="1">
      <c r="A16" s="264" t="s">
        <v>19</v>
      </c>
      <c r="B16" s="265">
        <v>74593.015114599228</v>
      </c>
      <c r="C16" s="265">
        <v>34922.499951995043</v>
      </c>
      <c r="D16" s="265">
        <v>39670.51516263494</v>
      </c>
    </row>
    <row r="17" spans="1:4" ht="12.75" customHeight="1">
      <c r="A17" s="264" t="s">
        <v>20</v>
      </c>
      <c r="B17" s="265">
        <v>66302.37614275275</v>
      </c>
      <c r="C17" s="265">
        <v>29034.40618237661</v>
      </c>
      <c r="D17" s="265">
        <v>37267.96996035656</v>
      </c>
    </row>
    <row r="18" spans="1:4" ht="12.75" customHeight="1">
      <c r="A18" s="264" t="s">
        <v>21</v>
      </c>
      <c r="B18" s="265">
        <v>51077.514252143381</v>
      </c>
      <c r="C18" s="265">
        <v>22920.728589539372</v>
      </c>
      <c r="D18" s="265">
        <v>28156.785662579918</v>
      </c>
    </row>
    <row r="19" spans="1:4" ht="12.75" customHeight="1">
      <c r="A19" s="264" t="s">
        <v>22</v>
      </c>
      <c r="B19" s="265">
        <v>47915.608210396989</v>
      </c>
      <c r="C19" s="265">
        <v>20926.923098789986</v>
      </c>
      <c r="D19" s="265">
        <v>26988.685111582912</v>
      </c>
    </row>
    <row r="20" spans="1:4" ht="12.75" customHeight="1">
      <c r="A20" s="264" t="s">
        <v>23</v>
      </c>
      <c r="B20" s="265">
        <v>39733.96001246135</v>
      </c>
      <c r="C20" s="265">
        <v>18119.773520679722</v>
      </c>
      <c r="D20" s="265">
        <v>21614.186491757537</v>
      </c>
    </row>
    <row r="21" spans="1:4" ht="12.75" customHeight="1">
      <c r="A21" s="264" t="s">
        <v>24</v>
      </c>
      <c r="B21" s="265">
        <v>25866.311664755096</v>
      </c>
      <c r="C21" s="265">
        <v>11346.494629938847</v>
      </c>
      <c r="D21" s="265">
        <v>14519.81703481064</v>
      </c>
    </row>
    <row r="22" spans="1:4" ht="12.75" customHeight="1">
      <c r="A22" s="264" t="s">
        <v>25</v>
      </c>
      <c r="B22" s="265">
        <v>19027.27658157907</v>
      </c>
      <c r="C22" s="265">
        <v>8303.5480558216586</v>
      </c>
      <c r="D22" s="265">
        <v>10723.728525751801</v>
      </c>
    </row>
    <row r="23" spans="1:4" ht="12.75" customHeight="1">
      <c r="A23" s="264" t="s">
        <v>26</v>
      </c>
      <c r="B23" s="265">
        <v>11131.311219955518</v>
      </c>
      <c r="C23" s="265">
        <v>4935.2947972026022</v>
      </c>
      <c r="D23" s="265">
        <v>6196.0164227510804</v>
      </c>
    </row>
    <row r="24" spans="1:4" ht="12.75" customHeight="1">
      <c r="A24" s="264" t="s">
        <v>27</v>
      </c>
      <c r="B24" s="265">
        <v>8327.5979663492071</v>
      </c>
      <c r="C24" s="265">
        <v>3637.8654134805238</v>
      </c>
      <c r="D24" s="265">
        <v>4689.7325528688625</v>
      </c>
    </row>
    <row r="25" spans="1:4" ht="12.75" customHeight="1">
      <c r="A25" s="264" t="s">
        <v>28</v>
      </c>
      <c r="B25" s="265">
        <v>1920.1954879089296</v>
      </c>
      <c r="C25" s="265">
        <v>670.86592524172079</v>
      </c>
      <c r="D25" s="265">
        <v>1249.329562667149</v>
      </c>
    </row>
    <row r="26" spans="1:4" ht="12.75" customHeight="1">
      <c r="A26" s="264" t="s">
        <v>29</v>
      </c>
      <c r="B26" s="265">
        <v>1088.5748975620431</v>
      </c>
      <c r="C26" s="265">
        <v>391.12749226356942</v>
      </c>
      <c r="D26" s="265">
        <v>697.4474052984682</v>
      </c>
    </row>
    <row r="27" spans="1:4" ht="12.75" customHeight="1" thickBot="1">
      <c r="A27" s="267" t="s">
        <v>30</v>
      </c>
      <c r="B27" s="268">
        <v>521.50332301809249</v>
      </c>
      <c r="C27" s="268">
        <v>163.28623463430588</v>
      </c>
      <c r="D27" s="268">
        <v>358.21708838378692</v>
      </c>
    </row>
    <row r="28" spans="1:4" ht="15.75" customHeight="1">
      <c r="A28" s="260"/>
      <c r="B28" s="260"/>
      <c r="C28" s="260"/>
      <c r="D28" s="260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80B6-8D33-4A5F-AAD3-C84116300CB9}">
  <dimension ref="A1:E66"/>
  <sheetViews>
    <sheetView topLeftCell="A28" zoomScale="110" zoomScaleNormal="110" workbookViewId="0">
      <selection activeCell="G66" sqref="G66"/>
    </sheetView>
  </sheetViews>
  <sheetFormatPr defaultColWidth="9.140625" defaultRowHeight="11.25"/>
  <cols>
    <col min="1" max="1" width="18.7109375" style="231" customWidth="1"/>
    <col min="2" max="2" width="15.42578125" style="231" customWidth="1"/>
    <col min="3" max="3" width="14" style="231" customWidth="1"/>
    <col min="4" max="5" width="15" style="231" customWidth="1"/>
    <col min="6" max="16384" width="9.140625" style="231"/>
  </cols>
  <sheetData>
    <row r="1" spans="1:5" ht="15.75" customHeight="1" thickBot="1">
      <c r="A1" s="912" t="s">
        <v>278</v>
      </c>
      <c r="B1" s="912"/>
      <c r="C1" s="912"/>
      <c r="D1" s="912"/>
      <c r="E1" s="912"/>
    </row>
    <row r="2" spans="1:5" ht="26.25" customHeight="1" thickBot="1">
      <c r="A2" s="269" t="s">
        <v>279</v>
      </c>
      <c r="B2" s="270" t="s">
        <v>4</v>
      </c>
      <c r="C2" s="270" t="s">
        <v>280</v>
      </c>
      <c r="D2" s="270" t="s">
        <v>281</v>
      </c>
      <c r="E2" s="270" t="s">
        <v>282</v>
      </c>
    </row>
    <row r="3" spans="1:5">
      <c r="A3" s="271" t="s">
        <v>276</v>
      </c>
      <c r="B3" s="272">
        <v>2264873.9384739073</v>
      </c>
      <c r="C3" s="273">
        <f>SUM(C11+C15+C19+C22+C26+C30+C34+C40+C36+C44+C46+C49+C53+C57+C59+C62+C64)</f>
        <v>1036838.0848304405</v>
      </c>
      <c r="D3" s="245">
        <f>SUM(+D11+D15+D19+D22+D26+D30+D34+D36+D40+D44+D46+D49+D53+D57+D59+D62+D64)</f>
        <v>1160153.0825309993</v>
      </c>
      <c r="E3" s="245">
        <f>SUM(+E11+E15+E19+E22+E26+E30+E34+E36+E40+E44+E46+E49+E53+E57+E59+E62+E64)</f>
        <v>67882.771141111749</v>
      </c>
    </row>
    <row r="4" spans="1:5">
      <c r="A4" s="274" t="s">
        <v>175</v>
      </c>
      <c r="B4" s="275"/>
      <c r="C4" s="276"/>
      <c r="D4" s="275"/>
      <c r="E4" s="275"/>
    </row>
    <row r="5" spans="1:5">
      <c r="A5" s="277" t="s">
        <v>9</v>
      </c>
      <c r="B5" s="278">
        <v>1011171.3966813334</v>
      </c>
      <c r="C5" s="278">
        <v>458115.28971105709</v>
      </c>
      <c r="D5" s="278">
        <v>525992.3629265154</v>
      </c>
      <c r="E5" s="278">
        <v>27063.744052074089</v>
      </c>
    </row>
    <row r="6" spans="1:5">
      <c r="A6" s="277" t="s">
        <v>10</v>
      </c>
      <c r="B6" s="278">
        <v>1253702.5418084166</v>
      </c>
      <c r="C6" s="278">
        <v>578722.7951272584</v>
      </c>
      <c r="D6" s="278">
        <v>634160.71960480709</v>
      </c>
      <c r="E6" s="278">
        <v>40819.027089044081</v>
      </c>
    </row>
    <row r="7" spans="1:5">
      <c r="A7" s="279" t="s">
        <v>283</v>
      </c>
      <c r="B7" s="280"/>
      <c r="C7" s="280"/>
      <c r="D7" s="280"/>
      <c r="E7" s="280"/>
    </row>
    <row r="8" spans="1:5" ht="15" customHeight="1">
      <c r="A8" s="281" t="s">
        <v>5</v>
      </c>
      <c r="B8" s="282">
        <v>1090903.5729377102</v>
      </c>
      <c r="C8" s="282">
        <v>517929.83354118245</v>
      </c>
      <c r="D8" s="282">
        <v>543525.25685842393</v>
      </c>
      <c r="E8" s="282">
        <v>29448.482548595213</v>
      </c>
    </row>
    <row r="9" spans="1:5">
      <c r="A9" s="281" t="s">
        <v>6</v>
      </c>
      <c r="B9" s="282">
        <v>1173970.3655526319</v>
      </c>
      <c r="C9" s="282">
        <v>518908.25129881717</v>
      </c>
      <c r="D9" s="282">
        <v>616627.82567286503</v>
      </c>
      <c r="E9" s="282">
        <v>38434.288592529811</v>
      </c>
    </row>
    <row r="10" spans="1:5">
      <c r="A10" s="279" t="s">
        <v>284</v>
      </c>
      <c r="B10" s="280"/>
      <c r="C10" s="280"/>
      <c r="D10" s="280"/>
      <c r="E10" s="280"/>
    </row>
    <row r="11" spans="1:5">
      <c r="A11" s="271" t="s">
        <v>76</v>
      </c>
      <c r="B11" s="283">
        <f>+B12+B13+B14</f>
        <v>285305.533963072</v>
      </c>
      <c r="C11" s="283">
        <f>+C12+C13+C14</f>
        <v>138840.45601164861</v>
      </c>
      <c r="D11" s="283">
        <f t="shared" ref="D11:E11" si="0">+D12+D13+D14</f>
        <v>138937.45595655535</v>
      </c>
      <c r="E11" s="283">
        <f t="shared" si="0"/>
        <v>7527.6219951179055</v>
      </c>
    </row>
    <row r="12" spans="1:5" ht="15" customHeight="1">
      <c r="A12" s="277" t="s">
        <v>76</v>
      </c>
      <c r="B12" s="278">
        <v>182435.06912296949</v>
      </c>
      <c r="C12" s="278">
        <v>88876.142578127896</v>
      </c>
      <c r="D12" s="278">
        <v>89153.995564300829</v>
      </c>
      <c r="E12" s="278">
        <v>4404.9309808323087</v>
      </c>
    </row>
    <row r="13" spans="1:5">
      <c r="A13" s="277" t="s">
        <v>77</v>
      </c>
      <c r="B13" s="278">
        <v>36186.309845976066</v>
      </c>
      <c r="C13" s="278">
        <v>17958.750924966324</v>
      </c>
      <c r="D13" s="278">
        <v>17302.270258071123</v>
      </c>
      <c r="E13" s="278">
        <v>925.28866292773171</v>
      </c>
    </row>
    <row r="14" spans="1:5">
      <c r="A14" s="277" t="s">
        <v>78</v>
      </c>
      <c r="B14" s="278">
        <v>66684.154994126424</v>
      </c>
      <c r="C14" s="278">
        <v>32005.562508554394</v>
      </c>
      <c r="D14" s="278">
        <v>32481.190134183405</v>
      </c>
      <c r="E14" s="278">
        <v>2197.402351357865</v>
      </c>
    </row>
    <row r="15" spans="1:5">
      <c r="A15" s="271" t="s">
        <v>79</v>
      </c>
      <c r="B15" s="283">
        <f>+B16+B17+B18</f>
        <v>100889.48287399662</v>
      </c>
      <c r="C15" s="283">
        <f t="shared" ref="C15:E15" si="1">+C16+C17+C18</f>
        <v>44427.036124209175</v>
      </c>
      <c r="D15" s="283">
        <f t="shared" si="1"/>
        <v>53224.569321890107</v>
      </c>
      <c r="E15" s="283">
        <f t="shared" si="1"/>
        <v>3237.8774278648357</v>
      </c>
    </row>
    <row r="16" spans="1:5">
      <c r="A16" s="277" t="s">
        <v>79</v>
      </c>
      <c r="B16" s="278">
        <v>61003.112513296903</v>
      </c>
      <c r="C16" s="278">
        <v>27295.463815628584</v>
      </c>
      <c r="D16" s="278">
        <v>31806.43998119855</v>
      </c>
      <c r="E16" s="278">
        <v>1901.2087164398226</v>
      </c>
    </row>
    <row r="17" spans="1:5">
      <c r="A17" s="277" t="s">
        <v>80</v>
      </c>
      <c r="B17" s="278">
        <v>25977.373090028483</v>
      </c>
      <c r="C17" s="278">
        <v>10627.603934205872</v>
      </c>
      <c r="D17" s="278">
        <v>14491.567085415103</v>
      </c>
      <c r="E17" s="278">
        <v>858.20207040355967</v>
      </c>
    </row>
    <row r="18" spans="1:5">
      <c r="A18" s="277" t="s">
        <v>81</v>
      </c>
      <c r="B18" s="278">
        <v>13908.997270671232</v>
      </c>
      <c r="C18" s="278">
        <v>6503.9683743747182</v>
      </c>
      <c r="D18" s="278">
        <v>6926.5622552764562</v>
      </c>
      <c r="E18" s="278">
        <v>478.46664102145377</v>
      </c>
    </row>
    <row r="19" spans="1:5">
      <c r="A19" s="271" t="s">
        <v>82</v>
      </c>
      <c r="B19" s="283">
        <f>+B20+B21</f>
        <v>579498.26723752043</v>
      </c>
      <c r="C19" s="283">
        <f t="shared" ref="C19:E19" si="2">+C20+C21</f>
        <v>251363.1758974132</v>
      </c>
      <c r="D19" s="283">
        <f t="shared" si="2"/>
        <v>311736.84971281025</v>
      </c>
      <c r="E19" s="283">
        <f t="shared" si="2"/>
        <v>16398.241625485487</v>
      </c>
    </row>
    <row r="20" spans="1:5">
      <c r="A20" s="284" t="s">
        <v>82</v>
      </c>
      <c r="B20" s="278">
        <v>418674.42720899393</v>
      </c>
      <c r="C20" s="278">
        <v>177685.17165012372</v>
      </c>
      <c r="D20" s="278">
        <v>229361.75670907661</v>
      </c>
      <c r="E20" s="278">
        <v>11627.498847681782</v>
      </c>
    </row>
    <row r="21" spans="1:5" ht="11.25" customHeight="1">
      <c r="A21" s="284" t="s">
        <v>83</v>
      </c>
      <c r="B21" s="278">
        <v>160823.84002852652</v>
      </c>
      <c r="C21" s="278">
        <v>73678.004247289471</v>
      </c>
      <c r="D21" s="278">
        <v>82375.093003733666</v>
      </c>
      <c r="E21" s="278">
        <v>4770.7427778037045</v>
      </c>
    </row>
    <row r="22" spans="1:5" ht="15.75" customHeight="1">
      <c r="A22" s="271" t="s">
        <v>84</v>
      </c>
      <c r="B22" s="283">
        <f>+B23+B24+B25</f>
        <v>209415.6105206089</v>
      </c>
      <c r="C22" s="283">
        <f t="shared" ref="C22:E22" si="3">+C23+C24+C25</f>
        <v>95516.702330911197</v>
      </c>
      <c r="D22" s="283">
        <f t="shared" si="3"/>
        <v>107118.09920600613</v>
      </c>
      <c r="E22" s="283">
        <f t="shared" si="3"/>
        <v>6780.8089839996874</v>
      </c>
    </row>
    <row r="23" spans="1:5">
      <c r="A23" s="277" t="s">
        <v>84</v>
      </c>
      <c r="B23" s="278">
        <v>140350.4314539535</v>
      </c>
      <c r="C23" s="278">
        <v>65443.854062325212</v>
      </c>
      <c r="D23" s="278">
        <v>70347.220669839618</v>
      </c>
      <c r="E23" s="278">
        <v>4559.3567221143512</v>
      </c>
    </row>
    <row r="24" spans="1:5">
      <c r="A24" s="277" t="s">
        <v>85</v>
      </c>
      <c r="B24" s="278">
        <v>28748.566383574307</v>
      </c>
      <c r="C24" s="278">
        <v>12310.609814122839</v>
      </c>
      <c r="D24" s="278">
        <v>15415.202479643343</v>
      </c>
      <c r="E24" s="278">
        <v>1022.7540898024722</v>
      </c>
    </row>
    <row r="25" spans="1:5">
      <c r="A25" s="277" t="s">
        <v>86</v>
      </c>
      <c r="B25" s="278">
        <v>40316.612683081112</v>
      </c>
      <c r="C25" s="278">
        <v>17762.238454463153</v>
      </c>
      <c r="D25" s="278">
        <v>21355.676056523174</v>
      </c>
      <c r="E25" s="278">
        <v>1198.6981720828637</v>
      </c>
    </row>
    <row r="26" spans="1:5">
      <c r="A26" s="271" t="s">
        <v>87</v>
      </c>
      <c r="B26" s="283">
        <f>+B27+B28+B29</f>
        <v>230187.35657400725</v>
      </c>
      <c r="C26" s="283">
        <f>+C27+C28+C29</f>
        <v>106333.33848467287</v>
      </c>
      <c r="D26" s="283">
        <f>+D27+D28+D29</f>
        <v>115956.78694300586</v>
      </c>
      <c r="E26" s="283">
        <f>+E27+E28+E29</f>
        <v>7897.2311463833148</v>
      </c>
    </row>
    <row r="27" spans="1:5">
      <c r="A27" s="277" t="s">
        <v>87</v>
      </c>
      <c r="B27" s="278">
        <v>84634.574632655203</v>
      </c>
      <c r="C27" s="278">
        <v>39855.108457934832</v>
      </c>
      <c r="D27" s="278">
        <v>42336.501579087831</v>
      </c>
      <c r="E27" s="278">
        <v>2442.9645956916047</v>
      </c>
    </row>
    <row r="28" spans="1:5">
      <c r="A28" s="277" t="s">
        <v>88</v>
      </c>
      <c r="B28" s="278">
        <v>77606.694776248318</v>
      </c>
      <c r="C28" s="278">
        <v>34405.713639938935</v>
      </c>
      <c r="D28" s="278">
        <v>40065.632274399315</v>
      </c>
      <c r="E28" s="278">
        <v>3135.3488619315822</v>
      </c>
    </row>
    <row r="29" spans="1:5">
      <c r="A29" s="277" t="s">
        <v>89</v>
      </c>
      <c r="B29" s="278">
        <v>67946.087165103745</v>
      </c>
      <c r="C29" s="278">
        <v>32072.516386799107</v>
      </c>
      <c r="D29" s="278">
        <v>33554.653089518724</v>
      </c>
      <c r="E29" s="278">
        <v>2318.9176887601279</v>
      </c>
    </row>
    <row r="30" spans="1:5">
      <c r="A30" s="271" t="s">
        <v>90</v>
      </c>
      <c r="B30" s="283">
        <f>+B31+B32+B33</f>
        <v>142412.87450347509</v>
      </c>
      <c r="C30" s="283">
        <f t="shared" ref="C30:E30" si="4">+C31+C32+C33</f>
        <v>67006.318059005687</v>
      </c>
      <c r="D30" s="283">
        <f t="shared" si="4"/>
        <v>70818.086672833961</v>
      </c>
      <c r="E30" s="283">
        <f t="shared" si="4"/>
        <v>4588.4697717004692</v>
      </c>
    </row>
    <row r="31" spans="1:5">
      <c r="A31" s="277" t="s">
        <v>90</v>
      </c>
      <c r="B31" s="278">
        <v>87331.334107635252</v>
      </c>
      <c r="C31" s="278">
        <v>41149.518229102287</v>
      </c>
      <c r="D31" s="278">
        <v>43355.31849923866</v>
      </c>
      <c r="E31" s="278">
        <v>2826.4973793674972</v>
      </c>
    </row>
    <row r="32" spans="1:5">
      <c r="A32" s="277" t="s">
        <v>91</v>
      </c>
      <c r="B32" s="278">
        <v>24033.448352387961</v>
      </c>
      <c r="C32" s="278">
        <v>11229.126789756147</v>
      </c>
      <c r="D32" s="278">
        <v>11957.511555107563</v>
      </c>
      <c r="E32" s="278">
        <v>846.8100075220965</v>
      </c>
    </row>
    <row r="33" spans="1:5">
      <c r="A33" s="277" t="s">
        <v>92</v>
      </c>
      <c r="B33" s="278">
        <v>31048.092043451867</v>
      </c>
      <c r="C33" s="278">
        <v>14627.673040147256</v>
      </c>
      <c r="D33" s="278">
        <v>15505.256618487736</v>
      </c>
      <c r="E33" s="278">
        <v>915.16238481087555</v>
      </c>
    </row>
    <row r="34" spans="1:5">
      <c r="A34" s="271" t="s">
        <v>93</v>
      </c>
      <c r="B34" s="283">
        <v>73419.176756308079</v>
      </c>
      <c r="C34" s="283">
        <v>34756.95080857641</v>
      </c>
      <c r="D34" s="283">
        <v>36280.019020742264</v>
      </c>
      <c r="E34" s="283">
        <v>2382.2069269904732</v>
      </c>
    </row>
    <row r="35" spans="1:5">
      <c r="A35" s="277" t="s">
        <v>93</v>
      </c>
      <c r="B35" s="278">
        <v>73419.176756308079</v>
      </c>
      <c r="C35" s="278">
        <v>34756.95080857641</v>
      </c>
      <c r="D35" s="278">
        <v>36280.019020742264</v>
      </c>
      <c r="E35" s="278">
        <v>2382.2069269904732</v>
      </c>
    </row>
    <row r="36" spans="1:5">
      <c r="A36" s="271" t="s">
        <v>94</v>
      </c>
      <c r="B36" s="283">
        <f>+B37+B38+B39</f>
        <v>70602.726275604437</v>
      </c>
      <c r="C36" s="283">
        <f t="shared" ref="C36:E36" si="5">+C37+C38+C39</f>
        <v>31711.989749992536</v>
      </c>
      <c r="D36" s="283">
        <f t="shared" si="5"/>
        <v>36674.347402761246</v>
      </c>
      <c r="E36" s="283">
        <f t="shared" si="5"/>
        <v>2216.3891228269554</v>
      </c>
    </row>
    <row r="37" spans="1:5">
      <c r="A37" s="277" t="s">
        <v>94</v>
      </c>
      <c r="B37" s="278">
        <v>53898.900649485266</v>
      </c>
      <c r="C37" s="278">
        <v>24386.960771435213</v>
      </c>
      <c r="D37" s="278">
        <v>27786.675243866372</v>
      </c>
      <c r="E37" s="278">
        <v>1725.2646341594311</v>
      </c>
    </row>
    <row r="38" spans="1:5">
      <c r="A38" s="277" t="s">
        <v>95</v>
      </c>
      <c r="B38" s="278">
        <v>5187.4143540085925</v>
      </c>
      <c r="C38" s="278">
        <v>2460.3669666556852</v>
      </c>
      <c r="D38" s="278">
        <v>2553.6348746016456</v>
      </c>
      <c r="E38" s="278">
        <v>173.41251275116204</v>
      </c>
    </row>
    <row r="39" spans="1:5">
      <c r="A39" s="277" t="s">
        <v>96</v>
      </c>
      <c r="B39" s="278">
        <v>11516.411272110581</v>
      </c>
      <c r="C39" s="278">
        <v>4864.662011901637</v>
      </c>
      <c r="D39" s="278">
        <v>6334.0372842932284</v>
      </c>
      <c r="E39" s="278">
        <v>317.71197591636229</v>
      </c>
    </row>
    <row r="40" spans="1:5">
      <c r="A40" s="271" t="s">
        <v>97</v>
      </c>
      <c r="B40" s="283">
        <f>+B41+B42+B43</f>
        <v>157008.10563289889</v>
      </c>
      <c r="C40" s="283">
        <f t="shared" ref="C40:E40" si="6">+C41+C42+C43</f>
        <v>71286.395317389208</v>
      </c>
      <c r="D40" s="283">
        <f t="shared" si="6"/>
        <v>81219.313907846386</v>
      </c>
      <c r="E40" s="283">
        <f t="shared" si="6"/>
        <v>4502.3964077072251</v>
      </c>
    </row>
    <row r="41" spans="1:5">
      <c r="A41" s="277" t="s">
        <v>97</v>
      </c>
      <c r="B41" s="278">
        <v>85598.732230244234</v>
      </c>
      <c r="C41" s="278">
        <v>38650.961399457279</v>
      </c>
      <c r="D41" s="278">
        <v>44399.74609969469</v>
      </c>
      <c r="E41" s="278">
        <v>2548.0247311539779</v>
      </c>
    </row>
    <row r="42" spans="1:5">
      <c r="A42" s="277" t="s">
        <v>98</v>
      </c>
      <c r="B42" s="278">
        <v>34060.852853961624</v>
      </c>
      <c r="C42" s="278">
        <v>16518.093677800145</v>
      </c>
      <c r="D42" s="278">
        <v>16704.809661983731</v>
      </c>
      <c r="E42" s="278">
        <v>837.94951416984736</v>
      </c>
    </row>
    <row r="43" spans="1:5">
      <c r="A43" s="277" t="s">
        <v>99</v>
      </c>
      <c r="B43" s="278">
        <v>37348.520548693035</v>
      </c>
      <c r="C43" s="278">
        <v>16117.340240131784</v>
      </c>
      <c r="D43" s="278">
        <v>20114.758146167966</v>
      </c>
      <c r="E43" s="278">
        <v>1116.4221623834001</v>
      </c>
    </row>
    <row r="44" spans="1:5">
      <c r="A44" s="285" t="s">
        <v>100</v>
      </c>
      <c r="B44" s="283">
        <v>126382.80289777463</v>
      </c>
      <c r="C44" s="283">
        <v>64485.423296008579</v>
      </c>
      <c r="D44" s="283">
        <v>58951.898454810609</v>
      </c>
      <c r="E44" s="283">
        <v>2945.4811472405463</v>
      </c>
    </row>
    <row r="45" spans="1:5">
      <c r="A45" s="277" t="s">
        <v>100</v>
      </c>
      <c r="B45" s="278">
        <v>126382.80289777463</v>
      </c>
      <c r="C45" s="278">
        <v>64485.423296008579</v>
      </c>
      <c r="D45" s="278">
        <v>58951.898454810609</v>
      </c>
      <c r="E45" s="278">
        <v>2945.4811472405463</v>
      </c>
    </row>
    <row r="46" spans="1:5">
      <c r="A46" s="271" t="s">
        <v>101</v>
      </c>
      <c r="B46" s="283">
        <f>+B47+B48</f>
        <v>61321.010535846566</v>
      </c>
      <c r="C46" s="283">
        <f t="shared" ref="C46:E46" si="7">+C47+C48</f>
        <v>28347.034299023013</v>
      </c>
      <c r="D46" s="283">
        <f t="shared" si="7"/>
        <v>31755.0255084952</v>
      </c>
      <c r="E46" s="283">
        <f t="shared" si="7"/>
        <v>1218.9507283165608</v>
      </c>
    </row>
    <row r="47" spans="1:5">
      <c r="A47" s="277" t="s">
        <v>101</v>
      </c>
      <c r="B47" s="278">
        <v>31432.830214872956</v>
      </c>
      <c r="C47" s="278">
        <v>14577.758138171783</v>
      </c>
      <c r="D47" s="278">
        <v>16224.711263920415</v>
      </c>
      <c r="E47" s="278">
        <v>630.36081277429616</v>
      </c>
    </row>
    <row r="48" spans="1:5" ht="16.5" customHeight="1">
      <c r="A48" s="277" t="s">
        <v>102</v>
      </c>
      <c r="B48" s="278">
        <v>29888.18032097361</v>
      </c>
      <c r="C48" s="278">
        <v>13769.27616085123</v>
      </c>
      <c r="D48" s="278">
        <v>15530.314244574785</v>
      </c>
      <c r="E48" s="278">
        <v>588.58991554226452</v>
      </c>
    </row>
    <row r="49" spans="1:5">
      <c r="A49" s="271" t="s">
        <v>103</v>
      </c>
      <c r="B49" s="283">
        <f>+B50+B51+B52</f>
        <v>95909.353342065195</v>
      </c>
      <c r="C49" s="283">
        <f t="shared" ref="C49:E49" si="8">+C50+C51+C52</f>
        <v>42121.632082002645</v>
      </c>
      <c r="D49" s="283">
        <f t="shared" si="8"/>
        <v>50357.444547955296</v>
      </c>
      <c r="E49" s="283">
        <f t="shared" si="8"/>
        <v>3430.2767120850858</v>
      </c>
    </row>
    <row r="50" spans="1:5">
      <c r="A50" s="277" t="s">
        <v>103</v>
      </c>
      <c r="B50" s="278">
        <v>31940.587869972358</v>
      </c>
      <c r="C50" s="278">
        <v>13358.400678573016</v>
      </c>
      <c r="D50" s="278">
        <v>17472.093952832613</v>
      </c>
      <c r="E50" s="278">
        <v>1110.0932385603644</v>
      </c>
    </row>
    <row r="51" spans="1:5">
      <c r="A51" s="277" t="s">
        <v>104</v>
      </c>
      <c r="B51" s="278">
        <v>21224.771782535776</v>
      </c>
      <c r="C51" s="278">
        <v>8621.5690717522775</v>
      </c>
      <c r="D51" s="278">
        <v>11904.489520719717</v>
      </c>
      <c r="E51" s="278">
        <v>698.71319006307522</v>
      </c>
    </row>
    <row r="52" spans="1:5">
      <c r="A52" s="277" t="s">
        <v>105</v>
      </c>
      <c r="B52" s="278">
        <v>42743.993689557057</v>
      </c>
      <c r="C52" s="278">
        <v>20141.662331677355</v>
      </c>
      <c r="D52" s="278">
        <v>20980.861074402961</v>
      </c>
      <c r="E52" s="278">
        <v>1621.4702834616462</v>
      </c>
    </row>
    <row r="53" spans="1:5">
      <c r="A53" s="271" t="s">
        <v>106</v>
      </c>
      <c r="B53" s="283">
        <f>+B54+B55+B56</f>
        <v>35464.429874775611</v>
      </c>
      <c r="C53" s="283">
        <f t="shared" ref="C53:E53" si="9">+C54+C55+C56</f>
        <v>16161.628271191927</v>
      </c>
      <c r="D53" s="283">
        <f t="shared" si="9"/>
        <v>17949.677690216184</v>
      </c>
      <c r="E53" s="283">
        <f t="shared" si="9"/>
        <v>1353.1239133649051</v>
      </c>
    </row>
    <row r="54" spans="1:5">
      <c r="A54" s="277" t="s">
        <v>106</v>
      </c>
      <c r="B54" s="278">
        <v>24332.956460748079</v>
      </c>
      <c r="C54" s="278">
        <v>10734.019545612387</v>
      </c>
      <c r="D54" s="278">
        <v>12612.890583504519</v>
      </c>
      <c r="E54" s="278">
        <v>986.04633162886864</v>
      </c>
    </row>
    <row r="55" spans="1:5">
      <c r="A55" s="277" t="s">
        <v>107</v>
      </c>
      <c r="B55" s="278">
        <v>6774.1938572989957</v>
      </c>
      <c r="C55" s="278">
        <v>3317.5221308534828</v>
      </c>
      <c r="D55" s="278">
        <v>3242.7541012266583</v>
      </c>
      <c r="E55" s="278">
        <v>213.91762521858666</v>
      </c>
    </row>
    <row r="56" spans="1:5">
      <c r="A56" s="277" t="s">
        <v>108</v>
      </c>
      <c r="B56" s="278">
        <v>4357.2795567285348</v>
      </c>
      <c r="C56" s="278">
        <v>2110.0865947260568</v>
      </c>
      <c r="D56" s="278">
        <v>2094.0330054850069</v>
      </c>
      <c r="E56" s="278">
        <v>153.15995651744973</v>
      </c>
    </row>
    <row r="57" spans="1:5">
      <c r="A57" s="271" t="s">
        <v>109</v>
      </c>
      <c r="B57" s="283">
        <v>8172.9233829928171</v>
      </c>
      <c r="C57" s="283">
        <v>3454.6653501439146</v>
      </c>
      <c r="D57" s="283">
        <v>4367.6356530524108</v>
      </c>
      <c r="E57" s="283">
        <v>350.6223797961448</v>
      </c>
    </row>
    <row r="58" spans="1:5">
      <c r="A58" s="277" t="s">
        <v>109</v>
      </c>
      <c r="B58" s="278">
        <v>8172.9233829928171</v>
      </c>
      <c r="C58" s="278">
        <v>3454.6653501439146</v>
      </c>
      <c r="D58" s="278">
        <v>4367.6356530524108</v>
      </c>
      <c r="E58" s="278">
        <v>350.6223797961448</v>
      </c>
    </row>
    <row r="59" spans="1:5">
      <c r="A59" s="271" t="s">
        <v>110</v>
      </c>
      <c r="B59" s="283">
        <f>+B60+B61</f>
        <v>57713.465299270596</v>
      </c>
      <c r="C59" s="283">
        <f t="shared" ref="C59:E59" si="10">+C60+C61</f>
        <v>27026.925938861605</v>
      </c>
      <c r="D59" s="283">
        <f t="shared" si="10"/>
        <v>28797.98849160417</v>
      </c>
      <c r="E59" s="283">
        <f t="shared" si="10"/>
        <v>1888.5508687936922</v>
      </c>
    </row>
    <row r="60" spans="1:5">
      <c r="A60" s="277" t="s">
        <v>110</v>
      </c>
      <c r="B60" s="278">
        <v>36711.222597970263</v>
      </c>
      <c r="C60" s="278">
        <v>17253.364564247877</v>
      </c>
      <c r="D60" s="278">
        <v>18232.578381572246</v>
      </c>
      <c r="E60" s="278">
        <v>1225.2796521396135</v>
      </c>
    </row>
    <row r="61" spans="1:5">
      <c r="A61" s="277" t="s">
        <v>111</v>
      </c>
      <c r="B61" s="278">
        <v>21002.242701300333</v>
      </c>
      <c r="C61" s="278">
        <v>9773.561374613726</v>
      </c>
      <c r="D61" s="278">
        <v>10565.410110031924</v>
      </c>
      <c r="E61" s="278">
        <v>663.27121665407867</v>
      </c>
    </row>
    <row r="62" spans="1:5">
      <c r="A62" s="271" t="s">
        <v>112</v>
      </c>
      <c r="B62" s="283">
        <v>17807.373949029938</v>
      </c>
      <c r="C62" s="283">
        <v>8107.7523482193164</v>
      </c>
      <c r="D62" s="283">
        <v>9214.8260359676642</v>
      </c>
      <c r="E62" s="283">
        <v>484.79556484448887</v>
      </c>
    </row>
    <row r="63" spans="1:5">
      <c r="A63" s="277" t="s">
        <v>112</v>
      </c>
      <c r="B63" s="278">
        <v>17807.373949029938</v>
      </c>
      <c r="C63" s="278">
        <v>8107.7523482193164</v>
      </c>
      <c r="D63" s="278">
        <v>9214.8260359676642</v>
      </c>
      <c r="E63" s="278">
        <v>484.79556484448887</v>
      </c>
    </row>
    <row r="64" spans="1:5">
      <c r="A64" s="271" t="s">
        <v>113</v>
      </c>
      <c r="B64" s="283">
        <v>13363.444884210205</v>
      </c>
      <c r="C64" s="283">
        <v>5890.6604611708517</v>
      </c>
      <c r="D64" s="283">
        <v>6793.0580044462267</v>
      </c>
      <c r="E64" s="283">
        <v>679.72641859396992</v>
      </c>
    </row>
    <row r="65" spans="1:5" ht="12" thickBot="1">
      <c r="A65" s="286" t="s">
        <v>113</v>
      </c>
      <c r="B65" s="287">
        <v>13363.444884210205</v>
      </c>
      <c r="C65" s="287">
        <v>5890.6604611708517</v>
      </c>
      <c r="D65" s="287">
        <v>6793.0580044462267</v>
      </c>
      <c r="E65" s="287">
        <v>679.72641859396992</v>
      </c>
    </row>
    <row r="66" spans="1:5" ht="15.75" customHeight="1">
      <c r="A66" s="281"/>
      <c r="B66" s="281"/>
      <c r="C66" s="281"/>
      <c r="D66" s="281"/>
      <c r="E66" s="28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D322-B1E4-4779-B66F-62B5D1788400}">
  <dimension ref="A1:H65"/>
  <sheetViews>
    <sheetView topLeftCell="A34" workbookViewId="0">
      <selection activeCell="A65" sqref="A65:H65"/>
    </sheetView>
  </sheetViews>
  <sheetFormatPr defaultColWidth="9.140625" defaultRowHeight="11.25"/>
  <cols>
    <col min="1" max="1" width="17.85546875" style="231" customWidth="1"/>
    <col min="2" max="16384" width="9.140625" style="231"/>
  </cols>
  <sheetData>
    <row r="1" spans="1:8" ht="32.25" customHeight="1" thickBot="1">
      <c r="A1" s="912" t="s">
        <v>285</v>
      </c>
      <c r="B1" s="912"/>
      <c r="C1" s="912"/>
      <c r="D1" s="912"/>
      <c r="E1" s="912"/>
      <c r="F1" s="912"/>
      <c r="G1" s="912"/>
      <c r="H1" s="912"/>
    </row>
    <row r="2" spans="1:8" ht="23.25" thickBot="1">
      <c r="A2" s="269" t="s">
        <v>279</v>
      </c>
      <c r="B2" s="270" t="s">
        <v>4</v>
      </c>
      <c r="C2" s="270" t="s">
        <v>286</v>
      </c>
      <c r="D2" s="270" t="s">
        <v>287</v>
      </c>
      <c r="E2" s="270" t="s">
        <v>288</v>
      </c>
      <c r="F2" s="270" t="s">
        <v>289</v>
      </c>
      <c r="G2" s="270" t="s">
        <v>290</v>
      </c>
      <c r="H2" s="270" t="s">
        <v>291</v>
      </c>
    </row>
    <row r="3" spans="1:8">
      <c r="A3" s="288" t="s">
        <v>276</v>
      </c>
      <c r="B3" s="283">
        <v>2264873.9384739073</v>
      </c>
      <c r="C3" s="283">
        <v>1322785.469915004</v>
      </c>
      <c r="D3" s="283">
        <v>362839.5689390098</v>
      </c>
      <c r="E3" s="283">
        <v>423716.56028182385</v>
      </c>
      <c r="F3" s="283">
        <v>87649.568222752263</v>
      </c>
      <c r="G3" s="283">
        <v>44893.588246304927</v>
      </c>
      <c r="H3" s="283">
        <v>22989.182894801532</v>
      </c>
    </row>
    <row r="4" spans="1:8">
      <c r="A4" s="289" t="s">
        <v>175</v>
      </c>
      <c r="B4" s="275"/>
      <c r="C4" s="275"/>
      <c r="D4" s="275"/>
      <c r="E4" s="275"/>
      <c r="F4" s="275"/>
      <c r="G4" s="275"/>
      <c r="H4" s="275"/>
    </row>
    <row r="5" spans="1:8" ht="12.75" customHeight="1">
      <c r="A5" s="277" t="s">
        <v>9</v>
      </c>
      <c r="B5" s="278">
        <v>1011171.3966813334</v>
      </c>
      <c r="C5" s="278">
        <v>591592.40247757907</v>
      </c>
      <c r="D5" s="278">
        <v>169806.02242599803</v>
      </c>
      <c r="E5" s="278">
        <v>189391.7861958647</v>
      </c>
      <c r="F5" s="278">
        <v>33317.441536032296</v>
      </c>
      <c r="G5" s="278">
        <v>17486.816523051359</v>
      </c>
      <c r="H5" s="278">
        <v>9576.9275290171208</v>
      </c>
    </row>
    <row r="6" spans="1:8" ht="12.75" customHeight="1">
      <c r="A6" s="277" t="s">
        <v>10</v>
      </c>
      <c r="B6" s="278">
        <v>1253702.5418084166</v>
      </c>
      <c r="C6" s="278">
        <v>731193.06744610204</v>
      </c>
      <c r="D6" s="278">
        <v>193033.54651213472</v>
      </c>
      <c r="E6" s="278">
        <v>234324.7740847675</v>
      </c>
      <c r="F6" s="278">
        <v>54332.126686826043</v>
      </c>
      <c r="G6" s="278">
        <v>27406.771723282807</v>
      </c>
      <c r="H6" s="278">
        <v>13412.255365778801</v>
      </c>
    </row>
    <row r="7" spans="1:8" ht="12.75" customHeight="1">
      <c r="A7" s="279" t="s">
        <v>292</v>
      </c>
      <c r="B7" s="290"/>
      <c r="C7" s="290"/>
      <c r="D7" s="290"/>
      <c r="E7" s="290"/>
      <c r="F7" s="290"/>
      <c r="G7" s="290"/>
      <c r="H7" s="290"/>
    </row>
    <row r="8" spans="1:8" ht="12.75" customHeight="1">
      <c r="A8" s="288" t="s">
        <v>76</v>
      </c>
      <c r="B8" s="283">
        <f>+B9+B10+B11</f>
        <v>285305.533963072</v>
      </c>
      <c r="C8" s="283">
        <f t="shared" ref="C8:H8" si="0">+C9+C10+C11</f>
        <v>174377.16904334837</v>
      </c>
      <c r="D8" s="283">
        <f t="shared" si="0"/>
        <v>42712.405267380484</v>
      </c>
      <c r="E8" s="283">
        <f t="shared" si="0"/>
        <v>50035.755066418285</v>
      </c>
      <c r="F8" s="283">
        <f t="shared" si="0"/>
        <v>10652.582590981412</v>
      </c>
      <c r="G8" s="283">
        <f t="shared" si="0"/>
        <v>5226.425293062428</v>
      </c>
      <c r="H8" s="283">
        <f t="shared" si="0"/>
        <v>2301.1967020555917</v>
      </c>
    </row>
    <row r="9" spans="1:8" ht="12.75" customHeight="1">
      <c r="A9" s="277" t="s">
        <v>76</v>
      </c>
      <c r="B9" s="278">
        <v>182435.06912296949</v>
      </c>
      <c r="C9" s="278">
        <v>112314.34225533578</v>
      </c>
      <c r="D9" s="278">
        <v>27369.716186639082</v>
      </c>
      <c r="E9" s="278">
        <v>31840.563086742019</v>
      </c>
      <c r="F9" s="278">
        <v>6505.5166136383186</v>
      </c>
      <c r="G9" s="278">
        <v>3059.4017760551678</v>
      </c>
      <c r="H9" s="278">
        <v>1345.5292047772912</v>
      </c>
    </row>
    <row r="10" spans="1:8" ht="12.75" customHeight="1">
      <c r="A10" s="277" t="s">
        <v>77</v>
      </c>
      <c r="B10" s="278">
        <v>36186.309845976066</v>
      </c>
      <c r="C10" s="278">
        <v>22085.645788773647</v>
      </c>
      <c r="D10" s="278">
        <v>5326.5274747042813</v>
      </c>
      <c r="E10" s="278">
        <v>6466.9046221923545</v>
      </c>
      <c r="F10" s="278">
        <v>1381.9432973679877</v>
      </c>
      <c r="G10" s="278">
        <v>680.99220335857694</v>
      </c>
      <c r="H10" s="278">
        <v>244.29645956915513</v>
      </c>
    </row>
    <row r="11" spans="1:8" ht="12.75" customHeight="1">
      <c r="A11" s="277" t="s">
        <v>78</v>
      </c>
      <c r="B11" s="278">
        <v>66684.154994126424</v>
      </c>
      <c r="C11" s="278">
        <v>39977.180999238954</v>
      </c>
      <c r="D11" s="278">
        <v>10016.161606037122</v>
      </c>
      <c r="E11" s="278">
        <v>11728.287357483909</v>
      </c>
      <c r="F11" s="278">
        <v>2765.1226799751048</v>
      </c>
      <c r="G11" s="278">
        <v>1486.031313648683</v>
      </c>
      <c r="H11" s="278">
        <v>711.37103770914541</v>
      </c>
    </row>
    <row r="12" spans="1:8" ht="12.75" customHeight="1">
      <c r="A12" s="271" t="s">
        <v>79</v>
      </c>
      <c r="B12" s="283">
        <f>+B13+B14+B15</f>
        <v>100889.48287399662</v>
      </c>
      <c r="C12" s="283">
        <f t="shared" ref="C12:H12" si="1">+C13+C14+C15</f>
        <v>57435.017728439881</v>
      </c>
      <c r="D12" s="283">
        <f t="shared" si="1"/>
        <v>16883.637020131333</v>
      </c>
      <c r="E12" s="283">
        <f t="shared" si="1"/>
        <v>19461.531728506739</v>
      </c>
      <c r="F12" s="283">
        <f t="shared" si="1"/>
        <v>3871.418969013007</v>
      </c>
      <c r="G12" s="283">
        <f t="shared" si="1"/>
        <v>1918.9297031442484</v>
      </c>
      <c r="H12" s="283">
        <f t="shared" si="1"/>
        <v>1318.9477247205155</v>
      </c>
    </row>
    <row r="13" spans="1:8" ht="12.75" customHeight="1">
      <c r="A13" s="277" t="s">
        <v>79</v>
      </c>
      <c r="B13" s="278">
        <v>61003.112513296903</v>
      </c>
      <c r="C13" s="278">
        <v>35369.383432049559</v>
      </c>
      <c r="D13" s="278">
        <v>10416.90348501146</v>
      </c>
      <c r="E13" s="278">
        <v>11109.204727876635</v>
      </c>
      <c r="F13" s="278">
        <v>2206.4121518800048</v>
      </c>
      <c r="G13" s="278">
        <v>1084.7775432682217</v>
      </c>
      <c r="H13" s="278">
        <v>816.43117317152803</v>
      </c>
    </row>
    <row r="14" spans="1:8" ht="12.75" customHeight="1">
      <c r="A14" s="277" t="s">
        <v>80</v>
      </c>
      <c r="B14" s="278">
        <v>25977.373090028483</v>
      </c>
      <c r="C14" s="278">
        <v>13894.494828845647</v>
      </c>
      <c r="D14" s="278">
        <v>4432.0143519930216</v>
      </c>
      <c r="E14" s="278">
        <v>5651.7551630493281</v>
      </c>
      <c r="F14" s="278">
        <v>1140.9066757340397</v>
      </c>
      <c r="G14" s="278">
        <v>549.35058783944692</v>
      </c>
      <c r="H14" s="278">
        <v>308.85148256411316</v>
      </c>
    </row>
    <row r="15" spans="1:8" ht="12.75" customHeight="1">
      <c r="A15" s="277" t="s">
        <v>81</v>
      </c>
      <c r="B15" s="278">
        <v>13908.997270671232</v>
      </c>
      <c r="C15" s="278">
        <v>8171.1394675446782</v>
      </c>
      <c r="D15" s="278">
        <v>2034.7191831268485</v>
      </c>
      <c r="E15" s="278">
        <v>2700.5718375807778</v>
      </c>
      <c r="F15" s="278">
        <v>524.10014139896248</v>
      </c>
      <c r="G15" s="278">
        <v>284.80157203657978</v>
      </c>
      <c r="H15" s="278">
        <v>193.66506898487435</v>
      </c>
    </row>
    <row r="16" spans="1:8" ht="12.75" customHeight="1">
      <c r="A16" s="271" t="s">
        <v>82</v>
      </c>
      <c r="B16" s="283">
        <f>+B17+B18</f>
        <v>579498.26723752043</v>
      </c>
      <c r="C16" s="283">
        <f t="shared" ref="C16:H16" si="2">+C17+C18</f>
        <v>328612.89190387336</v>
      </c>
      <c r="D16" s="283">
        <f t="shared" si="2"/>
        <v>102234.50113679143</v>
      </c>
      <c r="E16" s="283">
        <f t="shared" si="2"/>
        <v>112731.13838765335</v>
      </c>
      <c r="F16" s="283">
        <f t="shared" si="2"/>
        <v>19521.494181871531</v>
      </c>
      <c r="G16" s="283">
        <f t="shared" si="2"/>
        <v>10271.843364785593</v>
      </c>
      <c r="H16" s="283">
        <f t="shared" si="2"/>
        <v>6126.3982606979171</v>
      </c>
    </row>
    <row r="17" spans="1:8" ht="12.75" customHeight="1">
      <c r="A17" s="277" t="s">
        <v>82</v>
      </c>
      <c r="B17" s="278">
        <v>418674.42720899393</v>
      </c>
      <c r="C17" s="278">
        <v>233866.47669439836</v>
      </c>
      <c r="D17" s="278">
        <v>76643.077038103685</v>
      </c>
      <c r="E17" s="278">
        <v>82700.636459720336</v>
      </c>
      <c r="F17" s="278">
        <v>13836.738167027785</v>
      </c>
      <c r="G17" s="278">
        <v>7216.2389430242465</v>
      </c>
      <c r="H17" s="278">
        <v>4411.2599046553432</v>
      </c>
    </row>
    <row r="18" spans="1:8" ht="12.75" customHeight="1">
      <c r="A18" s="277" t="s">
        <v>83</v>
      </c>
      <c r="B18" s="278">
        <v>160823.84002852652</v>
      </c>
      <c r="C18" s="278">
        <v>94746.415209474988</v>
      </c>
      <c r="D18" s="278">
        <v>25591.424098687741</v>
      </c>
      <c r="E18" s="278">
        <v>30030.501927933019</v>
      </c>
      <c r="F18" s="278">
        <v>5684.7560148437469</v>
      </c>
      <c r="G18" s="278">
        <v>3055.6044217613471</v>
      </c>
      <c r="H18" s="278">
        <v>1715.1383560425741</v>
      </c>
    </row>
    <row r="19" spans="1:8" ht="12.75" customHeight="1">
      <c r="A19" s="271" t="s">
        <v>84</v>
      </c>
      <c r="B19" s="283">
        <f>+B20+B21+B22</f>
        <v>209415.6105206089</v>
      </c>
      <c r="C19" s="283">
        <f t="shared" ref="C19:H19" si="3">+C20+C21+C22</f>
        <v>122814.24008155214</v>
      </c>
      <c r="D19" s="283">
        <f t="shared" si="3"/>
        <v>32343.209148908132</v>
      </c>
      <c r="E19" s="283">
        <f t="shared" si="3"/>
        <v>38893.976405691013</v>
      </c>
      <c r="F19" s="283">
        <f t="shared" si="3"/>
        <v>8583.3759006469045</v>
      </c>
      <c r="G19" s="283">
        <f t="shared" si="3"/>
        <v>4511.256901059427</v>
      </c>
      <c r="H19" s="283">
        <f t="shared" si="3"/>
        <v>2269.5520829404368</v>
      </c>
    </row>
    <row r="20" spans="1:8" ht="12.75" customHeight="1">
      <c r="A20" s="277" t="s">
        <v>84</v>
      </c>
      <c r="B20" s="278">
        <v>140350.4314539535</v>
      </c>
      <c r="C20" s="278">
        <v>83728.775053733669</v>
      </c>
      <c r="D20" s="278">
        <v>21044.912066983845</v>
      </c>
      <c r="E20" s="278">
        <v>25556.363024772065</v>
      </c>
      <c r="F20" s="278">
        <v>5461.0245865578772</v>
      </c>
      <c r="G20" s="278">
        <v>2984.7204749433604</v>
      </c>
      <c r="H20" s="278">
        <v>1574.6362471711823</v>
      </c>
    </row>
    <row r="21" spans="1:8" ht="12.75" customHeight="1">
      <c r="A21" s="277" t="s">
        <v>85</v>
      </c>
      <c r="B21" s="278">
        <v>28748.566383574307</v>
      </c>
      <c r="C21" s="278">
        <v>16053.032315243325</v>
      </c>
      <c r="D21" s="278">
        <v>4702.7536571336295</v>
      </c>
      <c r="E21" s="278">
        <v>5620.2212402402838</v>
      </c>
      <c r="F21" s="278">
        <v>1349.805081150128</v>
      </c>
      <c r="G21" s="278">
        <v>720.23153106139455</v>
      </c>
      <c r="H21" s="278">
        <v>302.52255874107806</v>
      </c>
    </row>
    <row r="22" spans="1:8" ht="12.75" customHeight="1">
      <c r="A22" s="277" t="s">
        <v>86</v>
      </c>
      <c r="B22" s="278">
        <v>40316.612683081112</v>
      </c>
      <c r="C22" s="278">
        <v>23032.432712575141</v>
      </c>
      <c r="D22" s="278">
        <v>6595.5434247906551</v>
      </c>
      <c r="E22" s="278">
        <v>7717.3921406786658</v>
      </c>
      <c r="F22" s="278">
        <v>1772.5462329388984</v>
      </c>
      <c r="G22" s="278">
        <v>806.30489505467187</v>
      </c>
      <c r="H22" s="278">
        <v>392.39327702817644</v>
      </c>
    </row>
    <row r="23" spans="1:8" ht="12.75" customHeight="1">
      <c r="A23" s="271" t="s">
        <v>87</v>
      </c>
      <c r="B23" s="283">
        <f>+B24+B25+B26</f>
        <v>230187.35657400725</v>
      </c>
      <c r="C23" s="283">
        <f t="shared" ref="C23:H23" si="4">+C24+C25+C26</f>
        <v>135097.94182991984</v>
      </c>
      <c r="D23" s="283">
        <f t="shared" si="4"/>
        <v>35428.683080174582</v>
      </c>
      <c r="E23" s="283">
        <f t="shared" si="4"/>
        <v>41715.36360852464</v>
      </c>
      <c r="F23" s="283">
        <f t="shared" si="4"/>
        <v>10048.136909037818</v>
      </c>
      <c r="G23" s="283">
        <f t="shared" si="4"/>
        <v>5160.6044853030053</v>
      </c>
      <c r="H23" s="283">
        <f t="shared" si="4"/>
        <v>2736.6266610803818</v>
      </c>
    </row>
    <row r="24" spans="1:8" ht="12.75" customHeight="1">
      <c r="A24" s="277" t="s">
        <v>87</v>
      </c>
      <c r="B24" s="278">
        <v>84634.574632655203</v>
      </c>
      <c r="C24" s="278">
        <v>51003.68278766454</v>
      </c>
      <c r="D24" s="278">
        <v>13099.250168979579</v>
      </c>
      <c r="E24" s="278">
        <v>15199.945876478838</v>
      </c>
      <c r="F24" s="278">
        <v>2888.7312038899499</v>
      </c>
      <c r="G24" s="278">
        <v>1567.0415385835395</v>
      </c>
      <c r="H24" s="278">
        <v>875.92305710805795</v>
      </c>
    </row>
    <row r="25" spans="1:8" ht="12.75" customHeight="1">
      <c r="A25" s="277" t="s">
        <v>88</v>
      </c>
      <c r="B25" s="278">
        <v>77606.694776248318</v>
      </c>
      <c r="C25" s="278">
        <v>43513.886395760521</v>
      </c>
      <c r="D25" s="278">
        <v>12498.137350518071</v>
      </c>
      <c r="E25" s="278">
        <v>14375.296537903625</v>
      </c>
      <c r="F25" s="278">
        <v>4084.0256301465024</v>
      </c>
      <c r="G25" s="278">
        <v>2064.4949510741399</v>
      </c>
      <c r="H25" s="278">
        <v>1070.8539108575433</v>
      </c>
    </row>
    <row r="26" spans="1:8" ht="12.75" customHeight="1">
      <c r="A26" s="277" t="s">
        <v>89</v>
      </c>
      <c r="B26" s="278">
        <v>67946.087165103745</v>
      </c>
      <c r="C26" s="278">
        <v>40580.372646494776</v>
      </c>
      <c r="D26" s="278">
        <v>9831.2955606769356</v>
      </c>
      <c r="E26" s="278">
        <v>12140.121194142181</v>
      </c>
      <c r="F26" s="278">
        <v>3075.3800750013661</v>
      </c>
      <c r="G26" s="278">
        <v>1529.0679956453255</v>
      </c>
      <c r="H26" s="278">
        <v>789.84969311478062</v>
      </c>
    </row>
    <row r="27" spans="1:8" ht="12.75" customHeight="1">
      <c r="A27" s="271" t="s">
        <v>90</v>
      </c>
      <c r="B27" s="283">
        <f>+B28+B29+B30</f>
        <v>142412.87450347509</v>
      </c>
      <c r="C27" s="283">
        <f t="shared" ref="C27:H27" si="5">+C28+C29+C30</f>
        <v>84704.412812744005</v>
      </c>
      <c r="D27" s="283">
        <f t="shared" si="5"/>
        <v>20683.528765406896</v>
      </c>
      <c r="E27" s="283">
        <f t="shared" si="5"/>
        <v>26199.17703693534</v>
      </c>
      <c r="F27" s="283">
        <f t="shared" si="5"/>
        <v>6237.2861167431429</v>
      </c>
      <c r="G27" s="283">
        <f t="shared" si="5"/>
        <v>3211.2959478080875</v>
      </c>
      <c r="H27" s="283">
        <f t="shared" si="5"/>
        <v>1377.1738238924386</v>
      </c>
    </row>
    <row r="28" spans="1:8" ht="12.75" customHeight="1">
      <c r="A28" s="277" t="s">
        <v>90</v>
      </c>
      <c r="B28" s="278">
        <v>87331.334107635252</v>
      </c>
      <c r="C28" s="278">
        <v>52145.202964312426</v>
      </c>
      <c r="D28" s="278">
        <v>12859.520652093144</v>
      </c>
      <c r="E28" s="278">
        <v>15726.344876803118</v>
      </c>
      <c r="F28" s="278">
        <v>3773.7682351202411</v>
      </c>
      <c r="G28" s="278">
        <v>1887.2850840291442</v>
      </c>
      <c r="H28" s="278">
        <v>939.21229533840892</v>
      </c>
    </row>
    <row r="29" spans="1:8" ht="12.75" customHeight="1">
      <c r="A29" s="277" t="s">
        <v>91</v>
      </c>
      <c r="B29" s="278">
        <v>24033.448352387961</v>
      </c>
      <c r="C29" s="278">
        <v>14223.964141208391</v>
      </c>
      <c r="D29" s="278">
        <v>3242.9082408688541</v>
      </c>
      <c r="E29" s="278">
        <v>4577.6232018137171</v>
      </c>
      <c r="F29" s="278">
        <v>1142.1427609731882</v>
      </c>
      <c r="G29" s="278">
        <v>634.15816706811722</v>
      </c>
      <c r="H29" s="278">
        <v>212.65184045397964</v>
      </c>
    </row>
    <row r="30" spans="1:8" ht="12.75" customHeight="1">
      <c r="A30" s="277" t="s">
        <v>92</v>
      </c>
      <c r="B30" s="278">
        <v>31048.092043451867</v>
      </c>
      <c r="C30" s="278">
        <v>18335.245707223199</v>
      </c>
      <c r="D30" s="278">
        <v>4581.0998724448982</v>
      </c>
      <c r="E30" s="278">
        <v>5895.2089583185061</v>
      </c>
      <c r="F30" s="278">
        <v>1321.3751206497136</v>
      </c>
      <c r="G30" s="278">
        <v>689.85269671082608</v>
      </c>
      <c r="H30" s="278">
        <v>225.30968810004984</v>
      </c>
    </row>
    <row r="31" spans="1:8" ht="12.75" customHeight="1">
      <c r="A31" s="271" t="s">
        <v>93</v>
      </c>
      <c r="B31" s="283">
        <v>73419.176756308079</v>
      </c>
      <c r="C31" s="283">
        <v>44113.569155491641</v>
      </c>
      <c r="D31" s="283">
        <v>11033.521197599952</v>
      </c>
      <c r="E31" s="283">
        <v>12842.929361722876</v>
      </c>
      <c r="F31" s="283">
        <v>3046.9501145009517</v>
      </c>
      <c r="G31" s="283">
        <v>1618.9387139324319</v>
      </c>
      <c r="H31" s="283">
        <v>763.26821305803321</v>
      </c>
    </row>
    <row r="32" spans="1:8" ht="12.75" customHeight="1">
      <c r="A32" s="277" t="s">
        <v>93</v>
      </c>
      <c r="B32" s="278">
        <v>73419.176756308079</v>
      </c>
      <c r="C32" s="278">
        <v>44113.569155491641</v>
      </c>
      <c r="D32" s="278">
        <v>11033.521197599952</v>
      </c>
      <c r="E32" s="278">
        <v>12842.929361722876</v>
      </c>
      <c r="F32" s="278">
        <v>3046.9501145009517</v>
      </c>
      <c r="G32" s="278">
        <v>1618.9387139324319</v>
      </c>
      <c r="H32" s="278">
        <v>763.26821305803321</v>
      </c>
    </row>
    <row r="33" spans="1:8" ht="12.75" customHeight="1">
      <c r="A33" s="271" t="s">
        <v>94</v>
      </c>
      <c r="B33" s="283">
        <f>+B34+B35+B36</f>
        <v>70602.726275604437</v>
      </c>
      <c r="C33" s="283">
        <f t="shared" ref="C33:H33" si="6">+C34+C35+C36</f>
        <v>40973.052100318426</v>
      </c>
      <c r="D33" s="283">
        <f t="shared" si="6"/>
        <v>11244.626294561393</v>
      </c>
      <c r="E33" s="283">
        <f t="shared" si="6"/>
        <v>13439.382549825437</v>
      </c>
      <c r="F33" s="283">
        <f t="shared" si="6"/>
        <v>2729.2762080398215</v>
      </c>
      <c r="G33" s="283">
        <f t="shared" si="6"/>
        <v>1422.742075418299</v>
      </c>
      <c r="H33" s="283">
        <f t="shared" si="6"/>
        <v>793.64704740860236</v>
      </c>
    </row>
    <row r="34" spans="1:8" ht="12.75" customHeight="1">
      <c r="A34" s="277" t="s">
        <v>94</v>
      </c>
      <c r="B34" s="278">
        <v>53898.900649485266</v>
      </c>
      <c r="C34" s="278">
        <v>31535.673503375445</v>
      </c>
      <c r="D34" s="278">
        <v>8308.2378837417255</v>
      </c>
      <c r="E34" s="278">
        <v>10243.212744493183</v>
      </c>
      <c r="F34" s="278">
        <v>2086.511883682605</v>
      </c>
      <c r="G34" s="278">
        <v>1110.0932385603644</v>
      </c>
      <c r="H34" s="278">
        <v>615.17139559901193</v>
      </c>
    </row>
    <row r="35" spans="1:8" ht="12.75" customHeight="1">
      <c r="A35" s="277" t="s">
        <v>95</v>
      </c>
      <c r="B35" s="278">
        <v>5187.4143540085925</v>
      </c>
      <c r="C35" s="278">
        <v>3098.9058614096848</v>
      </c>
      <c r="D35" s="278">
        <v>806.25449460361938</v>
      </c>
      <c r="E35" s="278">
        <v>909.83176174104403</v>
      </c>
      <c r="F35" s="278">
        <v>199.0097235029067</v>
      </c>
      <c r="G35" s="278">
        <v>101.26278116856193</v>
      </c>
      <c r="H35" s="278">
        <v>72.149731582600481</v>
      </c>
    </row>
    <row r="36" spans="1:8" ht="12.75" customHeight="1">
      <c r="A36" s="277" t="s">
        <v>96</v>
      </c>
      <c r="B36" s="278">
        <v>11516.411272110581</v>
      </c>
      <c r="C36" s="278">
        <v>6338.4727355332952</v>
      </c>
      <c r="D36" s="278">
        <v>2130.1339162160471</v>
      </c>
      <c r="E36" s="278">
        <v>2286.3380435912086</v>
      </c>
      <c r="F36" s="278">
        <v>443.75460085431001</v>
      </c>
      <c r="G36" s="278">
        <v>211.38605568937263</v>
      </c>
      <c r="H36" s="278">
        <v>106.32592022699001</v>
      </c>
    </row>
    <row r="37" spans="1:8" ht="12.75" customHeight="1">
      <c r="A37" s="271" t="s">
        <v>97</v>
      </c>
      <c r="B37" s="283">
        <f>+B38+B39+B40</f>
        <v>157008.10563289889</v>
      </c>
      <c r="C37" s="283">
        <f t="shared" ref="C37:H37" si="7">+C38+C39+C40</f>
        <v>90458.300794758936</v>
      </c>
      <c r="D37" s="283">
        <f t="shared" si="7"/>
        <v>25058.294277546109</v>
      </c>
      <c r="E37" s="283">
        <f t="shared" si="7"/>
        <v>30638.108194171356</v>
      </c>
      <c r="F37" s="283">
        <f t="shared" si="7"/>
        <v>6351.0059587448004</v>
      </c>
      <c r="G37" s="283">
        <f t="shared" si="7"/>
        <v>3201.1696696912245</v>
      </c>
      <c r="H37" s="283">
        <f t="shared" si="7"/>
        <v>1301.2267380160172</v>
      </c>
    </row>
    <row r="38" spans="1:8" ht="12.75" customHeight="1">
      <c r="A38" s="277" t="s">
        <v>97</v>
      </c>
      <c r="B38" s="278">
        <v>85598.732230244234</v>
      </c>
      <c r="C38" s="278">
        <v>49359.97814494442</v>
      </c>
      <c r="D38" s="278">
        <v>13715.867881568071</v>
      </c>
      <c r="E38" s="278">
        <v>16591.696173076209</v>
      </c>
      <c r="F38" s="278">
        <v>3383.1652995493305</v>
      </c>
      <c r="G38" s="278">
        <v>1810.072213388109</v>
      </c>
      <c r="H38" s="278">
        <v>737.95251776589282</v>
      </c>
    </row>
    <row r="39" spans="1:8" ht="12.75" customHeight="1">
      <c r="A39" s="277" t="s">
        <v>98</v>
      </c>
      <c r="B39" s="278">
        <v>34060.852853961624</v>
      </c>
      <c r="C39" s="278">
        <v>20524.700404743489</v>
      </c>
      <c r="D39" s="278">
        <v>5135.6980085258792</v>
      </c>
      <c r="E39" s="278">
        <v>6281.9206187580521</v>
      </c>
      <c r="F39" s="278">
        <v>1280.5843077578147</v>
      </c>
      <c r="G39" s="278">
        <v>620.23453465744001</v>
      </c>
      <c r="H39" s="278">
        <v>217.71497951240772</v>
      </c>
    </row>
    <row r="40" spans="1:8" ht="12.75" customHeight="1">
      <c r="A40" s="277" t="s">
        <v>99</v>
      </c>
      <c r="B40" s="278">
        <v>37348.520548693035</v>
      </c>
      <c r="C40" s="278">
        <v>20573.622245071037</v>
      </c>
      <c r="D40" s="278">
        <v>6206.7283874521609</v>
      </c>
      <c r="E40" s="278">
        <v>7764.4914023370957</v>
      </c>
      <c r="F40" s="278">
        <v>1687.2563514376552</v>
      </c>
      <c r="G40" s="278">
        <v>770.86292164567533</v>
      </c>
      <c r="H40" s="278">
        <v>345.55924073771672</v>
      </c>
    </row>
    <row r="41" spans="1:8" ht="12.75" customHeight="1">
      <c r="A41" s="271" t="s">
        <v>100</v>
      </c>
      <c r="B41" s="283">
        <v>126382.80289777463</v>
      </c>
      <c r="C41" s="283">
        <v>78855.920992488944</v>
      </c>
      <c r="D41" s="283">
        <v>19329.832239704148</v>
      </c>
      <c r="E41" s="283">
        <v>21272.61013369912</v>
      </c>
      <c r="F41" s="283">
        <v>3978.958384818884</v>
      </c>
      <c r="G41" s="283">
        <v>1988.5478651977148</v>
      </c>
      <c r="H41" s="283">
        <v>956.93328204290719</v>
      </c>
    </row>
    <row r="42" spans="1:8" ht="12.75" customHeight="1">
      <c r="A42" s="277" t="s">
        <v>100</v>
      </c>
      <c r="B42" s="278">
        <v>126382.80289777463</v>
      </c>
      <c r="C42" s="278">
        <v>78855.920992488944</v>
      </c>
      <c r="D42" s="278">
        <v>19329.832239704148</v>
      </c>
      <c r="E42" s="278">
        <v>21272.61013369912</v>
      </c>
      <c r="F42" s="278">
        <v>3978.958384818884</v>
      </c>
      <c r="G42" s="278">
        <v>1988.5478651977148</v>
      </c>
      <c r="H42" s="278">
        <v>956.93328204290719</v>
      </c>
    </row>
    <row r="43" spans="1:8" ht="12.75" customHeight="1">
      <c r="A43" s="271" t="s">
        <v>101</v>
      </c>
      <c r="B43" s="283">
        <f>+B44+B45</f>
        <v>61321.010535846566</v>
      </c>
      <c r="C43" s="283">
        <f t="shared" ref="C43:H43" si="8">+C44+C45</f>
        <v>34985.365590437003</v>
      </c>
      <c r="D43" s="283">
        <f t="shared" si="8"/>
        <v>10737.735525025229</v>
      </c>
      <c r="E43" s="283">
        <f t="shared" si="8"/>
        <v>12196.03215972308</v>
      </c>
      <c r="F43" s="283">
        <f t="shared" si="8"/>
        <v>2182.9265323362033</v>
      </c>
      <c r="G43" s="283">
        <f t="shared" si="8"/>
        <v>848.07579228670386</v>
      </c>
      <c r="H43" s="283">
        <f t="shared" si="8"/>
        <v>370.87493602985745</v>
      </c>
    </row>
    <row r="44" spans="1:8" ht="12.75" customHeight="1">
      <c r="A44" s="277" t="s">
        <v>101</v>
      </c>
      <c r="B44" s="278">
        <v>31432.830214872956</v>
      </c>
      <c r="C44" s="278">
        <v>17908.72775992618</v>
      </c>
      <c r="D44" s="278">
        <v>5181.0200067432497</v>
      </c>
      <c r="E44" s="278">
        <v>6662.0491821481783</v>
      </c>
      <c r="F44" s="278">
        <v>1050.6724532762028</v>
      </c>
      <c r="G44" s="278">
        <v>429.10103520178001</v>
      </c>
      <c r="H44" s="278">
        <v>201.25977757251647</v>
      </c>
    </row>
    <row r="45" spans="1:8" ht="12.75" customHeight="1">
      <c r="A45" s="277" t="s">
        <v>102</v>
      </c>
      <c r="B45" s="278">
        <v>29888.18032097361</v>
      </c>
      <c r="C45" s="278">
        <v>17076.637830510823</v>
      </c>
      <c r="D45" s="278">
        <v>5556.7155182819788</v>
      </c>
      <c r="E45" s="278">
        <v>5533.9829775749004</v>
      </c>
      <c r="F45" s="278">
        <v>1132.2540790600005</v>
      </c>
      <c r="G45" s="278">
        <v>418.97475708492385</v>
      </c>
      <c r="H45" s="278">
        <v>169.61515845734098</v>
      </c>
    </row>
    <row r="46" spans="1:8" ht="12.75" customHeight="1">
      <c r="A46" s="271" t="s">
        <v>103</v>
      </c>
      <c r="B46" s="283">
        <v>31940.587869972358</v>
      </c>
      <c r="C46" s="283">
        <v>17164.901906807998</v>
      </c>
      <c r="D46" s="283">
        <v>5441.0251544113225</v>
      </c>
      <c r="E46" s="283">
        <v>6601.5876511848874</v>
      </c>
      <c r="F46" s="283">
        <v>1622.9799190019357</v>
      </c>
      <c r="G46" s="283">
        <v>777.19184546871043</v>
      </c>
      <c r="H46" s="283">
        <v>332.90139309164653</v>
      </c>
    </row>
    <row r="47" spans="1:8" ht="12.75" customHeight="1">
      <c r="A47" s="277" t="s">
        <v>103</v>
      </c>
      <c r="B47" s="278">
        <v>31940.587869972358</v>
      </c>
      <c r="C47" s="278">
        <v>17164.901906807998</v>
      </c>
      <c r="D47" s="278">
        <v>5441.0251544113225</v>
      </c>
      <c r="E47" s="278">
        <v>6601.5876511848874</v>
      </c>
      <c r="F47" s="278">
        <v>1622.9799190019357</v>
      </c>
      <c r="G47" s="278">
        <v>777.19184546871043</v>
      </c>
      <c r="H47" s="278">
        <v>332.90139309164653</v>
      </c>
    </row>
    <row r="48" spans="1:8" ht="12.75" customHeight="1">
      <c r="A48" s="271" t="s">
        <v>104</v>
      </c>
      <c r="B48" s="283">
        <v>21224.771782535776</v>
      </c>
      <c r="C48" s="283">
        <v>11109.397547264038</v>
      </c>
      <c r="D48" s="283">
        <v>3867.8747426031209</v>
      </c>
      <c r="E48" s="283">
        <v>4527.7798950686511</v>
      </c>
      <c r="F48" s="283">
        <v>1021.0064075366399</v>
      </c>
      <c r="G48" s="283">
        <v>492.39027343213098</v>
      </c>
      <c r="H48" s="283">
        <v>206.32291663094455</v>
      </c>
    </row>
    <row r="49" spans="1:8" ht="12.75" customHeight="1">
      <c r="A49" s="277" t="s">
        <v>104</v>
      </c>
      <c r="B49" s="278">
        <v>21224.771782535776</v>
      </c>
      <c r="C49" s="278">
        <v>11109.397547264038</v>
      </c>
      <c r="D49" s="278">
        <v>3867.8747426031209</v>
      </c>
      <c r="E49" s="278">
        <v>4527.7798950686511</v>
      </c>
      <c r="F49" s="278">
        <v>1021.0064075366399</v>
      </c>
      <c r="G49" s="278">
        <v>492.39027343213098</v>
      </c>
      <c r="H49" s="278">
        <v>206.32291663094455</v>
      </c>
    </row>
    <row r="50" spans="1:8" ht="12.75" customHeight="1">
      <c r="A50" s="271" t="s">
        <v>105</v>
      </c>
      <c r="B50" s="283">
        <v>42743.993689557057</v>
      </c>
      <c r="C50" s="283">
        <v>25448.954800224023</v>
      </c>
      <c r="D50" s="283">
        <v>5931.2183456570929</v>
      </c>
      <c r="E50" s="283">
        <v>7705.2817860796649</v>
      </c>
      <c r="F50" s="283">
        <v>2037.0684741166669</v>
      </c>
      <c r="G50" s="283">
        <v>1130.3457947940785</v>
      </c>
      <c r="H50" s="283">
        <v>491.12448866752396</v>
      </c>
    </row>
    <row r="51" spans="1:8" ht="12.75" customHeight="1">
      <c r="A51" s="277" t="s">
        <v>105</v>
      </c>
      <c r="B51" s="278">
        <v>42743.993689557057</v>
      </c>
      <c r="C51" s="278">
        <v>25448.954800224023</v>
      </c>
      <c r="D51" s="278">
        <v>5931.2183456570929</v>
      </c>
      <c r="E51" s="278">
        <v>7705.2817860796649</v>
      </c>
      <c r="F51" s="278">
        <v>2037.0684741166669</v>
      </c>
      <c r="G51" s="278">
        <v>1130.3457947940785</v>
      </c>
      <c r="H51" s="278">
        <v>491.12448866752396</v>
      </c>
    </row>
    <row r="52" spans="1:8" ht="12.75" customHeight="1">
      <c r="A52" s="271" t="s">
        <v>106</v>
      </c>
      <c r="B52" s="283">
        <f>+B53+B54+B55</f>
        <v>35464.429874775611</v>
      </c>
      <c r="C52" s="283">
        <f t="shared" ref="C52:H52" si="9">+C53+C54+C55</f>
        <v>20261.542618318723</v>
      </c>
      <c r="D52" s="283">
        <f t="shared" si="9"/>
        <v>5575.7984648995607</v>
      </c>
      <c r="E52" s="283">
        <f t="shared" si="9"/>
        <v>6845.0503417346235</v>
      </c>
      <c r="F52" s="283">
        <f t="shared" si="9"/>
        <v>1428.9145364556439</v>
      </c>
      <c r="G52" s="283">
        <f t="shared" si="9"/>
        <v>829.08902081759891</v>
      </c>
      <c r="H52" s="283">
        <f t="shared" si="9"/>
        <v>524.03489254730721</v>
      </c>
    </row>
    <row r="53" spans="1:8" ht="12.75" customHeight="1">
      <c r="A53" s="277" t="s">
        <v>106</v>
      </c>
      <c r="B53" s="278">
        <v>24332.956460748079</v>
      </c>
      <c r="C53" s="278">
        <v>13625.43158312553</v>
      </c>
      <c r="D53" s="278">
        <v>3966.867528183167</v>
      </c>
      <c r="E53" s="278">
        <v>4789.2284460338469</v>
      </c>
      <c r="F53" s="278">
        <v>965.38257177495962</v>
      </c>
      <c r="G53" s="278">
        <v>588.58991554226452</v>
      </c>
      <c r="H53" s="278">
        <v>397.45641608660452</v>
      </c>
    </row>
    <row r="54" spans="1:8" ht="12.75" customHeight="1">
      <c r="A54" s="277" t="s">
        <v>107</v>
      </c>
      <c r="B54" s="278">
        <v>6774.1938572989957</v>
      </c>
      <c r="C54" s="278">
        <v>4080.8459152513292</v>
      </c>
      <c r="D54" s="278">
        <v>900.47654352918744</v>
      </c>
      <c r="E54" s="278">
        <v>1252.6272701642865</v>
      </c>
      <c r="F54" s="278">
        <v>326.32650313520173</v>
      </c>
      <c r="G54" s="278">
        <v>140.50210887137953</v>
      </c>
      <c r="H54" s="278">
        <v>73.4155163472075</v>
      </c>
    </row>
    <row r="55" spans="1:8" ht="12.75" customHeight="1">
      <c r="A55" s="277" t="s">
        <v>108</v>
      </c>
      <c r="B55" s="278">
        <v>4357.2795567285348</v>
      </c>
      <c r="C55" s="278">
        <v>2555.2651199418665</v>
      </c>
      <c r="D55" s="278">
        <v>708.45439318720696</v>
      </c>
      <c r="E55" s="278">
        <v>803.19462553649032</v>
      </c>
      <c r="F55" s="278">
        <v>137.20546154548271</v>
      </c>
      <c r="G55" s="278">
        <v>99.99699640395491</v>
      </c>
      <c r="H55" s="278">
        <v>53.162960113495117</v>
      </c>
    </row>
    <row r="56" spans="1:8" ht="12.75" customHeight="1">
      <c r="A56" s="271" t="s">
        <v>109</v>
      </c>
      <c r="B56" s="283">
        <v>8172.9233829928171</v>
      </c>
      <c r="C56" s="283">
        <v>4440.5783971497685</v>
      </c>
      <c r="D56" s="283">
        <v>1364.430683175339</v>
      </c>
      <c r="E56" s="283">
        <v>1661.2993739962783</v>
      </c>
      <c r="F56" s="283">
        <v>355.99254887476593</v>
      </c>
      <c r="G56" s="283">
        <v>216.4491947478007</v>
      </c>
      <c r="H56" s="283">
        <v>134.17318504834444</v>
      </c>
    </row>
    <row r="57" spans="1:8" ht="12.75" customHeight="1">
      <c r="A57" s="277" t="s">
        <v>109</v>
      </c>
      <c r="B57" s="278">
        <v>8172.9233829928171</v>
      </c>
      <c r="C57" s="278">
        <v>4440.5783971497685</v>
      </c>
      <c r="D57" s="278">
        <v>1364.430683175339</v>
      </c>
      <c r="E57" s="278">
        <v>1661.2993739962783</v>
      </c>
      <c r="F57" s="278">
        <v>355.99254887476593</v>
      </c>
      <c r="G57" s="278">
        <v>216.4491947478007</v>
      </c>
      <c r="H57" s="278">
        <v>134.17318504834444</v>
      </c>
    </row>
    <row r="58" spans="1:8" ht="12.75" customHeight="1">
      <c r="A58" s="271" t="s">
        <v>110</v>
      </c>
      <c r="B58" s="283">
        <f>+B59+B60</f>
        <v>57713.465299270596</v>
      </c>
      <c r="C58" s="283">
        <f t="shared" ref="C58:H58" si="10">+C59+C60</f>
        <v>34179.011235385755</v>
      </c>
      <c r="D58" s="283">
        <f t="shared" si="10"/>
        <v>8313.0086203959072</v>
      </c>
      <c r="E58" s="283">
        <f t="shared" si="10"/>
        <v>10723.518634841639</v>
      </c>
      <c r="F58" s="283">
        <f t="shared" si="10"/>
        <v>2609.375939842419</v>
      </c>
      <c r="G58" s="283">
        <f t="shared" si="10"/>
        <v>1321.4792942497293</v>
      </c>
      <c r="H58" s="283">
        <f t="shared" si="10"/>
        <v>567.07157454394553</v>
      </c>
    </row>
    <row r="59" spans="1:8" ht="12.75" customHeight="1">
      <c r="A59" s="277" t="s">
        <v>110</v>
      </c>
      <c r="B59" s="278">
        <v>36711.222597970263</v>
      </c>
      <c r="C59" s="278">
        <v>21789.463931031307</v>
      </c>
      <c r="D59" s="278">
        <v>5284.7835289777559</v>
      </c>
      <c r="E59" s="278">
        <v>6738.0360720037743</v>
      </c>
      <c r="F59" s="278">
        <v>1673.6594138070222</v>
      </c>
      <c r="G59" s="278">
        <v>853.1389313451316</v>
      </c>
      <c r="H59" s="278">
        <v>372.14072079446413</v>
      </c>
    </row>
    <row r="60" spans="1:8" ht="12.75" customHeight="1">
      <c r="A60" s="277" t="s">
        <v>111</v>
      </c>
      <c r="B60" s="278">
        <v>21002.242701300333</v>
      </c>
      <c r="C60" s="278">
        <v>12389.547304354446</v>
      </c>
      <c r="D60" s="278">
        <v>3028.2250914181518</v>
      </c>
      <c r="E60" s="278">
        <v>3985.4825628378649</v>
      </c>
      <c r="F60" s="278">
        <v>935.71652603539678</v>
      </c>
      <c r="G60" s="278">
        <v>468.34036290459761</v>
      </c>
      <c r="H60" s="278">
        <v>194.93085374948137</v>
      </c>
    </row>
    <row r="61" spans="1:8" ht="12.75" customHeight="1">
      <c r="A61" s="271" t="s">
        <v>112</v>
      </c>
      <c r="B61" s="283">
        <v>17807.373949029938</v>
      </c>
      <c r="C61" s="283">
        <v>10326.899845128524</v>
      </c>
      <c r="D61" s="283">
        <v>2807.5785211493744</v>
      </c>
      <c r="E61" s="283">
        <v>3442.7406187023521</v>
      </c>
      <c r="F61" s="283">
        <v>745.35939920653527</v>
      </c>
      <c r="G61" s="283">
        <v>321.50933021018335</v>
      </c>
      <c r="H61" s="283">
        <v>163.28623463430588</v>
      </c>
    </row>
    <row r="62" spans="1:8" ht="12.75" customHeight="1">
      <c r="A62" s="277" t="s">
        <v>112</v>
      </c>
      <c r="B62" s="278">
        <v>17807.373949029938</v>
      </c>
      <c r="C62" s="278">
        <v>10326.899845128524</v>
      </c>
      <c r="D62" s="278">
        <v>2807.5785211493744</v>
      </c>
      <c r="E62" s="278">
        <v>3442.7406187023521</v>
      </c>
      <c r="F62" s="278">
        <v>745.35939920653527</v>
      </c>
      <c r="G62" s="278">
        <v>321.50933021018335</v>
      </c>
      <c r="H62" s="278">
        <v>163.28623463430588</v>
      </c>
    </row>
    <row r="63" spans="1:8" ht="12.75" customHeight="1">
      <c r="A63" s="271" t="s">
        <v>113</v>
      </c>
      <c r="B63" s="283">
        <v>13363.444884210205</v>
      </c>
      <c r="C63" s="283">
        <v>7426.3015355269854</v>
      </c>
      <c r="D63" s="283">
        <v>1848.660453602942</v>
      </c>
      <c r="E63" s="283">
        <v>2783.2973454781672</v>
      </c>
      <c r="F63" s="283">
        <v>625.45913100913549</v>
      </c>
      <c r="G63" s="283">
        <v>425.30368090795895</v>
      </c>
      <c r="H63" s="283">
        <v>254.42273768601129</v>
      </c>
    </row>
    <row r="64" spans="1:8" ht="12.75" customHeight="1" thickBot="1">
      <c r="A64" s="286" t="s">
        <v>113</v>
      </c>
      <c r="B64" s="287">
        <v>13363.444884210205</v>
      </c>
      <c r="C64" s="287">
        <v>7426.3015355269854</v>
      </c>
      <c r="D64" s="287">
        <v>1848.660453602942</v>
      </c>
      <c r="E64" s="287">
        <v>2783.2973454781672</v>
      </c>
      <c r="F64" s="287">
        <v>625.45913100913549</v>
      </c>
      <c r="G64" s="287">
        <v>425.30368090795895</v>
      </c>
      <c r="H64" s="287">
        <v>254.42273768601129</v>
      </c>
    </row>
    <row r="65" spans="1:8" ht="12" customHeight="1">
      <c r="A65" s="913"/>
      <c r="B65" s="913"/>
      <c r="C65" s="913"/>
      <c r="D65" s="913"/>
      <c r="E65" s="913"/>
      <c r="F65" s="913"/>
      <c r="G65" s="913"/>
      <c r="H65" s="913"/>
    </row>
  </sheetData>
  <mergeCells count="2">
    <mergeCell ref="A1:H1"/>
    <mergeCell ref="A65:H6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CE31-F120-46B8-A393-AE5B50503122}">
  <dimension ref="A1:P66"/>
  <sheetViews>
    <sheetView topLeftCell="A22" workbookViewId="0">
      <selection activeCell="J76" sqref="J76"/>
    </sheetView>
  </sheetViews>
  <sheetFormatPr defaultColWidth="9.140625" defaultRowHeight="11.25"/>
  <cols>
    <col min="1" max="1" width="15" style="231" customWidth="1"/>
    <col min="2" max="2" width="18.28515625" style="231" customWidth="1"/>
    <col min="3" max="3" width="10.42578125" style="231" customWidth="1"/>
    <col min="4" max="4" width="9.140625" style="231"/>
    <col min="5" max="5" width="0.5703125" style="231" customWidth="1"/>
    <col min="6" max="8" width="9.140625" style="231"/>
    <col min="9" max="9" width="1" style="231" customWidth="1"/>
    <col min="10" max="16384" width="9.140625" style="231"/>
  </cols>
  <sheetData>
    <row r="1" spans="1:13" ht="15.75" customHeight="1" thickBot="1">
      <c r="A1" s="911" t="s">
        <v>293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291"/>
    </row>
    <row r="2" spans="1:13" ht="15.75" customHeight="1">
      <c r="A2" s="914" t="s">
        <v>279</v>
      </c>
      <c r="B2" s="917" t="s">
        <v>294</v>
      </c>
      <c r="C2" s="917"/>
      <c r="D2" s="917"/>
      <c r="E2" s="917"/>
      <c r="F2" s="917"/>
      <c r="G2" s="917"/>
      <c r="H2" s="917"/>
      <c r="I2" s="917"/>
      <c r="J2" s="917"/>
      <c r="K2" s="917"/>
      <c r="L2" s="917"/>
      <c r="M2" s="291"/>
    </row>
    <row r="3" spans="1:13" ht="15" customHeight="1">
      <c r="A3" s="915"/>
      <c r="B3" s="918" t="s">
        <v>280</v>
      </c>
      <c r="C3" s="918"/>
      <c r="D3" s="918"/>
      <c r="E3" s="890"/>
      <c r="F3" s="918" t="s">
        <v>281</v>
      </c>
      <c r="G3" s="918"/>
      <c r="H3" s="918"/>
      <c r="I3" s="890"/>
      <c r="J3" s="918" t="s">
        <v>282</v>
      </c>
      <c r="K3" s="918"/>
      <c r="L3" s="918"/>
      <c r="M3" s="291"/>
    </row>
    <row r="4" spans="1:13" ht="12" thickBot="1">
      <c r="A4" s="916"/>
      <c r="B4" s="292" t="s">
        <v>4</v>
      </c>
      <c r="C4" s="293" t="s">
        <v>5</v>
      </c>
      <c r="D4" s="293" t="s">
        <v>6</v>
      </c>
      <c r="E4" s="293"/>
      <c r="F4" s="293" t="s">
        <v>4</v>
      </c>
      <c r="G4" s="293" t="s">
        <v>5</v>
      </c>
      <c r="H4" s="293" t="s">
        <v>6</v>
      </c>
      <c r="I4" s="293"/>
      <c r="J4" s="293" t="s">
        <v>4</v>
      </c>
      <c r="K4" s="293" t="s">
        <v>5</v>
      </c>
      <c r="L4" s="293" t="s">
        <v>6</v>
      </c>
      <c r="M4" s="291"/>
    </row>
    <row r="5" spans="1:13">
      <c r="A5" s="294" t="s">
        <v>295</v>
      </c>
      <c r="B5" s="245">
        <f>+C5+D5</f>
        <v>1036838.0848399997</v>
      </c>
      <c r="C5" s="261">
        <v>517929.83354118245</v>
      </c>
      <c r="D5" s="261">
        <v>518908.25129881717</v>
      </c>
      <c r="E5" s="261"/>
      <c r="F5" s="261">
        <f>+G5+H5</f>
        <v>1160153.082531289</v>
      </c>
      <c r="G5" s="261">
        <v>543525.25685842393</v>
      </c>
      <c r="H5" s="261">
        <v>616627.82567286503</v>
      </c>
      <c r="I5" s="261"/>
      <c r="J5" s="261">
        <f>+K5+L5</f>
        <v>67882.77114112502</v>
      </c>
      <c r="K5" s="261">
        <v>29448.482548595213</v>
      </c>
      <c r="L5" s="261">
        <v>38434.288592529811</v>
      </c>
      <c r="M5" s="291"/>
    </row>
    <row r="6" spans="1:13">
      <c r="A6" s="295" t="s">
        <v>175</v>
      </c>
      <c r="B6" s="296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1"/>
    </row>
    <row r="7" spans="1:13" ht="15" customHeight="1">
      <c r="A7" s="298" t="s">
        <v>9</v>
      </c>
      <c r="B7" s="244">
        <f t="shared" ref="B7:B65" si="0">+C7+D7</f>
        <v>458115.28970631689</v>
      </c>
      <c r="C7" s="265">
        <v>228302.18187078903</v>
      </c>
      <c r="D7" s="265">
        <v>229813.10783552786</v>
      </c>
      <c r="E7" s="265"/>
      <c r="F7" s="265">
        <f t="shared" ref="F7:F65" si="1">+G7+H7</f>
        <v>525992.36292484566</v>
      </c>
      <c r="G7" s="265">
        <v>245372.65740399534</v>
      </c>
      <c r="H7" s="265">
        <v>280619.70552085037</v>
      </c>
      <c r="I7" s="265"/>
      <c r="J7" s="265">
        <f t="shared" ref="J7:J65" si="2">+K7+L7</f>
        <v>27063.74405206848</v>
      </c>
      <c r="K7" s="265">
        <v>11798.379790903837</v>
      </c>
      <c r="L7" s="265">
        <v>15265.364261164643</v>
      </c>
      <c r="M7" s="291"/>
    </row>
    <row r="8" spans="1:13">
      <c r="A8" s="298" t="s">
        <v>10</v>
      </c>
      <c r="B8" s="244">
        <f t="shared" si="0"/>
        <v>578722.79512249876</v>
      </c>
      <c r="C8" s="265">
        <v>289627.65166482056</v>
      </c>
      <c r="D8" s="265">
        <v>289095.1434576782</v>
      </c>
      <c r="E8" s="265"/>
      <c r="F8" s="265">
        <f t="shared" si="1"/>
        <v>634160.71960553783</v>
      </c>
      <c r="G8" s="265">
        <v>298152.5994531496</v>
      </c>
      <c r="H8" s="265">
        <v>336008.12015238823</v>
      </c>
      <c r="I8" s="265"/>
      <c r="J8" s="265">
        <f t="shared" si="2"/>
        <v>40819.027089061608</v>
      </c>
      <c r="K8" s="265">
        <v>17650.102757685767</v>
      </c>
      <c r="L8" s="265">
        <v>23168.924331375842</v>
      </c>
      <c r="M8" s="291"/>
    </row>
    <row r="9" spans="1:13">
      <c r="A9" s="295" t="s">
        <v>176</v>
      </c>
      <c r="B9" s="299"/>
      <c r="C9" s="300"/>
      <c r="D9" s="300"/>
      <c r="E9" s="300"/>
      <c r="F9" s="300"/>
      <c r="G9" s="300"/>
      <c r="H9" s="300"/>
      <c r="I9" s="300"/>
      <c r="J9" s="300"/>
      <c r="K9" s="300"/>
      <c r="L9" s="300"/>
      <c r="M9" s="291"/>
    </row>
    <row r="10" spans="1:13">
      <c r="A10" s="294" t="s">
        <v>76</v>
      </c>
      <c r="B10" s="244">
        <f>+B11+B12+B13</f>
        <v>138840.45601174235</v>
      </c>
      <c r="C10" s="244">
        <f t="shared" ref="C10:L10" si="3">+C11+C12+C13</f>
        <v>69130.49357186303</v>
      </c>
      <c r="D10" s="244">
        <f t="shared" si="3"/>
        <v>69709.962439879338</v>
      </c>
      <c r="E10" s="244">
        <f t="shared" si="3"/>
        <v>0</v>
      </c>
      <c r="F10" s="244">
        <f t="shared" si="3"/>
        <v>138937.45595662421</v>
      </c>
      <c r="G10" s="244">
        <f t="shared" si="3"/>
        <v>65052.94504729793</v>
      </c>
      <c r="H10" s="244">
        <f t="shared" si="3"/>
        <v>73884.510909326273</v>
      </c>
      <c r="I10" s="244">
        <f t="shared" si="3"/>
        <v>0</v>
      </c>
      <c r="J10" s="244">
        <f t="shared" si="3"/>
        <v>7527.6219951180783</v>
      </c>
      <c r="K10" s="244">
        <f t="shared" si="3"/>
        <v>3006.2388159417374</v>
      </c>
      <c r="L10" s="244">
        <f t="shared" si="3"/>
        <v>4521.3831791763405</v>
      </c>
      <c r="M10" s="291"/>
    </row>
    <row r="11" spans="1:13" ht="15" customHeight="1">
      <c r="A11" s="298" t="s">
        <v>76</v>
      </c>
      <c r="B11" s="244">
        <f t="shared" si="0"/>
        <v>88876.142578215047</v>
      </c>
      <c r="C11" s="265">
        <v>44303.815774694398</v>
      </c>
      <c r="D11" s="265">
        <v>44572.326803520657</v>
      </c>
      <c r="E11" s="265"/>
      <c r="F11" s="265">
        <f t="shared" si="1"/>
        <v>89153.995564384764</v>
      </c>
      <c r="G11" s="265">
        <v>41600.292252580686</v>
      </c>
      <c r="H11" s="265">
        <v>47553.703311804085</v>
      </c>
      <c r="I11" s="265"/>
      <c r="J11" s="265">
        <f t="shared" si="2"/>
        <v>4404.9309808325306</v>
      </c>
      <c r="K11" s="265">
        <v>1742.985620863931</v>
      </c>
      <c r="L11" s="265">
        <v>2661.9453599685994</v>
      </c>
      <c r="M11" s="291"/>
    </row>
    <row r="12" spans="1:13">
      <c r="A12" s="298" t="s">
        <v>77</v>
      </c>
      <c r="B12" s="244">
        <f t="shared" si="0"/>
        <v>17958.750924969616</v>
      </c>
      <c r="C12" s="265">
        <v>8851.2685532601354</v>
      </c>
      <c r="D12" s="265">
        <v>9107.4823717094805</v>
      </c>
      <c r="E12" s="265"/>
      <c r="F12" s="265">
        <f t="shared" si="1"/>
        <v>17302.270258071741</v>
      </c>
      <c r="G12" s="265">
        <v>8095.2892463538856</v>
      </c>
      <c r="H12" s="265">
        <v>9206.9810117178549</v>
      </c>
      <c r="I12" s="265"/>
      <c r="J12" s="265">
        <f t="shared" si="2"/>
        <v>925.28866292773205</v>
      </c>
      <c r="K12" s="265">
        <v>411.38004849728173</v>
      </c>
      <c r="L12" s="265">
        <v>513.90861443045037</v>
      </c>
      <c r="M12" s="291"/>
    </row>
    <row r="13" spans="1:13">
      <c r="A13" s="298" t="s">
        <v>78</v>
      </c>
      <c r="B13" s="244">
        <f t="shared" si="0"/>
        <v>32005.562508557694</v>
      </c>
      <c r="C13" s="265">
        <v>15975.409243908491</v>
      </c>
      <c r="D13" s="265">
        <v>16030.153264649203</v>
      </c>
      <c r="E13" s="265"/>
      <c r="F13" s="265">
        <f t="shared" si="1"/>
        <v>32481.190134167689</v>
      </c>
      <c r="G13" s="265">
        <v>15357.363548363355</v>
      </c>
      <c r="H13" s="265">
        <v>17123.826585804334</v>
      </c>
      <c r="I13" s="265"/>
      <c r="J13" s="265">
        <f t="shared" si="2"/>
        <v>2197.4023513578159</v>
      </c>
      <c r="K13" s="265">
        <v>851.87314658052458</v>
      </c>
      <c r="L13" s="265">
        <v>1345.5292047772912</v>
      </c>
      <c r="M13" s="291"/>
    </row>
    <row r="14" spans="1:13">
      <c r="A14" s="301" t="s">
        <v>79</v>
      </c>
      <c r="B14" s="245">
        <v>44427.036124212776</v>
      </c>
      <c r="C14" s="245">
        <v>22276.777485425049</v>
      </c>
      <c r="D14" s="245">
        <v>22150.258638787724</v>
      </c>
      <c r="E14" s="245">
        <v>0</v>
      </c>
      <c r="F14" s="245">
        <v>53224.569321876777</v>
      </c>
      <c r="G14" s="245">
        <v>24837.903975570203</v>
      </c>
      <c r="H14" s="245">
        <v>28386.665346306574</v>
      </c>
      <c r="I14" s="245">
        <v>0</v>
      </c>
      <c r="J14" s="245">
        <v>3237.8774278647647</v>
      </c>
      <c r="K14" s="245">
        <v>1417.6789363598632</v>
      </c>
      <c r="L14" s="245">
        <v>1820.198491504902</v>
      </c>
      <c r="M14" s="291"/>
    </row>
    <row r="15" spans="1:13">
      <c r="A15" s="298" t="s">
        <v>79</v>
      </c>
      <c r="B15" s="244">
        <f t="shared" si="0"/>
        <v>27295.463815632073</v>
      </c>
      <c r="C15" s="265">
        <v>13764.287997530972</v>
      </c>
      <c r="D15" s="265">
        <v>13531.175818101099</v>
      </c>
      <c r="E15" s="265"/>
      <c r="F15" s="265">
        <f t="shared" si="1"/>
        <v>31806.43998118399</v>
      </c>
      <c r="G15" s="265">
        <v>14677.547422668356</v>
      </c>
      <c r="H15" s="265">
        <v>17128.892558515632</v>
      </c>
      <c r="I15" s="265"/>
      <c r="J15" s="265">
        <f t="shared" si="2"/>
        <v>1901.2087164397508</v>
      </c>
      <c r="K15" s="265">
        <v>805.03911029006485</v>
      </c>
      <c r="L15" s="265">
        <v>1096.1696061496859</v>
      </c>
      <c r="M15" s="291"/>
    </row>
    <row r="16" spans="1:13">
      <c r="A16" s="298" t="s">
        <v>80</v>
      </c>
      <c r="B16" s="244">
        <f t="shared" si="0"/>
        <v>10627.60393420633</v>
      </c>
      <c r="C16" s="265">
        <v>5266.2218591003912</v>
      </c>
      <c r="D16" s="265">
        <v>5361.3820751059393</v>
      </c>
      <c r="E16" s="265"/>
      <c r="F16" s="265">
        <f t="shared" si="1"/>
        <v>14491.567085416536</v>
      </c>
      <c r="G16" s="265">
        <v>6942.8591019211835</v>
      </c>
      <c r="H16" s="265">
        <v>7548.707983495352</v>
      </c>
      <c r="I16" s="265"/>
      <c r="J16" s="265">
        <f t="shared" si="2"/>
        <v>858.20207040356001</v>
      </c>
      <c r="K16" s="265">
        <v>394.92484655739048</v>
      </c>
      <c r="L16" s="265">
        <v>463.27722384616953</v>
      </c>
      <c r="M16" s="291"/>
    </row>
    <row r="17" spans="1:16">
      <c r="A17" s="298" t="s">
        <v>81</v>
      </c>
      <c r="B17" s="244">
        <f t="shared" si="0"/>
        <v>6503.9683743743753</v>
      </c>
      <c r="C17" s="265">
        <v>3246.2676287936879</v>
      </c>
      <c r="D17" s="265">
        <v>3257.700745580687</v>
      </c>
      <c r="E17" s="265"/>
      <c r="F17" s="265">
        <f t="shared" si="1"/>
        <v>6926.5622552762525</v>
      </c>
      <c r="G17" s="265">
        <v>3217.4974509806634</v>
      </c>
      <c r="H17" s="265">
        <v>3709.0648042955895</v>
      </c>
      <c r="I17" s="265"/>
      <c r="J17" s="265">
        <f t="shared" si="2"/>
        <v>478.46664102145417</v>
      </c>
      <c r="K17" s="265">
        <v>217.71497951240772</v>
      </c>
      <c r="L17" s="265">
        <v>260.75166150904641</v>
      </c>
      <c r="M17" s="291"/>
    </row>
    <row r="18" spans="1:16">
      <c r="A18" s="302" t="s">
        <v>82</v>
      </c>
      <c r="B18" s="245">
        <v>251363.17589775933</v>
      </c>
      <c r="C18" s="245">
        <v>125121.24484847285</v>
      </c>
      <c r="D18" s="245">
        <v>126241.93104928649</v>
      </c>
      <c r="E18" s="245">
        <v>0</v>
      </c>
      <c r="F18" s="245">
        <v>311736.8497129872</v>
      </c>
      <c r="G18" s="245">
        <v>146395.96229528071</v>
      </c>
      <c r="H18" s="245">
        <v>165340.88741770649</v>
      </c>
      <c r="I18" s="245">
        <v>0</v>
      </c>
      <c r="J18" s="245">
        <v>16398.24162548357</v>
      </c>
      <c r="K18" s="245">
        <v>7233.9599297290197</v>
      </c>
      <c r="L18" s="245">
        <v>9164.281695754551</v>
      </c>
      <c r="M18" s="291"/>
    </row>
    <row r="19" spans="1:16">
      <c r="A19" s="298" t="s">
        <v>82</v>
      </c>
      <c r="B19" s="244">
        <f t="shared" si="0"/>
        <v>177685.17165048327</v>
      </c>
      <c r="C19" s="265">
        <v>88380.73961839074</v>
      </c>
      <c r="D19" s="265">
        <v>89304.432032092547</v>
      </c>
      <c r="E19" s="265"/>
      <c r="F19" s="265">
        <f t="shared" si="1"/>
        <v>229361.75670919771</v>
      </c>
      <c r="G19" s="265">
        <v>107948.26746514022</v>
      </c>
      <c r="H19" s="265">
        <v>121413.48924405749</v>
      </c>
      <c r="I19" s="265"/>
      <c r="J19" s="265">
        <f t="shared" si="2"/>
        <v>11627.49884767959</v>
      </c>
      <c r="K19" s="265">
        <v>5127.6940814228519</v>
      </c>
      <c r="L19" s="265">
        <v>6499.8047662567378</v>
      </c>
      <c r="M19" s="291"/>
      <c r="P19" s="242"/>
    </row>
    <row r="20" spans="1:16">
      <c r="A20" s="298" t="s">
        <v>83</v>
      </c>
      <c r="B20" s="244">
        <f t="shared" si="0"/>
        <v>73678.004247276054</v>
      </c>
      <c r="C20" s="265">
        <v>36740.505230082119</v>
      </c>
      <c r="D20" s="265">
        <v>36937.499017193943</v>
      </c>
      <c r="E20" s="265"/>
      <c r="F20" s="265">
        <f t="shared" si="1"/>
        <v>82375.093003789516</v>
      </c>
      <c r="G20" s="265">
        <v>38447.694830140506</v>
      </c>
      <c r="H20" s="265">
        <v>43927.39817364901</v>
      </c>
      <c r="I20" s="265"/>
      <c r="J20" s="265">
        <f t="shared" si="2"/>
        <v>4770.742777803981</v>
      </c>
      <c r="K20" s="265">
        <v>2106.2658483061678</v>
      </c>
      <c r="L20" s="265">
        <v>2664.4769294978132</v>
      </c>
      <c r="M20" s="291"/>
    </row>
    <row r="21" spans="1:16">
      <c r="A21" s="301" t="s">
        <v>84</v>
      </c>
      <c r="B21" s="245">
        <v>95516.702330853033</v>
      </c>
      <c r="C21" s="245">
        <v>47930.538374991855</v>
      </c>
      <c r="D21" s="245">
        <v>47586.163955861186</v>
      </c>
      <c r="E21" s="245">
        <v>0</v>
      </c>
      <c r="F21" s="245">
        <v>107118.0992060076</v>
      </c>
      <c r="G21" s="245">
        <v>48947.189058918651</v>
      </c>
      <c r="H21" s="245">
        <v>58170.910147088944</v>
      </c>
      <c r="I21" s="245">
        <v>0</v>
      </c>
      <c r="J21" s="245">
        <v>6780.8089839999175</v>
      </c>
      <c r="K21" s="245">
        <v>2813.8395317214818</v>
      </c>
      <c r="L21" s="245">
        <v>3966.9694522784353</v>
      </c>
      <c r="M21" s="291"/>
    </row>
    <row r="22" spans="1:16">
      <c r="A22" s="298" t="s">
        <v>84</v>
      </c>
      <c r="B22" s="244">
        <f t="shared" si="0"/>
        <v>65443.854062262588</v>
      </c>
      <c r="C22" s="265">
        <v>32857.158505346939</v>
      </c>
      <c r="D22" s="265">
        <v>32586.695556915649</v>
      </c>
      <c r="E22" s="265"/>
      <c r="F22" s="265">
        <f t="shared" si="1"/>
        <v>70347.220669843693</v>
      </c>
      <c r="G22" s="265">
        <v>32087.173097774164</v>
      </c>
      <c r="H22" s="265">
        <v>38260.047572069532</v>
      </c>
      <c r="I22" s="265"/>
      <c r="J22" s="265">
        <f t="shared" si="2"/>
        <v>4559.3567221145959</v>
      </c>
      <c r="K22" s="265">
        <v>1872.0956668538586</v>
      </c>
      <c r="L22" s="265">
        <v>2687.2610552607375</v>
      </c>
      <c r="M22" s="291"/>
    </row>
    <row r="23" spans="1:16">
      <c r="A23" s="298" t="s">
        <v>85</v>
      </c>
      <c r="B23" s="244">
        <f t="shared" si="0"/>
        <v>12310.609814124025</v>
      </c>
      <c r="C23" s="265">
        <v>6070.7072940932658</v>
      </c>
      <c r="D23" s="265">
        <v>6239.9025200307606</v>
      </c>
      <c r="E23" s="265"/>
      <c r="F23" s="265">
        <f t="shared" si="1"/>
        <v>15415.202479644704</v>
      </c>
      <c r="G23" s="265">
        <v>6939.8000781582032</v>
      </c>
      <c r="H23" s="265">
        <v>8475.4024014865008</v>
      </c>
      <c r="I23" s="265"/>
      <c r="J23" s="265">
        <f t="shared" si="2"/>
        <v>1022.7540898024727</v>
      </c>
      <c r="K23" s="265">
        <v>422.77211137874491</v>
      </c>
      <c r="L23" s="265">
        <v>599.9819784237277</v>
      </c>
      <c r="M23" s="291"/>
    </row>
    <row r="24" spans="1:16">
      <c r="A24" s="298" t="s">
        <v>86</v>
      </c>
      <c r="B24" s="244">
        <f t="shared" si="0"/>
        <v>17762.238454466427</v>
      </c>
      <c r="C24" s="265">
        <v>9002.6725755516509</v>
      </c>
      <c r="D24" s="265">
        <v>8759.5658789147765</v>
      </c>
      <c r="E24" s="265"/>
      <c r="F24" s="265">
        <f t="shared" si="1"/>
        <v>21355.676056519191</v>
      </c>
      <c r="G24" s="265">
        <v>9920.2158829862783</v>
      </c>
      <c r="H24" s="265">
        <v>11435.460173532912</v>
      </c>
      <c r="I24" s="265"/>
      <c r="J24" s="265">
        <f t="shared" si="2"/>
        <v>1198.6981720828485</v>
      </c>
      <c r="K24" s="265">
        <v>518.97175348887845</v>
      </c>
      <c r="L24" s="265">
        <v>679.72641859396992</v>
      </c>
      <c r="M24" s="291"/>
    </row>
    <row r="25" spans="1:16">
      <c r="A25" s="301" t="s">
        <v>87</v>
      </c>
      <c r="B25" s="245">
        <v>106333.33848466541</v>
      </c>
      <c r="C25" s="245">
        <v>53301.242602723549</v>
      </c>
      <c r="D25" s="245">
        <v>53032.095881941859</v>
      </c>
      <c r="E25" s="245">
        <v>0</v>
      </c>
      <c r="F25" s="245">
        <v>115956.78694295662</v>
      </c>
      <c r="G25" s="245">
        <v>53951.818648753739</v>
      </c>
      <c r="H25" s="245">
        <v>62004.968294202874</v>
      </c>
      <c r="I25" s="245">
        <v>0</v>
      </c>
      <c r="J25" s="245">
        <v>7897.2311463833694</v>
      </c>
      <c r="K25" s="245">
        <v>3215.0933021018582</v>
      </c>
      <c r="L25" s="245">
        <v>4682.1378442815112</v>
      </c>
      <c r="M25" s="291"/>
    </row>
    <row r="26" spans="1:16">
      <c r="A26" s="298" t="s">
        <v>87</v>
      </c>
      <c r="B26" s="244">
        <f t="shared" si="0"/>
        <v>39855.108457923867</v>
      </c>
      <c r="C26" s="265">
        <v>19990.290993839943</v>
      </c>
      <c r="D26" s="265">
        <v>19864.817464083921</v>
      </c>
      <c r="E26" s="265"/>
      <c r="F26" s="265">
        <f t="shared" si="1"/>
        <v>42336.501579071293</v>
      </c>
      <c r="G26" s="265">
        <v>19548.650395296176</v>
      </c>
      <c r="H26" s="265">
        <v>22787.851183775118</v>
      </c>
      <c r="I26" s="265"/>
      <c r="J26" s="265">
        <f t="shared" si="2"/>
        <v>2442.9645956915842</v>
      </c>
      <c r="K26" s="265">
        <v>1027.8172288609007</v>
      </c>
      <c r="L26" s="265">
        <v>1415.1473668306835</v>
      </c>
      <c r="M26" s="291"/>
    </row>
    <row r="27" spans="1:16">
      <c r="A27" s="298" t="s">
        <v>88</v>
      </c>
      <c r="B27" s="244">
        <f t="shared" si="0"/>
        <v>34405.713639939037</v>
      </c>
      <c r="C27" s="265">
        <v>17240.824944614185</v>
      </c>
      <c r="D27" s="265">
        <v>17164.888695324851</v>
      </c>
      <c r="E27" s="265"/>
      <c r="F27" s="265">
        <f t="shared" si="1"/>
        <v>40065.632274382413</v>
      </c>
      <c r="G27" s="265">
        <v>18710.091989711615</v>
      </c>
      <c r="H27" s="265">
        <v>21355.540284670795</v>
      </c>
      <c r="I27" s="265"/>
      <c r="J27" s="265">
        <f t="shared" si="2"/>
        <v>3135.3488619316859</v>
      </c>
      <c r="K27" s="265">
        <v>1324.0108637789699</v>
      </c>
      <c r="L27" s="265">
        <v>1811.3379981527162</v>
      </c>
      <c r="M27" s="291"/>
    </row>
    <row r="28" spans="1:16">
      <c r="A28" s="298" t="s">
        <v>89</v>
      </c>
      <c r="B28" s="244">
        <f t="shared" si="0"/>
        <v>32072.516386802519</v>
      </c>
      <c r="C28" s="265">
        <v>16070.126664269428</v>
      </c>
      <c r="D28" s="265">
        <v>16002.389722533089</v>
      </c>
      <c r="E28" s="265"/>
      <c r="F28" s="265">
        <f t="shared" si="1"/>
        <v>33554.653089502906</v>
      </c>
      <c r="G28" s="265">
        <v>15693.076263745947</v>
      </c>
      <c r="H28" s="265">
        <v>17861.576825756962</v>
      </c>
      <c r="I28" s="265"/>
      <c r="J28" s="265">
        <f t="shared" si="2"/>
        <v>2318.9176887600997</v>
      </c>
      <c r="K28" s="265">
        <v>863.26520946198775</v>
      </c>
      <c r="L28" s="265">
        <v>1455.6524792981118</v>
      </c>
      <c r="M28" s="291"/>
    </row>
    <row r="29" spans="1:16">
      <c r="A29" s="301" t="s">
        <v>90</v>
      </c>
      <c r="B29" s="245">
        <v>67006.318058996258</v>
      </c>
      <c r="C29" s="245">
        <v>33295.191020338869</v>
      </c>
      <c r="D29" s="245">
        <v>33711.127038657396</v>
      </c>
      <c r="E29" s="245">
        <v>0</v>
      </c>
      <c r="F29" s="245">
        <v>70818.086672819511</v>
      </c>
      <c r="G29" s="245">
        <v>32898.791997019245</v>
      </c>
      <c r="H29" s="245">
        <v>37919.294675800265</v>
      </c>
      <c r="I29" s="245">
        <v>0</v>
      </c>
      <c r="J29" s="245">
        <v>4588.4697717005183</v>
      </c>
      <c r="K29" s="245">
        <v>1968.2953089639325</v>
      </c>
      <c r="L29" s="245">
        <v>2620.1744627365856</v>
      </c>
      <c r="M29" s="291"/>
    </row>
    <row r="30" spans="1:16">
      <c r="A30" s="298" t="s">
        <v>90</v>
      </c>
      <c r="B30" s="244">
        <f t="shared" si="0"/>
        <v>41149.51822908959</v>
      </c>
      <c r="C30" s="265">
        <v>20410.934926295289</v>
      </c>
      <c r="D30" s="265">
        <v>20738.583302794301</v>
      </c>
      <c r="E30" s="265"/>
      <c r="F30" s="265">
        <f t="shared" si="1"/>
        <v>43355.318499222099</v>
      </c>
      <c r="G30" s="265">
        <v>19973.27778509316</v>
      </c>
      <c r="H30" s="265">
        <v>23382.04071412894</v>
      </c>
      <c r="I30" s="265"/>
      <c r="J30" s="265">
        <f t="shared" si="2"/>
        <v>2826.4973793675454</v>
      </c>
      <c r="K30" s="265">
        <v>1201.229741612078</v>
      </c>
      <c r="L30" s="265">
        <v>1625.2676377554676</v>
      </c>
      <c r="M30" s="291"/>
    </row>
    <row r="31" spans="1:16">
      <c r="A31" s="298" t="s">
        <v>91</v>
      </c>
      <c r="B31" s="244">
        <f t="shared" si="0"/>
        <v>11229.126789756911</v>
      </c>
      <c r="C31" s="265">
        <v>5576.0766973498567</v>
      </c>
      <c r="D31" s="265">
        <v>5653.0500924070539</v>
      </c>
      <c r="E31" s="265"/>
      <c r="F31" s="265">
        <f t="shared" si="1"/>
        <v>11957.511555108191</v>
      </c>
      <c r="G31" s="265">
        <v>5635.1437621946416</v>
      </c>
      <c r="H31" s="265">
        <v>6322.3677929135483</v>
      </c>
      <c r="I31" s="265"/>
      <c r="J31" s="265">
        <f t="shared" si="2"/>
        <v>846.81000752209684</v>
      </c>
      <c r="K31" s="265">
        <v>363.28022744221499</v>
      </c>
      <c r="L31" s="265">
        <v>483.52978007988185</v>
      </c>
      <c r="M31" s="291"/>
    </row>
    <row r="32" spans="1:16">
      <c r="A32" s="298" t="s">
        <v>92</v>
      </c>
      <c r="B32" s="244">
        <f t="shared" si="0"/>
        <v>14627.673040149761</v>
      </c>
      <c r="C32" s="265">
        <v>7308.1793966937184</v>
      </c>
      <c r="D32" s="265">
        <v>7319.4936434560423</v>
      </c>
      <c r="E32" s="265"/>
      <c r="F32" s="265">
        <f t="shared" si="1"/>
        <v>15505.25661848922</v>
      </c>
      <c r="G32" s="265">
        <v>7290.3704497314438</v>
      </c>
      <c r="H32" s="265">
        <v>8214.8861687577755</v>
      </c>
      <c r="I32" s="265"/>
      <c r="J32" s="265">
        <f t="shared" si="2"/>
        <v>915.16238481087589</v>
      </c>
      <c r="K32" s="265">
        <v>403.78533990963962</v>
      </c>
      <c r="L32" s="265">
        <v>511.37704490123627</v>
      </c>
      <c r="M32" s="291"/>
    </row>
    <row r="33" spans="1:13">
      <c r="A33" s="301" t="s">
        <v>93</v>
      </c>
      <c r="B33" s="244">
        <f t="shared" si="0"/>
        <v>34756.950808575464</v>
      </c>
      <c r="C33" s="261">
        <v>17247.016983106318</v>
      </c>
      <c r="D33" s="261">
        <v>17509.933825469147</v>
      </c>
      <c r="E33" s="261"/>
      <c r="F33" s="265">
        <f t="shared" si="1"/>
        <v>36280.01902072582</v>
      </c>
      <c r="G33" s="261">
        <v>16610.825796749472</v>
      </c>
      <c r="H33" s="261">
        <v>19669.193223976348</v>
      </c>
      <c r="I33" s="261"/>
      <c r="J33" s="265">
        <f t="shared" si="2"/>
        <v>2382.2069269904441</v>
      </c>
      <c r="K33" s="261">
        <v>994.90682498111778</v>
      </c>
      <c r="L33" s="261">
        <v>1387.3001020093266</v>
      </c>
      <c r="M33" s="291"/>
    </row>
    <row r="34" spans="1:13">
      <c r="A34" s="298" t="s">
        <v>93</v>
      </c>
      <c r="B34" s="244">
        <f t="shared" si="0"/>
        <v>34756.950808575464</v>
      </c>
      <c r="C34" s="265">
        <v>17247.016983106318</v>
      </c>
      <c r="D34" s="265">
        <v>17509.933825469147</v>
      </c>
      <c r="E34" s="265"/>
      <c r="F34" s="265">
        <f t="shared" si="1"/>
        <v>36280.01902072582</v>
      </c>
      <c r="G34" s="265">
        <v>16610.825796749472</v>
      </c>
      <c r="H34" s="265">
        <v>19669.193223976348</v>
      </c>
      <c r="I34" s="265"/>
      <c r="J34" s="265">
        <f t="shared" si="2"/>
        <v>2382.2069269904441</v>
      </c>
      <c r="K34" s="265">
        <v>994.90682498111778</v>
      </c>
      <c r="L34" s="265">
        <v>1387.3001020093266</v>
      </c>
      <c r="M34" s="291"/>
    </row>
    <row r="35" spans="1:13">
      <c r="A35" s="302" t="s">
        <v>94</v>
      </c>
      <c r="B35" s="245">
        <v>31711.989749996057</v>
      </c>
      <c r="C35" s="245">
        <v>15985.231876240323</v>
      </c>
      <c r="D35" s="245">
        <v>15726.757873755734</v>
      </c>
      <c r="E35" s="245">
        <v>0</v>
      </c>
      <c r="F35" s="245">
        <v>36674.347402750136</v>
      </c>
      <c r="G35" s="245">
        <v>17224.117691642205</v>
      </c>
      <c r="H35" s="245">
        <v>19450.229711107928</v>
      </c>
      <c r="I35" s="245">
        <v>0</v>
      </c>
      <c r="J35" s="245">
        <v>2216.3891228268935</v>
      </c>
      <c r="K35" s="245">
        <v>1050.6013546238273</v>
      </c>
      <c r="L35" s="245">
        <v>1165.7877682030662</v>
      </c>
      <c r="M35" s="291"/>
    </row>
    <row r="36" spans="1:13">
      <c r="A36" s="298" t="s">
        <v>94</v>
      </c>
      <c r="B36" s="244">
        <f t="shared" si="0"/>
        <v>24386.960771438637</v>
      </c>
      <c r="C36" s="265">
        <v>12401.85335059653</v>
      </c>
      <c r="D36" s="265">
        <v>11985.107420842107</v>
      </c>
      <c r="E36" s="265"/>
      <c r="F36" s="265">
        <f t="shared" si="1"/>
        <v>27786.675243855498</v>
      </c>
      <c r="G36" s="265">
        <v>13021.863140693509</v>
      </c>
      <c r="H36" s="265">
        <v>14764.812103161988</v>
      </c>
      <c r="I36" s="265"/>
      <c r="J36" s="265">
        <f t="shared" si="2"/>
        <v>1725.2646341593686</v>
      </c>
      <c r="K36" s="265">
        <v>799.97597123163678</v>
      </c>
      <c r="L36" s="265">
        <v>925.28866292773171</v>
      </c>
      <c r="M36" s="291"/>
    </row>
    <row r="37" spans="1:13">
      <c r="A37" s="298" t="s">
        <v>95</v>
      </c>
      <c r="B37" s="244">
        <f t="shared" si="0"/>
        <v>2460.3669666557316</v>
      </c>
      <c r="C37" s="265">
        <v>1225.9684614325138</v>
      </c>
      <c r="D37" s="265">
        <v>1234.3985052232176</v>
      </c>
      <c r="E37" s="265"/>
      <c r="F37" s="265">
        <f t="shared" si="1"/>
        <v>2553.6348746016074</v>
      </c>
      <c r="G37" s="265">
        <v>1260.7406743742592</v>
      </c>
      <c r="H37" s="265">
        <v>1292.8942002273482</v>
      </c>
      <c r="I37" s="265"/>
      <c r="J37" s="265">
        <f t="shared" si="2"/>
        <v>173.41251275116241</v>
      </c>
      <c r="K37" s="265">
        <v>86.073363993277695</v>
      </c>
      <c r="L37" s="265">
        <v>87.339148757884715</v>
      </c>
      <c r="M37" s="291"/>
    </row>
    <row r="38" spans="1:13">
      <c r="A38" s="298" t="s">
        <v>96</v>
      </c>
      <c r="B38" s="244">
        <f t="shared" si="0"/>
        <v>4864.6620119016879</v>
      </c>
      <c r="C38" s="265">
        <v>2357.410064211279</v>
      </c>
      <c r="D38" s="265">
        <v>2507.2519476904095</v>
      </c>
      <c r="E38" s="265"/>
      <c r="F38" s="265">
        <f t="shared" si="1"/>
        <v>6334.0372842930283</v>
      </c>
      <c r="G38" s="265">
        <v>2941.5138765744373</v>
      </c>
      <c r="H38" s="265">
        <v>3392.523407718591</v>
      </c>
      <c r="I38" s="265"/>
      <c r="J38" s="265">
        <f t="shared" si="2"/>
        <v>317.71197591636263</v>
      </c>
      <c r="K38" s="265">
        <v>164.5520193989129</v>
      </c>
      <c r="L38" s="265">
        <v>153.15995651744973</v>
      </c>
      <c r="M38" s="291"/>
    </row>
    <row r="39" spans="1:13">
      <c r="A39" s="301" t="s">
        <v>97</v>
      </c>
      <c r="B39" s="245">
        <v>71286.395317387563</v>
      </c>
      <c r="C39" s="245">
        <v>35737.704430082311</v>
      </c>
      <c r="D39" s="245">
        <v>35548.690887305253</v>
      </c>
      <c r="E39" s="245">
        <v>0</v>
      </c>
      <c r="F39" s="245">
        <v>81219.313907828589</v>
      </c>
      <c r="G39" s="245">
        <v>38561.608220202776</v>
      </c>
      <c r="H39" s="245">
        <v>42657.705687625814</v>
      </c>
      <c r="I39" s="245">
        <v>0</v>
      </c>
      <c r="J39" s="245">
        <v>4502.396407707216</v>
      </c>
      <c r="K39" s="245">
        <v>2199.9339208870169</v>
      </c>
      <c r="L39" s="245">
        <v>2302.462486820199</v>
      </c>
      <c r="M39" s="291"/>
    </row>
    <row r="40" spans="1:13">
      <c r="A40" s="298" t="s">
        <v>97</v>
      </c>
      <c r="B40" s="244">
        <f t="shared" si="0"/>
        <v>38650.961399449312</v>
      </c>
      <c r="C40" s="265">
        <v>19269.44345685438</v>
      </c>
      <c r="D40" s="265">
        <v>19381.517942594935</v>
      </c>
      <c r="E40" s="265"/>
      <c r="F40" s="265">
        <f t="shared" si="1"/>
        <v>44399.74609967805</v>
      </c>
      <c r="G40" s="265">
        <v>21144.481004756824</v>
      </c>
      <c r="H40" s="265">
        <v>23255.265094921226</v>
      </c>
      <c r="I40" s="265"/>
      <c r="J40" s="265">
        <f t="shared" si="2"/>
        <v>2548.0247311539761</v>
      </c>
      <c r="K40" s="265">
        <v>1201.229741612078</v>
      </c>
      <c r="L40" s="265">
        <v>1346.7949895418983</v>
      </c>
      <c r="M40" s="291"/>
    </row>
    <row r="41" spans="1:13">
      <c r="A41" s="298" t="s">
        <v>98</v>
      </c>
      <c r="B41" s="244">
        <f t="shared" si="0"/>
        <v>16518.093677803416</v>
      </c>
      <c r="C41" s="265">
        <v>8399.0212463120752</v>
      </c>
      <c r="D41" s="265">
        <v>8119.0724314913396</v>
      </c>
      <c r="E41" s="265"/>
      <c r="F41" s="265">
        <f t="shared" si="1"/>
        <v>16704.809661985055</v>
      </c>
      <c r="G41" s="265">
        <v>7831.6847134461923</v>
      </c>
      <c r="H41" s="265">
        <v>8873.1249485388616</v>
      </c>
      <c r="I41" s="265"/>
      <c r="J41" s="265">
        <f t="shared" si="2"/>
        <v>837.9495141698477</v>
      </c>
      <c r="K41" s="265">
        <v>401.25377038042558</v>
      </c>
      <c r="L41" s="265">
        <v>436.69574378942212</v>
      </c>
      <c r="M41" s="291"/>
    </row>
    <row r="42" spans="1:13">
      <c r="A42" s="298" t="s">
        <v>99</v>
      </c>
      <c r="B42" s="244">
        <f t="shared" si="0"/>
        <v>16117.340240134836</v>
      </c>
      <c r="C42" s="265">
        <v>8069.2397269158555</v>
      </c>
      <c r="D42" s="265">
        <v>8048.1005132189812</v>
      </c>
      <c r="E42" s="265"/>
      <c r="F42" s="265">
        <f t="shared" si="1"/>
        <v>20114.758146165485</v>
      </c>
      <c r="G42" s="265">
        <v>9585.442501999758</v>
      </c>
      <c r="H42" s="265">
        <v>10529.315644165725</v>
      </c>
      <c r="I42" s="265"/>
      <c r="J42" s="265">
        <f t="shared" si="2"/>
        <v>1116.4221623833921</v>
      </c>
      <c r="K42" s="265">
        <v>597.45040889451366</v>
      </c>
      <c r="L42" s="265">
        <v>518.97175348887845</v>
      </c>
      <c r="M42" s="291"/>
    </row>
    <row r="43" spans="1:13">
      <c r="A43" s="301" t="s">
        <v>100</v>
      </c>
      <c r="B43" s="244">
        <f t="shared" si="0"/>
        <v>64485.423295950066</v>
      </c>
      <c r="C43" s="261">
        <v>32415.45619452044</v>
      </c>
      <c r="D43" s="261">
        <v>32069.967101429629</v>
      </c>
      <c r="E43" s="261"/>
      <c r="F43" s="265">
        <f t="shared" si="1"/>
        <v>58951.898454793874</v>
      </c>
      <c r="G43" s="261">
        <v>27756.967184191883</v>
      </c>
      <c r="H43" s="261">
        <v>31194.931270601995</v>
      </c>
      <c r="I43" s="261"/>
      <c r="J43" s="265">
        <f t="shared" si="2"/>
        <v>2945.4811472406163</v>
      </c>
      <c r="K43" s="261">
        <v>1289.8346751345773</v>
      </c>
      <c r="L43" s="261">
        <v>1655.6464721060388</v>
      </c>
      <c r="M43" s="291"/>
    </row>
    <row r="44" spans="1:13">
      <c r="A44" s="298" t="s">
        <v>100</v>
      </c>
      <c r="B44" s="244">
        <f t="shared" si="0"/>
        <v>64485.423295950066</v>
      </c>
      <c r="C44" s="265">
        <v>32415.45619452044</v>
      </c>
      <c r="D44" s="265">
        <v>32069.967101429629</v>
      </c>
      <c r="E44" s="265"/>
      <c r="F44" s="265">
        <f t="shared" si="1"/>
        <v>58951.898454793874</v>
      </c>
      <c r="G44" s="265">
        <v>27756.967184191883</v>
      </c>
      <c r="H44" s="265">
        <v>31194.931270601995</v>
      </c>
      <c r="I44" s="265"/>
      <c r="J44" s="265">
        <f t="shared" si="2"/>
        <v>2945.4811472406163</v>
      </c>
      <c r="K44" s="265">
        <v>1289.8346751345773</v>
      </c>
      <c r="L44" s="265">
        <v>1655.6464721060388</v>
      </c>
      <c r="M44" s="291"/>
    </row>
    <row r="45" spans="1:13">
      <c r="A45" s="301" t="s">
        <v>101</v>
      </c>
      <c r="B45" s="245">
        <v>28347.034299027371</v>
      </c>
      <c r="C45" s="245">
        <v>14217.034616883278</v>
      </c>
      <c r="D45" s="245">
        <v>14129.999682144093</v>
      </c>
      <c r="E45" s="245">
        <v>0</v>
      </c>
      <c r="F45" s="245">
        <v>31755.025508498769</v>
      </c>
      <c r="G45" s="245">
        <v>15782.270360856302</v>
      </c>
      <c r="H45" s="245">
        <v>15972.755147642463</v>
      </c>
      <c r="I45" s="245">
        <v>0</v>
      </c>
      <c r="J45" s="245">
        <v>1218.9507283165613</v>
      </c>
      <c r="K45" s="245">
        <v>601.24776318833506</v>
      </c>
      <c r="L45" s="245">
        <v>617.70296512822631</v>
      </c>
      <c r="M45" s="291"/>
    </row>
    <row r="46" spans="1:13">
      <c r="A46" s="298" t="s">
        <v>101</v>
      </c>
      <c r="B46" s="244">
        <f t="shared" si="0"/>
        <v>14577.758138174089</v>
      </c>
      <c r="C46" s="265">
        <v>7280.1641069050056</v>
      </c>
      <c r="D46" s="265">
        <v>7297.5940312690846</v>
      </c>
      <c r="E46" s="265"/>
      <c r="F46" s="265">
        <f t="shared" si="1"/>
        <v>16224.711263922214</v>
      </c>
      <c r="G46" s="265">
        <v>8130.5508748204657</v>
      </c>
      <c r="H46" s="265">
        <v>8094.1603891017476</v>
      </c>
      <c r="I46" s="265"/>
      <c r="J46" s="265">
        <f t="shared" si="2"/>
        <v>630.36081277429651</v>
      </c>
      <c r="K46" s="265">
        <v>297.45941968264998</v>
      </c>
      <c r="L46" s="265">
        <v>332.90139309164653</v>
      </c>
      <c r="M46" s="291"/>
    </row>
    <row r="47" spans="1:13">
      <c r="A47" s="298" t="s">
        <v>102</v>
      </c>
      <c r="B47" s="244">
        <f t="shared" si="0"/>
        <v>13769.276160853282</v>
      </c>
      <c r="C47" s="265">
        <v>6936.8705099782728</v>
      </c>
      <c r="D47" s="265">
        <v>6832.4056508750082</v>
      </c>
      <c r="E47" s="265"/>
      <c r="F47" s="265">
        <f t="shared" si="1"/>
        <v>15530.314244576555</v>
      </c>
      <c r="G47" s="265">
        <v>7651.7194860358377</v>
      </c>
      <c r="H47" s="265">
        <v>7878.5947585407166</v>
      </c>
      <c r="I47" s="265"/>
      <c r="J47" s="265">
        <f t="shared" si="2"/>
        <v>588.58991554226486</v>
      </c>
      <c r="K47" s="265">
        <v>303.78834350568508</v>
      </c>
      <c r="L47" s="265">
        <v>284.80157203657978</v>
      </c>
      <c r="M47" s="291"/>
    </row>
    <row r="48" spans="1:13">
      <c r="A48" s="301" t="s">
        <v>103</v>
      </c>
      <c r="B48" s="245">
        <v>13358.400678574926</v>
      </c>
      <c r="C48" s="261">
        <v>6641.1786161401433</v>
      </c>
      <c r="D48" s="261">
        <v>6717.2220624347829</v>
      </c>
      <c r="E48" s="261"/>
      <c r="F48" s="261">
        <v>17472.093952833158</v>
      </c>
      <c r="G48" s="261">
        <v>8254.2938873484036</v>
      </c>
      <c r="H48" s="261">
        <v>9217.8000654847547</v>
      </c>
      <c r="I48" s="261"/>
      <c r="J48" s="261">
        <v>1110.0932385603569</v>
      </c>
      <c r="K48" s="261">
        <v>532.89538589955566</v>
      </c>
      <c r="L48" s="261">
        <v>577.19785266080135</v>
      </c>
      <c r="M48" s="291"/>
    </row>
    <row r="49" spans="1:13">
      <c r="A49" s="298" t="s">
        <v>103</v>
      </c>
      <c r="B49" s="244">
        <f t="shared" si="0"/>
        <v>13358.400678574926</v>
      </c>
      <c r="C49" s="265">
        <v>6641.1786161401433</v>
      </c>
      <c r="D49" s="265">
        <v>6717.2220624347829</v>
      </c>
      <c r="E49" s="265"/>
      <c r="F49" s="265">
        <f t="shared" si="1"/>
        <v>17472.093952833158</v>
      </c>
      <c r="G49" s="265">
        <v>8254.2938873484036</v>
      </c>
      <c r="H49" s="265">
        <v>9217.8000654847547</v>
      </c>
      <c r="I49" s="265"/>
      <c r="J49" s="265">
        <f t="shared" si="2"/>
        <v>1110.0932385603569</v>
      </c>
      <c r="K49" s="265">
        <v>532.89538589955566</v>
      </c>
      <c r="L49" s="265">
        <v>577.19785266080135</v>
      </c>
      <c r="M49" s="291"/>
    </row>
    <row r="50" spans="1:13">
      <c r="A50" s="301" t="s">
        <v>104</v>
      </c>
      <c r="B50" s="244">
        <f t="shared" si="0"/>
        <v>8621.5690717516882</v>
      </c>
      <c r="C50" s="261">
        <v>4426.9662628555016</v>
      </c>
      <c r="D50" s="261">
        <v>4194.6028088961875</v>
      </c>
      <c r="E50" s="261"/>
      <c r="F50" s="265">
        <f t="shared" si="1"/>
        <v>11904.489520720497</v>
      </c>
      <c r="G50" s="261">
        <v>5657.5850912527558</v>
      </c>
      <c r="H50" s="261">
        <v>6246.9044294677406</v>
      </c>
      <c r="I50" s="261"/>
      <c r="J50" s="265">
        <f t="shared" si="2"/>
        <v>698.71319006307556</v>
      </c>
      <c r="K50" s="261">
        <v>326.57246926861143</v>
      </c>
      <c r="L50" s="261">
        <v>372.14072079446413</v>
      </c>
      <c r="M50" s="291"/>
    </row>
    <row r="51" spans="1:13">
      <c r="A51" s="298" t="s">
        <v>104</v>
      </c>
      <c r="B51" s="244">
        <f t="shared" si="0"/>
        <v>8621.5690717516882</v>
      </c>
      <c r="C51" s="265">
        <v>4426.9662628555016</v>
      </c>
      <c r="D51" s="265">
        <v>4194.6028088961875</v>
      </c>
      <c r="E51" s="265"/>
      <c r="F51" s="265">
        <f t="shared" si="1"/>
        <v>11904.489520720497</v>
      </c>
      <c r="G51" s="265">
        <v>5657.5850912527558</v>
      </c>
      <c r="H51" s="265">
        <v>6246.9044294677406</v>
      </c>
      <c r="I51" s="265"/>
      <c r="J51" s="265">
        <f t="shared" si="2"/>
        <v>698.71319006307556</v>
      </c>
      <c r="K51" s="265">
        <v>326.57246926861143</v>
      </c>
      <c r="L51" s="265">
        <v>372.14072079446413</v>
      </c>
      <c r="M51" s="291"/>
    </row>
    <row r="52" spans="1:13">
      <c r="A52" s="301" t="s">
        <v>105</v>
      </c>
      <c r="B52" s="244">
        <f t="shared" si="0"/>
        <v>20141.662331680734</v>
      </c>
      <c r="C52" s="261">
        <v>9990.0488719077748</v>
      </c>
      <c r="D52" s="261">
        <v>10151.61345977296</v>
      </c>
      <c r="E52" s="261"/>
      <c r="F52" s="265">
        <f t="shared" si="1"/>
        <v>20980.861074399167</v>
      </c>
      <c r="G52" s="261">
        <v>9899.6516249694578</v>
      </c>
      <c r="H52" s="261">
        <v>11081.209449429707</v>
      </c>
      <c r="I52" s="261"/>
      <c r="J52" s="265">
        <f t="shared" si="2"/>
        <v>1621.4702834615928</v>
      </c>
      <c r="K52" s="261">
        <v>694.91583576925416</v>
      </c>
      <c r="L52" s="261">
        <v>926.55444769233873</v>
      </c>
      <c r="M52" s="291"/>
    </row>
    <row r="53" spans="1:13">
      <c r="A53" s="298" t="s">
        <v>105</v>
      </c>
      <c r="B53" s="244">
        <f t="shared" si="0"/>
        <v>20141.662331680734</v>
      </c>
      <c r="C53" s="265">
        <v>9990.0488719077748</v>
      </c>
      <c r="D53" s="265">
        <v>10151.61345977296</v>
      </c>
      <c r="E53" s="265"/>
      <c r="F53" s="265">
        <f t="shared" si="1"/>
        <v>20980.861074399167</v>
      </c>
      <c r="G53" s="265">
        <v>9899.6516249694578</v>
      </c>
      <c r="H53" s="265">
        <v>11081.209449429707</v>
      </c>
      <c r="I53" s="265"/>
      <c r="J53" s="265">
        <f t="shared" si="2"/>
        <v>1621.4702834615928</v>
      </c>
      <c r="K53" s="265">
        <v>694.91583576925416</v>
      </c>
      <c r="L53" s="265">
        <v>926.55444769233873</v>
      </c>
      <c r="M53" s="291"/>
    </row>
    <row r="54" spans="1:13">
      <c r="A54" s="298" t="s">
        <v>106</v>
      </c>
      <c r="B54" s="244">
        <f t="shared" si="0"/>
        <v>10734.019545612806</v>
      </c>
      <c r="C54" s="265">
        <v>5303.0016240170007</v>
      </c>
      <c r="D54" s="265">
        <v>5431.0179215958051</v>
      </c>
      <c r="E54" s="265"/>
      <c r="F54" s="265">
        <f t="shared" si="1"/>
        <v>12612.89058350537</v>
      </c>
      <c r="G54" s="265">
        <v>5988.0600390226482</v>
      </c>
      <c r="H54" s="265">
        <v>6624.8305444827211</v>
      </c>
      <c r="I54" s="265"/>
      <c r="J54" s="265">
        <f t="shared" si="2"/>
        <v>986.04633162886898</v>
      </c>
      <c r="K54" s="265">
        <v>432.89838949560107</v>
      </c>
      <c r="L54" s="265">
        <v>553.14794213326797</v>
      </c>
      <c r="M54" s="291"/>
    </row>
    <row r="55" spans="1:13">
      <c r="A55" s="298" t="s">
        <v>107</v>
      </c>
      <c r="B55" s="244">
        <f t="shared" si="0"/>
        <v>3317.5221308536316</v>
      </c>
      <c r="C55" s="265">
        <v>1693.0015644264608</v>
      </c>
      <c r="D55" s="265">
        <v>1624.5205664271707</v>
      </c>
      <c r="E55" s="265"/>
      <c r="F55" s="265">
        <f t="shared" si="1"/>
        <v>3242.7541012265456</v>
      </c>
      <c r="G55" s="265">
        <v>1596.0966416819672</v>
      </c>
      <c r="H55" s="265">
        <v>1646.6574595445786</v>
      </c>
      <c r="I55" s="265"/>
      <c r="J55" s="265">
        <f t="shared" si="2"/>
        <v>213.91762521858703</v>
      </c>
      <c r="K55" s="265">
        <v>111.38905928541809</v>
      </c>
      <c r="L55" s="265">
        <v>102.52856593316895</v>
      </c>
      <c r="M55" s="291"/>
    </row>
    <row r="56" spans="1:13">
      <c r="A56" s="298" t="s">
        <v>108</v>
      </c>
      <c r="B56" s="244">
        <f t="shared" si="0"/>
        <v>2110.0865947260613</v>
      </c>
      <c r="C56" s="265">
        <v>1041.4152680627465</v>
      </c>
      <c r="D56" s="265">
        <v>1068.6713266633149</v>
      </c>
      <c r="E56" s="265"/>
      <c r="F56" s="265">
        <f t="shared" si="1"/>
        <v>2094.0330054850201</v>
      </c>
      <c r="G56" s="265">
        <v>1022.6614704757875</v>
      </c>
      <c r="H56" s="265">
        <v>1071.3715350092325</v>
      </c>
      <c r="I56" s="265"/>
      <c r="J56" s="265">
        <f t="shared" si="2"/>
        <v>153.1599565174501</v>
      </c>
      <c r="K56" s="265">
        <v>75.947085876421539</v>
      </c>
      <c r="L56" s="265">
        <v>77.212870641028559</v>
      </c>
      <c r="M56" s="291"/>
    </row>
    <row r="57" spans="1:13">
      <c r="A57" s="301" t="s">
        <v>109</v>
      </c>
      <c r="B57" s="244">
        <f t="shared" si="0"/>
        <v>3454.6653501440819</v>
      </c>
      <c r="C57" s="261">
        <v>1739.2590246190694</v>
      </c>
      <c r="D57" s="261">
        <v>1715.4063255250126</v>
      </c>
      <c r="E57" s="261"/>
      <c r="F57" s="265">
        <f t="shared" si="1"/>
        <v>4367.635653052208</v>
      </c>
      <c r="G57" s="261">
        <v>2188.6266583994534</v>
      </c>
      <c r="H57" s="261">
        <v>2179.0089946527542</v>
      </c>
      <c r="I57" s="261"/>
      <c r="J57" s="265">
        <f t="shared" si="2"/>
        <v>350.62237979614514</v>
      </c>
      <c r="K57" s="261">
        <v>196.19663851408839</v>
      </c>
      <c r="L57" s="261">
        <v>154.42574128205675</v>
      </c>
      <c r="M57" s="291"/>
    </row>
    <row r="58" spans="1:13">
      <c r="A58" s="298" t="s">
        <v>109</v>
      </c>
      <c r="B58" s="244">
        <f t="shared" si="0"/>
        <v>3454.6653501440819</v>
      </c>
      <c r="C58" s="265">
        <v>1739.2590246190694</v>
      </c>
      <c r="D58" s="265">
        <v>1715.4063255250126</v>
      </c>
      <c r="E58" s="265"/>
      <c r="F58" s="265">
        <f t="shared" si="1"/>
        <v>4367.635653052208</v>
      </c>
      <c r="G58" s="265">
        <v>2188.6266583994534</v>
      </c>
      <c r="H58" s="265">
        <v>2179.0089946527542</v>
      </c>
      <c r="I58" s="265"/>
      <c r="J58" s="265">
        <f t="shared" si="2"/>
        <v>350.62237979614514</v>
      </c>
      <c r="K58" s="265">
        <v>196.19663851408839</v>
      </c>
      <c r="L58" s="265">
        <v>154.42574128205675</v>
      </c>
      <c r="M58" s="291"/>
    </row>
    <row r="59" spans="1:13">
      <c r="A59" s="301" t="s">
        <v>110</v>
      </c>
      <c r="B59" s="245">
        <v>27026.925938864963</v>
      </c>
      <c r="C59" s="245">
        <v>13429.764712243643</v>
      </c>
      <c r="D59" s="245">
        <v>13597.16122662132</v>
      </c>
      <c r="E59" s="245">
        <v>0</v>
      </c>
      <c r="F59" s="245">
        <v>28797.988491604017</v>
      </c>
      <c r="G59" s="245">
        <v>13237.589591976315</v>
      </c>
      <c r="H59" s="245">
        <v>15560.398899627706</v>
      </c>
      <c r="I59" s="245">
        <v>0</v>
      </c>
      <c r="J59" s="245">
        <v>1888.5508687936749</v>
      </c>
      <c r="K59" s="245">
        <v>778.45763023331779</v>
      </c>
      <c r="L59" s="245">
        <v>1110.0932385603569</v>
      </c>
      <c r="M59" s="291"/>
    </row>
    <row r="60" spans="1:13">
      <c r="A60" s="298" t="s">
        <v>110</v>
      </c>
      <c r="B60" s="244">
        <f t="shared" si="0"/>
        <v>17253.364564251147</v>
      </c>
      <c r="C60" s="265">
        <v>8640.6293247056328</v>
      </c>
      <c r="D60" s="265">
        <v>8612.7352395455146</v>
      </c>
      <c r="E60" s="265"/>
      <c r="F60" s="265">
        <f t="shared" si="1"/>
        <v>18232.578381571788</v>
      </c>
      <c r="G60" s="265">
        <v>8395.7070506273794</v>
      </c>
      <c r="H60" s="265">
        <v>9836.8713309444101</v>
      </c>
      <c r="I60" s="265"/>
      <c r="J60" s="265">
        <f t="shared" si="2"/>
        <v>1225.2796521395958</v>
      </c>
      <c r="K60" s="265">
        <v>503.78233631359416</v>
      </c>
      <c r="L60" s="265">
        <v>721.49731582600157</v>
      </c>
      <c r="M60" s="291"/>
    </row>
    <row r="61" spans="1:13">
      <c r="A61" s="298" t="s">
        <v>111</v>
      </c>
      <c r="B61" s="244">
        <f t="shared" si="0"/>
        <v>9773.5613746138151</v>
      </c>
      <c r="C61" s="265">
        <v>4789.1353875380109</v>
      </c>
      <c r="D61" s="265">
        <v>4984.4259870758042</v>
      </c>
      <c r="E61" s="265"/>
      <c r="F61" s="265">
        <f t="shared" si="1"/>
        <v>10565.410110032231</v>
      </c>
      <c r="G61" s="265">
        <v>4841.8825413489358</v>
      </c>
      <c r="H61" s="265">
        <v>5723.5275686832956</v>
      </c>
      <c r="I61" s="265"/>
      <c r="J61" s="265">
        <f t="shared" si="2"/>
        <v>663.27121665407901</v>
      </c>
      <c r="K61" s="265">
        <v>274.67529391972363</v>
      </c>
      <c r="L61" s="265">
        <v>388.59592273435538</v>
      </c>
      <c r="M61" s="291"/>
    </row>
    <row r="62" spans="1:13">
      <c r="A62" s="301" t="s">
        <v>112</v>
      </c>
      <c r="B62" s="245">
        <f t="shared" si="0"/>
        <v>8107.7523482185952</v>
      </c>
      <c r="C62" s="261">
        <v>4091.2409507337893</v>
      </c>
      <c r="D62" s="261">
        <v>4016.5113974848055</v>
      </c>
      <c r="E62" s="261"/>
      <c r="F62" s="261">
        <f t="shared" si="1"/>
        <v>9214.826035967777</v>
      </c>
      <c r="G62" s="261">
        <v>4353.9759526358212</v>
      </c>
      <c r="H62" s="261">
        <v>4860.8500833319567</v>
      </c>
      <c r="I62" s="261"/>
      <c r="J62" s="261">
        <f t="shared" si="2"/>
        <v>484.79556484448926</v>
      </c>
      <c r="K62" s="261">
        <v>208.85448616015859</v>
      </c>
      <c r="L62" s="261">
        <v>275.94107868433065</v>
      </c>
      <c r="M62" s="291"/>
    </row>
    <row r="63" spans="1:13">
      <c r="A63" s="298" t="s">
        <v>112</v>
      </c>
      <c r="B63" s="244">
        <f t="shared" si="0"/>
        <v>8107.7523482185952</v>
      </c>
      <c r="C63" s="265">
        <v>4091.2409507337893</v>
      </c>
      <c r="D63" s="265">
        <v>4016.5113974848055</v>
      </c>
      <c r="E63" s="265"/>
      <c r="F63" s="265">
        <f t="shared" si="1"/>
        <v>9214.826035967777</v>
      </c>
      <c r="G63" s="265">
        <v>4353.9759526358212</v>
      </c>
      <c r="H63" s="265">
        <v>4860.8500833319567</v>
      </c>
      <c r="I63" s="265"/>
      <c r="J63" s="265">
        <f t="shared" si="2"/>
        <v>484.79556484448926</v>
      </c>
      <c r="K63" s="265">
        <v>208.85448616015859</v>
      </c>
      <c r="L63" s="265">
        <v>275.94107868433065</v>
      </c>
      <c r="M63" s="291"/>
    </row>
    <row r="64" spans="1:13">
      <c r="A64" s="301" t="s">
        <v>113</v>
      </c>
      <c r="B64" s="245">
        <f t="shared" si="0"/>
        <v>5890.6604611706534</v>
      </c>
      <c r="C64" s="261">
        <v>2916.0246369220022</v>
      </c>
      <c r="D64" s="261">
        <v>2974.6358242486508</v>
      </c>
      <c r="E64" s="261"/>
      <c r="F64" s="261">
        <f t="shared" si="1"/>
        <v>6793.0580044461003</v>
      </c>
      <c r="G64" s="261">
        <v>3306.3156234538046</v>
      </c>
      <c r="H64" s="261">
        <v>3486.7423809922952</v>
      </c>
      <c r="I64" s="261"/>
      <c r="J64" s="261">
        <f t="shared" si="2"/>
        <v>679.72641859397027</v>
      </c>
      <c r="K64" s="261">
        <v>298.725204447257</v>
      </c>
      <c r="L64" s="261">
        <v>381.00121414671327</v>
      </c>
      <c r="M64" s="291"/>
    </row>
    <row r="65" spans="1:13" ht="12" thickBot="1">
      <c r="A65" s="303" t="s">
        <v>113</v>
      </c>
      <c r="B65" s="304">
        <f t="shared" si="0"/>
        <v>5890.6604611706534</v>
      </c>
      <c r="C65" s="268">
        <v>2916.0246369220022</v>
      </c>
      <c r="D65" s="268">
        <v>2974.6358242486508</v>
      </c>
      <c r="E65" s="268"/>
      <c r="F65" s="268">
        <f t="shared" si="1"/>
        <v>6793.0580044461003</v>
      </c>
      <c r="G65" s="268">
        <v>3306.3156234538046</v>
      </c>
      <c r="H65" s="268">
        <v>3486.7423809922952</v>
      </c>
      <c r="I65" s="268"/>
      <c r="J65" s="268">
        <f t="shared" si="2"/>
        <v>679.72641859397027</v>
      </c>
      <c r="K65" s="268">
        <v>298.725204447257</v>
      </c>
      <c r="L65" s="268">
        <v>381.00121414671327</v>
      </c>
      <c r="M65" s="291"/>
    </row>
    <row r="66" spans="1:13" ht="15.75" customHeight="1">
      <c r="A66" s="260"/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91"/>
    </row>
  </sheetData>
  <mergeCells count="6">
    <mergeCell ref="A1:L1"/>
    <mergeCell ref="A2:A4"/>
    <mergeCell ref="B2:L2"/>
    <mergeCell ref="B3:D3"/>
    <mergeCell ref="F3:H3"/>
    <mergeCell ref="J3:L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6DD1-A9D3-4B77-9CFF-F4F6DC2BA88D}">
  <dimension ref="A1:D68"/>
  <sheetViews>
    <sheetView workbookViewId="0">
      <selection activeCell="F67" sqref="F67"/>
    </sheetView>
  </sheetViews>
  <sheetFormatPr defaultColWidth="9.140625" defaultRowHeight="11.25"/>
  <cols>
    <col min="1" max="1" width="26" style="231" customWidth="1"/>
    <col min="2" max="2" width="16" style="231" customWidth="1"/>
    <col min="3" max="3" width="17.28515625" style="231" customWidth="1"/>
    <col min="4" max="16384" width="9.140625" style="231"/>
  </cols>
  <sheetData>
    <row r="1" spans="1:4" ht="27" customHeight="1" thickBot="1">
      <c r="A1" s="919" t="s">
        <v>296</v>
      </c>
      <c r="B1" s="919"/>
      <c r="C1" s="919"/>
      <c r="D1" s="305"/>
    </row>
    <row r="2" spans="1:4" ht="32.25" customHeight="1" thickBot="1">
      <c r="A2" s="892" t="s">
        <v>297</v>
      </c>
      <c r="B2" s="893" t="s">
        <v>298</v>
      </c>
      <c r="C2" s="893" t="s">
        <v>299</v>
      </c>
      <c r="D2" s="305"/>
    </row>
    <row r="3" spans="1:4">
      <c r="A3" s="306" t="s">
        <v>276</v>
      </c>
      <c r="B3" s="891">
        <v>20.866347875839239</v>
      </c>
      <c r="C3" s="307">
        <v>16</v>
      </c>
      <c r="D3" s="305"/>
    </row>
    <row r="4" spans="1:4">
      <c r="A4" s="308" t="s">
        <v>175</v>
      </c>
      <c r="B4" s="309"/>
      <c r="C4" s="309"/>
      <c r="D4" s="305"/>
    </row>
    <row r="5" spans="1:4" ht="15" customHeight="1">
      <c r="A5" s="310" t="s">
        <v>9</v>
      </c>
      <c r="B5" s="311">
        <v>20.632155445839544</v>
      </c>
      <c r="C5" s="311">
        <v>16</v>
      </c>
      <c r="D5" s="305"/>
    </row>
    <row r="6" spans="1:4">
      <c r="A6" s="310" t="s">
        <v>10</v>
      </c>
      <c r="B6" s="311">
        <v>21.05523533381627</v>
      </c>
      <c r="C6" s="311">
        <v>16</v>
      </c>
      <c r="D6" s="305"/>
    </row>
    <row r="7" spans="1:4">
      <c r="A7" s="308" t="s">
        <v>283</v>
      </c>
      <c r="B7" s="312"/>
      <c r="C7" s="312"/>
      <c r="D7" s="305"/>
    </row>
    <row r="8" spans="1:4" ht="15" customHeight="1">
      <c r="A8" s="313" t="s">
        <v>5</v>
      </c>
      <c r="B8" s="311">
        <v>20.176809792216513</v>
      </c>
      <c r="C8" s="311">
        <v>15</v>
      </c>
      <c r="D8" s="305"/>
    </row>
    <row r="9" spans="1:4">
      <c r="A9" s="313" t="s">
        <v>6</v>
      </c>
      <c r="B9" s="311">
        <v>21.507096212260599</v>
      </c>
      <c r="C9" s="311">
        <v>17</v>
      </c>
      <c r="D9" s="305"/>
    </row>
    <row r="10" spans="1:4">
      <c r="A10" s="308" t="s">
        <v>300</v>
      </c>
      <c r="B10" s="312"/>
      <c r="C10" s="312"/>
      <c r="D10" s="305"/>
    </row>
    <row r="11" spans="1:4" ht="12.75" customHeight="1">
      <c r="A11" s="306" t="s">
        <v>76</v>
      </c>
      <c r="B11" s="307">
        <v>19.874586153707895</v>
      </c>
      <c r="C11" s="307">
        <v>15</v>
      </c>
      <c r="D11" s="305"/>
    </row>
    <row r="12" spans="1:4" ht="12.75" customHeight="1">
      <c r="A12" s="310" t="s">
        <v>76</v>
      </c>
      <c r="B12" s="311">
        <v>19.695812131034742</v>
      </c>
      <c r="C12" s="311">
        <v>15</v>
      </c>
      <c r="D12" s="305"/>
    </row>
    <row r="13" spans="1:4" ht="12.75" customHeight="1">
      <c r="A13" s="310" t="s">
        <v>77</v>
      </c>
      <c r="B13" s="311">
        <v>19.628912637663177</v>
      </c>
      <c r="C13" s="311">
        <v>15</v>
      </c>
      <c r="D13" s="305"/>
    </row>
    <row r="14" spans="1:4" ht="12.75" customHeight="1">
      <c r="A14" s="310" t="s">
        <v>78</v>
      </c>
      <c r="B14" s="311">
        <v>20.496992918264116</v>
      </c>
      <c r="C14" s="311">
        <v>15</v>
      </c>
      <c r="D14" s="305"/>
    </row>
    <row r="15" spans="1:4" ht="12.75" customHeight="1">
      <c r="A15" s="306" t="s">
        <v>79</v>
      </c>
      <c r="B15" s="307">
        <v>21.479877062670809</v>
      </c>
      <c r="C15" s="307">
        <v>17</v>
      </c>
      <c r="D15" s="305"/>
    </row>
    <row r="16" spans="1:4" ht="12.75" customHeight="1">
      <c r="A16" s="310" t="s">
        <v>79</v>
      </c>
      <c r="B16" s="311">
        <v>21.086572981785203</v>
      </c>
      <c r="C16" s="311">
        <v>16</v>
      </c>
      <c r="D16" s="305"/>
    </row>
    <row r="17" spans="1:4" ht="12.75" customHeight="1">
      <c r="A17" s="310" t="s">
        <v>80</v>
      </c>
      <c r="B17" s="311">
        <v>22.602266163360898</v>
      </c>
      <c r="C17" s="311">
        <v>18</v>
      </c>
      <c r="D17" s="305"/>
    </row>
    <row r="18" spans="1:4" ht="12.75" customHeight="1">
      <c r="A18" s="310" t="s">
        <v>81</v>
      </c>
      <c r="B18" s="311">
        <v>21.108610376423805</v>
      </c>
      <c r="C18" s="311">
        <v>16</v>
      </c>
      <c r="D18" s="305"/>
    </row>
    <row r="19" spans="1:4" ht="12.75" customHeight="1">
      <c r="A19" s="306" t="s">
        <v>82</v>
      </c>
      <c r="B19" s="307">
        <v>21.238705692771969</v>
      </c>
      <c r="C19" s="307">
        <v>17</v>
      </c>
      <c r="D19" s="305"/>
    </row>
    <row r="20" spans="1:4" ht="12.75" customHeight="1">
      <c r="A20" s="310" t="s">
        <v>82</v>
      </c>
      <c r="B20" s="311">
        <v>21.392766605002667</v>
      </c>
      <c r="C20" s="311">
        <v>17</v>
      </c>
      <c r="D20" s="305"/>
    </row>
    <row r="21" spans="1:4" ht="12.75" customHeight="1">
      <c r="A21" s="310" t="s">
        <v>83</v>
      </c>
      <c r="B21" s="311">
        <v>20.837637268101243</v>
      </c>
      <c r="C21" s="311">
        <v>16</v>
      </c>
      <c r="D21" s="305"/>
    </row>
    <row r="22" spans="1:4" ht="12.75" customHeight="1">
      <c r="A22" s="306" t="s">
        <v>84</v>
      </c>
      <c r="B22" s="307">
        <v>21.025647279674001</v>
      </c>
      <c r="C22" s="307">
        <v>16</v>
      </c>
      <c r="D22" s="305"/>
    </row>
    <row r="23" spans="1:4" ht="12.75" customHeight="1">
      <c r="A23" s="310" t="s">
        <v>84</v>
      </c>
      <c r="B23" s="311">
        <v>20.788496075090865</v>
      </c>
      <c r="C23" s="311">
        <v>16</v>
      </c>
      <c r="D23" s="305"/>
    </row>
    <row r="24" spans="1:4" ht="12.75" customHeight="1">
      <c r="A24" s="310" t="s">
        <v>85</v>
      </c>
      <c r="B24" s="311">
        <v>21.967030500909107</v>
      </c>
      <c r="C24" s="311">
        <v>17</v>
      </c>
      <c r="D24" s="305"/>
    </row>
    <row r="25" spans="1:4" ht="12.75" customHeight="1">
      <c r="A25" s="310" t="s">
        <v>86</v>
      </c>
      <c r="B25" s="311">
        <v>21.179947342022832</v>
      </c>
      <c r="C25" s="311">
        <v>17</v>
      </c>
      <c r="D25" s="305"/>
    </row>
    <row r="26" spans="1:4" ht="12.75" customHeight="1">
      <c r="A26" s="306" t="s">
        <v>87</v>
      </c>
      <c r="B26" s="307">
        <v>21.237391542724826</v>
      </c>
      <c r="C26" s="307">
        <v>16</v>
      </c>
      <c r="D26" s="305"/>
    </row>
    <row r="27" spans="1:4" ht="12.75" customHeight="1">
      <c r="A27" s="310" t="s">
        <v>87</v>
      </c>
      <c r="B27" s="311">
        <v>20.384142959276531</v>
      </c>
      <c r="C27" s="311">
        <v>16</v>
      </c>
      <c r="D27" s="305"/>
    </row>
    <row r="28" spans="1:4" ht="12.75" customHeight="1">
      <c r="A28" s="310" t="s">
        <v>88</v>
      </c>
      <c r="B28" s="311">
        <v>22.326789484557693</v>
      </c>
      <c r="C28" s="311">
        <v>17</v>
      </c>
      <c r="D28" s="305"/>
    </row>
    <row r="29" spans="1:4" ht="12.75" customHeight="1">
      <c r="A29" s="310" t="s">
        <v>89</v>
      </c>
      <c r="B29" s="311">
        <v>21.0559205681629</v>
      </c>
      <c r="C29" s="311">
        <v>16</v>
      </c>
      <c r="D29" s="305"/>
    </row>
    <row r="30" spans="1:4" ht="12.75" customHeight="1">
      <c r="A30" s="306" t="s">
        <v>90</v>
      </c>
      <c r="B30" s="307">
        <v>20.796180871136066</v>
      </c>
      <c r="C30" s="307">
        <v>16</v>
      </c>
      <c r="D30" s="305"/>
    </row>
    <row r="31" spans="1:4" ht="12.75" customHeight="1">
      <c r="A31" s="310" t="s">
        <v>90</v>
      </c>
      <c r="B31" s="311">
        <v>20.721714433952002</v>
      </c>
      <c r="C31" s="311">
        <v>16</v>
      </c>
      <c r="D31" s="305"/>
    </row>
    <row r="32" spans="1:4" ht="12.75" customHeight="1">
      <c r="A32" s="310" t="s">
        <v>91</v>
      </c>
      <c r="B32" s="311">
        <v>21.169583796096259</v>
      </c>
      <c r="C32" s="311">
        <v>16</v>
      </c>
      <c r="D32" s="305"/>
    </row>
    <row r="33" spans="1:4" ht="12.75" customHeight="1">
      <c r="A33" s="310" t="s">
        <v>92</v>
      </c>
      <c r="B33" s="311">
        <v>20.716597668179233</v>
      </c>
      <c r="C33" s="311">
        <v>16</v>
      </c>
      <c r="D33" s="305"/>
    </row>
    <row r="34" spans="1:4" ht="12.75" customHeight="1">
      <c r="A34" s="306" t="s">
        <v>93</v>
      </c>
      <c r="B34" s="307">
        <v>20.651543241124607</v>
      </c>
      <c r="C34" s="307">
        <v>15</v>
      </c>
      <c r="D34" s="305"/>
    </row>
    <row r="35" spans="1:4" ht="12.75" customHeight="1">
      <c r="A35" s="310" t="s">
        <v>93</v>
      </c>
      <c r="B35" s="311">
        <v>20.651543241124607</v>
      </c>
      <c r="C35" s="311">
        <v>15</v>
      </c>
      <c r="D35" s="305"/>
    </row>
    <row r="36" spans="1:4" ht="12.75" customHeight="1">
      <c r="A36" s="306" t="s">
        <v>94</v>
      </c>
      <c r="B36" s="307">
        <v>21.012654290455163</v>
      </c>
      <c r="C36" s="307">
        <v>16</v>
      </c>
      <c r="D36" s="305"/>
    </row>
    <row r="37" spans="1:4" ht="12.75" customHeight="1">
      <c r="A37" s="314" t="s">
        <v>94</v>
      </c>
      <c r="B37" s="311">
        <v>20.971383621303673</v>
      </c>
      <c r="C37" s="311">
        <v>16</v>
      </c>
      <c r="D37" s="305"/>
    </row>
    <row r="38" spans="1:4" ht="12.75" customHeight="1">
      <c r="A38" s="310" t="s">
        <v>95</v>
      </c>
      <c r="B38" s="311">
        <v>20.456229127025384</v>
      </c>
      <c r="C38" s="311">
        <v>15</v>
      </c>
      <c r="D38" s="305"/>
    </row>
    <row r="39" spans="1:4" ht="12.75" customHeight="1">
      <c r="A39" s="310" t="s">
        <v>96</v>
      </c>
      <c r="B39" s="311">
        <v>21.456442850540373</v>
      </c>
      <c r="C39" s="311">
        <v>17</v>
      </c>
      <c r="D39" s="305"/>
    </row>
    <row r="40" spans="1:4" ht="12.75" customHeight="1">
      <c r="A40" s="306" t="s">
        <v>97</v>
      </c>
      <c r="B40" s="307">
        <v>20.896353683402737</v>
      </c>
      <c r="C40" s="307">
        <v>16</v>
      </c>
      <c r="D40" s="305"/>
    </row>
    <row r="41" spans="1:4" ht="12.75" customHeight="1">
      <c r="A41" s="310" t="s">
        <v>97</v>
      </c>
      <c r="B41" s="311">
        <v>20.946969097195115</v>
      </c>
      <c r="C41" s="311">
        <v>16</v>
      </c>
      <c r="D41" s="305"/>
    </row>
    <row r="42" spans="1:4" ht="12.75" customHeight="1">
      <c r="A42" s="310" t="s">
        <v>98</v>
      </c>
      <c r="B42" s="311">
        <v>19.846405651993631</v>
      </c>
      <c r="C42" s="311">
        <v>15</v>
      </c>
      <c r="D42" s="305"/>
    </row>
    <row r="43" spans="1:4" ht="12.75" customHeight="1">
      <c r="A43" s="310" t="s">
        <v>99</v>
      </c>
      <c r="B43" s="311">
        <v>21.737873231780192</v>
      </c>
      <c r="C43" s="311">
        <v>17</v>
      </c>
      <c r="D43" s="305"/>
    </row>
    <row r="44" spans="1:4" ht="12.75" customHeight="1">
      <c r="A44" s="306" t="s">
        <v>100</v>
      </c>
      <c r="B44" s="307">
        <v>18.971268149664056</v>
      </c>
      <c r="C44" s="307">
        <v>14</v>
      </c>
      <c r="D44" s="305"/>
    </row>
    <row r="45" spans="1:4" ht="12.75" customHeight="1">
      <c r="A45" s="310" t="s">
        <v>100</v>
      </c>
      <c r="B45" s="311">
        <v>18.971268149664056</v>
      </c>
      <c r="C45" s="311">
        <v>14</v>
      </c>
      <c r="D45" s="305"/>
    </row>
    <row r="46" spans="1:4" ht="12.75" customHeight="1">
      <c r="A46" s="306" t="s">
        <v>101</v>
      </c>
      <c r="B46" s="307">
        <v>20.233584108667337</v>
      </c>
      <c r="C46" s="307">
        <v>16</v>
      </c>
      <c r="D46" s="305"/>
    </row>
    <row r="47" spans="1:4" ht="12.75" customHeight="1">
      <c r="A47" s="310" t="s">
        <v>101</v>
      </c>
      <c r="B47" s="311">
        <v>20.401671429760963</v>
      </c>
      <c r="C47" s="311">
        <v>16</v>
      </c>
      <c r="D47" s="305"/>
    </row>
    <row r="48" spans="1:4" ht="12.75" customHeight="1">
      <c r="A48" s="310" t="s">
        <v>102</v>
      </c>
      <c r="B48" s="311">
        <v>20.056809873236059</v>
      </c>
      <c r="C48" s="311">
        <v>16</v>
      </c>
      <c r="D48" s="305"/>
    </row>
    <row r="49" spans="1:4" ht="12.75" customHeight="1">
      <c r="A49" s="306" t="s">
        <v>103</v>
      </c>
      <c r="B49" s="307">
        <v>22.654208930591203</v>
      </c>
      <c r="C49" s="307">
        <v>18</v>
      </c>
      <c r="D49" s="305"/>
    </row>
    <row r="50" spans="1:4" ht="12.75" customHeight="1">
      <c r="A50" s="310" t="s">
        <v>103</v>
      </c>
      <c r="B50" s="311">
        <v>22.654208930591203</v>
      </c>
      <c r="C50" s="311">
        <v>18</v>
      </c>
      <c r="D50" s="305"/>
    </row>
    <row r="51" spans="1:4" ht="12.75" customHeight="1">
      <c r="A51" s="306" t="s">
        <v>104</v>
      </c>
      <c r="B51" s="307">
        <v>22.71610430698804</v>
      </c>
      <c r="C51" s="307">
        <v>19</v>
      </c>
      <c r="D51" s="305"/>
    </row>
    <row r="52" spans="1:4" ht="12.75" customHeight="1">
      <c r="A52" s="310" t="s">
        <v>104</v>
      </c>
      <c r="B52" s="311">
        <v>22.71610430698804</v>
      </c>
      <c r="C52" s="311">
        <v>19</v>
      </c>
      <c r="D52" s="305"/>
    </row>
    <row r="53" spans="1:4" ht="12.75" customHeight="1">
      <c r="A53" s="306" t="s">
        <v>105</v>
      </c>
      <c r="B53" s="307">
        <v>21.175941196635812</v>
      </c>
      <c r="C53" s="307">
        <v>16</v>
      </c>
      <c r="D53" s="305"/>
    </row>
    <row r="54" spans="1:4" ht="12.75" customHeight="1">
      <c r="A54" s="310" t="s">
        <v>105</v>
      </c>
      <c r="B54" s="311">
        <v>21.175941196635812</v>
      </c>
      <c r="C54" s="311">
        <v>16</v>
      </c>
      <c r="D54" s="305"/>
    </row>
    <row r="55" spans="1:4" ht="12.75" customHeight="1">
      <c r="A55" s="306" t="s">
        <v>106</v>
      </c>
      <c r="B55" s="307">
        <v>21.471443698714133</v>
      </c>
      <c r="C55" s="307">
        <v>16</v>
      </c>
      <c r="D55" s="305"/>
    </row>
    <row r="56" spans="1:4" ht="12.75" customHeight="1">
      <c r="A56" s="310" t="s">
        <v>106</v>
      </c>
      <c r="B56" s="311">
        <v>21.915692350971067</v>
      </c>
      <c r="C56" s="311">
        <v>17</v>
      </c>
      <c r="D56" s="305"/>
    </row>
    <row r="57" spans="1:4" ht="12.75" customHeight="1">
      <c r="A57" s="310" t="s">
        <v>107</v>
      </c>
      <c r="B57" s="311">
        <v>20.649163952856561</v>
      </c>
      <c r="C57" s="311">
        <v>15</v>
      </c>
      <c r="D57" s="305"/>
    </row>
    <row r="58" spans="1:4" ht="12.75" customHeight="1">
      <c r="A58" s="310" t="s">
        <v>108</v>
      </c>
      <c r="B58" s="311">
        <v>20.268950114952844</v>
      </c>
      <c r="C58" s="311">
        <v>15</v>
      </c>
      <c r="D58" s="305"/>
    </row>
    <row r="59" spans="1:4" ht="12.75" customHeight="1">
      <c r="A59" s="306" t="s">
        <v>109</v>
      </c>
      <c r="B59" s="307">
        <v>22.634648656666247</v>
      </c>
      <c r="C59" s="307">
        <v>18</v>
      </c>
      <c r="D59" s="305"/>
    </row>
    <row r="60" spans="1:4" ht="12.75" customHeight="1">
      <c r="A60" s="310" t="s">
        <v>109</v>
      </c>
      <c r="B60" s="311">
        <v>22.634648656666247</v>
      </c>
      <c r="C60" s="311">
        <v>18</v>
      </c>
      <c r="D60" s="305"/>
    </row>
    <row r="61" spans="1:4" ht="12.75" customHeight="1">
      <c r="A61" s="306" t="s">
        <v>110</v>
      </c>
      <c r="B61" s="307">
        <v>20.979433950674967</v>
      </c>
      <c r="C61" s="307">
        <v>16</v>
      </c>
      <c r="D61" s="305"/>
    </row>
    <row r="62" spans="1:4" ht="12.75" customHeight="1">
      <c r="A62" s="310" t="s">
        <v>110</v>
      </c>
      <c r="B62" s="311">
        <v>20.984660798906202</v>
      </c>
      <c r="C62" s="311">
        <v>16</v>
      </c>
      <c r="D62" s="305"/>
    </row>
    <row r="63" spans="1:4" ht="12.75" customHeight="1">
      <c r="A63" s="310" t="s">
        <v>111</v>
      </c>
      <c r="B63" s="311">
        <v>20.970297593610738</v>
      </c>
      <c r="C63" s="311">
        <v>16</v>
      </c>
      <c r="D63" s="305"/>
    </row>
    <row r="64" spans="1:4" ht="12.75" customHeight="1">
      <c r="A64" s="306" t="s">
        <v>112</v>
      </c>
      <c r="B64" s="307">
        <v>20.735403321845641</v>
      </c>
      <c r="C64" s="307">
        <v>16</v>
      </c>
      <c r="D64" s="305"/>
    </row>
    <row r="65" spans="1:4" ht="12.75" customHeight="1">
      <c r="A65" s="310" t="s">
        <v>112</v>
      </c>
      <c r="B65" s="311">
        <v>20.735403321845641</v>
      </c>
      <c r="C65" s="311">
        <v>16</v>
      </c>
      <c r="D65" s="305"/>
    </row>
    <row r="66" spans="1:4" ht="12.75" customHeight="1">
      <c r="A66" s="306" t="s">
        <v>113</v>
      </c>
      <c r="B66" s="307">
        <v>22.799282772812404</v>
      </c>
      <c r="C66" s="307">
        <v>17</v>
      </c>
      <c r="D66" s="305"/>
    </row>
    <row r="67" spans="1:4" ht="12.75" customHeight="1" thickBot="1">
      <c r="A67" s="315" t="s">
        <v>113</v>
      </c>
      <c r="B67" s="316">
        <v>22.799282772812404</v>
      </c>
      <c r="C67" s="316">
        <v>17</v>
      </c>
      <c r="D67" s="305"/>
    </row>
    <row r="68" spans="1:4" ht="15.75" customHeight="1">
      <c r="A68" s="920"/>
      <c r="B68" s="920"/>
      <c r="C68" s="920"/>
      <c r="D68" s="305"/>
    </row>
  </sheetData>
  <mergeCells count="2">
    <mergeCell ref="A1:C1"/>
    <mergeCell ref="A68:C6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2A15-8DBC-456E-9565-87AA1F42EADC}">
  <sheetPr>
    <tabColor rgb="FF00B050"/>
  </sheetPr>
  <dimension ref="A1"/>
  <sheetViews>
    <sheetView workbookViewId="0">
      <selection activeCell="N35" sqref="N35"/>
    </sheetView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8880-E27A-40DC-A5E8-B050F0B387E2}">
  <dimension ref="A1:AK1387"/>
  <sheetViews>
    <sheetView topLeftCell="A7" zoomScale="120" zoomScaleNormal="120" workbookViewId="0">
      <selection activeCell="A55" sqref="A55"/>
    </sheetView>
  </sheetViews>
  <sheetFormatPr defaultColWidth="9.140625" defaultRowHeight="11.25"/>
  <cols>
    <col min="1" max="1" width="16.140625" style="231" customWidth="1"/>
    <col min="2" max="2" width="14.5703125" style="231" customWidth="1"/>
    <col min="3" max="3" width="10.42578125" style="231" customWidth="1"/>
    <col min="4" max="4" width="12.5703125" style="231" customWidth="1"/>
    <col min="5" max="5" width="8" style="231" customWidth="1"/>
    <col min="6" max="6" width="8.42578125" style="231" customWidth="1"/>
    <col min="7" max="7" width="7.140625" style="231" customWidth="1"/>
    <col min="8" max="16384" width="9.140625" style="231"/>
  </cols>
  <sheetData>
    <row r="1" spans="1:37" ht="15.75" customHeight="1" thickBot="1">
      <c r="A1" s="921" t="s">
        <v>301</v>
      </c>
      <c r="B1" s="921"/>
      <c r="C1" s="921"/>
      <c r="D1" s="921"/>
      <c r="E1" s="921"/>
      <c r="F1" s="921"/>
      <c r="G1" s="921"/>
      <c r="H1" s="921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</row>
    <row r="2" spans="1:37" ht="12" thickBot="1">
      <c r="A2" s="922" t="s">
        <v>279</v>
      </c>
      <c r="B2" s="924" t="s">
        <v>302</v>
      </c>
      <c r="C2" s="926" t="s">
        <v>303</v>
      </c>
      <c r="D2" s="926"/>
      <c r="E2" s="926"/>
      <c r="F2" s="926"/>
      <c r="G2" s="926"/>
      <c r="H2" s="926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</row>
    <row r="3" spans="1:37" ht="23.25" thickBot="1">
      <c r="A3" s="923"/>
      <c r="B3" s="925"/>
      <c r="C3" s="894" t="s">
        <v>304</v>
      </c>
      <c r="D3" s="894" t="s">
        <v>608</v>
      </c>
      <c r="E3" s="895" t="s">
        <v>609</v>
      </c>
      <c r="F3" s="895" t="s">
        <v>610</v>
      </c>
      <c r="G3" s="895" t="s">
        <v>611</v>
      </c>
      <c r="H3" s="894" t="s">
        <v>305</v>
      </c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</row>
    <row r="4" spans="1:37" ht="12.75" customHeight="1">
      <c r="A4" s="318" t="s">
        <v>276</v>
      </c>
      <c r="B4" s="319">
        <v>1412953.0440427479</v>
      </c>
      <c r="C4" s="319">
        <v>727982.63697062852</v>
      </c>
      <c r="D4" s="319">
        <v>597917.09346790472</v>
      </c>
      <c r="E4" s="319">
        <v>23605.77184782238</v>
      </c>
      <c r="F4" s="319">
        <v>2262.9421526665201</v>
      </c>
      <c r="G4" s="319">
        <v>41409.259592212868</v>
      </c>
      <c r="H4" s="319">
        <v>19775.340030744952</v>
      </c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</row>
    <row r="5" spans="1:37" ht="12.75" customHeight="1">
      <c r="A5" s="320" t="s">
        <v>175</v>
      </c>
      <c r="B5" s="321"/>
      <c r="C5" s="321"/>
      <c r="D5" s="321"/>
      <c r="E5" s="321"/>
      <c r="F5" s="321"/>
      <c r="G5" s="321"/>
      <c r="H5" s="321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  <c r="AE5" s="317"/>
      <c r="AF5" s="317"/>
      <c r="AG5" s="317"/>
      <c r="AH5" s="317"/>
      <c r="AI5" s="317"/>
      <c r="AJ5" s="317"/>
      <c r="AK5" s="317"/>
    </row>
    <row r="6" spans="1:37" ht="12.75" customHeight="1">
      <c r="A6" s="322" t="s">
        <v>9</v>
      </c>
      <c r="B6" s="323">
        <v>639976.76470657333</v>
      </c>
      <c r="C6" s="323">
        <v>370811.31322685134</v>
      </c>
      <c r="D6" s="323">
        <v>231605.55843734037</v>
      </c>
      <c r="E6" s="323">
        <v>9778.6254085352539</v>
      </c>
      <c r="F6" s="323">
        <v>872.62801956688077</v>
      </c>
      <c r="G6" s="323">
        <v>16212.6228819264</v>
      </c>
      <c r="H6" s="323">
        <v>10696.016732659098</v>
      </c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  <c r="AE6" s="317"/>
      <c r="AF6" s="317"/>
      <c r="AG6" s="317"/>
      <c r="AH6" s="317"/>
      <c r="AI6" s="317"/>
      <c r="AJ6" s="317"/>
      <c r="AK6" s="317"/>
    </row>
    <row r="7" spans="1:37" ht="12.75" customHeight="1">
      <c r="A7" s="322" t="s">
        <v>10</v>
      </c>
      <c r="B7" s="323">
        <v>772976.2793540624</v>
      </c>
      <c r="C7" s="323">
        <v>357171.32374623261</v>
      </c>
      <c r="D7" s="323">
        <v>366311.53503019671</v>
      </c>
      <c r="E7" s="323">
        <v>13827.146439279122</v>
      </c>
      <c r="F7" s="323">
        <v>1390.3141330996282</v>
      </c>
      <c r="G7" s="323">
        <v>25196.636710277118</v>
      </c>
      <c r="H7" s="323">
        <v>9079.3232980849698</v>
      </c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  <c r="AE7" s="317"/>
      <c r="AF7" s="317"/>
      <c r="AG7" s="317"/>
      <c r="AH7" s="317"/>
      <c r="AI7" s="317"/>
      <c r="AJ7" s="317"/>
      <c r="AK7" s="317"/>
    </row>
    <row r="8" spans="1:37" ht="15" customHeight="1">
      <c r="A8" s="324" t="s">
        <v>306</v>
      </c>
      <c r="B8" s="321"/>
      <c r="C8" s="321"/>
      <c r="D8" s="321"/>
      <c r="E8" s="321"/>
      <c r="F8" s="321"/>
      <c r="G8" s="321"/>
      <c r="H8" s="321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  <c r="AE8" s="317"/>
      <c r="AF8" s="317"/>
      <c r="AG8" s="317"/>
      <c r="AH8" s="317"/>
      <c r="AI8" s="317"/>
      <c r="AJ8" s="317"/>
      <c r="AK8" s="317"/>
    </row>
    <row r="9" spans="1:37" ht="12.75" customHeight="1">
      <c r="A9" s="318" t="s">
        <v>76</v>
      </c>
      <c r="B9" s="319">
        <f>+B10+B11+B12</f>
        <v>170100.19412754482</v>
      </c>
      <c r="C9" s="319">
        <f t="shared" ref="C9:H9" si="0">+C10+C11+C12</f>
        <v>84128.866973450291</v>
      </c>
      <c r="D9" s="319">
        <f t="shared" si="0"/>
        <v>74377.740164424744</v>
      </c>
      <c r="E9" s="319">
        <f t="shared" si="0"/>
        <v>3156.6890937250491</v>
      </c>
      <c r="F9" s="319">
        <f t="shared" si="0"/>
        <v>281.13220975150921</v>
      </c>
      <c r="G9" s="319">
        <f t="shared" si="0"/>
        <v>5409.5601877817053</v>
      </c>
      <c r="H9" s="319">
        <f t="shared" si="0"/>
        <v>2746.205498552416</v>
      </c>
      <c r="I9" s="325"/>
      <c r="J9" s="325"/>
      <c r="K9" s="325"/>
      <c r="L9" s="325"/>
      <c r="M9" s="325"/>
      <c r="N9" s="325"/>
      <c r="O9" s="325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317"/>
      <c r="AG9" s="317"/>
      <c r="AH9" s="317"/>
      <c r="AI9" s="317"/>
      <c r="AJ9" s="317"/>
      <c r="AK9" s="317"/>
    </row>
    <row r="10" spans="1:37" ht="12.75" customHeight="1">
      <c r="A10" s="326" t="s">
        <v>76</v>
      </c>
      <c r="B10" s="323">
        <v>109099.16354793985</v>
      </c>
      <c r="C10" s="323">
        <v>55151.584749082765</v>
      </c>
      <c r="D10" s="323">
        <v>46309.897776109727</v>
      </c>
      <c r="E10" s="323">
        <v>2297.5318436440284</v>
      </c>
      <c r="F10" s="323">
        <v>186.70638642661305</v>
      </c>
      <c r="G10" s="323">
        <v>3357.7542271039651</v>
      </c>
      <c r="H10" s="323">
        <v>1795.6885657331582</v>
      </c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</row>
    <row r="11" spans="1:37" ht="12.75" customHeight="1">
      <c r="A11" s="326" t="s">
        <v>77</v>
      </c>
      <c r="B11" s="323">
        <v>21088.963757452428</v>
      </c>
      <c r="C11" s="323">
        <v>10126.89532836491</v>
      </c>
      <c r="D11" s="323">
        <v>9500.7091195010653</v>
      </c>
      <c r="E11" s="323">
        <v>250.16198776497507</v>
      </c>
      <c r="F11" s="323">
        <v>33.799090863836994</v>
      </c>
      <c r="G11" s="323">
        <v>539.26244412228289</v>
      </c>
      <c r="H11" s="323">
        <v>638.13578683322964</v>
      </c>
      <c r="I11" s="317"/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</row>
    <row r="12" spans="1:37" ht="12.75" customHeight="1">
      <c r="A12" s="326" t="s">
        <v>78</v>
      </c>
      <c r="B12" s="323">
        <v>39912.066822152556</v>
      </c>
      <c r="C12" s="323">
        <v>18850.386896002608</v>
      </c>
      <c r="D12" s="323">
        <v>18567.133268813952</v>
      </c>
      <c r="E12" s="323">
        <v>608.99526231604568</v>
      </c>
      <c r="F12" s="323">
        <v>60.626732461059177</v>
      </c>
      <c r="G12" s="323">
        <v>1512.5435165554575</v>
      </c>
      <c r="H12" s="323">
        <v>312.38114598602812</v>
      </c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</row>
    <row r="13" spans="1:37" ht="12.75" customHeight="1">
      <c r="A13" s="327" t="s">
        <v>79</v>
      </c>
      <c r="B13" s="319">
        <f>+B14+B15+B16</f>
        <v>64720.803423058751</v>
      </c>
      <c r="C13" s="319">
        <f t="shared" ref="C13:H13" si="1">+C14+C15+C16</f>
        <v>35119.040384990985</v>
      </c>
      <c r="D13" s="319">
        <f t="shared" si="1"/>
        <v>26276.460958791529</v>
      </c>
      <c r="E13" s="319">
        <f t="shared" si="1"/>
        <v>1073.1766944217698</v>
      </c>
      <c r="F13" s="319">
        <f t="shared" si="1"/>
        <v>131.64119393321664</v>
      </c>
      <c r="G13" s="319">
        <f t="shared" si="1"/>
        <v>1552.0762792578414</v>
      </c>
      <c r="H13" s="319">
        <f t="shared" si="1"/>
        <v>568.40791164863867</v>
      </c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</row>
    <row r="14" spans="1:37" ht="12.75" customHeight="1">
      <c r="A14" s="326" t="s">
        <v>79</v>
      </c>
      <c r="B14" s="323">
        <v>38870.904510654844</v>
      </c>
      <c r="C14" s="323">
        <v>22996.837130723958</v>
      </c>
      <c r="D14" s="323">
        <v>14030.795142473648</v>
      </c>
      <c r="E14" s="323">
        <v>531.24932450551648</v>
      </c>
      <c r="F14" s="323">
        <v>69.682022887130969</v>
      </c>
      <c r="G14" s="323">
        <v>851.16005169587413</v>
      </c>
      <c r="H14" s="323">
        <v>391.18083835280135</v>
      </c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</row>
    <row r="15" spans="1:37" ht="12.75" customHeight="1">
      <c r="A15" s="326" t="s">
        <v>80</v>
      </c>
      <c r="B15" s="323">
        <v>17273.098403632914</v>
      </c>
      <c r="C15" s="323">
        <v>8013.1022621876491</v>
      </c>
      <c r="D15" s="323">
        <v>8185.4684652282613</v>
      </c>
      <c r="E15" s="323">
        <v>388.57327718239912</v>
      </c>
      <c r="F15" s="323">
        <v>40.384333815536074</v>
      </c>
      <c r="G15" s="323">
        <v>519.71861018885954</v>
      </c>
      <c r="H15" s="323">
        <v>125.85145503157852</v>
      </c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</row>
    <row r="16" spans="1:37" ht="12.75" customHeight="1">
      <c r="A16" s="326" t="s">
        <v>81</v>
      </c>
      <c r="B16" s="323">
        <v>8576.8005087709898</v>
      </c>
      <c r="C16" s="323">
        <v>4109.1009920793822</v>
      </c>
      <c r="D16" s="323">
        <v>4060.1973510896205</v>
      </c>
      <c r="E16" s="323">
        <v>153.35409273385417</v>
      </c>
      <c r="F16" s="323">
        <v>21.574837230549594</v>
      </c>
      <c r="G16" s="323">
        <v>181.19761737310782</v>
      </c>
      <c r="H16" s="323">
        <v>51.37561826425879</v>
      </c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</row>
    <row r="17" spans="1:37" ht="12.75" customHeight="1">
      <c r="A17" s="327" t="s">
        <v>82</v>
      </c>
      <c r="B17" s="319">
        <f>+B18+B19</f>
        <v>378161.40074116515</v>
      </c>
      <c r="C17" s="319">
        <f t="shared" ref="C17:H17" si="2">+C18+C19</f>
        <v>226599.83964253811</v>
      </c>
      <c r="D17" s="319">
        <f t="shared" si="2"/>
        <v>129526.20814096041</v>
      </c>
      <c r="E17" s="319">
        <f t="shared" si="2"/>
        <v>4971.0132745617693</v>
      </c>
      <c r="F17" s="319">
        <f t="shared" si="2"/>
        <v>422.6474314094786</v>
      </c>
      <c r="G17" s="319">
        <f t="shared" si="2"/>
        <v>9441.0353706252499</v>
      </c>
      <c r="H17" s="319">
        <f t="shared" si="2"/>
        <v>7200.6568811511806</v>
      </c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</row>
    <row r="18" spans="1:37" ht="12.75" customHeight="1">
      <c r="A18" s="326" t="s">
        <v>82</v>
      </c>
      <c r="B18" s="323">
        <v>276643.808075996</v>
      </c>
      <c r="C18" s="323">
        <v>169416.07134331402</v>
      </c>
      <c r="D18" s="323">
        <v>92483.388784422103</v>
      </c>
      <c r="E18" s="323">
        <v>3371.5936584079273</v>
      </c>
      <c r="F18" s="323">
        <v>333.5756652648854</v>
      </c>
      <c r="G18" s="323">
        <v>6568.6389697139939</v>
      </c>
      <c r="H18" s="323">
        <v>4470.5396548268445</v>
      </c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J18" s="317"/>
      <c r="AK18" s="317"/>
    </row>
    <row r="19" spans="1:37" ht="12.75" customHeight="1">
      <c r="A19" s="326" t="s">
        <v>83</v>
      </c>
      <c r="B19" s="323">
        <v>101517.59266516914</v>
      </c>
      <c r="C19" s="323">
        <v>57183.768299224095</v>
      </c>
      <c r="D19" s="323">
        <v>37042.819356538312</v>
      </c>
      <c r="E19" s="323">
        <v>1599.4196161538418</v>
      </c>
      <c r="F19" s="323">
        <v>89.071766144593184</v>
      </c>
      <c r="G19" s="323">
        <v>2872.3964009112569</v>
      </c>
      <c r="H19" s="323">
        <v>2730.1172263243361</v>
      </c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</row>
    <row r="20" spans="1:37" ht="12.75" customHeight="1">
      <c r="A20" s="327" t="s">
        <v>84</v>
      </c>
      <c r="B20" s="319">
        <f>+B21+B22+B23</f>
        <v>130734.89638602047</v>
      </c>
      <c r="C20" s="319">
        <f t="shared" ref="C20:H20" si="3">+C21+C22+C23</f>
        <v>67182.537670055986</v>
      </c>
      <c r="D20" s="319">
        <f t="shared" si="3"/>
        <v>53990.094515732606</v>
      </c>
      <c r="E20" s="319">
        <f t="shared" si="3"/>
        <v>2775.8969758265357</v>
      </c>
      <c r="F20" s="319">
        <f t="shared" si="3"/>
        <v>226.25526176901582</v>
      </c>
      <c r="G20" s="319">
        <f t="shared" si="3"/>
        <v>4650.144689535653</v>
      </c>
      <c r="H20" s="319">
        <f t="shared" si="3"/>
        <v>1909.9672731586784</v>
      </c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317"/>
      <c r="AI20" s="317"/>
      <c r="AJ20" s="317"/>
      <c r="AK20" s="317"/>
    </row>
    <row r="21" spans="1:37" ht="12.75" customHeight="1">
      <c r="A21" s="326" t="s">
        <v>84</v>
      </c>
      <c r="B21" s="323">
        <v>86685.734724773429</v>
      </c>
      <c r="C21" s="323">
        <v>46519.176220412599</v>
      </c>
      <c r="D21" s="323">
        <v>33530.722136055178</v>
      </c>
      <c r="E21" s="323">
        <v>1824.8755240837766</v>
      </c>
      <c r="F21" s="323">
        <v>147.27231630929799</v>
      </c>
      <c r="G21" s="323">
        <v>3104.8986633163308</v>
      </c>
      <c r="H21" s="323">
        <v>1558.7898646609719</v>
      </c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</row>
    <row r="22" spans="1:37" ht="12.75" customHeight="1">
      <c r="A22" s="326" t="s">
        <v>85</v>
      </c>
      <c r="B22" s="323">
        <v>18507.208686605001</v>
      </c>
      <c r="C22" s="323">
        <v>9054.646544154004</v>
      </c>
      <c r="D22" s="323">
        <v>8113.2592289623108</v>
      </c>
      <c r="E22" s="323">
        <v>425.75467095947158</v>
      </c>
      <c r="F22" s="323">
        <v>28.026683886195201</v>
      </c>
      <c r="G22" s="323">
        <v>646.4077101692917</v>
      </c>
      <c r="H22" s="323">
        <v>239.11384847350172</v>
      </c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317"/>
      <c r="AI22" s="317"/>
      <c r="AJ22" s="317"/>
      <c r="AK22" s="317"/>
    </row>
    <row r="23" spans="1:37" ht="12.75" customHeight="1">
      <c r="A23" s="326" t="s">
        <v>86</v>
      </c>
      <c r="B23" s="323">
        <v>25541.952974642052</v>
      </c>
      <c r="C23" s="323">
        <v>11608.714905489389</v>
      </c>
      <c r="D23" s="323">
        <v>12346.113150715111</v>
      </c>
      <c r="E23" s="323">
        <v>525.26678078328757</v>
      </c>
      <c r="F23" s="323">
        <v>50.956261573522632</v>
      </c>
      <c r="G23" s="323">
        <v>898.83831605003058</v>
      </c>
      <c r="H23" s="323">
        <v>112.06356002420472</v>
      </c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  <c r="AG23" s="317"/>
      <c r="AH23" s="317"/>
      <c r="AI23" s="317"/>
      <c r="AJ23" s="317"/>
      <c r="AK23" s="317"/>
    </row>
    <row r="24" spans="1:37" ht="12.75" customHeight="1">
      <c r="A24" s="327" t="s">
        <v>87</v>
      </c>
      <c r="B24" s="319">
        <f>+B25+B26+B27</f>
        <v>142811.92229532555</v>
      </c>
      <c r="C24" s="319">
        <f t="shared" ref="C24:H24" si="4">+C25+C26+C27</f>
        <v>69378.556681187241</v>
      </c>
      <c r="D24" s="319">
        <f t="shared" si="4"/>
        <v>66380.109948392652</v>
      </c>
      <c r="E24" s="319">
        <f t="shared" si="4"/>
        <v>1857.68889829403</v>
      </c>
      <c r="F24" s="319">
        <f t="shared" si="4"/>
        <v>229.60521993470383</v>
      </c>
      <c r="G24" s="319">
        <f t="shared" si="4"/>
        <v>4254.3531803938859</v>
      </c>
      <c r="H24" s="319">
        <f t="shared" si="4"/>
        <v>711.60836706458781</v>
      </c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317"/>
    </row>
    <row r="25" spans="1:37" ht="12.75" customHeight="1">
      <c r="A25" s="326" t="s">
        <v>87</v>
      </c>
      <c r="B25" s="323">
        <v>52130.467863521175</v>
      </c>
      <c r="C25" s="323">
        <v>28491.817513279941</v>
      </c>
      <c r="D25" s="323">
        <v>21296.262798697153</v>
      </c>
      <c r="E25" s="323">
        <v>674.73153342383182</v>
      </c>
      <c r="F25" s="323">
        <v>67.94058665370423</v>
      </c>
      <c r="G25" s="323">
        <v>1324.5229779779406</v>
      </c>
      <c r="H25" s="323">
        <v>275.19245346618061</v>
      </c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317"/>
    </row>
    <row r="26" spans="1:37" ht="12.75" customHeight="1">
      <c r="A26" s="326" t="s">
        <v>88</v>
      </c>
      <c r="B26" s="323">
        <v>49211.247890201732</v>
      </c>
      <c r="C26" s="323">
        <v>21742.643679907102</v>
      </c>
      <c r="D26" s="323">
        <v>25088.040488689236</v>
      </c>
      <c r="E26" s="323">
        <v>561.42889796863653</v>
      </c>
      <c r="F26" s="323">
        <v>88.628494875546778</v>
      </c>
      <c r="G26" s="323">
        <v>1434.6254781927485</v>
      </c>
      <c r="H26" s="323">
        <v>295.88085054961448</v>
      </c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317"/>
    </row>
    <row r="27" spans="1:37" ht="12.75" customHeight="1">
      <c r="A27" s="326" t="s">
        <v>89</v>
      </c>
      <c r="B27" s="323">
        <v>41470.206541602631</v>
      </c>
      <c r="C27" s="323">
        <v>19144.095488000195</v>
      </c>
      <c r="D27" s="323">
        <v>19995.806661006271</v>
      </c>
      <c r="E27" s="323">
        <v>621.52846690156173</v>
      </c>
      <c r="F27" s="323">
        <v>73.036138405452832</v>
      </c>
      <c r="G27" s="323">
        <v>1495.2047242231961</v>
      </c>
      <c r="H27" s="323">
        <v>140.53506304879272</v>
      </c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</row>
    <row r="28" spans="1:37" ht="12.75" customHeight="1">
      <c r="A28" s="327" t="s">
        <v>90</v>
      </c>
      <c r="B28" s="319">
        <f>+B29+B30+B31</f>
        <v>87212.045723765477</v>
      </c>
      <c r="C28" s="319">
        <f t="shared" ref="C28:H28" si="5">+C29+C30+C31</f>
        <v>42459.106796617503</v>
      </c>
      <c r="D28" s="319">
        <f t="shared" si="5"/>
        <v>39002.469087722377</v>
      </c>
      <c r="E28" s="319">
        <f t="shared" si="5"/>
        <v>1587.9425347057154</v>
      </c>
      <c r="F28" s="319">
        <f t="shared" si="5"/>
        <v>134.65910101123271</v>
      </c>
      <c r="G28" s="319">
        <f t="shared" si="5"/>
        <v>3284.001678138809</v>
      </c>
      <c r="H28" s="319">
        <f t="shared" si="5"/>
        <v>743.86652554735383</v>
      </c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317"/>
    </row>
    <row r="29" spans="1:37" ht="12.75" customHeight="1">
      <c r="A29" s="326" t="s">
        <v>90</v>
      </c>
      <c r="B29" s="323">
        <v>53524.040251899161</v>
      </c>
      <c r="C29" s="323">
        <v>27179.963595873451</v>
      </c>
      <c r="D29" s="323">
        <v>22416.055454419715</v>
      </c>
      <c r="E29" s="323">
        <v>1055.6398898025755</v>
      </c>
      <c r="F29" s="323">
        <v>89.814963798008193</v>
      </c>
      <c r="G29" s="323">
        <v>2158.7005262076686</v>
      </c>
      <c r="H29" s="323">
        <v>623.86582177432228</v>
      </c>
      <c r="I29" s="317"/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</row>
    <row r="30" spans="1:37" ht="12.75" customHeight="1">
      <c r="A30" s="326" t="s">
        <v>91</v>
      </c>
      <c r="B30" s="323">
        <v>14716.679166131649</v>
      </c>
      <c r="C30" s="323">
        <v>6658.8151447679356</v>
      </c>
      <c r="D30" s="323">
        <v>7101.879751983236</v>
      </c>
      <c r="E30" s="323">
        <v>308.02340995019944</v>
      </c>
      <c r="F30" s="323">
        <v>24.296413998085022</v>
      </c>
      <c r="G30" s="323">
        <v>568.03991463386171</v>
      </c>
      <c r="H30" s="323">
        <v>55.624530799536856</v>
      </c>
      <c r="I30" s="317"/>
      <c r="J30" s="317"/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  <c r="AE30" s="317"/>
      <c r="AF30" s="317"/>
      <c r="AG30" s="317"/>
      <c r="AH30" s="317"/>
      <c r="AI30" s="317"/>
      <c r="AJ30" s="317"/>
      <c r="AK30" s="317"/>
    </row>
    <row r="31" spans="1:37" ht="12.75" customHeight="1">
      <c r="A31" s="326" t="s">
        <v>92</v>
      </c>
      <c r="B31" s="323">
        <v>18971.326305734663</v>
      </c>
      <c r="C31" s="323">
        <v>8620.3280559761206</v>
      </c>
      <c r="D31" s="323">
        <v>9484.5338813194285</v>
      </c>
      <c r="E31" s="323">
        <v>224.27923495294033</v>
      </c>
      <c r="F31" s="323">
        <v>20.547723215139477</v>
      </c>
      <c r="G31" s="323">
        <v>557.26123729727851</v>
      </c>
      <c r="H31" s="323">
        <v>64.376172973494661</v>
      </c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317"/>
      <c r="AH31" s="317"/>
      <c r="AI31" s="317"/>
      <c r="AJ31" s="317"/>
      <c r="AK31" s="317"/>
    </row>
    <row r="32" spans="1:37" ht="12.75" customHeight="1">
      <c r="A32" s="327" t="s">
        <v>93</v>
      </c>
      <c r="B32" s="319">
        <v>44846.941846157199</v>
      </c>
      <c r="C32" s="319">
        <v>22390.599585451837</v>
      </c>
      <c r="D32" s="319">
        <v>19343.495465917222</v>
      </c>
      <c r="E32" s="319">
        <v>834.73959659137711</v>
      </c>
      <c r="F32" s="319">
        <v>60.244597369550931</v>
      </c>
      <c r="G32" s="319">
        <v>1628.7540974011958</v>
      </c>
      <c r="H32" s="319">
        <v>589.10850340531522</v>
      </c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</row>
    <row r="33" spans="1:37" ht="12.75" customHeight="1">
      <c r="A33" s="326" t="s">
        <v>93</v>
      </c>
      <c r="B33" s="323">
        <v>44846.941846157162</v>
      </c>
      <c r="C33" s="323">
        <v>22390.599585451837</v>
      </c>
      <c r="D33" s="323">
        <v>19343.495465917222</v>
      </c>
      <c r="E33" s="323">
        <v>834.73959659137711</v>
      </c>
      <c r="F33" s="323">
        <v>60.244597369550931</v>
      </c>
      <c r="G33" s="323">
        <v>1628.7540974011958</v>
      </c>
      <c r="H33" s="323">
        <v>589.10850340531522</v>
      </c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7"/>
      <c r="AG33" s="317"/>
      <c r="AH33" s="317"/>
      <c r="AI33" s="317"/>
      <c r="AJ33" s="317"/>
      <c r="AK33" s="317"/>
    </row>
    <row r="34" spans="1:37" ht="12.75" customHeight="1">
      <c r="A34" s="327" t="s">
        <v>94</v>
      </c>
      <c r="B34" s="319">
        <f>+B35+B36+B37</f>
        <v>44351.323899446594</v>
      </c>
      <c r="C34" s="319">
        <f t="shared" ref="C34:H34" si="6">+C35+C36+C37</f>
        <v>21915.867204960174</v>
      </c>
      <c r="D34" s="319">
        <f t="shared" si="6"/>
        <v>19416.759414241027</v>
      </c>
      <c r="E34" s="319">
        <f t="shared" si="6"/>
        <v>1295.2988182981489</v>
      </c>
      <c r="F34" s="319">
        <f t="shared" si="6"/>
        <v>111.17086216947978</v>
      </c>
      <c r="G34" s="319">
        <f t="shared" si="6"/>
        <v>1109.1124025728552</v>
      </c>
      <c r="H34" s="319">
        <f t="shared" si="6"/>
        <v>503.11519719158707</v>
      </c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</row>
    <row r="35" spans="1:37" ht="12.75" customHeight="1">
      <c r="A35" s="326" t="s">
        <v>94</v>
      </c>
      <c r="B35" s="323">
        <v>33702.010840607072</v>
      </c>
      <c r="C35" s="323">
        <v>17460.993209705834</v>
      </c>
      <c r="D35" s="323">
        <v>13906.030514762637</v>
      </c>
      <c r="E35" s="323">
        <v>972.59640507007759</v>
      </c>
      <c r="F35" s="323">
        <v>94.095479105000038</v>
      </c>
      <c r="G35" s="323">
        <v>827.5688646287507</v>
      </c>
      <c r="H35" s="323">
        <v>440.72636732176466</v>
      </c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</row>
    <row r="36" spans="1:37" ht="12.75" customHeight="1">
      <c r="A36" s="326" t="s">
        <v>95</v>
      </c>
      <c r="B36" s="323">
        <v>3151.6500222096524</v>
      </c>
      <c r="C36" s="323">
        <v>1478.5910843674226</v>
      </c>
      <c r="D36" s="323">
        <v>1559.729158416297</v>
      </c>
      <c r="E36" s="323">
        <v>59.856448013082783</v>
      </c>
      <c r="F36" s="323">
        <v>4.9443409565939715</v>
      </c>
      <c r="G36" s="323">
        <v>28.572579903940351</v>
      </c>
      <c r="H36" s="323">
        <v>19.956410552270818</v>
      </c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7"/>
      <c r="AI36" s="317"/>
      <c r="AJ36" s="317"/>
      <c r="AK36" s="317"/>
    </row>
    <row r="37" spans="1:37" ht="12.75" customHeight="1">
      <c r="A37" s="326" t="s">
        <v>96</v>
      </c>
      <c r="B37" s="323">
        <v>7497.6630366298732</v>
      </c>
      <c r="C37" s="323">
        <v>2976.2829108869178</v>
      </c>
      <c r="D37" s="323">
        <v>3950.9997410620931</v>
      </c>
      <c r="E37" s="323">
        <v>262.84596521498872</v>
      </c>
      <c r="F37" s="323">
        <v>12.131042107885765</v>
      </c>
      <c r="G37" s="323">
        <v>252.97095804016411</v>
      </c>
      <c r="H37" s="323">
        <v>42.432419317551599</v>
      </c>
      <c r="I37" s="317"/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7"/>
      <c r="AG37" s="317"/>
      <c r="AH37" s="317"/>
      <c r="AI37" s="317"/>
      <c r="AJ37" s="317"/>
      <c r="AK37" s="317"/>
    </row>
    <row r="38" spans="1:37" ht="12.75" customHeight="1">
      <c r="A38" s="327" t="s">
        <v>97</v>
      </c>
      <c r="B38" s="319">
        <f>+B39+B40+B41</f>
        <v>97828.919813354412</v>
      </c>
      <c r="C38" s="319">
        <f t="shared" ref="C38:H38" si="7">+C39+C40+C41</f>
        <v>45443.20958664878</v>
      </c>
      <c r="D38" s="319">
        <f t="shared" si="7"/>
        <v>46972.451498719383</v>
      </c>
      <c r="E38" s="319">
        <f t="shared" si="7"/>
        <v>1465.0081675137262</v>
      </c>
      <c r="F38" s="319">
        <f t="shared" si="7"/>
        <v>202.47896962240605</v>
      </c>
      <c r="G38" s="319">
        <f t="shared" si="7"/>
        <v>2723.1535290814945</v>
      </c>
      <c r="H38" s="319">
        <f t="shared" si="7"/>
        <v>1022.6180617408909</v>
      </c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317"/>
      <c r="AB38" s="317"/>
      <c r="AC38" s="317"/>
      <c r="AD38" s="317"/>
      <c r="AE38" s="317"/>
      <c r="AF38" s="317"/>
      <c r="AG38" s="317"/>
      <c r="AH38" s="317"/>
      <c r="AI38" s="317"/>
      <c r="AJ38" s="317"/>
      <c r="AK38" s="317"/>
    </row>
    <row r="39" spans="1:37" ht="12.75" customHeight="1">
      <c r="A39" s="326" t="s">
        <v>97</v>
      </c>
      <c r="B39" s="323">
        <v>53661.319985088929</v>
      </c>
      <c r="C39" s="323">
        <v>25799.174194955795</v>
      </c>
      <c r="D39" s="323">
        <v>24935.478988833896</v>
      </c>
      <c r="E39" s="323">
        <v>799.4943790446282</v>
      </c>
      <c r="F39" s="323">
        <v>108.18193796119645</v>
      </c>
      <c r="G39" s="323">
        <v>1497.9903455996721</v>
      </c>
      <c r="H39" s="323">
        <v>521.00013867269388</v>
      </c>
      <c r="I39" s="317"/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  <c r="AI39" s="317"/>
      <c r="AJ39" s="317"/>
      <c r="AK39" s="317"/>
    </row>
    <row r="40" spans="1:37" ht="12.75" customHeight="1">
      <c r="A40" s="326" t="s">
        <v>98</v>
      </c>
      <c r="B40" s="323">
        <v>20322.97384470157</v>
      </c>
      <c r="C40" s="323">
        <v>9165.9143972672937</v>
      </c>
      <c r="D40" s="323">
        <v>9887.7094816121516</v>
      </c>
      <c r="E40" s="323">
        <v>301.45479256775076</v>
      </c>
      <c r="F40" s="323">
        <v>45.790142098200633</v>
      </c>
      <c r="G40" s="323">
        <v>632.30923040225878</v>
      </c>
      <c r="H40" s="323">
        <v>289.7958007525765</v>
      </c>
      <c r="I40" s="317"/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317"/>
      <c r="AD40" s="317"/>
      <c r="AE40" s="317"/>
      <c r="AF40" s="317"/>
      <c r="AG40" s="317"/>
      <c r="AH40" s="317"/>
      <c r="AI40" s="317"/>
      <c r="AJ40" s="317"/>
      <c r="AK40" s="317"/>
    </row>
    <row r="41" spans="1:37" ht="12.75" customHeight="1">
      <c r="A41" s="326" t="s">
        <v>99</v>
      </c>
      <c r="B41" s="323">
        <v>23844.625983563928</v>
      </c>
      <c r="C41" s="323">
        <v>10478.12099442569</v>
      </c>
      <c r="D41" s="323">
        <v>12149.263028273341</v>
      </c>
      <c r="E41" s="323">
        <v>364.05899590134732</v>
      </c>
      <c r="F41" s="323">
        <v>48.506889563008983</v>
      </c>
      <c r="G41" s="323">
        <v>592.85395307956378</v>
      </c>
      <c r="H41" s="323">
        <v>211.82212231562056</v>
      </c>
      <c r="I41" s="317"/>
      <c r="J41" s="317"/>
      <c r="K41" s="317"/>
      <c r="L41" s="317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  <c r="AA41" s="317"/>
      <c r="AB41" s="317"/>
      <c r="AC41" s="317"/>
      <c r="AD41" s="317"/>
      <c r="AE41" s="317"/>
      <c r="AF41" s="317"/>
      <c r="AG41" s="317"/>
      <c r="AH41" s="317"/>
      <c r="AI41" s="317"/>
      <c r="AJ41" s="317"/>
      <c r="AK41" s="317"/>
    </row>
    <row r="42" spans="1:37" ht="12.75" customHeight="1">
      <c r="A42" s="327" t="s">
        <v>100</v>
      </c>
      <c r="B42" s="319">
        <f>+B43</f>
        <v>71632.519599672582</v>
      </c>
      <c r="C42" s="319">
        <f t="shared" ref="C42:H42" si="8">+C43</f>
        <v>30933.691542022378</v>
      </c>
      <c r="D42" s="319">
        <f t="shared" si="8"/>
        <v>36287.677287877268</v>
      </c>
      <c r="E42" s="319">
        <f t="shared" si="8"/>
        <v>1226.464402704341</v>
      </c>
      <c r="F42" s="319">
        <f t="shared" si="8"/>
        <v>131.68229619438321</v>
      </c>
      <c r="G42" s="319">
        <f t="shared" si="8"/>
        <v>1843.5437165700466</v>
      </c>
      <c r="H42" s="319">
        <f t="shared" si="8"/>
        <v>1209.4603543012809</v>
      </c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  <c r="AI42" s="317"/>
      <c r="AJ42" s="317"/>
      <c r="AK42" s="317"/>
    </row>
    <row r="43" spans="1:37" ht="12.75" customHeight="1">
      <c r="A43" s="326" t="s">
        <v>100</v>
      </c>
      <c r="B43" s="323">
        <v>71632.519599672582</v>
      </c>
      <c r="C43" s="323">
        <v>30933.691542022378</v>
      </c>
      <c r="D43" s="323">
        <v>36287.677287877268</v>
      </c>
      <c r="E43" s="323">
        <v>1226.464402704341</v>
      </c>
      <c r="F43" s="323">
        <v>131.68229619438321</v>
      </c>
      <c r="G43" s="323">
        <v>1843.5437165700466</v>
      </c>
      <c r="H43" s="323">
        <v>1209.4603543012809</v>
      </c>
      <c r="I43" s="317"/>
      <c r="J43" s="317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17"/>
      <c r="AI43" s="317"/>
      <c r="AJ43" s="317"/>
      <c r="AK43" s="317"/>
    </row>
    <row r="44" spans="1:37" ht="12.75" customHeight="1">
      <c r="A44" s="327" t="s">
        <v>101</v>
      </c>
      <c r="B44" s="319">
        <f>+B45+B46</f>
        <v>37269.374984784838</v>
      </c>
      <c r="C44" s="319">
        <f t="shared" ref="C44:H44" si="9">+C45+C46</f>
        <v>15412.939422824526</v>
      </c>
      <c r="D44" s="319">
        <f t="shared" si="9"/>
        <v>19537.633944671426</v>
      </c>
      <c r="E44" s="319">
        <f t="shared" si="9"/>
        <v>751.2910633770806</v>
      </c>
      <c r="F44" s="319">
        <f t="shared" si="9"/>
        <v>86.242983664112273</v>
      </c>
      <c r="G44" s="319">
        <f t="shared" si="9"/>
        <v>845.21716987014054</v>
      </c>
      <c r="H44" s="319">
        <f t="shared" si="9"/>
        <v>636.05040037779929</v>
      </c>
      <c r="I44" s="317"/>
      <c r="J44" s="317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17"/>
      <c r="AB44" s="317"/>
      <c r="AC44" s="317"/>
      <c r="AD44" s="317"/>
      <c r="AE44" s="317"/>
      <c r="AF44" s="317"/>
      <c r="AG44" s="317"/>
      <c r="AH44" s="317"/>
      <c r="AI44" s="317"/>
      <c r="AJ44" s="317"/>
      <c r="AK44" s="317"/>
    </row>
    <row r="45" spans="1:37" ht="12.75" customHeight="1">
      <c r="A45" s="326" t="s">
        <v>101</v>
      </c>
      <c r="B45" s="323">
        <v>19042.817952418794</v>
      </c>
      <c r="C45" s="323">
        <v>7841.1202153047143</v>
      </c>
      <c r="D45" s="323">
        <v>10138.378287847654</v>
      </c>
      <c r="E45" s="323">
        <v>399.94584698203516</v>
      </c>
      <c r="F45" s="323">
        <v>38.890007446039455</v>
      </c>
      <c r="G45" s="323">
        <v>405.63330753347628</v>
      </c>
      <c r="H45" s="323">
        <v>218.85028730453919</v>
      </c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  <c r="AI45" s="317"/>
      <c r="AJ45" s="317"/>
      <c r="AK45" s="317"/>
    </row>
    <row r="46" spans="1:37" ht="12.75" customHeight="1">
      <c r="A46" s="326" t="s">
        <v>102</v>
      </c>
      <c r="B46" s="323">
        <v>18226.557032366043</v>
      </c>
      <c r="C46" s="323">
        <v>7571.8192075198112</v>
      </c>
      <c r="D46" s="323">
        <v>9399.2556568237724</v>
      </c>
      <c r="E46" s="323">
        <v>351.34521639504544</v>
      </c>
      <c r="F46" s="323">
        <v>47.352976218072826</v>
      </c>
      <c r="G46" s="323">
        <v>439.58386233666425</v>
      </c>
      <c r="H46" s="323">
        <v>417.20011307326013</v>
      </c>
      <c r="I46" s="317"/>
      <c r="J46" s="317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  <c r="AB46" s="317"/>
      <c r="AC46" s="317"/>
      <c r="AD46" s="317"/>
      <c r="AE46" s="317"/>
      <c r="AF46" s="317"/>
      <c r="AG46" s="317"/>
      <c r="AH46" s="317"/>
      <c r="AI46" s="317"/>
      <c r="AJ46" s="317"/>
      <c r="AK46" s="317"/>
    </row>
    <row r="47" spans="1:37" ht="12.75" customHeight="1">
      <c r="A47" s="327" t="s">
        <v>103</v>
      </c>
      <c r="B47" s="319">
        <v>21057.3901480803</v>
      </c>
      <c r="C47" s="319">
        <v>10150.067593597636</v>
      </c>
      <c r="D47" s="319">
        <v>9352.985254819645</v>
      </c>
      <c r="E47" s="319">
        <v>380.93894149213986</v>
      </c>
      <c r="F47" s="319">
        <v>40.039295446811821</v>
      </c>
      <c r="G47" s="319">
        <v>779.26829808737853</v>
      </c>
      <c r="H47" s="319">
        <v>354.0907646342701</v>
      </c>
      <c r="I47" s="317"/>
      <c r="J47" s="317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  <c r="AB47" s="317"/>
      <c r="AC47" s="317"/>
      <c r="AD47" s="317"/>
      <c r="AE47" s="317"/>
      <c r="AF47" s="317"/>
      <c r="AG47" s="317"/>
      <c r="AH47" s="317"/>
      <c r="AI47" s="317"/>
      <c r="AJ47" s="317"/>
      <c r="AK47" s="317"/>
    </row>
    <row r="48" spans="1:37" ht="12.75" customHeight="1">
      <c r="A48" s="326" t="s">
        <v>103</v>
      </c>
      <c r="B48" s="323">
        <v>21057.39014808034</v>
      </c>
      <c r="C48" s="323">
        <v>10150.067593597636</v>
      </c>
      <c r="D48" s="323">
        <v>9352.985254819645</v>
      </c>
      <c r="E48" s="323">
        <v>380.93894149213986</v>
      </c>
      <c r="F48" s="323">
        <v>40.039295446811821</v>
      </c>
      <c r="G48" s="323">
        <v>779.26829808737853</v>
      </c>
      <c r="H48" s="323">
        <v>354.0907646342701</v>
      </c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  <c r="AI48" s="317"/>
      <c r="AJ48" s="317"/>
      <c r="AK48" s="317"/>
    </row>
    <row r="49" spans="1:37" ht="12.75" customHeight="1">
      <c r="A49" s="327" t="s">
        <v>104</v>
      </c>
      <c r="B49" s="319">
        <v>14077.7917062541</v>
      </c>
      <c r="C49" s="319">
        <v>6359.7978426243153</v>
      </c>
      <c r="D49" s="319">
        <v>6841.813011393554</v>
      </c>
      <c r="E49" s="319">
        <v>261.95731102886162</v>
      </c>
      <c r="F49" s="319">
        <v>20.907235649307182</v>
      </c>
      <c r="G49" s="319">
        <v>515.13201163962071</v>
      </c>
      <c r="H49" s="319">
        <v>78.184293919695989</v>
      </c>
      <c r="I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  <c r="AG49" s="317"/>
      <c r="AH49" s="317"/>
      <c r="AI49" s="317"/>
      <c r="AJ49" s="317"/>
      <c r="AK49" s="317"/>
    </row>
    <row r="50" spans="1:37" ht="12.75" customHeight="1">
      <c r="A50" s="326" t="s">
        <v>104</v>
      </c>
      <c r="B50" s="323">
        <v>14077.791706254142</v>
      </c>
      <c r="C50" s="323">
        <v>6359.7978426243153</v>
      </c>
      <c r="D50" s="323">
        <v>6841.813011393554</v>
      </c>
      <c r="E50" s="323">
        <v>261.95731102886162</v>
      </c>
      <c r="F50" s="323">
        <v>20.907235649307182</v>
      </c>
      <c r="G50" s="323">
        <v>515.13201163962071</v>
      </c>
      <c r="H50" s="323">
        <v>78.184293919695989</v>
      </c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  <c r="AG50" s="317"/>
      <c r="AH50" s="317"/>
      <c r="AI50" s="317"/>
      <c r="AJ50" s="317"/>
      <c r="AK50" s="317"/>
    </row>
    <row r="51" spans="1:37" ht="12.75" customHeight="1">
      <c r="A51" s="327" t="s">
        <v>105</v>
      </c>
      <c r="B51" s="319">
        <v>26041.941849536768</v>
      </c>
      <c r="C51" s="319">
        <v>11259.489996421824</v>
      </c>
      <c r="D51" s="319">
        <v>13413.850801679169</v>
      </c>
      <c r="E51" s="319">
        <v>293.84372320223122</v>
      </c>
      <c r="F51" s="319">
        <v>30.416855891663893</v>
      </c>
      <c r="G51" s="319">
        <v>781.82377171711062</v>
      </c>
      <c r="H51" s="319">
        <v>262.51670061775997</v>
      </c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317"/>
      <c r="AB51" s="317"/>
      <c r="AC51" s="317"/>
      <c r="AD51" s="317"/>
      <c r="AE51" s="317"/>
      <c r="AF51" s="317"/>
      <c r="AG51" s="317"/>
      <c r="AH51" s="317"/>
      <c r="AI51" s="317"/>
      <c r="AJ51" s="317"/>
      <c r="AK51" s="317"/>
    </row>
    <row r="52" spans="1:37" ht="12.75" customHeight="1">
      <c r="A52" s="326" t="s">
        <v>105</v>
      </c>
      <c r="B52" s="323">
        <v>26041.941849536768</v>
      </c>
      <c r="C52" s="323">
        <v>11259.489996421824</v>
      </c>
      <c r="D52" s="323">
        <v>13413.850801679169</v>
      </c>
      <c r="E52" s="323">
        <v>293.84372320223122</v>
      </c>
      <c r="F52" s="323">
        <v>30.416855891663893</v>
      </c>
      <c r="G52" s="323">
        <v>781.82377171711062</v>
      </c>
      <c r="H52" s="323">
        <v>262.51670061775997</v>
      </c>
      <c r="I52" s="317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17"/>
      <c r="U52" s="317"/>
      <c r="V52" s="317"/>
      <c r="W52" s="317"/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7"/>
      <c r="AI52" s="317"/>
      <c r="AJ52" s="317"/>
      <c r="AK52" s="317"/>
    </row>
    <row r="53" spans="1:37" ht="12.75" customHeight="1">
      <c r="A53" s="327" t="s">
        <v>106</v>
      </c>
      <c r="B53" s="319">
        <f>+B54+B55+B56</f>
        <v>21930.510416195939</v>
      </c>
      <c r="C53" s="319">
        <f t="shared" ref="C53:H53" si="10">+C54+C55+C56</f>
        <v>10850.667787300845</v>
      </c>
      <c r="D53" s="319">
        <f t="shared" si="10"/>
        <v>9798.1675799102341</v>
      </c>
      <c r="E53" s="319">
        <f t="shared" si="10"/>
        <v>450.60219870501015</v>
      </c>
      <c r="F53" s="319">
        <f t="shared" si="10"/>
        <v>26.535150538038913</v>
      </c>
      <c r="G53" s="319">
        <f t="shared" si="10"/>
        <v>671.95121414884875</v>
      </c>
      <c r="H53" s="319">
        <f t="shared" si="10"/>
        <v>132.58648559438777</v>
      </c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</row>
    <row r="54" spans="1:37" ht="12.75" customHeight="1">
      <c r="A54" s="326" t="s">
        <v>106</v>
      </c>
      <c r="B54" s="323">
        <v>15348.914182824527</v>
      </c>
      <c r="C54" s="323">
        <v>7795.5791733799288</v>
      </c>
      <c r="D54" s="323">
        <v>6621.065057044907</v>
      </c>
      <c r="E54" s="323">
        <v>322.69286694595212</v>
      </c>
      <c r="F54" s="323">
        <v>19.148170119913615</v>
      </c>
      <c r="G54" s="323">
        <v>473.26194058156165</v>
      </c>
      <c r="H54" s="323">
        <v>117.16697475379782</v>
      </c>
      <c r="I54" s="317"/>
      <c r="J54" s="317"/>
      <c r="K54" s="317"/>
      <c r="L54" s="317"/>
      <c r="M54" s="317"/>
      <c r="N54" s="317"/>
      <c r="O54" s="317"/>
      <c r="P54" s="317"/>
      <c r="Q54" s="317"/>
      <c r="R54" s="317"/>
      <c r="S54" s="317"/>
      <c r="T54" s="317"/>
      <c r="U54" s="317"/>
      <c r="V54" s="317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  <c r="AI54" s="317"/>
      <c r="AJ54" s="317"/>
      <c r="AK54" s="317"/>
    </row>
    <row r="55" spans="1:37" ht="12.75" customHeight="1">
      <c r="A55" s="326" t="s">
        <v>107</v>
      </c>
      <c r="B55" s="323">
        <v>3992.0879688486793</v>
      </c>
      <c r="C55" s="323">
        <v>1653.3833993451519</v>
      </c>
      <c r="D55" s="323">
        <v>2046.0222073861348</v>
      </c>
      <c r="E55" s="323">
        <v>107.15024493790747</v>
      </c>
      <c r="F55" s="323">
        <v>3.6945541673703604</v>
      </c>
      <c r="G55" s="323">
        <v>168.80342049866815</v>
      </c>
      <c r="H55" s="323">
        <v>13.03414251336026</v>
      </c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7"/>
    </row>
    <row r="56" spans="1:37" ht="12.75" customHeight="1">
      <c r="A56" s="326" t="s">
        <v>108</v>
      </c>
      <c r="B56" s="323">
        <v>2589.5082645227344</v>
      </c>
      <c r="C56" s="323">
        <v>1401.7052145757634</v>
      </c>
      <c r="D56" s="323">
        <v>1131.080315479192</v>
      </c>
      <c r="E56" s="323">
        <v>20.759086821150564</v>
      </c>
      <c r="F56" s="323">
        <v>3.692426250754937</v>
      </c>
      <c r="G56" s="323">
        <v>29.88585306861901</v>
      </c>
      <c r="H56" s="323">
        <v>2.3853683272296822</v>
      </c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7"/>
      <c r="AI56" s="317"/>
      <c r="AJ56" s="317"/>
      <c r="AK56" s="317"/>
    </row>
    <row r="57" spans="1:37" ht="12.75" customHeight="1">
      <c r="A57" s="327" t="s">
        <v>109</v>
      </c>
      <c r="B57" s="319">
        <v>5319.5041411213015</v>
      </c>
      <c r="C57" s="319">
        <v>1984.9154821490672</v>
      </c>
      <c r="D57" s="319">
        <v>2990.7871784423305</v>
      </c>
      <c r="E57" s="319">
        <v>166.37195119904112</v>
      </c>
      <c r="F57" s="319">
        <v>5.9822748455243833</v>
      </c>
      <c r="G57" s="319">
        <v>126.59050188856101</v>
      </c>
      <c r="H57" s="319">
        <v>44.856752596640924</v>
      </c>
      <c r="I57" s="317"/>
      <c r="J57" s="317"/>
      <c r="K57" s="317"/>
      <c r="L57" s="317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17"/>
      <c r="AH57" s="317"/>
      <c r="AI57" s="317"/>
      <c r="AJ57" s="317"/>
      <c r="AK57" s="317"/>
    </row>
    <row r="58" spans="1:37" ht="12.75" customHeight="1">
      <c r="A58" s="326" t="s">
        <v>109</v>
      </c>
      <c r="B58" s="323">
        <v>5319.5041411213015</v>
      </c>
      <c r="C58" s="323">
        <v>1984.9154821490672</v>
      </c>
      <c r="D58" s="323">
        <v>2990.7871784423305</v>
      </c>
      <c r="E58" s="323">
        <v>166.37195119904112</v>
      </c>
      <c r="F58" s="323">
        <v>5.9822748455243833</v>
      </c>
      <c r="G58" s="323">
        <v>126.59050188856101</v>
      </c>
      <c r="H58" s="323">
        <v>44.856752596640924</v>
      </c>
      <c r="I58" s="317"/>
      <c r="J58" s="317"/>
      <c r="K58" s="317"/>
      <c r="L58" s="317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  <c r="AG58" s="317"/>
      <c r="AH58" s="317"/>
      <c r="AI58" s="317"/>
      <c r="AJ58" s="317"/>
      <c r="AK58" s="317"/>
    </row>
    <row r="59" spans="1:37" ht="12.75" customHeight="1">
      <c r="A59" s="327" t="s">
        <v>110</v>
      </c>
      <c r="B59" s="319">
        <f>+B60+B61</f>
        <v>35390.08327675984</v>
      </c>
      <c r="C59" s="319">
        <f t="shared" ref="C59:H59" si="11">+C60+C61</f>
        <v>16865.140000231448</v>
      </c>
      <c r="D59" s="319">
        <f t="shared" si="11"/>
        <v>16023.624389552659</v>
      </c>
      <c r="E59" s="319">
        <f t="shared" si="11"/>
        <v>620.36180184530372</v>
      </c>
      <c r="F59" s="319">
        <f t="shared" si="11"/>
        <v>50.769658232276164</v>
      </c>
      <c r="G59" s="319">
        <f t="shared" si="11"/>
        <v>1283.9414222581681</v>
      </c>
      <c r="H59" s="319">
        <f t="shared" si="11"/>
        <v>546.2460046371416</v>
      </c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7"/>
      <c r="AI59" s="317"/>
      <c r="AJ59" s="317"/>
      <c r="AK59" s="317"/>
    </row>
    <row r="60" spans="1:37" ht="12.75" customHeight="1">
      <c r="A60" s="326" t="s">
        <v>110</v>
      </c>
      <c r="B60" s="323">
        <v>22511.266645617772</v>
      </c>
      <c r="C60" s="323">
        <v>11328.046046684025</v>
      </c>
      <c r="D60" s="323">
        <v>9650.6760416005163</v>
      </c>
      <c r="E60" s="323">
        <v>275.4452329898665</v>
      </c>
      <c r="F60" s="323">
        <v>40.110237594009348</v>
      </c>
      <c r="G60" s="323">
        <v>824.93091377867711</v>
      </c>
      <c r="H60" s="323">
        <v>392.05817296713951</v>
      </c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</row>
    <row r="61" spans="1:37" ht="12.75" customHeight="1">
      <c r="A61" s="326" t="s">
        <v>111</v>
      </c>
      <c r="B61" s="323">
        <v>12878.816631142066</v>
      </c>
      <c r="C61" s="323">
        <v>5537.0939535474236</v>
      </c>
      <c r="D61" s="323">
        <v>6372.9483479521423</v>
      </c>
      <c r="E61" s="323">
        <v>344.91656885543728</v>
      </c>
      <c r="F61" s="323">
        <v>10.659420638266818</v>
      </c>
      <c r="G61" s="323">
        <v>459.01050847949091</v>
      </c>
      <c r="H61" s="323">
        <v>154.18783167000214</v>
      </c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</row>
    <row r="62" spans="1:37" ht="12.75" customHeight="1">
      <c r="A62" s="327" t="s">
        <v>112</v>
      </c>
      <c r="B62" s="319">
        <v>11022.801904784286</v>
      </c>
      <c r="C62" s="319">
        <v>5498.2516751950343</v>
      </c>
      <c r="D62" s="319">
        <v>4741.7973049077482</v>
      </c>
      <c r="E62" s="319">
        <v>306.36914138510855</v>
      </c>
      <c r="F62" s="319">
        <v>52.339095859663658</v>
      </c>
      <c r="G62" s="319">
        <v>335.54201792397623</v>
      </c>
      <c r="H62" s="319">
        <v>88.502669513180095</v>
      </c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  <c r="AI62" s="317"/>
      <c r="AJ62" s="317"/>
      <c r="AK62" s="317"/>
    </row>
    <row r="63" spans="1:37" ht="12.75" customHeight="1">
      <c r="A63" s="326" t="s">
        <v>112</v>
      </c>
      <c r="B63" s="323">
        <v>11022.801904784286</v>
      </c>
      <c r="C63" s="323">
        <v>5498.2516751950343</v>
      </c>
      <c r="D63" s="323">
        <v>4741.7973049077482</v>
      </c>
      <c r="E63" s="323">
        <v>306.36914138510855</v>
      </c>
      <c r="F63" s="323">
        <v>52.339095859663658</v>
      </c>
      <c r="G63" s="323">
        <v>335.54201792397623</v>
      </c>
      <c r="H63" s="323">
        <v>88.502669513180095</v>
      </c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</row>
    <row r="64" spans="1:37" ht="12.75" customHeight="1">
      <c r="A64" s="327" t="s">
        <v>113</v>
      </c>
      <c r="B64" s="319">
        <v>8442.6777801808566</v>
      </c>
      <c r="C64" s="319">
        <v>4050.0511045491849</v>
      </c>
      <c r="D64" s="319">
        <v>3642.9675189285012</v>
      </c>
      <c r="E64" s="319">
        <v>130.11725893877457</v>
      </c>
      <c r="F64" s="319">
        <v>18.192459374171673</v>
      </c>
      <c r="G64" s="319">
        <v>174.05805329911917</v>
      </c>
      <c r="H64" s="319">
        <v>427.29138509094776</v>
      </c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  <c r="AI64" s="317"/>
      <c r="AJ64" s="317"/>
      <c r="AK64" s="317"/>
    </row>
    <row r="65" spans="1:37" ht="12.75" customHeight="1" thickBot="1">
      <c r="A65" s="328" t="s">
        <v>113</v>
      </c>
      <c r="B65" s="329">
        <v>8442.6777801808566</v>
      </c>
      <c r="C65" s="329">
        <v>4050.0511045491849</v>
      </c>
      <c r="D65" s="329">
        <v>3642.9675189285012</v>
      </c>
      <c r="E65" s="329">
        <v>130.11725893877457</v>
      </c>
      <c r="F65" s="329">
        <v>18.192459374171673</v>
      </c>
      <c r="G65" s="329">
        <v>174.05805329911917</v>
      </c>
      <c r="H65" s="329">
        <v>427.29138509094776</v>
      </c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  <c r="AE65" s="317"/>
      <c r="AF65" s="317"/>
      <c r="AG65" s="317"/>
      <c r="AH65" s="317"/>
      <c r="AI65" s="317"/>
      <c r="AJ65" s="317"/>
      <c r="AK65" s="317"/>
    </row>
    <row r="66" spans="1:37" ht="36.75" customHeight="1"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  <c r="AA66" s="317"/>
      <c r="AB66" s="317"/>
      <c r="AC66" s="317"/>
      <c r="AD66" s="317"/>
      <c r="AE66" s="317"/>
      <c r="AF66" s="317"/>
      <c r="AG66" s="317"/>
      <c r="AH66" s="317"/>
      <c r="AI66" s="317"/>
      <c r="AJ66" s="317"/>
      <c r="AK66" s="317"/>
    </row>
    <row r="67" spans="1:37"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</row>
    <row r="68" spans="1:37"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  <c r="AD68" s="317"/>
      <c r="AE68" s="317"/>
      <c r="AF68" s="317"/>
      <c r="AG68" s="317"/>
      <c r="AH68" s="317"/>
      <c r="AI68" s="317"/>
      <c r="AJ68" s="317"/>
      <c r="AK68" s="317"/>
    </row>
    <row r="69" spans="1:37"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  <c r="AD69" s="317"/>
      <c r="AE69" s="317"/>
      <c r="AF69" s="317"/>
      <c r="AG69" s="317"/>
      <c r="AH69" s="317"/>
      <c r="AI69" s="317"/>
      <c r="AJ69" s="317"/>
      <c r="AK69" s="317"/>
    </row>
    <row r="70" spans="1:37"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17"/>
      <c r="AH70" s="317"/>
      <c r="AI70" s="317"/>
      <c r="AJ70" s="317"/>
      <c r="AK70" s="317"/>
    </row>
    <row r="71" spans="1:37">
      <c r="I71" s="317"/>
      <c r="J71" s="317"/>
      <c r="K71" s="317"/>
      <c r="L71" s="317"/>
      <c r="M71" s="317"/>
      <c r="N71" s="317"/>
      <c r="O71" s="317"/>
      <c r="P71" s="317"/>
      <c r="Q71" s="317"/>
      <c r="R71" s="317"/>
      <c r="S71" s="317"/>
      <c r="T71" s="317"/>
      <c r="U71" s="317"/>
      <c r="V71" s="317"/>
      <c r="W71" s="317"/>
      <c r="X71" s="317"/>
      <c r="Y71" s="317"/>
      <c r="Z71" s="317"/>
      <c r="AA71" s="317"/>
      <c r="AB71" s="317"/>
      <c r="AC71" s="317"/>
      <c r="AD71" s="317"/>
      <c r="AE71" s="317"/>
      <c r="AF71" s="317"/>
      <c r="AG71" s="317"/>
      <c r="AH71" s="317"/>
      <c r="AI71" s="317"/>
      <c r="AJ71" s="317"/>
      <c r="AK71" s="317"/>
    </row>
    <row r="72" spans="1:37">
      <c r="I72" s="317"/>
      <c r="J72" s="317"/>
      <c r="K72" s="317"/>
      <c r="L72" s="317"/>
      <c r="M72" s="317"/>
      <c r="N72" s="317"/>
      <c r="O72" s="317"/>
      <c r="P72" s="317"/>
      <c r="Q72" s="317"/>
      <c r="R72" s="317"/>
      <c r="S72" s="317"/>
      <c r="T72" s="317"/>
      <c r="U72" s="317"/>
      <c r="V72" s="317"/>
      <c r="W72" s="317"/>
      <c r="X72" s="317"/>
      <c r="Y72" s="317"/>
      <c r="Z72" s="317"/>
      <c r="AA72" s="317"/>
      <c r="AB72" s="317"/>
      <c r="AC72" s="317"/>
      <c r="AD72" s="317"/>
      <c r="AE72" s="317"/>
      <c r="AF72" s="317"/>
      <c r="AG72" s="317"/>
      <c r="AH72" s="317"/>
      <c r="AI72" s="317"/>
      <c r="AJ72" s="317"/>
      <c r="AK72" s="317"/>
    </row>
    <row r="73" spans="1:37">
      <c r="I73" s="317"/>
      <c r="J73" s="317"/>
      <c r="K73" s="317"/>
      <c r="L73" s="317"/>
      <c r="M73" s="317"/>
      <c r="N73" s="317"/>
      <c r="O73" s="317"/>
      <c r="P73" s="317"/>
      <c r="Q73" s="317"/>
      <c r="R73" s="317"/>
      <c r="S73" s="317"/>
      <c r="T73" s="317"/>
      <c r="U73" s="317"/>
      <c r="V73" s="317"/>
      <c r="W73" s="317"/>
      <c r="X73" s="317"/>
      <c r="Y73" s="317"/>
      <c r="Z73" s="317"/>
      <c r="AA73" s="317"/>
      <c r="AB73" s="317"/>
      <c r="AC73" s="317"/>
      <c r="AD73" s="317"/>
      <c r="AE73" s="317"/>
      <c r="AF73" s="317"/>
      <c r="AG73" s="317"/>
      <c r="AH73" s="317"/>
      <c r="AI73" s="317"/>
      <c r="AJ73" s="317"/>
      <c r="AK73" s="317"/>
    </row>
    <row r="74" spans="1:37">
      <c r="I74" s="317"/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  <c r="AA74" s="317"/>
      <c r="AB74" s="317"/>
      <c r="AC74" s="317"/>
      <c r="AD74" s="317"/>
      <c r="AE74" s="317"/>
      <c r="AF74" s="317"/>
      <c r="AG74" s="317"/>
      <c r="AH74" s="317"/>
      <c r="AI74" s="317"/>
      <c r="AJ74" s="317"/>
      <c r="AK74" s="317"/>
    </row>
    <row r="75" spans="1:37"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17"/>
      <c r="V75" s="317"/>
      <c r="W75" s="317"/>
      <c r="X75" s="317"/>
      <c r="Y75" s="317"/>
      <c r="Z75" s="317"/>
      <c r="AA75" s="317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</row>
    <row r="76" spans="1:37">
      <c r="I76" s="317"/>
      <c r="J76" s="317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/>
      <c r="W76" s="317"/>
      <c r="X76" s="317"/>
      <c r="Y76" s="317"/>
      <c r="Z76" s="317"/>
      <c r="AA76" s="317"/>
      <c r="AB76" s="317"/>
      <c r="AC76" s="317"/>
      <c r="AD76" s="317"/>
      <c r="AE76" s="317"/>
      <c r="AF76" s="317"/>
      <c r="AG76" s="317"/>
      <c r="AH76" s="317"/>
      <c r="AI76" s="317"/>
      <c r="AJ76" s="317"/>
      <c r="AK76" s="317"/>
    </row>
    <row r="77" spans="1:37">
      <c r="I77" s="317"/>
      <c r="J77" s="317"/>
      <c r="K77" s="317"/>
      <c r="L77" s="317"/>
      <c r="M77" s="317"/>
      <c r="N77" s="317"/>
      <c r="O77" s="317"/>
      <c r="P77" s="317"/>
      <c r="Q77" s="317"/>
      <c r="R77" s="317"/>
      <c r="S77" s="317"/>
      <c r="T77" s="317"/>
      <c r="U77" s="317"/>
      <c r="V77" s="317"/>
      <c r="W77" s="317"/>
      <c r="X77" s="317"/>
      <c r="Y77" s="317"/>
      <c r="Z77" s="317"/>
      <c r="AA77" s="317"/>
      <c r="AB77" s="317"/>
      <c r="AC77" s="317"/>
      <c r="AD77" s="317"/>
      <c r="AE77" s="317"/>
      <c r="AF77" s="317"/>
      <c r="AG77" s="317"/>
      <c r="AH77" s="317"/>
      <c r="AI77" s="317"/>
      <c r="AJ77" s="317"/>
      <c r="AK77" s="317"/>
    </row>
    <row r="78" spans="1:37"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  <c r="AB78" s="317"/>
      <c r="AC78" s="317"/>
      <c r="AD78" s="317"/>
      <c r="AE78" s="317"/>
      <c r="AF78" s="317"/>
      <c r="AG78" s="317"/>
      <c r="AH78" s="317"/>
      <c r="AI78" s="317"/>
      <c r="AJ78" s="317"/>
      <c r="AK78" s="317"/>
    </row>
    <row r="79" spans="1:37"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317"/>
      <c r="V79" s="317"/>
      <c r="W79" s="317"/>
      <c r="X79" s="317"/>
      <c r="Y79" s="317"/>
      <c r="Z79" s="317"/>
      <c r="AA79" s="317"/>
      <c r="AB79" s="317"/>
      <c r="AC79" s="317"/>
      <c r="AD79" s="317"/>
      <c r="AE79" s="317"/>
      <c r="AF79" s="317"/>
      <c r="AG79" s="317"/>
      <c r="AH79" s="317"/>
      <c r="AI79" s="317"/>
      <c r="AJ79" s="317"/>
      <c r="AK79" s="317"/>
    </row>
    <row r="80" spans="1:37">
      <c r="I80" s="317"/>
      <c r="J80" s="317"/>
      <c r="K80" s="317"/>
      <c r="L80" s="317"/>
      <c r="M80" s="317"/>
      <c r="N80" s="317"/>
      <c r="O80" s="317"/>
      <c r="P80" s="317"/>
      <c r="Q80" s="317"/>
      <c r="R80" s="317"/>
      <c r="S80" s="317"/>
      <c r="T80" s="317"/>
      <c r="U80" s="317"/>
      <c r="V80" s="317"/>
      <c r="W80" s="317"/>
      <c r="X80" s="317"/>
      <c r="Y80" s="317"/>
      <c r="Z80" s="317"/>
      <c r="AA80" s="317"/>
      <c r="AB80" s="317"/>
      <c r="AC80" s="317"/>
      <c r="AD80" s="317"/>
      <c r="AE80" s="317"/>
      <c r="AF80" s="317"/>
      <c r="AG80" s="317"/>
      <c r="AH80" s="317"/>
      <c r="AI80" s="317"/>
      <c r="AJ80" s="317"/>
      <c r="AK80" s="317"/>
    </row>
    <row r="81" spans="9:37"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317"/>
      <c r="AB81" s="317"/>
      <c r="AC81" s="317"/>
      <c r="AD81" s="317"/>
      <c r="AE81" s="317"/>
      <c r="AF81" s="317"/>
      <c r="AG81" s="317"/>
      <c r="AH81" s="317"/>
      <c r="AI81" s="317"/>
      <c r="AJ81" s="317"/>
      <c r="AK81" s="317"/>
    </row>
    <row r="82" spans="9:37"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17"/>
      <c r="V82" s="317"/>
      <c r="W82" s="317"/>
      <c r="X82" s="317"/>
      <c r="Y82" s="317"/>
      <c r="Z82" s="317"/>
      <c r="AA82" s="317"/>
      <c r="AB82" s="317"/>
      <c r="AC82" s="317"/>
      <c r="AD82" s="317"/>
      <c r="AE82" s="317"/>
      <c r="AF82" s="317"/>
      <c r="AG82" s="317"/>
      <c r="AH82" s="317"/>
      <c r="AI82" s="317"/>
      <c r="AJ82" s="317"/>
      <c r="AK82" s="317"/>
    </row>
    <row r="83" spans="9:37"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17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</row>
    <row r="84" spans="9:37">
      <c r="I84" s="317"/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/>
      <c r="AE84" s="317"/>
      <c r="AF84" s="317"/>
      <c r="AG84" s="317"/>
      <c r="AH84" s="317"/>
      <c r="AI84" s="317"/>
      <c r="AJ84" s="317"/>
      <c r="AK84" s="317"/>
    </row>
    <row r="85" spans="9:37">
      <c r="I85" s="317"/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317"/>
      <c r="AB85" s="317"/>
      <c r="AC85" s="317"/>
      <c r="AD85" s="317"/>
      <c r="AE85" s="317"/>
      <c r="AF85" s="317"/>
      <c r="AG85" s="317"/>
      <c r="AH85" s="317"/>
      <c r="AI85" s="317"/>
      <c r="AJ85" s="317"/>
      <c r="AK85" s="317"/>
    </row>
    <row r="86" spans="9:37"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317"/>
      <c r="AB86" s="317"/>
      <c r="AC86" s="317"/>
      <c r="AD86" s="317"/>
      <c r="AE86" s="317"/>
      <c r="AF86" s="317"/>
      <c r="AG86" s="317"/>
      <c r="AH86" s="317"/>
      <c r="AI86" s="317"/>
      <c r="AJ86" s="317"/>
      <c r="AK86" s="317"/>
    </row>
    <row r="87" spans="9:37">
      <c r="I87" s="317"/>
      <c r="J87" s="317"/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  <c r="AB87" s="317"/>
      <c r="AC87" s="317"/>
      <c r="AD87" s="317"/>
      <c r="AE87" s="317"/>
      <c r="AF87" s="317"/>
      <c r="AG87" s="317"/>
      <c r="AH87" s="317"/>
      <c r="AI87" s="317"/>
      <c r="AJ87" s="317"/>
      <c r="AK87" s="317"/>
    </row>
    <row r="88" spans="9:37">
      <c r="I88" s="317"/>
      <c r="J88" s="317"/>
      <c r="K88" s="317"/>
      <c r="L88" s="317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  <c r="AA88" s="317"/>
      <c r="AB88" s="317"/>
      <c r="AC88" s="317"/>
      <c r="AD88" s="317"/>
      <c r="AE88" s="317"/>
      <c r="AF88" s="317"/>
      <c r="AG88" s="317"/>
      <c r="AH88" s="317"/>
      <c r="AI88" s="317"/>
      <c r="AJ88" s="317"/>
      <c r="AK88" s="317"/>
    </row>
    <row r="89" spans="9:37"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17"/>
      <c r="AH89" s="317"/>
      <c r="AI89" s="317"/>
      <c r="AJ89" s="317"/>
      <c r="AK89" s="317"/>
    </row>
    <row r="90" spans="9:37"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17"/>
      <c r="V90" s="317"/>
      <c r="W90" s="317"/>
      <c r="X90" s="317"/>
      <c r="Y90" s="317"/>
      <c r="Z90" s="317"/>
      <c r="AA90" s="317"/>
      <c r="AB90" s="317"/>
      <c r="AC90" s="317"/>
      <c r="AD90" s="317"/>
      <c r="AE90" s="317"/>
      <c r="AF90" s="317"/>
      <c r="AG90" s="317"/>
      <c r="AH90" s="317"/>
      <c r="AI90" s="317"/>
      <c r="AJ90" s="317"/>
      <c r="AK90" s="317"/>
    </row>
    <row r="91" spans="9:37"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</row>
    <row r="92" spans="9:37"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  <c r="AA92" s="317"/>
      <c r="AB92" s="317"/>
      <c r="AC92" s="317"/>
      <c r="AD92" s="317"/>
      <c r="AE92" s="317"/>
      <c r="AF92" s="317"/>
      <c r="AG92" s="317"/>
      <c r="AH92" s="317"/>
      <c r="AI92" s="317"/>
      <c r="AJ92" s="317"/>
      <c r="AK92" s="317"/>
    </row>
    <row r="93" spans="9:37"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  <c r="AA93" s="317"/>
      <c r="AB93" s="317"/>
      <c r="AC93" s="317"/>
      <c r="AD93" s="317"/>
      <c r="AE93" s="317"/>
      <c r="AF93" s="317"/>
      <c r="AG93" s="317"/>
      <c r="AH93" s="317"/>
      <c r="AI93" s="317"/>
      <c r="AJ93" s="317"/>
      <c r="AK93" s="317"/>
    </row>
    <row r="94" spans="9:37"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317"/>
      <c r="W94" s="317"/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  <c r="AI94" s="317"/>
      <c r="AJ94" s="317"/>
      <c r="AK94" s="317"/>
    </row>
    <row r="95" spans="9:37"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317"/>
      <c r="W95" s="317"/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 s="317"/>
      <c r="AJ95" s="317"/>
      <c r="AK95" s="317"/>
    </row>
    <row r="96" spans="9:37"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17"/>
      <c r="V96" s="317"/>
      <c r="W96" s="317"/>
      <c r="X96" s="317"/>
      <c r="Y96" s="317"/>
      <c r="Z96" s="317"/>
      <c r="AA96" s="317"/>
      <c r="AB96" s="317"/>
      <c r="AC96" s="317"/>
      <c r="AD96" s="317"/>
      <c r="AE96" s="317"/>
      <c r="AF96" s="317"/>
      <c r="AG96" s="317"/>
      <c r="AH96" s="317"/>
      <c r="AI96" s="317"/>
      <c r="AJ96" s="317"/>
      <c r="AK96" s="317"/>
    </row>
    <row r="97" spans="9:37"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17"/>
      <c r="V97" s="317"/>
      <c r="W97" s="317"/>
      <c r="X97" s="317"/>
      <c r="Y97" s="317"/>
      <c r="Z97" s="317"/>
      <c r="AA97" s="317"/>
      <c r="AB97" s="317"/>
      <c r="AC97" s="317"/>
      <c r="AD97" s="317"/>
      <c r="AE97" s="317"/>
      <c r="AF97" s="317"/>
      <c r="AG97" s="317"/>
      <c r="AH97" s="317"/>
      <c r="AI97" s="317"/>
      <c r="AJ97" s="317"/>
      <c r="AK97" s="317"/>
    </row>
    <row r="98" spans="9:37"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  <c r="AA98" s="317"/>
      <c r="AB98" s="317"/>
      <c r="AC98" s="317"/>
      <c r="AD98" s="317"/>
      <c r="AE98" s="317"/>
      <c r="AF98" s="317"/>
      <c r="AG98" s="317"/>
      <c r="AH98" s="317"/>
      <c r="AI98" s="317"/>
      <c r="AJ98" s="317"/>
      <c r="AK98" s="317"/>
    </row>
    <row r="99" spans="9:37"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  <c r="AA99" s="317"/>
      <c r="AB99" s="317"/>
      <c r="AC99" s="317"/>
      <c r="AD99" s="317"/>
      <c r="AE99" s="317"/>
      <c r="AF99" s="317"/>
      <c r="AG99" s="317"/>
      <c r="AH99" s="317"/>
      <c r="AI99" s="317"/>
      <c r="AJ99" s="317"/>
      <c r="AK99" s="317"/>
    </row>
    <row r="100" spans="9:37"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  <c r="T100" s="317"/>
      <c r="U100" s="317"/>
      <c r="V100" s="317"/>
      <c r="W100" s="317"/>
      <c r="X100" s="317"/>
      <c r="Y100" s="317"/>
      <c r="Z100" s="317"/>
      <c r="AA100" s="317"/>
      <c r="AB100" s="317"/>
      <c r="AC100" s="317"/>
      <c r="AD100" s="317"/>
      <c r="AE100" s="317"/>
      <c r="AF100" s="317"/>
      <c r="AG100" s="317"/>
      <c r="AH100" s="317"/>
      <c r="AI100" s="317"/>
      <c r="AJ100" s="317"/>
      <c r="AK100" s="317"/>
    </row>
    <row r="101" spans="9:37">
      <c r="I101" s="317"/>
      <c r="J101" s="317"/>
      <c r="K101" s="317"/>
      <c r="L101" s="317"/>
      <c r="M101" s="317"/>
      <c r="N101" s="317"/>
      <c r="O101" s="317"/>
      <c r="P101" s="317"/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  <c r="AA101" s="317"/>
      <c r="AB101" s="317"/>
      <c r="AC101" s="317"/>
      <c r="AD101" s="317"/>
      <c r="AE101" s="317"/>
      <c r="AF101" s="317"/>
      <c r="AG101" s="317"/>
      <c r="AH101" s="317"/>
      <c r="AI101" s="317"/>
      <c r="AJ101" s="317"/>
      <c r="AK101" s="317"/>
    </row>
    <row r="102" spans="9:37"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  <c r="AA102" s="317"/>
      <c r="AB102" s="317"/>
      <c r="AC102" s="317"/>
      <c r="AD102" s="317"/>
      <c r="AE102" s="317"/>
      <c r="AF102" s="317"/>
      <c r="AG102" s="317"/>
      <c r="AH102" s="317"/>
      <c r="AI102" s="317"/>
      <c r="AJ102" s="317"/>
      <c r="AK102" s="317"/>
    </row>
    <row r="103" spans="9:37">
      <c r="I103" s="317"/>
      <c r="J103" s="317"/>
      <c r="K103" s="317"/>
      <c r="L103" s="317"/>
      <c r="M103" s="317"/>
      <c r="N103" s="317"/>
      <c r="O103" s="317"/>
      <c r="P103" s="317"/>
      <c r="Q103" s="317"/>
      <c r="R103" s="317"/>
      <c r="S103" s="317"/>
      <c r="T103" s="317"/>
      <c r="U103" s="317"/>
      <c r="V103" s="317"/>
      <c r="W103" s="317"/>
      <c r="X103" s="317"/>
      <c r="Y103" s="317"/>
      <c r="Z103" s="317"/>
      <c r="AA103" s="317"/>
      <c r="AB103" s="317"/>
      <c r="AC103" s="317"/>
      <c r="AD103" s="317"/>
      <c r="AE103" s="317"/>
      <c r="AF103" s="317"/>
      <c r="AG103" s="317"/>
      <c r="AH103" s="317"/>
      <c r="AI103" s="317"/>
      <c r="AJ103" s="317"/>
      <c r="AK103" s="317"/>
    </row>
    <row r="104" spans="9:37">
      <c r="I104" s="317"/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17"/>
    </row>
    <row r="105" spans="9:37"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317"/>
      <c r="AB105" s="317"/>
      <c r="AC105" s="317"/>
      <c r="AD105" s="317"/>
      <c r="AE105" s="317"/>
      <c r="AF105" s="317"/>
      <c r="AG105" s="317"/>
      <c r="AH105" s="317"/>
      <c r="AI105" s="317"/>
      <c r="AJ105" s="317"/>
      <c r="AK105" s="317"/>
    </row>
    <row r="106" spans="9:37"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7"/>
      <c r="AB106" s="317"/>
      <c r="AC106" s="317"/>
      <c r="AD106" s="317"/>
      <c r="AE106" s="317"/>
      <c r="AF106" s="317"/>
      <c r="AG106" s="317"/>
      <c r="AH106" s="317"/>
      <c r="AI106" s="317"/>
      <c r="AJ106" s="317"/>
      <c r="AK106" s="317"/>
    </row>
    <row r="107" spans="9:37"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</row>
    <row r="108" spans="9:37"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317"/>
      <c r="AB108" s="317"/>
      <c r="AC108" s="317"/>
      <c r="AD108" s="317"/>
      <c r="AE108" s="317"/>
      <c r="AF108" s="317"/>
      <c r="AG108" s="317"/>
      <c r="AH108" s="317"/>
      <c r="AI108" s="317"/>
      <c r="AJ108" s="317"/>
      <c r="AK108" s="317"/>
    </row>
    <row r="109" spans="9:37"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  <c r="AA109" s="317"/>
      <c r="AB109" s="317"/>
      <c r="AC109" s="317"/>
      <c r="AD109" s="317"/>
      <c r="AE109" s="317"/>
      <c r="AF109" s="317"/>
      <c r="AG109" s="317"/>
      <c r="AH109" s="317"/>
      <c r="AI109" s="317"/>
      <c r="AJ109" s="317"/>
      <c r="AK109" s="317"/>
    </row>
    <row r="110" spans="9:37"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17"/>
    </row>
    <row r="111" spans="9:37"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317"/>
      <c r="Z111" s="317"/>
      <c r="AA111" s="317"/>
      <c r="AB111" s="317"/>
      <c r="AC111" s="317"/>
      <c r="AD111" s="317"/>
      <c r="AE111" s="317"/>
      <c r="AF111" s="317"/>
      <c r="AG111" s="317"/>
      <c r="AH111" s="317"/>
      <c r="AI111" s="317"/>
      <c r="AJ111" s="317"/>
      <c r="AK111" s="317"/>
    </row>
    <row r="112" spans="9:37"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7"/>
      <c r="Z112" s="317"/>
      <c r="AA112" s="317"/>
      <c r="AB112" s="317"/>
      <c r="AC112" s="317"/>
      <c r="AD112" s="317"/>
      <c r="AE112" s="317"/>
      <c r="AF112" s="317"/>
      <c r="AG112" s="317"/>
      <c r="AH112" s="317"/>
      <c r="AI112" s="317"/>
      <c r="AJ112" s="317"/>
      <c r="AK112" s="317"/>
    </row>
    <row r="113" spans="9:37"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17"/>
    </row>
    <row r="114" spans="9:37"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17"/>
      <c r="W114" s="317"/>
      <c r="X114" s="317"/>
      <c r="Y114" s="317"/>
      <c r="Z114" s="317"/>
      <c r="AA114" s="317"/>
      <c r="AB114" s="317"/>
      <c r="AC114" s="317"/>
      <c r="AD114" s="317"/>
      <c r="AE114" s="317"/>
      <c r="AF114" s="317"/>
      <c r="AG114" s="317"/>
      <c r="AH114" s="317"/>
      <c r="AI114" s="317"/>
      <c r="AJ114" s="317"/>
      <c r="AK114" s="317"/>
    </row>
    <row r="115" spans="9:37"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17"/>
      <c r="AH115" s="317"/>
      <c r="AI115" s="317"/>
      <c r="AJ115" s="317"/>
      <c r="AK115" s="317"/>
    </row>
    <row r="116" spans="9:37"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7"/>
      <c r="Z116" s="317"/>
      <c r="AA116" s="317"/>
      <c r="AB116" s="317"/>
      <c r="AC116" s="317"/>
      <c r="AD116" s="317"/>
      <c r="AE116" s="317"/>
      <c r="AF116" s="317"/>
      <c r="AG116" s="317"/>
      <c r="AH116" s="317"/>
      <c r="AI116" s="317"/>
      <c r="AJ116" s="317"/>
      <c r="AK116" s="317"/>
    </row>
    <row r="117" spans="9:37"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  <c r="AA117" s="317"/>
      <c r="AB117" s="317"/>
      <c r="AC117" s="317"/>
      <c r="AD117" s="317"/>
      <c r="AE117" s="317"/>
      <c r="AF117" s="317"/>
      <c r="AG117" s="317"/>
      <c r="AH117" s="317"/>
      <c r="AI117" s="317"/>
      <c r="AJ117" s="317"/>
      <c r="AK117" s="317"/>
    </row>
    <row r="118" spans="9:37"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  <c r="AA118" s="317"/>
      <c r="AB118" s="317"/>
      <c r="AC118" s="317"/>
      <c r="AD118" s="317"/>
      <c r="AE118" s="317"/>
      <c r="AF118" s="317"/>
      <c r="AG118" s="317"/>
      <c r="AH118" s="317"/>
      <c r="AI118" s="317"/>
      <c r="AJ118" s="317"/>
      <c r="AK118" s="317"/>
    </row>
    <row r="119" spans="9:37"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317"/>
      <c r="Z119" s="317"/>
      <c r="AA119" s="317"/>
      <c r="AB119" s="317"/>
      <c r="AC119" s="317"/>
      <c r="AD119" s="317"/>
      <c r="AE119" s="317"/>
      <c r="AF119" s="317"/>
      <c r="AG119" s="317"/>
      <c r="AH119" s="317"/>
      <c r="AI119" s="317"/>
      <c r="AJ119" s="317"/>
      <c r="AK119" s="317"/>
    </row>
    <row r="120" spans="9:37"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7"/>
      <c r="Z120" s="317"/>
      <c r="AA120" s="317"/>
      <c r="AB120" s="317"/>
      <c r="AC120" s="317"/>
      <c r="AD120" s="317"/>
      <c r="AE120" s="317"/>
      <c r="AF120" s="317"/>
      <c r="AG120" s="317"/>
      <c r="AH120" s="317"/>
      <c r="AI120" s="317"/>
      <c r="AJ120" s="317"/>
      <c r="AK120" s="317"/>
    </row>
    <row r="121" spans="9:37"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7"/>
      <c r="AB121" s="317"/>
      <c r="AC121" s="317"/>
      <c r="AD121" s="317"/>
      <c r="AE121" s="317"/>
      <c r="AF121" s="317"/>
      <c r="AG121" s="317"/>
      <c r="AH121" s="317"/>
      <c r="AI121" s="317"/>
      <c r="AJ121" s="317"/>
      <c r="AK121" s="317"/>
    </row>
    <row r="122" spans="9:37"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  <c r="AA122" s="317"/>
      <c r="AB122" s="317"/>
      <c r="AC122" s="317"/>
      <c r="AD122" s="317"/>
      <c r="AE122" s="317"/>
      <c r="AF122" s="317"/>
      <c r="AG122" s="317"/>
      <c r="AH122" s="317"/>
      <c r="AI122" s="317"/>
      <c r="AJ122" s="317"/>
      <c r="AK122" s="317"/>
    </row>
    <row r="123" spans="9:37">
      <c r="I123" s="317"/>
      <c r="J123" s="317"/>
      <c r="K123" s="317"/>
      <c r="L123" s="317"/>
      <c r="M123" s="317"/>
      <c r="N123" s="317"/>
      <c r="O123" s="317"/>
      <c r="P123" s="317"/>
      <c r="Q123" s="317"/>
      <c r="R123" s="317"/>
      <c r="S123" s="317"/>
      <c r="T123" s="317"/>
      <c r="U123" s="317"/>
      <c r="V123" s="317"/>
      <c r="W123" s="317"/>
      <c r="X123" s="317"/>
      <c r="Y123" s="317"/>
      <c r="Z123" s="317"/>
      <c r="AA123" s="317"/>
      <c r="AB123" s="317"/>
      <c r="AC123" s="317"/>
      <c r="AD123" s="317"/>
      <c r="AE123" s="317"/>
      <c r="AF123" s="317"/>
      <c r="AG123" s="317"/>
      <c r="AH123" s="317"/>
      <c r="AI123" s="317"/>
      <c r="AJ123" s="317"/>
      <c r="AK123" s="317"/>
    </row>
    <row r="124" spans="9:37">
      <c r="I124" s="317"/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  <c r="T124" s="317"/>
      <c r="U124" s="317"/>
      <c r="V124" s="317"/>
      <c r="W124" s="317"/>
      <c r="X124" s="317"/>
      <c r="Y124" s="317"/>
      <c r="Z124" s="317"/>
      <c r="AA124" s="317"/>
      <c r="AB124" s="317"/>
      <c r="AC124" s="317"/>
      <c r="AD124" s="317"/>
      <c r="AE124" s="317"/>
      <c r="AF124" s="317"/>
      <c r="AG124" s="317"/>
      <c r="AH124" s="317"/>
      <c r="AI124" s="317"/>
      <c r="AJ124" s="317"/>
      <c r="AK124" s="317"/>
    </row>
    <row r="125" spans="9:37"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  <c r="AA125" s="317"/>
      <c r="AB125" s="317"/>
      <c r="AC125" s="317"/>
      <c r="AD125" s="317"/>
      <c r="AE125" s="317"/>
      <c r="AF125" s="317"/>
      <c r="AG125" s="317"/>
      <c r="AH125" s="317"/>
      <c r="AI125" s="317"/>
      <c r="AJ125" s="317"/>
      <c r="AK125" s="317"/>
    </row>
    <row r="126" spans="9:37"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  <c r="AA126" s="317"/>
      <c r="AB126" s="317"/>
      <c r="AC126" s="317"/>
      <c r="AD126" s="317"/>
      <c r="AE126" s="317"/>
      <c r="AF126" s="317"/>
      <c r="AG126" s="317"/>
      <c r="AH126" s="317"/>
      <c r="AI126" s="317"/>
      <c r="AJ126" s="317"/>
      <c r="AK126" s="317"/>
    </row>
    <row r="127" spans="9:37"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317"/>
      <c r="W127" s="317"/>
      <c r="X127" s="317"/>
      <c r="Y127" s="317"/>
      <c r="Z127" s="317"/>
      <c r="AA127" s="317"/>
      <c r="AB127" s="317"/>
      <c r="AC127" s="317"/>
      <c r="AD127" s="317"/>
      <c r="AE127" s="317"/>
      <c r="AF127" s="317"/>
      <c r="AG127" s="317"/>
      <c r="AH127" s="317"/>
      <c r="AI127" s="317"/>
      <c r="AJ127" s="317"/>
      <c r="AK127" s="317"/>
    </row>
    <row r="128" spans="9:37"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17"/>
    </row>
    <row r="129" spans="9:37"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  <c r="T129" s="317"/>
      <c r="U129" s="317"/>
      <c r="V129" s="317"/>
      <c r="W129" s="317"/>
      <c r="X129" s="317"/>
      <c r="Y129" s="317"/>
      <c r="Z129" s="317"/>
      <c r="AA129" s="317"/>
      <c r="AB129" s="317"/>
      <c r="AC129" s="317"/>
      <c r="AD129" s="317"/>
      <c r="AE129" s="317"/>
      <c r="AF129" s="317"/>
      <c r="AG129" s="317"/>
      <c r="AH129" s="317"/>
      <c r="AI129" s="317"/>
      <c r="AJ129" s="317"/>
      <c r="AK129" s="317"/>
    </row>
    <row r="130" spans="9:37"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7"/>
      <c r="AB130" s="317"/>
      <c r="AC130" s="317"/>
      <c r="AD130" s="317"/>
      <c r="AE130" s="317"/>
      <c r="AF130" s="317"/>
      <c r="AG130" s="317"/>
      <c r="AH130" s="317"/>
      <c r="AI130" s="317"/>
      <c r="AJ130" s="317"/>
      <c r="AK130" s="317"/>
    </row>
    <row r="131" spans="9:37"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  <c r="T131" s="317"/>
      <c r="U131" s="317"/>
      <c r="V131" s="317"/>
      <c r="W131" s="317"/>
      <c r="X131" s="317"/>
      <c r="Y131" s="317"/>
      <c r="Z131" s="317"/>
      <c r="AA131" s="317"/>
      <c r="AB131" s="317"/>
      <c r="AC131" s="317"/>
      <c r="AD131" s="317"/>
      <c r="AE131" s="317"/>
      <c r="AF131" s="317"/>
      <c r="AG131" s="317"/>
      <c r="AH131" s="317"/>
      <c r="AI131" s="317"/>
      <c r="AJ131" s="317"/>
      <c r="AK131" s="317"/>
    </row>
    <row r="132" spans="9:37"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17"/>
      <c r="V132" s="317"/>
      <c r="W132" s="317"/>
      <c r="X132" s="317"/>
      <c r="Y132" s="317"/>
      <c r="Z132" s="317"/>
      <c r="AA132" s="317"/>
      <c r="AB132" s="317"/>
      <c r="AC132" s="317"/>
      <c r="AD132" s="317"/>
      <c r="AE132" s="317"/>
      <c r="AF132" s="317"/>
      <c r="AG132" s="317"/>
      <c r="AH132" s="317"/>
      <c r="AI132" s="317"/>
      <c r="AJ132" s="317"/>
      <c r="AK132" s="317"/>
    </row>
    <row r="133" spans="9:37"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  <c r="T133" s="317"/>
      <c r="U133" s="317"/>
      <c r="V133" s="317"/>
      <c r="W133" s="317"/>
      <c r="X133" s="317"/>
      <c r="Y133" s="317"/>
      <c r="Z133" s="317"/>
      <c r="AA133" s="317"/>
      <c r="AB133" s="317"/>
      <c r="AC133" s="317"/>
      <c r="AD133" s="317"/>
      <c r="AE133" s="317"/>
      <c r="AF133" s="317"/>
      <c r="AG133" s="317"/>
      <c r="AH133" s="317"/>
      <c r="AI133" s="317"/>
      <c r="AJ133" s="317"/>
      <c r="AK133" s="317"/>
    </row>
    <row r="134" spans="9:37"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17"/>
      <c r="V134" s="317"/>
      <c r="W134" s="317"/>
      <c r="X134" s="317"/>
      <c r="Y134" s="317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17"/>
    </row>
    <row r="135" spans="9:37"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17"/>
      <c r="AH135" s="317"/>
      <c r="AI135" s="317"/>
      <c r="AJ135" s="317"/>
      <c r="AK135" s="317"/>
    </row>
    <row r="136" spans="9:37">
      <c r="I136" s="317"/>
      <c r="J136" s="317"/>
      <c r="K136" s="317"/>
      <c r="L136" s="317"/>
      <c r="M136" s="317"/>
      <c r="N136" s="317"/>
      <c r="O136" s="317"/>
      <c r="P136" s="317"/>
      <c r="Q136" s="317"/>
      <c r="R136" s="317"/>
      <c r="S136" s="317"/>
      <c r="T136" s="317"/>
      <c r="U136" s="317"/>
      <c r="V136" s="317"/>
      <c r="W136" s="317"/>
      <c r="X136" s="317"/>
      <c r="Y136" s="317"/>
      <c r="Z136" s="317"/>
      <c r="AA136" s="317"/>
      <c r="AB136" s="317"/>
      <c r="AC136" s="317"/>
      <c r="AD136" s="317"/>
      <c r="AE136" s="317"/>
      <c r="AF136" s="317"/>
      <c r="AG136" s="317"/>
      <c r="AH136" s="317"/>
      <c r="AI136" s="317"/>
      <c r="AJ136" s="317"/>
      <c r="AK136" s="317"/>
    </row>
    <row r="137" spans="9:37"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  <c r="AB137" s="317"/>
      <c r="AC137" s="317"/>
      <c r="AD137" s="317"/>
      <c r="AE137" s="317"/>
      <c r="AF137" s="317"/>
      <c r="AG137" s="317"/>
      <c r="AH137" s="317"/>
      <c r="AI137" s="317"/>
      <c r="AJ137" s="317"/>
      <c r="AK137" s="317"/>
    </row>
    <row r="138" spans="9:37">
      <c r="I138" s="317"/>
      <c r="J138" s="317"/>
      <c r="K138" s="317"/>
      <c r="L138" s="317"/>
      <c r="M138" s="317"/>
      <c r="N138" s="317"/>
      <c r="O138" s="317"/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  <c r="AA138" s="317"/>
      <c r="AB138" s="317"/>
      <c r="AC138" s="317"/>
      <c r="AD138" s="317"/>
      <c r="AE138" s="317"/>
      <c r="AF138" s="317"/>
      <c r="AG138" s="317"/>
      <c r="AH138" s="317"/>
      <c r="AI138" s="317"/>
      <c r="AJ138" s="317"/>
      <c r="AK138" s="317"/>
    </row>
    <row r="139" spans="9:37"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317"/>
      <c r="AB139" s="317"/>
      <c r="AC139" s="317"/>
      <c r="AD139" s="317"/>
      <c r="AE139" s="317"/>
      <c r="AF139" s="317"/>
      <c r="AG139" s="317"/>
      <c r="AH139" s="317"/>
      <c r="AI139" s="317"/>
      <c r="AJ139" s="317"/>
      <c r="AK139" s="317"/>
    </row>
    <row r="140" spans="9:37">
      <c r="I140" s="317"/>
      <c r="J140" s="317"/>
      <c r="K140" s="317"/>
      <c r="L140" s="317"/>
      <c r="M140" s="317"/>
      <c r="N140" s="317"/>
      <c r="O140" s="317"/>
      <c r="P140" s="317"/>
      <c r="Q140" s="317"/>
      <c r="R140" s="317"/>
      <c r="S140" s="317"/>
      <c r="T140" s="317"/>
      <c r="U140" s="317"/>
      <c r="V140" s="317"/>
      <c r="W140" s="317"/>
      <c r="X140" s="317"/>
      <c r="Y140" s="317"/>
      <c r="Z140" s="317"/>
      <c r="AA140" s="317"/>
      <c r="AB140" s="317"/>
      <c r="AC140" s="317"/>
      <c r="AD140" s="317"/>
      <c r="AE140" s="317"/>
      <c r="AF140" s="317"/>
      <c r="AG140" s="317"/>
      <c r="AH140" s="317"/>
      <c r="AI140" s="317"/>
      <c r="AJ140" s="317"/>
      <c r="AK140" s="317"/>
    </row>
    <row r="141" spans="9:37"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  <c r="T141" s="317"/>
      <c r="U141" s="317"/>
      <c r="V141" s="317"/>
      <c r="W141" s="317"/>
      <c r="X141" s="317"/>
      <c r="Y141" s="317"/>
      <c r="Z141" s="317"/>
      <c r="AA141" s="317"/>
      <c r="AB141" s="317"/>
      <c r="AC141" s="317"/>
      <c r="AD141" s="317"/>
      <c r="AE141" s="317"/>
      <c r="AF141" s="317"/>
      <c r="AG141" s="317"/>
      <c r="AH141" s="317"/>
      <c r="AI141" s="317"/>
      <c r="AJ141" s="317"/>
      <c r="AK141" s="317"/>
    </row>
    <row r="142" spans="9:37"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7"/>
      <c r="W142" s="317"/>
      <c r="X142" s="317"/>
      <c r="Y142" s="317"/>
      <c r="Z142" s="317"/>
      <c r="AA142" s="317"/>
      <c r="AB142" s="317"/>
      <c r="AC142" s="317"/>
      <c r="AD142" s="317"/>
      <c r="AE142" s="317"/>
      <c r="AF142" s="317"/>
      <c r="AG142" s="317"/>
      <c r="AH142" s="317"/>
      <c r="AI142" s="317"/>
      <c r="AJ142" s="317"/>
      <c r="AK142" s="317"/>
    </row>
    <row r="143" spans="9:37"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17"/>
      <c r="V143" s="317"/>
      <c r="W143" s="317"/>
      <c r="X143" s="317"/>
      <c r="Y143" s="317"/>
      <c r="Z143" s="317"/>
      <c r="AA143" s="317"/>
      <c r="AB143" s="317"/>
      <c r="AC143" s="317"/>
      <c r="AD143" s="317"/>
      <c r="AE143" s="317"/>
      <c r="AF143" s="317"/>
      <c r="AG143" s="317"/>
      <c r="AH143" s="317"/>
      <c r="AI143" s="317"/>
      <c r="AJ143" s="317"/>
      <c r="AK143" s="317"/>
    </row>
    <row r="144" spans="9:37">
      <c r="I144" s="317"/>
      <c r="J144" s="317"/>
      <c r="K144" s="317"/>
      <c r="L144" s="317"/>
      <c r="M144" s="317"/>
      <c r="N144" s="317"/>
      <c r="O144" s="317"/>
      <c r="P144" s="317"/>
      <c r="Q144" s="317"/>
      <c r="R144" s="317"/>
      <c r="S144" s="317"/>
      <c r="T144" s="317"/>
      <c r="U144" s="317"/>
      <c r="V144" s="317"/>
      <c r="W144" s="317"/>
      <c r="X144" s="317"/>
      <c r="Y144" s="317"/>
      <c r="Z144" s="317"/>
      <c r="AA144" s="317"/>
      <c r="AB144" s="317"/>
      <c r="AC144" s="317"/>
      <c r="AD144" s="317"/>
      <c r="AE144" s="317"/>
      <c r="AF144" s="317"/>
      <c r="AG144" s="317"/>
      <c r="AH144" s="317"/>
      <c r="AI144" s="317"/>
      <c r="AJ144" s="317"/>
      <c r="AK144" s="317"/>
    </row>
    <row r="145" spans="9:37"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17"/>
      <c r="V145" s="317"/>
      <c r="W145" s="317"/>
      <c r="X145" s="317"/>
      <c r="Y145" s="317"/>
      <c r="Z145" s="317"/>
      <c r="AA145" s="317"/>
      <c r="AB145" s="317"/>
      <c r="AC145" s="317"/>
      <c r="AD145" s="317"/>
      <c r="AE145" s="317"/>
      <c r="AF145" s="317"/>
      <c r="AG145" s="317"/>
      <c r="AH145" s="317"/>
      <c r="AI145" s="317"/>
      <c r="AJ145" s="317"/>
      <c r="AK145" s="317"/>
    </row>
    <row r="146" spans="9:37"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  <c r="AA146" s="317"/>
      <c r="AB146" s="317"/>
      <c r="AC146" s="317"/>
      <c r="AD146" s="317"/>
      <c r="AE146" s="317"/>
      <c r="AF146" s="317"/>
      <c r="AG146" s="317"/>
      <c r="AH146" s="317"/>
      <c r="AI146" s="317"/>
      <c r="AJ146" s="317"/>
      <c r="AK146" s="317"/>
    </row>
    <row r="147" spans="9:37"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  <c r="AB147" s="317"/>
      <c r="AC147" s="317"/>
      <c r="AD147" s="317"/>
      <c r="AE147" s="317"/>
      <c r="AF147" s="317"/>
      <c r="AG147" s="317"/>
      <c r="AH147" s="317"/>
      <c r="AI147" s="317"/>
      <c r="AJ147" s="317"/>
      <c r="AK147" s="317"/>
    </row>
    <row r="148" spans="9:37"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  <c r="AA148" s="317"/>
      <c r="AB148" s="317"/>
      <c r="AC148" s="317"/>
      <c r="AD148" s="317"/>
      <c r="AE148" s="317"/>
      <c r="AF148" s="317"/>
      <c r="AG148" s="317"/>
      <c r="AH148" s="317"/>
      <c r="AI148" s="317"/>
      <c r="AJ148" s="317"/>
      <c r="AK148" s="317"/>
    </row>
    <row r="149" spans="9:37"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  <c r="AA149" s="317"/>
      <c r="AB149" s="317"/>
      <c r="AC149" s="317"/>
      <c r="AD149" s="317"/>
      <c r="AE149" s="317"/>
      <c r="AF149" s="317"/>
      <c r="AG149" s="317"/>
      <c r="AH149" s="317"/>
      <c r="AI149" s="317"/>
      <c r="AJ149" s="317"/>
      <c r="AK149" s="317"/>
    </row>
    <row r="150" spans="9:37">
      <c r="I150" s="317"/>
      <c r="J150" s="317"/>
      <c r="K150" s="317"/>
      <c r="L150" s="317"/>
      <c r="M150" s="317"/>
      <c r="N150" s="317"/>
      <c r="O150" s="317"/>
      <c r="P150" s="317"/>
      <c r="Q150" s="317"/>
      <c r="R150" s="317"/>
      <c r="S150" s="317"/>
      <c r="T150" s="317"/>
      <c r="U150" s="317"/>
      <c r="V150" s="317"/>
      <c r="W150" s="317"/>
      <c r="X150" s="317"/>
      <c r="Y150" s="317"/>
      <c r="Z150" s="317"/>
      <c r="AA150" s="317"/>
      <c r="AB150" s="317"/>
      <c r="AC150" s="317"/>
      <c r="AD150" s="317"/>
      <c r="AE150" s="317"/>
      <c r="AF150" s="317"/>
      <c r="AG150" s="317"/>
      <c r="AH150" s="317"/>
      <c r="AI150" s="317"/>
      <c r="AJ150" s="317"/>
      <c r="AK150" s="317"/>
    </row>
    <row r="151" spans="9:37">
      <c r="I151" s="317"/>
      <c r="J151" s="317"/>
      <c r="K151" s="317"/>
      <c r="L151" s="317"/>
      <c r="M151" s="317"/>
      <c r="N151" s="317"/>
      <c r="O151" s="317"/>
      <c r="P151" s="317"/>
      <c r="Q151" s="317"/>
      <c r="R151" s="317"/>
      <c r="S151" s="317"/>
      <c r="T151" s="317"/>
      <c r="U151" s="317"/>
      <c r="V151" s="317"/>
      <c r="W151" s="317"/>
      <c r="X151" s="317"/>
      <c r="Y151" s="317"/>
      <c r="Z151" s="317"/>
      <c r="AA151" s="317"/>
      <c r="AB151" s="317"/>
      <c r="AC151" s="317"/>
      <c r="AD151" s="317"/>
      <c r="AE151" s="317"/>
      <c r="AF151" s="317"/>
      <c r="AG151" s="317"/>
      <c r="AH151" s="317"/>
      <c r="AI151" s="317"/>
      <c r="AJ151" s="317"/>
      <c r="AK151" s="317"/>
    </row>
    <row r="152" spans="9:37">
      <c r="I152" s="317"/>
      <c r="J152" s="317"/>
      <c r="K152" s="317"/>
      <c r="L152" s="317"/>
      <c r="M152" s="317"/>
      <c r="N152" s="317"/>
      <c r="O152" s="317"/>
      <c r="P152" s="317"/>
      <c r="Q152" s="317"/>
      <c r="R152" s="317"/>
      <c r="S152" s="317"/>
      <c r="T152" s="317"/>
      <c r="U152" s="317"/>
      <c r="V152" s="317"/>
      <c r="W152" s="317"/>
      <c r="X152" s="317"/>
      <c r="Y152" s="317"/>
      <c r="Z152" s="317"/>
      <c r="AA152" s="317"/>
      <c r="AB152" s="317"/>
      <c r="AC152" s="317"/>
      <c r="AD152" s="317"/>
      <c r="AE152" s="317"/>
      <c r="AF152" s="317"/>
      <c r="AG152" s="317"/>
      <c r="AH152" s="317"/>
      <c r="AI152" s="317"/>
      <c r="AJ152" s="317"/>
      <c r="AK152" s="317"/>
    </row>
    <row r="153" spans="9:37">
      <c r="I153" s="317"/>
      <c r="J153" s="317"/>
      <c r="K153" s="317"/>
      <c r="L153" s="317"/>
      <c r="M153" s="317"/>
      <c r="N153" s="317"/>
      <c r="O153" s="317"/>
      <c r="P153" s="317"/>
      <c r="Q153" s="317"/>
      <c r="R153" s="317"/>
      <c r="S153" s="317"/>
      <c r="T153" s="317"/>
      <c r="U153" s="317"/>
      <c r="V153" s="317"/>
      <c r="W153" s="317"/>
      <c r="X153" s="317"/>
      <c r="Y153" s="317"/>
      <c r="Z153" s="317"/>
      <c r="AA153" s="317"/>
      <c r="AB153" s="317"/>
      <c r="AC153" s="317"/>
      <c r="AD153" s="317"/>
      <c r="AE153" s="317"/>
      <c r="AF153" s="317"/>
      <c r="AG153" s="317"/>
      <c r="AH153" s="317"/>
      <c r="AI153" s="317"/>
      <c r="AJ153" s="317"/>
      <c r="AK153" s="317"/>
    </row>
    <row r="154" spans="9:37"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  <c r="T154" s="317"/>
      <c r="U154" s="317"/>
      <c r="V154" s="317"/>
      <c r="W154" s="317"/>
      <c r="X154" s="317"/>
      <c r="Y154" s="317"/>
      <c r="Z154" s="317"/>
      <c r="AA154" s="317"/>
      <c r="AB154" s="317"/>
      <c r="AC154" s="317"/>
      <c r="AD154" s="317"/>
      <c r="AE154" s="317"/>
      <c r="AF154" s="317"/>
      <c r="AG154" s="317"/>
      <c r="AH154" s="317"/>
      <c r="AI154" s="317"/>
      <c r="AJ154" s="317"/>
      <c r="AK154" s="317"/>
    </row>
    <row r="155" spans="9:37"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  <c r="T155" s="317"/>
      <c r="U155" s="317"/>
      <c r="V155" s="317"/>
      <c r="W155" s="317"/>
      <c r="X155" s="317"/>
      <c r="Y155" s="317"/>
      <c r="Z155" s="317"/>
      <c r="AA155" s="317"/>
      <c r="AB155" s="317"/>
      <c r="AC155" s="317"/>
      <c r="AD155" s="317"/>
      <c r="AE155" s="317"/>
      <c r="AF155" s="317"/>
      <c r="AG155" s="317"/>
      <c r="AH155" s="317"/>
      <c r="AI155" s="317"/>
      <c r="AJ155" s="317"/>
      <c r="AK155" s="317"/>
    </row>
    <row r="156" spans="9:37"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  <c r="T156" s="317"/>
      <c r="U156" s="317"/>
      <c r="V156" s="317"/>
      <c r="W156" s="317"/>
      <c r="X156" s="317"/>
      <c r="Y156" s="317"/>
      <c r="Z156" s="317"/>
      <c r="AA156" s="317"/>
      <c r="AB156" s="317"/>
      <c r="AC156" s="317"/>
      <c r="AD156" s="317"/>
      <c r="AE156" s="317"/>
      <c r="AF156" s="317"/>
      <c r="AG156" s="317"/>
      <c r="AH156" s="317"/>
      <c r="AI156" s="317"/>
      <c r="AJ156" s="317"/>
      <c r="AK156" s="317"/>
    </row>
    <row r="157" spans="9:37"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  <c r="AB157" s="317"/>
      <c r="AC157" s="317"/>
      <c r="AD157" s="317"/>
      <c r="AE157" s="317"/>
      <c r="AF157" s="317"/>
      <c r="AG157" s="317"/>
      <c r="AH157" s="317"/>
      <c r="AI157" s="317"/>
      <c r="AJ157" s="317"/>
      <c r="AK157" s="317"/>
    </row>
    <row r="158" spans="9:37"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  <c r="T158" s="317"/>
      <c r="U158" s="317"/>
      <c r="V158" s="317"/>
      <c r="W158" s="317"/>
      <c r="X158" s="317"/>
      <c r="Y158" s="317"/>
      <c r="Z158" s="317"/>
      <c r="AA158" s="317"/>
      <c r="AB158" s="317"/>
      <c r="AC158" s="317"/>
      <c r="AD158" s="317"/>
      <c r="AE158" s="317"/>
      <c r="AF158" s="317"/>
      <c r="AG158" s="317"/>
      <c r="AH158" s="317"/>
      <c r="AI158" s="317"/>
      <c r="AJ158" s="317"/>
      <c r="AK158" s="317"/>
    </row>
    <row r="159" spans="9:37"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  <c r="AA159" s="317"/>
      <c r="AB159" s="317"/>
      <c r="AC159" s="317"/>
      <c r="AD159" s="317"/>
      <c r="AE159" s="317"/>
      <c r="AF159" s="317"/>
      <c r="AG159" s="317"/>
      <c r="AH159" s="317"/>
      <c r="AI159" s="317"/>
      <c r="AJ159" s="317"/>
      <c r="AK159" s="317"/>
    </row>
    <row r="160" spans="9:37"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317"/>
      <c r="AB160" s="317"/>
      <c r="AC160" s="317"/>
      <c r="AD160" s="317"/>
      <c r="AE160" s="317"/>
      <c r="AF160" s="317"/>
      <c r="AG160" s="317"/>
      <c r="AH160" s="317"/>
      <c r="AI160" s="317"/>
      <c r="AJ160" s="317"/>
      <c r="AK160" s="317"/>
    </row>
    <row r="161" spans="9:37"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  <c r="AA161" s="317"/>
      <c r="AB161" s="317"/>
      <c r="AC161" s="317"/>
      <c r="AD161" s="317"/>
      <c r="AE161" s="317"/>
      <c r="AF161" s="317"/>
      <c r="AG161" s="317"/>
      <c r="AH161" s="317"/>
      <c r="AI161" s="317"/>
      <c r="AJ161" s="317"/>
      <c r="AK161" s="317"/>
    </row>
    <row r="162" spans="9:37"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  <c r="T162" s="317"/>
      <c r="U162" s="317"/>
      <c r="V162" s="317"/>
      <c r="W162" s="317"/>
      <c r="X162" s="317"/>
      <c r="Y162" s="317"/>
      <c r="Z162" s="317"/>
      <c r="AA162" s="317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</row>
    <row r="163" spans="9:37"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317"/>
      <c r="AF163" s="317"/>
      <c r="AG163" s="317"/>
      <c r="AH163" s="317"/>
      <c r="AI163" s="317"/>
      <c r="AJ163" s="317"/>
      <c r="AK163" s="317"/>
    </row>
    <row r="164" spans="9:37"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  <c r="AI164" s="317"/>
      <c r="AJ164" s="317"/>
      <c r="AK164" s="317"/>
    </row>
    <row r="165" spans="9:37"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  <c r="AA165" s="317"/>
      <c r="AB165" s="317"/>
      <c r="AC165" s="317"/>
      <c r="AD165" s="317"/>
      <c r="AE165" s="317"/>
      <c r="AF165" s="317"/>
      <c r="AG165" s="317"/>
      <c r="AH165" s="317"/>
      <c r="AI165" s="317"/>
      <c r="AJ165" s="317"/>
      <c r="AK165" s="317"/>
    </row>
    <row r="166" spans="9:37"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  <c r="AA166" s="317"/>
      <c r="AB166" s="317"/>
      <c r="AC166" s="317"/>
      <c r="AD166" s="317"/>
      <c r="AE166" s="317"/>
      <c r="AF166" s="317"/>
      <c r="AG166" s="317"/>
      <c r="AH166" s="317"/>
      <c r="AI166" s="317"/>
      <c r="AJ166" s="317"/>
      <c r="AK166" s="317"/>
    </row>
    <row r="167" spans="9:37">
      <c r="I167" s="317"/>
      <c r="J167" s="317"/>
      <c r="K167" s="317"/>
      <c r="L167" s="317"/>
      <c r="M167" s="317"/>
      <c r="N167" s="317"/>
      <c r="O167" s="317"/>
      <c r="P167" s="317"/>
      <c r="Q167" s="317"/>
      <c r="R167" s="317"/>
      <c r="S167" s="317"/>
      <c r="T167" s="317"/>
      <c r="U167" s="317"/>
      <c r="V167" s="317"/>
      <c r="W167" s="317"/>
      <c r="X167" s="317"/>
      <c r="Y167" s="317"/>
      <c r="Z167" s="317"/>
      <c r="AA167" s="317"/>
      <c r="AB167" s="317"/>
      <c r="AC167" s="317"/>
      <c r="AD167" s="317"/>
      <c r="AE167" s="317"/>
      <c r="AF167" s="317"/>
      <c r="AG167" s="317"/>
      <c r="AH167" s="317"/>
      <c r="AI167" s="317"/>
      <c r="AJ167" s="317"/>
      <c r="AK167" s="317"/>
    </row>
    <row r="168" spans="9:37"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  <c r="AA168" s="317"/>
      <c r="AB168" s="317"/>
      <c r="AC168" s="317"/>
      <c r="AD168" s="317"/>
      <c r="AE168" s="317"/>
      <c r="AF168" s="317"/>
      <c r="AG168" s="317"/>
      <c r="AH168" s="317"/>
      <c r="AI168" s="317"/>
      <c r="AJ168" s="317"/>
      <c r="AK168" s="317"/>
    </row>
    <row r="169" spans="9:37"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  <c r="T169" s="317"/>
      <c r="U169" s="317"/>
      <c r="V169" s="317"/>
      <c r="W169" s="317"/>
      <c r="X169" s="317"/>
      <c r="Y169" s="317"/>
      <c r="Z169" s="317"/>
      <c r="AA169" s="317"/>
      <c r="AB169" s="317"/>
      <c r="AC169" s="317"/>
      <c r="AD169" s="317"/>
      <c r="AE169" s="317"/>
      <c r="AF169" s="317"/>
      <c r="AG169" s="317"/>
      <c r="AH169" s="317"/>
      <c r="AI169" s="317"/>
      <c r="AJ169" s="317"/>
      <c r="AK169" s="317"/>
    </row>
    <row r="170" spans="9:37"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317"/>
      <c r="AB170" s="317"/>
      <c r="AC170" s="317"/>
      <c r="AD170" s="317"/>
      <c r="AE170" s="317"/>
      <c r="AF170" s="317"/>
      <c r="AG170" s="317"/>
      <c r="AH170" s="317"/>
      <c r="AI170" s="317"/>
      <c r="AJ170" s="317"/>
      <c r="AK170" s="317"/>
    </row>
    <row r="171" spans="9:37"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17"/>
      <c r="AH171" s="317"/>
      <c r="AI171" s="317"/>
      <c r="AJ171" s="317"/>
      <c r="AK171" s="317"/>
    </row>
    <row r="172" spans="9:37"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  <c r="T172" s="317"/>
      <c r="U172" s="317"/>
      <c r="V172" s="317"/>
      <c r="W172" s="317"/>
      <c r="X172" s="317"/>
      <c r="Y172" s="317"/>
      <c r="Z172" s="317"/>
      <c r="AA172" s="317"/>
      <c r="AB172" s="317"/>
      <c r="AC172" s="317"/>
      <c r="AD172" s="317"/>
      <c r="AE172" s="317"/>
      <c r="AF172" s="317"/>
      <c r="AG172" s="317"/>
      <c r="AH172" s="317"/>
      <c r="AI172" s="317"/>
      <c r="AJ172" s="317"/>
      <c r="AK172" s="317"/>
    </row>
    <row r="173" spans="9:37"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  <c r="T173" s="317"/>
      <c r="U173" s="317"/>
      <c r="V173" s="317"/>
      <c r="W173" s="317"/>
      <c r="X173" s="317"/>
      <c r="Y173" s="317"/>
      <c r="Z173" s="317"/>
      <c r="AA173" s="317"/>
      <c r="AB173" s="317"/>
      <c r="AC173" s="317"/>
      <c r="AD173" s="317"/>
      <c r="AE173" s="317"/>
      <c r="AF173" s="317"/>
      <c r="AG173" s="317"/>
      <c r="AH173" s="317"/>
      <c r="AI173" s="317"/>
      <c r="AJ173" s="317"/>
      <c r="AK173" s="317"/>
    </row>
    <row r="174" spans="9:37"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  <c r="T174" s="317"/>
      <c r="U174" s="317"/>
      <c r="V174" s="317"/>
      <c r="W174" s="317"/>
      <c r="X174" s="317"/>
      <c r="Y174" s="317"/>
      <c r="Z174" s="317"/>
      <c r="AA174" s="317"/>
      <c r="AB174" s="317"/>
      <c r="AC174" s="317"/>
      <c r="AD174" s="317"/>
      <c r="AE174" s="317"/>
      <c r="AF174" s="317"/>
      <c r="AG174" s="317"/>
      <c r="AH174" s="317"/>
      <c r="AI174" s="317"/>
      <c r="AJ174" s="317"/>
      <c r="AK174" s="317"/>
    </row>
    <row r="175" spans="9:37"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317"/>
      <c r="AB175" s="317"/>
      <c r="AC175" s="317"/>
      <c r="AD175" s="317"/>
      <c r="AE175" s="317"/>
      <c r="AF175" s="317"/>
      <c r="AG175" s="317"/>
      <c r="AH175" s="317"/>
      <c r="AI175" s="317"/>
      <c r="AJ175" s="317"/>
      <c r="AK175" s="317"/>
    </row>
    <row r="176" spans="9:37"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317"/>
      <c r="AB176" s="317"/>
      <c r="AC176" s="317"/>
      <c r="AD176" s="317"/>
      <c r="AE176" s="317"/>
      <c r="AF176" s="317"/>
      <c r="AG176" s="317"/>
      <c r="AH176" s="317"/>
      <c r="AI176" s="317"/>
      <c r="AJ176" s="317"/>
      <c r="AK176" s="317"/>
    </row>
    <row r="177" spans="9:37"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  <c r="AA177" s="317"/>
      <c r="AB177" s="317"/>
      <c r="AC177" s="317"/>
      <c r="AD177" s="317"/>
      <c r="AE177" s="317"/>
      <c r="AF177" s="317"/>
      <c r="AG177" s="317"/>
      <c r="AH177" s="317"/>
      <c r="AI177" s="317"/>
      <c r="AJ177" s="317"/>
      <c r="AK177" s="317"/>
    </row>
    <row r="178" spans="9:37"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  <c r="T178" s="317"/>
      <c r="U178" s="317"/>
      <c r="V178" s="317"/>
      <c r="W178" s="317"/>
      <c r="X178" s="317"/>
      <c r="Y178" s="317"/>
      <c r="Z178" s="317"/>
      <c r="AA178" s="317"/>
      <c r="AB178" s="317"/>
      <c r="AC178" s="317"/>
      <c r="AD178" s="317"/>
      <c r="AE178" s="317"/>
      <c r="AF178" s="317"/>
      <c r="AG178" s="317"/>
      <c r="AH178" s="317"/>
      <c r="AI178" s="317"/>
      <c r="AJ178" s="317"/>
      <c r="AK178" s="317"/>
    </row>
    <row r="179" spans="9:37"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  <c r="AA179" s="317"/>
      <c r="AB179" s="317"/>
      <c r="AC179" s="317"/>
      <c r="AD179" s="317"/>
      <c r="AE179" s="317"/>
      <c r="AF179" s="317"/>
      <c r="AG179" s="317"/>
      <c r="AH179" s="317"/>
      <c r="AI179" s="317"/>
      <c r="AJ179" s="317"/>
      <c r="AK179" s="317"/>
    </row>
    <row r="180" spans="9:37"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  <c r="AA180" s="317"/>
      <c r="AB180" s="317"/>
      <c r="AC180" s="317"/>
      <c r="AD180" s="317"/>
      <c r="AE180" s="317"/>
      <c r="AF180" s="317"/>
      <c r="AG180" s="317"/>
      <c r="AH180" s="317"/>
      <c r="AI180" s="317"/>
      <c r="AJ180" s="317"/>
      <c r="AK180" s="317"/>
    </row>
    <row r="181" spans="9:37"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  <c r="T181" s="317"/>
      <c r="U181" s="317"/>
      <c r="V181" s="317"/>
      <c r="W181" s="317"/>
      <c r="X181" s="317"/>
      <c r="Y181" s="317"/>
      <c r="Z181" s="317"/>
      <c r="AA181" s="317"/>
      <c r="AB181" s="317"/>
      <c r="AC181" s="317"/>
      <c r="AD181" s="317"/>
      <c r="AE181" s="317"/>
      <c r="AF181" s="317"/>
      <c r="AG181" s="317"/>
      <c r="AH181" s="317"/>
      <c r="AI181" s="317"/>
      <c r="AJ181" s="317"/>
      <c r="AK181" s="317"/>
    </row>
    <row r="182" spans="9:37"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  <c r="AA182" s="317"/>
      <c r="AB182" s="317"/>
      <c r="AC182" s="317"/>
      <c r="AD182" s="317"/>
      <c r="AE182" s="317"/>
      <c r="AF182" s="317"/>
      <c r="AG182" s="317"/>
      <c r="AH182" s="317"/>
      <c r="AI182" s="317"/>
      <c r="AJ182" s="317"/>
      <c r="AK182" s="317"/>
    </row>
    <row r="183" spans="9:37">
      <c r="I183" s="317"/>
      <c r="J183" s="317"/>
      <c r="K183" s="317"/>
      <c r="L183" s="317"/>
      <c r="M183" s="317"/>
      <c r="N183" s="317"/>
      <c r="O183" s="317"/>
      <c r="P183" s="317"/>
      <c r="Q183" s="317"/>
      <c r="R183" s="317"/>
      <c r="S183" s="317"/>
      <c r="T183" s="317"/>
      <c r="U183" s="317"/>
      <c r="V183" s="317"/>
      <c r="W183" s="317"/>
      <c r="X183" s="317"/>
      <c r="Y183" s="317"/>
      <c r="Z183" s="317"/>
      <c r="AA183" s="317"/>
      <c r="AB183" s="317"/>
      <c r="AC183" s="317"/>
      <c r="AD183" s="317"/>
      <c r="AE183" s="317"/>
      <c r="AF183" s="317"/>
      <c r="AG183" s="317"/>
      <c r="AH183" s="317"/>
      <c r="AI183" s="317"/>
      <c r="AJ183" s="317"/>
      <c r="AK183" s="317"/>
    </row>
    <row r="184" spans="9:37">
      <c r="I184" s="317"/>
      <c r="J184" s="317"/>
      <c r="K184" s="317"/>
      <c r="L184" s="317"/>
      <c r="M184" s="317"/>
      <c r="N184" s="317"/>
      <c r="O184" s="317"/>
      <c r="P184" s="317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  <c r="AB184" s="317"/>
      <c r="AC184" s="317"/>
      <c r="AD184" s="317"/>
      <c r="AE184" s="317"/>
      <c r="AF184" s="317"/>
      <c r="AG184" s="317"/>
      <c r="AH184" s="317"/>
      <c r="AI184" s="317"/>
      <c r="AJ184" s="317"/>
      <c r="AK184" s="317"/>
    </row>
    <row r="185" spans="9:37">
      <c r="I185" s="317"/>
      <c r="J185" s="317"/>
      <c r="K185" s="317"/>
      <c r="L185" s="317"/>
      <c r="M185" s="317"/>
      <c r="N185" s="317"/>
      <c r="O185" s="317"/>
      <c r="P185" s="317"/>
      <c r="Q185" s="317"/>
      <c r="R185" s="317"/>
      <c r="S185" s="317"/>
      <c r="T185" s="317"/>
      <c r="U185" s="317"/>
      <c r="V185" s="317"/>
      <c r="W185" s="317"/>
      <c r="X185" s="317"/>
      <c r="Y185" s="317"/>
      <c r="Z185" s="317"/>
      <c r="AA185" s="317"/>
      <c r="AB185" s="317"/>
      <c r="AC185" s="317"/>
      <c r="AD185" s="317"/>
      <c r="AE185" s="317"/>
      <c r="AF185" s="317"/>
      <c r="AG185" s="317"/>
      <c r="AH185" s="317"/>
      <c r="AI185" s="317"/>
      <c r="AJ185" s="317"/>
      <c r="AK185" s="317"/>
    </row>
    <row r="186" spans="9:37"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17"/>
      <c r="AH186" s="317"/>
      <c r="AI186" s="317"/>
      <c r="AJ186" s="317"/>
      <c r="AK186" s="317"/>
    </row>
    <row r="187" spans="9:37"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17"/>
      <c r="V187" s="317"/>
      <c r="W187" s="317"/>
      <c r="X187" s="317"/>
      <c r="Y187" s="317"/>
      <c r="Z187" s="317"/>
      <c r="AA187" s="317"/>
      <c r="AB187" s="317"/>
      <c r="AC187" s="317"/>
      <c r="AD187" s="317"/>
      <c r="AE187" s="317"/>
      <c r="AF187" s="317"/>
      <c r="AG187" s="317"/>
      <c r="AH187" s="317"/>
      <c r="AI187" s="317"/>
      <c r="AJ187" s="317"/>
      <c r="AK187" s="317"/>
    </row>
    <row r="188" spans="9:37"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317"/>
      <c r="AB188" s="317"/>
      <c r="AC188" s="317"/>
      <c r="AD188" s="317"/>
      <c r="AE188" s="317"/>
      <c r="AF188" s="317"/>
      <c r="AG188" s="317"/>
      <c r="AH188" s="317"/>
      <c r="AI188" s="317"/>
      <c r="AJ188" s="317"/>
      <c r="AK188" s="317"/>
    </row>
    <row r="189" spans="9:37"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17"/>
      <c r="AH189" s="317"/>
      <c r="AI189" s="317"/>
      <c r="AJ189" s="317"/>
      <c r="AK189" s="317"/>
    </row>
    <row r="190" spans="9:37"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317"/>
      <c r="W190" s="317"/>
      <c r="X190" s="317"/>
      <c r="Y190" s="317"/>
      <c r="Z190" s="317"/>
      <c r="AA190" s="317"/>
      <c r="AB190" s="317"/>
      <c r="AC190" s="317"/>
      <c r="AD190" s="317"/>
      <c r="AE190" s="317"/>
      <c r="AF190" s="317"/>
      <c r="AG190" s="317"/>
      <c r="AH190" s="317"/>
      <c r="AI190" s="317"/>
      <c r="AJ190" s="317"/>
      <c r="AK190" s="317"/>
    </row>
    <row r="191" spans="9:37"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317"/>
      <c r="W191" s="317"/>
      <c r="X191" s="317"/>
      <c r="Y191" s="317"/>
      <c r="Z191" s="317"/>
      <c r="AA191" s="317"/>
      <c r="AB191" s="317"/>
      <c r="AC191" s="317"/>
      <c r="AD191" s="317"/>
      <c r="AE191" s="317"/>
      <c r="AF191" s="317"/>
      <c r="AG191" s="317"/>
      <c r="AH191" s="317"/>
      <c r="AI191" s="317"/>
      <c r="AJ191" s="317"/>
      <c r="AK191" s="317"/>
    </row>
    <row r="192" spans="9:37"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317"/>
      <c r="AB192" s="317"/>
      <c r="AC192" s="317"/>
      <c r="AD192" s="317"/>
      <c r="AE192" s="317"/>
      <c r="AF192" s="317"/>
      <c r="AG192" s="317"/>
      <c r="AH192" s="317"/>
      <c r="AI192" s="317"/>
      <c r="AJ192" s="317"/>
      <c r="AK192" s="317"/>
    </row>
    <row r="193" spans="9:37"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  <c r="T193" s="317"/>
      <c r="U193" s="317"/>
      <c r="V193" s="317"/>
      <c r="W193" s="317"/>
      <c r="X193" s="317"/>
      <c r="Y193" s="317"/>
      <c r="Z193" s="317"/>
      <c r="AA193" s="317"/>
      <c r="AB193" s="317"/>
      <c r="AC193" s="317"/>
      <c r="AD193" s="317"/>
      <c r="AE193" s="317"/>
      <c r="AF193" s="317"/>
      <c r="AG193" s="317"/>
      <c r="AH193" s="317"/>
      <c r="AI193" s="317"/>
      <c r="AJ193" s="317"/>
      <c r="AK193" s="317"/>
    </row>
    <row r="194" spans="9:37"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  <c r="T194" s="317"/>
      <c r="U194" s="317"/>
      <c r="V194" s="317"/>
      <c r="W194" s="317"/>
      <c r="X194" s="317"/>
      <c r="Y194" s="317"/>
      <c r="Z194" s="317"/>
      <c r="AA194" s="317"/>
      <c r="AB194" s="317"/>
      <c r="AC194" s="317"/>
      <c r="AD194" s="317"/>
      <c r="AE194" s="317"/>
      <c r="AF194" s="317"/>
      <c r="AG194" s="317"/>
      <c r="AH194" s="317"/>
      <c r="AI194" s="317"/>
      <c r="AJ194" s="317"/>
      <c r="AK194" s="317"/>
    </row>
    <row r="195" spans="9:37"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17"/>
      <c r="V195" s="317"/>
      <c r="W195" s="317"/>
      <c r="X195" s="317"/>
      <c r="Y195" s="317"/>
      <c r="Z195" s="317"/>
      <c r="AA195" s="317"/>
      <c r="AB195" s="317"/>
      <c r="AC195" s="317"/>
      <c r="AD195" s="317"/>
      <c r="AE195" s="317"/>
      <c r="AF195" s="317"/>
      <c r="AG195" s="317"/>
      <c r="AH195" s="317"/>
      <c r="AI195" s="317"/>
      <c r="AJ195" s="317"/>
      <c r="AK195" s="317"/>
    </row>
    <row r="196" spans="9:37"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317"/>
      <c r="AB196" s="317"/>
      <c r="AC196" s="317"/>
      <c r="AD196" s="317"/>
      <c r="AE196" s="317"/>
      <c r="AF196" s="317"/>
      <c r="AG196" s="317"/>
      <c r="AH196" s="317"/>
      <c r="AI196" s="317"/>
      <c r="AJ196" s="317"/>
      <c r="AK196" s="317"/>
    </row>
    <row r="197" spans="9:37"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317"/>
      <c r="AB197" s="317"/>
      <c r="AC197" s="317"/>
      <c r="AD197" s="317"/>
      <c r="AE197" s="317"/>
      <c r="AF197" s="317"/>
      <c r="AG197" s="317"/>
      <c r="AH197" s="317"/>
      <c r="AI197" s="317"/>
      <c r="AJ197" s="317"/>
      <c r="AK197" s="317"/>
    </row>
    <row r="198" spans="9:37"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317"/>
      <c r="AB198" s="317"/>
      <c r="AC198" s="317"/>
      <c r="AD198" s="317"/>
      <c r="AE198" s="317"/>
      <c r="AF198" s="317"/>
      <c r="AG198" s="317"/>
      <c r="AH198" s="317"/>
      <c r="AI198" s="317"/>
      <c r="AJ198" s="317"/>
      <c r="AK198" s="317"/>
    </row>
    <row r="199" spans="9:37"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  <c r="T199" s="317"/>
      <c r="U199" s="317"/>
      <c r="V199" s="317"/>
      <c r="W199" s="317"/>
      <c r="X199" s="317"/>
      <c r="Y199" s="317"/>
      <c r="Z199" s="317"/>
      <c r="AA199" s="317"/>
      <c r="AB199" s="317"/>
      <c r="AC199" s="317"/>
      <c r="AD199" s="317"/>
      <c r="AE199" s="317"/>
      <c r="AF199" s="317"/>
      <c r="AG199" s="317"/>
      <c r="AH199" s="317"/>
      <c r="AI199" s="317"/>
      <c r="AJ199" s="317"/>
      <c r="AK199" s="317"/>
    </row>
    <row r="200" spans="9:37"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17"/>
      <c r="V200" s="317"/>
      <c r="W200" s="317"/>
      <c r="X200" s="317"/>
      <c r="Y200" s="317"/>
      <c r="Z200" s="317"/>
      <c r="AA200" s="317"/>
      <c r="AB200" s="317"/>
      <c r="AC200" s="317"/>
      <c r="AD200" s="317"/>
      <c r="AE200" s="317"/>
      <c r="AF200" s="317"/>
      <c r="AG200" s="317"/>
      <c r="AH200" s="317"/>
      <c r="AI200" s="317"/>
      <c r="AJ200" s="317"/>
      <c r="AK200" s="317"/>
    </row>
    <row r="201" spans="9:37"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  <c r="T201" s="317"/>
      <c r="U201" s="317"/>
      <c r="V201" s="317"/>
      <c r="W201" s="317"/>
      <c r="X201" s="317"/>
      <c r="Y201" s="317"/>
      <c r="Z201" s="317"/>
      <c r="AA201" s="317"/>
      <c r="AB201" s="317"/>
      <c r="AC201" s="317"/>
      <c r="AD201" s="317"/>
      <c r="AE201" s="317"/>
      <c r="AF201" s="317"/>
      <c r="AG201" s="317"/>
      <c r="AH201" s="317"/>
      <c r="AI201" s="317"/>
      <c r="AJ201" s="317"/>
      <c r="AK201" s="317"/>
    </row>
    <row r="202" spans="9:37">
      <c r="I202" s="317"/>
      <c r="J202" s="317"/>
      <c r="K202" s="317"/>
      <c r="L202" s="317"/>
      <c r="M202" s="317"/>
      <c r="N202" s="317"/>
      <c r="O202" s="317"/>
      <c r="P202" s="317"/>
      <c r="Q202" s="317"/>
      <c r="R202" s="317"/>
      <c r="S202" s="317"/>
      <c r="T202" s="317"/>
      <c r="U202" s="317"/>
      <c r="V202" s="317"/>
      <c r="W202" s="317"/>
      <c r="X202" s="317"/>
      <c r="Y202" s="317"/>
      <c r="Z202" s="317"/>
      <c r="AA202" s="317"/>
      <c r="AB202" s="317"/>
      <c r="AC202" s="317"/>
      <c r="AD202" s="317"/>
      <c r="AE202" s="317"/>
      <c r="AF202" s="317"/>
      <c r="AG202" s="317"/>
      <c r="AH202" s="317"/>
      <c r="AI202" s="317"/>
      <c r="AJ202" s="317"/>
      <c r="AK202" s="317"/>
    </row>
    <row r="203" spans="9:37"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  <c r="T203" s="317"/>
      <c r="U203" s="317"/>
      <c r="V203" s="317"/>
      <c r="W203" s="317"/>
      <c r="X203" s="317"/>
      <c r="Y203" s="317"/>
      <c r="Z203" s="317"/>
      <c r="AA203" s="317"/>
      <c r="AB203" s="317"/>
      <c r="AC203" s="317"/>
      <c r="AD203" s="317"/>
      <c r="AE203" s="317"/>
      <c r="AF203" s="317"/>
      <c r="AG203" s="317"/>
      <c r="AH203" s="317"/>
      <c r="AI203" s="317"/>
      <c r="AJ203" s="317"/>
      <c r="AK203" s="317"/>
    </row>
    <row r="204" spans="9:37"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17"/>
      <c r="V204" s="317"/>
      <c r="W204" s="317"/>
      <c r="X204" s="317"/>
      <c r="Y204" s="317"/>
      <c r="Z204" s="317"/>
      <c r="AA204" s="317"/>
      <c r="AB204" s="317"/>
      <c r="AC204" s="317"/>
      <c r="AD204" s="317"/>
      <c r="AE204" s="317"/>
      <c r="AF204" s="317"/>
      <c r="AG204" s="317"/>
      <c r="AH204" s="317"/>
      <c r="AI204" s="317"/>
      <c r="AJ204" s="317"/>
      <c r="AK204" s="317"/>
    </row>
    <row r="205" spans="9:37"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317"/>
      <c r="AB205" s="317"/>
      <c r="AC205" s="317"/>
      <c r="AD205" s="317"/>
      <c r="AE205" s="317"/>
      <c r="AF205" s="317"/>
      <c r="AG205" s="317"/>
      <c r="AH205" s="317"/>
      <c r="AI205" s="317"/>
      <c r="AJ205" s="317"/>
      <c r="AK205" s="317"/>
    </row>
    <row r="206" spans="9:37"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317"/>
      <c r="W206" s="317"/>
      <c r="X206" s="317"/>
      <c r="Y206" s="317"/>
      <c r="Z206" s="317"/>
      <c r="AA206" s="317"/>
      <c r="AB206" s="317"/>
      <c r="AC206" s="317"/>
      <c r="AD206" s="317"/>
      <c r="AE206" s="317"/>
      <c r="AF206" s="317"/>
      <c r="AG206" s="317"/>
      <c r="AH206" s="317"/>
      <c r="AI206" s="317"/>
      <c r="AJ206" s="317"/>
      <c r="AK206" s="317"/>
    </row>
    <row r="207" spans="9:37"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  <c r="AA207" s="317"/>
      <c r="AB207" s="317"/>
      <c r="AC207" s="317"/>
      <c r="AD207" s="317"/>
      <c r="AE207" s="317"/>
      <c r="AF207" s="317"/>
      <c r="AG207" s="317"/>
      <c r="AH207" s="317"/>
      <c r="AI207" s="317"/>
      <c r="AJ207" s="317"/>
      <c r="AK207" s="317"/>
    </row>
    <row r="208" spans="9:37"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317"/>
      <c r="AB208" s="317"/>
      <c r="AC208" s="317"/>
      <c r="AD208" s="317"/>
      <c r="AE208" s="317"/>
      <c r="AF208" s="317"/>
      <c r="AG208" s="317"/>
      <c r="AH208" s="317"/>
      <c r="AI208" s="317"/>
      <c r="AJ208" s="317"/>
      <c r="AK208" s="317"/>
    </row>
    <row r="209" spans="9:37"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7"/>
      <c r="X209" s="317"/>
      <c r="Y209" s="317"/>
      <c r="Z209" s="317"/>
      <c r="AA209" s="317"/>
      <c r="AB209" s="317"/>
      <c r="AC209" s="317"/>
      <c r="AD209" s="317"/>
      <c r="AE209" s="317"/>
      <c r="AF209" s="317"/>
      <c r="AG209" s="317"/>
      <c r="AH209" s="317"/>
      <c r="AI209" s="317"/>
      <c r="AJ209" s="317"/>
      <c r="AK209" s="317"/>
    </row>
    <row r="210" spans="9:37"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  <c r="T210" s="317"/>
      <c r="U210" s="317"/>
      <c r="V210" s="317"/>
      <c r="W210" s="317"/>
      <c r="X210" s="317"/>
      <c r="Y210" s="317"/>
      <c r="Z210" s="317"/>
      <c r="AA210" s="317"/>
      <c r="AB210" s="317"/>
      <c r="AC210" s="317"/>
      <c r="AD210" s="317"/>
      <c r="AE210" s="317"/>
      <c r="AF210" s="317"/>
      <c r="AG210" s="317"/>
      <c r="AH210" s="317"/>
      <c r="AI210" s="317"/>
      <c r="AJ210" s="317"/>
      <c r="AK210" s="317"/>
    </row>
    <row r="211" spans="9:37"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7"/>
      <c r="AI211" s="317"/>
      <c r="AJ211" s="317"/>
      <c r="AK211" s="317"/>
    </row>
    <row r="212" spans="9:37"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17"/>
      <c r="V212" s="317"/>
      <c r="W212" s="317"/>
      <c r="X212" s="317"/>
      <c r="Y212" s="317"/>
      <c r="Z212" s="317"/>
      <c r="AA212" s="317"/>
      <c r="AB212" s="317"/>
      <c r="AC212" s="317"/>
      <c r="AD212" s="317"/>
      <c r="AE212" s="317"/>
      <c r="AF212" s="317"/>
      <c r="AG212" s="317"/>
      <c r="AH212" s="317"/>
      <c r="AI212" s="317"/>
      <c r="AJ212" s="317"/>
      <c r="AK212" s="317"/>
    </row>
    <row r="213" spans="9:37"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17"/>
      <c r="V213" s="317"/>
      <c r="W213" s="317"/>
      <c r="X213" s="317"/>
      <c r="Y213" s="317"/>
      <c r="Z213" s="317"/>
      <c r="AA213" s="317"/>
      <c r="AB213" s="317"/>
      <c r="AC213" s="317"/>
      <c r="AD213" s="317"/>
      <c r="AE213" s="317"/>
      <c r="AF213" s="317"/>
      <c r="AG213" s="317"/>
      <c r="AH213" s="317"/>
      <c r="AI213" s="317"/>
      <c r="AJ213" s="317"/>
      <c r="AK213" s="317"/>
    </row>
    <row r="214" spans="9:37"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  <c r="AA214" s="317"/>
      <c r="AB214" s="317"/>
      <c r="AC214" s="317"/>
      <c r="AD214" s="317"/>
      <c r="AE214" s="317"/>
      <c r="AF214" s="317"/>
      <c r="AG214" s="317"/>
      <c r="AH214" s="317"/>
      <c r="AI214" s="317"/>
      <c r="AJ214" s="317"/>
      <c r="AK214" s="317"/>
    </row>
    <row r="215" spans="9:37">
      <c r="I215" s="317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  <c r="T215" s="317"/>
      <c r="U215" s="317"/>
      <c r="V215" s="317"/>
      <c r="W215" s="317"/>
      <c r="X215" s="317"/>
      <c r="Y215" s="317"/>
      <c r="Z215" s="317"/>
      <c r="AA215" s="317"/>
      <c r="AB215" s="317"/>
      <c r="AC215" s="317"/>
      <c r="AD215" s="317"/>
      <c r="AE215" s="317"/>
      <c r="AF215" s="317"/>
      <c r="AG215" s="317"/>
      <c r="AH215" s="317"/>
      <c r="AI215" s="317"/>
      <c r="AJ215" s="317"/>
      <c r="AK215" s="317"/>
    </row>
    <row r="216" spans="9:37">
      <c r="I216" s="317"/>
      <c r="J216" s="317"/>
      <c r="K216" s="317"/>
      <c r="L216" s="317"/>
      <c r="M216" s="317"/>
      <c r="N216" s="317"/>
      <c r="O216" s="317"/>
      <c r="P216" s="317"/>
      <c r="Q216" s="317"/>
      <c r="R216" s="317"/>
      <c r="S216" s="317"/>
      <c r="T216" s="317"/>
      <c r="U216" s="317"/>
      <c r="V216" s="317"/>
      <c r="W216" s="317"/>
      <c r="X216" s="317"/>
      <c r="Y216" s="317"/>
      <c r="Z216" s="317"/>
      <c r="AA216" s="317"/>
      <c r="AB216" s="317"/>
      <c r="AC216" s="317"/>
      <c r="AD216" s="317"/>
      <c r="AE216" s="317"/>
      <c r="AF216" s="317"/>
      <c r="AG216" s="317"/>
      <c r="AH216" s="317"/>
      <c r="AI216" s="317"/>
      <c r="AJ216" s="317"/>
      <c r="AK216" s="317"/>
    </row>
    <row r="217" spans="9:37"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  <c r="AA217" s="317"/>
      <c r="AB217" s="317"/>
      <c r="AC217" s="317"/>
      <c r="AD217" s="317"/>
      <c r="AE217" s="317"/>
      <c r="AF217" s="317"/>
      <c r="AG217" s="317"/>
      <c r="AH217" s="317"/>
      <c r="AI217" s="317"/>
      <c r="AJ217" s="317"/>
      <c r="AK217" s="317"/>
    </row>
    <row r="218" spans="9:37">
      <c r="I218" s="317"/>
      <c r="J218" s="317"/>
      <c r="K218" s="317"/>
      <c r="L218" s="317"/>
      <c r="M218" s="317"/>
      <c r="N218" s="317"/>
      <c r="O218" s="317"/>
      <c r="P218" s="317"/>
      <c r="Q218" s="317"/>
      <c r="R218" s="317"/>
      <c r="S218" s="317"/>
      <c r="T218" s="317"/>
      <c r="U218" s="317"/>
      <c r="V218" s="317"/>
      <c r="W218" s="317"/>
      <c r="X218" s="317"/>
      <c r="Y218" s="317"/>
      <c r="Z218" s="317"/>
      <c r="AA218" s="317"/>
      <c r="AB218" s="317"/>
      <c r="AC218" s="317"/>
      <c r="AD218" s="317"/>
      <c r="AE218" s="317"/>
      <c r="AF218" s="317"/>
      <c r="AG218" s="317"/>
      <c r="AH218" s="317"/>
      <c r="AI218" s="317"/>
      <c r="AJ218" s="317"/>
      <c r="AK218" s="317"/>
    </row>
    <row r="219" spans="9:37"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17"/>
      <c r="AH219" s="317"/>
      <c r="AI219" s="317"/>
      <c r="AJ219" s="317"/>
      <c r="AK219" s="317"/>
    </row>
    <row r="220" spans="9:37"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17"/>
      <c r="AH220" s="317"/>
      <c r="AI220" s="317"/>
      <c r="AJ220" s="317"/>
      <c r="AK220" s="317"/>
    </row>
    <row r="221" spans="9:37"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  <c r="T221" s="317"/>
      <c r="U221" s="317"/>
      <c r="V221" s="317"/>
      <c r="W221" s="317"/>
      <c r="X221" s="317"/>
      <c r="Y221" s="317"/>
      <c r="Z221" s="317"/>
      <c r="AA221" s="317"/>
      <c r="AB221" s="317"/>
      <c r="AC221" s="317"/>
      <c r="AD221" s="317"/>
      <c r="AE221" s="317"/>
      <c r="AF221" s="317"/>
      <c r="AG221" s="317"/>
      <c r="AH221" s="317"/>
      <c r="AI221" s="317"/>
      <c r="AJ221" s="317"/>
      <c r="AK221" s="317"/>
    </row>
    <row r="222" spans="9:37"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17"/>
      <c r="Y222" s="317"/>
      <c r="Z222" s="317"/>
      <c r="AA222" s="317"/>
      <c r="AB222" s="317"/>
      <c r="AC222" s="317"/>
      <c r="AD222" s="317"/>
      <c r="AE222" s="317"/>
      <c r="AF222" s="317"/>
      <c r="AG222" s="317"/>
      <c r="AH222" s="317"/>
      <c r="AI222" s="317"/>
      <c r="AJ222" s="317"/>
      <c r="AK222" s="317"/>
    </row>
    <row r="223" spans="9:37"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  <c r="AA223" s="317"/>
      <c r="AB223" s="317"/>
      <c r="AC223" s="317"/>
      <c r="AD223" s="317"/>
      <c r="AE223" s="317"/>
      <c r="AF223" s="317"/>
      <c r="AG223" s="317"/>
      <c r="AH223" s="317"/>
      <c r="AI223" s="317"/>
      <c r="AJ223" s="317"/>
      <c r="AK223" s="317"/>
    </row>
    <row r="224" spans="9:37"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  <c r="T224" s="317"/>
      <c r="U224" s="317"/>
      <c r="V224" s="317"/>
      <c r="W224" s="317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17"/>
      <c r="AH224" s="317"/>
      <c r="AI224" s="317"/>
      <c r="AJ224" s="317"/>
      <c r="AK224" s="317"/>
    </row>
    <row r="225" spans="9:37"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317"/>
      <c r="AB225" s="317"/>
      <c r="AC225" s="317"/>
      <c r="AD225" s="317"/>
      <c r="AE225" s="317"/>
      <c r="AF225" s="317"/>
      <c r="AG225" s="317"/>
      <c r="AH225" s="317"/>
      <c r="AI225" s="317"/>
      <c r="AJ225" s="317"/>
      <c r="AK225" s="317"/>
    </row>
    <row r="226" spans="9:37"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17"/>
      <c r="V226" s="317"/>
      <c r="W226" s="317"/>
      <c r="X226" s="317"/>
      <c r="Y226" s="317"/>
      <c r="Z226" s="317"/>
      <c r="AA226" s="317"/>
      <c r="AB226" s="317"/>
      <c r="AC226" s="317"/>
      <c r="AD226" s="317"/>
      <c r="AE226" s="317"/>
      <c r="AF226" s="317"/>
      <c r="AG226" s="317"/>
      <c r="AH226" s="317"/>
      <c r="AI226" s="317"/>
      <c r="AJ226" s="317"/>
      <c r="AK226" s="317"/>
    </row>
    <row r="227" spans="9:37"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317"/>
      <c r="AB227" s="317"/>
      <c r="AC227" s="317"/>
      <c r="AD227" s="317"/>
      <c r="AE227" s="317"/>
      <c r="AF227" s="317"/>
      <c r="AG227" s="317"/>
      <c r="AH227" s="317"/>
      <c r="AI227" s="317"/>
      <c r="AJ227" s="317"/>
      <c r="AK227" s="317"/>
    </row>
    <row r="228" spans="9:37"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17"/>
      <c r="V228" s="317"/>
      <c r="W228" s="317"/>
      <c r="X228" s="317"/>
      <c r="Y228" s="317"/>
      <c r="Z228" s="317"/>
      <c r="AA228" s="317"/>
      <c r="AB228" s="317"/>
      <c r="AC228" s="317"/>
      <c r="AD228" s="317"/>
      <c r="AE228" s="317"/>
      <c r="AF228" s="317"/>
      <c r="AG228" s="317"/>
      <c r="AH228" s="317"/>
      <c r="AI228" s="317"/>
      <c r="AJ228" s="317"/>
      <c r="AK228" s="317"/>
    </row>
    <row r="229" spans="9:37"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317"/>
      <c r="AB229" s="317"/>
      <c r="AC229" s="317"/>
      <c r="AD229" s="317"/>
      <c r="AE229" s="317"/>
      <c r="AF229" s="317"/>
      <c r="AG229" s="317"/>
      <c r="AH229" s="317"/>
      <c r="AI229" s="317"/>
      <c r="AJ229" s="317"/>
      <c r="AK229" s="317"/>
    </row>
    <row r="230" spans="9:37">
      <c r="I230" s="317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  <c r="T230" s="317"/>
      <c r="U230" s="317"/>
      <c r="V230" s="317"/>
      <c r="W230" s="317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17"/>
      <c r="AH230" s="317"/>
      <c r="AI230" s="317"/>
      <c r="AJ230" s="317"/>
      <c r="AK230" s="317"/>
    </row>
    <row r="231" spans="9:37"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317"/>
      <c r="AB231" s="317"/>
      <c r="AC231" s="317"/>
      <c r="AD231" s="317"/>
      <c r="AE231" s="317"/>
      <c r="AF231" s="317"/>
      <c r="AG231" s="317"/>
      <c r="AH231" s="317"/>
      <c r="AI231" s="317"/>
      <c r="AJ231" s="317"/>
      <c r="AK231" s="317"/>
    </row>
    <row r="232" spans="9:37"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317"/>
      <c r="AB232" s="317"/>
      <c r="AC232" s="317"/>
      <c r="AD232" s="317"/>
      <c r="AE232" s="317"/>
      <c r="AF232" s="317"/>
      <c r="AG232" s="317"/>
      <c r="AH232" s="317"/>
      <c r="AI232" s="317"/>
      <c r="AJ232" s="317"/>
      <c r="AK232" s="317"/>
    </row>
    <row r="233" spans="9:37"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317"/>
      <c r="AG233" s="317"/>
      <c r="AH233" s="317"/>
      <c r="AI233" s="317"/>
      <c r="AJ233" s="317"/>
      <c r="AK233" s="317"/>
    </row>
    <row r="234" spans="9:37"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317"/>
      <c r="AB234" s="317"/>
      <c r="AC234" s="317"/>
      <c r="AD234" s="317"/>
      <c r="AE234" s="317"/>
      <c r="AF234" s="317"/>
      <c r="AG234" s="317"/>
      <c r="AH234" s="317"/>
      <c r="AI234" s="317"/>
      <c r="AJ234" s="317"/>
      <c r="AK234" s="317"/>
    </row>
    <row r="235" spans="9:37"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317"/>
      <c r="AB235" s="317"/>
      <c r="AC235" s="317"/>
      <c r="AD235" s="317"/>
      <c r="AE235" s="317"/>
      <c r="AF235" s="317"/>
      <c r="AG235" s="317"/>
      <c r="AH235" s="317"/>
      <c r="AI235" s="317"/>
      <c r="AJ235" s="317"/>
      <c r="AK235" s="317"/>
    </row>
    <row r="236" spans="9:37"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  <c r="AD236" s="317"/>
      <c r="AE236" s="317"/>
      <c r="AF236" s="317"/>
      <c r="AG236" s="317"/>
      <c r="AH236" s="317"/>
      <c r="AI236" s="317"/>
      <c r="AJ236" s="317"/>
      <c r="AK236" s="317"/>
    </row>
    <row r="237" spans="9:37"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  <c r="AA237" s="317"/>
      <c r="AB237" s="317"/>
      <c r="AC237" s="317"/>
      <c r="AD237" s="317"/>
      <c r="AE237" s="317"/>
      <c r="AF237" s="317"/>
      <c r="AG237" s="317"/>
      <c r="AH237" s="317"/>
      <c r="AI237" s="317"/>
      <c r="AJ237" s="317"/>
      <c r="AK237" s="317"/>
    </row>
    <row r="238" spans="9:37"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  <c r="AA238" s="317"/>
      <c r="AB238" s="317"/>
      <c r="AC238" s="317"/>
      <c r="AD238" s="317"/>
      <c r="AE238" s="317"/>
      <c r="AF238" s="317"/>
      <c r="AG238" s="317"/>
      <c r="AH238" s="317"/>
      <c r="AI238" s="317"/>
      <c r="AJ238" s="317"/>
      <c r="AK238" s="317"/>
    </row>
    <row r="239" spans="9:37"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17"/>
      <c r="AH239" s="317"/>
      <c r="AI239" s="317"/>
      <c r="AJ239" s="317"/>
      <c r="AK239" s="317"/>
    </row>
    <row r="240" spans="9:37"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17"/>
      <c r="AH240" s="317"/>
      <c r="AI240" s="317"/>
      <c r="AJ240" s="317"/>
      <c r="AK240" s="317"/>
    </row>
    <row r="241" spans="9:37"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317"/>
      <c r="AB241" s="317"/>
      <c r="AC241" s="317"/>
      <c r="AD241" s="317"/>
      <c r="AE241" s="317"/>
      <c r="AF241" s="317"/>
      <c r="AG241" s="317"/>
      <c r="AH241" s="317"/>
      <c r="AI241" s="317"/>
      <c r="AJ241" s="317"/>
      <c r="AK241" s="317"/>
    </row>
    <row r="242" spans="9:37"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17"/>
      <c r="AH242" s="317"/>
      <c r="AI242" s="317"/>
      <c r="AJ242" s="317"/>
      <c r="AK242" s="317"/>
    </row>
    <row r="243" spans="9:37"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317"/>
      <c r="AB243" s="317"/>
      <c r="AC243" s="317"/>
      <c r="AD243" s="317"/>
      <c r="AE243" s="317"/>
      <c r="AF243" s="317"/>
      <c r="AG243" s="317"/>
      <c r="AH243" s="317"/>
      <c r="AI243" s="317"/>
      <c r="AJ243" s="317"/>
      <c r="AK243" s="317"/>
    </row>
    <row r="244" spans="9:37"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  <c r="AA244" s="317"/>
      <c r="AB244" s="317"/>
      <c r="AC244" s="317"/>
      <c r="AD244" s="317"/>
      <c r="AE244" s="317"/>
      <c r="AF244" s="317"/>
      <c r="AG244" s="317"/>
      <c r="AH244" s="317"/>
      <c r="AI244" s="317"/>
      <c r="AJ244" s="317"/>
      <c r="AK244" s="317"/>
    </row>
    <row r="245" spans="9:37"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317"/>
      <c r="AB245" s="317"/>
      <c r="AC245" s="317"/>
      <c r="AD245" s="317"/>
      <c r="AE245" s="317"/>
      <c r="AF245" s="317"/>
      <c r="AG245" s="317"/>
      <c r="AH245" s="317"/>
      <c r="AI245" s="317"/>
      <c r="AJ245" s="317"/>
      <c r="AK245" s="317"/>
    </row>
    <row r="246" spans="9:37"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  <c r="AA246" s="317"/>
      <c r="AB246" s="317"/>
      <c r="AC246" s="317"/>
      <c r="AD246" s="317"/>
      <c r="AE246" s="317"/>
      <c r="AF246" s="317"/>
      <c r="AG246" s="317"/>
      <c r="AH246" s="317"/>
      <c r="AI246" s="317"/>
      <c r="AJ246" s="317"/>
      <c r="AK246" s="317"/>
    </row>
    <row r="247" spans="9:37"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317"/>
      <c r="AB247" s="317"/>
      <c r="AC247" s="317"/>
      <c r="AD247" s="317"/>
      <c r="AE247" s="317"/>
      <c r="AF247" s="317"/>
      <c r="AG247" s="317"/>
      <c r="AH247" s="317"/>
      <c r="AI247" s="317"/>
      <c r="AJ247" s="317"/>
      <c r="AK247" s="317"/>
    </row>
    <row r="248" spans="9:37"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  <c r="AA248" s="317"/>
      <c r="AB248" s="317"/>
      <c r="AC248" s="317"/>
      <c r="AD248" s="317"/>
      <c r="AE248" s="317"/>
      <c r="AF248" s="317"/>
      <c r="AG248" s="317"/>
      <c r="AH248" s="317"/>
      <c r="AI248" s="317"/>
      <c r="AJ248" s="317"/>
      <c r="AK248" s="317"/>
    </row>
    <row r="249" spans="9:37"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  <c r="AF249" s="317"/>
      <c r="AG249" s="317"/>
      <c r="AH249" s="317"/>
      <c r="AI249" s="317"/>
      <c r="AJ249" s="317"/>
      <c r="AK249" s="317"/>
    </row>
    <row r="250" spans="9:37"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  <c r="AD250" s="317"/>
      <c r="AE250" s="317"/>
      <c r="AF250" s="317"/>
      <c r="AG250" s="317"/>
      <c r="AH250" s="317"/>
      <c r="AI250" s="317"/>
      <c r="AJ250" s="317"/>
      <c r="AK250" s="317"/>
    </row>
    <row r="251" spans="9:37"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317"/>
      <c r="AB251" s="317"/>
      <c r="AC251" s="317"/>
      <c r="AD251" s="317"/>
      <c r="AE251" s="317"/>
      <c r="AF251" s="317"/>
      <c r="AG251" s="317"/>
      <c r="AH251" s="317"/>
      <c r="AI251" s="317"/>
      <c r="AJ251" s="317"/>
      <c r="AK251" s="317"/>
    </row>
    <row r="252" spans="9:37"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  <c r="AA252" s="317"/>
      <c r="AB252" s="317"/>
      <c r="AC252" s="317"/>
      <c r="AD252" s="317"/>
      <c r="AE252" s="317"/>
      <c r="AF252" s="317"/>
      <c r="AG252" s="317"/>
      <c r="AH252" s="317"/>
      <c r="AI252" s="317"/>
      <c r="AJ252" s="317"/>
      <c r="AK252" s="317"/>
    </row>
    <row r="253" spans="9:37"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317"/>
      <c r="AB253" s="317"/>
      <c r="AC253" s="317"/>
      <c r="AD253" s="317"/>
      <c r="AE253" s="317"/>
      <c r="AF253" s="317"/>
      <c r="AG253" s="317"/>
      <c r="AH253" s="317"/>
      <c r="AI253" s="317"/>
      <c r="AJ253" s="317"/>
      <c r="AK253" s="317"/>
    </row>
    <row r="254" spans="9:37"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  <c r="AA254" s="317"/>
      <c r="AB254" s="317"/>
      <c r="AC254" s="317"/>
      <c r="AD254" s="317"/>
      <c r="AE254" s="317"/>
      <c r="AF254" s="317"/>
      <c r="AG254" s="317"/>
      <c r="AH254" s="317"/>
      <c r="AI254" s="317"/>
      <c r="AJ254" s="317"/>
      <c r="AK254" s="317"/>
    </row>
    <row r="255" spans="9:37"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317"/>
      <c r="AB255" s="317"/>
      <c r="AC255" s="317"/>
      <c r="AD255" s="317"/>
      <c r="AE255" s="317"/>
      <c r="AF255" s="317"/>
      <c r="AG255" s="317"/>
      <c r="AH255" s="317"/>
      <c r="AI255" s="317"/>
      <c r="AJ255" s="317"/>
      <c r="AK255" s="317"/>
    </row>
    <row r="256" spans="9:37"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  <c r="AD256" s="317"/>
      <c r="AE256" s="317"/>
      <c r="AF256" s="317"/>
      <c r="AG256" s="317"/>
      <c r="AH256" s="317"/>
      <c r="AI256" s="317"/>
      <c r="AJ256" s="317"/>
      <c r="AK256" s="317"/>
    </row>
    <row r="257" spans="9:37"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  <c r="AA257" s="317"/>
      <c r="AB257" s="317"/>
      <c r="AC257" s="317"/>
      <c r="AD257" s="317"/>
      <c r="AE257" s="317"/>
      <c r="AF257" s="317"/>
      <c r="AG257" s="317"/>
      <c r="AH257" s="317"/>
      <c r="AI257" s="317"/>
      <c r="AJ257" s="317"/>
      <c r="AK257" s="317"/>
    </row>
    <row r="258" spans="9:37"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  <c r="AA258" s="317"/>
      <c r="AB258" s="317"/>
      <c r="AC258" s="317"/>
      <c r="AD258" s="317"/>
      <c r="AE258" s="317"/>
      <c r="AF258" s="317"/>
      <c r="AG258" s="317"/>
      <c r="AH258" s="317"/>
      <c r="AI258" s="317"/>
      <c r="AJ258" s="317"/>
      <c r="AK258" s="317"/>
    </row>
    <row r="259" spans="9:37"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317"/>
      <c r="AB259" s="317"/>
      <c r="AC259" s="317"/>
      <c r="AD259" s="317"/>
      <c r="AE259" s="317"/>
      <c r="AF259" s="317"/>
      <c r="AG259" s="317"/>
      <c r="AH259" s="317"/>
      <c r="AI259" s="317"/>
      <c r="AJ259" s="317"/>
      <c r="AK259" s="317"/>
    </row>
    <row r="260" spans="9:37"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  <c r="AA260" s="317"/>
      <c r="AB260" s="317"/>
      <c r="AC260" s="317"/>
      <c r="AD260" s="317"/>
      <c r="AE260" s="317"/>
      <c r="AF260" s="317"/>
      <c r="AG260" s="317"/>
      <c r="AH260" s="317"/>
      <c r="AI260" s="317"/>
      <c r="AJ260" s="317"/>
      <c r="AK260" s="317"/>
    </row>
    <row r="261" spans="9:37"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  <c r="AA261" s="317"/>
      <c r="AB261" s="317"/>
      <c r="AC261" s="317"/>
      <c r="AD261" s="317"/>
      <c r="AE261" s="317"/>
      <c r="AF261" s="317"/>
      <c r="AG261" s="317"/>
      <c r="AH261" s="317"/>
      <c r="AI261" s="317"/>
      <c r="AJ261" s="317"/>
      <c r="AK261" s="317"/>
    </row>
    <row r="262" spans="9:37"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  <c r="AA262" s="317"/>
      <c r="AB262" s="317"/>
      <c r="AC262" s="317"/>
      <c r="AD262" s="317"/>
      <c r="AE262" s="317"/>
      <c r="AF262" s="317"/>
      <c r="AG262" s="317"/>
      <c r="AH262" s="317"/>
      <c r="AI262" s="317"/>
      <c r="AJ262" s="317"/>
      <c r="AK262" s="317"/>
    </row>
    <row r="263" spans="9:37"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  <c r="AA263" s="317"/>
      <c r="AB263" s="317"/>
      <c r="AC263" s="317"/>
      <c r="AD263" s="317"/>
      <c r="AE263" s="317"/>
      <c r="AF263" s="317"/>
      <c r="AG263" s="317"/>
      <c r="AH263" s="317"/>
      <c r="AI263" s="317"/>
      <c r="AJ263" s="317"/>
      <c r="AK263" s="317"/>
    </row>
    <row r="264" spans="9:37"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  <c r="AA264" s="317"/>
      <c r="AB264" s="317"/>
      <c r="AC264" s="317"/>
      <c r="AD264" s="317"/>
      <c r="AE264" s="317"/>
      <c r="AF264" s="317"/>
      <c r="AG264" s="317"/>
      <c r="AH264" s="317"/>
      <c r="AI264" s="317"/>
      <c r="AJ264" s="317"/>
      <c r="AK264" s="317"/>
    </row>
    <row r="265" spans="9:37"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  <c r="AA265" s="317"/>
      <c r="AB265" s="317"/>
      <c r="AC265" s="317"/>
      <c r="AD265" s="317"/>
      <c r="AE265" s="317"/>
      <c r="AF265" s="317"/>
      <c r="AG265" s="317"/>
      <c r="AH265" s="317"/>
      <c r="AI265" s="317"/>
      <c r="AJ265" s="317"/>
      <c r="AK265" s="317"/>
    </row>
    <row r="266" spans="9:37"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  <c r="AD266" s="317"/>
      <c r="AE266" s="317"/>
      <c r="AF266" s="317"/>
      <c r="AG266" s="317"/>
      <c r="AH266" s="317"/>
      <c r="AI266" s="317"/>
      <c r="AJ266" s="317"/>
      <c r="AK266" s="317"/>
    </row>
    <row r="267" spans="9:37"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  <c r="AA267" s="317"/>
      <c r="AB267" s="317"/>
      <c r="AC267" s="317"/>
      <c r="AD267" s="317"/>
      <c r="AE267" s="317"/>
      <c r="AF267" s="317"/>
      <c r="AG267" s="317"/>
      <c r="AH267" s="317"/>
      <c r="AI267" s="317"/>
      <c r="AJ267" s="317"/>
      <c r="AK267" s="317"/>
    </row>
    <row r="268" spans="9:37"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  <c r="AA268" s="317"/>
      <c r="AB268" s="317"/>
      <c r="AC268" s="317"/>
      <c r="AD268" s="317"/>
      <c r="AE268" s="317"/>
      <c r="AF268" s="317"/>
      <c r="AG268" s="317"/>
      <c r="AH268" s="317"/>
      <c r="AI268" s="317"/>
      <c r="AJ268" s="317"/>
      <c r="AK268" s="317"/>
    </row>
    <row r="269" spans="9:37"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  <c r="AD269" s="317"/>
      <c r="AE269" s="317"/>
      <c r="AF269" s="317"/>
      <c r="AG269" s="317"/>
      <c r="AH269" s="317"/>
      <c r="AI269" s="317"/>
      <c r="AJ269" s="317"/>
      <c r="AK269" s="317"/>
    </row>
    <row r="270" spans="9:37"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  <c r="AA270" s="317"/>
      <c r="AB270" s="317"/>
      <c r="AC270" s="317"/>
      <c r="AD270" s="317"/>
      <c r="AE270" s="317"/>
      <c r="AF270" s="317"/>
      <c r="AG270" s="317"/>
      <c r="AH270" s="317"/>
      <c r="AI270" s="317"/>
      <c r="AJ270" s="317"/>
      <c r="AK270" s="317"/>
    </row>
    <row r="271" spans="9:37"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  <c r="AA271" s="317"/>
      <c r="AB271" s="317"/>
      <c r="AC271" s="317"/>
      <c r="AD271" s="317"/>
      <c r="AE271" s="317"/>
      <c r="AF271" s="317"/>
      <c r="AG271" s="317"/>
      <c r="AH271" s="317"/>
      <c r="AI271" s="317"/>
      <c r="AJ271" s="317"/>
      <c r="AK271" s="317"/>
    </row>
    <row r="272" spans="9:37"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  <c r="AA272" s="317"/>
      <c r="AB272" s="317"/>
      <c r="AC272" s="317"/>
      <c r="AD272" s="317"/>
      <c r="AE272" s="317"/>
      <c r="AF272" s="317"/>
      <c r="AG272" s="317"/>
      <c r="AH272" s="317"/>
      <c r="AI272" s="317"/>
      <c r="AJ272" s="317"/>
      <c r="AK272" s="317"/>
    </row>
    <row r="273" spans="9:37"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  <c r="AA273" s="317"/>
      <c r="AB273" s="317"/>
      <c r="AC273" s="317"/>
      <c r="AD273" s="317"/>
      <c r="AE273" s="317"/>
      <c r="AF273" s="317"/>
      <c r="AG273" s="317"/>
      <c r="AH273" s="317"/>
      <c r="AI273" s="317"/>
      <c r="AJ273" s="317"/>
      <c r="AK273" s="317"/>
    </row>
    <row r="274" spans="9:37"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  <c r="AA274" s="317"/>
      <c r="AB274" s="317"/>
      <c r="AC274" s="317"/>
      <c r="AD274" s="317"/>
      <c r="AE274" s="317"/>
      <c r="AF274" s="317"/>
      <c r="AG274" s="317"/>
      <c r="AH274" s="317"/>
      <c r="AI274" s="317"/>
      <c r="AJ274" s="317"/>
      <c r="AK274" s="317"/>
    </row>
    <row r="275" spans="9:37"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  <c r="AA275" s="317"/>
      <c r="AB275" s="317"/>
      <c r="AC275" s="317"/>
      <c r="AD275" s="317"/>
      <c r="AE275" s="317"/>
      <c r="AF275" s="317"/>
      <c r="AG275" s="317"/>
      <c r="AH275" s="317"/>
      <c r="AI275" s="317"/>
      <c r="AJ275" s="317"/>
      <c r="AK275" s="317"/>
    </row>
    <row r="276" spans="9:37"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  <c r="AA276" s="317"/>
      <c r="AB276" s="317"/>
      <c r="AC276" s="317"/>
      <c r="AD276" s="317"/>
      <c r="AE276" s="317"/>
      <c r="AF276" s="317"/>
      <c r="AG276" s="317"/>
      <c r="AH276" s="317"/>
      <c r="AI276" s="317"/>
      <c r="AJ276" s="317"/>
      <c r="AK276" s="317"/>
    </row>
    <row r="277" spans="9:37"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  <c r="AA277" s="317"/>
      <c r="AB277" s="317"/>
      <c r="AC277" s="317"/>
      <c r="AD277" s="317"/>
      <c r="AE277" s="317"/>
      <c r="AF277" s="317"/>
      <c r="AG277" s="317"/>
      <c r="AH277" s="317"/>
      <c r="AI277" s="317"/>
      <c r="AJ277" s="317"/>
      <c r="AK277" s="317"/>
    </row>
    <row r="278" spans="9:37"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  <c r="AA278" s="317"/>
      <c r="AB278" s="317"/>
      <c r="AC278" s="317"/>
      <c r="AD278" s="317"/>
      <c r="AE278" s="317"/>
      <c r="AF278" s="317"/>
      <c r="AG278" s="317"/>
      <c r="AH278" s="317"/>
      <c r="AI278" s="317"/>
      <c r="AJ278" s="317"/>
      <c r="AK278" s="317"/>
    </row>
    <row r="279" spans="9:37"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  <c r="AD279" s="317"/>
      <c r="AE279" s="317"/>
      <c r="AF279" s="317"/>
      <c r="AG279" s="317"/>
      <c r="AH279" s="317"/>
      <c r="AI279" s="317"/>
      <c r="AJ279" s="317"/>
      <c r="AK279" s="317"/>
    </row>
    <row r="280" spans="9:37"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  <c r="AA280" s="317"/>
      <c r="AB280" s="317"/>
      <c r="AC280" s="317"/>
      <c r="AD280" s="317"/>
      <c r="AE280" s="317"/>
      <c r="AF280" s="317"/>
      <c r="AG280" s="317"/>
      <c r="AH280" s="317"/>
      <c r="AI280" s="317"/>
      <c r="AJ280" s="317"/>
      <c r="AK280" s="317"/>
    </row>
    <row r="281" spans="9:37"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E281" s="317"/>
      <c r="AF281" s="317"/>
      <c r="AG281" s="317"/>
      <c r="AH281" s="317"/>
      <c r="AI281" s="317"/>
      <c r="AJ281" s="317"/>
      <c r="AK281" s="317"/>
    </row>
    <row r="282" spans="9:37"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  <c r="AA282" s="317"/>
      <c r="AB282" s="317"/>
      <c r="AC282" s="317"/>
      <c r="AD282" s="317"/>
      <c r="AE282" s="317"/>
      <c r="AF282" s="317"/>
      <c r="AG282" s="317"/>
      <c r="AH282" s="317"/>
      <c r="AI282" s="317"/>
      <c r="AJ282" s="317"/>
      <c r="AK282" s="317"/>
    </row>
    <row r="283" spans="9:37"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  <c r="AD283" s="317"/>
      <c r="AE283" s="317"/>
      <c r="AF283" s="317"/>
      <c r="AG283" s="317"/>
      <c r="AH283" s="317"/>
      <c r="AI283" s="317"/>
      <c r="AJ283" s="317"/>
      <c r="AK283" s="317"/>
    </row>
    <row r="284" spans="9:37"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  <c r="AD284" s="317"/>
      <c r="AE284" s="317"/>
      <c r="AF284" s="317"/>
      <c r="AG284" s="317"/>
      <c r="AH284" s="317"/>
      <c r="AI284" s="317"/>
      <c r="AJ284" s="317"/>
      <c r="AK284" s="317"/>
    </row>
    <row r="285" spans="9:37"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  <c r="AD285" s="317"/>
      <c r="AE285" s="317"/>
      <c r="AF285" s="317"/>
      <c r="AG285" s="317"/>
      <c r="AH285" s="317"/>
      <c r="AI285" s="317"/>
      <c r="AJ285" s="317"/>
      <c r="AK285" s="317"/>
    </row>
    <row r="286" spans="9:37"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  <c r="AD286" s="317"/>
      <c r="AE286" s="317"/>
      <c r="AF286" s="317"/>
      <c r="AG286" s="317"/>
      <c r="AH286" s="317"/>
      <c r="AI286" s="317"/>
      <c r="AJ286" s="317"/>
      <c r="AK286" s="317"/>
    </row>
    <row r="287" spans="9:37"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  <c r="AD287" s="317"/>
      <c r="AE287" s="317"/>
      <c r="AF287" s="317"/>
      <c r="AG287" s="317"/>
      <c r="AH287" s="317"/>
      <c r="AI287" s="317"/>
      <c r="AJ287" s="317"/>
      <c r="AK287" s="317"/>
    </row>
    <row r="288" spans="9:37"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  <c r="AD288" s="317"/>
      <c r="AE288" s="317"/>
      <c r="AF288" s="317"/>
      <c r="AG288" s="317"/>
      <c r="AH288" s="317"/>
      <c r="AI288" s="317"/>
      <c r="AJ288" s="317"/>
      <c r="AK288" s="317"/>
    </row>
    <row r="289" spans="9:37"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  <c r="AG289" s="317"/>
      <c r="AH289" s="317"/>
      <c r="AI289" s="317"/>
      <c r="AJ289" s="317"/>
      <c r="AK289" s="317"/>
    </row>
    <row r="290" spans="9:37"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</row>
    <row r="291" spans="9:37"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  <c r="AD291" s="317"/>
      <c r="AE291" s="317"/>
      <c r="AF291" s="317"/>
      <c r="AG291" s="317"/>
      <c r="AH291" s="317"/>
      <c r="AI291" s="317"/>
      <c r="AJ291" s="317"/>
      <c r="AK291" s="317"/>
    </row>
    <row r="292" spans="9:37"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  <c r="AF292" s="317"/>
      <c r="AG292" s="317"/>
      <c r="AH292" s="317"/>
      <c r="AI292" s="317"/>
      <c r="AJ292" s="317"/>
      <c r="AK292" s="317"/>
    </row>
    <row r="293" spans="9:37"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  <c r="AD293" s="317"/>
      <c r="AE293" s="317"/>
      <c r="AF293" s="317"/>
      <c r="AG293" s="317"/>
      <c r="AH293" s="317"/>
      <c r="AI293" s="317"/>
      <c r="AJ293" s="317"/>
      <c r="AK293" s="317"/>
    </row>
    <row r="294" spans="9:37"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  <c r="AD294" s="317"/>
      <c r="AE294" s="317"/>
      <c r="AF294" s="317"/>
      <c r="AG294" s="317"/>
      <c r="AH294" s="317"/>
      <c r="AI294" s="317"/>
      <c r="AJ294" s="317"/>
      <c r="AK294" s="317"/>
    </row>
    <row r="295" spans="9:37"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  <c r="AD295" s="317"/>
      <c r="AE295" s="317"/>
      <c r="AF295" s="317"/>
      <c r="AG295" s="317"/>
      <c r="AH295" s="317"/>
      <c r="AI295" s="317"/>
      <c r="AJ295" s="317"/>
      <c r="AK295" s="317"/>
    </row>
    <row r="296" spans="9:37"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  <c r="AD296" s="317"/>
      <c r="AE296" s="317"/>
      <c r="AF296" s="317"/>
      <c r="AG296" s="317"/>
      <c r="AH296" s="317"/>
      <c r="AI296" s="317"/>
      <c r="AJ296" s="317"/>
      <c r="AK296" s="317"/>
    </row>
    <row r="297" spans="9:37"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  <c r="AD297" s="317"/>
      <c r="AE297" s="317"/>
      <c r="AF297" s="317"/>
      <c r="AG297" s="317"/>
      <c r="AH297" s="317"/>
      <c r="AI297" s="317"/>
      <c r="AJ297" s="317"/>
      <c r="AK297" s="317"/>
    </row>
    <row r="298" spans="9:37"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  <c r="AF298" s="317"/>
      <c r="AG298" s="317"/>
      <c r="AH298" s="317"/>
      <c r="AI298" s="317"/>
      <c r="AJ298" s="317"/>
      <c r="AK298" s="317"/>
    </row>
    <row r="299" spans="9:37"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  <c r="AD299" s="317"/>
      <c r="AE299" s="317"/>
      <c r="AF299" s="317"/>
      <c r="AG299" s="317"/>
      <c r="AH299" s="317"/>
      <c r="AI299" s="317"/>
      <c r="AJ299" s="317"/>
      <c r="AK299" s="317"/>
    </row>
    <row r="300" spans="9:37"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  <c r="AD300" s="317"/>
      <c r="AE300" s="317"/>
      <c r="AF300" s="317"/>
      <c r="AG300" s="317"/>
      <c r="AH300" s="317"/>
      <c r="AI300" s="317"/>
      <c r="AJ300" s="317"/>
      <c r="AK300" s="317"/>
    </row>
    <row r="301" spans="9:37"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  <c r="AD301" s="317"/>
      <c r="AE301" s="317"/>
      <c r="AF301" s="317"/>
      <c r="AG301" s="317"/>
      <c r="AH301" s="317"/>
      <c r="AI301" s="317"/>
      <c r="AJ301" s="317"/>
      <c r="AK301" s="317"/>
    </row>
    <row r="302" spans="9:37"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  <c r="AD302" s="317"/>
      <c r="AE302" s="317"/>
      <c r="AF302" s="317"/>
      <c r="AG302" s="317"/>
      <c r="AH302" s="317"/>
      <c r="AI302" s="317"/>
      <c r="AJ302" s="317"/>
      <c r="AK302" s="317"/>
    </row>
    <row r="303" spans="9:37"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  <c r="AD303" s="317"/>
      <c r="AE303" s="317"/>
      <c r="AF303" s="317"/>
      <c r="AG303" s="317"/>
      <c r="AH303" s="317"/>
      <c r="AI303" s="317"/>
      <c r="AJ303" s="317"/>
      <c r="AK303" s="317"/>
    </row>
    <row r="304" spans="9:37"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  <c r="AD304" s="317"/>
      <c r="AE304" s="317"/>
      <c r="AF304" s="317"/>
      <c r="AG304" s="317"/>
      <c r="AH304" s="317"/>
      <c r="AI304" s="317"/>
      <c r="AJ304" s="317"/>
      <c r="AK304" s="317"/>
    </row>
    <row r="305" spans="9:37"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  <c r="AD305" s="317"/>
      <c r="AE305" s="317"/>
      <c r="AF305" s="317"/>
      <c r="AG305" s="317"/>
      <c r="AH305" s="317"/>
      <c r="AI305" s="317"/>
      <c r="AJ305" s="317"/>
      <c r="AK305" s="317"/>
    </row>
    <row r="306" spans="9:37"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  <c r="AD306" s="317"/>
      <c r="AE306" s="317"/>
      <c r="AF306" s="317"/>
      <c r="AG306" s="317"/>
      <c r="AH306" s="317"/>
      <c r="AI306" s="317"/>
      <c r="AJ306" s="317"/>
      <c r="AK306" s="317"/>
    </row>
    <row r="307" spans="9:37"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  <c r="AD307" s="317"/>
      <c r="AE307" s="317"/>
      <c r="AF307" s="317"/>
      <c r="AG307" s="317"/>
      <c r="AH307" s="317"/>
      <c r="AI307" s="317"/>
      <c r="AJ307" s="317"/>
      <c r="AK307" s="317"/>
    </row>
    <row r="308" spans="9:37"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  <c r="AD308" s="317"/>
      <c r="AE308" s="317"/>
      <c r="AF308" s="317"/>
      <c r="AG308" s="317"/>
      <c r="AH308" s="317"/>
      <c r="AI308" s="317"/>
      <c r="AJ308" s="317"/>
      <c r="AK308" s="317"/>
    </row>
    <row r="309" spans="9:37"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  <c r="AD309" s="317"/>
      <c r="AE309" s="317"/>
      <c r="AF309" s="317"/>
      <c r="AG309" s="317"/>
      <c r="AH309" s="317"/>
      <c r="AI309" s="317"/>
      <c r="AJ309" s="317"/>
      <c r="AK309" s="317"/>
    </row>
    <row r="310" spans="9:37"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  <c r="AD310" s="317"/>
      <c r="AE310" s="317"/>
      <c r="AF310" s="317"/>
      <c r="AG310" s="317"/>
      <c r="AH310" s="317"/>
      <c r="AI310" s="317"/>
      <c r="AJ310" s="317"/>
      <c r="AK310" s="317"/>
    </row>
    <row r="311" spans="9:37"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  <c r="AD311" s="317"/>
      <c r="AE311" s="317"/>
      <c r="AF311" s="317"/>
      <c r="AG311" s="317"/>
      <c r="AH311" s="317"/>
      <c r="AI311" s="317"/>
      <c r="AJ311" s="317"/>
      <c r="AK311" s="317"/>
    </row>
    <row r="312" spans="9:37"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  <c r="AD312" s="317"/>
      <c r="AE312" s="317"/>
      <c r="AF312" s="317"/>
      <c r="AG312" s="317"/>
      <c r="AH312" s="317"/>
      <c r="AI312" s="317"/>
      <c r="AJ312" s="317"/>
      <c r="AK312" s="317"/>
    </row>
    <row r="313" spans="9:37"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  <c r="AA313" s="317"/>
      <c r="AB313" s="317"/>
      <c r="AC313" s="317"/>
      <c r="AD313" s="317"/>
      <c r="AE313" s="317"/>
      <c r="AF313" s="317"/>
      <c r="AG313" s="317"/>
      <c r="AH313" s="317"/>
      <c r="AI313" s="317"/>
      <c r="AJ313" s="317"/>
      <c r="AK313" s="317"/>
    </row>
    <row r="314" spans="9:37"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  <c r="AA314" s="317"/>
      <c r="AB314" s="317"/>
      <c r="AC314" s="317"/>
      <c r="AD314" s="317"/>
      <c r="AE314" s="317"/>
      <c r="AF314" s="317"/>
      <c r="AG314" s="317"/>
      <c r="AH314" s="317"/>
      <c r="AI314" s="317"/>
      <c r="AJ314" s="317"/>
      <c r="AK314" s="317"/>
    </row>
    <row r="315" spans="9:37"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  <c r="AA315" s="317"/>
      <c r="AB315" s="317"/>
      <c r="AC315" s="317"/>
      <c r="AD315" s="317"/>
      <c r="AE315" s="317"/>
      <c r="AF315" s="317"/>
      <c r="AG315" s="317"/>
      <c r="AH315" s="317"/>
      <c r="AI315" s="317"/>
      <c r="AJ315" s="317"/>
      <c r="AK315" s="317"/>
    </row>
    <row r="316" spans="9:37"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  <c r="AA316" s="317"/>
      <c r="AB316" s="317"/>
      <c r="AC316" s="317"/>
      <c r="AD316" s="317"/>
      <c r="AE316" s="317"/>
      <c r="AF316" s="317"/>
      <c r="AG316" s="317"/>
      <c r="AH316" s="317"/>
      <c r="AI316" s="317"/>
      <c r="AJ316" s="317"/>
      <c r="AK316" s="317"/>
    </row>
    <row r="317" spans="9:37"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  <c r="AA317" s="317"/>
      <c r="AB317" s="317"/>
      <c r="AC317" s="317"/>
      <c r="AD317" s="317"/>
      <c r="AE317" s="317"/>
      <c r="AF317" s="317"/>
      <c r="AG317" s="317"/>
      <c r="AH317" s="317"/>
      <c r="AI317" s="317"/>
      <c r="AJ317" s="317"/>
      <c r="AK317" s="317"/>
    </row>
    <row r="318" spans="9:37"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  <c r="AA318" s="317"/>
      <c r="AB318" s="317"/>
      <c r="AC318" s="317"/>
      <c r="AD318" s="317"/>
      <c r="AE318" s="317"/>
      <c r="AF318" s="317"/>
      <c r="AG318" s="317"/>
      <c r="AH318" s="317"/>
      <c r="AI318" s="317"/>
      <c r="AJ318" s="317"/>
      <c r="AK318" s="317"/>
    </row>
    <row r="319" spans="9:37"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  <c r="AA319" s="317"/>
      <c r="AB319" s="317"/>
      <c r="AC319" s="317"/>
      <c r="AD319" s="317"/>
      <c r="AE319" s="317"/>
      <c r="AF319" s="317"/>
      <c r="AG319" s="317"/>
      <c r="AH319" s="317"/>
      <c r="AI319" s="317"/>
      <c r="AJ319" s="317"/>
      <c r="AK319" s="317"/>
    </row>
    <row r="320" spans="9:37"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  <c r="AD320" s="317"/>
      <c r="AE320" s="317"/>
      <c r="AF320" s="317"/>
      <c r="AG320" s="317"/>
      <c r="AH320" s="317"/>
      <c r="AI320" s="317"/>
      <c r="AJ320" s="317"/>
      <c r="AK320" s="317"/>
    </row>
    <row r="321" spans="9:37"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  <c r="AD321" s="317"/>
      <c r="AE321" s="317"/>
      <c r="AF321" s="317"/>
      <c r="AG321" s="317"/>
      <c r="AH321" s="317"/>
      <c r="AI321" s="317"/>
      <c r="AJ321" s="317"/>
      <c r="AK321" s="317"/>
    </row>
    <row r="322" spans="9:37"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  <c r="AD322" s="317"/>
      <c r="AE322" s="317"/>
      <c r="AF322" s="317"/>
      <c r="AG322" s="317"/>
      <c r="AH322" s="317"/>
      <c r="AI322" s="317"/>
      <c r="AJ322" s="317"/>
      <c r="AK322" s="317"/>
    </row>
    <row r="323" spans="9:37"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  <c r="AD323" s="317"/>
      <c r="AE323" s="317"/>
      <c r="AF323" s="317"/>
      <c r="AG323" s="317"/>
      <c r="AH323" s="317"/>
      <c r="AI323" s="317"/>
      <c r="AJ323" s="317"/>
      <c r="AK323" s="317"/>
    </row>
    <row r="324" spans="9:37"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  <c r="AA324" s="317"/>
      <c r="AB324" s="317"/>
      <c r="AC324" s="317"/>
      <c r="AD324" s="317"/>
      <c r="AE324" s="317"/>
      <c r="AF324" s="317"/>
      <c r="AG324" s="317"/>
      <c r="AH324" s="317"/>
      <c r="AI324" s="317"/>
      <c r="AJ324" s="317"/>
      <c r="AK324" s="317"/>
    </row>
    <row r="325" spans="9:37"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  <c r="AA325" s="317"/>
      <c r="AB325" s="317"/>
      <c r="AC325" s="317"/>
      <c r="AD325" s="317"/>
      <c r="AE325" s="317"/>
      <c r="AF325" s="317"/>
      <c r="AG325" s="317"/>
      <c r="AH325" s="317"/>
      <c r="AI325" s="317"/>
      <c r="AJ325" s="317"/>
      <c r="AK325" s="317"/>
    </row>
    <row r="326" spans="9:37"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  <c r="AD326" s="317"/>
      <c r="AE326" s="317"/>
      <c r="AF326" s="317"/>
      <c r="AG326" s="317"/>
      <c r="AH326" s="317"/>
      <c r="AI326" s="317"/>
      <c r="AJ326" s="317"/>
      <c r="AK326" s="317"/>
    </row>
    <row r="327" spans="9:37"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  <c r="AA327" s="317"/>
      <c r="AB327" s="317"/>
      <c r="AC327" s="317"/>
      <c r="AD327" s="317"/>
      <c r="AE327" s="317"/>
      <c r="AF327" s="317"/>
      <c r="AG327" s="317"/>
      <c r="AH327" s="317"/>
      <c r="AI327" s="317"/>
      <c r="AJ327" s="317"/>
      <c r="AK327" s="317"/>
    </row>
    <row r="328" spans="9:37"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  <c r="AD328" s="317"/>
      <c r="AE328" s="317"/>
      <c r="AF328" s="317"/>
      <c r="AG328" s="317"/>
      <c r="AH328" s="317"/>
      <c r="AI328" s="317"/>
      <c r="AJ328" s="317"/>
      <c r="AK328" s="317"/>
    </row>
    <row r="329" spans="9:37"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  <c r="AD329" s="317"/>
      <c r="AE329" s="317"/>
      <c r="AF329" s="317"/>
      <c r="AG329" s="317"/>
      <c r="AH329" s="317"/>
      <c r="AI329" s="317"/>
      <c r="AJ329" s="317"/>
      <c r="AK329" s="317"/>
    </row>
    <row r="330" spans="9:37"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  <c r="AD330" s="317"/>
      <c r="AE330" s="317"/>
      <c r="AF330" s="317"/>
      <c r="AG330" s="317"/>
      <c r="AH330" s="317"/>
      <c r="AI330" s="317"/>
      <c r="AJ330" s="317"/>
      <c r="AK330" s="317"/>
    </row>
    <row r="331" spans="9:37"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  <c r="AD331" s="317"/>
      <c r="AE331" s="317"/>
      <c r="AF331" s="317"/>
      <c r="AG331" s="317"/>
      <c r="AH331" s="317"/>
      <c r="AI331" s="317"/>
      <c r="AJ331" s="317"/>
      <c r="AK331" s="317"/>
    </row>
    <row r="332" spans="9:37"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  <c r="AA332" s="317"/>
      <c r="AB332" s="317"/>
      <c r="AC332" s="317"/>
      <c r="AD332" s="317"/>
      <c r="AE332" s="317"/>
      <c r="AF332" s="317"/>
      <c r="AG332" s="317"/>
      <c r="AH332" s="317"/>
      <c r="AI332" s="317"/>
      <c r="AJ332" s="317"/>
      <c r="AK332" s="317"/>
    </row>
    <row r="333" spans="9:37"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  <c r="AA333" s="317"/>
      <c r="AB333" s="317"/>
      <c r="AC333" s="317"/>
      <c r="AD333" s="317"/>
      <c r="AE333" s="317"/>
      <c r="AF333" s="317"/>
      <c r="AG333" s="317"/>
      <c r="AH333" s="317"/>
      <c r="AI333" s="317"/>
      <c r="AJ333" s="317"/>
      <c r="AK333" s="317"/>
    </row>
    <row r="334" spans="9:37"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  <c r="AA334" s="317"/>
      <c r="AB334" s="317"/>
      <c r="AC334" s="317"/>
      <c r="AD334" s="317"/>
      <c r="AE334" s="317"/>
      <c r="AF334" s="317"/>
      <c r="AG334" s="317"/>
      <c r="AH334" s="317"/>
      <c r="AI334" s="317"/>
      <c r="AJ334" s="317"/>
      <c r="AK334" s="317"/>
    </row>
    <row r="335" spans="9:37"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  <c r="AA335" s="317"/>
      <c r="AB335" s="317"/>
      <c r="AC335" s="317"/>
      <c r="AD335" s="317"/>
      <c r="AE335" s="317"/>
      <c r="AF335" s="317"/>
      <c r="AG335" s="317"/>
      <c r="AH335" s="317"/>
      <c r="AI335" s="317"/>
      <c r="AJ335" s="317"/>
      <c r="AK335" s="317"/>
    </row>
    <row r="336" spans="9:37"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  <c r="AA336" s="317"/>
      <c r="AB336" s="317"/>
      <c r="AC336" s="317"/>
      <c r="AD336" s="317"/>
      <c r="AE336" s="317"/>
      <c r="AF336" s="317"/>
      <c r="AG336" s="317"/>
      <c r="AH336" s="317"/>
      <c r="AI336" s="317"/>
      <c r="AJ336" s="317"/>
      <c r="AK336" s="317"/>
    </row>
    <row r="337" spans="9:37"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  <c r="AA337" s="317"/>
      <c r="AB337" s="317"/>
      <c r="AC337" s="317"/>
      <c r="AD337" s="317"/>
      <c r="AE337" s="317"/>
      <c r="AF337" s="317"/>
      <c r="AG337" s="317"/>
      <c r="AH337" s="317"/>
      <c r="AI337" s="317"/>
      <c r="AJ337" s="317"/>
      <c r="AK337" s="317"/>
    </row>
    <row r="338" spans="9:37"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  <c r="AA338" s="317"/>
      <c r="AB338" s="317"/>
      <c r="AC338" s="317"/>
      <c r="AD338" s="317"/>
      <c r="AE338" s="317"/>
      <c r="AF338" s="317"/>
      <c r="AG338" s="317"/>
      <c r="AH338" s="317"/>
      <c r="AI338" s="317"/>
      <c r="AJ338" s="317"/>
      <c r="AK338" s="317"/>
    </row>
    <row r="339" spans="9:37"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  <c r="AA339" s="317"/>
      <c r="AB339" s="317"/>
      <c r="AC339" s="317"/>
      <c r="AD339" s="317"/>
      <c r="AE339" s="317"/>
      <c r="AF339" s="317"/>
      <c r="AG339" s="317"/>
      <c r="AH339" s="317"/>
      <c r="AI339" s="317"/>
      <c r="AJ339" s="317"/>
      <c r="AK339" s="317"/>
    </row>
    <row r="340" spans="9:37"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  <c r="AA340" s="317"/>
      <c r="AB340" s="317"/>
      <c r="AC340" s="317"/>
      <c r="AD340" s="317"/>
      <c r="AE340" s="317"/>
      <c r="AF340" s="317"/>
      <c r="AG340" s="317"/>
      <c r="AH340" s="317"/>
      <c r="AI340" s="317"/>
      <c r="AJ340" s="317"/>
      <c r="AK340" s="317"/>
    </row>
    <row r="341" spans="9:37"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  <c r="AA341" s="317"/>
      <c r="AB341" s="317"/>
      <c r="AC341" s="317"/>
      <c r="AD341" s="317"/>
      <c r="AE341" s="317"/>
      <c r="AF341" s="317"/>
      <c r="AG341" s="317"/>
      <c r="AH341" s="317"/>
      <c r="AI341" s="317"/>
      <c r="AJ341" s="317"/>
      <c r="AK341" s="317"/>
    </row>
    <row r="342" spans="9:37"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  <c r="AA342" s="317"/>
      <c r="AB342" s="317"/>
      <c r="AC342" s="317"/>
      <c r="AD342" s="317"/>
      <c r="AE342" s="317"/>
      <c r="AF342" s="317"/>
      <c r="AG342" s="317"/>
      <c r="AH342" s="317"/>
      <c r="AI342" s="317"/>
      <c r="AJ342" s="317"/>
      <c r="AK342" s="317"/>
    </row>
    <row r="343" spans="9:37"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  <c r="AA343" s="317"/>
      <c r="AB343" s="317"/>
      <c r="AC343" s="317"/>
      <c r="AD343" s="317"/>
      <c r="AE343" s="317"/>
      <c r="AF343" s="317"/>
      <c r="AG343" s="317"/>
      <c r="AH343" s="317"/>
      <c r="AI343" s="317"/>
      <c r="AJ343" s="317"/>
      <c r="AK343" s="317"/>
    </row>
    <row r="344" spans="9:37"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  <c r="AA344" s="317"/>
      <c r="AB344" s="317"/>
      <c r="AC344" s="317"/>
      <c r="AD344" s="317"/>
      <c r="AE344" s="317"/>
      <c r="AF344" s="317"/>
      <c r="AG344" s="317"/>
      <c r="AH344" s="317"/>
      <c r="AI344" s="317"/>
      <c r="AJ344" s="317"/>
      <c r="AK344" s="317"/>
    </row>
    <row r="345" spans="9:37"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  <c r="AA345" s="317"/>
      <c r="AB345" s="317"/>
      <c r="AC345" s="317"/>
      <c r="AD345" s="317"/>
      <c r="AE345" s="317"/>
      <c r="AF345" s="317"/>
      <c r="AG345" s="317"/>
      <c r="AH345" s="317"/>
      <c r="AI345" s="317"/>
      <c r="AJ345" s="317"/>
      <c r="AK345" s="317"/>
    </row>
    <row r="346" spans="9:37"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  <c r="AD346" s="317"/>
      <c r="AE346" s="317"/>
      <c r="AF346" s="317"/>
      <c r="AG346" s="317"/>
      <c r="AH346" s="317"/>
      <c r="AI346" s="317"/>
      <c r="AJ346" s="317"/>
      <c r="AK346" s="317"/>
    </row>
    <row r="347" spans="9:37"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  <c r="AA347" s="317"/>
      <c r="AB347" s="317"/>
      <c r="AC347" s="317"/>
      <c r="AD347" s="317"/>
      <c r="AE347" s="317"/>
      <c r="AF347" s="317"/>
      <c r="AG347" s="317"/>
      <c r="AH347" s="317"/>
      <c r="AI347" s="317"/>
      <c r="AJ347" s="317"/>
      <c r="AK347" s="317"/>
    </row>
    <row r="348" spans="9:37"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  <c r="AA348" s="317"/>
      <c r="AB348" s="317"/>
      <c r="AC348" s="317"/>
      <c r="AD348" s="317"/>
      <c r="AE348" s="317"/>
      <c r="AF348" s="317"/>
      <c r="AG348" s="317"/>
      <c r="AH348" s="317"/>
      <c r="AI348" s="317"/>
      <c r="AJ348" s="317"/>
      <c r="AK348" s="317"/>
    </row>
    <row r="349" spans="9:37"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  <c r="AA349" s="317"/>
      <c r="AB349" s="317"/>
      <c r="AC349" s="317"/>
      <c r="AD349" s="317"/>
      <c r="AE349" s="317"/>
      <c r="AF349" s="317"/>
      <c r="AG349" s="317"/>
      <c r="AH349" s="317"/>
      <c r="AI349" s="317"/>
      <c r="AJ349" s="317"/>
      <c r="AK349" s="317"/>
    </row>
    <row r="350" spans="9:37"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  <c r="AA350" s="317"/>
      <c r="AB350" s="317"/>
      <c r="AC350" s="317"/>
      <c r="AD350" s="317"/>
      <c r="AE350" s="317"/>
      <c r="AF350" s="317"/>
      <c r="AG350" s="317"/>
      <c r="AH350" s="317"/>
      <c r="AI350" s="317"/>
      <c r="AJ350" s="317"/>
      <c r="AK350" s="317"/>
    </row>
    <row r="351" spans="9:37"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  <c r="AA351" s="317"/>
      <c r="AB351" s="317"/>
      <c r="AC351" s="317"/>
      <c r="AD351" s="317"/>
      <c r="AE351" s="317"/>
      <c r="AF351" s="317"/>
      <c r="AG351" s="317"/>
      <c r="AH351" s="317"/>
      <c r="AI351" s="317"/>
      <c r="AJ351" s="317"/>
      <c r="AK351" s="317"/>
    </row>
    <row r="352" spans="9:37"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  <c r="AA352" s="317"/>
      <c r="AB352" s="317"/>
      <c r="AC352" s="317"/>
      <c r="AD352" s="317"/>
      <c r="AE352" s="317"/>
      <c r="AF352" s="317"/>
      <c r="AG352" s="317"/>
      <c r="AH352" s="317"/>
      <c r="AI352" s="317"/>
      <c r="AJ352" s="317"/>
      <c r="AK352" s="317"/>
    </row>
    <row r="353" spans="9:37"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  <c r="AA353" s="317"/>
      <c r="AB353" s="317"/>
      <c r="AC353" s="317"/>
      <c r="AD353" s="317"/>
      <c r="AE353" s="317"/>
      <c r="AF353" s="317"/>
      <c r="AG353" s="317"/>
      <c r="AH353" s="317"/>
      <c r="AI353" s="317"/>
      <c r="AJ353" s="317"/>
      <c r="AK353" s="317"/>
    </row>
    <row r="354" spans="9:37"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  <c r="AA354" s="317"/>
      <c r="AB354" s="317"/>
      <c r="AC354" s="317"/>
      <c r="AD354" s="317"/>
      <c r="AE354" s="317"/>
      <c r="AF354" s="317"/>
      <c r="AG354" s="317"/>
      <c r="AH354" s="317"/>
      <c r="AI354" s="317"/>
      <c r="AJ354" s="317"/>
      <c r="AK354" s="317"/>
    </row>
    <row r="355" spans="9:37"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  <c r="AA355" s="317"/>
      <c r="AB355" s="317"/>
      <c r="AC355" s="317"/>
      <c r="AD355" s="317"/>
      <c r="AE355" s="317"/>
      <c r="AF355" s="317"/>
      <c r="AG355" s="317"/>
      <c r="AH355" s="317"/>
      <c r="AI355" s="317"/>
      <c r="AJ355" s="317"/>
      <c r="AK355" s="317"/>
    </row>
    <row r="356" spans="9:37"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  <c r="AA356" s="317"/>
      <c r="AB356" s="317"/>
      <c r="AC356" s="317"/>
      <c r="AD356" s="317"/>
      <c r="AE356" s="317"/>
      <c r="AF356" s="317"/>
      <c r="AG356" s="317"/>
      <c r="AH356" s="317"/>
      <c r="AI356" s="317"/>
      <c r="AJ356" s="317"/>
      <c r="AK356" s="317"/>
    </row>
    <row r="357" spans="9:37"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  <c r="AA357" s="317"/>
      <c r="AB357" s="317"/>
      <c r="AC357" s="317"/>
      <c r="AD357" s="317"/>
      <c r="AE357" s="317"/>
      <c r="AF357" s="317"/>
      <c r="AG357" s="317"/>
      <c r="AH357" s="317"/>
      <c r="AI357" s="317"/>
      <c r="AJ357" s="317"/>
      <c r="AK357" s="317"/>
    </row>
    <row r="358" spans="9:37"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  <c r="AA358" s="317"/>
      <c r="AB358" s="317"/>
      <c r="AC358" s="317"/>
      <c r="AD358" s="317"/>
      <c r="AE358" s="317"/>
      <c r="AF358" s="317"/>
      <c r="AG358" s="317"/>
      <c r="AH358" s="317"/>
      <c r="AI358" s="317"/>
      <c r="AJ358" s="317"/>
      <c r="AK358" s="317"/>
    </row>
    <row r="359" spans="9:37"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  <c r="AA359" s="317"/>
      <c r="AB359" s="317"/>
      <c r="AC359" s="317"/>
      <c r="AD359" s="317"/>
      <c r="AE359" s="317"/>
      <c r="AF359" s="317"/>
      <c r="AG359" s="317"/>
      <c r="AH359" s="317"/>
      <c r="AI359" s="317"/>
      <c r="AJ359" s="317"/>
      <c r="AK359" s="317"/>
    </row>
    <row r="360" spans="9:37"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  <c r="AA360" s="317"/>
      <c r="AB360" s="317"/>
      <c r="AC360" s="317"/>
      <c r="AD360" s="317"/>
      <c r="AE360" s="317"/>
      <c r="AF360" s="317"/>
      <c r="AG360" s="317"/>
      <c r="AH360" s="317"/>
      <c r="AI360" s="317"/>
      <c r="AJ360" s="317"/>
      <c r="AK360" s="317"/>
    </row>
    <row r="361" spans="9:37"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  <c r="AA361" s="317"/>
      <c r="AB361" s="317"/>
      <c r="AC361" s="317"/>
      <c r="AD361" s="317"/>
      <c r="AE361" s="317"/>
      <c r="AF361" s="317"/>
      <c r="AG361" s="317"/>
      <c r="AH361" s="317"/>
      <c r="AI361" s="317"/>
      <c r="AJ361" s="317"/>
      <c r="AK361" s="317"/>
    </row>
    <row r="362" spans="9:37"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  <c r="AA362" s="317"/>
      <c r="AB362" s="317"/>
      <c r="AC362" s="317"/>
      <c r="AD362" s="317"/>
      <c r="AE362" s="317"/>
      <c r="AF362" s="317"/>
      <c r="AG362" s="317"/>
      <c r="AH362" s="317"/>
      <c r="AI362" s="317"/>
      <c r="AJ362" s="317"/>
      <c r="AK362" s="317"/>
    </row>
    <row r="363" spans="9:37"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  <c r="AA363" s="317"/>
      <c r="AB363" s="317"/>
      <c r="AC363" s="317"/>
      <c r="AD363" s="317"/>
      <c r="AE363" s="317"/>
      <c r="AF363" s="317"/>
      <c r="AG363" s="317"/>
      <c r="AH363" s="317"/>
      <c r="AI363" s="317"/>
      <c r="AJ363" s="317"/>
      <c r="AK363" s="317"/>
    </row>
    <row r="364" spans="9:37"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  <c r="AA364" s="317"/>
      <c r="AB364" s="317"/>
      <c r="AC364" s="317"/>
      <c r="AD364" s="317"/>
      <c r="AE364" s="317"/>
      <c r="AF364" s="317"/>
      <c r="AG364" s="317"/>
      <c r="AH364" s="317"/>
      <c r="AI364" s="317"/>
      <c r="AJ364" s="317"/>
      <c r="AK364" s="317"/>
    </row>
    <row r="365" spans="9:37"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  <c r="AA365" s="317"/>
      <c r="AB365" s="317"/>
      <c r="AC365" s="317"/>
      <c r="AD365" s="317"/>
      <c r="AE365" s="317"/>
      <c r="AF365" s="317"/>
      <c r="AG365" s="317"/>
      <c r="AH365" s="317"/>
      <c r="AI365" s="317"/>
      <c r="AJ365" s="317"/>
      <c r="AK365" s="317"/>
    </row>
    <row r="366" spans="9:37"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  <c r="AA366" s="317"/>
      <c r="AB366" s="317"/>
      <c r="AC366" s="317"/>
      <c r="AD366" s="317"/>
      <c r="AE366" s="317"/>
      <c r="AF366" s="317"/>
      <c r="AG366" s="317"/>
      <c r="AH366" s="317"/>
      <c r="AI366" s="317"/>
      <c r="AJ366" s="317"/>
      <c r="AK366" s="317"/>
    </row>
    <row r="367" spans="9:37"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  <c r="AA367" s="317"/>
      <c r="AB367" s="317"/>
      <c r="AC367" s="317"/>
      <c r="AD367" s="317"/>
      <c r="AE367" s="317"/>
      <c r="AF367" s="317"/>
      <c r="AG367" s="317"/>
      <c r="AH367" s="317"/>
      <c r="AI367" s="317"/>
      <c r="AJ367" s="317"/>
      <c r="AK367" s="317"/>
    </row>
    <row r="368" spans="9:37"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  <c r="AA368" s="317"/>
      <c r="AB368" s="317"/>
      <c r="AC368" s="317"/>
      <c r="AD368" s="317"/>
      <c r="AE368" s="317"/>
      <c r="AF368" s="317"/>
      <c r="AG368" s="317"/>
      <c r="AH368" s="317"/>
      <c r="AI368" s="317"/>
      <c r="AJ368" s="317"/>
      <c r="AK368" s="317"/>
    </row>
    <row r="369" spans="9:37"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  <c r="AA369" s="317"/>
      <c r="AB369" s="317"/>
      <c r="AC369" s="317"/>
      <c r="AD369" s="317"/>
      <c r="AE369" s="317"/>
      <c r="AF369" s="317"/>
      <c r="AG369" s="317"/>
      <c r="AH369" s="317"/>
      <c r="AI369" s="317"/>
      <c r="AJ369" s="317"/>
      <c r="AK369" s="317"/>
    </row>
    <row r="370" spans="9:37"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  <c r="AA370" s="317"/>
      <c r="AB370" s="317"/>
      <c r="AC370" s="317"/>
      <c r="AD370" s="317"/>
      <c r="AE370" s="317"/>
      <c r="AF370" s="317"/>
      <c r="AG370" s="317"/>
      <c r="AH370" s="317"/>
      <c r="AI370" s="317"/>
      <c r="AJ370" s="317"/>
      <c r="AK370" s="317"/>
    </row>
    <row r="371" spans="9:37"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  <c r="AA371" s="317"/>
      <c r="AB371" s="317"/>
      <c r="AC371" s="317"/>
      <c r="AD371" s="317"/>
      <c r="AE371" s="317"/>
      <c r="AF371" s="317"/>
      <c r="AG371" s="317"/>
      <c r="AH371" s="317"/>
      <c r="AI371" s="317"/>
      <c r="AJ371" s="317"/>
      <c r="AK371" s="317"/>
    </row>
    <row r="372" spans="9:37"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  <c r="AA372" s="317"/>
      <c r="AB372" s="317"/>
      <c r="AC372" s="317"/>
      <c r="AD372" s="317"/>
      <c r="AE372" s="317"/>
      <c r="AF372" s="317"/>
      <c r="AG372" s="317"/>
      <c r="AH372" s="317"/>
      <c r="AI372" s="317"/>
      <c r="AJ372" s="317"/>
      <c r="AK372" s="317"/>
    </row>
    <row r="373" spans="9:37"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  <c r="AA373" s="317"/>
      <c r="AB373" s="317"/>
      <c r="AC373" s="317"/>
      <c r="AD373" s="317"/>
      <c r="AE373" s="317"/>
      <c r="AF373" s="317"/>
      <c r="AG373" s="317"/>
      <c r="AH373" s="317"/>
      <c r="AI373" s="317"/>
      <c r="AJ373" s="317"/>
      <c r="AK373" s="317"/>
    </row>
    <row r="374" spans="9:37"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  <c r="AA374" s="317"/>
      <c r="AB374" s="317"/>
      <c r="AC374" s="317"/>
      <c r="AD374" s="317"/>
      <c r="AE374" s="317"/>
      <c r="AF374" s="317"/>
      <c r="AG374" s="317"/>
      <c r="AH374" s="317"/>
      <c r="AI374" s="317"/>
      <c r="AJ374" s="317"/>
      <c r="AK374" s="317"/>
    </row>
    <row r="375" spans="9:37"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  <c r="AA375" s="317"/>
      <c r="AB375" s="317"/>
      <c r="AC375" s="317"/>
      <c r="AD375" s="317"/>
      <c r="AE375" s="317"/>
      <c r="AF375" s="317"/>
      <c r="AG375" s="317"/>
      <c r="AH375" s="317"/>
      <c r="AI375" s="317"/>
      <c r="AJ375" s="317"/>
      <c r="AK375" s="317"/>
    </row>
    <row r="376" spans="9:37"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  <c r="AA376" s="317"/>
      <c r="AB376" s="317"/>
      <c r="AC376" s="317"/>
      <c r="AD376" s="317"/>
      <c r="AE376" s="317"/>
      <c r="AF376" s="317"/>
      <c r="AG376" s="317"/>
      <c r="AH376" s="317"/>
      <c r="AI376" s="317"/>
      <c r="AJ376" s="317"/>
      <c r="AK376" s="317"/>
    </row>
    <row r="377" spans="9:37"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  <c r="AA377" s="317"/>
      <c r="AB377" s="317"/>
      <c r="AC377" s="317"/>
      <c r="AD377" s="317"/>
      <c r="AE377" s="317"/>
      <c r="AF377" s="317"/>
      <c r="AG377" s="317"/>
      <c r="AH377" s="317"/>
      <c r="AI377" s="317"/>
      <c r="AJ377" s="317"/>
      <c r="AK377" s="317"/>
    </row>
    <row r="378" spans="9:37"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  <c r="AA378" s="317"/>
      <c r="AB378" s="317"/>
      <c r="AC378" s="317"/>
      <c r="AD378" s="317"/>
      <c r="AE378" s="317"/>
      <c r="AF378" s="317"/>
      <c r="AG378" s="317"/>
      <c r="AH378" s="317"/>
      <c r="AI378" s="317"/>
      <c r="AJ378" s="317"/>
      <c r="AK378" s="317"/>
    </row>
    <row r="379" spans="9:37"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  <c r="AA379" s="317"/>
      <c r="AB379" s="317"/>
      <c r="AC379" s="317"/>
      <c r="AD379" s="317"/>
      <c r="AE379" s="317"/>
      <c r="AF379" s="317"/>
      <c r="AG379" s="317"/>
      <c r="AH379" s="317"/>
      <c r="AI379" s="317"/>
      <c r="AJ379" s="317"/>
      <c r="AK379" s="317"/>
    </row>
    <row r="380" spans="9:37"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  <c r="AA380" s="317"/>
      <c r="AB380" s="317"/>
      <c r="AC380" s="317"/>
      <c r="AD380" s="317"/>
      <c r="AE380" s="317"/>
      <c r="AF380" s="317"/>
      <c r="AG380" s="317"/>
      <c r="AH380" s="317"/>
      <c r="AI380" s="317"/>
      <c r="AJ380" s="317"/>
      <c r="AK380" s="317"/>
    </row>
    <row r="381" spans="9:37"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  <c r="AA381" s="317"/>
      <c r="AB381" s="317"/>
      <c r="AC381" s="317"/>
      <c r="AD381" s="317"/>
      <c r="AE381" s="317"/>
      <c r="AF381" s="317"/>
      <c r="AG381" s="317"/>
      <c r="AH381" s="317"/>
      <c r="AI381" s="317"/>
      <c r="AJ381" s="317"/>
      <c r="AK381" s="317"/>
    </row>
    <row r="382" spans="9:37"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  <c r="AA382" s="317"/>
      <c r="AB382" s="317"/>
      <c r="AC382" s="317"/>
      <c r="AD382" s="317"/>
      <c r="AE382" s="317"/>
      <c r="AF382" s="317"/>
      <c r="AG382" s="317"/>
      <c r="AH382" s="317"/>
      <c r="AI382" s="317"/>
      <c r="AJ382" s="317"/>
      <c r="AK382" s="317"/>
    </row>
    <row r="383" spans="9:37"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  <c r="AA383" s="317"/>
      <c r="AB383" s="317"/>
      <c r="AC383" s="317"/>
      <c r="AD383" s="317"/>
      <c r="AE383" s="317"/>
      <c r="AF383" s="317"/>
      <c r="AG383" s="317"/>
      <c r="AH383" s="317"/>
      <c r="AI383" s="317"/>
      <c r="AJ383" s="317"/>
      <c r="AK383" s="317"/>
    </row>
    <row r="384" spans="9:37"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  <c r="AA384" s="317"/>
      <c r="AB384" s="317"/>
      <c r="AC384" s="317"/>
      <c r="AD384" s="317"/>
      <c r="AE384" s="317"/>
      <c r="AF384" s="317"/>
      <c r="AG384" s="317"/>
      <c r="AH384" s="317"/>
      <c r="AI384" s="317"/>
      <c r="AJ384" s="317"/>
      <c r="AK384" s="317"/>
    </row>
    <row r="385" spans="9:37"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  <c r="AA385" s="317"/>
      <c r="AB385" s="317"/>
      <c r="AC385" s="317"/>
      <c r="AD385" s="317"/>
      <c r="AE385" s="317"/>
      <c r="AF385" s="317"/>
      <c r="AG385" s="317"/>
      <c r="AH385" s="317"/>
      <c r="AI385" s="317"/>
      <c r="AJ385" s="317"/>
      <c r="AK385" s="317"/>
    </row>
    <row r="386" spans="9:37"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  <c r="AA386" s="317"/>
      <c r="AB386" s="317"/>
      <c r="AC386" s="317"/>
      <c r="AD386" s="317"/>
      <c r="AE386" s="317"/>
      <c r="AF386" s="317"/>
      <c r="AG386" s="317"/>
      <c r="AH386" s="317"/>
      <c r="AI386" s="317"/>
      <c r="AJ386" s="317"/>
      <c r="AK386" s="317"/>
    </row>
    <row r="387" spans="9:37"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  <c r="AA387" s="317"/>
      <c r="AB387" s="317"/>
      <c r="AC387" s="317"/>
      <c r="AD387" s="317"/>
      <c r="AE387" s="317"/>
      <c r="AF387" s="317"/>
      <c r="AG387" s="317"/>
      <c r="AH387" s="317"/>
      <c r="AI387" s="317"/>
      <c r="AJ387" s="317"/>
      <c r="AK387" s="317"/>
    </row>
    <row r="388" spans="9:37"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  <c r="AA388" s="317"/>
      <c r="AB388" s="317"/>
      <c r="AC388" s="317"/>
      <c r="AD388" s="317"/>
      <c r="AE388" s="317"/>
      <c r="AF388" s="317"/>
      <c r="AG388" s="317"/>
      <c r="AH388" s="317"/>
      <c r="AI388" s="317"/>
      <c r="AJ388" s="317"/>
      <c r="AK388" s="317"/>
    </row>
    <row r="389" spans="9:37"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  <c r="AD389" s="317"/>
      <c r="AE389" s="317"/>
      <c r="AF389" s="317"/>
      <c r="AG389" s="317"/>
      <c r="AH389" s="317"/>
      <c r="AI389" s="317"/>
      <c r="AJ389" s="317"/>
      <c r="AK389" s="317"/>
    </row>
    <row r="390" spans="9:37"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  <c r="AD390" s="317"/>
      <c r="AE390" s="317"/>
      <c r="AF390" s="317"/>
      <c r="AG390" s="317"/>
      <c r="AH390" s="317"/>
      <c r="AI390" s="317"/>
      <c r="AJ390" s="317"/>
      <c r="AK390" s="317"/>
    </row>
    <row r="391" spans="9:37"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  <c r="AA391" s="317"/>
      <c r="AB391" s="317"/>
      <c r="AC391" s="317"/>
      <c r="AD391" s="317"/>
      <c r="AE391" s="317"/>
      <c r="AF391" s="317"/>
      <c r="AG391" s="317"/>
      <c r="AH391" s="317"/>
      <c r="AI391" s="317"/>
      <c r="AJ391" s="317"/>
      <c r="AK391" s="317"/>
    </row>
    <row r="392" spans="9:37"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  <c r="AA392" s="317"/>
      <c r="AB392" s="317"/>
      <c r="AC392" s="317"/>
      <c r="AD392" s="317"/>
      <c r="AE392" s="317"/>
      <c r="AF392" s="317"/>
      <c r="AG392" s="317"/>
      <c r="AH392" s="317"/>
      <c r="AI392" s="317"/>
      <c r="AJ392" s="317"/>
      <c r="AK392" s="317"/>
    </row>
    <row r="393" spans="9:37"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  <c r="AA393" s="317"/>
      <c r="AB393" s="317"/>
      <c r="AC393" s="317"/>
      <c r="AD393" s="317"/>
      <c r="AE393" s="317"/>
      <c r="AF393" s="317"/>
      <c r="AG393" s="317"/>
      <c r="AH393" s="317"/>
      <c r="AI393" s="317"/>
      <c r="AJ393" s="317"/>
      <c r="AK393" s="317"/>
    </row>
    <row r="394" spans="9:37"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  <c r="AA394" s="317"/>
      <c r="AB394" s="317"/>
      <c r="AC394" s="317"/>
      <c r="AD394" s="317"/>
      <c r="AE394" s="317"/>
      <c r="AF394" s="317"/>
      <c r="AG394" s="317"/>
      <c r="AH394" s="317"/>
      <c r="AI394" s="317"/>
      <c r="AJ394" s="317"/>
      <c r="AK394" s="317"/>
    </row>
    <row r="395" spans="9:37"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  <c r="AA395" s="317"/>
      <c r="AB395" s="317"/>
      <c r="AC395" s="317"/>
      <c r="AD395" s="317"/>
      <c r="AE395" s="317"/>
      <c r="AF395" s="317"/>
      <c r="AG395" s="317"/>
      <c r="AH395" s="317"/>
      <c r="AI395" s="317"/>
      <c r="AJ395" s="317"/>
      <c r="AK395" s="317"/>
    </row>
    <row r="396" spans="9:37"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  <c r="AA396" s="317"/>
      <c r="AB396" s="317"/>
      <c r="AC396" s="317"/>
      <c r="AD396" s="317"/>
      <c r="AE396" s="317"/>
      <c r="AF396" s="317"/>
      <c r="AG396" s="317"/>
      <c r="AH396" s="317"/>
      <c r="AI396" s="317"/>
      <c r="AJ396" s="317"/>
      <c r="AK396" s="317"/>
    </row>
    <row r="397" spans="9:37"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  <c r="AA397" s="317"/>
      <c r="AB397" s="317"/>
      <c r="AC397" s="317"/>
      <c r="AD397" s="317"/>
      <c r="AE397" s="317"/>
      <c r="AF397" s="317"/>
      <c r="AG397" s="317"/>
      <c r="AH397" s="317"/>
      <c r="AI397" s="317"/>
      <c r="AJ397" s="317"/>
      <c r="AK397" s="317"/>
    </row>
    <row r="398" spans="9:37"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  <c r="AA398" s="317"/>
      <c r="AB398" s="317"/>
      <c r="AC398" s="317"/>
      <c r="AD398" s="317"/>
      <c r="AE398" s="317"/>
      <c r="AF398" s="317"/>
      <c r="AG398" s="317"/>
      <c r="AH398" s="317"/>
      <c r="AI398" s="317"/>
      <c r="AJ398" s="317"/>
      <c r="AK398" s="317"/>
    </row>
    <row r="399" spans="9:37"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  <c r="AA399" s="317"/>
      <c r="AB399" s="317"/>
      <c r="AC399" s="317"/>
      <c r="AD399" s="317"/>
      <c r="AE399" s="317"/>
      <c r="AF399" s="317"/>
      <c r="AG399" s="317"/>
      <c r="AH399" s="317"/>
      <c r="AI399" s="317"/>
      <c r="AJ399" s="317"/>
      <c r="AK399" s="317"/>
    </row>
    <row r="400" spans="9:37"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  <c r="AA400" s="317"/>
      <c r="AB400" s="317"/>
      <c r="AC400" s="317"/>
      <c r="AD400" s="317"/>
      <c r="AE400" s="317"/>
      <c r="AF400" s="317"/>
      <c r="AG400" s="317"/>
      <c r="AH400" s="317"/>
      <c r="AI400" s="317"/>
      <c r="AJ400" s="317"/>
      <c r="AK400" s="317"/>
    </row>
    <row r="401" spans="9:37"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  <c r="AA401" s="317"/>
      <c r="AB401" s="317"/>
      <c r="AC401" s="317"/>
      <c r="AD401" s="317"/>
      <c r="AE401" s="317"/>
      <c r="AF401" s="317"/>
      <c r="AG401" s="317"/>
      <c r="AH401" s="317"/>
      <c r="AI401" s="317"/>
      <c r="AJ401" s="317"/>
      <c r="AK401" s="317"/>
    </row>
    <row r="402" spans="9:37"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  <c r="AD402" s="317"/>
      <c r="AE402" s="317"/>
      <c r="AF402" s="317"/>
      <c r="AG402" s="317"/>
      <c r="AH402" s="317"/>
      <c r="AI402" s="317"/>
      <c r="AJ402" s="317"/>
      <c r="AK402" s="317"/>
    </row>
    <row r="403" spans="9:37"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  <c r="AA403" s="317"/>
      <c r="AB403" s="317"/>
      <c r="AC403" s="317"/>
      <c r="AD403" s="317"/>
      <c r="AE403" s="317"/>
      <c r="AF403" s="317"/>
      <c r="AG403" s="317"/>
      <c r="AH403" s="317"/>
      <c r="AI403" s="317"/>
      <c r="AJ403" s="317"/>
      <c r="AK403" s="317"/>
    </row>
    <row r="404" spans="9:37"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  <c r="AA404" s="317"/>
      <c r="AB404" s="317"/>
      <c r="AC404" s="317"/>
      <c r="AD404" s="317"/>
      <c r="AE404" s="317"/>
      <c r="AF404" s="317"/>
      <c r="AG404" s="317"/>
      <c r="AH404" s="317"/>
      <c r="AI404" s="317"/>
      <c r="AJ404" s="317"/>
      <c r="AK404" s="317"/>
    </row>
    <row r="405" spans="9:37"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  <c r="AD405" s="317"/>
      <c r="AE405" s="317"/>
      <c r="AF405" s="317"/>
      <c r="AG405" s="317"/>
      <c r="AH405" s="317"/>
      <c r="AI405" s="317"/>
      <c r="AJ405" s="317"/>
      <c r="AK405" s="317"/>
    </row>
    <row r="406" spans="9:37"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  <c r="AA406" s="317"/>
      <c r="AB406" s="317"/>
      <c r="AC406" s="317"/>
      <c r="AD406" s="317"/>
      <c r="AE406" s="317"/>
      <c r="AF406" s="317"/>
      <c r="AG406" s="317"/>
      <c r="AH406" s="317"/>
      <c r="AI406" s="317"/>
      <c r="AJ406" s="317"/>
      <c r="AK406" s="317"/>
    </row>
    <row r="407" spans="9:37"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  <c r="AA407" s="317"/>
      <c r="AB407" s="317"/>
      <c r="AC407" s="317"/>
      <c r="AD407" s="317"/>
      <c r="AE407" s="317"/>
      <c r="AF407" s="317"/>
      <c r="AG407" s="317"/>
      <c r="AH407" s="317"/>
      <c r="AI407" s="317"/>
      <c r="AJ407" s="317"/>
      <c r="AK407" s="317"/>
    </row>
    <row r="408" spans="9:37"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  <c r="AA408" s="317"/>
      <c r="AB408" s="317"/>
      <c r="AC408" s="317"/>
      <c r="AD408" s="317"/>
      <c r="AE408" s="317"/>
      <c r="AF408" s="317"/>
      <c r="AG408" s="317"/>
      <c r="AH408" s="317"/>
      <c r="AI408" s="317"/>
      <c r="AJ408" s="317"/>
      <c r="AK408" s="317"/>
    </row>
    <row r="409" spans="9:37"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  <c r="AA409" s="317"/>
      <c r="AB409" s="317"/>
      <c r="AC409" s="317"/>
      <c r="AD409" s="317"/>
      <c r="AE409" s="317"/>
      <c r="AF409" s="317"/>
      <c r="AG409" s="317"/>
      <c r="AH409" s="317"/>
      <c r="AI409" s="317"/>
      <c r="AJ409" s="317"/>
      <c r="AK409" s="317"/>
    </row>
    <row r="410" spans="9:37"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  <c r="AA410" s="317"/>
      <c r="AB410" s="317"/>
      <c r="AC410" s="317"/>
      <c r="AD410" s="317"/>
      <c r="AE410" s="317"/>
      <c r="AF410" s="317"/>
      <c r="AG410" s="317"/>
      <c r="AH410" s="317"/>
      <c r="AI410" s="317"/>
      <c r="AJ410" s="317"/>
      <c r="AK410" s="317"/>
    </row>
    <row r="411" spans="9:37"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  <c r="AA411" s="317"/>
      <c r="AB411" s="317"/>
      <c r="AC411" s="317"/>
      <c r="AD411" s="317"/>
      <c r="AE411" s="317"/>
      <c r="AF411" s="317"/>
      <c r="AG411" s="317"/>
      <c r="AH411" s="317"/>
      <c r="AI411" s="317"/>
      <c r="AJ411" s="317"/>
      <c r="AK411" s="317"/>
    </row>
    <row r="412" spans="9:37"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  <c r="AA412" s="317"/>
      <c r="AB412" s="317"/>
      <c r="AC412" s="317"/>
      <c r="AD412" s="317"/>
      <c r="AE412" s="317"/>
      <c r="AF412" s="317"/>
      <c r="AG412" s="317"/>
      <c r="AH412" s="317"/>
      <c r="AI412" s="317"/>
      <c r="AJ412" s="317"/>
      <c r="AK412" s="317"/>
    </row>
    <row r="413" spans="9:37"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  <c r="AA413" s="317"/>
      <c r="AB413" s="317"/>
      <c r="AC413" s="317"/>
      <c r="AD413" s="317"/>
      <c r="AE413" s="317"/>
      <c r="AF413" s="317"/>
      <c r="AG413" s="317"/>
      <c r="AH413" s="317"/>
      <c r="AI413" s="317"/>
      <c r="AJ413" s="317"/>
      <c r="AK413" s="317"/>
    </row>
    <row r="414" spans="9:37"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  <c r="AA414" s="317"/>
      <c r="AB414" s="317"/>
      <c r="AC414" s="317"/>
      <c r="AD414" s="317"/>
      <c r="AE414" s="317"/>
      <c r="AF414" s="317"/>
      <c r="AG414" s="317"/>
      <c r="AH414" s="317"/>
      <c r="AI414" s="317"/>
      <c r="AJ414" s="317"/>
      <c r="AK414" s="317"/>
    </row>
    <row r="415" spans="9:37"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  <c r="AA415" s="317"/>
      <c r="AB415" s="317"/>
      <c r="AC415" s="317"/>
      <c r="AD415" s="317"/>
      <c r="AE415" s="317"/>
      <c r="AF415" s="317"/>
      <c r="AG415" s="317"/>
      <c r="AH415" s="317"/>
      <c r="AI415" s="317"/>
      <c r="AJ415" s="317"/>
      <c r="AK415" s="317"/>
    </row>
    <row r="416" spans="9:37"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  <c r="AA416" s="317"/>
      <c r="AB416" s="317"/>
      <c r="AC416" s="317"/>
      <c r="AD416" s="317"/>
      <c r="AE416" s="317"/>
      <c r="AF416" s="317"/>
      <c r="AG416" s="317"/>
      <c r="AH416" s="317"/>
      <c r="AI416" s="317"/>
      <c r="AJ416" s="317"/>
      <c r="AK416" s="317"/>
    </row>
    <row r="417" spans="9:37"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  <c r="AA417" s="317"/>
      <c r="AB417" s="317"/>
      <c r="AC417" s="317"/>
      <c r="AD417" s="317"/>
      <c r="AE417" s="317"/>
      <c r="AF417" s="317"/>
      <c r="AG417" s="317"/>
      <c r="AH417" s="317"/>
      <c r="AI417" s="317"/>
      <c r="AJ417" s="317"/>
      <c r="AK417" s="317"/>
    </row>
    <row r="418" spans="9:37"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  <c r="AA418" s="317"/>
      <c r="AB418" s="317"/>
      <c r="AC418" s="317"/>
      <c r="AD418" s="317"/>
      <c r="AE418" s="317"/>
      <c r="AF418" s="317"/>
      <c r="AG418" s="317"/>
      <c r="AH418" s="317"/>
      <c r="AI418" s="317"/>
      <c r="AJ418" s="317"/>
      <c r="AK418" s="317"/>
    </row>
    <row r="419" spans="9:37"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  <c r="AD419" s="317"/>
      <c r="AE419" s="317"/>
      <c r="AF419" s="317"/>
      <c r="AG419" s="317"/>
      <c r="AH419" s="317"/>
      <c r="AI419" s="317"/>
      <c r="AJ419" s="317"/>
      <c r="AK419" s="317"/>
    </row>
    <row r="420" spans="9:37"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  <c r="AA420" s="317"/>
      <c r="AB420" s="317"/>
      <c r="AC420" s="317"/>
      <c r="AD420" s="317"/>
      <c r="AE420" s="317"/>
      <c r="AF420" s="317"/>
      <c r="AG420" s="317"/>
      <c r="AH420" s="317"/>
      <c r="AI420" s="317"/>
      <c r="AJ420" s="317"/>
      <c r="AK420" s="317"/>
    </row>
    <row r="421" spans="9:37"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</row>
    <row r="422" spans="9:37"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  <c r="AA422" s="317"/>
      <c r="AB422" s="317"/>
      <c r="AC422" s="317"/>
      <c r="AD422" s="317"/>
      <c r="AE422" s="317"/>
      <c r="AF422" s="317"/>
      <c r="AG422" s="317"/>
      <c r="AH422" s="317"/>
      <c r="AI422" s="317"/>
      <c r="AJ422" s="317"/>
      <c r="AK422" s="317"/>
    </row>
    <row r="423" spans="9:37"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  <c r="AA423" s="317"/>
      <c r="AB423" s="317"/>
      <c r="AC423" s="317"/>
      <c r="AD423" s="317"/>
      <c r="AE423" s="317"/>
      <c r="AF423" s="317"/>
      <c r="AG423" s="317"/>
      <c r="AH423" s="317"/>
      <c r="AI423" s="317"/>
      <c r="AJ423" s="317"/>
      <c r="AK423" s="317"/>
    </row>
    <row r="424" spans="9:37"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  <c r="AA424" s="317"/>
      <c r="AB424" s="317"/>
      <c r="AC424" s="317"/>
      <c r="AD424" s="317"/>
      <c r="AE424" s="317"/>
      <c r="AF424" s="317"/>
      <c r="AG424" s="317"/>
      <c r="AH424" s="317"/>
      <c r="AI424" s="317"/>
      <c r="AJ424" s="317"/>
      <c r="AK424" s="317"/>
    </row>
    <row r="425" spans="9:37"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  <c r="AA425" s="317"/>
      <c r="AB425" s="317"/>
      <c r="AC425" s="317"/>
      <c r="AD425" s="317"/>
      <c r="AE425" s="317"/>
      <c r="AF425" s="317"/>
      <c r="AG425" s="317"/>
      <c r="AH425" s="317"/>
      <c r="AI425" s="317"/>
      <c r="AJ425" s="317"/>
      <c r="AK425" s="317"/>
    </row>
    <row r="426" spans="9:37"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  <c r="AA426" s="317"/>
      <c r="AB426" s="317"/>
      <c r="AC426" s="317"/>
      <c r="AD426" s="317"/>
      <c r="AE426" s="317"/>
      <c r="AF426" s="317"/>
      <c r="AG426" s="317"/>
      <c r="AH426" s="317"/>
      <c r="AI426" s="317"/>
      <c r="AJ426" s="317"/>
      <c r="AK426" s="317"/>
    </row>
    <row r="427" spans="9:37"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  <c r="AA427" s="317"/>
      <c r="AB427" s="317"/>
      <c r="AC427" s="317"/>
      <c r="AD427" s="317"/>
      <c r="AE427" s="317"/>
      <c r="AF427" s="317"/>
      <c r="AG427" s="317"/>
      <c r="AH427" s="317"/>
      <c r="AI427" s="317"/>
      <c r="AJ427" s="317"/>
      <c r="AK427" s="317"/>
    </row>
    <row r="428" spans="9:37"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  <c r="AA428" s="317"/>
      <c r="AB428" s="317"/>
      <c r="AC428" s="317"/>
      <c r="AD428" s="317"/>
      <c r="AE428" s="317"/>
      <c r="AF428" s="317"/>
      <c r="AG428" s="317"/>
      <c r="AH428" s="317"/>
      <c r="AI428" s="317"/>
      <c r="AJ428" s="317"/>
      <c r="AK428" s="317"/>
    </row>
    <row r="429" spans="9:37"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  <c r="AA429" s="317"/>
      <c r="AB429" s="317"/>
      <c r="AC429" s="317"/>
      <c r="AD429" s="317"/>
      <c r="AE429" s="317"/>
      <c r="AF429" s="317"/>
      <c r="AG429" s="317"/>
      <c r="AH429" s="317"/>
      <c r="AI429" s="317"/>
      <c r="AJ429" s="317"/>
      <c r="AK429" s="317"/>
    </row>
    <row r="430" spans="9:37"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  <c r="AA430" s="317"/>
      <c r="AB430" s="317"/>
      <c r="AC430" s="317"/>
      <c r="AD430" s="317"/>
      <c r="AE430" s="317"/>
      <c r="AF430" s="317"/>
      <c r="AG430" s="317"/>
      <c r="AH430" s="317"/>
      <c r="AI430" s="317"/>
      <c r="AJ430" s="317"/>
      <c r="AK430" s="317"/>
    </row>
    <row r="431" spans="9:37"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  <c r="AA431" s="317"/>
      <c r="AB431" s="317"/>
      <c r="AC431" s="317"/>
      <c r="AD431" s="317"/>
      <c r="AE431" s="317"/>
      <c r="AF431" s="317"/>
      <c r="AG431" s="317"/>
      <c r="AH431" s="317"/>
      <c r="AI431" s="317"/>
      <c r="AJ431" s="317"/>
      <c r="AK431" s="317"/>
    </row>
    <row r="432" spans="9:37"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  <c r="AD432" s="317"/>
      <c r="AE432" s="317"/>
      <c r="AF432" s="317"/>
      <c r="AG432" s="317"/>
      <c r="AH432" s="317"/>
      <c r="AI432" s="317"/>
      <c r="AJ432" s="317"/>
      <c r="AK432" s="317"/>
    </row>
    <row r="433" spans="9:37"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  <c r="AA433" s="317"/>
      <c r="AB433" s="317"/>
      <c r="AC433" s="317"/>
      <c r="AD433" s="317"/>
      <c r="AE433" s="317"/>
      <c r="AF433" s="317"/>
      <c r="AG433" s="317"/>
      <c r="AH433" s="317"/>
      <c r="AI433" s="317"/>
      <c r="AJ433" s="317"/>
      <c r="AK433" s="317"/>
    </row>
    <row r="434" spans="9:37"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  <c r="AA434" s="317"/>
      <c r="AB434" s="317"/>
      <c r="AC434" s="317"/>
      <c r="AD434" s="317"/>
      <c r="AE434" s="317"/>
      <c r="AF434" s="317"/>
      <c r="AG434" s="317"/>
      <c r="AH434" s="317"/>
      <c r="AI434" s="317"/>
      <c r="AJ434" s="317"/>
      <c r="AK434" s="317"/>
    </row>
    <row r="435" spans="9:37"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  <c r="AA435" s="317"/>
      <c r="AB435" s="317"/>
      <c r="AC435" s="317"/>
      <c r="AD435" s="317"/>
      <c r="AE435" s="317"/>
      <c r="AF435" s="317"/>
      <c r="AG435" s="317"/>
      <c r="AH435" s="317"/>
      <c r="AI435" s="317"/>
      <c r="AJ435" s="317"/>
      <c r="AK435" s="317"/>
    </row>
    <row r="436" spans="9:37"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  <c r="AA436" s="317"/>
      <c r="AB436" s="317"/>
      <c r="AC436" s="317"/>
      <c r="AD436" s="317"/>
      <c r="AE436" s="317"/>
      <c r="AF436" s="317"/>
      <c r="AG436" s="317"/>
      <c r="AH436" s="317"/>
      <c r="AI436" s="317"/>
      <c r="AJ436" s="317"/>
      <c r="AK436" s="317"/>
    </row>
    <row r="437" spans="9:37"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  <c r="AA437" s="317"/>
      <c r="AB437" s="317"/>
      <c r="AC437" s="317"/>
      <c r="AD437" s="317"/>
      <c r="AE437" s="317"/>
      <c r="AF437" s="317"/>
      <c r="AG437" s="317"/>
      <c r="AH437" s="317"/>
      <c r="AI437" s="317"/>
      <c r="AJ437" s="317"/>
      <c r="AK437" s="317"/>
    </row>
    <row r="438" spans="9:37"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  <c r="AA438" s="317"/>
      <c r="AB438" s="317"/>
      <c r="AC438" s="317"/>
      <c r="AD438" s="317"/>
      <c r="AE438" s="317"/>
      <c r="AF438" s="317"/>
      <c r="AG438" s="317"/>
      <c r="AH438" s="317"/>
      <c r="AI438" s="317"/>
      <c r="AJ438" s="317"/>
      <c r="AK438" s="317"/>
    </row>
    <row r="439" spans="9:37"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  <c r="AA439" s="317"/>
      <c r="AB439" s="317"/>
      <c r="AC439" s="317"/>
      <c r="AD439" s="317"/>
      <c r="AE439" s="317"/>
      <c r="AF439" s="317"/>
      <c r="AG439" s="317"/>
      <c r="AH439" s="317"/>
      <c r="AI439" s="317"/>
      <c r="AJ439" s="317"/>
      <c r="AK439" s="317"/>
    </row>
    <row r="440" spans="9:37"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  <c r="AA440" s="317"/>
      <c r="AB440" s="317"/>
      <c r="AC440" s="317"/>
      <c r="AD440" s="317"/>
      <c r="AE440" s="317"/>
      <c r="AF440" s="317"/>
      <c r="AG440" s="317"/>
      <c r="AH440" s="317"/>
      <c r="AI440" s="317"/>
      <c r="AJ440" s="317"/>
      <c r="AK440" s="317"/>
    </row>
    <row r="441" spans="9:37"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  <c r="AA441" s="317"/>
      <c r="AB441" s="317"/>
      <c r="AC441" s="317"/>
      <c r="AD441" s="317"/>
      <c r="AE441" s="317"/>
      <c r="AF441" s="317"/>
      <c r="AG441" s="317"/>
      <c r="AH441" s="317"/>
      <c r="AI441" s="317"/>
      <c r="AJ441" s="317"/>
      <c r="AK441" s="317"/>
    </row>
    <row r="442" spans="9:37"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  <c r="AA442" s="317"/>
      <c r="AB442" s="317"/>
      <c r="AC442" s="317"/>
      <c r="AD442" s="317"/>
      <c r="AE442" s="317"/>
      <c r="AF442" s="317"/>
      <c r="AG442" s="317"/>
      <c r="AH442" s="317"/>
      <c r="AI442" s="317"/>
      <c r="AJ442" s="317"/>
      <c r="AK442" s="317"/>
    </row>
    <row r="443" spans="9:37"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  <c r="AA443" s="317"/>
      <c r="AB443" s="317"/>
      <c r="AC443" s="317"/>
      <c r="AD443" s="317"/>
      <c r="AE443" s="317"/>
      <c r="AF443" s="317"/>
      <c r="AG443" s="317"/>
      <c r="AH443" s="317"/>
      <c r="AI443" s="317"/>
      <c r="AJ443" s="317"/>
      <c r="AK443" s="317"/>
    </row>
    <row r="444" spans="9:37"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  <c r="AA444" s="317"/>
      <c r="AB444" s="317"/>
      <c r="AC444" s="317"/>
      <c r="AD444" s="317"/>
      <c r="AE444" s="317"/>
      <c r="AF444" s="317"/>
      <c r="AG444" s="317"/>
      <c r="AH444" s="317"/>
      <c r="AI444" s="317"/>
      <c r="AJ444" s="317"/>
      <c r="AK444" s="317"/>
    </row>
    <row r="445" spans="9:37"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  <c r="AA445" s="317"/>
      <c r="AB445" s="317"/>
      <c r="AC445" s="317"/>
      <c r="AD445" s="317"/>
      <c r="AE445" s="317"/>
      <c r="AF445" s="317"/>
      <c r="AG445" s="317"/>
      <c r="AH445" s="317"/>
      <c r="AI445" s="317"/>
      <c r="AJ445" s="317"/>
      <c r="AK445" s="317"/>
    </row>
    <row r="446" spans="9:37"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  <c r="AA446" s="317"/>
      <c r="AB446" s="317"/>
      <c r="AC446" s="317"/>
      <c r="AD446" s="317"/>
      <c r="AE446" s="317"/>
      <c r="AF446" s="317"/>
      <c r="AG446" s="317"/>
      <c r="AH446" s="317"/>
      <c r="AI446" s="317"/>
      <c r="AJ446" s="317"/>
      <c r="AK446" s="317"/>
    </row>
    <row r="447" spans="9:37"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  <c r="AA447" s="317"/>
      <c r="AB447" s="317"/>
      <c r="AC447" s="317"/>
      <c r="AD447" s="317"/>
      <c r="AE447" s="317"/>
      <c r="AF447" s="317"/>
      <c r="AG447" s="317"/>
      <c r="AH447" s="317"/>
      <c r="AI447" s="317"/>
      <c r="AJ447" s="317"/>
      <c r="AK447" s="317"/>
    </row>
    <row r="448" spans="9:37"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  <c r="AA448" s="317"/>
      <c r="AB448" s="317"/>
      <c r="AC448" s="317"/>
      <c r="AD448" s="317"/>
      <c r="AE448" s="317"/>
      <c r="AF448" s="317"/>
      <c r="AG448" s="317"/>
      <c r="AH448" s="317"/>
      <c r="AI448" s="317"/>
      <c r="AJ448" s="317"/>
      <c r="AK448" s="317"/>
    </row>
    <row r="449" spans="9:37"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  <c r="AA449" s="317"/>
      <c r="AB449" s="317"/>
      <c r="AC449" s="317"/>
      <c r="AD449" s="317"/>
      <c r="AE449" s="317"/>
      <c r="AF449" s="317"/>
      <c r="AG449" s="317"/>
      <c r="AH449" s="317"/>
      <c r="AI449" s="317"/>
      <c r="AJ449" s="317"/>
      <c r="AK449" s="317"/>
    </row>
    <row r="450" spans="9:37"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  <c r="AA450" s="317"/>
      <c r="AB450" s="317"/>
      <c r="AC450" s="317"/>
      <c r="AD450" s="317"/>
      <c r="AE450" s="317"/>
      <c r="AF450" s="317"/>
      <c r="AG450" s="317"/>
      <c r="AH450" s="317"/>
      <c r="AI450" s="317"/>
      <c r="AJ450" s="317"/>
      <c r="AK450" s="317"/>
    </row>
    <row r="451" spans="9:37"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  <c r="AA451" s="317"/>
      <c r="AB451" s="317"/>
      <c r="AC451" s="317"/>
      <c r="AD451" s="317"/>
      <c r="AE451" s="317"/>
      <c r="AF451" s="317"/>
      <c r="AG451" s="317"/>
      <c r="AH451" s="317"/>
      <c r="AI451" s="317"/>
      <c r="AJ451" s="317"/>
      <c r="AK451" s="317"/>
    </row>
    <row r="452" spans="9:37"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  <c r="AA452" s="317"/>
      <c r="AB452" s="317"/>
      <c r="AC452" s="317"/>
      <c r="AD452" s="317"/>
      <c r="AE452" s="317"/>
      <c r="AF452" s="317"/>
      <c r="AG452" s="317"/>
      <c r="AH452" s="317"/>
      <c r="AI452" s="317"/>
      <c r="AJ452" s="317"/>
      <c r="AK452" s="317"/>
    </row>
    <row r="453" spans="9:37"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  <c r="AA453" s="317"/>
      <c r="AB453" s="317"/>
      <c r="AC453" s="317"/>
      <c r="AD453" s="317"/>
      <c r="AE453" s="317"/>
      <c r="AF453" s="317"/>
      <c r="AG453" s="317"/>
      <c r="AH453" s="317"/>
      <c r="AI453" s="317"/>
      <c r="AJ453" s="317"/>
      <c r="AK453" s="317"/>
    </row>
    <row r="454" spans="9:37"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  <c r="AA454" s="317"/>
      <c r="AB454" s="317"/>
      <c r="AC454" s="317"/>
      <c r="AD454" s="317"/>
      <c r="AE454" s="317"/>
      <c r="AF454" s="317"/>
      <c r="AG454" s="317"/>
      <c r="AH454" s="317"/>
      <c r="AI454" s="317"/>
      <c r="AJ454" s="317"/>
      <c r="AK454" s="317"/>
    </row>
    <row r="455" spans="9:37"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  <c r="AA455" s="317"/>
      <c r="AB455" s="317"/>
      <c r="AC455" s="317"/>
      <c r="AD455" s="317"/>
      <c r="AE455" s="317"/>
      <c r="AF455" s="317"/>
      <c r="AG455" s="317"/>
      <c r="AH455" s="317"/>
      <c r="AI455" s="317"/>
      <c r="AJ455" s="317"/>
      <c r="AK455" s="317"/>
    </row>
    <row r="456" spans="9:37"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  <c r="AA456" s="317"/>
      <c r="AB456" s="317"/>
      <c r="AC456" s="317"/>
      <c r="AD456" s="317"/>
      <c r="AE456" s="317"/>
      <c r="AF456" s="317"/>
      <c r="AG456" s="317"/>
      <c r="AH456" s="317"/>
      <c r="AI456" s="317"/>
      <c r="AJ456" s="317"/>
      <c r="AK456" s="317"/>
    </row>
    <row r="457" spans="9:37"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  <c r="AA457" s="317"/>
      <c r="AB457" s="317"/>
      <c r="AC457" s="317"/>
      <c r="AD457" s="317"/>
      <c r="AE457" s="317"/>
      <c r="AF457" s="317"/>
      <c r="AG457" s="317"/>
      <c r="AH457" s="317"/>
      <c r="AI457" s="317"/>
      <c r="AJ457" s="317"/>
      <c r="AK457" s="317"/>
    </row>
    <row r="458" spans="9:37"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  <c r="AA458" s="317"/>
      <c r="AB458" s="317"/>
      <c r="AC458" s="317"/>
      <c r="AD458" s="317"/>
      <c r="AE458" s="317"/>
      <c r="AF458" s="317"/>
      <c r="AG458" s="317"/>
      <c r="AH458" s="317"/>
      <c r="AI458" s="317"/>
      <c r="AJ458" s="317"/>
      <c r="AK458" s="317"/>
    </row>
    <row r="459" spans="9:37"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  <c r="AA459" s="317"/>
      <c r="AB459" s="317"/>
      <c r="AC459" s="317"/>
      <c r="AD459" s="317"/>
      <c r="AE459" s="317"/>
      <c r="AF459" s="317"/>
      <c r="AG459" s="317"/>
      <c r="AH459" s="317"/>
      <c r="AI459" s="317"/>
      <c r="AJ459" s="317"/>
      <c r="AK459" s="317"/>
    </row>
    <row r="460" spans="9:37"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  <c r="AD460" s="317"/>
      <c r="AE460" s="317"/>
      <c r="AF460" s="317"/>
      <c r="AG460" s="317"/>
      <c r="AH460" s="317"/>
      <c r="AI460" s="317"/>
      <c r="AJ460" s="317"/>
      <c r="AK460" s="317"/>
    </row>
    <row r="461" spans="9:37"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  <c r="AA461" s="317"/>
      <c r="AB461" s="317"/>
      <c r="AC461" s="317"/>
      <c r="AD461" s="317"/>
      <c r="AE461" s="317"/>
      <c r="AF461" s="317"/>
      <c r="AG461" s="317"/>
      <c r="AH461" s="317"/>
      <c r="AI461" s="317"/>
      <c r="AJ461" s="317"/>
      <c r="AK461" s="317"/>
    </row>
    <row r="462" spans="9:37"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  <c r="AA462" s="317"/>
      <c r="AB462" s="317"/>
      <c r="AC462" s="317"/>
      <c r="AD462" s="317"/>
      <c r="AE462" s="317"/>
      <c r="AF462" s="317"/>
      <c r="AG462" s="317"/>
      <c r="AH462" s="317"/>
      <c r="AI462" s="317"/>
      <c r="AJ462" s="317"/>
      <c r="AK462" s="317"/>
    </row>
    <row r="463" spans="9:37"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  <c r="AA463" s="317"/>
      <c r="AB463" s="317"/>
      <c r="AC463" s="317"/>
      <c r="AD463" s="317"/>
      <c r="AE463" s="317"/>
      <c r="AF463" s="317"/>
      <c r="AG463" s="317"/>
      <c r="AH463" s="317"/>
      <c r="AI463" s="317"/>
      <c r="AJ463" s="317"/>
      <c r="AK463" s="317"/>
    </row>
    <row r="464" spans="9:37"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  <c r="AA464" s="317"/>
      <c r="AB464" s="317"/>
      <c r="AC464" s="317"/>
      <c r="AD464" s="317"/>
      <c r="AE464" s="317"/>
      <c r="AF464" s="317"/>
      <c r="AG464" s="317"/>
      <c r="AH464" s="317"/>
      <c r="AI464" s="317"/>
      <c r="AJ464" s="317"/>
      <c r="AK464" s="317"/>
    </row>
    <row r="465" spans="9:37"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  <c r="AA465" s="317"/>
      <c r="AB465" s="317"/>
      <c r="AC465" s="317"/>
      <c r="AD465" s="317"/>
      <c r="AE465" s="317"/>
      <c r="AF465" s="317"/>
      <c r="AG465" s="317"/>
      <c r="AH465" s="317"/>
      <c r="AI465" s="317"/>
      <c r="AJ465" s="317"/>
      <c r="AK465" s="317"/>
    </row>
    <row r="466" spans="9:37"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  <c r="AA466" s="317"/>
      <c r="AB466" s="317"/>
      <c r="AC466" s="317"/>
      <c r="AD466" s="317"/>
      <c r="AE466" s="317"/>
      <c r="AF466" s="317"/>
      <c r="AG466" s="317"/>
      <c r="AH466" s="317"/>
      <c r="AI466" s="317"/>
      <c r="AJ466" s="317"/>
      <c r="AK466" s="317"/>
    </row>
    <row r="467" spans="9:37"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  <c r="AA467" s="317"/>
      <c r="AB467" s="317"/>
      <c r="AC467" s="317"/>
      <c r="AD467" s="317"/>
      <c r="AE467" s="317"/>
      <c r="AF467" s="317"/>
      <c r="AG467" s="317"/>
      <c r="AH467" s="317"/>
      <c r="AI467" s="317"/>
      <c r="AJ467" s="317"/>
      <c r="AK467" s="317"/>
    </row>
    <row r="468" spans="9:37"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  <c r="AA468" s="317"/>
      <c r="AB468" s="317"/>
      <c r="AC468" s="317"/>
      <c r="AD468" s="317"/>
      <c r="AE468" s="317"/>
      <c r="AF468" s="317"/>
      <c r="AG468" s="317"/>
      <c r="AH468" s="317"/>
      <c r="AI468" s="317"/>
      <c r="AJ468" s="317"/>
      <c r="AK468" s="317"/>
    </row>
    <row r="469" spans="9:37"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  <c r="AA469" s="317"/>
      <c r="AB469" s="317"/>
      <c r="AC469" s="317"/>
      <c r="AD469" s="317"/>
      <c r="AE469" s="317"/>
      <c r="AF469" s="317"/>
      <c r="AG469" s="317"/>
      <c r="AH469" s="317"/>
      <c r="AI469" s="317"/>
      <c r="AJ469" s="317"/>
      <c r="AK469" s="317"/>
    </row>
    <row r="470" spans="9:37"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  <c r="AA470" s="317"/>
      <c r="AB470" s="317"/>
      <c r="AC470" s="317"/>
      <c r="AD470" s="317"/>
      <c r="AE470" s="317"/>
      <c r="AF470" s="317"/>
      <c r="AG470" s="317"/>
      <c r="AH470" s="317"/>
      <c r="AI470" s="317"/>
      <c r="AJ470" s="317"/>
      <c r="AK470" s="317"/>
    </row>
    <row r="471" spans="9:37"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  <c r="AA471" s="317"/>
      <c r="AB471" s="317"/>
      <c r="AC471" s="317"/>
      <c r="AD471" s="317"/>
      <c r="AE471" s="317"/>
      <c r="AF471" s="317"/>
      <c r="AG471" s="317"/>
      <c r="AH471" s="317"/>
      <c r="AI471" s="317"/>
      <c r="AJ471" s="317"/>
      <c r="AK471" s="317"/>
    </row>
    <row r="472" spans="9:37"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  <c r="AA472" s="317"/>
      <c r="AB472" s="317"/>
      <c r="AC472" s="317"/>
      <c r="AD472" s="317"/>
      <c r="AE472" s="317"/>
      <c r="AF472" s="317"/>
      <c r="AG472" s="317"/>
      <c r="AH472" s="317"/>
      <c r="AI472" s="317"/>
      <c r="AJ472" s="317"/>
      <c r="AK472" s="317"/>
    </row>
    <row r="473" spans="9:37"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  <c r="AA473" s="317"/>
      <c r="AB473" s="317"/>
      <c r="AC473" s="317"/>
      <c r="AD473" s="317"/>
      <c r="AE473" s="317"/>
      <c r="AF473" s="317"/>
      <c r="AG473" s="317"/>
      <c r="AH473" s="317"/>
      <c r="AI473" s="317"/>
      <c r="AJ473" s="317"/>
      <c r="AK473" s="317"/>
    </row>
    <row r="474" spans="9:37"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  <c r="AA474" s="317"/>
      <c r="AB474" s="317"/>
      <c r="AC474" s="317"/>
      <c r="AD474" s="317"/>
      <c r="AE474" s="317"/>
      <c r="AF474" s="317"/>
      <c r="AG474" s="317"/>
      <c r="AH474" s="317"/>
      <c r="AI474" s="317"/>
      <c r="AJ474" s="317"/>
      <c r="AK474" s="317"/>
    </row>
    <row r="475" spans="9:37"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  <c r="AA475" s="317"/>
      <c r="AB475" s="317"/>
      <c r="AC475" s="317"/>
      <c r="AD475" s="317"/>
      <c r="AE475" s="317"/>
      <c r="AF475" s="317"/>
      <c r="AG475" s="317"/>
      <c r="AH475" s="317"/>
      <c r="AI475" s="317"/>
      <c r="AJ475" s="317"/>
      <c r="AK475" s="317"/>
    </row>
    <row r="476" spans="9:37"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  <c r="AA476" s="317"/>
      <c r="AB476" s="317"/>
      <c r="AC476" s="317"/>
      <c r="AD476" s="317"/>
      <c r="AE476" s="317"/>
      <c r="AF476" s="317"/>
      <c r="AG476" s="317"/>
      <c r="AH476" s="317"/>
      <c r="AI476" s="317"/>
      <c r="AJ476" s="317"/>
      <c r="AK476" s="317"/>
    </row>
    <row r="477" spans="9:37"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  <c r="AA477" s="317"/>
      <c r="AB477" s="317"/>
      <c r="AC477" s="317"/>
      <c r="AD477" s="317"/>
      <c r="AE477" s="317"/>
      <c r="AF477" s="317"/>
      <c r="AG477" s="317"/>
      <c r="AH477" s="317"/>
      <c r="AI477" s="317"/>
      <c r="AJ477" s="317"/>
      <c r="AK477" s="317"/>
    </row>
    <row r="478" spans="9:37"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  <c r="AA478" s="317"/>
      <c r="AB478" s="317"/>
      <c r="AC478" s="317"/>
      <c r="AD478" s="317"/>
      <c r="AE478" s="317"/>
      <c r="AF478" s="317"/>
      <c r="AG478" s="317"/>
      <c r="AH478" s="317"/>
      <c r="AI478" s="317"/>
      <c r="AJ478" s="317"/>
      <c r="AK478" s="317"/>
    </row>
    <row r="479" spans="9:37"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  <c r="AA479" s="317"/>
      <c r="AB479" s="317"/>
      <c r="AC479" s="317"/>
      <c r="AD479" s="317"/>
      <c r="AE479" s="317"/>
      <c r="AF479" s="317"/>
      <c r="AG479" s="317"/>
      <c r="AH479" s="317"/>
      <c r="AI479" s="317"/>
      <c r="AJ479" s="317"/>
      <c r="AK479" s="317"/>
    </row>
    <row r="480" spans="9:37"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  <c r="AA480" s="317"/>
      <c r="AB480" s="317"/>
      <c r="AC480" s="317"/>
      <c r="AD480" s="317"/>
      <c r="AE480" s="317"/>
      <c r="AF480" s="317"/>
      <c r="AG480" s="317"/>
      <c r="AH480" s="317"/>
      <c r="AI480" s="317"/>
      <c r="AJ480" s="317"/>
      <c r="AK480" s="317"/>
    </row>
    <row r="481" spans="9:37"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  <c r="AA481" s="317"/>
      <c r="AB481" s="317"/>
      <c r="AC481" s="317"/>
      <c r="AD481" s="317"/>
      <c r="AE481" s="317"/>
      <c r="AF481" s="317"/>
      <c r="AG481" s="317"/>
      <c r="AH481" s="317"/>
      <c r="AI481" s="317"/>
      <c r="AJ481" s="317"/>
      <c r="AK481" s="317"/>
    </row>
    <row r="482" spans="9:37"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  <c r="AA482" s="317"/>
      <c r="AB482" s="317"/>
      <c r="AC482" s="317"/>
      <c r="AD482" s="317"/>
      <c r="AE482" s="317"/>
      <c r="AF482" s="317"/>
      <c r="AG482" s="317"/>
      <c r="AH482" s="317"/>
      <c r="AI482" s="317"/>
      <c r="AJ482" s="317"/>
      <c r="AK482" s="317"/>
    </row>
    <row r="483" spans="9:37"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  <c r="AA483" s="317"/>
      <c r="AB483" s="317"/>
      <c r="AC483" s="317"/>
      <c r="AD483" s="317"/>
      <c r="AE483" s="317"/>
      <c r="AF483" s="317"/>
      <c r="AG483" s="317"/>
      <c r="AH483" s="317"/>
      <c r="AI483" s="317"/>
      <c r="AJ483" s="317"/>
      <c r="AK483" s="317"/>
    </row>
    <row r="484" spans="9:37"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  <c r="AA484" s="317"/>
      <c r="AB484" s="317"/>
      <c r="AC484" s="317"/>
      <c r="AD484" s="317"/>
      <c r="AE484" s="317"/>
      <c r="AF484" s="317"/>
      <c r="AG484" s="317"/>
      <c r="AH484" s="317"/>
      <c r="AI484" s="317"/>
      <c r="AJ484" s="317"/>
      <c r="AK484" s="317"/>
    </row>
    <row r="485" spans="9:37"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  <c r="AA485" s="317"/>
      <c r="AB485" s="317"/>
      <c r="AC485" s="317"/>
      <c r="AD485" s="317"/>
      <c r="AE485" s="317"/>
      <c r="AF485" s="317"/>
      <c r="AG485" s="317"/>
      <c r="AH485" s="317"/>
      <c r="AI485" s="317"/>
      <c r="AJ485" s="317"/>
      <c r="AK485" s="317"/>
    </row>
    <row r="486" spans="9:37"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  <c r="AA486" s="317"/>
      <c r="AB486" s="317"/>
      <c r="AC486" s="317"/>
      <c r="AD486" s="317"/>
      <c r="AE486" s="317"/>
      <c r="AF486" s="317"/>
      <c r="AG486" s="317"/>
      <c r="AH486" s="317"/>
      <c r="AI486" s="317"/>
      <c r="AJ486" s="317"/>
      <c r="AK486" s="317"/>
    </row>
    <row r="487" spans="9:37"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  <c r="AD487" s="317"/>
      <c r="AE487" s="317"/>
      <c r="AF487" s="317"/>
      <c r="AG487" s="317"/>
      <c r="AH487" s="317"/>
      <c r="AI487" s="317"/>
      <c r="AJ487" s="317"/>
      <c r="AK487" s="317"/>
    </row>
    <row r="488" spans="9:37"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  <c r="AA488" s="317"/>
      <c r="AB488" s="317"/>
      <c r="AC488" s="317"/>
      <c r="AD488" s="317"/>
      <c r="AE488" s="317"/>
      <c r="AF488" s="317"/>
      <c r="AG488" s="317"/>
      <c r="AH488" s="317"/>
      <c r="AI488" s="317"/>
      <c r="AJ488" s="317"/>
      <c r="AK488" s="317"/>
    </row>
    <row r="489" spans="9:37"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  <c r="AA489" s="317"/>
      <c r="AB489" s="317"/>
      <c r="AC489" s="317"/>
      <c r="AD489" s="317"/>
      <c r="AE489" s="317"/>
      <c r="AF489" s="317"/>
      <c r="AG489" s="317"/>
      <c r="AH489" s="317"/>
      <c r="AI489" s="317"/>
      <c r="AJ489" s="317"/>
      <c r="AK489" s="317"/>
    </row>
    <row r="490" spans="9:37"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  <c r="AA490" s="317"/>
      <c r="AB490" s="317"/>
      <c r="AC490" s="317"/>
      <c r="AD490" s="317"/>
      <c r="AE490" s="317"/>
      <c r="AF490" s="317"/>
      <c r="AG490" s="317"/>
      <c r="AH490" s="317"/>
      <c r="AI490" s="317"/>
      <c r="AJ490" s="317"/>
      <c r="AK490" s="317"/>
    </row>
    <row r="491" spans="9:37"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  <c r="AA491" s="317"/>
      <c r="AB491" s="317"/>
      <c r="AC491" s="317"/>
      <c r="AD491" s="317"/>
      <c r="AE491" s="317"/>
      <c r="AF491" s="317"/>
      <c r="AG491" s="317"/>
      <c r="AH491" s="317"/>
      <c r="AI491" s="317"/>
      <c r="AJ491" s="317"/>
      <c r="AK491" s="317"/>
    </row>
    <row r="492" spans="9:37"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  <c r="AA492" s="317"/>
      <c r="AB492" s="317"/>
      <c r="AC492" s="317"/>
      <c r="AD492" s="317"/>
      <c r="AE492" s="317"/>
      <c r="AF492" s="317"/>
      <c r="AG492" s="317"/>
      <c r="AH492" s="317"/>
      <c r="AI492" s="317"/>
      <c r="AJ492" s="317"/>
      <c r="AK492" s="317"/>
    </row>
    <row r="493" spans="9:37"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  <c r="AA493" s="317"/>
      <c r="AB493" s="317"/>
      <c r="AC493" s="317"/>
      <c r="AD493" s="317"/>
      <c r="AE493" s="317"/>
      <c r="AF493" s="317"/>
      <c r="AG493" s="317"/>
      <c r="AH493" s="317"/>
      <c r="AI493" s="317"/>
      <c r="AJ493" s="317"/>
      <c r="AK493" s="317"/>
    </row>
    <row r="494" spans="9:37"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  <c r="AA494" s="317"/>
      <c r="AB494" s="317"/>
      <c r="AC494" s="317"/>
      <c r="AD494" s="317"/>
      <c r="AE494" s="317"/>
      <c r="AF494" s="317"/>
      <c r="AG494" s="317"/>
      <c r="AH494" s="317"/>
      <c r="AI494" s="317"/>
      <c r="AJ494" s="317"/>
      <c r="AK494" s="317"/>
    </row>
    <row r="495" spans="9:37"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  <c r="AA495" s="317"/>
      <c r="AB495" s="317"/>
      <c r="AC495" s="317"/>
      <c r="AD495" s="317"/>
      <c r="AE495" s="317"/>
      <c r="AF495" s="317"/>
      <c r="AG495" s="317"/>
      <c r="AH495" s="317"/>
      <c r="AI495" s="317"/>
      <c r="AJ495" s="317"/>
      <c r="AK495" s="317"/>
    </row>
    <row r="496" spans="9:37"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  <c r="AA496" s="317"/>
      <c r="AB496" s="317"/>
      <c r="AC496" s="317"/>
      <c r="AD496" s="317"/>
      <c r="AE496" s="317"/>
      <c r="AF496" s="317"/>
      <c r="AG496" s="317"/>
      <c r="AH496" s="317"/>
      <c r="AI496" s="317"/>
      <c r="AJ496" s="317"/>
      <c r="AK496" s="317"/>
    </row>
    <row r="497" spans="9:37"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  <c r="AA497" s="317"/>
      <c r="AB497" s="317"/>
      <c r="AC497" s="317"/>
      <c r="AD497" s="317"/>
      <c r="AE497" s="317"/>
      <c r="AF497" s="317"/>
      <c r="AG497" s="317"/>
      <c r="AH497" s="317"/>
      <c r="AI497" s="317"/>
      <c r="AJ497" s="317"/>
      <c r="AK497" s="317"/>
    </row>
    <row r="498" spans="9:37"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  <c r="AD498" s="317"/>
      <c r="AE498" s="317"/>
      <c r="AF498" s="317"/>
      <c r="AG498" s="317"/>
      <c r="AH498" s="317"/>
      <c r="AI498" s="317"/>
      <c r="AJ498" s="317"/>
      <c r="AK498" s="317"/>
    </row>
    <row r="499" spans="9:37"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  <c r="AD499" s="317"/>
      <c r="AE499" s="317"/>
      <c r="AF499" s="317"/>
      <c r="AG499" s="317"/>
      <c r="AH499" s="317"/>
      <c r="AI499" s="317"/>
      <c r="AJ499" s="317"/>
      <c r="AK499" s="317"/>
    </row>
    <row r="500" spans="9:37"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  <c r="AA500" s="317"/>
      <c r="AB500" s="317"/>
      <c r="AC500" s="317"/>
      <c r="AD500" s="317"/>
      <c r="AE500" s="317"/>
      <c r="AF500" s="317"/>
      <c r="AG500" s="317"/>
      <c r="AH500" s="317"/>
      <c r="AI500" s="317"/>
      <c r="AJ500" s="317"/>
      <c r="AK500" s="317"/>
    </row>
    <row r="501" spans="9:37"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  <c r="AA501" s="317"/>
      <c r="AB501" s="317"/>
      <c r="AC501" s="317"/>
      <c r="AD501" s="317"/>
      <c r="AE501" s="317"/>
      <c r="AF501" s="317"/>
      <c r="AG501" s="317"/>
      <c r="AH501" s="317"/>
      <c r="AI501" s="317"/>
      <c r="AJ501" s="317"/>
      <c r="AK501" s="317"/>
    </row>
    <row r="502" spans="9:37"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  <c r="AA502" s="317"/>
      <c r="AB502" s="317"/>
      <c r="AC502" s="317"/>
      <c r="AD502" s="317"/>
      <c r="AE502" s="317"/>
      <c r="AF502" s="317"/>
      <c r="AG502" s="317"/>
      <c r="AH502" s="317"/>
      <c r="AI502" s="317"/>
      <c r="AJ502" s="317"/>
      <c r="AK502" s="317"/>
    </row>
    <row r="503" spans="9:37"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  <c r="AA503" s="317"/>
      <c r="AB503" s="317"/>
      <c r="AC503" s="317"/>
      <c r="AD503" s="317"/>
      <c r="AE503" s="317"/>
      <c r="AF503" s="317"/>
      <c r="AG503" s="317"/>
      <c r="AH503" s="317"/>
      <c r="AI503" s="317"/>
      <c r="AJ503" s="317"/>
      <c r="AK503" s="317"/>
    </row>
    <row r="504" spans="9:37"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  <c r="AA504" s="317"/>
      <c r="AB504" s="317"/>
      <c r="AC504" s="317"/>
      <c r="AD504" s="317"/>
      <c r="AE504" s="317"/>
      <c r="AF504" s="317"/>
      <c r="AG504" s="317"/>
      <c r="AH504" s="317"/>
      <c r="AI504" s="317"/>
      <c r="AJ504" s="317"/>
      <c r="AK504" s="317"/>
    </row>
    <row r="505" spans="9:37"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  <c r="AA505" s="317"/>
      <c r="AB505" s="317"/>
      <c r="AC505" s="317"/>
      <c r="AD505" s="317"/>
      <c r="AE505" s="317"/>
      <c r="AF505" s="317"/>
      <c r="AG505" s="317"/>
      <c r="AH505" s="317"/>
      <c r="AI505" s="317"/>
      <c r="AJ505" s="317"/>
      <c r="AK505" s="317"/>
    </row>
    <row r="506" spans="9:37"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  <c r="AA506" s="317"/>
      <c r="AB506" s="317"/>
      <c r="AC506" s="317"/>
      <c r="AD506" s="317"/>
      <c r="AE506" s="317"/>
      <c r="AF506" s="317"/>
      <c r="AG506" s="317"/>
      <c r="AH506" s="317"/>
      <c r="AI506" s="317"/>
      <c r="AJ506" s="317"/>
      <c r="AK506" s="317"/>
    </row>
    <row r="507" spans="9:37"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  <c r="AA507" s="317"/>
      <c r="AB507" s="317"/>
      <c r="AC507" s="317"/>
      <c r="AD507" s="317"/>
      <c r="AE507" s="317"/>
      <c r="AF507" s="317"/>
      <c r="AG507" s="317"/>
      <c r="AH507" s="317"/>
      <c r="AI507" s="317"/>
      <c r="AJ507" s="317"/>
      <c r="AK507" s="317"/>
    </row>
    <row r="508" spans="9:37"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  <c r="AA508" s="317"/>
      <c r="AB508" s="317"/>
      <c r="AC508" s="317"/>
      <c r="AD508" s="317"/>
      <c r="AE508" s="317"/>
      <c r="AF508" s="317"/>
      <c r="AG508" s="317"/>
      <c r="AH508" s="317"/>
      <c r="AI508" s="317"/>
      <c r="AJ508" s="317"/>
      <c r="AK508" s="317"/>
    </row>
    <row r="509" spans="9:37"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  <c r="AA509" s="317"/>
      <c r="AB509" s="317"/>
      <c r="AC509" s="317"/>
      <c r="AD509" s="317"/>
      <c r="AE509" s="317"/>
      <c r="AF509" s="317"/>
      <c r="AG509" s="317"/>
      <c r="AH509" s="317"/>
      <c r="AI509" s="317"/>
      <c r="AJ509" s="317"/>
      <c r="AK509" s="317"/>
    </row>
    <row r="510" spans="9:37"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  <c r="AD510" s="317"/>
      <c r="AE510" s="317"/>
      <c r="AF510" s="317"/>
      <c r="AG510" s="317"/>
      <c r="AH510" s="317"/>
      <c r="AI510" s="317"/>
      <c r="AJ510" s="317"/>
      <c r="AK510" s="317"/>
    </row>
    <row r="511" spans="9:37"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  <c r="AA511" s="317"/>
      <c r="AB511" s="317"/>
      <c r="AC511" s="317"/>
      <c r="AD511" s="317"/>
      <c r="AE511" s="317"/>
      <c r="AF511" s="317"/>
      <c r="AG511" s="317"/>
      <c r="AH511" s="317"/>
      <c r="AI511" s="317"/>
      <c r="AJ511" s="317"/>
      <c r="AK511" s="317"/>
    </row>
    <row r="512" spans="9:37"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  <c r="AA512" s="317"/>
      <c r="AB512" s="317"/>
      <c r="AC512" s="317"/>
      <c r="AD512" s="317"/>
      <c r="AE512" s="317"/>
      <c r="AF512" s="317"/>
      <c r="AG512" s="317"/>
      <c r="AH512" s="317"/>
      <c r="AI512" s="317"/>
      <c r="AJ512" s="317"/>
      <c r="AK512" s="317"/>
    </row>
    <row r="513" spans="9:37"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  <c r="AA513" s="317"/>
      <c r="AB513" s="317"/>
      <c r="AC513" s="317"/>
      <c r="AD513" s="317"/>
      <c r="AE513" s="317"/>
      <c r="AF513" s="317"/>
      <c r="AG513" s="317"/>
      <c r="AH513" s="317"/>
      <c r="AI513" s="317"/>
      <c r="AJ513" s="317"/>
      <c r="AK513" s="317"/>
    </row>
    <row r="514" spans="9:37"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  <c r="AA514" s="317"/>
      <c r="AB514" s="317"/>
      <c r="AC514" s="317"/>
      <c r="AD514" s="317"/>
      <c r="AE514" s="317"/>
      <c r="AF514" s="317"/>
      <c r="AG514" s="317"/>
      <c r="AH514" s="317"/>
      <c r="AI514" s="317"/>
      <c r="AJ514" s="317"/>
      <c r="AK514" s="317"/>
    </row>
    <row r="515" spans="9:37"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  <c r="AA515" s="317"/>
      <c r="AB515" s="317"/>
      <c r="AC515" s="317"/>
      <c r="AD515" s="317"/>
      <c r="AE515" s="317"/>
      <c r="AF515" s="317"/>
      <c r="AG515" s="317"/>
      <c r="AH515" s="317"/>
      <c r="AI515" s="317"/>
      <c r="AJ515" s="317"/>
      <c r="AK515" s="317"/>
    </row>
    <row r="516" spans="9:37"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  <c r="AA516" s="317"/>
      <c r="AB516" s="317"/>
      <c r="AC516" s="317"/>
      <c r="AD516" s="317"/>
      <c r="AE516" s="317"/>
      <c r="AF516" s="317"/>
      <c r="AG516" s="317"/>
      <c r="AH516" s="317"/>
      <c r="AI516" s="317"/>
      <c r="AJ516" s="317"/>
      <c r="AK516" s="317"/>
    </row>
    <row r="517" spans="9:37"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  <c r="AA517" s="317"/>
      <c r="AB517" s="317"/>
      <c r="AC517" s="317"/>
      <c r="AD517" s="317"/>
      <c r="AE517" s="317"/>
      <c r="AF517" s="317"/>
      <c r="AG517" s="317"/>
      <c r="AH517" s="317"/>
      <c r="AI517" s="317"/>
      <c r="AJ517" s="317"/>
      <c r="AK517" s="317"/>
    </row>
    <row r="518" spans="9:37"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  <c r="AA518" s="317"/>
      <c r="AB518" s="317"/>
      <c r="AC518" s="317"/>
      <c r="AD518" s="317"/>
      <c r="AE518" s="317"/>
      <c r="AF518" s="317"/>
      <c r="AG518" s="317"/>
      <c r="AH518" s="317"/>
      <c r="AI518" s="317"/>
      <c r="AJ518" s="317"/>
      <c r="AK518" s="317"/>
    </row>
    <row r="519" spans="9:37"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  <c r="AA519" s="317"/>
      <c r="AB519" s="317"/>
      <c r="AC519" s="317"/>
      <c r="AD519" s="317"/>
      <c r="AE519" s="317"/>
      <c r="AF519" s="317"/>
      <c r="AG519" s="317"/>
      <c r="AH519" s="317"/>
      <c r="AI519" s="317"/>
      <c r="AJ519" s="317"/>
      <c r="AK519" s="317"/>
    </row>
    <row r="520" spans="9:37"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  <c r="AA520" s="317"/>
      <c r="AB520" s="317"/>
      <c r="AC520" s="317"/>
      <c r="AD520" s="317"/>
      <c r="AE520" s="317"/>
      <c r="AF520" s="317"/>
      <c r="AG520" s="317"/>
      <c r="AH520" s="317"/>
      <c r="AI520" s="317"/>
      <c r="AJ520" s="317"/>
      <c r="AK520" s="317"/>
    </row>
    <row r="521" spans="9:37"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  <c r="AA521" s="317"/>
      <c r="AB521" s="317"/>
      <c r="AC521" s="317"/>
      <c r="AD521" s="317"/>
      <c r="AE521" s="317"/>
      <c r="AF521" s="317"/>
      <c r="AG521" s="317"/>
      <c r="AH521" s="317"/>
      <c r="AI521" s="317"/>
      <c r="AJ521" s="317"/>
      <c r="AK521" s="317"/>
    </row>
    <row r="522" spans="9:37"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  <c r="AA522" s="317"/>
      <c r="AB522" s="317"/>
      <c r="AC522" s="317"/>
      <c r="AD522" s="317"/>
      <c r="AE522" s="317"/>
      <c r="AF522" s="317"/>
      <c r="AG522" s="317"/>
      <c r="AH522" s="317"/>
      <c r="AI522" s="317"/>
      <c r="AJ522" s="317"/>
      <c r="AK522" s="317"/>
    </row>
    <row r="523" spans="9:37"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  <c r="AA523" s="317"/>
      <c r="AB523" s="317"/>
      <c r="AC523" s="317"/>
      <c r="AD523" s="317"/>
      <c r="AE523" s="317"/>
      <c r="AF523" s="317"/>
      <c r="AG523" s="317"/>
      <c r="AH523" s="317"/>
      <c r="AI523" s="317"/>
      <c r="AJ523" s="317"/>
      <c r="AK523" s="317"/>
    </row>
    <row r="524" spans="9:37"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  <c r="AA524" s="317"/>
      <c r="AB524" s="317"/>
      <c r="AC524" s="317"/>
      <c r="AD524" s="317"/>
      <c r="AE524" s="317"/>
      <c r="AF524" s="317"/>
      <c r="AG524" s="317"/>
      <c r="AH524" s="317"/>
      <c r="AI524" s="317"/>
      <c r="AJ524" s="317"/>
      <c r="AK524" s="317"/>
    </row>
    <row r="525" spans="9:37"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  <c r="AD525" s="317"/>
      <c r="AE525" s="317"/>
      <c r="AF525" s="317"/>
      <c r="AG525" s="317"/>
      <c r="AH525" s="317"/>
      <c r="AI525" s="317"/>
      <c r="AJ525" s="317"/>
      <c r="AK525" s="317"/>
    </row>
    <row r="526" spans="9:37"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  <c r="AA526" s="317"/>
      <c r="AB526" s="317"/>
      <c r="AC526" s="317"/>
      <c r="AD526" s="317"/>
      <c r="AE526" s="317"/>
      <c r="AF526" s="317"/>
      <c r="AG526" s="317"/>
      <c r="AH526" s="317"/>
      <c r="AI526" s="317"/>
      <c r="AJ526" s="317"/>
      <c r="AK526" s="317"/>
    </row>
    <row r="527" spans="9:37"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  <c r="AA527" s="317"/>
      <c r="AB527" s="317"/>
      <c r="AC527" s="317"/>
      <c r="AD527" s="317"/>
      <c r="AE527" s="317"/>
      <c r="AF527" s="317"/>
      <c r="AG527" s="317"/>
      <c r="AH527" s="317"/>
      <c r="AI527" s="317"/>
      <c r="AJ527" s="317"/>
      <c r="AK527" s="317"/>
    </row>
    <row r="528" spans="9:37"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  <c r="AA528" s="317"/>
      <c r="AB528" s="317"/>
      <c r="AC528" s="317"/>
      <c r="AD528" s="317"/>
      <c r="AE528" s="317"/>
      <c r="AF528" s="317"/>
      <c r="AG528" s="317"/>
      <c r="AH528" s="317"/>
      <c r="AI528" s="317"/>
      <c r="AJ528" s="317"/>
      <c r="AK528" s="317"/>
    </row>
    <row r="529" spans="9:37"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  <c r="AA529" s="317"/>
      <c r="AB529" s="317"/>
      <c r="AC529" s="317"/>
      <c r="AD529" s="317"/>
      <c r="AE529" s="317"/>
      <c r="AF529" s="317"/>
      <c r="AG529" s="317"/>
      <c r="AH529" s="317"/>
      <c r="AI529" s="317"/>
      <c r="AJ529" s="317"/>
      <c r="AK529" s="317"/>
    </row>
    <row r="530" spans="9:37"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  <c r="AA530" s="317"/>
      <c r="AB530" s="317"/>
      <c r="AC530" s="317"/>
      <c r="AD530" s="317"/>
      <c r="AE530" s="317"/>
      <c r="AF530" s="317"/>
      <c r="AG530" s="317"/>
      <c r="AH530" s="317"/>
      <c r="AI530" s="317"/>
      <c r="AJ530" s="317"/>
      <c r="AK530" s="317"/>
    </row>
    <row r="531" spans="9:37"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  <c r="AA531" s="317"/>
      <c r="AB531" s="317"/>
      <c r="AC531" s="317"/>
      <c r="AD531" s="317"/>
      <c r="AE531" s="317"/>
      <c r="AF531" s="317"/>
      <c r="AG531" s="317"/>
      <c r="AH531" s="317"/>
      <c r="AI531" s="317"/>
      <c r="AJ531" s="317"/>
      <c r="AK531" s="317"/>
    </row>
    <row r="532" spans="9:37"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  <c r="AA532" s="317"/>
      <c r="AB532" s="317"/>
      <c r="AC532" s="317"/>
      <c r="AD532" s="317"/>
      <c r="AE532" s="317"/>
      <c r="AF532" s="317"/>
      <c r="AG532" s="317"/>
      <c r="AH532" s="317"/>
      <c r="AI532" s="317"/>
      <c r="AJ532" s="317"/>
      <c r="AK532" s="317"/>
    </row>
    <row r="533" spans="9:37"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  <c r="AA533" s="317"/>
      <c r="AB533" s="317"/>
      <c r="AC533" s="317"/>
      <c r="AD533" s="317"/>
      <c r="AE533" s="317"/>
      <c r="AF533" s="317"/>
      <c r="AG533" s="317"/>
      <c r="AH533" s="317"/>
      <c r="AI533" s="317"/>
      <c r="AJ533" s="317"/>
      <c r="AK533" s="317"/>
    </row>
    <row r="534" spans="9:37"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  <c r="AA534" s="317"/>
      <c r="AB534" s="317"/>
      <c r="AC534" s="317"/>
      <c r="AD534" s="317"/>
      <c r="AE534" s="317"/>
      <c r="AF534" s="317"/>
      <c r="AG534" s="317"/>
      <c r="AH534" s="317"/>
      <c r="AI534" s="317"/>
      <c r="AJ534" s="317"/>
      <c r="AK534" s="317"/>
    </row>
    <row r="535" spans="9:37"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  <c r="AA535" s="317"/>
      <c r="AB535" s="317"/>
      <c r="AC535" s="317"/>
      <c r="AD535" s="317"/>
      <c r="AE535" s="317"/>
      <c r="AF535" s="317"/>
      <c r="AG535" s="317"/>
      <c r="AH535" s="317"/>
      <c r="AI535" s="317"/>
      <c r="AJ535" s="317"/>
      <c r="AK535" s="317"/>
    </row>
    <row r="536" spans="9:37"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  <c r="AA536" s="317"/>
      <c r="AB536" s="317"/>
      <c r="AC536" s="317"/>
      <c r="AD536" s="317"/>
      <c r="AE536" s="317"/>
      <c r="AF536" s="317"/>
      <c r="AG536" s="317"/>
      <c r="AH536" s="317"/>
      <c r="AI536" s="317"/>
      <c r="AJ536" s="317"/>
      <c r="AK536" s="317"/>
    </row>
    <row r="537" spans="9:37"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  <c r="AA537" s="317"/>
      <c r="AB537" s="317"/>
      <c r="AC537" s="317"/>
      <c r="AD537" s="317"/>
      <c r="AE537" s="317"/>
      <c r="AF537" s="317"/>
      <c r="AG537" s="317"/>
      <c r="AH537" s="317"/>
      <c r="AI537" s="317"/>
      <c r="AJ537" s="317"/>
      <c r="AK537" s="317"/>
    </row>
    <row r="538" spans="9:37"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  <c r="AA538" s="317"/>
      <c r="AB538" s="317"/>
      <c r="AC538" s="317"/>
      <c r="AD538" s="317"/>
      <c r="AE538" s="317"/>
      <c r="AF538" s="317"/>
      <c r="AG538" s="317"/>
      <c r="AH538" s="317"/>
      <c r="AI538" s="317"/>
      <c r="AJ538" s="317"/>
      <c r="AK538" s="317"/>
    </row>
    <row r="539" spans="9:37"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  <c r="AA539" s="317"/>
      <c r="AB539" s="317"/>
      <c r="AC539" s="317"/>
      <c r="AD539" s="317"/>
      <c r="AE539" s="317"/>
      <c r="AF539" s="317"/>
      <c r="AG539" s="317"/>
      <c r="AH539" s="317"/>
      <c r="AI539" s="317"/>
      <c r="AJ539" s="317"/>
      <c r="AK539" s="317"/>
    </row>
    <row r="540" spans="9:37"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  <c r="AA540" s="317"/>
      <c r="AB540" s="317"/>
      <c r="AC540" s="317"/>
      <c r="AD540" s="317"/>
      <c r="AE540" s="317"/>
      <c r="AF540" s="317"/>
      <c r="AG540" s="317"/>
      <c r="AH540" s="317"/>
      <c r="AI540" s="317"/>
      <c r="AJ540" s="317"/>
      <c r="AK540" s="317"/>
    </row>
    <row r="541" spans="9:37"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  <c r="AA541" s="317"/>
      <c r="AB541" s="317"/>
      <c r="AC541" s="317"/>
      <c r="AD541" s="317"/>
      <c r="AE541" s="317"/>
      <c r="AF541" s="317"/>
      <c r="AG541" s="317"/>
      <c r="AH541" s="317"/>
      <c r="AI541" s="317"/>
      <c r="AJ541" s="317"/>
      <c r="AK541" s="317"/>
    </row>
    <row r="542" spans="9:37"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  <c r="AA542" s="317"/>
      <c r="AB542" s="317"/>
      <c r="AC542" s="317"/>
      <c r="AD542" s="317"/>
      <c r="AE542" s="317"/>
      <c r="AF542" s="317"/>
      <c r="AG542" s="317"/>
      <c r="AH542" s="317"/>
      <c r="AI542" s="317"/>
      <c r="AJ542" s="317"/>
      <c r="AK542" s="317"/>
    </row>
    <row r="543" spans="9:37"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  <c r="AA543" s="317"/>
      <c r="AB543" s="317"/>
      <c r="AC543" s="317"/>
      <c r="AD543" s="317"/>
      <c r="AE543" s="317"/>
      <c r="AF543" s="317"/>
      <c r="AG543" s="317"/>
      <c r="AH543" s="317"/>
      <c r="AI543" s="317"/>
      <c r="AJ543" s="317"/>
      <c r="AK543" s="317"/>
    </row>
    <row r="544" spans="9:37"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  <c r="AA544" s="317"/>
      <c r="AB544" s="317"/>
      <c r="AC544" s="317"/>
      <c r="AD544" s="317"/>
      <c r="AE544" s="317"/>
      <c r="AF544" s="317"/>
      <c r="AG544" s="317"/>
      <c r="AH544" s="317"/>
      <c r="AI544" s="317"/>
      <c r="AJ544" s="317"/>
      <c r="AK544" s="317"/>
    </row>
    <row r="545" spans="9:37"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  <c r="AA545" s="317"/>
      <c r="AB545" s="317"/>
      <c r="AC545" s="317"/>
      <c r="AD545" s="317"/>
      <c r="AE545" s="317"/>
      <c r="AF545" s="317"/>
      <c r="AG545" s="317"/>
      <c r="AH545" s="317"/>
      <c r="AI545" s="317"/>
      <c r="AJ545" s="317"/>
      <c r="AK545" s="317"/>
    </row>
    <row r="546" spans="9:37"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  <c r="AA546" s="317"/>
      <c r="AB546" s="317"/>
      <c r="AC546" s="317"/>
      <c r="AD546" s="317"/>
      <c r="AE546" s="317"/>
      <c r="AF546" s="317"/>
      <c r="AG546" s="317"/>
      <c r="AH546" s="317"/>
      <c r="AI546" s="317"/>
      <c r="AJ546" s="317"/>
      <c r="AK546" s="317"/>
    </row>
    <row r="547" spans="9:37"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  <c r="AA547" s="317"/>
      <c r="AB547" s="317"/>
      <c r="AC547" s="317"/>
      <c r="AD547" s="317"/>
      <c r="AE547" s="317"/>
      <c r="AF547" s="317"/>
      <c r="AG547" s="317"/>
      <c r="AH547" s="317"/>
      <c r="AI547" s="317"/>
      <c r="AJ547" s="317"/>
      <c r="AK547" s="317"/>
    </row>
    <row r="548" spans="9:37"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  <c r="AA548" s="317"/>
      <c r="AB548" s="317"/>
      <c r="AC548" s="317"/>
      <c r="AD548" s="317"/>
      <c r="AE548" s="317"/>
      <c r="AF548" s="317"/>
      <c r="AG548" s="317"/>
      <c r="AH548" s="317"/>
      <c r="AI548" s="317"/>
      <c r="AJ548" s="317"/>
      <c r="AK548" s="317"/>
    </row>
    <row r="549" spans="9:37"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  <c r="AA549" s="317"/>
      <c r="AB549" s="317"/>
      <c r="AC549" s="317"/>
      <c r="AD549" s="317"/>
      <c r="AE549" s="317"/>
      <c r="AF549" s="317"/>
      <c r="AG549" s="317"/>
      <c r="AH549" s="317"/>
      <c r="AI549" s="317"/>
      <c r="AJ549" s="317"/>
      <c r="AK549" s="317"/>
    </row>
    <row r="550" spans="9:37"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  <c r="AA550" s="317"/>
      <c r="AB550" s="317"/>
      <c r="AC550" s="317"/>
      <c r="AD550" s="317"/>
      <c r="AE550" s="317"/>
      <c r="AF550" s="317"/>
      <c r="AG550" s="317"/>
      <c r="AH550" s="317"/>
      <c r="AI550" s="317"/>
      <c r="AJ550" s="317"/>
      <c r="AK550" s="317"/>
    </row>
    <row r="551" spans="9:37"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  <c r="AA551" s="317"/>
      <c r="AB551" s="317"/>
      <c r="AC551" s="317"/>
      <c r="AD551" s="317"/>
      <c r="AE551" s="317"/>
      <c r="AF551" s="317"/>
      <c r="AG551" s="317"/>
      <c r="AH551" s="317"/>
      <c r="AI551" s="317"/>
      <c r="AJ551" s="317"/>
      <c r="AK551" s="317"/>
    </row>
    <row r="552" spans="9:37"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  <c r="AA552" s="317"/>
      <c r="AB552" s="317"/>
      <c r="AC552" s="317"/>
      <c r="AD552" s="317"/>
      <c r="AE552" s="317"/>
      <c r="AF552" s="317"/>
      <c r="AG552" s="317"/>
      <c r="AH552" s="317"/>
      <c r="AI552" s="317"/>
      <c r="AJ552" s="317"/>
      <c r="AK552" s="317"/>
    </row>
    <row r="553" spans="9:37"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  <c r="AA553" s="317"/>
      <c r="AB553" s="317"/>
      <c r="AC553" s="317"/>
      <c r="AD553" s="317"/>
      <c r="AE553" s="317"/>
      <c r="AF553" s="317"/>
      <c r="AG553" s="317"/>
      <c r="AH553" s="317"/>
      <c r="AI553" s="317"/>
      <c r="AJ553" s="317"/>
      <c r="AK553" s="317"/>
    </row>
    <row r="554" spans="9:37"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  <c r="AA554" s="317"/>
      <c r="AB554" s="317"/>
      <c r="AC554" s="317"/>
      <c r="AD554" s="317"/>
      <c r="AE554" s="317"/>
      <c r="AF554" s="317"/>
      <c r="AG554" s="317"/>
      <c r="AH554" s="317"/>
      <c r="AI554" s="317"/>
      <c r="AJ554" s="317"/>
      <c r="AK554" s="317"/>
    </row>
    <row r="555" spans="9:37"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  <c r="AA555" s="317"/>
      <c r="AB555" s="317"/>
      <c r="AC555" s="317"/>
      <c r="AD555" s="317"/>
      <c r="AE555" s="317"/>
      <c r="AF555" s="317"/>
      <c r="AG555" s="317"/>
      <c r="AH555" s="317"/>
      <c r="AI555" s="317"/>
      <c r="AJ555" s="317"/>
      <c r="AK555" s="317"/>
    </row>
    <row r="556" spans="9:37"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  <c r="AA556" s="317"/>
      <c r="AB556" s="317"/>
      <c r="AC556" s="317"/>
      <c r="AD556" s="317"/>
      <c r="AE556" s="317"/>
      <c r="AF556" s="317"/>
      <c r="AG556" s="317"/>
      <c r="AH556" s="317"/>
      <c r="AI556" s="317"/>
      <c r="AJ556" s="317"/>
      <c r="AK556" s="317"/>
    </row>
    <row r="557" spans="9:37"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  <c r="AA557" s="317"/>
      <c r="AB557" s="317"/>
      <c r="AC557" s="317"/>
      <c r="AD557" s="317"/>
      <c r="AE557" s="317"/>
      <c r="AF557" s="317"/>
      <c r="AG557" s="317"/>
      <c r="AH557" s="317"/>
      <c r="AI557" s="317"/>
      <c r="AJ557" s="317"/>
      <c r="AK557" s="317"/>
    </row>
    <row r="558" spans="9:37"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  <c r="AA558" s="317"/>
      <c r="AB558" s="317"/>
      <c r="AC558" s="317"/>
      <c r="AD558" s="317"/>
      <c r="AE558" s="317"/>
      <c r="AF558" s="317"/>
      <c r="AG558" s="317"/>
      <c r="AH558" s="317"/>
      <c r="AI558" s="317"/>
      <c r="AJ558" s="317"/>
      <c r="AK558" s="317"/>
    </row>
    <row r="559" spans="9:37"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  <c r="AA559" s="317"/>
      <c r="AB559" s="317"/>
      <c r="AC559" s="317"/>
      <c r="AD559" s="317"/>
      <c r="AE559" s="317"/>
      <c r="AF559" s="317"/>
      <c r="AG559" s="317"/>
      <c r="AH559" s="317"/>
      <c r="AI559" s="317"/>
      <c r="AJ559" s="317"/>
      <c r="AK559" s="317"/>
    </row>
    <row r="560" spans="9:37"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  <c r="AA560" s="317"/>
      <c r="AB560" s="317"/>
      <c r="AC560" s="317"/>
      <c r="AD560" s="317"/>
      <c r="AE560" s="317"/>
      <c r="AF560" s="317"/>
      <c r="AG560" s="317"/>
      <c r="AH560" s="317"/>
      <c r="AI560" s="317"/>
      <c r="AJ560" s="317"/>
      <c r="AK560" s="317"/>
    </row>
    <row r="561" spans="9:37"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  <c r="AA561" s="317"/>
      <c r="AB561" s="317"/>
      <c r="AC561" s="317"/>
      <c r="AD561" s="317"/>
      <c r="AE561" s="317"/>
      <c r="AF561" s="317"/>
      <c r="AG561" s="317"/>
      <c r="AH561" s="317"/>
      <c r="AI561" s="317"/>
      <c r="AJ561" s="317"/>
      <c r="AK561" s="317"/>
    </row>
    <row r="562" spans="9:37"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  <c r="AD562" s="317"/>
      <c r="AE562" s="317"/>
      <c r="AF562" s="317"/>
      <c r="AG562" s="317"/>
      <c r="AH562" s="317"/>
      <c r="AI562" s="317"/>
      <c r="AJ562" s="317"/>
      <c r="AK562" s="317"/>
    </row>
    <row r="563" spans="9:37"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  <c r="AA563" s="317"/>
      <c r="AB563" s="317"/>
      <c r="AC563" s="317"/>
      <c r="AD563" s="317"/>
      <c r="AE563" s="317"/>
      <c r="AF563" s="317"/>
      <c r="AG563" s="317"/>
      <c r="AH563" s="317"/>
      <c r="AI563" s="317"/>
      <c r="AJ563" s="317"/>
      <c r="AK563" s="317"/>
    </row>
    <row r="564" spans="9:37"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  <c r="AA564" s="317"/>
      <c r="AB564" s="317"/>
      <c r="AC564" s="317"/>
      <c r="AD564" s="317"/>
      <c r="AE564" s="317"/>
      <c r="AF564" s="317"/>
      <c r="AG564" s="317"/>
      <c r="AH564" s="317"/>
      <c r="AI564" s="317"/>
      <c r="AJ564" s="317"/>
      <c r="AK564" s="317"/>
    </row>
    <row r="565" spans="9:37"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  <c r="AA565" s="317"/>
      <c r="AB565" s="317"/>
      <c r="AC565" s="317"/>
      <c r="AD565" s="317"/>
      <c r="AE565" s="317"/>
      <c r="AF565" s="317"/>
      <c r="AG565" s="317"/>
      <c r="AH565" s="317"/>
      <c r="AI565" s="317"/>
      <c r="AJ565" s="317"/>
      <c r="AK565" s="317"/>
    </row>
    <row r="566" spans="9:37"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  <c r="AA566" s="317"/>
      <c r="AB566" s="317"/>
      <c r="AC566" s="317"/>
      <c r="AD566" s="317"/>
      <c r="AE566" s="317"/>
      <c r="AF566" s="317"/>
      <c r="AG566" s="317"/>
      <c r="AH566" s="317"/>
      <c r="AI566" s="317"/>
      <c r="AJ566" s="317"/>
      <c r="AK566" s="317"/>
    </row>
    <row r="567" spans="9:37"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  <c r="AA567" s="317"/>
      <c r="AB567" s="317"/>
      <c r="AC567" s="317"/>
      <c r="AD567" s="317"/>
      <c r="AE567" s="317"/>
      <c r="AF567" s="317"/>
      <c r="AG567" s="317"/>
      <c r="AH567" s="317"/>
      <c r="AI567" s="317"/>
      <c r="AJ567" s="317"/>
      <c r="AK567" s="317"/>
    </row>
    <row r="568" spans="9:37"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  <c r="AA568" s="317"/>
      <c r="AB568" s="317"/>
      <c r="AC568" s="317"/>
      <c r="AD568" s="317"/>
      <c r="AE568" s="317"/>
      <c r="AF568" s="317"/>
      <c r="AG568" s="317"/>
      <c r="AH568" s="317"/>
      <c r="AI568" s="317"/>
      <c r="AJ568" s="317"/>
      <c r="AK568" s="317"/>
    </row>
    <row r="569" spans="9:37"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  <c r="AA569" s="317"/>
      <c r="AB569" s="317"/>
      <c r="AC569" s="317"/>
      <c r="AD569" s="317"/>
      <c r="AE569" s="317"/>
      <c r="AF569" s="317"/>
      <c r="AG569" s="317"/>
      <c r="AH569" s="317"/>
      <c r="AI569" s="317"/>
      <c r="AJ569" s="317"/>
      <c r="AK569" s="317"/>
    </row>
    <row r="570" spans="9:37"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  <c r="AA570" s="317"/>
      <c r="AB570" s="317"/>
      <c r="AC570" s="317"/>
      <c r="AD570" s="317"/>
      <c r="AE570" s="317"/>
      <c r="AF570" s="317"/>
      <c r="AG570" s="317"/>
      <c r="AH570" s="317"/>
      <c r="AI570" s="317"/>
      <c r="AJ570" s="317"/>
      <c r="AK570" s="317"/>
    </row>
    <row r="571" spans="9:37"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  <c r="AA571" s="317"/>
      <c r="AB571" s="317"/>
      <c r="AC571" s="317"/>
      <c r="AD571" s="317"/>
      <c r="AE571" s="317"/>
      <c r="AF571" s="317"/>
      <c r="AG571" s="317"/>
      <c r="AH571" s="317"/>
      <c r="AI571" s="317"/>
      <c r="AJ571" s="317"/>
      <c r="AK571" s="317"/>
    </row>
    <row r="572" spans="9:37"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  <c r="AA572" s="317"/>
      <c r="AB572" s="317"/>
      <c r="AC572" s="317"/>
      <c r="AD572" s="317"/>
      <c r="AE572" s="317"/>
      <c r="AF572" s="317"/>
      <c r="AG572" s="317"/>
      <c r="AH572" s="317"/>
      <c r="AI572" s="317"/>
      <c r="AJ572" s="317"/>
      <c r="AK572" s="317"/>
    </row>
    <row r="573" spans="9:37"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  <c r="AA573" s="317"/>
      <c r="AB573" s="317"/>
      <c r="AC573" s="317"/>
      <c r="AD573" s="317"/>
      <c r="AE573" s="317"/>
      <c r="AF573" s="317"/>
      <c r="AG573" s="317"/>
      <c r="AH573" s="317"/>
      <c r="AI573" s="317"/>
      <c r="AJ573" s="317"/>
      <c r="AK573" s="317"/>
    </row>
    <row r="574" spans="9:37"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  <c r="AA574" s="317"/>
      <c r="AB574" s="317"/>
      <c r="AC574" s="317"/>
      <c r="AD574" s="317"/>
      <c r="AE574" s="317"/>
      <c r="AF574" s="317"/>
      <c r="AG574" s="317"/>
      <c r="AH574" s="317"/>
      <c r="AI574" s="317"/>
      <c r="AJ574" s="317"/>
      <c r="AK574" s="317"/>
    </row>
    <row r="575" spans="9:37"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  <c r="AA575" s="317"/>
      <c r="AB575" s="317"/>
      <c r="AC575" s="317"/>
      <c r="AD575" s="317"/>
      <c r="AE575" s="317"/>
      <c r="AF575" s="317"/>
      <c r="AG575" s="317"/>
      <c r="AH575" s="317"/>
      <c r="AI575" s="317"/>
      <c r="AJ575" s="317"/>
      <c r="AK575" s="317"/>
    </row>
    <row r="576" spans="9:37"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  <c r="AA576" s="317"/>
      <c r="AB576" s="317"/>
      <c r="AC576" s="317"/>
      <c r="AD576" s="317"/>
      <c r="AE576" s="317"/>
      <c r="AF576" s="317"/>
      <c r="AG576" s="317"/>
      <c r="AH576" s="317"/>
      <c r="AI576" s="317"/>
      <c r="AJ576" s="317"/>
      <c r="AK576" s="317"/>
    </row>
    <row r="577" spans="9:37"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  <c r="AA577" s="317"/>
      <c r="AB577" s="317"/>
      <c r="AC577" s="317"/>
      <c r="AD577" s="317"/>
      <c r="AE577" s="317"/>
      <c r="AF577" s="317"/>
      <c r="AG577" s="317"/>
      <c r="AH577" s="317"/>
      <c r="AI577" s="317"/>
      <c r="AJ577" s="317"/>
      <c r="AK577" s="317"/>
    </row>
    <row r="578" spans="9:37"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  <c r="AA578" s="317"/>
      <c r="AB578" s="317"/>
      <c r="AC578" s="317"/>
      <c r="AD578" s="317"/>
      <c r="AE578" s="317"/>
      <c r="AF578" s="317"/>
      <c r="AG578" s="317"/>
      <c r="AH578" s="317"/>
      <c r="AI578" s="317"/>
      <c r="AJ578" s="317"/>
      <c r="AK578" s="317"/>
    </row>
    <row r="579" spans="9:37"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  <c r="AA579" s="317"/>
      <c r="AB579" s="317"/>
      <c r="AC579" s="317"/>
      <c r="AD579" s="317"/>
      <c r="AE579" s="317"/>
      <c r="AF579" s="317"/>
      <c r="AG579" s="317"/>
      <c r="AH579" s="317"/>
      <c r="AI579" s="317"/>
      <c r="AJ579" s="317"/>
      <c r="AK579" s="317"/>
    </row>
    <row r="580" spans="9:37"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  <c r="AA580" s="317"/>
      <c r="AB580" s="317"/>
      <c r="AC580" s="317"/>
      <c r="AD580" s="317"/>
      <c r="AE580" s="317"/>
      <c r="AF580" s="317"/>
      <c r="AG580" s="317"/>
      <c r="AH580" s="317"/>
      <c r="AI580" s="317"/>
      <c r="AJ580" s="317"/>
      <c r="AK580" s="317"/>
    </row>
    <row r="581" spans="9:37"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  <c r="AA581" s="317"/>
      <c r="AB581" s="317"/>
      <c r="AC581" s="317"/>
      <c r="AD581" s="317"/>
      <c r="AE581" s="317"/>
      <c r="AF581" s="317"/>
      <c r="AG581" s="317"/>
      <c r="AH581" s="317"/>
      <c r="AI581" s="317"/>
      <c r="AJ581" s="317"/>
      <c r="AK581" s="317"/>
    </row>
    <row r="582" spans="9:37"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  <c r="AA582" s="317"/>
      <c r="AB582" s="317"/>
      <c r="AC582" s="317"/>
      <c r="AD582" s="317"/>
      <c r="AE582" s="317"/>
      <c r="AF582" s="317"/>
      <c r="AG582" s="317"/>
      <c r="AH582" s="317"/>
      <c r="AI582" s="317"/>
      <c r="AJ582" s="317"/>
      <c r="AK582" s="317"/>
    </row>
    <row r="583" spans="9:37"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  <c r="AA583" s="317"/>
      <c r="AB583" s="317"/>
      <c r="AC583" s="317"/>
      <c r="AD583" s="317"/>
      <c r="AE583" s="317"/>
      <c r="AF583" s="317"/>
      <c r="AG583" s="317"/>
      <c r="AH583" s="317"/>
      <c r="AI583" s="317"/>
      <c r="AJ583" s="317"/>
      <c r="AK583" s="317"/>
    </row>
    <row r="584" spans="9:37"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  <c r="AA584" s="317"/>
      <c r="AB584" s="317"/>
      <c r="AC584" s="317"/>
      <c r="AD584" s="317"/>
      <c r="AE584" s="317"/>
      <c r="AF584" s="317"/>
      <c r="AG584" s="317"/>
      <c r="AH584" s="317"/>
      <c r="AI584" s="317"/>
      <c r="AJ584" s="317"/>
      <c r="AK584" s="317"/>
    </row>
    <row r="585" spans="9:37"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  <c r="AA585" s="317"/>
      <c r="AB585" s="317"/>
      <c r="AC585" s="317"/>
      <c r="AD585" s="317"/>
      <c r="AE585" s="317"/>
      <c r="AF585" s="317"/>
      <c r="AG585" s="317"/>
      <c r="AH585" s="317"/>
      <c r="AI585" s="317"/>
      <c r="AJ585" s="317"/>
      <c r="AK585" s="317"/>
    </row>
    <row r="586" spans="9:37"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  <c r="AD586" s="317"/>
      <c r="AE586" s="317"/>
      <c r="AF586" s="317"/>
      <c r="AG586" s="317"/>
      <c r="AH586" s="317"/>
      <c r="AI586" s="317"/>
      <c r="AJ586" s="317"/>
      <c r="AK586" s="317"/>
    </row>
    <row r="587" spans="9:37"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  <c r="AD587" s="317"/>
      <c r="AE587" s="317"/>
      <c r="AF587" s="317"/>
      <c r="AG587" s="317"/>
      <c r="AH587" s="317"/>
      <c r="AI587" s="317"/>
      <c r="AJ587" s="317"/>
      <c r="AK587" s="317"/>
    </row>
    <row r="588" spans="9:37"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  <c r="AA588" s="317"/>
      <c r="AB588" s="317"/>
      <c r="AC588" s="317"/>
      <c r="AD588" s="317"/>
      <c r="AE588" s="317"/>
      <c r="AF588" s="317"/>
      <c r="AG588" s="317"/>
      <c r="AH588" s="317"/>
      <c r="AI588" s="317"/>
      <c r="AJ588" s="317"/>
      <c r="AK588" s="317"/>
    </row>
    <row r="589" spans="9:37"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  <c r="AA589" s="317"/>
      <c r="AB589" s="317"/>
      <c r="AC589" s="317"/>
      <c r="AD589" s="317"/>
      <c r="AE589" s="317"/>
      <c r="AF589" s="317"/>
      <c r="AG589" s="317"/>
      <c r="AH589" s="317"/>
      <c r="AI589" s="317"/>
      <c r="AJ589" s="317"/>
      <c r="AK589" s="317"/>
    </row>
    <row r="590" spans="9:37"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  <c r="AA590" s="317"/>
      <c r="AB590" s="317"/>
      <c r="AC590" s="317"/>
      <c r="AD590" s="317"/>
      <c r="AE590" s="317"/>
      <c r="AF590" s="317"/>
      <c r="AG590" s="317"/>
      <c r="AH590" s="317"/>
      <c r="AI590" s="317"/>
      <c r="AJ590" s="317"/>
      <c r="AK590" s="317"/>
    </row>
    <row r="591" spans="9:37"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  <c r="AA591" s="317"/>
      <c r="AB591" s="317"/>
      <c r="AC591" s="317"/>
      <c r="AD591" s="317"/>
      <c r="AE591" s="317"/>
      <c r="AF591" s="317"/>
      <c r="AG591" s="317"/>
      <c r="AH591" s="317"/>
      <c r="AI591" s="317"/>
      <c r="AJ591" s="317"/>
      <c r="AK591" s="317"/>
    </row>
    <row r="592" spans="9:37"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  <c r="AA592" s="317"/>
      <c r="AB592" s="317"/>
      <c r="AC592" s="317"/>
      <c r="AD592" s="317"/>
      <c r="AE592" s="317"/>
      <c r="AF592" s="317"/>
      <c r="AG592" s="317"/>
      <c r="AH592" s="317"/>
      <c r="AI592" s="317"/>
      <c r="AJ592" s="317"/>
      <c r="AK592" s="317"/>
    </row>
    <row r="593" spans="9:37"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  <c r="AA593" s="317"/>
      <c r="AB593" s="317"/>
      <c r="AC593" s="317"/>
      <c r="AD593" s="317"/>
      <c r="AE593" s="317"/>
      <c r="AF593" s="317"/>
      <c r="AG593" s="317"/>
      <c r="AH593" s="317"/>
      <c r="AI593" s="317"/>
      <c r="AJ593" s="317"/>
      <c r="AK593" s="317"/>
    </row>
    <row r="594" spans="9:37"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  <c r="AA594" s="317"/>
      <c r="AB594" s="317"/>
      <c r="AC594" s="317"/>
      <c r="AD594" s="317"/>
      <c r="AE594" s="317"/>
      <c r="AF594" s="317"/>
      <c r="AG594" s="317"/>
      <c r="AH594" s="317"/>
      <c r="AI594" s="317"/>
      <c r="AJ594" s="317"/>
      <c r="AK594" s="317"/>
    </row>
    <row r="595" spans="9:37"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  <c r="AA595" s="317"/>
      <c r="AB595" s="317"/>
      <c r="AC595" s="317"/>
      <c r="AD595" s="317"/>
      <c r="AE595" s="317"/>
      <c r="AF595" s="317"/>
      <c r="AG595" s="317"/>
      <c r="AH595" s="317"/>
      <c r="AI595" s="317"/>
      <c r="AJ595" s="317"/>
      <c r="AK595" s="317"/>
    </row>
    <row r="596" spans="9:37"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  <c r="AA596" s="317"/>
      <c r="AB596" s="317"/>
      <c r="AC596" s="317"/>
      <c r="AD596" s="317"/>
      <c r="AE596" s="317"/>
      <c r="AF596" s="317"/>
      <c r="AG596" s="317"/>
      <c r="AH596" s="317"/>
      <c r="AI596" s="317"/>
      <c r="AJ596" s="317"/>
      <c r="AK596" s="317"/>
    </row>
    <row r="597" spans="9:37"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  <c r="AA597" s="317"/>
      <c r="AB597" s="317"/>
      <c r="AC597" s="317"/>
      <c r="AD597" s="317"/>
      <c r="AE597" s="317"/>
      <c r="AF597" s="317"/>
      <c r="AG597" s="317"/>
      <c r="AH597" s="317"/>
      <c r="AI597" s="317"/>
      <c r="AJ597" s="317"/>
      <c r="AK597" s="317"/>
    </row>
    <row r="598" spans="9:37"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  <c r="AA598" s="317"/>
      <c r="AB598" s="317"/>
      <c r="AC598" s="317"/>
      <c r="AD598" s="317"/>
      <c r="AE598" s="317"/>
      <c r="AF598" s="317"/>
      <c r="AG598" s="317"/>
      <c r="AH598" s="317"/>
      <c r="AI598" s="317"/>
      <c r="AJ598" s="317"/>
      <c r="AK598" s="317"/>
    </row>
    <row r="599" spans="9:37"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  <c r="AA599" s="317"/>
      <c r="AB599" s="317"/>
      <c r="AC599" s="317"/>
      <c r="AD599" s="317"/>
      <c r="AE599" s="317"/>
      <c r="AF599" s="317"/>
      <c r="AG599" s="317"/>
      <c r="AH599" s="317"/>
      <c r="AI599" s="317"/>
      <c r="AJ599" s="317"/>
      <c r="AK599" s="317"/>
    </row>
    <row r="600" spans="9:37"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  <c r="AA600" s="317"/>
      <c r="AB600" s="317"/>
      <c r="AC600" s="317"/>
      <c r="AD600" s="317"/>
      <c r="AE600" s="317"/>
      <c r="AF600" s="317"/>
      <c r="AG600" s="317"/>
      <c r="AH600" s="317"/>
      <c r="AI600" s="317"/>
      <c r="AJ600" s="317"/>
      <c r="AK600" s="317"/>
    </row>
    <row r="601" spans="9:37"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  <c r="AA601" s="317"/>
      <c r="AB601" s="317"/>
      <c r="AC601" s="317"/>
      <c r="AD601" s="317"/>
      <c r="AE601" s="317"/>
      <c r="AF601" s="317"/>
      <c r="AG601" s="317"/>
      <c r="AH601" s="317"/>
      <c r="AI601" s="317"/>
      <c r="AJ601" s="317"/>
      <c r="AK601" s="317"/>
    </row>
    <row r="602" spans="9:37"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  <c r="AA602" s="317"/>
      <c r="AB602" s="317"/>
      <c r="AC602" s="317"/>
      <c r="AD602" s="317"/>
      <c r="AE602" s="317"/>
      <c r="AF602" s="317"/>
      <c r="AG602" s="317"/>
      <c r="AH602" s="317"/>
      <c r="AI602" s="317"/>
      <c r="AJ602" s="317"/>
      <c r="AK602" s="317"/>
    </row>
    <row r="603" spans="9:37"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  <c r="AA603" s="317"/>
      <c r="AB603" s="317"/>
      <c r="AC603" s="317"/>
      <c r="AD603" s="317"/>
      <c r="AE603" s="317"/>
      <c r="AF603" s="317"/>
      <c r="AG603" s="317"/>
      <c r="AH603" s="317"/>
      <c r="AI603" s="317"/>
      <c r="AJ603" s="317"/>
      <c r="AK603" s="317"/>
    </row>
    <row r="604" spans="9:37"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  <c r="AA604" s="317"/>
      <c r="AB604" s="317"/>
      <c r="AC604" s="317"/>
      <c r="AD604" s="317"/>
      <c r="AE604" s="317"/>
      <c r="AF604" s="317"/>
      <c r="AG604" s="317"/>
      <c r="AH604" s="317"/>
      <c r="AI604" s="317"/>
      <c r="AJ604" s="317"/>
      <c r="AK604" s="317"/>
    </row>
    <row r="605" spans="9:37"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  <c r="AA605" s="317"/>
      <c r="AB605" s="317"/>
      <c r="AC605" s="317"/>
      <c r="AD605" s="317"/>
      <c r="AE605" s="317"/>
      <c r="AF605" s="317"/>
      <c r="AG605" s="317"/>
      <c r="AH605" s="317"/>
      <c r="AI605" s="317"/>
      <c r="AJ605" s="317"/>
      <c r="AK605" s="317"/>
    </row>
    <row r="606" spans="9:37"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  <c r="AA606" s="317"/>
      <c r="AB606" s="317"/>
      <c r="AC606" s="317"/>
      <c r="AD606" s="317"/>
      <c r="AE606" s="317"/>
      <c r="AF606" s="317"/>
      <c r="AG606" s="317"/>
      <c r="AH606" s="317"/>
      <c r="AI606" s="317"/>
      <c r="AJ606" s="317"/>
      <c r="AK606" s="317"/>
    </row>
    <row r="607" spans="9:37"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  <c r="AA607" s="317"/>
      <c r="AB607" s="317"/>
      <c r="AC607" s="317"/>
      <c r="AD607" s="317"/>
      <c r="AE607" s="317"/>
      <c r="AF607" s="317"/>
      <c r="AG607" s="317"/>
      <c r="AH607" s="317"/>
      <c r="AI607" s="317"/>
      <c r="AJ607" s="317"/>
      <c r="AK607" s="317"/>
    </row>
    <row r="608" spans="9:37"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  <c r="AA608" s="317"/>
      <c r="AB608" s="317"/>
      <c r="AC608" s="317"/>
      <c r="AD608" s="317"/>
      <c r="AE608" s="317"/>
      <c r="AF608" s="317"/>
      <c r="AG608" s="317"/>
      <c r="AH608" s="317"/>
      <c r="AI608" s="317"/>
      <c r="AJ608" s="317"/>
      <c r="AK608" s="317"/>
    </row>
    <row r="609" spans="9:37"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  <c r="AA609" s="317"/>
      <c r="AB609" s="317"/>
      <c r="AC609" s="317"/>
      <c r="AD609" s="317"/>
      <c r="AE609" s="317"/>
      <c r="AF609" s="317"/>
      <c r="AG609" s="317"/>
      <c r="AH609" s="317"/>
      <c r="AI609" s="317"/>
      <c r="AJ609" s="317"/>
      <c r="AK609" s="317"/>
    </row>
    <row r="610" spans="9:37"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  <c r="AA610" s="317"/>
      <c r="AB610" s="317"/>
      <c r="AC610" s="317"/>
      <c r="AD610" s="317"/>
      <c r="AE610" s="317"/>
      <c r="AF610" s="317"/>
      <c r="AG610" s="317"/>
      <c r="AH610" s="317"/>
      <c r="AI610" s="317"/>
      <c r="AJ610" s="317"/>
      <c r="AK610" s="317"/>
    </row>
    <row r="611" spans="9:37"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  <c r="AA611" s="317"/>
      <c r="AB611" s="317"/>
      <c r="AC611" s="317"/>
      <c r="AD611" s="317"/>
      <c r="AE611" s="317"/>
      <c r="AF611" s="317"/>
      <c r="AG611" s="317"/>
      <c r="AH611" s="317"/>
      <c r="AI611" s="317"/>
      <c r="AJ611" s="317"/>
      <c r="AK611" s="317"/>
    </row>
    <row r="612" spans="9:37"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  <c r="AA612" s="317"/>
      <c r="AB612" s="317"/>
      <c r="AC612" s="317"/>
      <c r="AD612" s="317"/>
      <c r="AE612" s="317"/>
      <c r="AF612" s="317"/>
      <c r="AG612" s="317"/>
      <c r="AH612" s="317"/>
      <c r="AI612" s="317"/>
      <c r="AJ612" s="317"/>
      <c r="AK612" s="317"/>
    </row>
    <row r="613" spans="9:37"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  <c r="AA613" s="317"/>
      <c r="AB613" s="317"/>
      <c r="AC613" s="317"/>
      <c r="AD613" s="317"/>
      <c r="AE613" s="317"/>
      <c r="AF613" s="317"/>
      <c r="AG613" s="317"/>
      <c r="AH613" s="317"/>
      <c r="AI613" s="317"/>
      <c r="AJ613" s="317"/>
      <c r="AK613" s="317"/>
    </row>
    <row r="614" spans="9:37"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  <c r="AA614" s="317"/>
      <c r="AB614" s="317"/>
      <c r="AC614" s="317"/>
      <c r="AD614" s="317"/>
      <c r="AE614" s="317"/>
      <c r="AF614" s="317"/>
      <c r="AG614" s="317"/>
      <c r="AH614" s="317"/>
      <c r="AI614" s="317"/>
      <c r="AJ614" s="317"/>
      <c r="AK614" s="317"/>
    </row>
    <row r="615" spans="9:37"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  <c r="AA615" s="317"/>
      <c r="AB615" s="317"/>
      <c r="AC615" s="317"/>
      <c r="AD615" s="317"/>
      <c r="AE615" s="317"/>
      <c r="AF615" s="317"/>
      <c r="AG615" s="317"/>
      <c r="AH615" s="317"/>
      <c r="AI615" s="317"/>
      <c r="AJ615" s="317"/>
      <c r="AK615" s="317"/>
    </row>
    <row r="616" spans="9:37"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  <c r="AA616" s="317"/>
      <c r="AB616" s="317"/>
      <c r="AC616" s="317"/>
      <c r="AD616" s="317"/>
      <c r="AE616" s="317"/>
      <c r="AF616" s="317"/>
      <c r="AG616" s="317"/>
      <c r="AH616" s="317"/>
      <c r="AI616" s="317"/>
      <c r="AJ616" s="317"/>
      <c r="AK616" s="317"/>
    </row>
    <row r="617" spans="9:37"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  <c r="AA617" s="317"/>
      <c r="AB617" s="317"/>
      <c r="AC617" s="317"/>
      <c r="AD617" s="317"/>
      <c r="AE617" s="317"/>
      <c r="AF617" s="317"/>
      <c r="AG617" s="317"/>
      <c r="AH617" s="317"/>
      <c r="AI617" s="317"/>
      <c r="AJ617" s="317"/>
      <c r="AK617" s="317"/>
    </row>
    <row r="618" spans="9:37"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  <c r="AA618" s="317"/>
      <c r="AB618" s="317"/>
      <c r="AC618" s="317"/>
      <c r="AD618" s="317"/>
      <c r="AE618" s="317"/>
      <c r="AF618" s="317"/>
      <c r="AG618" s="317"/>
      <c r="AH618" s="317"/>
      <c r="AI618" s="317"/>
      <c r="AJ618" s="317"/>
      <c r="AK618" s="317"/>
    </row>
    <row r="619" spans="9:37"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  <c r="AA619" s="317"/>
      <c r="AB619" s="317"/>
      <c r="AC619" s="317"/>
      <c r="AD619" s="317"/>
      <c r="AE619" s="317"/>
      <c r="AF619" s="317"/>
      <c r="AG619" s="317"/>
      <c r="AH619" s="317"/>
      <c r="AI619" s="317"/>
      <c r="AJ619" s="317"/>
      <c r="AK619" s="317"/>
    </row>
    <row r="620" spans="9:37"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  <c r="AA620" s="317"/>
      <c r="AB620" s="317"/>
      <c r="AC620" s="317"/>
      <c r="AD620" s="317"/>
      <c r="AE620" s="317"/>
      <c r="AF620" s="317"/>
      <c r="AG620" s="317"/>
      <c r="AH620" s="317"/>
      <c r="AI620" s="317"/>
      <c r="AJ620" s="317"/>
      <c r="AK620" s="317"/>
    </row>
    <row r="621" spans="9:37"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  <c r="AA621" s="317"/>
      <c r="AB621" s="317"/>
      <c r="AC621" s="317"/>
      <c r="AD621" s="317"/>
      <c r="AE621" s="317"/>
      <c r="AF621" s="317"/>
      <c r="AG621" s="317"/>
      <c r="AH621" s="317"/>
      <c r="AI621" s="317"/>
      <c r="AJ621" s="317"/>
      <c r="AK621" s="317"/>
    </row>
    <row r="622" spans="9:37"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  <c r="AA622" s="317"/>
      <c r="AB622" s="317"/>
      <c r="AC622" s="317"/>
      <c r="AD622" s="317"/>
      <c r="AE622" s="317"/>
      <c r="AF622" s="317"/>
      <c r="AG622" s="317"/>
      <c r="AH622" s="317"/>
      <c r="AI622" s="317"/>
      <c r="AJ622" s="317"/>
      <c r="AK622" s="317"/>
    </row>
    <row r="623" spans="9:37"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  <c r="AA623" s="317"/>
      <c r="AB623" s="317"/>
      <c r="AC623" s="317"/>
      <c r="AD623" s="317"/>
      <c r="AE623" s="317"/>
      <c r="AF623" s="317"/>
      <c r="AG623" s="317"/>
      <c r="AH623" s="317"/>
      <c r="AI623" s="317"/>
      <c r="AJ623" s="317"/>
      <c r="AK623" s="317"/>
    </row>
    <row r="624" spans="9:37"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  <c r="AA624" s="317"/>
      <c r="AB624" s="317"/>
      <c r="AC624" s="317"/>
      <c r="AD624" s="317"/>
      <c r="AE624" s="317"/>
      <c r="AF624" s="317"/>
      <c r="AG624" s="317"/>
      <c r="AH624" s="317"/>
      <c r="AI624" s="317"/>
      <c r="AJ624" s="317"/>
      <c r="AK624" s="317"/>
    </row>
    <row r="625" spans="9:37"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  <c r="AA625" s="317"/>
      <c r="AB625" s="317"/>
      <c r="AC625" s="317"/>
      <c r="AD625" s="317"/>
      <c r="AE625" s="317"/>
      <c r="AF625" s="317"/>
      <c r="AG625" s="317"/>
      <c r="AH625" s="317"/>
      <c r="AI625" s="317"/>
      <c r="AJ625" s="317"/>
      <c r="AK625" s="317"/>
    </row>
    <row r="626" spans="9:37"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  <c r="AA626" s="317"/>
      <c r="AB626" s="317"/>
      <c r="AC626" s="317"/>
      <c r="AD626" s="317"/>
      <c r="AE626" s="317"/>
      <c r="AF626" s="317"/>
      <c r="AG626" s="317"/>
      <c r="AH626" s="317"/>
      <c r="AI626" s="317"/>
      <c r="AJ626" s="317"/>
      <c r="AK626" s="317"/>
    </row>
    <row r="627" spans="9:37"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  <c r="AA627" s="317"/>
      <c r="AB627" s="317"/>
      <c r="AC627" s="317"/>
      <c r="AD627" s="317"/>
      <c r="AE627" s="317"/>
      <c r="AF627" s="317"/>
      <c r="AG627" s="317"/>
      <c r="AH627" s="317"/>
      <c r="AI627" s="317"/>
      <c r="AJ627" s="317"/>
      <c r="AK627" s="317"/>
    </row>
    <row r="628" spans="9:37"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  <c r="AA628" s="317"/>
      <c r="AB628" s="317"/>
      <c r="AC628" s="317"/>
      <c r="AD628" s="317"/>
      <c r="AE628" s="317"/>
      <c r="AF628" s="317"/>
      <c r="AG628" s="317"/>
      <c r="AH628" s="317"/>
      <c r="AI628" s="317"/>
      <c r="AJ628" s="317"/>
      <c r="AK628" s="317"/>
    </row>
    <row r="629" spans="9:37"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  <c r="AA629" s="317"/>
      <c r="AB629" s="317"/>
      <c r="AC629" s="317"/>
      <c r="AD629" s="317"/>
      <c r="AE629" s="317"/>
      <c r="AF629" s="317"/>
      <c r="AG629" s="317"/>
      <c r="AH629" s="317"/>
      <c r="AI629" s="317"/>
      <c r="AJ629" s="317"/>
      <c r="AK629" s="317"/>
    </row>
    <row r="630" spans="9:37"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  <c r="AA630" s="317"/>
      <c r="AB630" s="317"/>
      <c r="AC630" s="317"/>
      <c r="AD630" s="317"/>
      <c r="AE630" s="317"/>
      <c r="AF630" s="317"/>
      <c r="AG630" s="317"/>
      <c r="AH630" s="317"/>
      <c r="AI630" s="317"/>
      <c r="AJ630" s="317"/>
      <c r="AK630" s="317"/>
    </row>
    <row r="631" spans="9:37"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  <c r="AA631" s="317"/>
      <c r="AB631" s="317"/>
      <c r="AC631" s="317"/>
      <c r="AD631" s="317"/>
      <c r="AE631" s="317"/>
      <c r="AF631" s="317"/>
      <c r="AG631" s="317"/>
      <c r="AH631" s="317"/>
      <c r="AI631" s="317"/>
      <c r="AJ631" s="317"/>
      <c r="AK631" s="317"/>
    </row>
    <row r="632" spans="9:37"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  <c r="AA632" s="317"/>
      <c r="AB632" s="317"/>
      <c r="AC632" s="317"/>
      <c r="AD632" s="317"/>
      <c r="AE632" s="317"/>
      <c r="AF632" s="317"/>
      <c r="AG632" s="317"/>
      <c r="AH632" s="317"/>
      <c r="AI632" s="317"/>
      <c r="AJ632" s="317"/>
      <c r="AK632" s="317"/>
    </row>
    <row r="633" spans="9:37"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  <c r="AA633" s="317"/>
      <c r="AB633" s="317"/>
      <c r="AC633" s="317"/>
      <c r="AD633" s="317"/>
      <c r="AE633" s="317"/>
      <c r="AF633" s="317"/>
      <c r="AG633" s="317"/>
      <c r="AH633" s="317"/>
      <c r="AI633" s="317"/>
      <c r="AJ633" s="317"/>
      <c r="AK633" s="317"/>
    </row>
    <row r="634" spans="9:37"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  <c r="AA634" s="317"/>
      <c r="AB634" s="317"/>
      <c r="AC634" s="317"/>
      <c r="AD634" s="317"/>
      <c r="AE634" s="317"/>
      <c r="AF634" s="317"/>
      <c r="AG634" s="317"/>
      <c r="AH634" s="317"/>
      <c r="AI634" s="317"/>
      <c r="AJ634" s="317"/>
      <c r="AK634" s="317"/>
    </row>
    <row r="635" spans="9:37"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  <c r="AA635" s="317"/>
      <c r="AB635" s="317"/>
      <c r="AC635" s="317"/>
      <c r="AD635" s="317"/>
      <c r="AE635" s="317"/>
      <c r="AF635" s="317"/>
      <c r="AG635" s="317"/>
      <c r="AH635" s="317"/>
      <c r="AI635" s="317"/>
      <c r="AJ635" s="317"/>
      <c r="AK635" s="317"/>
    </row>
    <row r="636" spans="9:37"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  <c r="AA636" s="317"/>
      <c r="AB636" s="317"/>
      <c r="AC636" s="317"/>
      <c r="AD636" s="317"/>
      <c r="AE636" s="317"/>
      <c r="AF636" s="317"/>
      <c r="AG636" s="317"/>
      <c r="AH636" s="317"/>
      <c r="AI636" s="317"/>
      <c r="AJ636" s="317"/>
      <c r="AK636" s="317"/>
    </row>
    <row r="637" spans="9:37"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  <c r="AA637" s="317"/>
      <c r="AB637" s="317"/>
      <c r="AC637" s="317"/>
      <c r="AD637" s="317"/>
      <c r="AE637" s="317"/>
      <c r="AF637" s="317"/>
      <c r="AG637" s="317"/>
      <c r="AH637" s="317"/>
      <c r="AI637" s="317"/>
      <c r="AJ637" s="317"/>
      <c r="AK637" s="317"/>
    </row>
    <row r="638" spans="9:37"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  <c r="AA638" s="317"/>
      <c r="AB638" s="317"/>
      <c r="AC638" s="317"/>
      <c r="AD638" s="317"/>
      <c r="AE638" s="317"/>
      <c r="AF638" s="317"/>
      <c r="AG638" s="317"/>
      <c r="AH638" s="317"/>
      <c r="AI638" s="317"/>
      <c r="AJ638" s="317"/>
      <c r="AK638" s="317"/>
    </row>
    <row r="639" spans="9:37"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  <c r="AA639" s="317"/>
      <c r="AB639" s="317"/>
      <c r="AC639" s="317"/>
      <c r="AD639" s="317"/>
      <c r="AE639" s="317"/>
      <c r="AF639" s="317"/>
      <c r="AG639" s="317"/>
      <c r="AH639" s="317"/>
      <c r="AI639" s="317"/>
      <c r="AJ639" s="317"/>
      <c r="AK639" s="317"/>
    </row>
    <row r="640" spans="9:37"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  <c r="AA640" s="317"/>
      <c r="AB640" s="317"/>
      <c r="AC640" s="317"/>
      <c r="AD640" s="317"/>
      <c r="AE640" s="317"/>
      <c r="AF640" s="317"/>
      <c r="AG640" s="317"/>
      <c r="AH640" s="317"/>
      <c r="AI640" s="317"/>
      <c r="AJ640" s="317"/>
      <c r="AK640" s="317"/>
    </row>
    <row r="641" spans="9:37"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  <c r="AA641" s="317"/>
      <c r="AB641" s="317"/>
      <c r="AC641" s="317"/>
      <c r="AD641" s="317"/>
      <c r="AE641" s="317"/>
      <c r="AF641" s="317"/>
      <c r="AG641" s="317"/>
      <c r="AH641" s="317"/>
      <c r="AI641" s="317"/>
      <c r="AJ641" s="317"/>
      <c r="AK641" s="317"/>
    </row>
    <row r="642" spans="9:37"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  <c r="AA642" s="317"/>
      <c r="AB642" s="317"/>
      <c r="AC642" s="317"/>
      <c r="AD642" s="317"/>
      <c r="AE642" s="317"/>
      <c r="AF642" s="317"/>
      <c r="AG642" s="317"/>
      <c r="AH642" s="317"/>
      <c r="AI642" s="317"/>
      <c r="AJ642" s="317"/>
      <c r="AK642" s="317"/>
    </row>
    <row r="643" spans="9:37"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  <c r="AD643" s="317"/>
      <c r="AE643" s="317"/>
      <c r="AF643" s="317"/>
      <c r="AG643" s="317"/>
      <c r="AH643" s="317"/>
      <c r="AI643" s="317"/>
      <c r="AJ643" s="317"/>
      <c r="AK643" s="317"/>
    </row>
    <row r="644" spans="9:37"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  <c r="AA644" s="317"/>
      <c r="AB644" s="317"/>
      <c r="AC644" s="317"/>
      <c r="AD644" s="317"/>
      <c r="AE644" s="317"/>
      <c r="AF644" s="317"/>
      <c r="AG644" s="317"/>
      <c r="AH644" s="317"/>
      <c r="AI644" s="317"/>
      <c r="AJ644" s="317"/>
      <c r="AK644" s="317"/>
    </row>
    <row r="645" spans="9:37"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  <c r="AA645" s="317"/>
      <c r="AB645" s="317"/>
      <c r="AC645" s="317"/>
      <c r="AD645" s="317"/>
      <c r="AE645" s="317"/>
      <c r="AF645" s="317"/>
      <c r="AG645" s="317"/>
      <c r="AH645" s="317"/>
      <c r="AI645" s="317"/>
      <c r="AJ645" s="317"/>
      <c r="AK645" s="317"/>
    </row>
    <row r="646" spans="9:37"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  <c r="AA646" s="317"/>
      <c r="AB646" s="317"/>
      <c r="AC646" s="317"/>
      <c r="AD646" s="317"/>
      <c r="AE646" s="317"/>
      <c r="AF646" s="317"/>
      <c r="AG646" s="317"/>
      <c r="AH646" s="317"/>
      <c r="AI646" s="317"/>
      <c r="AJ646" s="317"/>
      <c r="AK646" s="317"/>
    </row>
    <row r="647" spans="9:37"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  <c r="AA647" s="317"/>
      <c r="AB647" s="317"/>
      <c r="AC647" s="317"/>
      <c r="AD647" s="317"/>
      <c r="AE647" s="317"/>
      <c r="AF647" s="317"/>
      <c r="AG647" s="317"/>
      <c r="AH647" s="317"/>
      <c r="AI647" s="317"/>
      <c r="AJ647" s="317"/>
      <c r="AK647" s="317"/>
    </row>
    <row r="648" spans="9:37"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  <c r="AA648" s="317"/>
      <c r="AB648" s="317"/>
      <c r="AC648" s="317"/>
      <c r="AD648" s="317"/>
      <c r="AE648" s="317"/>
      <c r="AF648" s="317"/>
      <c r="AG648" s="317"/>
      <c r="AH648" s="317"/>
      <c r="AI648" s="317"/>
      <c r="AJ648" s="317"/>
      <c r="AK648" s="317"/>
    </row>
    <row r="649" spans="9:37"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  <c r="AD649" s="317"/>
      <c r="AE649" s="317"/>
      <c r="AF649" s="317"/>
      <c r="AG649" s="317"/>
      <c r="AH649" s="317"/>
      <c r="AI649" s="317"/>
      <c r="AJ649" s="317"/>
      <c r="AK649" s="317"/>
    </row>
    <row r="650" spans="9:37"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  <c r="AA650" s="317"/>
      <c r="AB650" s="317"/>
      <c r="AC650" s="317"/>
      <c r="AD650" s="317"/>
      <c r="AE650" s="317"/>
      <c r="AF650" s="317"/>
      <c r="AG650" s="317"/>
      <c r="AH650" s="317"/>
      <c r="AI650" s="317"/>
      <c r="AJ650" s="317"/>
      <c r="AK650" s="317"/>
    </row>
    <row r="651" spans="9:37"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  <c r="AA651" s="317"/>
      <c r="AB651" s="317"/>
      <c r="AC651" s="317"/>
      <c r="AD651" s="317"/>
      <c r="AE651" s="317"/>
      <c r="AF651" s="317"/>
      <c r="AG651" s="317"/>
      <c r="AH651" s="317"/>
      <c r="AI651" s="317"/>
      <c r="AJ651" s="317"/>
      <c r="AK651" s="317"/>
    </row>
    <row r="652" spans="9:37"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  <c r="AA652" s="317"/>
      <c r="AB652" s="317"/>
      <c r="AC652" s="317"/>
      <c r="AD652" s="317"/>
      <c r="AE652" s="317"/>
      <c r="AF652" s="317"/>
      <c r="AG652" s="317"/>
      <c r="AH652" s="317"/>
      <c r="AI652" s="317"/>
      <c r="AJ652" s="317"/>
      <c r="AK652" s="317"/>
    </row>
    <row r="653" spans="9:37"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  <c r="AA653" s="317"/>
      <c r="AB653" s="317"/>
      <c r="AC653" s="317"/>
      <c r="AD653" s="317"/>
      <c r="AE653" s="317"/>
      <c r="AF653" s="317"/>
      <c r="AG653" s="317"/>
      <c r="AH653" s="317"/>
      <c r="AI653" s="317"/>
      <c r="AJ653" s="317"/>
      <c r="AK653" s="317"/>
    </row>
    <row r="654" spans="9:37"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  <c r="AA654" s="317"/>
      <c r="AB654" s="317"/>
      <c r="AC654" s="317"/>
      <c r="AD654" s="317"/>
      <c r="AE654" s="317"/>
      <c r="AF654" s="317"/>
      <c r="AG654" s="317"/>
      <c r="AH654" s="317"/>
      <c r="AI654" s="317"/>
      <c r="AJ654" s="317"/>
      <c r="AK654" s="317"/>
    </row>
    <row r="655" spans="9:37"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  <c r="AD655" s="317"/>
      <c r="AE655" s="317"/>
      <c r="AF655" s="317"/>
      <c r="AG655" s="317"/>
      <c r="AH655" s="317"/>
      <c r="AI655" s="317"/>
      <c r="AJ655" s="317"/>
      <c r="AK655" s="317"/>
    </row>
    <row r="656" spans="9:37"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  <c r="AA656" s="317"/>
      <c r="AB656" s="317"/>
      <c r="AC656" s="317"/>
      <c r="AD656" s="317"/>
      <c r="AE656" s="317"/>
      <c r="AF656" s="317"/>
      <c r="AG656" s="317"/>
      <c r="AH656" s="317"/>
      <c r="AI656" s="317"/>
      <c r="AJ656" s="317"/>
      <c r="AK656" s="317"/>
    </row>
    <row r="657" spans="9:37"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  <c r="AA657" s="317"/>
      <c r="AB657" s="317"/>
      <c r="AC657" s="317"/>
      <c r="AD657" s="317"/>
      <c r="AE657" s="317"/>
      <c r="AF657" s="317"/>
      <c r="AG657" s="317"/>
      <c r="AH657" s="317"/>
      <c r="AI657" s="317"/>
      <c r="AJ657" s="317"/>
      <c r="AK657" s="317"/>
    </row>
    <row r="658" spans="9:37"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  <c r="AA658" s="317"/>
      <c r="AB658" s="317"/>
      <c r="AC658" s="317"/>
      <c r="AD658" s="317"/>
      <c r="AE658" s="317"/>
      <c r="AF658" s="317"/>
      <c r="AG658" s="317"/>
      <c r="AH658" s="317"/>
      <c r="AI658" s="317"/>
      <c r="AJ658" s="317"/>
      <c r="AK658" s="317"/>
    </row>
    <row r="659" spans="9:37"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  <c r="AA659" s="317"/>
      <c r="AB659" s="317"/>
      <c r="AC659" s="317"/>
      <c r="AD659" s="317"/>
      <c r="AE659" s="317"/>
      <c r="AF659" s="317"/>
      <c r="AG659" s="317"/>
      <c r="AH659" s="317"/>
      <c r="AI659" s="317"/>
      <c r="AJ659" s="317"/>
      <c r="AK659" s="317"/>
    </row>
    <row r="660" spans="9:37"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  <c r="AA660" s="317"/>
      <c r="AB660" s="317"/>
      <c r="AC660" s="317"/>
      <c r="AD660" s="317"/>
      <c r="AE660" s="317"/>
      <c r="AF660" s="317"/>
      <c r="AG660" s="317"/>
      <c r="AH660" s="317"/>
      <c r="AI660" s="317"/>
      <c r="AJ660" s="317"/>
      <c r="AK660" s="317"/>
    </row>
    <row r="661" spans="9:37"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  <c r="AA661" s="317"/>
      <c r="AB661" s="317"/>
      <c r="AC661" s="317"/>
      <c r="AD661" s="317"/>
      <c r="AE661" s="317"/>
      <c r="AF661" s="317"/>
      <c r="AG661" s="317"/>
      <c r="AH661" s="317"/>
      <c r="AI661" s="317"/>
      <c r="AJ661" s="317"/>
      <c r="AK661" s="317"/>
    </row>
    <row r="662" spans="9:37"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  <c r="AA662" s="317"/>
      <c r="AB662" s="317"/>
      <c r="AC662" s="317"/>
      <c r="AD662" s="317"/>
      <c r="AE662" s="317"/>
      <c r="AF662" s="317"/>
      <c r="AG662" s="317"/>
      <c r="AH662" s="317"/>
      <c r="AI662" s="317"/>
      <c r="AJ662" s="317"/>
      <c r="AK662" s="317"/>
    </row>
    <row r="663" spans="9:37"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  <c r="AA663" s="317"/>
      <c r="AB663" s="317"/>
      <c r="AC663" s="317"/>
      <c r="AD663" s="317"/>
      <c r="AE663" s="317"/>
      <c r="AF663" s="317"/>
      <c r="AG663" s="317"/>
      <c r="AH663" s="317"/>
      <c r="AI663" s="317"/>
      <c r="AJ663" s="317"/>
      <c r="AK663" s="317"/>
    </row>
    <row r="664" spans="9:37"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  <c r="AA664" s="317"/>
      <c r="AB664" s="317"/>
      <c r="AC664" s="317"/>
      <c r="AD664" s="317"/>
      <c r="AE664" s="317"/>
      <c r="AF664" s="317"/>
      <c r="AG664" s="317"/>
      <c r="AH664" s="317"/>
      <c r="AI664" s="317"/>
      <c r="AJ664" s="317"/>
      <c r="AK664" s="317"/>
    </row>
    <row r="665" spans="9:37"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  <c r="AD665" s="317"/>
      <c r="AE665" s="317"/>
      <c r="AF665" s="317"/>
      <c r="AG665" s="317"/>
      <c r="AH665" s="317"/>
      <c r="AI665" s="317"/>
      <c r="AJ665" s="317"/>
      <c r="AK665" s="317"/>
    </row>
    <row r="666" spans="9:37"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  <c r="AA666" s="317"/>
      <c r="AB666" s="317"/>
      <c r="AC666" s="317"/>
      <c r="AD666" s="317"/>
      <c r="AE666" s="317"/>
      <c r="AF666" s="317"/>
      <c r="AG666" s="317"/>
      <c r="AH666" s="317"/>
      <c r="AI666" s="317"/>
      <c r="AJ666" s="317"/>
      <c r="AK666" s="317"/>
    </row>
    <row r="667" spans="9:37"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  <c r="AA667" s="317"/>
      <c r="AB667" s="317"/>
      <c r="AC667" s="317"/>
      <c r="AD667" s="317"/>
      <c r="AE667" s="317"/>
      <c r="AF667" s="317"/>
      <c r="AG667" s="317"/>
      <c r="AH667" s="317"/>
      <c r="AI667" s="317"/>
      <c r="AJ667" s="317"/>
      <c r="AK667" s="317"/>
    </row>
    <row r="668" spans="9:37"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  <c r="AA668" s="317"/>
      <c r="AB668" s="317"/>
      <c r="AC668" s="317"/>
      <c r="AD668" s="317"/>
      <c r="AE668" s="317"/>
      <c r="AF668" s="317"/>
      <c r="AG668" s="317"/>
      <c r="AH668" s="317"/>
      <c r="AI668" s="317"/>
      <c r="AJ668" s="317"/>
      <c r="AK668" s="317"/>
    </row>
    <row r="669" spans="9:37"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  <c r="AA669" s="317"/>
      <c r="AB669" s="317"/>
      <c r="AC669" s="317"/>
      <c r="AD669" s="317"/>
      <c r="AE669" s="317"/>
      <c r="AF669" s="317"/>
      <c r="AG669" s="317"/>
      <c r="AH669" s="317"/>
      <c r="AI669" s="317"/>
      <c r="AJ669" s="317"/>
      <c r="AK669" s="317"/>
    </row>
    <row r="670" spans="9:37"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  <c r="AA670" s="317"/>
      <c r="AB670" s="317"/>
      <c r="AC670" s="317"/>
      <c r="AD670" s="317"/>
      <c r="AE670" s="317"/>
      <c r="AF670" s="317"/>
      <c r="AG670" s="317"/>
      <c r="AH670" s="317"/>
      <c r="AI670" s="317"/>
      <c r="AJ670" s="317"/>
      <c r="AK670" s="317"/>
    </row>
    <row r="671" spans="9:37"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  <c r="AA671" s="317"/>
      <c r="AB671" s="317"/>
      <c r="AC671" s="317"/>
      <c r="AD671" s="317"/>
      <c r="AE671" s="317"/>
      <c r="AF671" s="317"/>
      <c r="AG671" s="317"/>
      <c r="AH671" s="317"/>
      <c r="AI671" s="317"/>
      <c r="AJ671" s="317"/>
      <c r="AK671" s="317"/>
    </row>
    <row r="672" spans="9:37"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  <c r="AA672" s="317"/>
      <c r="AB672" s="317"/>
      <c r="AC672" s="317"/>
      <c r="AD672" s="317"/>
      <c r="AE672" s="317"/>
      <c r="AF672" s="317"/>
      <c r="AG672" s="317"/>
      <c r="AH672" s="317"/>
      <c r="AI672" s="317"/>
      <c r="AJ672" s="317"/>
      <c r="AK672" s="317"/>
    </row>
    <row r="673" spans="9:37"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  <c r="AA673" s="317"/>
      <c r="AB673" s="317"/>
      <c r="AC673" s="317"/>
      <c r="AD673" s="317"/>
      <c r="AE673" s="317"/>
      <c r="AF673" s="317"/>
      <c r="AG673" s="317"/>
      <c r="AH673" s="317"/>
      <c r="AI673" s="317"/>
      <c r="AJ673" s="317"/>
      <c r="AK673" s="317"/>
    </row>
    <row r="674" spans="9:37"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  <c r="AA674" s="317"/>
      <c r="AB674" s="317"/>
      <c r="AC674" s="317"/>
      <c r="AD674" s="317"/>
      <c r="AE674" s="317"/>
      <c r="AF674" s="317"/>
      <c r="AG674" s="317"/>
      <c r="AH674" s="317"/>
      <c r="AI674" s="317"/>
      <c r="AJ674" s="317"/>
      <c r="AK674" s="317"/>
    </row>
    <row r="675" spans="9:37"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  <c r="AA675" s="317"/>
      <c r="AB675" s="317"/>
      <c r="AC675" s="317"/>
      <c r="AD675" s="317"/>
      <c r="AE675" s="317"/>
      <c r="AF675" s="317"/>
      <c r="AG675" s="317"/>
      <c r="AH675" s="317"/>
      <c r="AI675" s="317"/>
      <c r="AJ675" s="317"/>
      <c r="AK675" s="317"/>
    </row>
    <row r="676" spans="9:37"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  <c r="AA676" s="317"/>
      <c r="AB676" s="317"/>
      <c r="AC676" s="317"/>
      <c r="AD676" s="317"/>
      <c r="AE676" s="317"/>
      <c r="AF676" s="317"/>
      <c r="AG676" s="317"/>
      <c r="AH676" s="317"/>
      <c r="AI676" s="317"/>
      <c r="AJ676" s="317"/>
      <c r="AK676" s="317"/>
    </row>
    <row r="677" spans="9:37"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  <c r="AA677" s="317"/>
      <c r="AB677" s="317"/>
      <c r="AC677" s="317"/>
      <c r="AD677" s="317"/>
      <c r="AE677" s="317"/>
      <c r="AF677" s="317"/>
      <c r="AG677" s="317"/>
      <c r="AH677" s="317"/>
      <c r="AI677" s="317"/>
      <c r="AJ677" s="317"/>
      <c r="AK677" s="317"/>
    </row>
    <row r="678" spans="9:37"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  <c r="AA678" s="317"/>
      <c r="AB678" s="317"/>
      <c r="AC678" s="317"/>
      <c r="AD678" s="317"/>
      <c r="AE678" s="317"/>
      <c r="AF678" s="317"/>
      <c r="AG678" s="317"/>
      <c r="AH678" s="317"/>
      <c r="AI678" s="317"/>
      <c r="AJ678" s="317"/>
      <c r="AK678" s="317"/>
    </row>
    <row r="679" spans="9:37"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  <c r="AA679" s="317"/>
      <c r="AB679" s="317"/>
      <c r="AC679" s="317"/>
      <c r="AD679" s="317"/>
      <c r="AE679" s="317"/>
      <c r="AF679" s="317"/>
      <c r="AG679" s="317"/>
      <c r="AH679" s="317"/>
      <c r="AI679" s="317"/>
      <c r="AJ679" s="317"/>
      <c r="AK679" s="317"/>
    </row>
    <row r="680" spans="9:37"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  <c r="AA680" s="317"/>
      <c r="AB680" s="317"/>
      <c r="AC680" s="317"/>
      <c r="AD680" s="317"/>
      <c r="AE680" s="317"/>
      <c r="AF680" s="317"/>
      <c r="AG680" s="317"/>
      <c r="AH680" s="317"/>
      <c r="AI680" s="317"/>
      <c r="AJ680" s="317"/>
      <c r="AK680" s="317"/>
    </row>
    <row r="681" spans="9:37"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  <c r="AA681" s="317"/>
      <c r="AB681" s="317"/>
      <c r="AC681" s="317"/>
      <c r="AD681" s="317"/>
      <c r="AE681" s="317"/>
      <c r="AF681" s="317"/>
      <c r="AG681" s="317"/>
      <c r="AH681" s="317"/>
      <c r="AI681" s="317"/>
      <c r="AJ681" s="317"/>
      <c r="AK681" s="317"/>
    </row>
    <row r="682" spans="9:37"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  <c r="AA682" s="317"/>
      <c r="AB682" s="317"/>
      <c r="AC682" s="317"/>
      <c r="AD682" s="317"/>
      <c r="AE682" s="317"/>
      <c r="AF682" s="317"/>
      <c r="AG682" s="317"/>
      <c r="AH682" s="317"/>
      <c r="AI682" s="317"/>
      <c r="AJ682" s="317"/>
      <c r="AK682" s="317"/>
    </row>
    <row r="683" spans="9:37"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  <c r="AA683" s="317"/>
      <c r="AB683" s="317"/>
      <c r="AC683" s="317"/>
      <c r="AD683" s="317"/>
      <c r="AE683" s="317"/>
      <c r="AF683" s="317"/>
      <c r="AG683" s="317"/>
      <c r="AH683" s="317"/>
      <c r="AI683" s="317"/>
      <c r="AJ683" s="317"/>
      <c r="AK683" s="317"/>
    </row>
    <row r="684" spans="9:37"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  <c r="AA684" s="317"/>
      <c r="AB684" s="317"/>
      <c r="AC684" s="317"/>
      <c r="AD684" s="317"/>
      <c r="AE684" s="317"/>
      <c r="AF684" s="317"/>
      <c r="AG684" s="317"/>
      <c r="AH684" s="317"/>
      <c r="AI684" s="317"/>
      <c r="AJ684" s="317"/>
      <c r="AK684" s="317"/>
    </row>
    <row r="685" spans="9:37"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  <c r="AA685" s="317"/>
      <c r="AB685" s="317"/>
      <c r="AC685" s="317"/>
      <c r="AD685" s="317"/>
      <c r="AE685" s="317"/>
      <c r="AF685" s="317"/>
      <c r="AG685" s="317"/>
      <c r="AH685" s="317"/>
      <c r="AI685" s="317"/>
      <c r="AJ685" s="317"/>
      <c r="AK685" s="317"/>
    </row>
    <row r="686" spans="9:37"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  <c r="AA686" s="317"/>
      <c r="AB686" s="317"/>
      <c r="AC686" s="317"/>
      <c r="AD686" s="317"/>
      <c r="AE686" s="317"/>
      <c r="AF686" s="317"/>
      <c r="AG686" s="317"/>
      <c r="AH686" s="317"/>
      <c r="AI686" s="317"/>
      <c r="AJ686" s="317"/>
      <c r="AK686" s="317"/>
    </row>
    <row r="687" spans="9:37"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  <c r="AA687" s="317"/>
      <c r="AB687" s="317"/>
      <c r="AC687" s="317"/>
      <c r="AD687" s="317"/>
      <c r="AE687" s="317"/>
      <c r="AF687" s="317"/>
      <c r="AG687" s="317"/>
      <c r="AH687" s="317"/>
      <c r="AI687" s="317"/>
      <c r="AJ687" s="317"/>
      <c r="AK687" s="317"/>
    </row>
    <row r="688" spans="9:37"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  <c r="AA688" s="317"/>
      <c r="AB688" s="317"/>
      <c r="AC688" s="317"/>
      <c r="AD688" s="317"/>
      <c r="AE688" s="317"/>
      <c r="AF688" s="317"/>
      <c r="AG688" s="317"/>
      <c r="AH688" s="317"/>
      <c r="AI688" s="317"/>
      <c r="AJ688" s="317"/>
      <c r="AK688" s="317"/>
    </row>
    <row r="689" spans="9:37"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  <c r="AA689" s="317"/>
      <c r="AB689" s="317"/>
      <c r="AC689" s="317"/>
      <c r="AD689" s="317"/>
      <c r="AE689" s="317"/>
      <c r="AF689" s="317"/>
      <c r="AG689" s="317"/>
      <c r="AH689" s="317"/>
      <c r="AI689" s="317"/>
      <c r="AJ689" s="317"/>
      <c r="AK689" s="317"/>
    </row>
    <row r="690" spans="9:37"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  <c r="AA690" s="317"/>
      <c r="AB690" s="317"/>
      <c r="AC690" s="317"/>
      <c r="AD690" s="317"/>
      <c r="AE690" s="317"/>
      <c r="AF690" s="317"/>
      <c r="AG690" s="317"/>
      <c r="AH690" s="317"/>
      <c r="AI690" s="317"/>
      <c r="AJ690" s="317"/>
      <c r="AK690" s="317"/>
    </row>
    <row r="691" spans="9:37"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  <c r="AA691" s="317"/>
      <c r="AB691" s="317"/>
      <c r="AC691" s="317"/>
      <c r="AD691" s="317"/>
      <c r="AE691" s="317"/>
      <c r="AF691" s="317"/>
      <c r="AG691" s="317"/>
      <c r="AH691" s="317"/>
      <c r="AI691" s="317"/>
      <c r="AJ691" s="317"/>
      <c r="AK691" s="317"/>
    </row>
    <row r="692" spans="9:37"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  <c r="AA692" s="317"/>
      <c r="AB692" s="317"/>
      <c r="AC692" s="317"/>
      <c r="AD692" s="317"/>
      <c r="AE692" s="317"/>
      <c r="AF692" s="317"/>
      <c r="AG692" s="317"/>
      <c r="AH692" s="317"/>
      <c r="AI692" s="317"/>
      <c r="AJ692" s="317"/>
      <c r="AK692" s="317"/>
    </row>
    <row r="693" spans="9:37"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  <c r="AA693" s="317"/>
      <c r="AB693" s="317"/>
      <c r="AC693" s="317"/>
      <c r="AD693" s="317"/>
      <c r="AE693" s="317"/>
      <c r="AF693" s="317"/>
      <c r="AG693" s="317"/>
      <c r="AH693" s="317"/>
      <c r="AI693" s="317"/>
      <c r="AJ693" s="317"/>
      <c r="AK693" s="317"/>
    </row>
    <row r="694" spans="9:37"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  <c r="AA694" s="317"/>
      <c r="AB694" s="317"/>
      <c r="AC694" s="317"/>
      <c r="AD694" s="317"/>
      <c r="AE694" s="317"/>
      <c r="AF694" s="317"/>
      <c r="AG694" s="317"/>
      <c r="AH694" s="317"/>
      <c r="AI694" s="317"/>
      <c r="AJ694" s="317"/>
      <c r="AK694" s="317"/>
    </row>
    <row r="695" spans="9:37"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  <c r="AA695" s="317"/>
      <c r="AB695" s="317"/>
      <c r="AC695" s="317"/>
      <c r="AD695" s="317"/>
      <c r="AE695" s="317"/>
      <c r="AF695" s="317"/>
      <c r="AG695" s="317"/>
      <c r="AH695" s="317"/>
      <c r="AI695" s="317"/>
      <c r="AJ695" s="317"/>
      <c r="AK695" s="317"/>
    </row>
    <row r="696" spans="9:37"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  <c r="AA696" s="317"/>
      <c r="AB696" s="317"/>
      <c r="AC696" s="317"/>
      <c r="AD696" s="317"/>
      <c r="AE696" s="317"/>
      <c r="AF696" s="317"/>
      <c r="AG696" s="317"/>
      <c r="AH696" s="317"/>
      <c r="AI696" s="317"/>
      <c r="AJ696" s="317"/>
      <c r="AK696" s="317"/>
    </row>
    <row r="697" spans="9:37"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  <c r="AA697" s="317"/>
      <c r="AB697" s="317"/>
      <c r="AC697" s="317"/>
      <c r="AD697" s="317"/>
      <c r="AE697" s="317"/>
      <c r="AF697" s="317"/>
      <c r="AG697" s="317"/>
      <c r="AH697" s="317"/>
      <c r="AI697" s="317"/>
      <c r="AJ697" s="317"/>
      <c r="AK697" s="317"/>
    </row>
    <row r="698" spans="9:37"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  <c r="AA698" s="317"/>
      <c r="AB698" s="317"/>
      <c r="AC698" s="317"/>
      <c r="AD698" s="317"/>
      <c r="AE698" s="317"/>
      <c r="AF698" s="317"/>
      <c r="AG698" s="317"/>
      <c r="AH698" s="317"/>
      <c r="AI698" s="317"/>
      <c r="AJ698" s="317"/>
      <c r="AK698" s="317"/>
    </row>
    <row r="699" spans="9:37"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  <c r="AA699" s="317"/>
      <c r="AB699" s="317"/>
      <c r="AC699" s="317"/>
      <c r="AD699" s="317"/>
      <c r="AE699" s="317"/>
      <c r="AF699" s="317"/>
      <c r="AG699" s="317"/>
      <c r="AH699" s="317"/>
      <c r="AI699" s="317"/>
      <c r="AJ699" s="317"/>
      <c r="AK699" s="317"/>
    </row>
    <row r="700" spans="9:37"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  <c r="AA700" s="317"/>
      <c r="AB700" s="317"/>
      <c r="AC700" s="317"/>
      <c r="AD700" s="317"/>
      <c r="AE700" s="317"/>
      <c r="AF700" s="317"/>
      <c r="AG700" s="317"/>
      <c r="AH700" s="317"/>
      <c r="AI700" s="317"/>
      <c r="AJ700" s="317"/>
      <c r="AK700" s="317"/>
    </row>
    <row r="701" spans="9:37"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  <c r="AA701" s="317"/>
      <c r="AB701" s="317"/>
      <c r="AC701" s="317"/>
      <c r="AD701" s="317"/>
      <c r="AE701" s="317"/>
      <c r="AF701" s="317"/>
      <c r="AG701" s="317"/>
      <c r="AH701" s="317"/>
      <c r="AI701" s="317"/>
      <c r="AJ701" s="317"/>
      <c r="AK701" s="317"/>
    </row>
    <row r="702" spans="9:37"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  <c r="AA702" s="317"/>
      <c r="AB702" s="317"/>
      <c r="AC702" s="317"/>
      <c r="AD702" s="317"/>
      <c r="AE702" s="317"/>
      <c r="AF702" s="317"/>
      <c r="AG702" s="317"/>
      <c r="AH702" s="317"/>
      <c r="AI702" s="317"/>
      <c r="AJ702" s="317"/>
      <c r="AK702" s="317"/>
    </row>
    <row r="703" spans="9:37"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  <c r="AA703" s="317"/>
      <c r="AB703" s="317"/>
      <c r="AC703" s="317"/>
      <c r="AD703" s="317"/>
      <c r="AE703" s="317"/>
      <c r="AF703" s="317"/>
      <c r="AG703" s="317"/>
      <c r="AH703" s="317"/>
      <c r="AI703" s="317"/>
      <c r="AJ703" s="317"/>
      <c r="AK703" s="317"/>
    </row>
    <row r="704" spans="9:37"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  <c r="AA704" s="317"/>
      <c r="AB704" s="317"/>
      <c r="AC704" s="317"/>
      <c r="AD704" s="317"/>
      <c r="AE704" s="317"/>
      <c r="AF704" s="317"/>
      <c r="AG704" s="317"/>
      <c r="AH704" s="317"/>
      <c r="AI704" s="317"/>
      <c r="AJ704" s="317"/>
      <c r="AK704" s="317"/>
    </row>
    <row r="705" spans="9:37"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  <c r="AA705" s="317"/>
      <c r="AB705" s="317"/>
      <c r="AC705" s="317"/>
      <c r="AD705" s="317"/>
      <c r="AE705" s="317"/>
      <c r="AF705" s="317"/>
      <c r="AG705" s="317"/>
      <c r="AH705" s="317"/>
      <c r="AI705" s="317"/>
      <c r="AJ705" s="317"/>
      <c r="AK705" s="317"/>
    </row>
    <row r="706" spans="9:37"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  <c r="AA706" s="317"/>
      <c r="AB706" s="317"/>
      <c r="AC706" s="317"/>
      <c r="AD706" s="317"/>
      <c r="AE706" s="317"/>
      <c r="AF706" s="317"/>
      <c r="AG706" s="317"/>
      <c r="AH706" s="317"/>
      <c r="AI706" s="317"/>
      <c r="AJ706" s="317"/>
      <c r="AK706" s="317"/>
    </row>
    <row r="707" spans="9:37"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  <c r="AA707" s="317"/>
      <c r="AB707" s="317"/>
      <c r="AC707" s="317"/>
      <c r="AD707" s="317"/>
      <c r="AE707" s="317"/>
      <c r="AF707" s="317"/>
      <c r="AG707" s="317"/>
      <c r="AH707" s="317"/>
      <c r="AI707" s="317"/>
      <c r="AJ707" s="317"/>
      <c r="AK707" s="317"/>
    </row>
    <row r="708" spans="9:37"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  <c r="AA708" s="317"/>
      <c r="AB708" s="317"/>
      <c r="AC708" s="317"/>
      <c r="AD708" s="317"/>
      <c r="AE708" s="317"/>
      <c r="AF708" s="317"/>
      <c r="AG708" s="317"/>
      <c r="AH708" s="317"/>
      <c r="AI708" s="317"/>
      <c r="AJ708" s="317"/>
      <c r="AK708" s="317"/>
    </row>
    <row r="709" spans="9:37"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  <c r="AA709" s="317"/>
      <c r="AB709" s="317"/>
      <c r="AC709" s="317"/>
      <c r="AD709" s="317"/>
      <c r="AE709" s="317"/>
      <c r="AF709" s="317"/>
      <c r="AG709" s="317"/>
      <c r="AH709" s="317"/>
      <c r="AI709" s="317"/>
      <c r="AJ709" s="317"/>
      <c r="AK709" s="317"/>
    </row>
    <row r="710" spans="9:37"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  <c r="AA710" s="317"/>
      <c r="AB710" s="317"/>
      <c r="AC710" s="317"/>
      <c r="AD710" s="317"/>
      <c r="AE710" s="317"/>
      <c r="AF710" s="317"/>
      <c r="AG710" s="317"/>
      <c r="AH710" s="317"/>
      <c r="AI710" s="317"/>
      <c r="AJ710" s="317"/>
      <c r="AK710" s="317"/>
    </row>
    <row r="711" spans="9:37"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  <c r="AA711" s="317"/>
      <c r="AB711" s="317"/>
      <c r="AC711" s="317"/>
      <c r="AD711" s="317"/>
      <c r="AE711" s="317"/>
      <c r="AF711" s="317"/>
      <c r="AG711" s="317"/>
      <c r="AH711" s="317"/>
      <c r="AI711" s="317"/>
      <c r="AJ711" s="317"/>
      <c r="AK711" s="317"/>
    </row>
    <row r="712" spans="9:37"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  <c r="AA712" s="317"/>
      <c r="AB712" s="317"/>
      <c r="AC712" s="317"/>
      <c r="AD712" s="317"/>
      <c r="AE712" s="317"/>
      <c r="AF712" s="317"/>
      <c r="AG712" s="317"/>
      <c r="AH712" s="317"/>
      <c r="AI712" s="317"/>
      <c r="AJ712" s="317"/>
      <c r="AK712" s="317"/>
    </row>
    <row r="713" spans="9:37"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  <c r="AA713" s="317"/>
      <c r="AB713" s="317"/>
      <c r="AC713" s="317"/>
      <c r="AD713" s="317"/>
      <c r="AE713" s="317"/>
      <c r="AF713" s="317"/>
      <c r="AG713" s="317"/>
      <c r="AH713" s="317"/>
      <c r="AI713" s="317"/>
      <c r="AJ713" s="317"/>
      <c r="AK713" s="317"/>
    </row>
    <row r="714" spans="9:37"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  <c r="AA714" s="317"/>
      <c r="AB714" s="317"/>
      <c r="AC714" s="317"/>
      <c r="AD714" s="317"/>
      <c r="AE714" s="317"/>
      <c r="AF714" s="317"/>
      <c r="AG714" s="317"/>
      <c r="AH714" s="317"/>
      <c r="AI714" s="317"/>
      <c r="AJ714" s="317"/>
      <c r="AK714" s="317"/>
    </row>
    <row r="715" spans="9:37"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  <c r="AA715" s="317"/>
      <c r="AB715" s="317"/>
      <c r="AC715" s="317"/>
      <c r="AD715" s="317"/>
      <c r="AE715" s="317"/>
      <c r="AF715" s="317"/>
      <c r="AG715" s="317"/>
      <c r="AH715" s="317"/>
      <c r="AI715" s="317"/>
      <c r="AJ715" s="317"/>
      <c r="AK715" s="317"/>
    </row>
    <row r="716" spans="9:37"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  <c r="AA716" s="317"/>
      <c r="AB716" s="317"/>
      <c r="AC716" s="317"/>
      <c r="AD716" s="317"/>
      <c r="AE716" s="317"/>
      <c r="AF716" s="317"/>
      <c r="AG716" s="317"/>
      <c r="AH716" s="317"/>
      <c r="AI716" s="317"/>
      <c r="AJ716" s="317"/>
      <c r="AK716" s="317"/>
    </row>
    <row r="717" spans="9:37"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  <c r="AA717" s="317"/>
      <c r="AB717" s="317"/>
      <c r="AC717" s="317"/>
      <c r="AD717" s="317"/>
      <c r="AE717" s="317"/>
      <c r="AF717" s="317"/>
      <c r="AG717" s="317"/>
      <c r="AH717" s="317"/>
      <c r="AI717" s="317"/>
      <c r="AJ717" s="317"/>
      <c r="AK717" s="317"/>
    </row>
    <row r="718" spans="9:37"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  <c r="AA718" s="317"/>
      <c r="AB718" s="317"/>
      <c r="AC718" s="317"/>
      <c r="AD718" s="317"/>
      <c r="AE718" s="317"/>
      <c r="AF718" s="317"/>
      <c r="AG718" s="317"/>
      <c r="AH718" s="317"/>
      <c r="AI718" s="317"/>
      <c r="AJ718" s="317"/>
      <c r="AK718" s="317"/>
    </row>
    <row r="719" spans="9:37"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  <c r="AA719" s="317"/>
      <c r="AB719" s="317"/>
      <c r="AC719" s="317"/>
      <c r="AD719" s="317"/>
      <c r="AE719" s="317"/>
      <c r="AF719" s="317"/>
      <c r="AG719" s="317"/>
      <c r="AH719" s="317"/>
      <c r="AI719" s="317"/>
      <c r="AJ719" s="317"/>
      <c r="AK719" s="317"/>
    </row>
    <row r="720" spans="9:37"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  <c r="AA720" s="317"/>
      <c r="AB720" s="317"/>
      <c r="AC720" s="317"/>
      <c r="AD720" s="317"/>
      <c r="AE720" s="317"/>
      <c r="AF720" s="317"/>
      <c r="AG720" s="317"/>
      <c r="AH720" s="317"/>
      <c r="AI720" s="317"/>
      <c r="AJ720" s="317"/>
      <c r="AK720" s="317"/>
    </row>
    <row r="721" spans="9:37"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  <c r="AA721" s="317"/>
      <c r="AB721" s="317"/>
      <c r="AC721" s="317"/>
      <c r="AD721" s="317"/>
      <c r="AE721" s="317"/>
      <c r="AF721" s="317"/>
      <c r="AG721" s="317"/>
      <c r="AH721" s="317"/>
      <c r="AI721" s="317"/>
      <c r="AJ721" s="317"/>
      <c r="AK721" s="317"/>
    </row>
    <row r="722" spans="9:37"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  <c r="AA722" s="317"/>
      <c r="AB722" s="317"/>
      <c r="AC722" s="317"/>
      <c r="AD722" s="317"/>
      <c r="AE722" s="317"/>
      <c r="AF722" s="317"/>
      <c r="AG722" s="317"/>
      <c r="AH722" s="317"/>
      <c r="AI722" s="317"/>
      <c r="AJ722" s="317"/>
      <c r="AK722" s="317"/>
    </row>
    <row r="723" spans="9:37"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  <c r="AA723" s="317"/>
      <c r="AB723" s="317"/>
      <c r="AC723" s="317"/>
      <c r="AD723" s="317"/>
      <c r="AE723" s="317"/>
      <c r="AF723" s="317"/>
      <c r="AG723" s="317"/>
      <c r="AH723" s="317"/>
      <c r="AI723" s="317"/>
      <c r="AJ723" s="317"/>
      <c r="AK723" s="317"/>
    </row>
    <row r="724" spans="9:37"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  <c r="AA724" s="317"/>
      <c r="AB724" s="317"/>
      <c r="AC724" s="317"/>
      <c r="AD724" s="317"/>
      <c r="AE724" s="317"/>
      <c r="AF724" s="317"/>
      <c r="AG724" s="317"/>
      <c r="AH724" s="317"/>
      <c r="AI724" s="317"/>
      <c r="AJ724" s="317"/>
      <c r="AK724" s="317"/>
    </row>
    <row r="725" spans="9:37"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  <c r="AA725" s="317"/>
      <c r="AB725" s="317"/>
      <c r="AC725" s="317"/>
      <c r="AD725" s="317"/>
      <c r="AE725" s="317"/>
      <c r="AF725" s="317"/>
      <c r="AG725" s="317"/>
      <c r="AH725" s="317"/>
      <c r="AI725" s="317"/>
      <c r="AJ725" s="317"/>
      <c r="AK725" s="317"/>
    </row>
    <row r="726" spans="9:37"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  <c r="AA726" s="317"/>
      <c r="AB726" s="317"/>
      <c r="AC726" s="317"/>
      <c r="AD726" s="317"/>
      <c r="AE726" s="317"/>
      <c r="AF726" s="317"/>
      <c r="AG726" s="317"/>
      <c r="AH726" s="317"/>
      <c r="AI726" s="317"/>
      <c r="AJ726" s="317"/>
      <c r="AK726" s="317"/>
    </row>
    <row r="727" spans="9:37"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  <c r="AA727" s="317"/>
      <c r="AB727" s="317"/>
      <c r="AC727" s="317"/>
      <c r="AD727" s="317"/>
      <c r="AE727" s="317"/>
      <c r="AF727" s="317"/>
      <c r="AG727" s="317"/>
      <c r="AH727" s="317"/>
      <c r="AI727" s="317"/>
      <c r="AJ727" s="317"/>
      <c r="AK727" s="317"/>
    </row>
    <row r="728" spans="9:37"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  <c r="AA728" s="317"/>
      <c r="AB728" s="317"/>
      <c r="AC728" s="317"/>
      <c r="AD728" s="317"/>
      <c r="AE728" s="317"/>
      <c r="AF728" s="317"/>
      <c r="AG728" s="317"/>
      <c r="AH728" s="317"/>
      <c r="AI728" s="317"/>
      <c r="AJ728" s="317"/>
      <c r="AK728" s="317"/>
    </row>
    <row r="729" spans="9:37"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  <c r="AA729" s="317"/>
      <c r="AB729" s="317"/>
      <c r="AC729" s="317"/>
      <c r="AD729" s="317"/>
      <c r="AE729" s="317"/>
      <c r="AF729" s="317"/>
      <c r="AG729" s="317"/>
      <c r="AH729" s="317"/>
      <c r="AI729" s="317"/>
      <c r="AJ729" s="317"/>
      <c r="AK729" s="317"/>
    </row>
    <row r="730" spans="9:37"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  <c r="AA730" s="317"/>
      <c r="AB730" s="317"/>
      <c r="AC730" s="317"/>
      <c r="AD730" s="317"/>
      <c r="AE730" s="317"/>
      <c r="AF730" s="317"/>
      <c r="AG730" s="317"/>
      <c r="AH730" s="317"/>
      <c r="AI730" s="317"/>
      <c r="AJ730" s="317"/>
      <c r="AK730" s="317"/>
    </row>
    <row r="731" spans="9:37"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  <c r="AA731" s="317"/>
      <c r="AB731" s="317"/>
      <c r="AC731" s="317"/>
      <c r="AD731" s="317"/>
      <c r="AE731" s="317"/>
      <c r="AF731" s="317"/>
      <c r="AG731" s="317"/>
      <c r="AH731" s="317"/>
      <c r="AI731" s="317"/>
      <c r="AJ731" s="317"/>
      <c r="AK731" s="317"/>
    </row>
    <row r="732" spans="9:37"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  <c r="AA732" s="317"/>
      <c r="AB732" s="317"/>
      <c r="AC732" s="317"/>
      <c r="AD732" s="317"/>
      <c r="AE732" s="317"/>
      <c r="AF732" s="317"/>
      <c r="AG732" s="317"/>
      <c r="AH732" s="317"/>
      <c r="AI732" s="317"/>
      <c r="AJ732" s="317"/>
      <c r="AK732" s="317"/>
    </row>
    <row r="733" spans="9:37"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  <c r="AA733" s="317"/>
      <c r="AB733" s="317"/>
      <c r="AC733" s="317"/>
      <c r="AD733" s="317"/>
      <c r="AE733" s="317"/>
      <c r="AF733" s="317"/>
      <c r="AG733" s="317"/>
      <c r="AH733" s="317"/>
      <c r="AI733" s="317"/>
      <c r="AJ733" s="317"/>
      <c r="AK733" s="317"/>
    </row>
    <row r="734" spans="9:37"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  <c r="AA734" s="317"/>
      <c r="AB734" s="317"/>
      <c r="AC734" s="317"/>
      <c r="AD734" s="317"/>
      <c r="AE734" s="317"/>
      <c r="AF734" s="317"/>
      <c r="AG734" s="317"/>
      <c r="AH734" s="317"/>
      <c r="AI734" s="317"/>
      <c r="AJ734" s="317"/>
      <c r="AK734" s="317"/>
    </row>
    <row r="735" spans="9:37"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  <c r="AA735" s="317"/>
      <c r="AB735" s="317"/>
      <c r="AC735" s="317"/>
      <c r="AD735" s="317"/>
      <c r="AE735" s="317"/>
      <c r="AF735" s="317"/>
      <c r="AG735" s="317"/>
      <c r="AH735" s="317"/>
      <c r="AI735" s="317"/>
      <c r="AJ735" s="317"/>
      <c r="AK735" s="317"/>
    </row>
    <row r="736" spans="9:37"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  <c r="AA736" s="317"/>
      <c r="AB736" s="317"/>
      <c r="AC736" s="317"/>
      <c r="AD736" s="317"/>
      <c r="AE736" s="317"/>
      <c r="AF736" s="317"/>
      <c r="AG736" s="317"/>
      <c r="AH736" s="317"/>
      <c r="AI736" s="317"/>
      <c r="AJ736" s="317"/>
      <c r="AK736" s="317"/>
    </row>
    <row r="737" spans="9:37"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  <c r="AA737" s="317"/>
      <c r="AB737" s="317"/>
      <c r="AC737" s="317"/>
      <c r="AD737" s="317"/>
      <c r="AE737" s="317"/>
      <c r="AF737" s="317"/>
      <c r="AG737" s="317"/>
      <c r="AH737" s="317"/>
      <c r="AI737" s="317"/>
      <c r="AJ737" s="317"/>
      <c r="AK737" s="317"/>
    </row>
    <row r="738" spans="9:37"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  <c r="AA738" s="317"/>
      <c r="AB738" s="317"/>
      <c r="AC738" s="317"/>
      <c r="AD738" s="317"/>
      <c r="AE738" s="317"/>
      <c r="AF738" s="317"/>
      <c r="AG738" s="317"/>
      <c r="AH738" s="317"/>
      <c r="AI738" s="317"/>
      <c r="AJ738" s="317"/>
      <c r="AK738" s="317"/>
    </row>
    <row r="739" spans="9:37"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  <c r="AA739" s="317"/>
      <c r="AB739" s="317"/>
      <c r="AC739" s="317"/>
      <c r="AD739" s="317"/>
      <c r="AE739" s="317"/>
      <c r="AF739" s="317"/>
      <c r="AG739" s="317"/>
      <c r="AH739" s="317"/>
      <c r="AI739" s="317"/>
      <c r="AJ739" s="317"/>
      <c r="AK739" s="317"/>
    </row>
    <row r="740" spans="9:37"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  <c r="AA740" s="317"/>
      <c r="AB740" s="317"/>
      <c r="AC740" s="317"/>
      <c r="AD740" s="317"/>
      <c r="AE740" s="317"/>
      <c r="AF740" s="317"/>
      <c r="AG740" s="317"/>
      <c r="AH740" s="317"/>
      <c r="AI740" s="317"/>
      <c r="AJ740" s="317"/>
      <c r="AK740" s="317"/>
    </row>
    <row r="741" spans="9:37"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  <c r="AA741" s="317"/>
      <c r="AB741" s="317"/>
      <c r="AC741" s="317"/>
      <c r="AD741" s="317"/>
      <c r="AE741" s="317"/>
      <c r="AF741" s="317"/>
      <c r="AG741" s="317"/>
      <c r="AH741" s="317"/>
      <c r="AI741" s="317"/>
      <c r="AJ741" s="317"/>
      <c r="AK741" s="317"/>
    </row>
    <row r="742" spans="9:37"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  <c r="AA742" s="317"/>
      <c r="AB742" s="317"/>
      <c r="AC742" s="317"/>
      <c r="AD742" s="317"/>
      <c r="AE742" s="317"/>
      <c r="AF742" s="317"/>
      <c r="AG742" s="317"/>
      <c r="AH742" s="317"/>
      <c r="AI742" s="317"/>
      <c r="AJ742" s="317"/>
      <c r="AK742" s="317"/>
    </row>
    <row r="743" spans="9:37"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  <c r="AA743" s="317"/>
      <c r="AB743" s="317"/>
      <c r="AC743" s="317"/>
      <c r="AD743" s="317"/>
      <c r="AE743" s="317"/>
      <c r="AF743" s="317"/>
      <c r="AG743" s="317"/>
      <c r="AH743" s="317"/>
      <c r="AI743" s="317"/>
      <c r="AJ743" s="317"/>
      <c r="AK743" s="317"/>
    </row>
    <row r="744" spans="9:37"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  <c r="AA744" s="317"/>
      <c r="AB744" s="317"/>
      <c r="AC744" s="317"/>
      <c r="AD744" s="317"/>
      <c r="AE744" s="317"/>
      <c r="AF744" s="317"/>
      <c r="AG744" s="317"/>
      <c r="AH744" s="317"/>
      <c r="AI744" s="317"/>
      <c r="AJ744" s="317"/>
      <c r="AK744" s="317"/>
    </row>
    <row r="745" spans="9:37"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  <c r="AA745" s="317"/>
      <c r="AB745" s="317"/>
      <c r="AC745" s="317"/>
      <c r="AD745" s="317"/>
      <c r="AE745" s="317"/>
      <c r="AF745" s="317"/>
      <c r="AG745" s="317"/>
      <c r="AH745" s="317"/>
      <c r="AI745" s="317"/>
      <c r="AJ745" s="317"/>
      <c r="AK745" s="317"/>
    </row>
    <row r="746" spans="9:37"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  <c r="AA746" s="317"/>
      <c r="AB746" s="317"/>
      <c r="AC746" s="317"/>
      <c r="AD746" s="317"/>
      <c r="AE746" s="317"/>
      <c r="AF746" s="317"/>
      <c r="AG746" s="317"/>
      <c r="AH746" s="317"/>
      <c r="AI746" s="317"/>
      <c r="AJ746" s="317"/>
      <c r="AK746" s="317"/>
    </row>
    <row r="747" spans="9:37"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  <c r="AA747" s="317"/>
      <c r="AB747" s="317"/>
      <c r="AC747" s="317"/>
      <c r="AD747" s="317"/>
      <c r="AE747" s="317"/>
      <c r="AF747" s="317"/>
      <c r="AG747" s="317"/>
      <c r="AH747" s="317"/>
      <c r="AI747" s="317"/>
      <c r="AJ747" s="317"/>
      <c r="AK747" s="317"/>
    </row>
    <row r="748" spans="9:37"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  <c r="AA748" s="317"/>
      <c r="AB748" s="317"/>
      <c r="AC748" s="317"/>
      <c r="AD748" s="317"/>
      <c r="AE748" s="317"/>
      <c r="AF748" s="317"/>
      <c r="AG748" s="317"/>
      <c r="AH748" s="317"/>
      <c r="AI748" s="317"/>
      <c r="AJ748" s="317"/>
      <c r="AK748" s="317"/>
    </row>
    <row r="749" spans="9:37"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  <c r="AA749" s="317"/>
      <c r="AB749" s="317"/>
      <c r="AC749" s="317"/>
      <c r="AD749" s="317"/>
      <c r="AE749" s="317"/>
      <c r="AF749" s="317"/>
      <c r="AG749" s="317"/>
      <c r="AH749" s="317"/>
      <c r="AI749" s="317"/>
      <c r="AJ749" s="317"/>
      <c r="AK749" s="317"/>
    </row>
    <row r="750" spans="9:37"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  <c r="AA750" s="317"/>
      <c r="AB750" s="317"/>
      <c r="AC750" s="317"/>
      <c r="AD750" s="317"/>
      <c r="AE750" s="317"/>
      <c r="AF750" s="317"/>
      <c r="AG750" s="317"/>
      <c r="AH750" s="317"/>
      <c r="AI750" s="317"/>
      <c r="AJ750" s="317"/>
      <c r="AK750" s="317"/>
    </row>
    <row r="751" spans="9:37"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  <c r="AA751" s="317"/>
      <c r="AB751" s="317"/>
      <c r="AC751" s="317"/>
      <c r="AD751" s="317"/>
      <c r="AE751" s="317"/>
      <c r="AF751" s="317"/>
      <c r="AG751" s="317"/>
      <c r="AH751" s="317"/>
      <c r="AI751" s="317"/>
      <c r="AJ751" s="317"/>
      <c r="AK751" s="317"/>
    </row>
    <row r="752" spans="9:37"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  <c r="AA752" s="317"/>
      <c r="AB752" s="317"/>
      <c r="AC752" s="317"/>
      <c r="AD752" s="317"/>
      <c r="AE752" s="317"/>
      <c r="AF752" s="317"/>
      <c r="AG752" s="317"/>
      <c r="AH752" s="317"/>
      <c r="AI752" s="317"/>
      <c r="AJ752" s="317"/>
      <c r="AK752" s="317"/>
    </row>
    <row r="753" spans="9:37"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  <c r="AA753" s="317"/>
      <c r="AB753" s="317"/>
      <c r="AC753" s="317"/>
      <c r="AD753" s="317"/>
      <c r="AE753" s="317"/>
      <c r="AF753" s="317"/>
      <c r="AG753" s="317"/>
      <c r="AH753" s="317"/>
      <c r="AI753" s="317"/>
      <c r="AJ753" s="317"/>
      <c r="AK753" s="317"/>
    </row>
    <row r="754" spans="9:37"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  <c r="AA754" s="317"/>
      <c r="AB754" s="317"/>
      <c r="AC754" s="317"/>
      <c r="AD754" s="317"/>
      <c r="AE754" s="317"/>
      <c r="AF754" s="317"/>
      <c r="AG754" s="317"/>
      <c r="AH754" s="317"/>
      <c r="AI754" s="317"/>
      <c r="AJ754" s="317"/>
      <c r="AK754" s="317"/>
    </row>
    <row r="755" spans="9:37"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  <c r="AA755" s="317"/>
      <c r="AB755" s="317"/>
      <c r="AC755" s="317"/>
      <c r="AD755" s="317"/>
      <c r="AE755" s="317"/>
      <c r="AF755" s="317"/>
      <c r="AG755" s="317"/>
      <c r="AH755" s="317"/>
      <c r="AI755" s="317"/>
      <c r="AJ755" s="317"/>
      <c r="AK755" s="317"/>
    </row>
    <row r="756" spans="9:37"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  <c r="AA756" s="317"/>
      <c r="AB756" s="317"/>
      <c r="AC756" s="317"/>
      <c r="AD756" s="317"/>
      <c r="AE756" s="317"/>
      <c r="AF756" s="317"/>
      <c r="AG756" s="317"/>
      <c r="AH756" s="317"/>
      <c r="AI756" s="317"/>
      <c r="AJ756" s="317"/>
      <c r="AK756" s="317"/>
    </row>
    <row r="757" spans="9:37"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  <c r="AA757" s="317"/>
      <c r="AB757" s="317"/>
      <c r="AC757" s="317"/>
      <c r="AD757" s="317"/>
      <c r="AE757" s="317"/>
      <c r="AF757" s="317"/>
      <c r="AG757" s="317"/>
      <c r="AH757" s="317"/>
      <c r="AI757" s="317"/>
      <c r="AJ757" s="317"/>
      <c r="AK757" s="317"/>
    </row>
    <row r="758" spans="9:37"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  <c r="AA758" s="317"/>
      <c r="AB758" s="317"/>
      <c r="AC758" s="317"/>
      <c r="AD758" s="317"/>
      <c r="AE758" s="317"/>
      <c r="AF758" s="317"/>
      <c r="AG758" s="317"/>
      <c r="AH758" s="317"/>
      <c r="AI758" s="317"/>
      <c r="AJ758" s="317"/>
      <c r="AK758" s="317"/>
    </row>
    <row r="759" spans="9:37"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  <c r="AA759" s="317"/>
      <c r="AB759" s="317"/>
      <c r="AC759" s="317"/>
      <c r="AD759" s="317"/>
      <c r="AE759" s="317"/>
      <c r="AF759" s="317"/>
      <c r="AG759" s="317"/>
      <c r="AH759" s="317"/>
      <c r="AI759" s="317"/>
      <c r="AJ759" s="317"/>
      <c r="AK759" s="317"/>
    </row>
    <row r="760" spans="9:37"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  <c r="AA760" s="317"/>
      <c r="AB760" s="317"/>
      <c r="AC760" s="317"/>
      <c r="AD760" s="317"/>
      <c r="AE760" s="317"/>
      <c r="AF760" s="317"/>
      <c r="AG760" s="317"/>
      <c r="AH760" s="317"/>
      <c r="AI760" s="317"/>
      <c r="AJ760" s="317"/>
      <c r="AK760" s="317"/>
    </row>
    <row r="761" spans="9:37"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  <c r="AA761" s="317"/>
      <c r="AB761" s="317"/>
      <c r="AC761" s="317"/>
      <c r="AD761" s="317"/>
      <c r="AE761" s="317"/>
      <c r="AF761" s="317"/>
      <c r="AG761" s="317"/>
      <c r="AH761" s="317"/>
      <c r="AI761" s="317"/>
      <c r="AJ761" s="317"/>
      <c r="AK761" s="317"/>
    </row>
    <row r="762" spans="9:37"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  <c r="AA762" s="317"/>
      <c r="AB762" s="317"/>
      <c r="AC762" s="317"/>
      <c r="AD762" s="317"/>
      <c r="AE762" s="317"/>
      <c r="AF762" s="317"/>
      <c r="AG762" s="317"/>
      <c r="AH762" s="317"/>
      <c r="AI762" s="317"/>
      <c r="AJ762" s="317"/>
      <c r="AK762" s="317"/>
    </row>
    <row r="763" spans="9:37"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  <c r="AA763" s="317"/>
      <c r="AB763" s="317"/>
      <c r="AC763" s="317"/>
      <c r="AD763" s="317"/>
      <c r="AE763" s="317"/>
      <c r="AF763" s="317"/>
      <c r="AG763" s="317"/>
      <c r="AH763" s="317"/>
      <c r="AI763" s="317"/>
      <c r="AJ763" s="317"/>
      <c r="AK763" s="317"/>
    </row>
    <row r="764" spans="9:37"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  <c r="AA764" s="317"/>
      <c r="AB764" s="317"/>
      <c r="AC764" s="317"/>
      <c r="AD764" s="317"/>
      <c r="AE764" s="317"/>
      <c r="AF764" s="317"/>
      <c r="AG764" s="317"/>
      <c r="AH764" s="317"/>
      <c r="AI764" s="317"/>
      <c r="AJ764" s="317"/>
      <c r="AK764" s="317"/>
    </row>
    <row r="765" spans="9:37"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  <c r="AA765" s="317"/>
      <c r="AB765" s="317"/>
      <c r="AC765" s="317"/>
      <c r="AD765" s="317"/>
      <c r="AE765" s="317"/>
      <c r="AF765" s="317"/>
      <c r="AG765" s="317"/>
      <c r="AH765" s="317"/>
      <c r="AI765" s="317"/>
      <c r="AJ765" s="317"/>
      <c r="AK765" s="317"/>
    </row>
    <row r="766" spans="9:37"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  <c r="AA766" s="317"/>
      <c r="AB766" s="317"/>
      <c r="AC766" s="317"/>
      <c r="AD766" s="317"/>
      <c r="AE766" s="317"/>
      <c r="AF766" s="317"/>
      <c r="AG766" s="317"/>
      <c r="AH766" s="317"/>
      <c r="AI766" s="317"/>
      <c r="AJ766" s="317"/>
      <c r="AK766" s="317"/>
    </row>
    <row r="767" spans="9:37"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  <c r="AA767" s="317"/>
      <c r="AB767" s="317"/>
      <c r="AC767" s="317"/>
      <c r="AD767" s="317"/>
      <c r="AE767" s="317"/>
      <c r="AF767" s="317"/>
      <c r="AG767" s="317"/>
      <c r="AH767" s="317"/>
      <c r="AI767" s="317"/>
      <c r="AJ767" s="317"/>
      <c r="AK767" s="317"/>
    </row>
    <row r="768" spans="9:37"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  <c r="AA768" s="317"/>
      <c r="AB768" s="317"/>
      <c r="AC768" s="317"/>
      <c r="AD768" s="317"/>
      <c r="AE768" s="317"/>
      <c r="AF768" s="317"/>
      <c r="AG768" s="317"/>
      <c r="AH768" s="317"/>
      <c r="AI768" s="317"/>
      <c r="AJ768" s="317"/>
      <c r="AK768" s="317"/>
    </row>
    <row r="769" spans="9:37"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  <c r="AA769" s="317"/>
      <c r="AB769" s="317"/>
      <c r="AC769" s="317"/>
      <c r="AD769" s="317"/>
      <c r="AE769" s="317"/>
      <c r="AF769" s="317"/>
      <c r="AG769" s="317"/>
      <c r="AH769" s="317"/>
      <c r="AI769" s="317"/>
      <c r="AJ769" s="317"/>
      <c r="AK769" s="317"/>
    </row>
    <row r="770" spans="9:37"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  <c r="AA770" s="317"/>
      <c r="AB770" s="317"/>
      <c r="AC770" s="317"/>
      <c r="AD770" s="317"/>
      <c r="AE770" s="317"/>
      <c r="AF770" s="317"/>
      <c r="AG770" s="317"/>
      <c r="AH770" s="317"/>
      <c r="AI770" s="317"/>
      <c r="AJ770" s="317"/>
      <c r="AK770" s="317"/>
    </row>
    <row r="771" spans="9:37"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  <c r="AA771" s="317"/>
      <c r="AB771" s="317"/>
      <c r="AC771" s="317"/>
      <c r="AD771" s="317"/>
      <c r="AE771" s="317"/>
      <c r="AF771" s="317"/>
      <c r="AG771" s="317"/>
      <c r="AH771" s="317"/>
      <c r="AI771" s="317"/>
      <c r="AJ771" s="317"/>
      <c r="AK771" s="317"/>
    </row>
    <row r="772" spans="9:37"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  <c r="AA772" s="317"/>
      <c r="AB772" s="317"/>
      <c r="AC772" s="317"/>
      <c r="AD772" s="317"/>
      <c r="AE772" s="317"/>
      <c r="AF772" s="317"/>
      <c r="AG772" s="317"/>
      <c r="AH772" s="317"/>
      <c r="AI772" s="317"/>
      <c r="AJ772" s="317"/>
      <c r="AK772" s="317"/>
    </row>
    <row r="773" spans="9:37"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  <c r="AA773" s="317"/>
      <c r="AB773" s="317"/>
      <c r="AC773" s="317"/>
      <c r="AD773" s="317"/>
      <c r="AE773" s="317"/>
      <c r="AF773" s="317"/>
      <c r="AG773" s="317"/>
      <c r="AH773" s="317"/>
      <c r="AI773" s="317"/>
      <c r="AJ773" s="317"/>
      <c r="AK773" s="317"/>
    </row>
    <row r="774" spans="9:37"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  <c r="AA774" s="317"/>
      <c r="AB774" s="317"/>
      <c r="AC774" s="317"/>
      <c r="AD774" s="317"/>
      <c r="AE774" s="317"/>
      <c r="AF774" s="317"/>
      <c r="AG774" s="317"/>
      <c r="AH774" s="317"/>
      <c r="AI774" s="317"/>
      <c r="AJ774" s="317"/>
      <c r="AK774" s="317"/>
    </row>
    <row r="775" spans="9:37"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  <c r="AA775" s="317"/>
      <c r="AB775" s="317"/>
      <c r="AC775" s="317"/>
      <c r="AD775" s="317"/>
      <c r="AE775" s="317"/>
      <c r="AF775" s="317"/>
      <c r="AG775" s="317"/>
      <c r="AH775" s="317"/>
      <c r="AI775" s="317"/>
      <c r="AJ775" s="317"/>
      <c r="AK775" s="317"/>
    </row>
    <row r="776" spans="9:37"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  <c r="AA776" s="317"/>
      <c r="AB776" s="317"/>
      <c r="AC776" s="317"/>
      <c r="AD776" s="317"/>
      <c r="AE776" s="317"/>
      <c r="AF776" s="317"/>
      <c r="AG776" s="317"/>
      <c r="AH776" s="317"/>
      <c r="AI776" s="317"/>
      <c r="AJ776" s="317"/>
      <c r="AK776" s="317"/>
    </row>
    <row r="777" spans="9:37"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  <c r="AA777" s="317"/>
      <c r="AB777" s="317"/>
      <c r="AC777" s="317"/>
      <c r="AD777" s="317"/>
      <c r="AE777" s="317"/>
      <c r="AF777" s="317"/>
      <c r="AG777" s="317"/>
      <c r="AH777" s="317"/>
      <c r="AI777" s="317"/>
      <c r="AJ777" s="317"/>
      <c r="AK777" s="317"/>
    </row>
    <row r="778" spans="9:37"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  <c r="AA778" s="317"/>
      <c r="AB778" s="317"/>
      <c r="AC778" s="317"/>
      <c r="AD778" s="317"/>
      <c r="AE778" s="317"/>
      <c r="AF778" s="317"/>
      <c r="AG778" s="317"/>
      <c r="AH778" s="317"/>
      <c r="AI778" s="317"/>
      <c r="AJ778" s="317"/>
      <c r="AK778" s="317"/>
    </row>
    <row r="779" spans="9:37"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  <c r="AA779" s="317"/>
      <c r="AB779" s="317"/>
      <c r="AC779" s="317"/>
      <c r="AD779" s="317"/>
      <c r="AE779" s="317"/>
      <c r="AF779" s="317"/>
      <c r="AG779" s="317"/>
      <c r="AH779" s="317"/>
      <c r="AI779" s="317"/>
      <c r="AJ779" s="317"/>
      <c r="AK779" s="317"/>
    </row>
    <row r="780" spans="9:37"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  <c r="AA780" s="317"/>
      <c r="AB780" s="317"/>
      <c r="AC780" s="317"/>
      <c r="AD780" s="317"/>
      <c r="AE780" s="317"/>
      <c r="AF780" s="317"/>
      <c r="AG780" s="317"/>
      <c r="AH780" s="317"/>
      <c r="AI780" s="317"/>
      <c r="AJ780" s="317"/>
      <c r="AK780" s="317"/>
    </row>
    <row r="781" spans="9:37"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  <c r="AA781" s="317"/>
      <c r="AB781" s="317"/>
      <c r="AC781" s="317"/>
      <c r="AD781" s="317"/>
      <c r="AE781" s="317"/>
      <c r="AF781" s="317"/>
      <c r="AG781" s="317"/>
      <c r="AH781" s="317"/>
      <c r="AI781" s="317"/>
      <c r="AJ781" s="317"/>
      <c r="AK781" s="317"/>
    </row>
    <row r="782" spans="9:37"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  <c r="AA782" s="317"/>
      <c r="AB782" s="317"/>
      <c r="AC782" s="317"/>
      <c r="AD782" s="317"/>
      <c r="AE782" s="317"/>
      <c r="AF782" s="317"/>
      <c r="AG782" s="317"/>
      <c r="AH782" s="317"/>
      <c r="AI782" s="317"/>
      <c r="AJ782" s="317"/>
      <c r="AK782" s="317"/>
    </row>
    <row r="783" spans="9:37"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  <c r="AA783" s="317"/>
      <c r="AB783" s="317"/>
      <c r="AC783" s="317"/>
      <c r="AD783" s="317"/>
      <c r="AE783" s="317"/>
      <c r="AF783" s="317"/>
      <c r="AG783" s="317"/>
      <c r="AH783" s="317"/>
      <c r="AI783" s="317"/>
      <c r="AJ783" s="317"/>
      <c r="AK783" s="317"/>
    </row>
    <row r="784" spans="9:37"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  <c r="AA784" s="317"/>
      <c r="AB784" s="317"/>
      <c r="AC784" s="317"/>
      <c r="AD784" s="317"/>
      <c r="AE784" s="317"/>
      <c r="AF784" s="317"/>
      <c r="AG784" s="317"/>
      <c r="AH784" s="317"/>
      <c r="AI784" s="317"/>
      <c r="AJ784" s="317"/>
      <c r="AK784" s="317"/>
    </row>
    <row r="785" spans="9:37"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  <c r="AA785" s="317"/>
      <c r="AB785" s="317"/>
      <c r="AC785" s="317"/>
      <c r="AD785" s="317"/>
      <c r="AE785" s="317"/>
      <c r="AF785" s="317"/>
      <c r="AG785" s="317"/>
      <c r="AH785" s="317"/>
      <c r="AI785" s="317"/>
      <c r="AJ785" s="317"/>
      <c r="AK785" s="317"/>
    </row>
    <row r="786" spans="9:37"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  <c r="AA786" s="317"/>
      <c r="AB786" s="317"/>
      <c r="AC786" s="317"/>
      <c r="AD786" s="317"/>
      <c r="AE786" s="317"/>
      <c r="AF786" s="317"/>
      <c r="AG786" s="317"/>
      <c r="AH786" s="317"/>
      <c r="AI786" s="317"/>
      <c r="AJ786" s="317"/>
      <c r="AK786" s="317"/>
    </row>
    <row r="787" spans="9:37"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  <c r="AA787" s="317"/>
      <c r="AB787" s="317"/>
      <c r="AC787" s="317"/>
      <c r="AD787" s="317"/>
      <c r="AE787" s="317"/>
      <c r="AF787" s="317"/>
      <c r="AG787" s="317"/>
      <c r="AH787" s="317"/>
      <c r="AI787" s="317"/>
      <c r="AJ787" s="317"/>
      <c r="AK787" s="317"/>
    </row>
    <row r="788" spans="9:37"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  <c r="AA788" s="317"/>
      <c r="AB788" s="317"/>
      <c r="AC788" s="317"/>
      <c r="AD788" s="317"/>
      <c r="AE788" s="317"/>
      <c r="AF788" s="317"/>
      <c r="AG788" s="317"/>
      <c r="AH788" s="317"/>
      <c r="AI788" s="317"/>
      <c r="AJ788" s="317"/>
      <c r="AK788" s="317"/>
    </row>
    <row r="789" spans="9:37"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  <c r="AA789" s="317"/>
      <c r="AB789" s="317"/>
      <c r="AC789" s="317"/>
      <c r="AD789" s="317"/>
      <c r="AE789" s="317"/>
      <c r="AF789" s="317"/>
      <c r="AG789" s="317"/>
      <c r="AH789" s="317"/>
      <c r="AI789" s="317"/>
      <c r="AJ789" s="317"/>
      <c r="AK789" s="317"/>
    </row>
    <row r="790" spans="9:37"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  <c r="AA790" s="317"/>
      <c r="AB790" s="317"/>
      <c r="AC790" s="317"/>
      <c r="AD790" s="317"/>
      <c r="AE790" s="317"/>
      <c r="AF790" s="317"/>
      <c r="AG790" s="317"/>
      <c r="AH790" s="317"/>
      <c r="AI790" s="317"/>
      <c r="AJ790" s="317"/>
      <c r="AK790" s="317"/>
    </row>
    <row r="791" spans="9:37"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  <c r="AA791" s="317"/>
      <c r="AB791" s="317"/>
      <c r="AC791" s="317"/>
      <c r="AD791" s="317"/>
      <c r="AE791" s="317"/>
      <c r="AF791" s="317"/>
      <c r="AG791" s="317"/>
      <c r="AH791" s="317"/>
      <c r="AI791" s="317"/>
      <c r="AJ791" s="317"/>
      <c r="AK791" s="317"/>
    </row>
    <row r="792" spans="9:37"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  <c r="AA792" s="317"/>
      <c r="AB792" s="317"/>
      <c r="AC792" s="317"/>
      <c r="AD792" s="317"/>
      <c r="AE792" s="317"/>
      <c r="AF792" s="317"/>
      <c r="AG792" s="317"/>
      <c r="AH792" s="317"/>
      <c r="AI792" s="317"/>
      <c r="AJ792" s="317"/>
      <c r="AK792" s="317"/>
    </row>
    <row r="793" spans="9:37"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  <c r="AA793" s="317"/>
      <c r="AB793" s="317"/>
      <c r="AC793" s="317"/>
      <c r="AD793" s="317"/>
      <c r="AE793" s="317"/>
      <c r="AF793" s="317"/>
      <c r="AG793" s="317"/>
      <c r="AH793" s="317"/>
      <c r="AI793" s="317"/>
      <c r="AJ793" s="317"/>
      <c r="AK793" s="317"/>
    </row>
    <row r="794" spans="9:37"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  <c r="AD794" s="317"/>
      <c r="AE794" s="317"/>
      <c r="AF794" s="317"/>
      <c r="AG794" s="317"/>
      <c r="AH794" s="317"/>
      <c r="AI794" s="317"/>
      <c r="AJ794" s="317"/>
      <c r="AK794" s="317"/>
    </row>
    <row r="795" spans="9:37"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  <c r="AA795" s="317"/>
      <c r="AB795" s="317"/>
      <c r="AC795" s="317"/>
      <c r="AD795" s="317"/>
      <c r="AE795" s="317"/>
      <c r="AF795" s="317"/>
      <c r="AG795" s="317"/>
      <c r="AH795" s="317"/>
      <c r="AI795" s="317"/>
      <c r="AJ795" s="317"/>
      <c r="AK795" s="317"/>
    </row>
    <row r="796" spans="9:37"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  <c r="AA796" s="317"/>
      <c r="AB796" s="317"/>
      <c r="AC796" s="317"/>
      <c r="AD796" s="317"/>
      <c r="AE796" s="317"/>
      <c r="AF796" s="317"/>
      <c r="AG796" s="317"/>
      <c r="AH796" s="317"/>
      <c r="AI796" s="317"/>
      <c r="AJ796" s="317"/>
      <c r="AK796" s="317"/>
    </row>
    <row r="797" spans="9:37"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  <c r="AA797" s="317"/>
      <c r="AB797" s="317"/>
      <c r="AC797" s="317"/>
      <c r="AD797" s="317"/>
      <c r="AE797" s="317"/>
      <c r="AF797" s="317"/>
      <c r="AG797" s="317"/>
      <c r="AH797" s="317"/>
      <c r="AI797" s="317"/>
      <c r="AJ797" s="317"/>
      <c r="AK797" s="317"/>
    </row>
    <row r="798" spans="9:37"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  <c r="AA798" s="317"/>
      <c r="AB798" s="317"/>
      <c r="AC798" s="317"/>
      <c r="AD798" s="317"/>
      <c r="AE798" s="317"/>
      <c r="AF798" s="317"/>
      <c r="AG798" s="317"/>
      <c r="AH798" s="317"/>
      <c r="AI798" s="317"/>
      <c r="AJ798" s="317"/>
      <c r="AK798" s="317"/>
    </row>
    <row r="799" spans="9:37"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  <c r="AA799" s="317"/>
      <c r="AB799" s="317"/>
      <c r="AC799" s="317"/>
      <c r="AD799" s="317"/>
      <c r="AE799" s="317"/>
      <c r="AF799" s="317"/>
      <c r="AG799" s="317"/>
      <c r="AH799" s="317"/>
      <c r="AI799" s="317"/>
      <c r="AJ799" s="317"/>
      <c r="AK799" s="317"/>
    </row>
    <row r="800" spans="9:37"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  <c r="AA800" s="317"/>
      <c r="AB800" s="317"/>
      <c r="AC800" s="317"/>
      <c r="AD800" s="317"/>
      <c r="AE800" s="317"/>
      <c r="AF800" s="317"/>
      <c r="AG800" s="317"/>
      <c r="AH800" s="317"/>
      <c r="AI800" s="317"/>
      <c r="AJ800" s="317"/>
      <c r="AK800" s="317"/>
    </row>
    <row r="801" spans="9:37"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  <c r="AA801" s="317"/>
      <c r="AB801" s="317"/>
      <c r="AC801" s="317"/>
      <c r="AD801" s="317"/>
      <c r="AE801" s="317"/>
      <c r="AF801" s="317"/>
      <c r="AG801" s="317"/>
      <c r="AH801" s="317"/>
      <c r="AI801" s="317"/>
      <c r="AJ801" s="317"/>
      <c r="AK801" s="317"/>
    </row>
    <row r="802" spans="9:37"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  <c r="AA802" s="317"/>
      <c r="AB802" s="317"/>
      <c r="AC802" s="317"/>
      <c r="AD802" s="317"/>
      <c r="AE802" s="317"/>
      <c r="AF802" s="317"/>
      <c r="AG802" s="317"/>
      <c r="AH802" s="317"/>
      <c r="AI802" s="317"/>
      <c r="AJ802" s="317"/>
      <c r="AK802" s="317"/>
    </row>
    <row r="803" spans="9:37"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  <c r="AA803" s="317"/>
      <c r="AB803" s="317"/>
      <c r="AC803" s="317"/>
      <c r="AD803" s="317"/>
      <c r="AE803" s="317"/>
      <c r="AF803" s="317"/>
      <c r="AG803" s="317"/>
      <c r="AH803" s="317"/>
      <c r="AI803" s="317"/>
      <c r="AJ803" s="317"/>
      <c r="AK803" s="317"/>
    </row>
    <row r="804" spans="9:37"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  <c r="AA804" s="317"/>
      <c r="AB804" s="317"/>
      <c r="AC804" s="317"/>
      <c r="AD804" s="317"/>
      <c r="AE804" s="317"/>
      <c r="AF804" s="317"/>
      <c r="AG804" s="317"/>
      <c r="AH804" s="317"/>
      <c r="AI804" s="317"/>
      <c r="AJ804" s="317"/>
      <c r="AK804" s="317"/>
    </row>
    <row r="805" spans="9:37"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  <c r="AA805" s="317"/>
      <c r="AB805" s="317"/>
      <c r="AC805" s="317"/>
      <c r="AD805" s="317"/>
      <c r="AE805" s="317"/>
      <c r="AF805" s="317"/>
      <c r="AG805" s="317"/>
      <c r="AH805" s="317"/>
      <c r="AI805" s="317"/>
      <c r="AJ805" s="317"/>
      <c r="AK805" s="317"/>
    </row>
    <row r="806" spans="9:37"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  <c r="AA806" s="317"/>
      <c r="AB806" s="317"/>
      <c r="AC806" s="317"/>
      <c r="AD806" s="317"/>
      <c r="AE806" s="317"/>
      <c r="AF806" s="317"/>
      <c r="AG806" s="317"/>
      <c r="AH806" s="317"/>
      <c r="AI806" s="317"/>
      <c r="AJ806" s="317"/>
      <c r="AK806" s="317"/>
    </row>
    <row r="807" spans="9:37"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  <c r="AA807" s="317"/>
      <c r="AB807" s="317"/>
      <c r="AC807" s="317"/>
      <c r="AD807" s="317"/>
      <c r="AE807" s="317"/>
      <c r="AF807" s="317"/>
      <c r="AG807" s="317"/>
      <c r="AH807" s="317"/>
      <c r="AI807" s="317"/>
      <c r="AJ807" s="317"/>
      <c r="AK807" s="317"/>
    </row>
    <row r="808" spans="9:37"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  <c r="AA808" s="317"/>
      <c r="AB808" s="317"/>
      <c r="AC808" s="317"/>
      <c r="AD808" s="317"/>
      <c r="AE808" s="317"/>
      <c r="AF808" s="317"/>
      <c r="AG808" s="317"/>
      <c r="AH808" s="317"/>
      <c r="AI808" s="317"/>
      <c r="AJ808" s="317"/>
      <c r="AK808" s="317"/>
    </row>
    <row r="809" spans="9:37"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  <c r="AA809" s="317"/>
      <c r="AB809" s="317"/>
      <c r="AC809" s="317"/>
      <c r="AD809" s="317"/>
      <c r="AE809" s="317"/>
      <c r="AF809" s="317"/>
      <c r="AG809" s="317"/>
      <c r="AH809" s="317"/>
      <c r="AI809" s="317"/>
      <c r="AJ809" s="317"/>
      <c r="AK809" s="317"/>
    </row>
    <row r="810" spans="9:37"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  <c r="AA810" s="317"/>
      <c r="AB810" s="317"/>
      <c r="AC810" s="317"/>
      <c r="AD810" s="317"/>
      <c r="AE810" s="317"/>
      <c r="AF810" s="317"/>
      <c r="AG810" s="317"/>
      <c r="AH810" s="317"/>
      <c r="AI810" s="317"/>
      <c r="AJ810" s="317"/>
      <c r="AK810" s="317"/>
    </row>
    <row r="811" spans="9:37"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  <c r="AA811" s="317"/>
      <c r="AB811" s="317"/>
      <c r="AC811" s="317"/>
      <c r="AD811" s="317"/>
      <c r="AE811" s="317"/>
      <c r="AF811" s="317"/>
      <c r="AG811" s="317"/>
      <c r="AH811" s="317"/>
      <c r="AI811" s="317"/>
      <c r="AJ811" s="317"/>
      <c r="AK811" s="317"/>
    </row>
    <row r="812" spans="9:37"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  <c r="AA812" s="317"/>
      <c r="AB812" s="317"/>
      <c r="AC812" s="317"/>
      <c r="AD812" s="317"/>
      <c r="AE812" s="317"/>
      <c r="AF812" s="317"/>
      <c r="AG812" s="317"/>
      <c r="AH812" s="317"/>
      <c r="AI812" s="317"/>
      <c r="AJ812" s="317"/>
      <c r="AK812" s="317"/>
    </row>
    <row r="813" spans="9:37"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  <c r="AA813" s="317"/>
      <c r="AB813" s="317"/>
      <c r="AC813" s="317"/>
      <c r="AD813" s="317"/>
      <c r="AE813" s="317"/>
      <c r="AF813" s="317"/>
      <c r="AG813" s="317"/>
      <c r="AH813" s="317"/>
      <c r="AI813" s="317"/>
      <c r="AJ813" s="317"/>
      <c r="AK813" s="317"/>
    </row>
    <row r="814" spans="9:37"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  <c r="AA814" s="317"/>
      <c r="AB814" s="317"/>
      <c r="AC814" s="317"/>
      <c r="AD814" s="317"/>
      <c r="AE814" s="317"/>
      <c r="AF814" s="317"/>
      <c r="AG814" s="317"/>
      <c r="AH814" s="317"/>
      <c r="AI814" s="317"/>
      <c r="AJ814" s="317"/>
      <c r="AK814" s="317"/>
    </row>
    <row r="815" spans="9:37"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  <c r="AA815" s="317"/>
      <c r="AB815" s="317"/>
      <c r="AC815" s="317"/>
      <c r="AD815" s="317"/>
      <c r="AE815" s="317"/>
      <c r="AF815" s="317"/>
      <c r="AG815" s="317"/>
      <c r="AH815" s="317"/>
      <c r="AI815" s="317"/>
      <c r="AJ815" s="317"/>
      <c r="AK815" s="317"/>
    </row>
    <row r="816" spans="9:37"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  <c r="AA816" s="317"/>
      <c r="AB816" s="317"/>
      <c r="AC816" s="317"/>
      <c r="AD816" s="317"/>
      <c r="AE816" s="317"/>
      <c r="AF816" s="317"/>
      <c r="AG816" s="317"/>
      <c r="AH816" s="317"/>
      <c r="AI816" s="317"/>
      <c r="AJ816" s="317"/>
      <c r="AK816" s="317"/>
    </row>
    <row r="817" spans="9:37"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  <c r="AA817" s="317"/>
      <c r="AB817" s="317"/>
      <c r="AC817" s="317"/>
      <c r="AD817" s="317"/>
      <c r="AE817" s="317"/>
      <c r="AF817" s="317"/>
      <c r="AG817" s="317"/>
      <c r="AH817" s="317"/>
      <c r="AI817" s="317"/>
      <c r="AJ817" s="317"/>
      <c r="AK817" s="317"/>
    </row>
    <row r="818" spans="9:37"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  <c r="AA818" s="317"/>
      <c r="AB818" s="317"/>
      <c r="AC818" s="317"/>
      <c r="AD818" s="317"/>
      <c r="AE818" s="317"/>
      <c r="AF818" s="317"/>
      <c r="AG818" s="317"/>
      <c r="AH818" s="317"/>
      <c r="AI818" s="317"/>
      <c r="AJ818" s="317"/>
      <c r="AK818" s="317"/>
    </row>
    <row r="819" spans="9:37"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  <c r="AA819" s="317"/>
      <c r="AB819" s="317"/>
      <c r="AC819" s="317"/>
      <c r="AD819" s="317"/>
      <c r="AE819" s="317"/>
      <c r="AF819" s="317"/>
      <c r="AG819" s="317"/>
      <c r="AH819" s="317"/>
      <c r="AI819" s="317"/>
      <c r="AJ819" s="317"/>
      <c r="AK819" s="317"/>
    </row>
    <row r="820" spans="9:37"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  <c r="AA820" s="317"/>
      <c r="AB820" s="317"/>
      <c r="AC820" s="317"/>
      <c r="AD820" s="317"/>
      <c r="AE820" s="317"/>
      <c r="AF820" s="317"/>
      <c r="AG820" s="317"/>
      <c r="AH820" s="317"/>
      <c r="AI820" s="317"/>
      <c r="AJ820" s="317"/>
      <c r="AK820" s="317"/>
    </row>
    <row r="821" spans="9:37"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  <c r="AA821" s="317"/>
      <c r="AB821" s="317"/>
      <c r="AC821" s="317"/>
      <c r="AD821" s="317"/>
      <c r="AE821" s="317"/>
      <c r="AF821" s="317"/>
      <c r="AG821" s="317"/>
      <c r="AH821" s="317"/>
      <c r="AI821" s="317"/>
      <c r="AJ821" s="317"/>
      <c r="AK821" s="317"/>
    </row>
    <row r="822" spans="9:37"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  <c r="AA822" s="317"/>
      <c r="AB822" s="317"/>
      <c r="AC822" s="317"/>
      <c r="AD822" s="317"/>
      <c r="AE822" s="317"/>
      <c r="AF822" s="317"/>
      <c r="AG822" s="317"/>
      <c r="AH822" s="317"/>
      <c r="AI822" s="317"/>
      <c r="AJ822" s="317"/>
      <c r="AK822" s="317"/>
    </row>
    <row r="823" spans="9:37"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  <c r="AA823" s="317"/>
      <c r="AB823" s="317"/>
      <c r="AC823" s="317"/>
      <c r="AD823" s="317"/>
      <c r="AE823" s="317"/>
      <c r="AF823" s="317"/>
      <c r="AG823" s="317"/>
      <c r="AH823" s="317"/>
      <c r="AI823" s="317"/>
      <c r="AJ823" s="317"/>
      <c r="AK823" s="317"/>
    </row>
    <row r="824" spans="9:37"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  <c r="AA824" s="317"/>
      <c r="AB824" s="317"/>
      <c r="AC824" s="317"/>
      <c r="AD824" s="317"/>
      <c r="AE824" s="317"/>
      <c r="AF824" s="317"/>
      <c r="AG824" s="317"/>
      <c r="AH824" s="317"/>
      <c r="AI824" s="317"/>
      <c r="AJ824" s="317"/>
      <c r="AK824" s="317"/>
    </row>
    <row r="825" spans="9:37"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  <c r="AA825" s="317"/>
      <c r="AB825" s="317"/>
      <c r="AC825" s="317"/>
      <c r="AD825" s="317"/>
      <c r="AE825" s="317"/>
      <c r="AF825" s="317"/>
      <c r="AG825" s="317"/>
      <c r="AH825" s="317"/>
      <c r="AI825" s="317"/>
      <c r="AJ825" s="317"/>
      <c r="AK825" s="317"/>
    </row>
    <row r="826" spans="9:37"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  <c r="AA826" s="317"/>
      <c r="AB826" s="317"/>
      <c r="AC826" s="317"/>
      <c r="AD826" s="317"/>
      <c r="AE826" s="317"/>
      <c r="AF826" s="317"/>
      <c r="AG826" s="317"/>
      <c r="AH826" s="317"/>
      <c r="AI826" s="317"/>
      <c r="AJ826" s="317"/>
      <c r="AK826" s="317"/>
    </row>
    <row r="827" spans="9:37"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  <c r="AA827" s="317"/>
      <c r="AB827" s="317"/>
      <c r="AC827" s="317"/>
      <c r="AD827" s="317"/>
      <c r="AE827" s="317"/>
      <c r="AF827" s="317"/>
      <c r="AG827" s="317"/>
      <c r="AH827" s="317"/>
      <c r="AI827" s="317"/>
      <c r="AJ827" s="317"/>
      <c r="AK827" s="317"/>
    </row>
    <row r="828" spans="9:37"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  <c r="AA828" s="317"/>
      <c r="AB828" s="317"/>
      <c r="AC828" s="317"/>
      <c r="AD828" s="317"/>
      <c r="AE828" s="317"/>
      <c r="AF828" s="317"/>
      <c r="AG828" s="317"/>
      <c r="AH828" s="317"/>
      <c r="AI828" s="317"/>
      <c r="AJ828" s="317"/>
      <c r="AK828" s="317"/>
    </row>
    <row r="829" spans="9:37"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  <c r="AA829" s="317"/>
      <c r="AB829" s="317"/>
      <c r="AC829" s="317"/>
      <c r="AD829" s="317"/>
      <c r="AE829" s="317"/>
      <c r="AF829" s="317"/>
      <c r="AG829" s="317"/>
      <c r="AH829" s="317"/>
      <c r="AI829" s="317"/>
      <c r="AJ829" s="317"/>
      <c r="AK829" s="317"/>
    </row>
    <row r="830" spans="9:37"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  <c r="AA830" s="317"/>
      <c r="AB830" s="317"/>
      <c r="AC830" s="317"/>
      <c r="AD830" s="317"/>
      <c r="AE830" s="317"/>
      <c r="AF830" s="317"/>
      <c r="AG830" s="317"/>
      <c r="AH830" s="317"/>
      <c r="AI830" s="317"/>
      <c r="AJ830" s="317"/>
      <c r="AK830" s="317"/>
    </row>
    <row r="831" spans="9:37"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  <c r="AA831" s="317"/>
      <c r="AB831" s="317"/>
      <c r="AC831" s="317"/>
      <c r="AD831" s="317"/>
      <c r="AE831" s="317"/>
      <c r="AF831" s="317"/>
      <c r="AG831" s="317"/>
      <c r="AH831" s="317"/>
      <c r="AI831" s="317"/>
      <c r="AJ831" s="317"/>
      <c r="AK831" s="317"/>
    </row>
    <row r="832" spans="9:37"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  <c r="AA832" s="317"/>
      <c r="AB832" s="317"/>
      <c r="AC832" s="317"/>
      <c r="AD832" s="317"/>
      <c r="AE832" s="317"/>
      <c r="AF832" s="317"/>
      <c r="AG832" s="317"/>
      <c r="AH832" s="317"/>
      <c r="AI832" s="317"/>
      <c r="AJ832" s="317"/>
      <c r="AK832" s="317"/>
    </row>
    <row r="833" spans="9:37"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  <c r="AA833" s="317"/>
      <c r="AB833" s="317"/>
      <c r="AC833" s="317"/>
      <c r="AD833" s="317"/>
      <c r="AE833" s="317"/>
      <c r="AF833" s="317"/>
      <c r="AG833" s="317"/>
      <c r="AH833" s="317"/>
      <c r="AI833" s="317"/>
      <c r="AJ833" s="317"/>
      <c r="AK833" s="317"/>
    </row>
    <row r="834" spans="9:37"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  <c r="AA834" s="317"/>
      <c r="AB834" s="317"/>
      <c r="AC834" s="317"/>
      <c r="AD834" s="317"/>
      <c r="AE834" s="317"/>
      <c r="AF834" s="317"/>
      <c r="AG834" s="317"/>
      <c r="AH834" s="317"/>
      <c r="AI834" s="317"/>
      <c r="AJ834" s="317"/>
      <c r="AK834" s="317"/>
    </row>
    <row r="835" spans="9:37"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  <c r="AA835" s="317"/>
      <c r="AB835" s="317"/>
      <c r="AC835" s="317"/>
      <c r="AD835" s="317"/>
      <c r="AE835" s="317"/>
      <c r="AF835" s="317"/>
      <c r="AG835" s="317"/>
      <c r="AH835" s="317"/>
      <c r="AI835" s="317"/>
      <c r="AJ835" s="317"/>
      <c r="AK835" s="317"/>
    </row>
    <row r="836" spans="9:37"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  <c r="AA836" s="317"/>
      <c r="AB836" s="317"/>
      <c r="AC836" s="317"/>
      <c r="AD836" s="317"/>
      <c r="AE836" s="317"/>
      <c r="AF836" s="317"/>
      <c r="AG836" s="317"/>
      <c r="AH836" s="317"/>
      <c r="AI836" s="317"/>
      <c r="AJ836" s="317"/>
      <c r="AK836" s="317"/>
    </row>
    <row r="837" spans="9:37"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  <c r="AA837" s="317"/>
      <c r="AB837" s="317"/>
      <c r="AC837" s="317"/>
      <c r="AD837" s="317"/>
      <c r="AE837" s="317"/>
      <c r="AF837" s="317"/>
      <c r="AG837" s="317"/>
      <c r="AH837" s="317"/>
      <c r="AI837" s="317"/>
      <c r="AJ837" s="317"/>
      <c r="AK837" s="317"/>
    </row>
    <row r="838" spans="9:37"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  <c r="AA838" s="317"/>
      <c r="AB838" s="317"/>
      <c r="AC838" s="317"/>
      <c r="AD838" s="317"/>
      <c r="AE838" s="317"/>
      <c r="AF838" s="317"/>
      <c r="AG838" s="317"/>
      <c r="AH838" s="317"/>
      <c r="AI838" s="317"/>
      <c r="AJ838" s="317"/>
      <c r="AK838" s="317"/>
    </row>
    <row r="839" spans="9:37"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  <c r="AA839" s="317"/>
      <c r="AB839" s="317"/>
      <c r="AC839" s="317"/>
      <c r="AD839" s="317"/>
      <c r="AE839" s="317"/>
      <c r="AF839" s="317"/>
      <c r="AG839" s="317"/>
      <c r="AH839" s="317"/>
      <c r="AI839" s="317"/>
      <c r="AJ839" s="317"/>
      <c r="AK839" s="317"/>
    </row>
    <row r="840" spans="9:37"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  <c r="AA840" s="317"/>
      <c r="AB840" s="317"/>
      <c r="AC840" s="317"/>
      <c r="AD840" s="317"/>
      <c r="AE840" s="317"/>
      <c r="AF840" s="317"/>
      <c r="AG840" s="317"/>
      <c r="AH840" s="317"/>
      <c r="AI840" s="317"/>
      <c r="AJ840" s="317"/>
      <c r="AK840" s="317"/>
    </row>
    <row r="841" spans="9:37"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  <c r="AA841" s="317"/>
      <c r="AB841" s="317"/>
      <c r="AC841" s="317"/>
      <c r="AD841" s="317"/>
      <c r="AE841" s="317"/>
      <c r="AF841" s="317"/>
      <c r="AG841" s="317"/>
      <c r="AH841" s="317"/>
      <c r="AI841" s="317"/>
      <c r="AJ841" s="317"/>
      <c r="AK841" s="317"/>
    </row>
    <row r="842" spans="9:37"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  <c r="AA842" s="317"/>
      <c r="AB842" s="317"/>
      <c r="AC842" s="317"/>
      <c r="AD842" s="317"/>
      <c r="AE842" s="317"/>
      <c r="AF842" s="317"/>
      <c r="AG842" s="317"/>
      <c r="AH842" s="317"/>
      <c r="AI842" s="317"/>
      <c r="AJ842" s="317"/>
      <c r="AK842" s="317"/>
    </row>
    <row r="843" spans="9:37"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  <c r="AA843" s="317"/>
      <c r="AB843" s="317"/>
      <c r="AC843" s="317"/>
      <c r="AD843" s="317"/>
      <c r="AE843" s="317"/>
      <c r="AF843" s="317"/>
      <c r="AG843" s="317"/>
      <c r="AH843" s="317"/>
      <c r="AI843" s="317"/>
      <c r="AJ843" s="317"/>
      <c r="AK843" s="317"/>
    </row>
    <row r="844" spans="9:37"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  <c r="AA844" s="317"/>
      <c r="AB844" s="317"/>
      <c r="AC844" s="317"/>
      <c r="AD844" s="317"/>
      <c r="AE844" s="317"/>
      <c r="AF844" s="317"/>
      <c r="AG844" s="317"/>
      <c r="AH844" s="317"/>
      <c r="AI844" s="317"/>
      <c r="AJ844" s="317"/>
      <c r="AK844" s="317"/>
    </row>
    <row r="845" spans="9:37"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  <c r="AA845" s="317"/>
      <c r="AB845" s="317"/>
      <c r="AC845" s="317"/>
      <c r="AD845" s="317"/>
      <c r="AE845" s="317"/>
      <c r="AF845" s="317"/>
      <c r="AG845" s="317"/>
      <c r="AH845" s="317"/>
      <c r="AI845" s="317"/>
      <c r="AJ845" s="317"/>
      <c r="AK845" s="317"/>
    </row>
    <row r="846" spans="9:37"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  <c r="AA846" s="317"/>
      <c r="AB846" s="317"/>
      <c r="AC846" s="317"/>
      <c r="AD846" s="317"/>
      <c r="AE846" s="317"/>
      <c r="AF846" s="317"/>
      <c r="AG846" s="317"/>
      <c r="AH846" s="317"/>
      <c r="AI846" s="317"/>
      <c r="AJ846" s="317"/>
      <c r="AK846" s="317"/>
    </row>
    <row r="847" spans="9:37"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  <c r="AA847" s="317"/>
      <c r="AB847" s="317"/>
      <c r="AC847" s="317"/>
      <c r="AD847" s="317"/>
      <c r="AE847" s="317"/>
      <c r="AF847" s="317"/>
      <c r="AG847" s="317"/>
      <c r="AH847" s="317"/>
      <c r="AI847" s="317"/>
      <c r="AJ847" s="317"/>
      <c r="AK847" s="317"/>
    </row>
    <row r="848" spans="9:37"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  <c r="AA848" s="317"/>
      <c r="AB848" s="317"/>
      <c r="AC848" s="317"/>
      <c r="AD848" s="317"/>
      <c r="AE848" s="317"/>
      <c r="AF848" s="317"/>
      <c r="AG848" s="317"/>
      <c r="AH848" s="317"/>
      <c r="AI848" s="317"/>
      <c r="AJ848" s="317"/>
      <c r="AK848" s="317"/>
    </row>
    <row r="849" spans="9:37"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  <c r="AA849" s="317"/>
      <c r="AB849" s="317"/>
      <c r="AC849" s="317"/>
      <c r="AD849" s="317"/>
      <c r="AE849" s="317"/>
      <c r="AF849" s="317"/>
      <c r="AG849" s="317"/>
      <c r="AH849" s="317"/>
      <c r="AI849" s="317"/>
      <c r="AJ849" s="317"/>
      <c r="AK849" s="317"/>
    </row>
    <row r="850" spans="9:37"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  <c r="AA850" s="317"/>
      <c r="AB850" s="317"/>
      <c r="AC850" s="317"/>
      <c r="AD850" s="317"/>
      <c r="AE850" s="317"/>
      <c r="AF850" s="317"/>
      <c r="AG850" s="317"/>
      <c r="AH850" s="317"/>
      <c r="AI850" s="317"/>
      <c r="AJ850" s="317"/>
      <c r="AK850" s="317"/>
    </row>
    <row r="851" spans="9:37"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  <c r="AA851" s="317"/>
      <c r="AB851" s="317"/>
      <c r="AC851" s="317"/>
      <c r="AD851" s="317"/>
      <c r="AE851" s="317"/>
      <c r="AF851" s="317"/>
      <c r="AG851" s="317"/>
      <c r="AH851" s="317"/>
      <c r="AI851" s="317"/>
      <c r="AJ851" s="317"/>
      <c r="AK851" s="317"/>
    </row>
    <row r="852" spans="9:37"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  <c r="AA852" s="317"/>
      <c r="AB852" s="317"/>
      <c r="AC852" s="317"/>
      <c r="AD852" s="317"/>
      <c r="AE852" s="317"/>
      <c r="AF852" s="317"/>
      <c r="AG852" s="317"/>
      <c r="AH852" s="317"/>
      <c r="AI852" s="317"/>
      <c r="AJ852" s="317"/>
      <c r="AK852" s="317"/>
    </row>
    <row r="853" spans="9:37"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  <c r="AA853" s="317"/>
      <c r="AB853" s="317"/>
      <c r="AC853" s="317"/>
      <c r="AD853" s="317"/>
      <c r="AE853" s="317"/>
      <c r="AF853" s="317"/>
      <c r="AG853" s="317"/>
      <c r="AH853" s="317"/>
      <c r="AI853" s="317"/>
      <c r="AJ853" s="317"/>
      <c r="AK853" s="317"/>
    </row>
    <row r="854" spans="9:37"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  <c r="AA854" s="317"/>
      <c r="AB854" s="317"/>
      <c r="AC854" s="317"/>
      <c r="AD854" s="317"/>
      <c r="AE854" s="317"/>
      <c r="AF854" s="317"/>
      <c r="AG854" s="317"/>
      <c r="AH854" s="317"/>
      <c r="AI854" s="317"/>
      <c r="AJ854" s="317"/>
      <c r="AK854" s="317"/>
    </row>
    <row r="855" spans="9:37"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  <c r="AA855" s="317"/>
      <c r="AB855" s="317"/>
      <c r="AC855" s="317"/>
      <c r="AD855" s="317"/>
      <c r="AE855" s="317"/>
      <c r="AF855" s="317"/>
      <c r="AG855" s="317"/>
      <c r="AH855" s="317"/>
      <c r="AI855" s="317"/>
      <c r="AJ855" s="317"/>
      <c r="AK855" s="317"/>
    </row>
    <row r="856" spans="9:37"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  <c r="AA856" s="317"/>
      <c r="AB856" s="317"/>
      <c r="AC856" s="317"/>
      <c r="AD856" s="317"/>
      <c r="AE856" s="317"/>
      <c r="AF856" s="317"/>
      <c r="AG856" s="317"/>
      <c r="AH856" s="317"/>
      <c r="AI856" s="317"/>
      <c r="AJ856" s="317"/>
      <c r="AK856" s="317"/>
    </row>
    <row r="857" spans="9:37"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  <c r="AA857" s="317"/>
      <c r="AB857" s="317"/>
      <c r="AC857" s="317"/>
      <c r="AD857" s="317"/>
      <c r="AE857" s="317"/>
      <c r="AF857" s="317"/>
      <c r="AG857" s="317"/>
      <c r="AH857" s="317"/>
      <c r="AI857" s="317"/>
      <c r="AJ857" s="317"/>
      <c r="AK857" s="317"/>
    </row>
    <row r="858" spans="9:37"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  <c r="AA858" s="317"/>
      <c r="AB858" s="317"/>
      <c r="AC858" s="317"/>
      <c r="AD858" s="317"/>
      <c r="AE858" s="317"/>
      <c r="AF858" s="317"/>
      <c r="AG858" s="317"/>
      <c r="AH858" s="317"/>
      <c r="AI858" s="317"/>
      <c r="AJ858" s="317"/>
      <c r="AK858" s="317"/>
    </row>
    <row r="859" spans="9:37"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  <c r="AA859" s="317"/>
      <c r="AB859" s="317"/>
      <c r="AC859" s="317"/>
      <c r="AD859" s="317"/>
      <c r="AE859" s="317"/>
      <c r="AF859" s="317"/>
      <c r="AG859" s="317"/>
      <c r="AH859" s="317"/>
      <c r="AI859" s="317"/>
      <c r="AJ859" s="317"/>
      <c r="AK859" s="317"/>
    </row>
    <row r="860" spans="9:37"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  <c r="AA860" s="317"/>
      <c r="AB860" s="317"/>
      <c r="AC860" s="317"/>
      <c r="AD860" s="317"/>
      <c r="AE860" s="317"/>
      <c r="AF860" s="317"/>
      <c r="AG860" s="317"/>
      <c r="AH860" s="317"/>
      <c r="AI860" s="317"/>
      <c r="AJ860" s="317"/>
      <c r="AK860" s="317"/>
    </row>
    <row r="861" spans="9:37"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  <c r="AA861" s="317"/>
      <c r="AB861" s="317"/>
      <c r="AC861" s="317"/>
      <c r="AD861" s="317"/>
      <c r="AE861" s="317"/>
      <c r="AF861" s="317"/>
      <c r="AG861" s="317"/>
      <c r="AH861" s="317"/>
      <c r="AI861" s="317"/>
      <c r="AJ861" s="317"/>
      <c r="AK861" s="317"/>
    </row>
    <row r="862" spans="9:37"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  <c r="AA862" s="317"/>
      <c r="AB862" s="317"/>
      <c r="AC862" s="317"/>
      <c r="AD862" s="317"/>
      <c r="AE862" s="317"/>
      <c r="AF862" s="317"/>
      <c r="AG862" s="317"/>
      <c r="AH862" s="317"/>
      <c r="AI862" s="317"/>
      <c r="AJ862" s="317"/>
      <c r="AK862" s="317"/>
    </row>
    <row r="863" spans="9:37"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  <c r="AA863" s="317"/>
      <c r="AB863" s="317"/>
      <c r="AC863" s="317"/>
      <c r="AD863" s="317"/>
      <c r="AE863" s="317"/>
      <c r="AF863" s="317"/>
      <c r="AG863" s="317"/>
      <c r="AH863" s="317"/>
      <c r="AI863" s="317"/>
      <c r="AJ863" s="317"/>
      <c r="AK863" s="317"/>
    </row>
    <row r="864" spans="9:37"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  <c r="AA864" s="317"/>
      <c r="AB864" s="317"/>
      <c r="AC864" s="317"/>
      <c r="AD864" s="317"/>
      <c r="AE864" s="317"/>
      <c r="AF864" s="317"/>
      <c r="AG864" s="317"/>
      <c r="AH864" s="317"/>
      <c r="AI864" s="317"/>
      <c r="AJ864" s="317"/>
      <c r="AK864" s="317"/>
    </row>
    <row r="865" spans="9:37"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  <c r="AA865" s="317"/>
      <c r="AB865" s="317"/>
      <c r="AC865" s="317"/>
      <c r="AD865" s="317"/>
      <c r="AE865" s="317"/>
      <c r="AF865" s="317"/>
      <c r="AG865" s="317"/>
      <c r="AH865" s="317"/>
      <c r="AI865" s="317"/>
      <c r="AJ865" s="317"/>
      <c r="AK865" s="317"/>
    </row>
    <row r="866" spans="9:37"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  <c r="AA866" s="317"/>
      <c r="AB866" s="317"/>
      <c r="AC866" s="317"/>
      <c r="AD866" s="317"/>
      <c r="AE866" s="317"/>
      <c r="AF866" s="317"/>
      <c r="AG866" s="317"/>
      <c r="AH866" s="317"/>
      <c r="AI866" s="317"/>
      <c r="AJ866" s="317"/>
      <c r="AK866" s="317"/>
    </row>
    <row r="867" spans="9:37"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  <c r="AA867" s="317"/>
      <c r="AB867" s="317"/>
      <c r="AC867" s="317"/>
      <c r="AD867" s="317"/>
      <c r="AE867" s="317"/>
      <c r="AF867" s="317"/>
      <c r="AG867" s="317"/>
      <c r="AH867" s="317"/>
      <c r="AI867" s="317"/>
      <c r="AJ867" s="317"/>
      <c r="AK867" s="317"/>
    </row>
    <row r="868" spans="9:37"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  <c r="AA868" s="317"/>
      <c r="AB868" s="317"/>
      <c r="AC868" s="317"/>
      <c r="AD868" s="317"/>
      <c r="AE868" s="317"/>
      <c r="AF868" s="317"/>
      <c r="AG868" s="317"/>
      <c r="AH868" s="317"/>
      <c r="AI868" s="317"/>
      <c r="AJ868" s="317"/>
      <c r="AK868" s="317"/>
    </row>
    <row r="869" spans="9:37"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  <c r="AA869" s="317"/>
      <c r="AB869" s="317"/>
      <c r="AC869" s="317"/>
      <c r="AD869" s="317"/>
      <c r="AE869" s="317"/>
      <c r="AF869" s="317"/>
      <c r="AG869" s="317"/>
      <c r="AH869" s="317"/>
      <c r="AI869" s="317"/>
      <c r="AJ869" s="317"/>
      <c r="AK869" s="317"/>
    </row>
    <row r="870" spans="9:37"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  <c r="AA870" s="317"/>
      <c r="AB870" s="317"/>
      <c r="AC870" s="317"/>
      <c r="AD870" s="317"/>
      <c r="AE870" s="317"/>
      <c r="AF870" s="317"/>
      <c r="AG870" s="317"/>
      <c r="AH870" s="317"/>
      <c r="AI870" s="317"/>
      <c r="AJ870" s="317"/>
      <c r="AK870" s="317"/>
    </row>
    <row r="871" spans="9:37"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  <c r="AA871" s="317"/>
      <c r="AB871" s="317"/>
      <c r="AC871" s="317"/>
      <c r="AD871" s="317"/>
      <c r="AE871" s="317"/>
      <c r="AF871" s="317"/>
      <c r="AG871" s="317"/>
      <c r="AH871" s="317"/>
      <c r="AI871" s="317"/>
      <c r="AJ871" s="317"/>
      <c r="AK871" s="317"/>
    </row>
    <row r="872" spans="9:37"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  <c r="AA872" s="317"/>
      <c r="AB872" s="317"/>
      <c r="AC872" s="317"/>
      <c r="AD872" s="317"/>
      <c r="AE872" s="317"/>
      <c r="AF872" s="317"/>
      <c r="AG872" s="317"/>
      <c r="AH872" s="317"/>
      <c r="AI872" s="317"/>
      <c r="AJ872" s="317"/>
      <c r="AK872" s="317"/>
    </row>
    <row r="873" spans="9:37"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  <c r="AA873" s="317"/>
      <c r="AB873" s="317"/>
      <c r="AC873" s="317"/>
      <c r="AD873" s="317"/>
      <c r="AE873" s="317"/>
      <c r="AF873" s="317"/>
      <c r="AG873" s="317"/>
      <c r="AH873" s="317"/>
      <c r="AI873" s="317"/>
      <c r="AJ873" s="317"/>
      <c r="AK873" s="317"/>
    </row>
    <row r="874" spans="9:37"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  <c r="AA874" s="317"/>
      <c r="AB874" s="317"/>
      <c r="AC874" s="317"/>
      <c r="AD874" s="317"/>
      <c r="AE874" s="317"/>
      <c r="AF874" s="317"/>
      <c r="AG874" s="317"/>
      <c r="AH874" s="317"/>
      <c r="AI874" s="317"/>
      <c r="AJ874" s="317"/>
      <c r="AK874" s="317"/>
    </row>
    <row r="875" spans="9:37"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  <c r="AA875" s="317"/>
      <c r="AB875" s="317"/>
      <c r="AC875" s="317"/>
      <c r="AD875" s="317"/>
      <c r="AE875" s="317"/>
      <c r="AF875" s="317"/>
      <c r="AG875" s="317"/>
      <c r="AH875" s="317"/>
      <c r="AI875" s="317"/>
      <c r="AJ875" s="317"/>
      <c r="AK875" s="317"/>
    </row>
    <row r="876" spans="9:37"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  <c r="AA876" s="317"/>
      <c r="AB876" s="317"/>
      <c r="AC876" s="317"/>
      <c r="AD876" s="317"/>
      <c r="AE876" s="317"/>
      <c r="AF876" s="317"/>
      <c r="AG876" s="317"/>
      <c r="AH876" s="317"/>
      <c r="AI876" s="317"/>
      <c r="AJ876" s="317"/>
      <c r="AK876" s="317"/>
    </row>
    <row r="877" spans="9:37"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  <c r="AA877" s="317"/>
      <c r="AB877" s="317"/>
      <c r="AC877" s="317"/>
      <c r="AD877" s="317"/>
      <c r="AE877" s="317"/>
      <c r="AF877" s="317"/>
      <c r="AG877" s="317"/>
      <c r="AH877" s="317"/>
      <c r="AI877" s="317"/>
      <c r="AJ877" s="317"/>
      <c r="AK877" s="317"/>
    </row>
    <row r="878" spans="9:37"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  <c r="AA878" s="317"/>
      <c r="AB878" s="317"/>
      <c r="AC878" s="317"/>
      <c r="AD878" s="317"/>
      <c r="AE878" s="317"/>
      <c r="AF878" s="317"/>
      <c r="AG878" s="317"/>
      <c r="AH878" s="317"/>
      <c r="AI878" s="317"/>
      <c r="AJ878" s="317"/>
      <c r="AK878" s="317"/>
    </row>
    <row r="879" spans="9:37"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  <c r="AA879" s="317"/>
      <c r="AB879" s="317"/>
      <c r="AC879" s="317"/>
      <c r="AD879" s="317"/>
      <c r="AE879" s="317"/>
      <c r="AF879" s="317"/>
      <c r="AG879" s="317"/>
      <c r="AH879" s="317"/>
      <c r="AI879" s="317"/>
      <c r="AJ879" s="317"/>
      <c r="AK879" s="317"/>
    </row>
    <row r="880" spans="9:37">
      <c r="I880" s="317"/>
      <c r="J880" s="317"/>
      <c r="K880" s="317"/>
      <c r="L880" s="317"/>
      <c r="M880" s="317"/>
      <c r="N880" s="317"/>
      <c r="O880" s="317"/>
      <c r="P880" s="317"/>
      <c r="Q880" s="317"/>
      <c r="R880" s="317"/>
      <c r="S880" s="317"/>
      <c r="T880" s="317"/>
      <c r="U880" s="317"/>
      <c r="V880" s="317"/>
      <c r="W880" s="317"/>
      <c r="X880" s="317"/>
      <c r="Y880" s="317"/>
      <c r="Z880" s="317"/>
      <c r="AA880" s="317"/>
      <c r="AB880" s="317"/>
      <c r="AC880" s="317"/>
      <c r="AD880" s="317"/>
      <c r="AE880" s="317"/>
      <c r="AF880" s="317"/>
      <c r="AG880" s="317"/>
      <c r="AH880" s="317"/>
      <c r="AI880" s="317"/>
      <c r="AJ880" s="317"/>
      <c r="AK880" s="317"/>
    </row>
    <row r="881" spans="9:37">
      <c r="I881" s="317"/>
      <c r="J881" s="317"/>
      <c r="K881" s="317"/>
      <c r="L881" s="317"/>
      <c r="M881" s="317"/>
      <c r="N881" s="317"/>
      <c r="O881" s="317"/>
      <c r="P881" s="317"/>
      <c r="Q881" s="317"/>
      <c r="R881" s="317"/>
      <c r="S881" s="317"/>
      <c r="T881" s="317"/>
      <c r="U881" s="317"/>
      <c r="V881" s="317"/>
      <c r="W881" s="317"/>
      <c r="X881" s="317"/>
      <c r="Y881" s="317"/>
      <c r="Z881" s="317"/>
      <c r="AA881" s="317"/>
      <c r="AB881" s="317"/>
      <c r="AC881" s="317"/>
      <c r="AD881" s="317"/>
      <c r="AE881" s="317"/>
      <c r="AF881" s="317"/>
      <c r="AG881" s="317"/>
      <c r="AH881" s="317"/>
      <c r="AI881" s="317"/>
      <c r="AJ881" s="317"/>
      <c r="AK881" s="317"/>
    </row>
    <row r="882" spans="9:37">
      <c r="I882" s="317"/>
      <c r="J882" s="317"/>
      <c r="K882" s="317"/>
      <c r="L882" s="317"/>
      <c r="M882" s="317"/>
      <c r="N882" s="317"/>
      <c r="O882" s="317"/>
      <c r="P882" s="317"/>
      <c r="Q882" s="317"/>
      <c r="R882" s="317"/>
      <c r="S882" s="317"/>
      <c r="T882" s="317"/>
      <c r="U882" s="317"/>
      <c r="V882" s="317"/>
      <c r="W882" s="317"/>
      <c r="X882" s="317"/>
      <c r="Y882" s="317"/>
      <c r="Z882" s="317"/>
      <c r="AA882" s="317"/>
      <c r="AB882" s="317"/>
      <c r="AC882" s="317"/>
      <c r="AD882" s="317"/>
      <c r="AE882" s="317"/>
      <c r="AF882" s="317"/>
      <c r="AG882" s="317"/>
      <c r="AH882" s="317"/>
      <c r="AI882" s="317"/>
      <c r="AJ882" s="317"/>
      <c r="AK882" s="317"/>
    </row>
    <row r="883" spans="9:37">
      <c r="I883" s="317"/>
      <c r="J883" s="317"/>
      <c r="K883" s="317"/>
      <c r="L883" s="317"/>
      <c r="M883" s="317"/>
      <c r="N883" s="317"/>
      <c r="O883" s="317"/>
      <c r="P883" s="317"/>
      <c r="Q883" s="317"/>
      <c r="R883" s="317"/>
      <c r="S883" s="317"/>
      <c r="T883" s="317"/>
      <c r="U883" s="317"/>
      <c r="V883" s="317"/>
      <c r="W883" s="317"/>
      <c r="X883" s="317"/>
      <c r="Y883" s="317"/>
      <c r="Z883" s="317"/>
      <c r="AA883" s="317"/>
      <c r="AB883" s="317"/>
      <c r="AC883" s="317"/>
      <c r="AD883" s="317"/>
      <c r="AE883" s="317"/>
      <c r="AF883" s="317"/>
      <c r="AG883" s="317"/>
      <c r="AH883" s="317"/>
      <c r="AI883" s="317"/>
      <c r="AJ883" s="317"/>
      <c r="AK883" s="317"/>
    </row>
    <row r="884" spans="9:37">
      <c r="I884" s="317"/>
      <c r="J884" s="317"/>
      <c r="K884" s="317"/>
      <c r="L884" s="317"/>
      <c r="M884" s="317"/>
      <c r="N884" s="317"/>
      <c r="O884" s="317"/>
      <c r="P884" s="317"/>
      <c r="Q884" s="317"/>
      <c r="R884" s="317"/>
      <c r="S884" s="317"/>
      <c r="T884" s="317"/>
      <c r="U884" s="317"/>
      <c r="V884" s="317"/>
      <c r="W884" s="317"/>
      <c r="X884" s="317"/>
      <c r="Y884" s="317"/>
      <c r="Z884" s="317"/>
      <c r="AA884" s="317"/>
      <c r="AB884" s="317"/>
      <c r="AC884" s="317"/>
      <c r="AD884" s="317"/>
      <c r="AE884" s="317"/>
      <c r="AF884" s="317"/>
      <c r="AG884" s="317"/>
      <c r="AH884" s="317"/>
      <c r="AI884" s="317"/>
      <c r="AJ884" s="317"/>
      <c r="AK884" s="317"/>
    </row>
    <row r="885" spans="9:37">
      <c r="I885" s="317"/>
      <c r="J885" s="317"/>
      <c r="K885" s="317"/>
      <c r="L885" s="317"/>
      <c r="M885" s="317"/>
      <c r="N885" s="317"/>
      <c r="O885" s="317"/>
      <c r="P885" s="317"/>
      <c r="Q885" s="317"/>
      <c r="R885" s="317"/>
      <c r="S885" s="317"/>
      <c r="T885" s="317"/>
      <c r="U885" s="317"/>
      <c r="V885" s="317"/>
      <c r="W885" s="317"/>
      <c r="X885" s="317"/>
      <c r="Y885" s="317"/>
      <c r="Z885" s="317"/>
      <c r="AA885" s="317"/>
      <c r="AB885" s="317"/>
      <c r="AC885" s="317"/>
      <c r="AD885" s="317"/>
      <c r="AE885" s="317"/>
      <c r="AF885" s="317"/>
      <c r="AG885" s="317"/>
      <c r="AH885" s="317"/>
      <c r="AI885" s="317"/>
      <c r="AJ885" s="317"/>
      <c r="AK885" s="317"/>
    </row>
    <row r="886" spans="9:37">
      <c r="I886" s="317"/>
      <c r="J886" s="317"/>
      <c r="K886" s="317"/>
      <c r="L886" s="317"/>
      <c r="M886" s="317"/>
      <c r="N886" s="317"/>
      <c r="O886" s="317"/>
      <c r="P886" s="317"/>
      <c r="Q886" s="317"/>
      <c r="R886" s="317"/>
      <c r="S886" s="317"/>
      <c r="T886" s="317"/>
      <c r="U886" s="317"/>
      <c r="V886" s="317"/>
      <c r="W886" s="317"/>
      <c r="X886" s="317"/>
      <c r="Y886" s="317"/>
      <c r="Z886" s="317"/>
      <c r="AA886" s="317"/>
      <c r="AB886" s="317"/>
      <c r="AC886" s="317"/>
      <c r="AD886" s="317"/>
      <c r="AE886" s="317"/>
      <c r="AF886" s="317"/>
      <c r="AG886" s="317"/>
      <c r="AH886" s="317"/>
      <c r="AI886" s="317"/>
      <c r="AJ886" s="317"/>
      <c r="AK886" s="317"/>
    </row>
    <row r="887" spans="9:37">
      <c r="I887" s="317"/>
      <c r="J887" s="317"/>
      <c r="K887" s="317"/>
      <c r="L887" s="317"/>
      <c r="M887" s="317"/>
      <c r="N887" s="317"/>
      <c r="O887" s="317"/>
      <c r="P887" s="317"/>
      <c r="Q887" s="317"/>
      <c r="R887" s="317"/>
      <c r="S887" s="317"/>
      <c r="T887" s="317"/>
      <c r="U887" s="317"/>
      <c r="V887" s="317"/>
      <c r="W887" s="317"/>
      <c r="X887" s="317"/>
      <c r="Y887" s="317"/>
      <c r="Z887" s="317"/>
      <c r="AA887" s="317"/>
      <c r="AB887" s="317"/>
      <c r="AC887" s="317"/>
      <c r="AD887" s="317"/>
      <c r="AE887" s="317"/>
      <c r="AF887" s="317"/>
      <c r="AG887" s="317"/>
      <c r="AH887" s="317"/>
      <c r="AI887" s="317"/>
      <c r="AJ887" s="317"/>
      <c r="AK887" s="317"/>
    </row>
    <row r="888" spans="9:37">
      <c r="I888" s="317"/>
      <c r="J888" s="317"/>
      <c r="K888" s="317"/>
      <c r="L888" s="317"/>
      <c r="M888" s="317"/>
      <c r="N888" s="317"/>
      <c r="O888" s="317"/>
      <c r="P888" s="317"/>
      <c r="Q888" s="317"/>
      <c r="R888" s="317"/>
      <c r="S888" s="317"/>
      <c r="T888" s="317"/>
      <c r="U888" s="317"/>
      <c r="V888" s="317"/>
      <c r="W888" s="317"/>
      <c r="X888" s="317"/>
      <c r="Y888" s="317"/>
      <c r="Z888" s="317"/>
      <c r="AA888" s="317"/>
      <c r="AB888" s="317"/>
      <c r="AC888" s="317"/>
      <c r="AD888" s="317"/>
      <c r="AE888" s="317"/>
      <c r="AF888" s="317"/>
      <c r="AG888" s="317"/>
      <c r="AH888" s="317"/>
      <c r="AI888" s="317"/>
      <c r="AJ888" s="317"/>
      <c r="AK888" s="317"/>
    </row>
    <row r="889" spans="9:37">
      <c r="I889" s="317"/>
      <c r="J889" s="317"/>
      <c r="K889" s="317"/>
      <c r="L889" s="317"/>
      <c r="M889" s="317"/>
      <c r="N889" s="317"/>
      <c r="O889" s="317"/>
      <c r="P889" s="317"/>
      <c r="Q889" s="317"/>
      <c r="R889" s="317"/>
      <c r="S889" s="317"/>
      <c r="T889" s="317"/>
      <c r="U889" s="317"/>
      <c r="V889" s="317"/>
      <c r="W889" s="317"/>
      <c r="X889" s="317"/>
      <c r="Y889" s="317"/>
      <c r="Z889" s="317"/>
      <c r="AA889" s="317"/>
      <c r="AB889" s="317"/>
      <c r="AC889" s="317"/>
      <c r="AD889" s="317"/>
      <c r="AE889" s="317"/>
      <c r="AF889" s="317"/>
      <c r="AG889" s="317"/>
      <c r="AH889" s="317"/>
      <c r="AI889" s="317"/>
      <c r="AJ889" s="317"/>
      <c r="AK889" s="317"/>
    </row>
    <row r="890" spans="9:37"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  <c r="AA890" s="317"/>
      <c r="AB890" s="317"/>
      <c r="AC890" s="317"/>
      <c r="AD890" s="317"/>
      <c r="AE890" s="317"/>
      <c r="AF890" s="317"/>
      <c r="AG890" s="317"/>
      <c r="AH890" s="317"/>
      <c r="AI890" s="317"/>
      <c r="AJ890" s="317"/>
      <c r="AK890" s="317"/>
    </row>
    <row r="891" spans="9:37">
      <c r="I891" s="317"/>
      <c r="J891" s="317"/>
      <c r="K891" s="317"/>
      <c r="L891" s="317"/>
      <c r="M891" s="317"/>
      <c r="N891" s="317"/>
      <c r="O891" s="317"/>
      <c r="P891" s="317"/>
      <c r="Q891" s="317"/>
      <c r="R891" s="317"/>
      <c r="S891" s="317"/>
      <c r="T891" s="317"/>
      <c r="U891" s="317"/>
      <c r="V891" s="317"/>
      <c r="W891" s="317"/>
      <c r="X891" s="317"/>
      <c r="Y891" s="317"/>
      <c r="Z891" s="317"/>
      <c r="AA891" s="317"/>
      <c r="AB891" s="317"/>
      <c r="AC891" s="317"/>
      <c r="AD891" s="317"/>
      <c r="AE891" s="317"/>
      <c r="AF891" s="317"/>
      <c r="AG891" s="317"/>
      <c r="AH891" s="317"/>
      <c r="AI891" s="317"/>
      <c r="AJ891" s="317"/>
      <c r="AK891" s="317"/>
    </row>
    <row r="892" spans="9:37">
      <c r="I892" s="317"/>
      <c r="J892" s="317"/>
      <c r="K892" s="317"/>
      <c r="L892" s="317"/>
      <c r="M892" s="317"/>
      <c r="N892" s="317"/>
      <c r="O892" s="317"/>
      <c r="P892" s="317"/>
      <c r="Q892" s="317"/>
      <c r="R892" s="317"/>
      <c r="S892" s="317"/>
      <c r="T892" s="317"/>
      <c r="U892" s="317"/>
      <c r="V892" s="317"/>
      <c r="W892" s="317"/>
      <c r="X892" s="317"/>
      <c r="Y892" s="317"/>
      <c r="Z892" s="317"/>
      <c r="AA892" s="317"/>
      <c r="AB892" s="317"/>
      <c r="AC892" s="317"/>
      <c r="AD892" s="317"/>
      <c r="AE892" s="317"/>
      <c r="AF892" s="317"/>
      <c r="AG892" s="317"/>
      <c r="AH892" s="317"/>
      <c r="AI892" s="317"/>
      <c r="AJ892" s="317"/>
      <c r="AK892" s="317"/>
    </row>
    <row r="893" spans="9:37">
      <c r="I893" s="317"/>
      <c r="J893" s="317"/>
      <c r="K893" s="317"/>
      <c r="L893" s="317"/>
      <c r="M893" s="317"/>
      <c r="N893" s="317"/>
      <c r="O893" s="317"/>
      <c r="P893" s="317"/>
      <c r="Q893" s="317"/>
      <c r="R893" s="317"/>
      <c r="S893" s="317"/>
      <c r="T893" s="317"/>
      <c r="U893" s="317"/>
      <c r="V893" s="317"/>
      <c r="W893" s="317"/>
      <c r="X893" s="317"/>
      <c r="Y893" s="317"/>
      <c r="Z893" s="317"/>
      <c r="AA893" s="317"/>
      <c r="AB893" s="317"/>
      <c r="AC893" s="317"/>
      <c r="AD893" s="317"/>
      <c r="AE893" s="317"/>
      <c r="AF893" s="317"/>
      <c r="AG893" s="317"/>
      <c r="AH893" s="317"/>
      <c r="AI893" s="317"/>
      <c r="AJ893" s="317"/>
      <c r="AK893" s="317"/>
    </row>
    <row r="894" spans="9:37">
      <c r="I894" s="317"/>
      <c r="J894" s="317"/>
      <c r="K894" s="317"/>
      <c r="L894" s="317"/>
      <c r="M894" s="317"/>
      <c r="N894" s="317"/>
      <c r="O894" s="317"/>
      <c r="P894" s="317"/>
      <c r="Q894" s="317"/>
      <c r="R894" s="317"/>
      <c r="S894" s="317"/>
      <c r="T894" s="317"/>
      <c r="U894" s="317"/>
      <c r="V894" s="317"/>
      <c r="W894" s="317"/>
      <c r="X894" s="317"/>
      <c r="Y894" s="317"/>
      <c r="Z894" s="317"/>
      <c r="AA894" s="317"/>
      <c r="AB894" s="317"/>
      <c r="AC894" s="317"/>
      <c r="AD894" s="317"/>
      <c r="AE894" s="317"/>
      <c r="AF894" s="317"/>
      <c r="AG894" s="317"/>
      <c r="AH894" s="317"/>
      <c r="AI894" s="317"/>
      <c r="AJ894" s="317"/>
      <c r="AK894" s="317"/>
    </row>
    <row r="895" spans="9:37">
      <c r="I895" s="317"/>
      <c r="J895" s="317"/>
      <c r="K895" s="317"/>
      <c r="L895" s="317"/>
      <c r="M895" s="317"/>
      <c r="N895" s="317"/>
      <c r="O895" s="317"/>
      <c r="P895" s="317"/>
      <c r="Q895" s="317"/>
      <c r="R895" s="317"/>
      <c r="S895" s="317"/>
      <c r="T895" s="317"/>
      <c r="U895" s="317"/>
      <c r="V895" s="317"/>
      <c r="W895" s="317"/>
      <c r="X895" s="317"/>
      <c r="Y895" s="317"/>
      <c r="Z895" s="317"/>
      <c r="AA895" s="317"/>
      <c r="AB895" s="317"/>
      <c r="AC895" s="317"/>
      <c r="AD895" s="317"/>
      <c r="AE895" s="317"/>
      <c r="AF895" s="317"/>
      <c r="AG895" s="317"/>
      <c r="AH895" s="317"/>
      <c r="AI895" s="317"/>
      <c r="AJ895" s="317"/>
      <c r="AK895" s="317"/>
    </row>
    <row r="896" spans="9:37">
      <c r="I896" s="317"/>
      <c r="J896" s="317"/>
      <c r="K896" s="317"/>
      <c r="L896" s="317"/>
      <c r="M896" s="317"/>
      <c r="N896" s="317"/>
      <c r="O896" s="317"/>
      <c r="P896" s="317"/>
      <c r="Q896" s="317"/>
      <c r="R896" s="317"/>
      <c r="S896" s="317"/>
      <c r="T896" s="317"/>
      <c r="U896" s="317"/>
      <c r="V896" s="317"/>
      <c r="W896" s="317"/>
      <c r="X896" s="317"/>
      <c r="Y896" s="317"/>
      <c r="Z896" s="317"/>
      <c r="AA896" s="317"/>
      <c r="AB896" s="317"/>
      <c r="AC896" s="317"/>
      <c r="AD896" s="317"/>
      <c r="AE896" s="317"/>
      <c r="AF896" s="317"/>
      <c r="AG896" s="317"/>
      <c r="AH896" s="317"/>
      <c r="AI896" s="317"/>
      <c r="AJ896" s="317"/>
      <c r="AK896" s="317"/>
    </row>
    <row r="897" spans="9:37">
      <c r="I897" s="317"/>
      <c r="J897" s="317"/>
      <c r="K897" s="317"/>
      <c r="L897" s="317"/>
      <c r="M897" s="317"/>
      <c r="N897" s="317"/>
      <c r="O897" s="317"/>
      <c r="P897" s="317"/>
      <c r="Q897" s="317"/>
      <c r="R897" s="317"/>
      <c r="S897" s="317"/>
      <c r="T897" s="317"/>
      <c r="U897" s="317"/>
      <c r="V897" s="317"/>
      <c r="W897" s="317"/>
      <c r="X897" s="317"/>
      <c r="Y897" s="317"/>
      <c r="Z897" s="317"/>
      <c r="AA897" s="317"/>
      <c r="AB897" s="317"/>
      <c r="AC897" s="317"/>
      <c r="AD897" s="317"/>
      <c r="AE897" s="317"/>
      <c r="AF897" s="317"/>
      <c r="AG897" s="317"/>
      <c r="AH897" s="317"/>
      <c r="AI897" s="317"/>
      <c r="AJ897" s="317"/>
      <c r="AK897" s="317"/>
    </row>
    <row r="898" spans="9:37">
      <c r="I898" s="317"/>
      <c r="J898" s="317"/>
      <c r="K898" s="317"/>
      <c r="L898" s="317"/>
      <c r="M898" s="317"/>
      <c r="N898" s="317"/>
      <c r="O898" s="317"/>
      <c r="P898" s="317"/>
      <c r="Q898" s="317"/>
      <c r="R898" s="317"/>
      <c r="S898" s="317"/>
      <c r="T898" s="317"/>
      <c r="U898" s="317"/>
      <c r="V898" s="317"/>
      <c r="W898" s="317"/>
      <c r="X898" s="317"/>
      <c r="Y898" s="317"/>
      <c r="Z898" s="317"/>
      <c r="AA898" s="317"/>
      <c r="AB898" s="317"/>
      <c r="AC898" s="317"/>
      <c r="AD898" s="317"/>
      <c r="AE898" s="317"/>
      <c r="AF898" s="317"/>
      <c r="AG898" s="317"/>
      <c r="AH898" s="317"/>
      <c r="AI898" s="317"/>
      <c r="AJ898" s="317"/>
      <c r="AK898" s="317"/>
    </row>
    <row r="899" spans="9:37">
      <c r="I899" s="317"/>
      <c r="J899" s="317"/>
      <c r="K899" s="317"/>
      <c r="L899" s="317"/>
      <c r="M899" s="317"/>
      <c r="N899" s="317"/>
      <c r="O899" s="317"/>
      <c r="P899" s="317"/>
      <c r="Q899" s="317"/>
      <c r="R899" s="317"/>
      <c r="S899" s="317"/>
      <c r="T899" s="317"/>
      <c r="U899" s="317"/>
      <c r="V899" s="317"/>
      <c r="W899" s="317"/>
      <c r="X899" s="317"/>
      <c r="Y899" s="317"/>
      <c r="Z899" s="317"/>
      <c r="AA899" s="317"/>
      <c r="AB899" s="317"/>
      <c r="AC899" s="317"/>
      <c r="AD899" s="317"/>
      <c r="AE899" s="317"/>
      <c r="AF899" s="317"/>
      <c r="AG899" s="317"/>
      <c r="AH899" s="317"/>
      <c r="AI899" s="317"/>
      <c r="AJ899" s="317"/>
      <c r="AK899" s="317"/>
    </row>
    <row r="900" spans="9:37">
      <c r="I900" s="317"/>
      <c r="J900" s="317"/>
      <c r="K900" s="317"/>
      <c r="L900" s="317"/>
      <c r="M900" s="317"/>
      <c r="N900" s="317"/>
      <c r="O900" s="317"/>
      <c r="P900" s="317"/>
      <c r="Q900" s="317"/>
      <c r="R900" s="317"/>
      <c r="S900" s="317"/>
      <c r="T900" s="317"/>
      <c r="U900" s="317"/>
      <c r="V900" s="317"/>
      <c r="W900" s="317"/>
      <c r="X900" s="317"/>
      <c r="Y900" s="317"/>
      <c r="Z900" s="317"/>
      <c r="AA900" s="317"/>
      <c r="AB900" s="317"/>
      <c r="AC900" s="317"/>
      <c r="AD900" s="317"/>
      <c r="AE900" s="317"/>
      <c r="AF900" s="317"/>
      <c r="AG900" s="317"/>
      <c r="AH900" s="317"/>
      <c r="AI900" s="317"/>
      <c r="AJ900" s="317"/>
      <c r="AK900" s="317"/>
    </row>
    <row r="901" spans="9:37">
      <c r="I901" s="317"/>
      <c r="J901" s="317"/>
      <c r="K901" s="317"/>
      <c r="L901" s="317"/>
      <c r="M901" s="317"/>
      <c r="N901" s="317"/>
      <c r="O901" s="317"/>
      <c r="P901" s="317"/>
      <c r="Q901" s="317"/>
      <c r="R901" s="317"/>
      <c r="S901" s="317"/>
      <c r="T901" s="317"/>
      <c r="U901" s="317"/>
      <c r="V901" s="317"/>
      <c r="W901" s="317"/>
      <c r="X901" s="317"/>
      <c r="Y901" s="317"/>
      <c r="Z901" s="317"/>
      <c r="AA901" s="317"/>
      <c r="AB901" s="317"/>
      <c r="AC901" s="317"/>
      <c r="AD901" s="317"/>
      <c r="AE901" s="317"/>
      <c r="AF901" s="317"/>
      <c r="AG901" s="317"/>
      <c r="AH901" s="317"/>
      <c r="AI901" s="317"/>
      <c r="AJ901" s="317"/>
      <c r="AK901" s="317"/>
    </row>
    <row r="902" spans="9:37">
      <c r="I902" s="317"/>
      <c r="J902" s="317"/>
      <c r="K902" s="317"/>
      <c r="L902" s="317"/>
      <c r="M902" s="317"/>
      <c r="N902" s="317"/>
      <c r="O902" s="317"/>
      <c r="P902" s="317"/>
      <c r="Q902" s="317"/>
      <c r="R902" s="317"/>
      <c r="S902" s="317"/>
      <c r="T902" s="317"/>
      <c r="U902" s="317"/>
      <c r="V902" s="317"/>
      <c r="W902" s="317"/>
      <c r="X902" s="317"/>
      <c r="Y902" s="317"/>
      <c r="Z902" s="317"/>
      <c r="AA902" s="317"/>
      <c r="AB902" s="317"/>
      <c r="AC902" s="317"/>
      <c r="AD902" s="317"/>
      <c r="AE902" s="317"/>
      <c r="AF902" s="317"/>
      <c r="AG902" s="317"/>
      <c r="AH902" s="317"/>
      <c r="AI902" s="317"/>
      <c r="AJ902" s="317"/>
      <c r="AK902" s="317"/>
    </row>
    <row r="903" spans="9:37">
      <c r="I903" s="317"/>
      <c r="J903" s="317"/>
      <c r="K903" s="317"/>
      <c r="L903" s="317"/>
      <c r="M903" s="317"/>
      <c r="N903" s="317"/>
      <c r="O903" s="317"/>
      <c r="P903" s="317"/>
      <c r="Q903" s="317"/>
      <c r="R903" s="317"/>
      <c r="S903" s="317"/>
      <c r="T903" s="317"/>
      <c r="U903" s="317"/>
      <c r="V903" s="317"/>
      <c r="W903" s="317"/>
      <c r="X903" s="317"/>
      <c r="Y903" s="317"/>
      <c r="Z903" s="317"/>
      <c r="AA903" s="317"/>
      <c r="AB903" s="317"/>
      <c r="AC903" s="317"/>
      <c r="AD903" s="317"/>
      <c r="AE903" s="317"/>
      <c r="AF903" s="317"/>
      <c r="AG903" s="317"/>
      <c r="AH903" s="317"/>
      <c r="AI903" s="317"/>
      <c r="AJ903" s="317"/>
      <c r="AK903" s="317"/>
    </row>
    <row r="904" spans="9:37">
      <c r="I904" s="317"/>
      <c r="J904" s="317"/>
      <c r="K904" s="317"/>
      <c r="L904" s="317"/>
      <c r="M904" s="317"/>
      <c r="N904" s="317"/>
      <c r="O904" s="317"/>
      <c r="P904" s="317"/>
      <c r="Q904" s="317"/>
      <c r="R904" s="317"/>
      <c r="S904" s="317"/>
      <c r="T904" s="317"/>
      <c r="U904" s="317"/>
      <c r="V904" s="317"/>
      <c r="W904" s="317"/>
      <c r="X904" s="317"/>
      <c r="Y904" s="317"/>
      <c r="Z904" s="317"/>
      <c r="AA904" s="317"/>
      <c r="AB904" s="317"/>
      <c r="AC904" s="317"/>
      <c r="AD904" s="317"/>
      <c r="AE904" s="317"/>
      <c r="AF904" s="317"/>
      <c r="AG904" s="317"/>
      <c r="AH904" s="317"/>
      <c r="AI904" s="317"/>
      <c r="AJ904" s="317"/>
      <c r="AK904" s="317"/>
    </row>
    <row r="905" spans="9:37">
      <c r="I905" s="317"/>
      <c r="J905" s="317"/>
      <c r="K905" s="317"/>
      <c r="L905" s="317"/>
      <c r="M905" s="317"/>
      <c r="N905" s="317"/>
      <c r="O905" s="317"/>
      <c r="P905" s="317"/>
      <c r="Q905" s="317"/>
      <c r="R905" s="317"/>
      <c r="S905" s="317"/>
      <c r="T905" s="317"/>
      <c r="U905" s="317"/>
      <c r="V905" s="317"/>
      <c r="W905" s="317"/>
      <c r="X905" s="317"/>
      <c r="Y905" s="317"/>
      <c r="Z905" s="317"/>
      <c r="AA905" s="317"/>
      <c r="AB905" s="317"/>
      <c r="AC905" s="317"/>
      <c r="AD905" s="317"/>
      <c r="AE905" s="317"/>
      <c r="AF905" s="317"/>
      <c r="AG905" s="317"/>
      <c r="AH905" s="317"/>
      <c r="AI905" s="317"/>
      <c r="AJ905" s="317"/>
      <c r="AK905" s="317"/>
    </row>
    <row r="906" spans="9:37">
      <c r="I906" s="317"/>
      <c r="J906" s="317"/>
      <c r="K906" s="317"/>
      <c r="L906" s="317"/>
      <c r="M906" s="317"/>
      <c r="N906" s="317"/>
      <c r="O906" s="317"/>
      <c r="P906" s="317"/>
      <c r="Q906" s="317"/>
      <c r="R906" s="317"/>
      <c r="S906" s="317"/>
      <c r="T906" s="317"/>
      <c r="U906" s="317"/>
      <c r="V906" s="317"/>
      <c r="W906" s="317"/>
      <c r="X906" s="317"/>
      <c r="Y906" s="317"/>
      <c r="Z906" s="317"/>
      <c r="AA906" s="317"/>
      <c r="AB906" s="317"/>
      <c r="AC906" s="317"/>
      <c r="AD906" s="317"/>
      <c r="AE906" s="317"/>
      <c r="AF906" s="317"/>
      <c r="AG906" s="317"/>
      <c r="AH906" s="317"/>
      <c r="AI906" s="317"/>
      <c r="AJ906" s="317"/>
      <c r="AK906" s="317"/>
    </row>
    <row r="907" spans="9:37">
      <c r="I907" s="317"/>
      <c r="J907" s="317"/>
      <c r="K907" s="317"/>
      <c r="L907" s="317"/>
      <c r="M907" s="317"/>
      <c r="N907" s="317"/>
      <c r="O907" s="317"/>
      <c r="P907" s="317"/>
      <c r="Q907" s="317"/>
      <c r="R907" s="317"/>
      <c r="S907" s="317"/>
      <c r="T907" s="317"/>
      <c r="U907" s="317"/>
      <c r="V907" s="317"/>
      <c r="W907" s="317"/>
      <c r="X907" s="317"/>
      <c r="Y907" s="317"/>
      <c r="Z907" s="317"/>
      <c r="AA907" s="317"/>
      <c r="AB907" s="317"/>
      <c r="AC907" s="317"/>
      <c r="AD907" s="317"/>
      <c r="AE907" s="317"/>
      <c r="AF907" s="317"/>
      <c r="AG907" s="317"/>
      <c r="AH907" s="317"/>
      <c r="AI907" s="317"/>
      <c r="AJ907" s="317"/>
      <c r="AK907" s="317"/>
    </row>
    <row r="908" spans="9:37">
      <c r="I908" s="317"/>
      <c r="J908" s="317"/>
      <c r="K908" s="317"/>
      <c r="L908" s="317"/>
      <c r="M908" s="317"/>
      <c r="N908" s="317"/>
      <c r="O908" s="317"/>
      <c r="P908" s="317"/>
      <c r="Q908" s="317"/>
      <c r="R908" s="317"/>
      <c r="S908" s="317"/>
      <c r="T908" s="317"/>
      <c r="U908" s="317"/>
      <c r="V908" s="317"/>
      <c r="W908" s="317"/>
      <c r="X908" s="317"/>
      <c r="Y908" s="317"/>
      <c r="Z908" s="317"/>
      <c r="AA908" s="317"/>
      <c r="AB908" s="317"/>
      <c r="AC908" s="317"/>
      <c r="AD908" s="317"/>
      <c r="AE908" s="317"/>
      <c r="AF908" s="317"/>
      <c r="AG908" s="317"/>
      <c r="AH908" s="317"/>
      <c r="AI908" s="317"/>
      <c r="AJ908" s="317"/>
      <c r="AK908" s="317"/>
    </row>
    <row r="909" spans="9:37">
      <c r="I909" s="317"/>
      <c r="J909" s="317"/>
      <c r="K909" s="317"/>
      <c r="L909" s="317"/>
      <c r="M909" s="317"/>
      <c r="N909" s="317"/>
      <c r="O909" s="317"/>
      <c r="P909" s="317"/>
      <c r="Q909" s="317"/>
      <c r="R909" s="317"/>
      <c r="S909" s="317"/>
      <c r="T909" s="317"/>
      <c r="U909" s="317"/>
      <c r="V909" s="317"/>
      <c r="W909" s="317"/>
      <c r="X909" s="317"/>
      <c r="Y909" s="317"/>
      <c r="Z909" s="317"/>
      <c r="AA909" s="317"/>
      <c r="AB909" s="317"/>
      <c r="AC909" s="317"/>
      <c r="AD909" s="317"/>
      <c r="AE909" s="317"/>
      <c r="AF909" s="317"/>
      <c r="AG909" s="317"/>
      <c r="AH909" s="317"/>
      <c r="AI909" s="317"/>
      <c r="AJ909" s="317"/>
      <c r="AK909" s="317"/>
    </row>
    <row r="910" spans="9:37">
      <c r="I910" s="317"/>
      <c r="J910" s="317"/>
      <c r="K910" s="317"/>
      <c r="L910" s="317"/>
      <c r="M910" s="317"/>
      <c r="N910" s="317"/>
      <c r="O910" s="317"/>
      <c r="P910" s="317"/>
      <c r="Q910" s="317"/>
      <c r="R910" s="317"/>
      <c r="S910" s="317"/>
      <c r="T910" s="317"/>
      <c r="U910" s="317"/>
      <c r="V910" s="317"/>
      <c r="W910" s="317"/>
      <c r="X910" s="317"/>
      <c r="Y910" s="317"/>
      <c r="Z910" s="317"/>
      <c r="AA910" s="317"/>
      <c r="AB910" s="317"/>
      <c r="AC910" s="317"/>
      <c r="AD910" s="317"/>
      <c r="AE910" s="317"/>
      <c r="AF910" s="317"/>
      <c r="AG910" s="317"/>
      <c r="AH910" s="317"/>
      <c r="AI910" s="317"/>
      <c r="AJ910" s="317"/>
      <c r="AK910" s="317"/>
    </row>
    <row r="911" spans="9:37">
      <c r="I911" s="317"/>
      <c r="J911" s="317"/>
      <c r="K911" s="317"/>
      <c r="L911" s="317"/>
      <c r="M911" s="317"/>
      <c r="N911" s="317"/>
      <c r="O911" s="317"/>
      <c r="P911" s="317"/>
      <c r="Q911" s="317"/>
      <c r="R911" s="317"/>
      <c r="S911" s="317"/>
      <c r="T911" s="317"/>
      <c r="U911" s="317"/>
      <c r="V911" s="317"/>
      <c r="W911" s="317"/>
      <c r="X911" s="317"/>
      <c r="Y911" s="317"/>
      <c r="Z911" s="317"/>
      <c r="AA911" s="317"/>
      <c r="AB911" s="317"/>
      <c r="AC911" s="317"/>
      <c r="AD911" s="317"/>
      <c r="AE911" s="317"/>
      <c r="AF911" s="317"/>
      <c r="AG911" s="317"/>
      <c r="AH911" s="317"/>
      <c r="AI911" s="317"/>
      <c r="AJ911" s="317"/>
      <c r="AK911" s="317"/>
    </row>
    <row r="912" spans="9:37">
      <c r="I912" s="317"/>
      <c r="J912" s="317"/>
      <c r="K912" s="317"/>
      <c r="L912" s="317"/>
      <c r="M912" s="317"/>
      <c r="N912" s="317"/>
      <c r="O912" s="317"/>
      <c r="P912" s="317"/>
      <c r="Q912" s="317"/>
      <c r="R912" s="317"/>
      <c r="S912" s="317"/>
      <c r="T912" s="317"/>
      <c r="U912" s="317"/>
      <c r="V912" s="317"/>
      <c r="W912" s="317"/>
      <c r="X912" s="317"/>
      <c r="Y912" s="317"/>
      <c r="Z912" s="317"/>
      <c r="AA912" s="317"/>
      <c r="AB912" s="317"/>
      <c r="AC912" s="317"/>
      <c r="AD912" s="317"/>
      <c r="AE912" s="317"/>
      <c r="AF912" s="317"/>
      <c r="AG912" s="317"/>
      <c r="AH912" s="317"/>
      <c r="AI912" s="317"/>
      <c r="AJ912" s="317"/>
      <c r="AK912" s="317"/>
    </row>
    <row r="913" spans="9:37">
      <c r="I913" s="317"/>
      <c r="J913" s="317"/>
      <c r="K913" s="317"/>
      <c r="L913" s="317"/>
      <c r="M913" s="317"/>
      <c r="N913" s="317"/>
      <c r="O913" s="317"/>
      <c r="P913" s="317"/>
      <c r="Q913" s="317"/>
      <c r="R913" s="317"/>
      <c r="S913" s="317"/>
      <c r="T913" s="317"/>
      <c r="U913" s="317"/>
      <c r="V913" s="317"/>
      <c r="W913" s="317"/>
      <c r="X913" s="317"/>
      <c r="Y913" s="317"/>
      <c r="Z913" s="317"/>
      <c r="AA913" s="317"/>
      <c r="AB913" s="317"/>
      <c r="AC913" s="317"/>
      <c r="AD913" s="317"/>
      <c r="AE913" s="317"/>
      <c r="AF913" s="317"/>
      <c r="AG913" s="317"/>
      <c r="AH913" s="317"/>
      <c r="AI913" s="317"/>
      <c r="AJ913" s="317"/>
      <c r="AK913" s="317"/>
    </row>
    <row r="914" spans="9:37">
      <c r="I914" s="317"/>
      <c r="J914" s="317"/>
      <c r="K914" s="317"/>
      <c r="L914" s="317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  <c r="AA914" s="317"/>
      <c r="AB914" s="317"/>
      <c r="AC914" s="317"/>
      <c r="AD914" s="317"/>
      <c r="AE914" s="317"/>
      <c r="AF914" s="317"/>
      <c r="AG914" s="317"/>
      <c r="AH914" s="317"/>
      <c r="AI914" s="317"/>
      <c r="AJ914" s="317"/>
      <c r="AK914" s="317"/>
    </row>
    <row r="915" spans="9:37">
      <c r="I915" s="317"/>
      <c r="J915" s="317"/>
      <c r="K915" s="317"/>
      <c r="L915" s="317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  <c r="AA915" s="317"/>
      <c r="AB915" s="317"/>
      <c r="AC915" s="317"/>
      <c r="AD915" s="317"/>
      <c r="AE915" s="317"/>
      <c r="AF915" s="317"/>
      <c r="AG915" s="317"/>
      <c r="AH915" s="317"/>
      <c r="AI915" s="317"/>
      <c r="AJ915" s="317"/>
      <c r="AK915" s="317"/>
    </row>
    <row r="916" spans="9:37">
      <c r="I916" s="317"/>
      <c r="J916" s="317"/>
      <c r="K916" s="317"/>
      <c r="L916" s="317"/>
      <c r="M916" s="317"/>
      <c r="N916" s="317"/>
      <c r="O916" s="317"/>
      <c r="P916" s="317"/>
      <c r="Q916" s="317"/>
      <c r="R916" s="317"/>
      <c r="S916" s="317"/>
      <c r="T916" s="317"/>
      <c r="U916" s="317"/>
      <c r="V916" s="317"/>
      <c r="W916" s="317"/>
      <c r="X916" s="317"/>
      <c r="Y916" s="317"/>
      <c r="Z916" s="317"/>
      <c r="AA916" s="317"/>
      <c r="AB916" s="317"/>
      <c r="AC916" s="317"/>
      <c r="AD916" s="317"/>
      <c r="AE916" s="317"/>
      <c r="AF916" s="317"/>
      <c r="AG916" s="317"/>
      <c r="AH916" s="317"/>
      <c r="AI916" s="317"/>
      <c r="AJ916" s="317"/>
      <c r="AK916" s="317"/>
    </row>
    <row r="917" spans="9:37">
      <c r="I917" s="317"/>
      <c r="J917" s="317"/>
      <c r="K917" s="317"/>
      <c r="L917" s="317"/>
      <c r="M917" s="317"/>
      <c r="N917" s="317"/>
      <c r="O917" s="317"/>
      <c r="P917" s="317"/>
      <c r="Q917" s="317"/>
      <c r="R917" s="317"/>
      <c r="S917" s="317"/>
      <c r="T917" s="317"/>
      <c r="U917" s="317"/>
      <c r="V917" s="317"/>
      <c r="W917" s="317"/>
      <c r="X917" s="317"/>
      <c r="Y917" s="317"/>
      <c r="Z917" s="317"/>
      <c r="AA917" s="317"/>
      <c r="AB917" s="317"/>
      <c r="AC917" s="317"/>
      <c r="AD917" s="317"/>
      <c r="AE917" s="317"/>
      <c r="AF917" s="317"/>
      <c r="AG917" s="317"/>
      <c r="AH917" s="317"/>
      <c r="AI917" s="317"/>
      <c r="AJ917" s="317"/>
      <c r="AK917" s="317"/>
    </row>
    <row r="918" spans="9:37">
      <c r="I918" s="317"/>
      <c r="J918" s="317"/>
      <c r="K918" s="317"/>
      <c r="L918" s="317"/>
      <c r="M918" s="317"/>
      <c r="N918" s="317"/>
      <c r="O918" s="317"/>
      <c r="P918" s="317"/>
      <c r="Q918" s="317"/>
      <c r="R918" s="317"/>
      <c r="S918" s="317"/>
      <c r="T918" s="317"/>
      <c r="U918" s="317"/>
      <c r="V918" s="317"/>
      <c r="W918" s="317"/>
      <c r="X918" s="317"/>
      <c r="Y918" s="317"/>
      <c r="Z918" s="317"/>
      <c r="AA918" s="317"/>
      <c r="AB918" s="317"/>
      <c r="AC918" s="317"/>
      <c r="AD918" s="317"/>
      <c r="AE918" s="317"/>
      <c r="AF918" s="317"/>
      <c r="AG918" s="317"/>
      <c r="AH918" s="317"/>
      <c r="AI918" s="317"/>
      <c r="AJ918" s="317"/>
      <c r="AK918" s="317"/>
    </row>
    <row r="919" spans="9:37">
      <c r="I919" s="317"/>
      <c r="J919" s="317"/>
      <c r="K919" s="317"/>
      <c r="L919" s="317"/>
      <c r="M919" s="317"/>
      <c r="N919" s="317"/>
      <c r="O919" s="317"/>
      <c r="P919" s="317"/>
      <c r="Q919" s="317"/>
      <c r="R919" s="317"/>
      <c r="S919" s="317"/>
      <c r="T919" s="317"/>
      <c r="U919" s="317"/>
      <c r="V919" s="317"/>
      <c r="W919" s="317"/>
      <c r="X919" s="317"/>
      <c r="Y919" s="317"/>
      <c r="Z919" s="317"/>
      <c r="AA919" s="317"/>
      <c r="AB919" s="317"/>
      <c r="AC919" s="317"/>
      <c r="AD919" s="317"/>
      <c r="AE919" s="317"/>
      <c r="AF919" s="317"/>
      <c r="AG919" s="317"/>
      <c r="AH919" s="317"/>
      <c r="AI919" s="317"/>
      <c r="AJ919" s="317"/>
      <c r="AK919" s="317"/>
    </row>
    <row r="920" spans="9:37">
      <c r="I920" s="317"/>
      <c r="J920" s="317"/>
      <c r="K920" s="317"/>
      <c r="L920" s="317"/>
      <c r="M920" s="317"/>
      <c r="N920" s="317"/>
      <c r="O920" s="317"/>
      <c r="P920" s="317"/>
      <c r="Q920" s="317"/>
      <c r="R920" s="317"/>
      <c r="S920" s="317"/>
      <c r="T920" s="317"/>
      <c r="U920" s="317"/>
      <c r="V920" s="317"/>
      <c r="W920" s="317"/>
      <c r="X920" s="317"/>
      <c r="Y920" s="317"/>
      <c r="Z920" s="317"/>
      <c r="AA920" s="317"/>
      <c r="AB920" s="317"/>
      <c r="AC920" s="317"/>
      <c r="AD920" s="317"/>
      <c r="AE920" s="317"/>
      <c r="AF920" s="317"/>
      <c r="AG920" s="317"/>
      <c r="AH920" s="317"/>
      <c r="AI920" s="317"/>
      <c r="AJ920" s="317"/>
      <c r="AK920" s="317"/>
    </row>
    <row r="921" spans="9:37">
      <c r="I921" s="317"/>
      <c r="J921" s="317"/>
      <c r="K921" s="317"/>
      <c r="L921" s="317"/>
      <c r="M921" s="317"/>
      <c r="N921" s="317"/>
      <c r="O921" s="317"/>
      <c r="P921" s="317"/>
      <c r="Q921" s="317"/>
      <c r="R921" s="317"/>
      <c r="S921" s="317"/>
      <c r="T921" s="317"/>
      <c r="U921" s="317"/>
      <c r="V921" s="317"/>
      <c r="W921" s="317"/>
      <c r="X921" s="317"/>
      <c r="Y921" s="317"/>
      <c r="Z921" s="317"/>
      <c r="AA921" s="317"/>
      <c r="AB921" s="317"/>
      <c r="AC921" s="317"/>
      <c r="AD921" s="317"/>
      <c r="AE921" s="317"/>
      <c r="AF921" s="317"/>
      <c r="AG921" s="317"/>
      <c r="AH921" s="317"/>
      <c r="AI921" s="317"/>
      <c r="AJ921" s="317"/>
      <c r="AK921" s="317"/>
    </row>
    <row r="922" spans="9:37">
      <c r="I922" s="317"/>
      <c r="J922" s="317"/>
      <c r="K922" s="317"/>
      <c r="L922" s="317"/>
      <c r="M922" s="317"/>
      <c r="N922" s="317"/>
      <c r="O922" s="317"/>
      <c r="P922" s="317"/>
      <c r="Q922" s="317"/>
      <c r="R922" s="317"/>
      <c r="S922" s="317"/>
      <c r="T922" s="317"/>
      <c r="U922" s="317"/>
      <c r="V922" s="317"/>
      <c r="W922" s="317"/>
      <c r="X922" s="317"/>
      <c r="Y922" s="317"/>
      <c r="Z922" s="317"/>
      <c r="AA922" s="317"/>
      <c r="AB922" s="317"/>
      <c r="AC922" s="317"/>
      <c r="AD922" s="317"/>
      <c r="AE922" s="317"/>
      <c r="AF922" s="317"/>
      <c r="AG922" s="317"/>
      <c r="AH922" s="317"/>
      <c r="AI922" s="317"/>
      <c r="AJ922" s="317"/>
      <c r="AK922" s="317"/>
    </row>
    <row r="923" spans="9:37">
      <c r="I923" s="317"/>
      <c r="J923" s="317"/>
      <c r="K923" s="317"/>
      <c r="L923" s="317"/>
      <c r="M923" s="317"/>
      <c r="N923" s="317"/>
      <c r="O923" s="317"/>
      <c r="P923" s="317"/>
      <c r="Q923" s="317"/>
      <c r="R923" s="317"/>
      <c r="S923" s="317"/>
      <c r="T923" s="317"/>
      <c r="U923" s="317"/>
      <c r="V923" s="317"/>
      <c r="W923" s="317"/>
      <c r="X923" s="317"/>
      <c r="Y923" s="317"/>
      <c r="Z923" s="317"/>
      <c r="AA923" s="317"/>
      <c r="AB923" s="317"/>
      <c r="AC923" s="317"/>
      <c r="AD923" s="317"/>
      <c r="AE923" s="317"/>
      <c r="AF923" s="317"/>
      <c r="AG923" s="317"/>
      <c r="AH923" s="317"/>
      <c r="AI923" s="317"/>
      <c r="AJ923" s="317"/>
      <c r="AK923" s="317"/>
    </row>
    <row r="924" spans="9:37">
      <c r="I924" s="317"/>
      <c r="J924" s="317"/>
      <c r="K924" s="317"/>
      <c r="L924" s="317"/>
      <c r="M924" s="317"/>
      <c r="N924" s="317"/>
      <c r="O924" s="317"/>
      <c r="P924" s="317"/>
      <c r="Q924" s="317"/>
      <c r="R924" s="317"/>
      <c r="S924" s="317"/>
      <c r="T924" s="317"/>
      <c r="U924" s="317"/>
      <c r="V924" s="317"/>
      <c r="W924" s="317"/>
      <c r="X924" s="317"/>
      <c r="Y924" s="317"/>
      <c r="Z924" s="317"/>
      <c r="AA924" s="317"/>
      <c r="AB924" s="317"/>
      <c r="AC924" s="317"/>
      <c r="AD924" s="317"/>
      <c r="AE924" s="317"/>
      <c r="AF924" s="317"/>
      <c r="AG924" s="317"/>
      <c r="AH924" s="317"/>
      <c r="AI924" s="317"/>
      <c r="AJ924" s="317"/>
      <c r="AK924" s="317"/>
    </row>
    <row r="925" spans="9:37">
      <c r="I925" s="317"/>
      <c r="J925" s="317"/>
      <c r="K925" s="317"/>
      <c r="L925" s="317"/>
      <c r="M925" s="317"/>
      <c r="N925" s="317"/>
      <c r="O925" s="317"/>
      <c r="P925" s="317"/>
      <c r="Q925" s="317"/>
      <c r="R925" s="317"/>
      <c r="S925" s="317"/>
      <c r="T925" s="317"/>
      <c r="U925" s="317"/>
      <c r="V925" s="317"/>
      <c r="W925" s="317"/>
      <c r="X925" s="317"/>
      <c r="Y925" s="317"/>
      <c r="Z925" s="317"/>
      <c r="AA925" s="317"/>
      <c r="AB925" s="317"/>
      <c r="AC925" s="317"/>
      <c r="AD925" s="317"/>
      <c r="AE925" s="317"/>
      <c r="AF925" s="317"/>
      <c r="AG925" s="317"/>
      <c r="AH925" s="317"/>
      <c r="AI925" s="317"/>
      <c r="AJ925" s="317"/>
      <c r="AK925" s="317"/>
    </row>
    <row r="926" spans="9:37">
      <c r="I926" s="317"/>
      <c r="J926" s="317"/>
      <c r="K926" s="317"/>
      <c r="L926" s="317"/>
      <c r="M926" s="317"/>
      <c r="N926" s="317"/>
      <c r="O926" s="317"/>
      <c r="P926" s="317"/>
      <c r="Q926" s="317"/>
      <c r="R926" s="317"/>
      <c r="S926" s="317"/>
      <c r="T926" s="317"/>
      <c r="U926" s="317"/>
      <c r="V926" s="317"/>
      <c r="W926" s="317"/>
      <c r="X926" s="317"/>
      <c r="Y926" s="317"/>
      <c r="Z926" s="317"/>
      <c r="AA926" s="317"/>
      <c r="AB926" s="317"/>
      <c r="AC926" s="317"/>
      <c r="AD926" s="317"/>
      <c r="AE926" s="317"/>
      <c r="AF926" s="317"/>
      <c r="AG926" s="317"/>
      <c r="AH926" s="317"/>
      <c r="AI926" s="317"/>
      <c r="AJ926" s="317"/>
      <c r="AK926" s="317"/>
    </row>
    <row r="927" spans="9:37">
      <c r="I927" s="317"/>
      <c r="J927" s="317"/>
      <c r="K927" s="317"/>
      <c r="L927" s="317"/>
      <c r="M927" s="317"/>
      <c r="N927" s="317"/>
      <c r="O927" s="317"/>
      <c r="P927" s="317"/>
      <c r="Q927" s="317"/>
      <c r="R927" s="317"/>
      <c r="S927" s="317"/>
      <c r="T927" s="317"/>
      <c r="U927" s="317"/>
      <c r="V927" s="317"/>
      <c r="W927" s="317"/>
      <c r="X927" s="317"/>
      <c r="Y927" s="317"/>
      <c r="Z927" s="317"/>
      <c r="AA927" s="317"/>
      <c r="AB927" s="317"/>
      <c r="AC927" s="317"/>
      <c r="AD927" s="317"/>
      <c r="AE927" s="317"/>
      <c r="AF927" s="317"/>
      <c r="AG927" s="317"/>
      <c r="AH927" s="317"/>
      <c r="AI927" s="317"/>
      <c r="AJ927" s="317"/>
      <c r="AK927" s="317"/>
    </row>
    <row r="928" spans="9:37">
      <c r="I928" s="317"/>
      <c r="J928" s="317"/>
      <c r="K928" s="317"/>
      <c r="L928" s="317"/>
      <c r="M928" s="317"/>
      <c r="N928" s="317"/>
      <c r="O928" s="317"/>
      <c r="P928" s="317"/>
      <c r="Q928" s="317"/>
      <c r="R928" s="317"/>
      <c r="S928" s="317"/>
      <c r="T928" s="317"/>
      <c r="U928" s="317"/>
      <c r="V928" s="317"/>
      <c r="W928" s="317"/>
      <c r="X928" s="317"/>
      <c r="Y928" s="317"/>
      <c r="Z928" s="317"/>
      <c r="AA928" s="317"/>
      <c r="AB928" s="317"/>
      <c r="AC928" s="317"/>
      <c r="AD928" s="317"/>
      <c r="AE928" s="317"/>
      <c r="AF928" s="317"/>
      <c r="AG928" s="317"/>
      <c r="AH928" s="317"/>
      <c r="AI928" s="317"/>
      <c r="AJ928" s="317"/>
      <c r="AK928" s="317"/>
    </row>
    <row r="929" spans="9:37">
      <c r="I929" s="317"/>
      <c r="J929" s="317"/>
      <c r="K929" s="317"/>
      <c r="L929" s="317"/>
      <c r="M929" s="317"/>
      <c r="N929" s="317"/>
      <c r="O929" s="317"/>
      <c r="P929" s="317"/>
      <c r="Q929" s="317"/>
      <c r="R929" s="317"/>
      <c r="S929" s="317"/>
      <c r="T929" s="317"/>
      <c r="U929" s="317"/>
      <c r="V929" s="317"/>
      <c r="W929" s="317"/>
      <c r="X929" s="317"/>
      <c r="Y929" s="317"/>
      <c r="Z929" s="317"/>
      <c r="AA929" s="317"/>
      <c r="AB929" s="317"/>
      <c r="AC929" s="317"/>
      <c r="AD929" s="317"/>
      <c r="AE929" s="317"/>
      <c r="AF929" s="317"/>
      <c r="AG929" s="317"/>
      <c r="AH929" s="317"/>
      <c r="AI929" s="317"/>
      <c r="AJ929" s="317"/>
      <c r="AK929" s="317"/>
    </row>
    <row r="930" spans="9:37">
      <c r="I930" s="317"/>
      <c r="J930" s="317"/>
      <c r="K930" s="317"/>
      <c r="L930" s="317"/>
      <c r="M930" s="317"/>
      <c r="N930" s="317"/>
      <c r="O930" s="317"/>
      <c r="P930" s="317"/>
      <c r="Q930" s="317"/>
      <c r="R930" s="317"/>
      <c r="S930" s="317"/>
      <c r="T930" s="317"/>
      <c r="U930" s="317"/>
      <c r="V930" s="317"/>
      <c r="W930" s="317"/>
      <c r="X930" s="317"/>
      <c r="Y930" s="317"/>
      <c r="Z930" s="317"/>
      <c r="AA930" s="317"/>
      <c r="AB930" s="317"/>
      <c r="AC930" s="317"/>
      <c r="AD930" s="317"/>
      <c r="AE930" s="317"/>
      <c r="AF930" s="317"/>
      <c r="AG930" s="317"/>
      <c r="AH930" s="317"/>
      <c r="AI930" s="317"/>
      <c r="AJ930" s="317"/>
      <c r="AK930" s="317"/>
    </row>
    <row r="931" spans="9:37">
      <c r="I931" s="317"/>
      <c r="J931" s="317"/>
      <c r="K931" s="317"/>
      <c r="L931" s="317"/>
      <c r="M931" s="317"/>
      <c r="N931" s="317"/>
      <c r="O931" s="317"/>
      <c r="P931" s="317"/>
      <c r="Q931" s="317"/>
      <c r="R931" s="317"/>
      <c r="S931" s="317"/>
      <c r="T931" s="317"/>
      <c r="U931" s="317"/>
      <c r="V931" s="317"/>
      <c r="W931" s="317"/>
      <c r="X931" s="317"/>
      <c r="Y931" s="317"/>
      <c r="Z931" s="317"/>
      <c r="AA931" s="317"/>
      <c r="AB931" s="317"/>
      <c r="AC931" s="317"/>
      <c r="AD931" s="317"/>
      <c r="AE931" s="317"/>
      <c r="AF931" s="317"/>
      <c r="AG931" s="317"/>
      <c r="AH931" s="317"/>
      <c r="AI931" s="317"/>
      <c r="AJ931" s="317"/>
      <c r="AK931" s="317"/>
    </row>
    <row r="932" spans="9:37">
      <c r="I932" s="317"/>
      <c r="J932" s="317"/>
      <c r="K932" s="317"/>
      <c r="L932" s="317"/>
      <c r="M932" s="317"/>
      <c r="N932" s="317"/>
      <c r="O932" s="317"/>
      <c r="P932" s="317"/>
      <c r="Q932" s="317"/>
      <c r="R932" s="317"/>
      <c r="S932" s="317"/>
      <c r="T932" s="317"/>
      <c r="U932" s="317"/>
      <c r="V932" s="317"/>
      <c r="W932" s="317"/>
      <c r="X932" s="317"/>
      <c r="Y932" s="317"/>
      <c r="Z932" s="317"/>
      <c r="AA932" s="317"/>
      <c r="AB932" s="317"/>
      <c r="AC932" s="317"/>
      <c r="AD932" s="317"/>
      <c r="AE932" s="317"/>
      <c r="AF932" s="317"/>
      <c r="AG932" s="317"/>
      <c r="AH932" s="317"/>
      <c r="AI932" s="317"/>
      <c r="AJ932" s="317"/>
      <c r="AK932" s="317"/>
    </row>
    <row r="933" spans="9:37">
      <c r="I933" s="317"/>
      <c r="J933" s="317"/>
      <c r="K933" s="317"/>
      <c r="L933" s="317"/>
      <c r="M933" s="317"/>
      <c r="N933" s="317"/>
      <c r="O933" s="317"/>
      <c r="P933" s="317"/>
      <c r="Q933" s="317"/>
      <c r="R933" s="317"/>
      <c r="S933" s="317"/>
      <c r="T933" s="317"/>
      <c r="U933" s="317"/>
      <c r="V933" s="317"/>
      <c r="W933" s="317"/>
      <c r="X933" s="317"/>
      <c r="Y933" s="317"/>
      <c r="Z933" s="317"/>
      <c r="AA933" s="317"/>
      <c r="AB933" s="317"/>
      <c r="AC933" s="317"/>
      <c r="AD933" s="317"/>
      <c r="AE933" s="317"/>
      <c r="AF933" s="317"/>
      <c r="AG933" s="317"/>
      <c r="AH933" s="317"/>
      <c r="AI933" s="317"/>
      <c r="AJ933" s="317"/>
      <c r="AK933" s="317"/>
    </row>
    <row r="934" spans="9:37">
      <c r="I934" s="317"/>
      <c r="J934" s="317"/>
      <c r="K934" s="317"/>
      <c r="L934" s="317"/>
      <c r="M934" s="317"/>
      <c r="N934" s="317"/>
      <c r="O934" s="317"/>
      <c r="P934" s="317"/>
      <c r="Q934" s="317"/>
      <c r="R934" s="317"/>
      <c r="S934" s="317"/>
      <c r="T934" s="317"/>
      <c r="U934" s="317"/>
      <c r="V934" s="317"/>
      <c r="W934" s="317"/>
      <c r="X934" s="317"/>
      <c r="Y934" s="317"/>
      <c r="Z934" s="317"/>
      <c r="AA934" s="317"/>
      <c r="AB934" s="317"/>
      <c r="AC934" s="317"/>
      <c r="AD934" s="317"/>
      <c r="AE934" s="317"/>
      <c r="AF934" s="317"/>
      <c r="AG934" s="317"/>
      <c r="AH934" s="317"/>
      <c r="AI934" s="317"/>
      <c r="AJ934" s="317"/>
      <c r="AK934" s="317"/>
    </row>
    <row r="935" spans="9:37">
      <c r="I935" s="317"/>
      <c r="J935" s="317"/>
      <c r="K935" s="317"/>
      <c r="L935" s="317"/>
      <c r="M935" s="317"/>
      <c r="N935" s="317"/>
      <c r="O935" s="317"/>
      <c r="P935" s="317"/>
      <c r="Q935" s="317"/>
      <c r="R935" s="317"/>
      <c r="S935" s="317"/>
      <c r="T935" s="317"/>
      <c r="U935" s="317"/>
      <c r="V935" s="317"/>
      <c r="W935" s="317"/>
      <c r="X935" s="317"/>
      <c r="Y935" s="317"/>
      <c r="Z935" s="317"/>
      <c r="AA935" s="317"/>
      <c r="AB935" s="317"/>
      <c r="AC935" s="317"/>
      <c r="AD935" s="317"/>
      <c r="AE935" s="317"/>
      <c r="AF935" s="317"/>
      <c r="AG935" s="317"/>
      <c r="AH935" s="317"/>
      <c r="AI935" s="317"/>
      <c r="AJ935" s="317"/>
      <c r="AK935" s="317"/>
    </row>
    <row r="936" spans="9:37">
      <c r="I936" s="317"/>
      <c r="J936" s="317"/>
      <c r="K936" s="317"/>
      <c r="L936" s="317"/>
      <c r="M936" s="317"/>
      <c r="N936" s="317"/>
      <c r="O936" s="317"/>
      <c r="P936" s="317"/>
      <c r="Q936" s="317"/>
      <c r="R936" s="317"/>
      <c r="S936" s="317"/>
      <c r="T936" s="317"/>
      <c r="U936" s="317"/>
      <c r="V936" s="317"/>
      <c r="W936" s="317"/>
      <c r="X936" s="317"/>
      <c r="Y936" s="317"/>
      <c r="Z936" s="317"/>
      <c r="AA936" s="317"/>
      <c r="AB936" s="317"/>
      <c r="AC936" s="317"/>
      <c r="AD936" s="317"/>
      <c r="AE936" s="317"/>
      <c r="AF936" s="317"/>
      <c r="AG936" s="317"/>
      <c r="AH936" s="317"/>
      <c r="AI936" s="317"/>
      <c r="AJ936" s="317"/>
      <c r="AK936" s="317"/>
    </row>
    <row r="937" spans="9:37">
      <c r="I937" s="317"/>
      <c r="J937" s="317"/>
      <c r="K937" s="317"/>
      <c r="L937" s="317"/>
      <c r="M937" s="317"/>
      <c r="N937" s="317"/>
      <c r="O937" s="317"/>
      <c r="P937" s="317"/>
      <c r="Q937" s="317"/>
      <c r="R937" s="317"/>
      <c r="S937" s="317"/>
      <c r="T937" s="317"/>
      <c r="U937" s="317"/>
      <c r="V937" s="317"/>
      <c r="W937" s="317"/>
      <c r="X937" s="317"/>
      <c r="Y937" s="317"/>
      <c r="Z937" s="317"/>
      <c r="AA937" s="317"/>
      <c r="AB937" s="317"/>
      <c r="AC937" s="317"/>
      <c r="AD937" s="317"/>
      <c r="AE937" s="317"/>
      <c r="AF937" s="317"/>
      <c r="AG937" s="317"/>
      <c r="AH937" s="317"/>
      <c r="AI937" s="317"/>
      <c r="AJ937" s="317"/>
      <c r="AK937" s="317"/>
    </row>
    <row r="938" spans="9:37">
      <c r="I938" s="317"/>
      <c r="J938" s="317"/>
      <c r="K938" s="317"/>
      <c r="L938" s="317"/>
      <c r="M938" s="317"/>
      <c r="N938" s="317"/>
      <c r="O938" s="317"/>
      <c r="P938" s="317"/>
      <c r="Q938" s="317"/>
      <c r="R938" s="317"/>
      <c r="S938" s="317"/>
      <c r="T938" s="317"/>
      <c r="U938" s="317"/>
      <c r="V938" s="317"/>
      <c r="W938" s="317"/>
      <c r="X938" s="317"/>
      <c r="Y938" s="317"/>
      <c r="Z938" s="317"/>
      <c r="AA938" s="317"/>
      <c r="AB938" s="317"/>
      <c r="AC938" s="317"/>
      <c r="AD938" s="317"/>
      <c r="AE938" s="317"/>
      <c r="AF938" s="317"/>
      <c r="AG938" s="317"/>
      <c r="AH938" s="317"/>
      <c r="AI938" s="317"/>
      <c r="AJ938" s="317"/>
      <c r="AK938" s="317"/>
    </row>
    <row r="939" spans="9:37">
      <c r="I939" s="317"/>
      <c r="J939" s="317"/>
      <c r="K939" s="317"/>
      <c r="L939" s="317"/>
      <c r="M939" s="317"/>
      <c r="N939" s="317"/>
      <c r="O939" s="317"/>
      <c r="P939" s="317"/>
      <c r="Q939" s="317"/>
      <c r="R939" s="317"/>
      <c r="S939" s="317"/>
      <c r="T939" s="317"/>
      <c r="U939" s="317"/>
      <c r="V939" s="317"/>
      <c r="W939" s="317"/>
      <c r="X939" s="317"/>
      <c r="Y939" s="317"/>
      <c r="Z939" s="317"/>
      <c r="AA939" s="317"/>
      <c r="AB939" s="317"/>
      <c r="AC939" s="317"/>
      <c r="AD939" s="317"/>
      <c r="AE939" s="317"/>
      <c r="AF939" s="317"/>
      <c r="AG939" s="317"/>
      <c r="AH939" s="317"/>
      <c r="AI939" s="317"/>
      <c r="AJ939" s="317"/>
      <c r="AK939" s="317"/>
    </row>
    <row r="940" spans="9:37">
      <c r="I940" s="317"/>
      <c r="J940" s="317"/>
      <c r="K940" s="317"/>
      <c r="L940" s="317"/>
      <c r="M940" s="317"/>
      <c r="N940" s="317"/>
      <c r="O940" s="317"/>
      <c r="P940" s="317"/>
      <c r="Q940" s="317"/>
      <c r="R940" s="317"/>
      <c r="S940" s="317"/>
      <c r="T940" s="317"/>
      <c r="U940" s="317"/>
      <c r="V940" s="317"/>
      <c r="W940" s="317"/>
      <c r="X940" s="317"/>
      <c r="Y940" s="317"/>
      <c r="Z940" s="317"/>
      <c r="AA940" s="317"/>
      <c r="AB940" s="317"/>
      <c r="AC940" s="317"/>
      <c r="AD940" s="317"/>
      <c r="AE940" s="317"/>
      <c r="AF940" s="317"/>
      <c r="AG940" s="317"/>
      <c r="AH940" s="317"/>
      <c r="AI940" s="317"/>
      <c r="AJ940" s="317"/>
      <c r="AK940" s="317"/>
    </row>
    <row r="941" spans="9:37">
      <c r="I941" s="317"/>
      <c r="J941" s="317"/>
      <c r="K941" s="317"/>
      <c r="L941" s="317"/>
      <c r="M941" s="317"/>
      <c r="N941" s="317"/>
      <c r="O941" s="317"/>
      <c r="P941" s="317"/>
      <c r="Q941" s="317"/>
      <c r="R941" s="317"/>
      <c r="S941" s="317"/>
      <c r="T941" s="317"/>
      <c r="U941" s="317"/>
      <c r="V941" s="317"/>
      <c r="W941" s="317"/>
      <c r="X941" s="317"/>
      <c r="Y941" s="317"/>
      <c r="Z941" s="317"/>
      <c r="AA941" s="317"/>
      <c r="AB941" s="317"/>
      <c r="AC941" s="317"/>
      <c r="AD941" s="317"/>
      <c r="AE941" s="317"/>
      <c r="AF941" s="317"/>
      <c r="AG941" s="317"/>
      <c r="AH941" s="317"/>
      <c r="AI941" s="317"/>
      <c r="AJ941" s="317"/>
      <c r="AK941" s="317"/>
    </row>
    <row r="942" spans="9:37">
      <c r="I942" s="317"/>
      <c r="J942" s="317"/>
      <c r="K942" s="317"/>
      <c r="L942" s="317"/>
      <c r="M942" s="317"/>
      <c r="N942" s="317"/>
      <c r="O942" s="317"/>
      <c r="P942" s="317"/>
      <c r="Q942" s="317"/>
      <c r="R942" s="317"/>
      <c r="S942" s="317"/>
      <c r="T942" s="317"/>
      <c r="U942" s="317"/>
      <c r="V942" s="317"/>
      <c r="W942" s="317"/>
      <c r="X942" s="317"/>
      <c r="Y942" s="317"/>
      <c r="Z942" s="317"/>
      <c r="AA942" s="317"/>
      <c r="AB942" s="317"/>
      <c r="AC942" s="317"/>
      <c r="AD942" s="317"/>
      <c r="AE942" s="317"/>
      <c r="AF942" s="317"/>
      <c r="AG942" s="317"/>
      <c r="AH942" s="317"/>
      <c r="AI942" s="317"/>
      <c r="AJ942" s="317"/>
      <c r="AK942" s="317"/>
    </row>
    <row r="943" spans="9:37">
      <c r="I943" s="317"/>
      <c r="J943" s="317"/>
      <c r="K943" s="317"/>
      <c r="L943" s="317"/>
      <c r="M943" s="317"/>
      <c r="N943" s="317"/>
      <c r="O943" s="317"/>
      <c r="P943" s="317"/>
      <c r="Q943" s="317"/>
      <c r="R943" s="317"/>
      <c r="S943" s="317"/>
      <c r="T943" s="317"/>
      <c r="U943" s="317"/>
      <c r="V943" s="317"/>
      <c r="W943" s="317"/>
      <c r="X943" s="317"/>
      <c r="Y943" s="317"/>
      <c r="Z943" s="317"/>
      <c r="AA943" s="317"/>
      <c r="AB943" s="317"/>
      <c r="AC943" s="317"/>
      <c r="AD943" s="317"/>
      <c r="AE943" s="317"/>
      <c r="AF943" s="317"/>
      <c r="AG943" s="317"/>
      <c r="AH943" s="317"/>
      <c r="AI943" s="317"/>
      <c r="AJ943" s="317"/>
      <c r="AK943" s="317"/>
    </row>
    <row r="944" spans="9:37">
      <c r="I944" s="317"/>
      <c r="J944" s="317"/>
      <c r="K944" s="317"/>
      <c r="L944" s="317"/>
      <c r="M944" s="317"/>
      <c r="N944" s="317"/>
      <c r="O944" s="317"/>
      <c r="P944" s="317"/>
      <c r="Q944" s="317"/>
      <c r="R944" s="317"/>
      <c r="S944" s="317"/>
      <c r="T944" s="317"/>
      <c r="U944" s="317"/>
      <c r="V944" s="317"/>
      <c r="W944" s="317"/>
      <c r="X944" s="317"/>
      <c r="Y944" s="317"/>
      <c r="Z944" s="317"/>
      <c r="AA944" s="317"/>
      <c r="AB944" s="317"/>
      <c r="AC944" s="317"/>
      <c r="AD944" s="317"/>
      <c r="AE944" s="317"/>
      <c r="AF944" s="317"/>
      <c r="AG944" s="317"/>
      <c r="AH944" s="317"/>
      <c r="AI944" s="317"/>
      <c r="AJ944" s="317"/>
      <c r="AK944" s="317"/>
    </row>
    <row r="945" spans="9:37">
      <c r="I945" s="317"/>
      <c r="J945" s="317"/>
      <c r="K945" s="317"/>
      <c r="L945" s="317"/>
      <c r="M945" s="317"/>
      <c r="N945" s="317"/>
      <c r="O945" s="317"/>
      <c r="P945" s="317"/>
      <c r="Q945" s="317"/>
      <c r="R945" s="317"/>
      <c r="S945" s="317"/>
      <c r="T945" s="317"/>
      <c r="U945" s="317"/>
      <c r="V945" s="317"/>
      <c r="W945" s="317"/>
      <c r="X945" s="317"/>
      <c r="Y945" s="317"/>
      <c r="Z945" s="317"/>
      <c r="AA945" s="317"/>
      <c r="AB945" s="317"/>
      <c r="AC945" s="317"/>
      <c r="AD945" s="317"/>
      <c r="AE945" s="317"/>
      <c r="AF945" s="317"/>
      <c r="AG945" s="317"/>
      <c r="AH945" s="317"/>
      <c r="AI945" s="317"/>
      <c r="AJ945" s="317"/>
      <c r="AK945" s="317"/>
    </row>
    <row r="946" spans="9:37">
      <c r="I946" s="317"/>
      <c r="J946" s="317"/>
      <c r="K946" s="317"/>
      <c r="L946" s="317"/>
      <c r="M946" s="317"/>
      <c r="N946" s="317"/>
      <c r="O946" s="317"/>
      <c r="P946" s="317"/>
      <c r="Q946" s="317"/>
      <c r="R946" s="317"/>
      <c r="S946" s="317"/>
      <c r="T946" s="317"/>
      <c r="U946" s="317"/>
      <c r="V946" s="317"/>
      <c r="W946" s="317"/>
      <c r="X946" s="317"/>
      <c r="Y946" s="317"/>
      <c r="Z946" s="317"/>
      <c r="AA946" s="317"/>
      <c r="AB946" s="317"/>
      <c r="AC946" s="317"/>
      <c r="AD946" s="317"/>
      <c r="AE946" s="317"/>
      <c r="AF946" s="317"/>
      <c r="AG946" s="317"/>
      <c r="AH946" s="317"/>
      <c r="AI946" s="317"/>
      <c r="AJ946" s="317"/>
      <c r="AK946" s="317"/>
    </row>
    <row r="947" spans="9:37">
      <c r="I947" s="317"/>
      <c r="J947" s="317"/>
      <c r="K947" s="317"/>
      <c r="L947" s="317"/>
      <c r="M947" s="317"/>
      <c r="N947" s="317"/>
      <c r="O947" s="317"/>
      <c r="P947" s="317"/>
      <c r="Q947" s="317"/>
      <c r="R947" s="317"/>
      <c r="S947" s="317"/>
      <c r="T947" s="317"/>
      <c r="U947" s="317"/>
      <c r="V947" s="317"/>
      <c r="W947" s="317"/>
      <c r="X947" s="317"/>
      <c r="Y947" s="317"/>
      <c r="Z947" s="317"/>
      <c r="AA947" s="317"/>
      <c r="AB947" s="317"/>
      <c r="AC947" s="317"/>
      <c r="AD947" s="317"/>
      <c r="AE947" s="317"/>
      <c r="AF947" s="317"/>
      <c r="AG947" s="317"/>
      <c r="AH947" s="317"/>
      <c r="AI947" s="317"/>
      <c r="AJ947" s="317"/>
      <c r="AK947" s="317"/>
    </row>
    <row r="948" spans="9:37">
      <c r="I948" s="317"/>
      <c r="J948" s="317"/>
      <c r="K948" s="317"/>
      <c r="L948" s="317"/>
      <c r="M948" s="317"/>
      <c r="N948" s="317"/>
      <c r="O948" s="317"/>
      <c r="P948" s="317"/>
      <c r="Q948" s="317"/>
      <c r="R948" s="317"/>
      <c r="S948" s="317"/>
      <c r="T948" s="317"/>
      <c r="U948" s="317"/>
      <c r="V948" s="317"/>
      <c r="W948" s="317"/>
      <c r="X948" s="317"/>
      <c r="Y948" s="317"/>
      <c r="Z948" s="317"/>
      <c r="AA948" s="317"/>
      <c r="AB948" s="317"/>
      <c r="AC948" s="317"/>
      <c r="AD948" s="317"/>
      <c r="AE948" s="317"/>
      <c r="AF948" s="317"/>
      <c r="AG948" s="317"/>
      <c r="AH948" s="317"/>
      <c r="AI948" s="317"/>
      <c r="AJ948" s="317"/>
      <c r="AK948" s="317"/>
    </row>
    <row r="949" spans="9:37">
      <c r="I949" s="317"/>
      <c r="J949" s="317"/>
      <c r="K949" s="317"/>
      <c r="L949" s="317"/>
      <c r="M949" s="317"/>
      <c r="N949" s="317"/>
      <c r="O949" s="317"/>
      <c r="P949" s="317"/>
      <c r="Q949" s="317"/>
      <c r="R949" s="317"/>
      <c r="S949" s="317"/>
      <c r="T949" s="317"/>
      <c r="U949" s="317"/>
      <c r="V949" s="317"/>
      <c r="W949" s="317"/>
      <c r="X949" s="317"/>
      <c r="Y949" s="317"/>
      <c r="Z949" s="317"/>
      <c r="AA949" s="317"/>
      <c r="AB949" s="317"/>
      <c r="AC949" s="317"/>
      <c r="AD949" s="317"/>
      <c r="AE949" s="317"/>
      <c r="AF949" s="317"/>
      <c r="AG949" s="317"/>
      <c r="AH949" s="317"/>
      <c r="AI949" s="317"/>
      <c r="AJ949" s="317"/>
      <c r="AK949" s="317"/>
    </row>
    <row r="950" spans="9:37">
      <c r="I950" s="317"/>
      <c r="J950" s="317"/>
      <c r="K950" s="317"/>
      <c r="L950" s="317"/>
      <c r="M950" s="317"/>
      <c r="N950" s="317"/>
      <c r="O950" s="317"/>
      <c r="P950" s="317"/>
      <c r="Q950" s="317"/>
      <c r="R950" s="317"/>
      <c r="S950" s="317"/>
      <c r="T950" s="317"/>
      <c r="U950" s="317"/>
      <c r="V950" s="317"/>
      <c r="W950" s="317"/>
      <c r="X950" s="317"/>
      <c r="Y950" s="317"/>
      <c r="Z950" s="317"/>
      <c r="AA950" s="317"/>
      <c r="AB950" s="317"/>
      <c r="AC950" s="317"/>
      <c r="AD950" s="317"/>
      <c r="AE950" s="317"/>
      <c r="AF950" s="317"/>
      <c r="AG950" s="317"/>
      <c r="AH950" s="317"/>
      <c r="AI950" s="317"/>
      <c r="AJ950" s="317"/>
      <c r="AK950" s="317"/>
    </row>
    <row r="951" spans="9:37">
      <c r="I951" s="317"/>
      <c r="J951" s="317"/>
      <c r="K951" s="317"/>
      <c r="L951" s="317"/>
      <c r="M951" s="317"/>
      <c r="N951" s="317"/>
      <c r="O951" s="317"/>
      <c r="P951" s="317"/>
      <c r="Q951" s="317"/>
      <c r="R951" s="317"/>
      <c r="S951" s="317"/>
      <c r="T951" s="317"/>
      <c r="U951" s="317"/>
      <c r="V951" s="317"/>
      <c r="W951" s="317"/>
      <c r="X951" s="317"/>
      <c r="Y951" s="317"/>
      <c r="Z951" s="317"/>
      <c r="AA951" s="317"/>
      <c r="AB951" s="317"/>
      <c r="AC951" s="317"/>
      <c r="AD951" s="317"/>
      <c r="AE951" s="317"/>
      <c r="AF951" s="317"/>
      <c r="AG951" s="317"/>
      <c r="AH951" s="317"/>
      <c r="AI951" s="317"/>
      <c r="AJ951" s="317"/>
      <c r="AK951" s="317"/>
    </row>
    <row r="952" spans="9:37"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  <c r="X952" s="317"/>
      <c r="Y952" s="317"/>
      <c r="Z952" s="317"/>
      <c r="AA952" s="317"/>
      <c r="AB952" s="317"/>
      <c r="AC952" s="317"/>
      <c r="AD952" s="317"/>
      <c r="AE952" s="317"/>
      <c r="AF952" s="317"/>
      <c r="AG952" s="317"/>
      <c r="AH952" s="317"/>
      <c r="AI952" s="317"/>
      <c r="AJ952" s="317"/>
      <c r="AK952" s="317"/>
    </row>
    <row r="953" spans="9:37"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  <c r="X953" s="317"/>
      <c r="Y953" s="317"/>
      <c r="Z953" s="317"/>
      <c r="AA953" s="317"/>
      <c r="AB953" s="317"/>
      <c r="AC953" s="317"/>
      <c r="AD953" s="317"/>
      <c r="AE953" s="317"/>
      <c r="AF953" s="317"/>
      <c r="AG953" s="317"/>
      <c r="AH953" s="317"/>
      <c r="AI953" s="317"/>
      <c r="AJ953" s="317"/>
      <c r="AK953" s="317"/>
    </row>
    <row r="954" spans="9:37"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  <c r="X954" s="317"/>
      <c r="Y954" s="317"/>
      <c r="Z954" s="317"/>
      <c r="AA954" s="317"/>
      <c r="AB954" s="317"/>
      <c r="AC954" s="317"/>
      <c r="AD954" s="317"/>
      <c r="AE954" s="317"/>
      <c r="AF954" s="317"/>
      <c r="AG954" s="317"/>
      <c r="AH954" s="317"/>
      <c r="AI954" s="317"/>
      <c r="AJ954" s="317"/>
      <c r="AK954" s="317"/>
    </row>
    <row r="955" spans="9:37"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  <c r="X955" s="317"/>
      <c r="Y955" s="317"/>
      <c r="Z955" s="317"/>
      <c r="AA955" s="317"/>
      <c r="AB955" s="317"/>
      <c r="AC955" s="317"/>
      <c r="AD955" s="317"/>
      <c r="AE955" s="317"/>
      <c r="AF955" s="317"/>
      <c r="AG955" s="317"/>
      <c r="AH955" s="317"/>
      <c r="AI955" s="317"/>
      <c r="AJ955" s="317"/>
      <c r="AK955" s="317"/>
    </row>
    <row r="956" spans="9:37"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  <c r="X956" s="317"/>
      <c r="Y956" s="317"/>
      <c r="Z956" s="317"/>
      <c r="AA956" s="317"/>
      <c r="AB956" s="317"/>
      <c r="AC956" s="317"/>
      <c r="AD956" s="317"/>
      <c r="AE956" s="317"/>
      <c r="AF956" s="317"/>
      <c r="AG956" s="317"/>
      <c r="AH956" s="317"/>
      <c r="AI956" s="317"/>
      <c r="AJ956" s="317"/>
      <c r="AK956" s="317"/>
    </row>
    <row r="957" spans="9:37"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  <c r="X957" s="317"/>
      <c r="Y957" s="317"/>
      <c r="Z957" s="317"/>
      <c r="AA957" s="317"/>
      <c r="AB957" s="317"/>
      <c r="AC957" s="317"/>
      <c r="AD957" s="317"/>
      <c r="AE957" s="317"/>
      <c r="AF957" s="317"/>
      <c r="AG957" s="317"/>
      <c r="AH957" s="317"/>
      <c r="AI957" s="317"/>
      <c r="AJ957" s="317"/>
      <c r="AK957" s="317"/>
    </row>
    <row r="958" spans="9:37"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  <c r="X958" s="317"/>
      <c r="Y958" s="317"/>
      <c r="Z958" s="317"/>
      <c r="AA958" s="317"/>
      <c r="AB958" s="317"/>
      <c r="AC958" s="317"/>
      <c r="AD958" s="317"/>
      <c r="AE958" s="317"/>
      <c r="AF958" s="317"/>
      <c r="AG958" s="317"/>
      <c r="AH958" s="317"/>
      <c r="AI958" s="317"/>
      <c r="AJ958" s="317"/>
      <c r="AK958" s="317"/>
    </row>
    <row r="959" spans="9:37"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  <c r="X959" s="317"/>
      <c r="Y959" s="317"/>
      <c r="Z959" s="317"/>
      <c r="AA959" s="317"/>
      <c r="AB959" s="317"/>
      <c r="AC959" s="317"/>
      <c r="AD959" s="317"/>
      <c r="AE959" s="317"/>
      <c r="AF959" s="317"/>
      <c r="AG959" s="317"/>
      <c r="AH959" s="317"/>
      <c r="AI959" s="317"/>
      <c r="AJ959" s="317"/>
      <c r="AK959" s="317"/>
    </row>
    <row r="960" spans="9:37"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  <c r="X960" s="317"/>
      <c r="Y960" s="317"/>
      <c r="Z960" s="317"/>
      <c r="AA960" s="317"/>
      <c r="AB960" s="317"/>
      <c r="AC960" s="317"/>
      <c r="AD960" s="317"/>
      <c r="AE960" s="317"/>
      <c r="AF960" s="317"/>
      <c r="AG960" s="317"/>
      <c r="AH960" s="317"/>
      <c r="AI960" s="317"/>
      <c r="AJ960" s="317"/>
      <c r="AK960" s="317"/>
    </row>
    <row r="961" spans="9:37"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  <c r="X961" s="317"/>
      <c r="Y961" s="317"/>
      <c r="Z961" s="317"/>
      <c r="AA961" s="317"/>
      <c r="AB961" s="317"/>
      <c r="AC961" s="317"/>
      <c r="AD961" s="317"/>
      <c r="AE961" s="317"/>
      <c r="AF961" s="317"/>
      <c r="AG961" s="317"/>
      <c r="AH961" s="317"/>
      <c r="AI961" s="317"/>
      <c r="AJ961" s="317"/>
      <c r="AK961" s="317"/>
    </row>
    <row r="962" spans="9:37"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  <c r="X962" s="317"/>
      <c r="Y962" s="317"/>
      <c r="Z962" s="317"/>
      <c r="AA962" s="317"/>
      <c r="AB962" s="317"/>
      <c r="AC962" s="317"/>
      <c r="AD962" s="317"/>
      <c r="AE962" s="317"/>
      <c r="AF962" s="317"/>
      <c r="AG962" s="317"/>
      <c r="AH962" s="317"/>
      <c r="AI962" s="317"/>
      <c r="AJ962" s="317"/>
      <c r="AK962" s="317"/>
    </row>
    <row r="963" spans="9:37"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  <c r="AA963" s="317"/>
      <c r="AB963" s="317"/>
      <c r="AC963" s="317"/>
      <c r="AD963" s="317"/>
      <c r="AE963" s="317"/>
      <c r="AF963" s="317"/>
      <c r="AG963" s="317"/>
      <c r="AH963" s="317"/>
      <c r="AI963" s="317"/>
      <c r="AJ963" s="317"/>
      <c r="AK963" s="317"/>
    </row>
    <row r="964" spans="9:37"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  <c r="X964" s="317"/>
      <c r="Y964" s="317"/>
      <c r="Z964" s="317"/>
      <c r="AA964" s="317"/>
      <c r="AB964" s="317"/>
      <c r="AC964" s="317"/>
      <c r="AD964" s="317"/>
      <c r="AE964" s="317"/>
      <c r="AF964" s="317"/>
      <c r="AG964" s="317"/>
      <c r="AH964" s="317"/>
      <c r="AI964" s="317"/>
      <c r="AJ964" s="317"/>
      <c r="AK964" s="317"/>
    </row>
    <row r="965" spans="9:37"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  <c r="X965" s="317"/>
      <c r="Y965" s="317"/>
      <c r="Z965" s="317"/>
      <c r="AA965" s="317"/>
      <c r="AB965" s="317"/>
      <c r="AC965" s="317"/>
      <c r="AD965" s="317"/>
      <c r="AE965" s="317"/>
      <c r="AF965" s="317"/>
      <c r="AG965" s="317"/>
      <c r="AH965" s="317"/>
      <c r="AI965" s="317"/>
      <c r="AJ965" s="317"/>
      <c r="AK965" s="317"/>
    </row>
    <row r="966" spans="9:37"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  <c r="X966" s="317"/>
      <c r="Y966" s="317"/>
      <c r="Z966" s="317"/>
      <c r="AA966" s="317"/>
      <c r="AB966" s="317"/>
      <c r="AC966" s="317"/>
      <c r="AD966" s="317"/>
      <c r="AE966" s="317"/>
      <c r="AF966" s="317"/>
      <c r="AG966" s="317"/>
      <c r="AH966" s="317"/>
      <c r="AI966" s="317"/>
      <c r="AJ966" s="317"/>
      <c r="AK966" s="317"/>
    </row>
    <row r="967" spans="9:37"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  <c r="X967" s="317"/>
      <c r="Y967" s="317"/>
      <c r="Z967" s="317"/>
      <c r="AA967" s="317"/>
      <c r="AB967" s="317"/>
      <c r="AC967" s="317"/>
      <c r="AD967" s="317"/>
      <c r="AE967" s="317"/>
      <c r="AF967" s="317"/>
      <c r="AG967" s="317"/>
      <c r="AH967" s="317"/>
      <c r="AI967" s="317"/>
      <c r="AJ967" s="317"/>
      <c r="AK967" s="317"/>
    </row>
    <row r="968" spans="9:37"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  <c r="X968" s="317"/>
      <c r="Y968" s="317"/>
      <c r="Z968" s="317"/>
      <c r="AA968" s="317"/>
      <c r="AB968" s="317"/>
      <c r="AC968" s="317"/>
      <c r="AD968" s="317"/>
      <c r="AE968" s="317"/>
      <c r="AF968" s="317"/>
      <c r="AG968" s="317"/>
      <c r="AH968" s="317"/>
      <c r="AI968" s="317"/>
      <c r="AJ968" s="317"/>
      <c r="AK968" s="317"/>
    </row>
    <row r="969" spans="9:37"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  <c r="X969" s="317"/>
      <c r="Y969" s="317"/>
      <c r="Z969" s="317"/>
      <c r="AA969" s="317"/>
      <c r="AB969" s="317"/>
      <c r="AC969" s="317"/>
      <c r="AD969" s="317"/>
      <c r="AE969" s="317"/>
      <c r="AF969" s="317"/>
      <c r="AG969" s="317"/>
      <c r="AH969" s="317"/>
      <c r="AI969" s="317"/>
      <c r="AJ969" s="317"/>
      <c r="AK969" s="317"/>
    </row>
    <row r="970" spans="9:37">
      <c r="I970" s="317"/>
      <c r="J970" s="317"/>
      <c r="K970" s="317"/>
      <c r="L970" s="317"/>
      <c r="M970" s="317"/>
      <c r="N970" s="317"/>
      <c r="O970" s="317"/>
      <c r="P970" s="317"/>
      <c r="Q970" s="317"/>
      <c r="R970" s="317"/>
      <c r="S970" s="317"/>
      <c r="T970" s="317"/>
      <c r="U970" s="317"/>
      <c r="V970" s="317"/>
      <c r="W970" s="317"/>
      <c r="X970" s="317"/>
      <c r="Y970" s="317"/>
      <c r="Z970" s="317"/>
      <c r="AA970" s="317"/>
      <c r="AB970" s="317"/>
      <c r="AC970" s="317"/>
      <c r="AD970" s="317"/>
      <c r="AE970" s="317"/>
      <c r="AF970" s="317"/>
      <c r="AG970" s="317"/>
      <c r="AH970" s="317"/>
      <c r="AI970" s="317"/>
      <c r="AJ970" s="317"/>
      <c r="AK970" s="317"/>
    </row>
    <row r="971" spans="9:37">
      <c r="I971" s="317"/>
      <c r="J971" s="317"/>
      <c r="K971" s="317"/>
      <c r="L971" s="317"/>
      <c r="M971" s="317"/>
      <c r="N971" s="317"/>
      <c r="O971" s="317"/>
      <c r="P971" s="317"/>
      <c r="Q971" s="317"/>
      <c r="R971" s="317"/>
      <c r="S971" s="317"/>
      <c r="T971" s="317"/>
      <c r="U971" s="317"/>
      <c r="V971" s="317"/>
      <c r="W971" s="317"/>
      <c r="X971" s="317"/>
      <c r="Y971" s="317"/>
      <c r="Z971" s="317"/>
      <c r="AA971" s="317"/>
      <c r="AB971" s="317"/>
      <c r="AC971" s="317"/>
      <c r="AD971" s="317"/>
      <c r="AE971" s="317"/>
      <c r="AF971" s="317"/>
      <c r="AG971" s="317"/>
      <c r="AH971" s="317"/>
      <c r="AI971" s="317"/>
      <c r="AJ971" s="317"/>
      <c r="AK971" s="317"/>
    </row>
    <row r="972" spans="9:37">
      <c r="I972" s="317"/>
      <c r="J972" s="317"/>
      <c r="K972" s="317"/>
      <c r="L972" s="317"/>
      <c r="M972" s="317"/>
      <c r="N972" s="317"/>
      <c r="O972" s="317"/>
      <c r="P972" s="317"/>
      <c r="Q972" s="317"/>
      <c r="R972" s="317"/>
      <c r="S972" s="317"/>
      <c r="T972" s="317"/>
      <c r="U972" s="317"/>
      <c r="V972" s="317"/>
      <c r="W972" s="317"/>
      <c r="X972" s="317"/>
      <c r="Y972" s="317"/>
      <c r="Z972" s="317"/>
      <c r="AA972" s="317"/>
      <c r="AB972" s="317"/>
      <c r="AC972" s="317"/>
      <c r="AD972" s="317"/>
      <c r="AE972" s="317"/>
      <c r="AF972" s="317"/>
      <c r="AG972" s="317"/>
      <c r="AH972" s="317"/>
      <c r="AI972" s="317"/>
      <c r="AJ972" s="317"/>
      <c r="AK972" s="317"/>
    </row>
    <row r="973" spans="9:37">
      <c r="I973" s="317"/>
      <c r="J973" s="317"/>
      <c r="K973" s="317"/>
      <c r="L973" s="317"/>
      <c r="M973" s="317"/>
      <c r="N973" s="317"/>
      <c r="O973" s="317"/>
      <c r="P973" s="317"/>
      <c r="Q973" s="317"/>
      <c r="R973" s="317"/>
      <c r="S973" s="317"/>
      <c r="T973" s="317"/>
      <c r="U973" s="317"/>
      <c r="V973" s="317"/>
      <c r="W973" s="317"/>
      <c r="X973" s="317"/>
      <c r="Y973" s="317"/>
      <c r="Z973" s="317"/>
      <c r="AA973" s="317"/>
      <c r="AB973" s="317"/>
      <c r="AC973" s="317"/>
      <c r="AD973" s="317"/>
      <c r="AE973" s="317"/>
      <c r="AF973" s="317"/>
      <c r="AG973" s="317"/>
      <c r="AH973" s="317"/>
      <c r="AI973" s="317"/>
      <c r="AJ973" s="317"/>
      <c r="AK973" s="317"/>
    </row>
    <row r="974" spans="9:37">
      <c r="I974" s="317"/>
      <c r="J974" s="317"/>
      <c r="K974" s="317"/>
      <c r="L974" s="317"/>
      <c r="M974" s="317"/>
      <c r="N974" s="317"/>
      <c r="O974" s="317"/>
      <c r="P974" s="317"/>
      <c r="Q974" s="317"/>
      <c r="R974" s="317"/>
      <c r="S974" s="317"/>
      <c r="T974" s="317"/>
      <c r="U974" s="317"/>
      <c r="V974" s="317"/>
      <c r="W974" s="317"/>
      <c r="X974" s="317"/>
      <c r="Y974" s="317"/>
      <c r="Z974" s="317"/>
      <c r="AA974" s="317"/>
      <c r="AB974" s="317"/>
      <c r="AC974" s="317"/>
      <c r="AD974" s="317"/>
      <c r="AE974" s="317"/>
      <c r="AF974" s="317"/>
      <c r="AG974" s="317"/>
      <c r="AH974" s="317"/>
      <c r="AI974" s="317"/>
      <c r="AJ974" s="317"/>
      <c r="AK974" s="317"/>
    </row>
    <row r="975" spans="9:37">
      <c r="I975" s="317"/>
      <c r="J975" s="317"/>
      <c r="K975" s="317"/>
      <c r="L975" s="317"/>
      <c r="M975" s="317"/>
      <c r="N975" s="317"/>
      <c r="O975" s="317"/>
      <c r="P975" s="317"/>
      <c r="Q975" s="317"/>
      <c r="R975" s="317"/>
      <c r="S975" s="317"/>
      <c r="T975" s="317"/>
      <c r="U975" s="317"/>
      <c r="V975" s="317"/>
      <c r="W975" s="317"/>
      <c r="X975" s="317"/>
      <c r="Y975" s="317"/>
      <c r="Z975" s="317"/>
      <c r="AA975" s="317"/>
      <c r="AB975" s="317"/>
      <c r="AC975" s="317"/>
      <c r="AD975" s="317"/>
      <c r="AE975" s="317"/>
      <c r="AF975" s="317"/>
      <c r="AG975" s="317"/>
      <c r="AH975" s="317"/>
      <c r="AI975" s="317"/>
      <c r="AJ975" s="317"/>
      <c r="AK975" s="317"/>
    </row>
    <row r="976" spans="9:37">
      <c r="I976" s="317"/>
      <c r="J976" s="317"/>
      <c r="K976" s="317"/>
      <c r="L976" s="317"/>
      <c r="M976" s="317"/>
      <c r="N976" s="317"/>
      <c r="O976" s="317"/>
      <c r="P976" s="317"/>
      <c r="Q976" s="317"/>
      <c r="R976" s="317"/>
      <c r="S976" s="317"/>
      <c r="T976" s="317"/>
      <c r="U976" s="317"/>
      <c r="V976" s="317"/>
      <c r="W976" s="317"/>
      <c r="X976" s="317"/>
      <c r="Y976" s="317"/>
      <c r="Z976" s="317"/>
      <c r="AA976" s="317"/>
      <c r="AB976" s="317"/>
      <c r="AC976" s="317"/>
      <c r="AD976" s="317"/>
      <c r="AE976" s="317"/>
      <c r="AF976" s="317"/>
      <c r="AG976" s="317"/>
      <c r="AH976" s="317"/>
      <c r="AI976" s="317"/>
      <c r="AJ976" s="317"/>
      <c r="AK976" s="317"/>
    </row>
    <row r="977" spans="9:37">
      <c r="I977" s="317"/>
      <c r="J977" s="317"/>
      <c r="K977" s="317"/>
      <c r="L977" s="317"/>
      <c r="M977" s="317"/>
      <c r="N977" s="317"/>
      <c r="O977" s="317"/>
      <c r="P977" s="317"/>
      <c r="Q977" s="317"/>
      <c r="R977" s="317"/>
      <c r="S977" s="317"/>
      <c r="T977" s="317"/>
      <c r="U977" s="317"/>
      <c r="V977" s="317"/>
      <c r="W977" s="317"/>
      <c r="X977" s="317"/>
      <c r="Y977" s="317"/>
      <c r="Z977" s="317"/>
      <c r="AA977" s="317"/>
      <c r="AB977" s="317"/>
      <c r="AC977" s="317"/>
      <c r="AD977" s="317"/>
      <c r="AE977" s="317"/>
      <c r="AF977" s="317"/>
      <c r="AG977" s="317"/>
      <c r="AH977" s="317"/>
      <c r="AI977" s="317"/>
      <c r="AJ977" s="317"/>
      <c r="AK977" s="317"/>
    </row>
    <row r="978" spans="9:37">
      <c r="I978" s="317"/>
      <c r="J978" s="317"/>
      <c r="K978" s="317"/>
      <c r="L978" s="317"/>
      <c r="M978" s="317"/>
      <c r="N978" s="317"/>
      <c r="O978" s="317"/>
      <c r="P978" s="317"/>
      <c r="Q978" s="317"/>
      <c r="R978" s="317"/>
      <c r="S978" s="317"/>
      <c r="T978" s="317"/>
      <c r="U978" s="317"/>
      <c r="V978" s="317"/>
      <c r="W978" s="317"/>
      <c r="X978" s="317"/>
      <c r="Y978" s="317"/>
      <c r="Z978" s="317"/>
      <c r="AA978" s="317"/>
      <c r="AB978" s="317"/>
      <c r="AC978" s="317"/>
      <c r="AD978" s="317"/>
      <c r="AE978" s="317"/>
      <c r="AF978" s="317"/>
      <c r="AG978" s="317"/>
      <c r="AH978" s="317"/>
      <c r="AI978" s="317"/>
      <c r="AJ978" s="317"/>
      <c r="AK978" s="317"/>
    </row>
    <row r="979" spans="9:37">
      <c r="I979" s="317"/>
      <c r="J979" s="317"/>
      <c r="K979" s="317"/>
      <c r="L979" s="317"/>
      <c r="M979" s="317"/>
      <c r="N979" s="317"/>
      <c r="O979" s="317"/>
      <c r="P979" s="317"/>
      <c r="Q979" s="317"/>
      <c r="R979" s="317"/>
      <c r="S979" s="317"/>
      <c r="T979" s="317"/>
      <c r="U979" s="317"/>
      <c r="V979" s="317"/>
      <c r="W979" s="317"/>
      <c r="X979" s="317"/>
      <c r="Y979" s="317"/>
      <c r="Z979" s="317"/>
      <c r="AA979" s="317"/>
      <c r="AB979" s="317"/>
      <c r="AC979" s="317"/>
      <c r="AD979" s="317"/>
      <c r="AE979" s="317"/>
      <c r="AF979" s="317"/>
      <c r="AG979" s="317"/>
      <c r="AH979" s="317"/>
      <c r="AI979" s="317"/>
      <c r="AJ979" s="317"/>
      <c r="AK979" s="317"/>
    </row>
    <row r="980" spans="9:37">
      <c r="I980" s="317"/>
      <c r="J980" s="317"/>
      <c r="K980" s="317"/>
      <c r="L980" s="317"/>
      <c r="M980" s="317"/>
      <c r="N980" s="317"/>
      <c r="O980" s="317"/>
      <c r="P980" s="317"/>
      <c r="Q980" s="317"/>
      <c r="R980" s="317"/>
      <c r="S980" s="317"/>
      <c r="T980" s="317"/>
      <c r="U980" s="317"/>
      <c r="V980" s="317"/>
      <c r="W980" s="317"/>
      <c r="X980" s="317"/>
      <c r="Y980" s="317"/>
      <c r="Z980" s="317"/>
      <c r="AA980" s="317"/>
      <c r="AB980" s="317"/>
      <c r="AC980" s="317"/>
      <c r="AD980" s="317"/>
      <c r="AE980" s="317"/>
      <c r="AF980" s="317"/>
      <c r="AG980" s="317"/>
      <c r="AH980" s="317"/>
      <c r="AI980" s="317"/>
      <c r="AJ980" s="317"/>
      <c r="AK980" s="317"/>
    </row>
    <row r="981" spans="9:37">
      <c r="I981" s="317"/>
      <c r="J981" s="317"/>
      <c r="K981" s="317"/>
      <c r="L981" s="317"/>
      <c r="M981" s="317"/>
      <c r="N981" s="317"/>
      <c r="O981" s="317"/>
      <c r="P981" s="317"/>
      <c r="Q981" s="317"/>
      <c r="R981" s="317"/>
      <c r="S981" s="317"/>
      <c r="T981" s="317"/>
      <c r="U981" s="317"/>
      <c r="V981" s="317"/>
      <c r="W981" s="317"/>
      <c r="X981" s="317"/>
      <c r="Y981" s="317"/>
      <c r="Z981" s="317"/>
      <c r="AA981" s="317"/>
      <c r="AB981" s="317"/>
      <c r="AC981" s="317"/>
      <c r="AD981" s="317"/>
      <c r="AE981" s="317"/>
      <c r="AF981" s="317"/>
      <c r="AG981" s="317"/>
      <c r="AH981" s="317"/>
      <c r="AI981" s="317"/>
      <c r="AJ981" s="317"/>
      <c r="AK981" s="317"/>
    </row>
    <row r="982" spans="9:37">
      <c r="I982" s="317"/>
      <c r="J982" s="317"/>
      <c r="K982" s="317"/>
      <c r="L982" s="317"/>
      <c r="M982" s="317"/>
      <c r="N982" s="317"/>
      <c r="O982" s="317"/>
      <c r="P982" s="317"/>
      <c r="Q982" s="317"/>
      <c r="R982" s="317"/>
      <c r="S982" s="317"/>
      <c r="T982" s="317"/>
      <c r="U982" s="317"/>
      <c r="V982" s="317"/>
      <c r="W982" s="317"/>
      <c r="X982" s="317"/>
      <c r="Y982" s="317"/>
      <c r="Z982" s="317"/>
      <c r="AA982" s="317"/>
      <c r="AB982" s="317"/>
      <c r="AC982" s="317"/>
      <c r="AD982" s="317"/>
      <c r="AE982" s="317"/>
      <c r="AF982" s="317"/>
      <c r="AG982" s="317"/>
      <c r="AH982" s="317"/>
      <c r="AI982" s="317"/>
      <c r="AJ982" s="317"/>
      <c r="AK982" s="317"/>
    </row>
    <row r="983" spans="9:37">
      <c r="I983" s="317"/>
      <c r="J983" s="317"/>
      <c r="K983" s="317"/>
      <c r="L983" s="317"/>
      <c r="M983" s="317"/>
      <c r="N983" s="317"/>
      <c r="O983" s="317"/>
      <c r="P983" s="317"/>
      <c r="Q983" s="317"/>
      <c r="R983" s="317"/>
      <c r="S983" s="317"/>
      <c r="T983" s="317"/>
      <c r="U983" s="317"/>
      <c r="V983" s="317"/>
      <c r="W983" s="317"/>
      <c r="X983" s="317"/>
      <c r="Y983" s="317"/>
      <c r="Z983" s="317"/>
      <c r="AA983" s="317"/>
      <c r="AB983" s="317"/>
      <c r="AC983" s="317"/>
      <c r="AD983" s="317"/>
      <c r="AE983" s="317"/>
      <c r="AF983" s="317"/>
      <c r="AG983" s="317"/>
      <c r="AH983" s="317"/>
      <c r="AI983" s="317"/>
      <c r="AJ983" s="317"/>
      <c r="AK983" s="317"/>
    </row>
    <row r="984" spans="9:37"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  <c r="AA984" s="317"/>
      <c r="AB984" s="317"/>
      <c r="AC984" s="317"/>
      <c r="AD984" s="317"/>
      <c r="AE984" s="317"/>
      <c r="AF984" s="317"/>
      <c r="AG984" s="317"/>
      <c r="AH984" s="317"/>
      <c r="AI984" s="317"/>
      <c r="AJ984" s="317"/>
      <c r="AK984" s="317"/>
    </row>
    <row r="985" spans="9:37">
      <c r="I985" s="317"/>
      <c r="J985" s="317"/>
      <c r="K985" s="317"/>
      <c r="L985" s="317"/>
      <c r="M985" s="317"/>
      <c r="N985" s="317"/>
      <c r="O985" s="317"/>
      <c r="P985" s="317"/>
      <c r="Q985" s="317"/>
      <c r="R985" s="317"/>
      <c r="S985" s="317"/>
      <c r="T985" s="317"/>
      <c r="U985" s="317"/>
      <c r="V985" s="317"/>
      <c r="W985" s="317"/>
      <c r="X985" s="317"/>
      <c r="Y985" s="317"/>
      <c r="Z985" s="317"/>
      <c r="AA985" s="317"/>
      <c r="AB985" s="317"/>
      <c r="AC985" s="317"/>
      <c r="AD985" s="317"/>
      <c r="AE985" s="317"/>
      <c r="AF985" s="317"/>
      <c r="AG985" s="317"/>
      <c r="AH985" s="317"/>
      <c r="AI985" s="317"/>
      <c r="AJ985" s="317"/>
      <c r="AK985" s="317"/>
    </row>
    <row r="986" spans="9:37">
      <c r="I986" s="317"/>
      <c r="J986" s="317"/>
      <c r="K986" s="317"/>
      <c r="L986" s="317"/>
      <c r="M986" s="317"/>
      <c r="N986" s="317"/>
      <c r="O986" s="317"/>
      <c r="P986" s="317"/>
      <c r="Q986" s="317"/>
      <c r="R986" s="317"/>
      <c r="S986" s="317"/>
      <c r="T986" s="317"/>
      <c r="U986" s="317"/>
      <c r="V986" s="317"/>
      <c r="W986" s="317"/>
      <c r="X986" s="317"/>
      <c r="Y986" s="317"/>
      <c r="Z986" s="317"/>
      <c r="AA986" s="317"/>
      <c r="AB986" s="317"/>
      <c r="AC986" s="317"/>
      <c r="AD986" s="317"/>
      <c r="AE986" s="317"/>
      <c r="AF986" s="317"/>
      <c r="AG986" s="317"/>
      <c r="AH986" s="317"/>
      <c r="AI986" s="317"/>
      <c r="AJ986" s="317"/>
      <c r="AK986" s="317"/>
    </row>
    <row r="987" spans="9:37">
      <c r="I987" s="317"/>
      <c r="J987" s="317"/>
      <c r="K987" s="317"/>
      <c r="L987" s="317"/>
      <c r="M987" s="317"/>
      <c r="N987" s="317"/>
      <c r="O987" s="317"/>
      <c r="P987" s="317"/>
      <c r="Q987" s="317"/>
      <c r="R987" s="317"/>
      <c r="S987" s="317"/>
      <c r="T987" s="317"/>
      <c r="U987" s="317"/>
      <c r="V987" s="317"/>
      <c r="W987" s="317"/>
      <c r="X987" s="317"/>
      <c r="Y987" s="317"/>
      <c r="Z987" s="317"/>
      <c r="AA987" s="317"/>
      <c r="AB987" s="317"/>
      <c r="AC987" s="317"/>
      <c r="AD987" s="317"/>
      <c r="AE987" s="317"/>
      <c r="AF987" s="317"/>
      <c r="AG987" s="317"/>
      <c r="AH987" s="317"/>
      <c r="AI987" s="317"/>
      <c r="AJ987" s="317"/>
      <c r="AK987" s="317"/>
    </row>
    <row r="988" spans="9:37">
      <c r="I988" s="317"/>
      <c r="J988" s="317"/>
      <c r="K988" s="317"/>
      <c r="L988" s="317"/>
      <c r="M988" s="317"/>
      <c r="N988" s="317"/>
      <c r="O988" s="317"/>
      <c r="P988" s="317"/>
      <c r="Q988" s="317"/>
      <c r="R988" s="317"/>
      <c r="S988" s="317"/>
      <c r="T988" s="317"/>
      <c r="U988" s="317"/>
      <c r="V988" s="317"/>
      <c r="W988" s="317"/>
      <c r="X988" s="317"/>
      <c r="Y988" s="317"/>
      <c r="Z988" s="317"/>
      <c r="AA988" s="317"/>
      <c r="AB988" s="317"/>
      <c r="AC988" s="317"/>
      <c r="AD988" s="317"/>
      <c r="AE988" s="317"/>
      <c r="AF988" s="317"/>
      <c r="AG988" s="317"/>
      <c r="AH988" s="317"/>
      <c r="AI988" s="317"/>
      <c r="AJ988" s="317"/>
      <c r="AK988" s="317"/>
    </row>
    <row r="989" spans="9:37">
      <c r="I989" s="317"/>
      <c r="J989" s="317"/>
      <c r="K989" s="317"/>
      <c r="L989" s="317"/>
      <c r="M989" s="317"/>
      <c r="N989" s="317"/>
      <c r="O989" s="317"/>
      <c r="P989" s="317"/>
      <c r="Q989" s="317"/>
      <c r="R989" s="317"/>
      <c r="S989" s="317"/>
      <c r="T989" s="317"/>
      <c r="U989" s="317"/>
      <c r="V989" s="317"/>
      <c r="W989" s="317"/>
      <c r="X989" s="317"/>
      <c r="Y989" s="317"/>
      <c r="Z989" s="317"/>
      <c r="AA989" s="317"/>
      <c r="AB989" s="317"/>
      <c r="AC989" s="317"/>
      <c r="AD989" s="317"/>
      <c r="AE989" s="317"/>
      <c r="AF989" s="317"/>
      <c r="AG989" s="317"/>
      <c r="AH989" s="317"/>
      <c r="AI989" s="317"/>
      <c r="AJ989" s="317"/>
      <c r="AK989" s="317"/>
    </row>
    <row r="990" spans="9:37">
      <c r="I990" s="317"/>
      <c r="J990" s="317"/>
      <c r="K990" s="317"/>
      <c r="L990" s="317"/>
      <c r="M990" s="317"/>
      <c r="N990" s="317"/>
      <c r="O990" s="317"/>
      <c r="P990" s="317"/>
      <c r="Q990" s="317"/>
      <c r="R990" s="317"/>
      <c r="S990" s="317"/>
      <c r="T990" s="317"/>
      <c r="U990" s="317"/>
      <c r="V990" s="317"/>
      <c r="W990" s="317"/>
      <c r="X990" s="317"/>
      <c r="Y990" s="317"/>
      <c r="Z990" s="317"/>
      <c r="AA990" s="317"/>
      <c r="AB990" s="317"/>
      <c r="AC990" s="317"/>
      <c r="AD990" s="317"/>
      <c r="AE990" s="317"/>
      <c r="AF990" s="317"/>
      <c r="AG990" s="317"/>
      <c r="AH990" s="317"/>
      <c r="AI990" s="317"/>
      <c r="AJ990" s="317"/>
      <c r="AK990" s="317"/>
    </row>
    <row r="991" spans="9:37">
      <c r="I991" s="317"/>
      <c r="J991" s="317"/>
      <c r="K991" s="317"/>
      <c r="L991" s="317"/>
      <c r="M991" s="317"/>
      <c r="N991" s="317"/>
      <c r="O991" s="317"/>
      <c r="P991" s="317"/>
      <c r="Q991" s="317"/>
      <c r="R991" s="317"/>
      <c r="S991" s="317"/>
      <c r="T991" s="317"/>
      <c r="U991" s="317"/>
      <c r="V991" s="317"/>
      <c r="W991" s="317"/>
      <c r="X991" s="317"/>
      <c r="Y991" s="317"/>
      <c r="Z991" s="317"/>
      <c r="AA991" s="317"/>
      <c r="AB991" s="317"/>
      <c r="AC991" s="317"/>
      <c r="AD991" s="317"/>
      <c r="AE991" s="317"/>
      <c r="AF991" s="317"/>
      <c r="AG991" s="317"/>
      <c r="AH991" s="317"/>
      <c r="AI991" s="317"/>
      <c r="AJ991" s="317"/>
      <c r="AK991" s="317"/>
    </row>
    <row r="992" spans="9:37">
      <c r="I992" s="317"/>
      <c r="J992" s="317"/>
      <c r="K992" s="317"/>
      <c r="L992" s="317"/>
      <c r="M992" s="317"/>
      <c r="N992" s="317"/>
      <c r="O992" s="317"/>
      <c r="P992" s="317"/>
      <c r="Q992" s="317"/>
      <c r="R992" s="317"/>
      <c r="S992" s="317"/>
      <c r="T992" s="317"/>
      <c r="U992" s="317"/>
      <c r="V992" s="317"/>
      <c r="W992" s="317"/>
      <c r="X992" s="317"/>
      <c r="Y992" s="317"/>
      <c r="Z992" s="317"/>
      <c r="AA992" s="317"/>
      <c r="AB992" s="317"/>
      <c r="AC992" s="317"/>
      <c r="AD992" s="317"/>
      <c r="AE992" s="317"/>
      <c r="AF992" s="317"/>
      <c r="AG992" s="317"/>
      <c r="AH992" s="317"/>
      <c r="AI992" s="317"/>
      <c r="AJ992" s="317"/>
      <c r="AK992" s="317"/>
    </row>
    <row r="993" spans="9:37">
      <c r="I993" s="317"/>
      <c r="J993" s="317"/>
      <c r="K993" s="317"/>
      <c r="L993" s="317"/>
      <c r="M993" s="317"/>
      <c r="N993" s="317"/>
      <c r="O993" s="317"/>
      <c r="P993" s="317"/>
      <c r="Q993" s="317"/>
      <c r="R993" s="317"/>
      <c r="S993" s="317"/>
      <c r="T993" s="317"/>
      <c r="U993" s="317"/>
      <c r="V993" s="317"/>
      <c r="W993" s="317"/>
      <c r="X993" s="317"/>
      <c r="Y993" s="317"/>
      <c r="Z993" s="317"/>
      <c r="AA993" s="317"/>
      <c r="AB993" s="317"/>
      <c r="AC993" s="317"/>
      <c r="AD993" s="317"/>
      <c r="AE993" s="317"/>
      <c r="AF993" s="317"/>
      <c r="AG993" s="317"/>
      <c r="AH993" s="317"/>
      <c r="AI993" s="317"/>
      <c r="AJ993" s="317"/>
      <c r="AK993" s="317"/>
    </row>
    <row r="994" spans="9:37">
      <c r="I994" s="317"/>
      <c r="J994" s="317"/>
      <c r="K994" s="317"/>
      <c r="L994" s="317"/>
      <c r="M994" s="317"/>
      <c r="N994" s="317"/>
      <c r="O994" s="317"/>
      <c r="P994" s="317"/>
      <c r="Q994" s="317"/>
      <c r="R994" s="317"/>
      <c r="S994" s="317"/>
      <c r="T994" s="317"/>
      <c r="U994" s="317"/>
      <c r="V994" s="317"/>
      <c r="W994" s="317"/>
      <c r="X994" s="317"/>
      <c r="Y994" s="317"/>
      <c r="Z994" s="317"/>
      <c r="AA994" s="317"/>
      <c r="AB994" s="317"/>
      <c r="AC994" s="317"/>
      <c r="AD994" s="317"/>
      <c r="AE994" s="317"/>
      <c r="AF994" s="317"/>
      <c r="AG994" s="317"/>
      <c r="AH994" s="317"/>
      <c r="AI994" s="317"/>
      <c r="AJ994" s="317"/>
      <c r="AK994" s="317"/>
    </row>
    <row r="995" spans="9:37">
      <c r="I995" s="317"/>
      <c r="J995" s="317"/>
      <c r="K995" s="317"/>
      <c r="L995" s="317"/>
      <c r="M995" s="317"/>
      <c r="N995" s="317"/>
      <c r="O995" s="317"/>
      <c r="P995" s="317"/>
      <c r="Q995" s="317"/>
      <c r="R995" s="317"/>
      <c r="S995" s="317"/>
      <c r="T995" s="317"/>
      <c r="U995" s="317"/>
      <c r="V995" s="317"/>
      <c r="W995" s="317"/>
      <c r="X995" s="317"/>
      <c r="Y995" s="317"/>
      <c r="Z995" s="317"/>
      <c r="AA995" s="317"/>
      <c r="AB995" s="317"/>
      <c r="AC995" s="317"/>
      <c r="AD995" s="317"/>
      <c r="AE995" s="317"/>
      <c r="AF995" s="317"/>
      <c r="AG995" s="317"/>
      <c r="AH995" s="317"/>
      <c r="AI995" s="317"/>
      <c r="AJ995" s="317"/>
      <c r="AK995" s="317"/>
    </row>
    <row r="996" spans="9:37">
      <c r="I996" s="317"/>
      <c r="J996" s="317"/>
      <c r="K996" s="317"/>
      <c r="L996" s="317"/>
      <c r="M996" s="317"/>
      <c r="N996" s="317"/>
      <c r="O996" s="317"/>
      <c r="P996" s="317"/>
      <c r="Q996" s="317"/>
      <c r="R996" s="317"/>
      <c r="S996" s="317"/>
      <c r="T996" s="317"/>
      <c r="U996" s="317"/>
      <c r="V996" s="317"/>
      <c r="W996" s="317"/>
      <c r="X996" s="317"/>
      <c r="Y996" s="317"/>
      <c r="Z996" s="317"/>
      <c r="AA996" s="317"/>
      <c r="AB996" s="317"/>
      <c r="AC996" s="317"/>
      <c r="AD996" s="317"/>
      <c r="AE996" s="317"/>
      <c r="AF996" s="317"/>
      <c r="AG996" s="317"/>
      <c r="AH996" s="317"/>
      <c r="AI996" s="317"/>
      <c r="AJ996" s="317"/>
      <c r="AK996" s="317"/>
    </row>
    <row r="997" spans="9:37">
      <c r="I997" s="317"/>
      <c r="J997" s="317"/>
      <c r="K997" s="317"/>
      <c r="L997" s="317"/>
      <c r="M997" s="317"/>
      <c r="N997" s="317"/>
      <c r="O997" s="317"/>
      <c r="P997" s="317"/>
      <c r="Q997" s="317"/>
      <c r="R997" s="317"/>
      <c r="S997" s="317"/>
      <c r="T997" s="317"/>
      <c r="U997" s="317"/>
      <c r="V997" s="317"/>
      <c r="W997" s="317"/>
      <c r="X997" s="317"/>
      <c r="Y997" s="317"/>
      <c r="Z997" s="317"/>
      <c r="AA997" s="317"/>
      <c r="AB997" s="317"/>
      <c r="AC997" s="317"/>
      <c r="AD997" s="317"/>
      <c r="AE997" s="317"/>
      <c r="AF997" s="317"/>
      <c r="AG997" s="317"/>
      <c r="AH997" s="317"/>
      <c r="AI997" s="317"/>
      <c r="AJ997" s="317"/>
      <c r="AK997" s="317"/>
    </row>
    <row r="998" spans="9:37">
      <c r="I998" s="317"/>
      <c r="J998" s="317"/>
      <c r="K998" s="317"/>
      <c r="L998" s="317"/>
      <c r="M998" s="317"/>
      <c r="N998" s="317"/>
      <c r="O998" s="317"/>
      <c r="P998" s="317"/>
      <c r="Q998" s="317"/>
      <c r="R998" s="317"/>
      <c r="S998" s="317"/>
      <c r="T998" s="317"/>
      <c r="U998" s="317"/>
      <c r="V998" s="317"/>
      <c r="W998" s="317"/>
      <c r="X998" s="317"/>
      <c r="Y998" s="317"/>
      <c r="Z998" s="317"/>
      <c r="AA998" s="317"/>
      <c r="AB998" s="317"/>
      <c r="AC998" s="317"/>
      <c r="AD998" s="317"/>
      <c r="AE998" s="317"/>
      <c r="AF998" s="317"/>
      <c r="AG998" s="317"/>
      <c r="AH998" s="317"/>
      <c r="AI998" s="317"/>
      <c r="AJ998" s="317"/>
      <c r="AK998" s="317"/>
    </row>
    <row r="999" spans="9:37">
      <c r="I999" s="317"/>
      <c r="J999" s="317"/>
      <c r="K999" s="317"/>
      <c r="L999" s="317"/>
      <c r="M999" s="317"/>
      <c r="N999" s="317"/>
      <c r="O999" s="317"/>
      <c r="P999" s="317"/>
      <c r="Q999" s="317"/>
      <c r="R999" s="317"/>
      <c r="S999" s="317"/>
      <c r="T999" s="317"/>
      <c r="U999" s="317"/>
      <c r="V999" s="317"/>
      <c r="W999" s="317"/>
      <c r="X999" s="317"/>
      <c r="Y999" s="317"/>
      <c r="Z999" s="317"/>
      <c r="AA999" s="317"/>
      <c r="AB999" s="317"/>
      <c r="AC999" s="317"/>
      <c r="AD999" s="317"/>
      <c r="AE999" s="317"/>
      <c r="AF999" s="317"/>
      <c r="AG999" s="317"/>
      <c r="AH999" s="317"/>
      <c r="AI999" s="317"/>
      <c r="AJ999" s="317"/>
      <c r="AK999" s="317"/>
    </row>
    <row r="1000" spans="9:37">
      <c r="I1000" s="317"/>
      <c r="J1000" s="317"/>
      <c r="K1000" s="317"/>
      <c r="L1000" s="317"/>
      <c r="M1000" s="317"/>
      <c r="N1000" s="317"/>
      <c r="O1000" s="317"/>
      <c r="P1000" s="317"/>
      <c r="Q1000" s="317"/>
      <c r="R1000" s="317"/>
      <c r="S1000" s="317"/>
      <c r="T1000" s="317"/>
      <c r="U1000" s="317"/>
      <c r="V1000" s="317"/>
      <c r="W1000" s="317"/>
      <c r="X1000" s="317"/>
      <c r="Y1000" s="317"/>
      <c r="Z1000" s="317"/>
      <c r="AA1000" s="317"/>
      <c r="AB1000" s="317"/>
      <c r="AC1000" s="317"/>
      <c r="AD1000" s="317"/>
      <c r="AE1000" s="317"/>
      <c r="AF1000" s="317"/>
      <c r="AG1000" s="317"/>
      <c r="AH1000" s="317"/>
      <c r="AI1000" s="317"/>
      <c r="AJ1000" s="317"/>
      <c r="AK1000" s="317"/>
    </row>
    <row r="1001" spans="9:37">
      <c r="I1001" s="317"/>
      <c r="J1001" s="317"/>
      <c r="K1001" s="317"/>
      <c r="L1001" s="317"/>
      <c r="M1001" s="317"/>
      <c r="N1001" s="317"/>
      <c r="O1001" s="317"/>
      <c r="P1001" s="317"/>
      <c r="Q1001" s="317"/>
      <c r="R1001" s="317"/>
      <c r="S1001" s="317"/>
      <c r="T1001" s="317"/>
      <c r="U1001" s="317"/>
      <c r="V1001" s="317"/>
      <c r="W1001" s="317"/>
      <c r="X1001" s="317"/>
      <c r="Y1001" s="317"/>
      <c r="Z1001" s="317"/>
      <c r="AA1001" s="317"/>
      <c r="AB1001" s="317"/>
      <c r="AC1001" s="317"/>
      <c r="AD1001" s="317"/>
      <c r="AE1001" s="317"/>
      <c r="AF1001" s="317"/>
      <c r="AG1001" s="317"/>
      <c r="AH1001" s="317"/>
      <c r="AI1001" s="317"/>
      <c r="AJ1001" s="317"/>
      <c r="AK1001" s="317"/>
    </row>
    <row r="1002" spans="9:37">
      <c r="I1002" s="317"/>
      <c r="J1002" s="317"/>
      <c r="K1002" s="317"/>
      <c r="L1002" s="317"/>
      <c r="M1002" s="317"/>
      <c r="N1002" s="317"/>
      <c r="O1002" s="317"/>
      <c r="P1002" s="317"/>
      <c r="Q1002" s="317"/>
      <c r="R1002" s="317"/>
      <c r="S1002" s="317"/>
      <c r="T1002" s="317"/>
      <c r="U1002" s="317"/>
      <c r="V1002" s="317"/>
      <c r="W1002" s="317"/>
      <c r="X1002" s="317"/>
      <c r="Y1002" s="317"/>
      <c r="Z1002" s="317"/>
      <c r="AA1002" s="317"/>
      <c r="AB1002" s="317"/>
      <c r="AC1002" s="317"/>
      <c r="AD1002" s="317"/>
      <c r="AE1002" s="317"/>
      <c r="AF1002" s="317"/>
      <c r="AG1002" s="317"/>
      <c r="AH1002" s="317"/>
      <c r="AI1002" s="317"/>
      <c r="AJ1002" s="317"/>
      <c r="AK1002" s="317"/>
    </row>
    <row r="1003" spans="9:37">
      <c r="I1003" s="317"/>
      <c r="J1003" s="317"/>
      <c r="K1003" s="317"/>
      <c r="L1003" s="317"/>
      <c r="M1003" s="317"/>
      <c r="N1003" s="317"/>
      <c r="O1003" s="317"/>
      <c r="P1003" s="317"/>
      <c r="Q1003" s="317"/>
      <c r="R1003" s="317"/>
      <c r="S1003" s="317"/>
      <c r="T1003" s="317"/>
      <c r="U1003" s="317"/>
      <c r="V1003" s="317"/>
      <c r="W1003" s="317"/>
      <c r="X1003" s="317"/>
      <c r="Y1003" s="317"/>
      <c r="Z1003" s="317"/>
      <c r="AA1003" s="317"/>
      <c r="AB1003" s="317"/>
      <c r="AC1003" s="317"/>
      <c r="AD1003" s="317"/>
      <c r="AE1003" s="317"/>
      <c r="AF1003" s="317"/>
      <c r="AG1003" s="317"/>
      <c r="AH1003" s="317"/>
      <c r="AI1003" s="317"/>
      <c r="AJ1003" s="317"/>
      <c r="AK1003" s="317"/>
    </row>
    <row r="1004" spans="9:37">
      <c r="I1004" s="317"/>
      <c r="J1004" s="317"/>
      <c r="K1004" s="317"/>
      <c r="L1004" s="317"/>
      <c r="M1004" s="317"/>
      <c r="N1004" s="317"/>
      <c r="O1004" s="317"/>
      <c r="P1004" s="317"/>
      <c r="Q1004" s="317"/>
      <c r="R1004" s="317"/>
      <c r="S1004" s="317"/>
      <c r="T1004" s="317"/>
      <c r="U1004" s="317"/>
      <c r="V1004" s="317"/>
      <c r="W1004" s="317"/>
      <c r="X1004" s="317"/>
      <c r="Y1004" s="317"/>
      <c r="Z1004" s="317"/>
      <c r="AA1004" s="317"/>
      <c r="AB1004" s="317"/>
      <c r="AC1004" s="317"/>
      <c r="AD1004" s="317"/>
      <c r="AE1004" s="317"/>
      <c r="AF1004" s="317"/>
      <c r="AG1004" s="317"/>
      <c r="AH1004" s="317"/>
      <c r="AI1004" s="317"/>
      <c r="AJ1004" s="317"/>
      <c r="AK1004" s="317"/>
    </row>
    <row r="1005" spans="9:37">
      <c r="I1005" s="317"/>
      <c r="J1005" s="317"/>
      <c r="K1005" s="317"/>
      <c r="L1005" s="317"/>
      <c r="M1005" s="317"/>
      <c r="N1005" s="317"/>
      <c r="O1005" s="317"/>
      <c r="P1005" s="317"/>
      <c r="Q1005" s="317"/>
      <c r="R1005" s="317"/>
      <c r="S1005" s="317"/>
      <c r="T1005" s="317"/>
      <c r="U1005" s="317"/>
      <c r="V1005" s="317"/>
      <c r="W1005" s="317"/>
      <c r="X1005" s="317"/>
      <c r="Y1005" s="317"/>
      <c r="Z1005" s="317"/>
      <c r="AA1005" s="317"/>
      <c r="AB1005" s="317"/>
      <c r="AC1005" s="317"/>
      <c r="AD1005" s="317"/>
      <c r="AE1005" s="317"/>
      <c r="AF1005" s="317"/>
      <c r="AG1005" s="317"/>
      <c r="AH1005" s="317"/>
      <c r="AI1005" s="317"/>
      <c r="AJ1005" s="317"/>
      <c r="AK1005" s="317"/>
    </row>
    <row r="1006" spans="9:37">
      <c r="I1006" s="317"/>
      <c r="J1006" s="317"/>
      <c r="K1006" s="317"/>
      <c r="L1006" s="317"/>
      <c r="M1006" s="317"/>
      <c r="N1006" s="317"/>
      <c r="O1006" s="317"/>
      <c r="P1006" s="317"/>
      <c r="Q1006" s="317"/>
      <c r="R1006" s="317"/>
      <c r="S1006" s="317"/>
      <c r="T1006" s="317"/>
      <c r="U1006" s="317"/>
      <c r="V1006" s="317"/>
      <c r="W1006" s="317"/>
      <c r="X1006" s="317"/>
      <c r="Y1006" s="317"/>
      <c r="Z1006" s="317"/>
      <c r="AA1006" s="317"/>
      <c r="AB1006" s="317"/>
      <c r="AC1006" s="317"/>
      <c r="AD1006" s="317"/>
      <c r="AE1006" s="317"/>
      <c r="AF1006" s="317"/>
      <c r="AG1006" s="317"/>
      <c r="AH1006" s="317"/>
      <c r="AI1006" s="317"/>
      <c r="AJ1006" s="317"/>
      <c r="AK1006" s="317"/>
    </row>
    <row r="1007" spans="9:37">
      <c r="I1007" s="317"/>
      <c r="J1007" s="317"/>
      <c r="K1007" s="317"/>
      <c r="L1007" s="317"/>
      <c r="M1007" s="317"/>
      <c r="N1007" s="317"/>
      <c r="O1007" s="317"/>
      <c r="P1007" s="317"/>
      <c r="Q1007" s="317"/>
      <c r="R1007" s="317"/>
      <c r="S1007" s="317"/>
      <c r="T1007" s="317"/>
      <c r="U1007" s="317"/>
      <c r="V1007" s="317"/>
      <c r="W1007" s="317"/>
      <c r="X1007" s="317"/>
      <c r="Y1007" s="317"/>
      <c r="Z1007" s="317"/>
      <c r="AA1007" s="317"/>
      <c r="AB1007" s="317"/>
      <c r="AC1007" s="317"/>
      <c r="AD1007" s="317"/>
      <c r="AE1007" s="317"/>
      <c r="AF1007" s="317"/>
      <c r="AG1007" s="317"/>
      <c r="AH1007" s="317"/>
      <c r="AI1007" s="317"/>
      <c r="AJ1007" s="317"/>
      <c r="AK1007" s="317"/>
    </row>
    <row r="1008" spans="9:37">
      <c r="I1008" s="317"/>
      <c r="J1008" s="317"/>
      <c r="K1008" s="317"/>
      <c r="L1008" s="317"/>
      <c r="M1008" s="317"/>
      <c r="N1008" s="317"/>
      <c r="O1008" s="317"/>
      <c r="P1008" s="317"/>
      <c r="Q1008" s="317"/>
      <c r="R1008" s="317"/>
      <c r="S1008" s="317"/>
      <c r="T1008" s="317"/>
      <c r="U1008" s="317"/>
      <c r="V1008" s="317"/>
      <c r="W1008" s="317"/>
      <c r="X1008" s="317"/>
      <c r="Y1008" s="317"/>
      <c r="Z1008" s="317"/>
      <c r="AA1008" s="317"/>
      <c r="AB1008" s="317"/>
      <c r="AC1008" s="317"/>
      <c r="AD1008" s="317"/>
      <c r="AE1008" s="317"/>
      <c r="AF1008" s="317"/>
      <c r="AG1008" s="317"/>
      <c r="AH1008" s="317"/>
      <c r="AI1008" s="317"/>
      <c r="AJ1008" s="317"/>
      <c r="AK1008" s="317"/>
    </row>
    <row r="1009" spans="9:37">
      <c r="I1009" s="317"/>
      <c r="J1009" s="317"/>
      <c r="K1009" s="317"/>
      <c r="L1009" s="317"/>
      <c r="M1009" s="317"/>
      <c r="N1009" s="317"/>
      <c r="O1009" s="317"/>
      <c r="P1009" s="317"/>
      <c r="Q1009" s="317"/>
      <c r="R1009" s="317"/>
      <c r="S1009" s="317"/>
      <c r="T1009" s="317"/>
      <c r="U1009" s="317"/>
      <c r="V1009" s="317"/>
      <c r="W1009" s="317"/>
      <c r="X1009" s="317"/>
      <c r="Y1009" s="317"/>
      <c r="Z1009" s="317"/>
      <c r="AA1009" s="317"/>
      <c r="AB1009" s="317"/>
      <c r="AC1009" s="317"/>
      <c r="AD1009" s="317"/>
      <c r="AE1009" s="317"/>
      <c r="AF1009" s="317"/>
      <c r="AG1009" s="317"/>
      <c r="AH1009" s="317"/>
      <c r="AI1009" s="317"/>
      <c r="AJ1009" s="317"/>
      <c r="AK1009" s="317"/>
    </row>
    <row r="1010" spans="9:37">
      <c r="I1010" s="317"/>
      <c r="J1010" s="317"/>
      <c r="K1010" s="317"/>
      <c r="L1010" s="317"/>
      <c r="M1010" s="317"/>
      <c r="N1010" s="317"/>
      <c r="O1010" s="317"/>
      <c r="P1010" s="317"/>
      <c r="Q1010" s="317"/>
      <c r="R1010" s="317"/>
      <c r="S1010" s="317"/>
      <c r="T1010" s="317"/>
      <c r="U1010" s="317"/>
      <c r="V1010" s="317"/>
      <c r="W1010" s="317"/>
      <c r="X1010" s="317"/>
      <c r="Y1010" s="317"/>
      <c r="Z1010" s="317"/>
      <c r="AA1010" s="317"/>
      <c r="AB1010" s="317"/>
      <c r="AC1010" s="317"/>
      <c r="AD1010" s="317"/>
      <c r="AE1010" s="317"/>
      <c r="AF1010" s="317"/>
      <c r="AG1010" s="317"/>
      <c r="AH1010" s="317"/>
      <c r="AI1010" s="317"/>
      <c r="AJ1010" s="317"/>
      <c r="AK1010" s="317"/>
    </row>
    <row r="1011" spans="9:37">
      <c r="I1011" s="317"/>
      <c r="J1011" s="317"/>
      <c r="K1011" s="317"/>
      <c r="L1011" s="317"/>
      <c r="M1011" s="317"/>
      <c r="N1011" s="317"/>
      <c r="O1011" s="317"/>
      <c r="P1011" s="317"/>
      <c r="Q1011" s="317"/>
      <c r="R1011" s="317"/>
      <c r="S1011" s="317"/>
      <c r="T1011" s="317"/>
      <c r="U1011" s="317"/>
      <c r="V1011" s="317"/>
      <c r="W1011" s="317"/>
      <c r="X1011" s="317"/>
      <c r="Y1011" s="317"/>
      <c r="Z1011" s="317"/>
      <c r="AA1011" s="317"/>
      <c r="AB1011" s="317"/>
      <c r="AC1011" s="317"/>
      <c r="AD1011" s="317"/>
      <c r="AE1011" s="317"/>
      <c r="AF1011" s="317"/>
      <c r="AG1011" s="317"/>
      <c r="AH1011" s="317"/>
      <c r="AI1011" s="317"/>
      <c r="AJ1011" s="317"/>
      <c r="AK1011" s="317"/>
    </row>
    <row r="1012" spans="9:37">
      <c r="I1012" s="317"/>
      <c r="J1012" s="317"/>
      <c r="K1012" s="317"/>
      <c r="L1012" s="317"/>
      <c r="M1012" s="317"/>
      <c r="N1012" s="317"/>
      <c r="O1012" s="317"/>
      <c r="P1012" s="317"/>
      <c r="Q1012" s="317"/>
      <c r="R1012" s="317"/>
      <c r="S1012" s="317"/>
      <c r="T1012" s="317"/>
      <c r="U1012" s="317"/>
      <c r="V1012" s="317"/>
      <c r="W1012" s="317"/>
      <c r="X1012" s="317"/>
      <c r="Y1012" s="317"/>
      <c r="Z1012" s="317"/>
      <c r="AA1012" s="317"/>
      <c r="AB1012" s="317"/>
      <c r="AC1012" s="317"/>
      <c r="AD1012" s="317"/>
      <c r="AE1012" s="317"/>
      <c r="AF1012" s="317"/>
      <c r="AG1012" s="317"/>
      <c r="AH1012" s="317"/>
      <c r="AI1012" s="317"/>
      <c r="AJ1012" s="317"/>
      <c r="AK1012" s="317"/>
    </row>
    <row r="1013" spans="9:37">
      <c r="I1013" s="317"/>
      <c r="J1013" s="317"/>
      <c r="K1013" s="317"/>
      <c r="L1013" s="317"/>
      <c r="M1013" s="317"/>
      <c r="N1013" s="317"/>
      <c r="O1013" s="317"/>
      <c r="P1013" s="317"/>
      <c r="Q1013" s="317"/>
      <c r="R1013" s="317"/>
      <c r="S1013" s="317"/>
      <c r="T1013" s="317"/>
      <c r="U1013" s="317"/>
      <c r="V1013" s="317"/>
      <c r="W1013" s="317"/>
      <c r="X1013" s="317"/>
      <c r="Y1013" s="317"/>
      <c r="Z1013" s="317"/>
      <c r="AA1013" s="317"/>
      <c r="AB1013" s="317"/>
      <c r="AC1013" s="317"/>
      <c r="AD1013" s="317"/>
      <c r="AE1013" s="317"/>
      <c r="AF1013" s="317"/>
      <c r="AG1013" s="317"/>
      <c r="AH1013" s="317"/>
      <c r="AI1013" s="317"/>
      <c r="AJ1013" s="317"/>
      <c r="AK1013" s="317"/>
    </row>
    <row r="1014" spans="9:37">
      <c r="I1014" s="317"/>
      <c r="J1014" s="317"/>
      <c r="K1014" s="317"/>
      <c r="L1014" s="317"/>
      <c r="M1014" s="317"/>
      <c r="N1014" s="317"/>
      <c r="O1014" s="317"/>
      <c r="P1014" s="317"/>
      <c r="Q1014" s="317"/>
      <c r="R1014" s="317"/>
      <c r="S1014" s="317"/>
      <c r="T1014" s="317"/>
      <c r="U1014" s="317"/>
      <c r="V1014" s="317"/>
      <c r="W1014" s="317"/>
      <c r="X1014" s="317"/>
      <c r="Y1014" s="317"/>
      <c r="Z1014" s="317"/>
      <c r="AA1014" s="317"/>
      <c r="AB1014" s="317"/>
      <c r="AC1014" s="317"/>
      <c r="AD1014" s="317"/>
      <c r="AE1014" s="317"/>
      <c r="AF1014" s="317"/>
      <c r="AG1014" s="317"/>
      <c r="AH1014" s="317"/>
      <c r="AI1014" s="317"/>
      <c r="AJ1014" s="317"/>
      <c r="AK1014" s="317"/>
    </row>
    <row r="1015" spans="9:37">
      <c r="I1015" s="317"/>
      <c r="J1015" s="317"/>
      <c r="K1015" s="317"/>
      <c r="L1015" s="317"/>
      <c r="M1015" s="317"/>
      <c r="N1015" s="317"/>
      <c r="O1015" s="317"/>
      <c r="P1015" s="317"/>
      <c r="Q1015" s="317"/>
      <c r="R1015" s="317"/>
      <c r="S1015" s="317"/>
      <c r="T1015" s="317"/>
      <c r="U1015" s="317"/>
      <c r="V1015" s="317"/>
      <c r="W1015" s="317"/>
      <c r="X1015" s="317"/>
      <c r="Y1015" s="317"/>
      <c r="Z1015" s="317"/>
      <c r="AA1015" s="317"/>
      <c r="AB1015" s="317"/>
      <c r="AC1015" s="317"/>
      <c r="AD1015" s="317"/>
      <c r="AE1015" s="317"/>
      <c r="AF1015" s="317"/>
      <c r="AG1015" s="317"/>
      <c r="AH1015" s="317"/>
      <c r="AI1015" s="317"/>
      <c r="AJ1015" s="317"/>
      <c r="AK1015" s="317"/>
    </row>
    <row r="1016" spans="9:37">
      <c r="I1016" s="317"/>
      <c r="J1016" s="317"/>
      <c r="K1016" s="317"/>
      <c r="L1016" s="317"/>
      <c r="M1016" s="317"/>
      <c r="N1016" s="317"/>
      <c r="O1016" s="317"/>
      <c r="P1016" s="317"/>
      <c r="Q1016" s="317"/>
      <c r="R1016" s="317"/>
      <c r="S1016" s="317"/>
      <c r="T1016" s="317"/>
      <c r="U1016" s="317"/>
      <c r="V1016" s="317"/>
      <c r="W1016" s="317"/>
      <c r="X1016" s="317"/>
      <c r="Y1016" s="317"/>
      <c r="Z1016" s="317"/>
      <c r="AA1016" s="317"/>
      <c r="AB1016" s="317"/>
      <c r="AC1016" s="317"/>
      <c r="AD1016" s="317"/>
      <c r="AE1016" s="317"/>
      <c r="AF1016" s="317"/>
      <c r="AG1016" s="317"/>
      <c r="AH1016" s="317"/>
      <c r="AI1016" s="317"/>
      <c r="AJ1016" s="317"/>
      <c r="AK1016" s="317"/>
    </row>
    <row r="1017" spans="9:37">
      <c r="I1017" s="317"/>
      <c r="J1017" s="317"/>
      <c r="K1017" s="317"/>
      <c r="L1017" s="317"/>
      <c r="M1017" s="317"/>
      <c r="N1017" s="317"/>
      <c r="O1017" s="317"/>
      <c r="P1017" s="317"/>
      <c r="Q1017" s="317"/>
      <c r="R1017" s="317"/>
      <c r="S1017" s="317"/>
      <c r="T1017" s="317"/>
      <c r="U1017" s="317"/>
      <c r="V1017" s="317"/>
      <c r="W1017" s="317"/>
      <c r="X1017" s="317"/>
      <c r="Y1017" s="317"/>
      <c r="Z1017" s="317"/>
      <c r="AA1017" s="317"/>
      <c r="AB1017" s="317"/>
      <c r="AC1017" s="317"/>
      <c r="AD1017" s="317"/>
      <c r="AE1017" s="317"/>
      <c r="AF1017" s="317"/>
      <c r="AG1017" s="317"/>
      <c r="AH1017" s="317"/>
      <c r="AI1017" s="317"/>
      <c r="AJ1017" s="317"/>
      <c r="AK1017" s="317"/>
    </row>
    <row r="1018" spans="9:37">
      <c r="I1018" s="317"/>
      <c r="J1018" s="317"/>
      <c r="K1018" s="317"/>
      <c r="L1018" s="317"/>
      <c r="M1018" s="317"/>
      <c r="N1018" s="317"/>
      <c r="O1018" s="317"/>
      <c r="P1018" s="317"/>
      <c r="Q1018" s="317"/>
      <c r="R1018" s="317"/>
      <c r="S1018" s="317"/>
      <c r="T1018" s="317"/>
      <c r="U1018" s="317"/>
      <c r="V1018" s="317"/>
      <c r="W1018" s="317"/>
      <c r="X1018" s="317"/>
      <c r="Y1018" s="317"/>
      <c r="Z1018" s="317"/>
      <c r="AA1018" s="317"/>
      <c r="AB1018" s="317"/>
      <c r="AC1018" s="317"/>
      <c r="AD1018" s="317"/>
      <c r="AE1018" s="317"/>
      <c r="AF1018" s="317"/>
      <c r="AG1018" s="317"/>
      <c r="AH1018" s="317"/>
      <c r="AI1018" s="317"/>
      <c r="AJ1018" s="317"/>
      <c r="AK1018" s="317"/>
    </row>
    <row r="1019" spans="9:37">
      <c r="I1019" s="317"/>
      <c r="J1019" s="317"/>
      <c r="K1019" s="317"/>
      <c r="L1019" s="317"/>
      <c r="M1019" s="317"/>
      <c r="N1019" s="317"/>
      <c r="O1019" s="317"/>
      <c r="P1019" s="317"/>
      <c r="Q1019" s="317"/>
      <c r="R1019" s="317"/>
      <c r="S1019" s="317"/>
      <c r="T1019" s="317"/>
      <c r="U1019" s="317"/>
      <c r="V1019" s="317"/>
      <c r="W1019" s="317"/>
      <c r="X1019" s="317"/>
      <c r="Y1019" s="317"/>
      <c r="Z1019" s="317"/>
      <c r="AA1019" s="317"/>
      <c r="AB1019" s="317"/>
      <c r="AC1019" s="317"/>
      <c r="AD1019" s="317"/>
      <c r="AE1019" s="317"/>
      <c r="AF1019" s="317"/>
      <c r="AG1019" s="317"/>
      <c r="AH1019" s="317"/>
      <c r="AI1019" s="317"/>
      <c r="AJ1019" s="317"/>
      <c r="AK1019" s="317"/>
    </row>
    <row r="1020" spans="9:37">
      <c r="I1020" s="317"/>
      <c r="J1020" s="317"/>
      <c r="K1020" s="317"/>
      <c r="L1020" s="317"/>
      <c r="M1020" s="317"/>
      <c r="N1020" s="317"/>
      <c r="O1020" s="317"/>
      <c r="P1020" s="317"/>
      <c r="Q1020" s="317"/>
      <c r="R1020" s="317"/>
      <c r="S1020" s="317"/>
      <c r="T1020" s="317"/>
      <c r="U1020" s="317"/>
      <c r="V1020" s="317"/>
      <c r="W1020" s="317"/>
      <c r="X1020" s="317"/>
      <c r="Y1020" s="317"/>
      <c r="Z1020" s="317"/>
      <c r="AA1020" s="317"/>
      <c r="AB1020" s="317"/>
      <c r="AC1020" s="317"/>
      <c r="AD1020" s="317"/>
      <c r="AE1020" s="317"/>
      <c r="AF1020" s="317"/>
      <c r="AG1020" s="317"/>
      <c r="AH1020" s="317"/>
      <c r="AI1020" s="317"/>
      <c r="AJ1020" s="317"/>
      <c r="AK1020" s="317"/>
    </row>
    <row r="1021" spans="9:37">
      <c r="I1021" s="317"/>
      <c r="J1021" s="317"/>
      <c r="K1021" s="317"/>
      <c r="L1021" s="317"/>
      <c r="M1021" s="317"/>
      <c r="N1021" s="317"/>
      <c r="O1021" s="317"/>
      <c r="P1021" s="317"/>
      <c r="Q1021" s="317"/>
      <c r="R1021" s="317"/>
      <c r="S1021" s="317"/>
      <c r="T1021" s="317"/>
      <c r="U1021" s="317"/>
      <c r="V1021" s="317"/>
      <c r="W1021" s="317"/>
      <c r="X1021" s="317"/>
      <c r="Y1021" s="317"/>
      <c r="Z1021" s="317"/>
      <c r="AA1021" s="317"/>
      <c r="AB1021" s="317"/>
      <c r="AC1021" s="317"/>
      <c r="AD1021" s="317"/>
      <c r="AE1021" s="317"/>
      <c r="AF1021" s="317"/>
      <c r="AG1021" s="317"/>
      <c r="AH1021" s="317"/>
      <c r="AI1021" s="317"/>
      <c r="AJ1021" s="317"/>
      <c r="AK1021" s="317"/>
    </row>
    <row r="1022" spans="9:37">
      <c r="I1022" s="317"/>
      <c r="J1022" s="317"/>
      <c r="K1022" s="317"/>
      <c r="L1022" s="317"/>
      <c r="M1022" s="317"/>
      <c r="N1022" s="317"/>
      <c r="O1022" s="317"/>
      <c r="P1022" s="317"/>
      <c r="Q1022" s="317"/>
      <c r="R1022" s="317"/>
      <c r="S1022" s="317"/>
      <c r="T1022" s="317"/>
      <c r="U1022" s="317"/>
      <c r="V1022" s="317"/>
      <c r="W1022" s="317"/>
      <c r="X1022" s="317"/>
      <c r="Y1022" s="317"/>
      <c r="Z1022" s="317"/>
      <c r="AA1022" s="317"/>
      <c r="AB1022" s="317"/>
      <c r="AC1022" s="317"/>
      <c r="AD1022" s="317"/>
      <c r="AE1022" s="317"/>
      <c r="AF1022" s="317"/>
      <c r="AG1022" s="317"/>
      <c r="AH1022" s="317"/>
      <c r="AI1022" s="317"/>
      <c r="AJ1022" s="317"/>
      <c r="AK1022" s="317"/>
    </row>
    <row r="1023" spans="9:37">
      <c r="I1023" s="317"/>
      <c r="J1023" s="317"/>
      <c r="K1023" s="317"/>
      <c r="L1023" s="317"/>
      <c r="M1023" s="317"/>
      <c r="N1023" s="317"/>
      <c r="O1023" s="317"/>
      <c r="P1023" s="317"/>
      <c r="Q1023" s="317"/>
      <c r="R1023" s="317"/>
      <c r="S1023" s="317"/>
      <c r="T1023" s="317"/>
      <c r="U1023" s="317"/>
      <c r="V1023" s="317"/>
      <c r="W1023" s="317"/>
      <c r="X1023" s="317"/>
      <c r="Y1023" s="317"/>
      <c r="Z1023" s="317"/>
      <c r="AA1023" s="317"/>
      <c r="AB1023" s="317"/>
      <c r="AC1023" s="317"/>
      <c r="AD1023" s="317"/>
      <c r="AE1023" s="317"/>
      <c r="AF1023" s="317"/>
      <c r="AG1023" s="317"/>
      <c r="AH1023" s="317"/>
      <c r="AI1023" s="317"/>
      <c r="AJ1023" s="317"/>
      <c r="AK1023" s="317"/>
    </row>
    <row r="1024" spans="9:37">
      <c r="I1024" s="317"/>
      <c r="J1024" s="317"/>
      <c r="K1024" s="317"/>
      <c r="L1024" s="317"/>
      <c r="M1024" s="317"/>
      <c r="N1024" s="317"/>
      <c r="O1024" s="317"/>
      <c r="P1024" s="317"/>
      <c r="Q1024" s="317"/>
      <c r="R1024" s="317"/>
      <c r="S1024" s="317"/>
      <c r="T1024" s="317"/>
      <c r="U1024" s="317"/>
      <c r="V1024" s="317"/>
      <c r="W1024" s="317"/>
      <c r="X1024" s="317"/>
      <c r="Y1024" s="317"/>
      <c r="Z1024" s="317"/>
      <c r="AA1024" s="317"/>
      <c r="AB1024" s="317"/>
      <c r="AC1024" s="317"/>
      <c r="AD1024" s="317"/>
      <c r="AE1024" s="317"/>
      <c r="AF1024" s="317"/>
      <c r="AG1024" s="317"/>
      <c r="AH1024" s="317"/>
      <c r="AI1024" s="317"/>
      <c r="AJ1024" s="317"/>
      <c r="AK1024" s="317"/>
    </row>
    <row r="1025" spans="9:37">
      <c r="I1025" s="317"/>
      <c r="J1025" s="317"/>
      <c r="K1025" s="317"/>
      <c r="L1025" s="317"/>
      <c r="M1025" s="317"/>
      <c r="N1025" s="317"/>
      <c r="O1025" s="317"/>
      <c r="P1025" s="317"/>
      <c r="Q1025" s="317"/>
      <c r="R1025" s="317"/>
      <c r="S1025" s="317"/>
      <c r="T1025" s="317"/>
      <c r="U1025" s="317"/>
      <c r="V1025" s="317"/>
      <c r="W1025" s="317"/>
      <c r="X1025" s="317"/>
      <c r="Y1025" s="317"/>
      <c r="Z1025" s="317"/>
      <c r="AA1025" s="317"/>
      <c r="AB1025" s="317"/>
      <c r="AC1025" s="317"/>
      <c r="AD1025" s="317"/>
      <c r="AE1025" s="317"/>
      <c r="AF1025" s="317"/>
      <c r="AG1025" s="317"/>
      <c r="AH1025" s="317"/>
      <c r="AI1025" s="317"/>
      <c r="AJ1025" s="317"/>
      <c r="AK1025" s="317"/>
    </row>
    <row r="1026" spans="9:37">
      <c r="I1026" s="317"/>
      <c r="J1026" s="317"/>
      <c r="K1026" s="317"/>
      <c r="L1026" s="317"/>
      <c r="M1026" s="317"/>
      <c r="N1026" s="317"/>
      <c r="O1026" s="317"/>
      <c r="P1026" s="317"/>
      <c r="Q1026" s="317"/>
      <c r="R1026" s="317"/>
      <c r="S1026" s="317"/>
      <c r="T1026" s="317"/>
      <c r="U1026" s="317"/>
      <c r="V1026" s="317"/>
      <c r="W1026" s="317"/>
      <c r="X1026" s="317"/>
      <c r="Y1026" s="317"/>
      <c r="Z1026" s="317"/>
      <c r="AA1026" s="317"/>
      <c r="AB1026" s="317"/>
      <c r="AC1026" s="317"/>
      <c r="AD1026" s="317"/>
      <c r="AE1026" s="317"/>
      <c r="AF1026" s="317"/>
      <c r="AG1026" s="317"/>
      <c r="AH1026" s="317"/>
      <c r="AI1026" s="317"/>
      <c r="AJ1026" s="317"/>
      <c r="AK1026" s="317"/>
    </row>
    <row r="1027" spans="9:37">
      <c r="I1027" s="317"/>
      <c r="J1027" s="317"/>
      <c r="K1027" s="317"/>
      <c r="L1027" s="317"/>
      <c r="M1027" s="317"/>
      <c r="N1027" s="317"/>
      <c r="O1027" s="317"/>
      <c r="P1027" s="317"/>
      <c r="Q1027" s="317"/>
      <c r="R1027" s="317"/>
      <c r="S1027" s="317"/>
      <c r="T1027" s="317"/>
      <c r="U1027" s="317"/>
      <c r="V1027" s="317"/>
      <c r="W1027" s="317"/>
      <c r="X1027" s="317"/>
      <c r="Y1027" s="317"/>
      <c r="Z1027" s="317"/>
      <c r="AA1027" s="317"/>
      <c r="AB1027" s="317"/>
      <c r="AC1027" s="317"/>
      <c r="AD1027" s="317"/>
      <c r="AE1027" s="317"/>
      <c r="AF1027" s="317"/>
      <c r="AG1027" s="317"/>
      <c r="AH1027" s="317"/>
      <c r="AI1027" s="317"/>
      <c r="AJ1027" s="317"/>
      <c r="AK1027" s="317"/>
    </row>
    <row r="1028" spans="9:37">
      <c r="I1028" s="317"/>
      <c r="J1028" s="317"/>
      <c r="K1028" s="317"/>
      <c r="L1028" s="317"/>
      <c r="M1028" s="317"/>
      <c r="N1028" s="317"/>
      <c r="O1028" s="317"/>
      <c r="P1028" s="317"/>
      <c r="Q1028" s="317"/>
      <c r="R1028" s="317"/>
      <c r="S1028" s="317"/>
      <c r="T1028" s="317"/>
      <c r="U1028" s="317"/>
      <c r="V1028" s="317"/>
      <c r="W1028" s="317"/>
      <c r="X1028" s="317"/>
      <c r="Y1028" s="317"/>
      <c r="Z1028" s="317"/>
      <c r="AA1028" s="317"/>
      <c r="AB1028" s="317"/>
      <c r="AC1028" s="317"/>
      <c r="AD1028" s="317"/>
      <c r="AE1028" s="317"/>
      <c r="AF1028" s="317"/>
      <c r="AG1028" s="317"/>
      <c r="AH1028" s="317"/>
      <c r="AI1028" s="317"/>
      <c r="AJ1028" s="317"/>
      <c r="AK1028" s="317"/>
    </row>
    <row r="1029" spans="9:37">
      <c r="I1029" s="317"/>
      <c r="J1029" s="317"/>
      <c r="K1029" s="317"/>
      <c r="L1029" s="317"/>
      <c r="M1029" s="317"/>
      <c r="N1029" s="317"/>
      <c r="O1029" s="317"/>
      <c r="P1029" s="317"/>
      <c r="Q1029" s="317"/>
      <c r="R1029" s="317"/>
      <c r="S1029" s="317"/>
      <c r="T1029" s="317"/>
      <c r="U1029" s="317"/>
      <c r="V1029" s="317"/>
      <c r="W1029" s="317"/>
      <c r="X1029" s="317"/>
      <c r="Y1029" s="317"/>
      <c r="Z1029" s="317"/>
      <c r="AA1029" s="317"/>
      <c r="AB1029" s="317"/>
      <c r="AC1029" s="317"/>
      <c r="AD1029" s="317"/>
      <c r="AE1029" s="317"/>
      <c r="AF1029" s="317"/>
      <c r="AG1029" s="317"/>
      <c r="AH1029" s="317"/>
      <c r="AI1029" s="317"/>
      <c r="AJ1029" s="317"/>
      <c r="AK1029" s="317"/>
    </row>
    <row r="1030" spans="9:37">
      <c r="I1030" s="317"/>
      <c r="J1030" s="317"/>
      <c r="K1030" s="317"/>
      <c r="L1030" s="317"/>
      <c r="M1030" s="317"/>
      <c r="N1030" s="317"/>
      <c r="O1030" s="317"/>
      <c r="P1030" s="317"/>
      <c r="Q1030" s="317"/>
      <c r="R1030" s="317"/>
      <c r="S1030" s="317"/>
      <c r="T1030" s="317"/>
      <c r="U1030" s="317"/>
      <c r="V1030" s="317"/>
      <c r="W1030" s="317"/>
      <c r="X1030" s="317"/>
      <c r="Y1030" s="317"/>
      <c r="Z1030" s="317"/>
      <c r="AA1030" s="317"/>
      <c r="AB1030" s="317"/>
      <c r="AC1030" s="317"/>
      <c r="AD1030" s="317"/>
      <c r="AE1030" s="317"/>
      <c r="AF1030" s="317"/>
      <c r="AG1030" s="317"/>
      <c r="AH1030" s="317"/>
      <c r="AI1030" s="317"/>
      <c r="AJ1030" s="317"/>
      <c r="AK1030" s="317"/>
    </row>
    <row r="1031" spans="9:37">
      <c r="I1031" s="317"/>
      <c r="J1031" s="317"/>
      <c r="K1031" s="317"/>
      <c r="L1031" s="317"/>
      <c r="M1031" s="317"/>
      <c r="N1031" s="317"/>
      <c r="O1031" s="317"/>
      <c r="P1031" s="317"/>
      <c r="Q1031" s="317"/>
      <c r="R1031" s="317"/>
      <c r="S1031" s="317"/>
      <c r="T1031" s="317"/>
      <c r="U1031" s="317"/>
      <c r="V1031" s="317"/>
      <c r="W1031" s="317"/>
      <c r="X1031" s="317"/>
      <c r="Y1031" s="317"/>
      <c r="Z1031" s="317"/>
      <c r="AA1031" s="317"/>
      <c r="AB1031" s="317"/>
      <c r="AC1031" s="317"/>
      <c r="AD1031" s="317"/>
      <c r="AE1031" s="317"/>
      <c r="AF1031" s="317"/>
      <c r="AG1031" s="317"/>
      <c r="AH1031" s="317"/>
      <c r="AI1031" s="317"/>
      <c r="AJ1031" s="317"/>
      <c r="AK1031" s="317"/>
    </row>
    <row r="1032" spans="9:37">
      <c r="I1032" s="317"/>
      <c r="J1032" s="317"/>
      <c r="K1032" s="317"/>
      <c r="L1032" s="317"/>
      <c r="M1032" s="317"/>
      <c r="N1032" s="317"/>
      <c r="O1032" s="317"/>
      <c r="P1032" s="317"/>
      <c r="Q1032" s="317"/>
      <c r="R1032" s="317"/>
      <c r="S1032" s="317"/>
      <c r="T1032" s="317"/>
      <c r="U1032" s="317"/>
      <c r="V1032" s="317"/>
      <c r="W1032" s="317"/>
      <c r="X1032" s="317"/>
      <c r="Y1032" s="317"/>
      <c r="Z1032" s="317"/>
      <c r="AA1032" s="317"/>
      <c r="AB1032" s="317"/>
      <c r="AC1032" s="317"/>
      <c r="AD1032" s="317"/>
      <c r="AE1032" s="317"/>
      <c r="AF1032" s="317"/>
      <c r="AG1032" s="317"/>
      <c r="AH1032" s="317"/>
      <c r="AI1032" s="317"/>
      <c r="AJ1032" s="317"/>
      <c r="AK1032" s="317"/>
    </row>
    <row r="1033" spans="9:37">
      <c r="I1033" s="317"/>
      <c r="J1033" s="317"/>
      <c r="K1033" s="317"/>
      <c r="L1033" s="317"/>
      <c r="M1033" s="317"/>
      <c r="N1033" s="317"/>
      <c r="O1033" s="317"/>
      <c r="P1033" s="317"/>
      <c r="Q1033" s="317"/>
      <c r="R1033" s="317"/>
      <c r="S1033" s="317"/>
      <c r="T1033" s="317"/>
      <c r="U1033" s="317"/>
      <c r="V1033" s="317"/>
      <c r="W1033" s="317"/>
      <c r="X1033" s="317"/>
      <c r="Y1033" s="317"/>
      <c r="Z1033" s="317"/>
      <c r="AA1033" s="317"/>
      <c r="AB1033" s="317"/>
      <c r="AC1033" s="317"/>
      <c r="AD1033" s="317"/>
      <c r="AE1033" s="317"/>
      <c r="AF1033" s="317"/>
      <c r="AG1033" s="317"/>
      <c r="AH1033" s="317"/>
      <c r="AI1033" s="317"/>
      <c r="AJ1033" s="317"/>
      <c r="AK1033" s="317"/>
    </row>
    <row r="1034" spans="9:37">
      <c r="I1034" s="317"/>
      <c r="J1034" s="317"/>
      <c r="K1034" s="317"/>
      <c r="L1034" s="317"/>
      <c r="M1034" s="317"/>
      <c r="N1034" s="317"/>
      <c r="O1034" s="317"/>
      <c r="P1034" s="317"/>
      <c r="Q1034" s="317"/>
      <c r="R1034" s="317"/>
      <c r="S1034" s="317"/>
      <c r="T1034" s="317"/>
      <c r="U1034" s="317"/>
      <c r="V1034" s="317"/>
      <c r="W1034" s="317"/>
      <c r="X1034" s="317"/>
      <c r="Y1034" s="317"/>
      <c r="Z1034" s="317"/>
      <c r="AA1034" s="317"/>
      <c r="AB1034" s="317"/>
      <c r="AC1034" s="317"/>
      <c r="AD1034" s="317"/>
      <c r="AE1034" s="317"/>
      <c r="AF1034" s="317"/>
      <c r="AG1034" s="317"/>
      <c r="AH1034" s="317"/>
      <c r="AI1034" s="317"/>
      <c r="AJ1034" s="317"/>
      <c r="AK1034" s="317"/>
    </row>
    <row r="1035" spans="9:37">
      <c r="I1035" s="317"/>
      <c r="J1035" s="317"/>
      <c r="K1035" s="317"/>
      <c r="L1035" s="317"/>
      <c r="M1035" s="317"/>
      <c r="N1035" s="317"/>
      <c r="O1035" s="317"/>
      <c r="P1035" s="317"/>
      <c r="Q1035" s="317"/>
      <c r="R1035" s="317"/>
      <c r="S1035" s="317"/>
      <c r="T1035" s="317"/>
      <c r="U1035" s="317"/>
      <c r="V1035" s="317"/>
      <c r="W1035" s="317"/>
      <c r="X1035" s="317"/>
      <c r="Y1035" s="317"/>
      <c r="Z1035" s="317"/>
      <c r="AA1035" s="317"/>
      <c r="AB1035" s="317"/>
      <c r="AC1035" s="317"/>
      <c r="AD1035" s="317"/>
      <c r="AE1035" s="317"/>
      <c r="AF1035" s="317"/>
      <c r="AG1035" s="317"/>
      <c r="AH1035" s="317"/>
      <c r="AI1035" s="317"/>
      <c r="AJ1035" s="317"/>
      <c r="AK1035" s="317"/>
    </row>
    <row r="1036" spans="9:37">
      <c r="I1036" s="317"/>
      <c r="J1036" s="317"/>
      <c r="K1036" s="317"/>
      <c r="L1036" s="317"/>
      <c r="M1036" s="317"/>
      <c r="N1036" s="317"/>
      <c r="O1036" s="317"/>
      <c r="P1036" s="317"/>
      <c r="Q1036" s="317"/>
      <c r="R1036" s="317"/>
      <c r="S1036" s="317"/>
      <c r="T1036" s="317"/>
      <c r="U1036" s="317"/>
      <c r="V1036" s="317"/>
      <c r="W1036" s="317"/>
      <c r="X1036" s="317"/>
      <c r="Y1036" s="317"/>
      <c r="Z1036" s="317"/>
      <c r="AA1036" s="317"/>
      <c r="AB1036" s="317"/>
      <c r="AC1036" s="317"/>
      <c r="AD1036" s="317"/>
      <c r="AE1036" s="317"/>
      <c r="AF1036" s="317"/>
      <c r="AG1036" s="317"/>
      <c r="AH1036" s="317"/>
      <c r="AI1036" s="317"/>
      <c r="AJ1036" s="317"/>
      <c r="AK1036" s="317"/>
    </row>
    <row r="1037" spans="9:37">
      <c r="I1037" s="317"/>
      <c r="J1037" s="317"/>
      <c r="K1037" s="317"/>
      <c r="L1037" s="317"/>
      <c r="M1037" s="317"/>
      <c r="N1037" s="317"/>
      <c r="O1037" s="317"/>
      <c r="P1037" s="317"/>
      <c r="Q1037" s="317"/>
      <c r="R1037" s="317"/>
      <c r="S1037" s="317"/>
      <c r="T1037" s="317"/>
      <c r="U1037" s="317"/>
      <c r="V1037" s="317"/>
      <c r="W1037" s="317"/>
      <c r="X1037" s="317"/>
      <c r="Y1037" s="317"/>
      <c r="Z1037" s="317"/>
      <c r="AA1037" s="317"/>
      <c r="AB1037" s="317"/>
      <c r="AC1037" s="317"/>
      <c r="AD1037" s="317"/>
      <c r="AE1037" s="317"/>
      <c r="AF1037" s="317"/>
      <c r="AG1037" s="317"/>
      <c r="AH1037" s="317"/>
      <c r="AI1037" s="317"/>
      <c r="AJ1037" s="317"/>
      <c r="AK1037" s="317"/>
    </row>
    <row r="1038" spans="9:37">
      <c r="I1038" s="317"/>
      <c r="J1038" s="317"/>
      <c r="K1038" s="317"/>
      <c r="L1038" s="317"/>
      <c r="M1038" s="317"/>
      <c r="N1038" s="317"/>
      <c r="O1038" s="317"/>
      <c r="P1038" s="317"/>
      <c r="Q1038" s="317"/>
      <c r="R1038" s="317"/>
      <c r="S1038" s="317"/>
      <c r="T1038" s="317"/>
      <c r="U1038" s="317"/>
      <c r="V1038" s="317"/>
      <c r="W1038" s="317"/>
      <c r="X1038" s="317"/>
      <c r="Y1038" s="317"/>
      <c r="Z1038" s="317"/>
      <c r="AA1038" s="317"/>
      <c r="AB1038" s="317"/>
      <c r="AC1038" s="317"/>
      <c r="AD1038" s="317"/>
      <c r="AE1038" s="317"/>
      <c r="AF1038" s="317"/>
      <c r="AG1038" s="317"/>
      <c r="AH1038" s="317"/>
      <c r="AI1038" s="317"/>
      <c r="AJ1038" s="317"/>
      <c r="AK1038" s="317"/>
    </row>
    <row r="1039" spans="9:37">
      <c r="I1039" s="317"/>
      <c r="J1039" s="317"/>
      <c r="K1039" s="317"/>
      <c r="L1039" s="317"/>
      <c r="M1039" s="317"/>
      <c r="N1039" s="317"/>
      <c r="O1039" s="317"/>
      <c r="P1039" s="317"/>
      <c r="Q1039" s="317"/>
      <c r="R1039" s="317"/>
      <c r="S1039" s="317"/>
      <c r="T1039" s="317"/>
      <c r="U1039" s="317"/>
      <c r="V1039" s="317"/>
      <c r="W1039" s="317"/>
      <c r="X1039" s="317"/>
      <c r="Y1039" s="317"/>
      <c r="Z1039" s="317"/>
      <c r="AA1039" s="317"/>
      <c r="AB1039" s="317"/>
      <c r="AC1039" s="317"/>
      <c r="AD1039" s="317"/>
      <c r="AE1039" s="317"/>
      <c r="AF1039" s="317"/>
      <c r="AG1039" s="317"/>
      <c r="AH1039" s="317"/>
      <c r="AI1039" s="317"/>
      <c r="AJ1039" s="317"/>
      <c r="AK1039" s="317"/>
    </row>
    <row r="1040" spans="9:37">
      <c r="I1040" s="317"/>
      <c r="J1040" s="317"/>
      <c r="K1040" s="317"/>
      <c r="L1040" s="317"/>
      <c r="M1040" s="317"/>
      <c r="N1040" s="317"/>
      <c r="O1040" s="317"/>
      <c r="P1040" s="317"/>
      <c r="Q1040" s="317"/>
      <c r="R1040" s="317"/>
      <c r="S1040" s="317"/>
      <c r="T1040" s="317"/>
      <c r="U1040" s="317"/>
      <c r="V1040" s="317"/>
      <c r="W1040" s="317"/>
      <c r="X1040" s="317"/>
      <c r="Y1040" s="317"/>
      <c r="Z1040" s="317"/>
      <c r="AA1040" s="317"/>
      <c r="AB1040" s="317"/>
      <c r="AC1040" s="317"/>
      <c r="AD1040" s="317"/>
      <c r="AE1040" s="317"/>
      <c r="AF1040" s="317"/>
      <c r="AG1040" s="317"/>
      <c r="AH1040" s="317"/>
      <c r="AI1040" s="317"/>
      <c r="AJ1040" s="317"/>
      <c r="AK1040" s="317"/>
    </row>
    <row r="1041" spans="9:37">
      <c r="I1041" s="317"/>
      <c r="J1041" s="317"/>
      <c r="K1041" s="317"/>
      <c r="L1041" s="317"/>
      <c r="M1041" s="317"/>
      <c r="N1041" s="317"/>
      <c r="O1041" s="317"/>
      <c r="P1041" s="317"/>
      <c r="Q1041" s="317"/>
      <c r="R1041" s="317"/>
      <c r="S1041" s="317"/>
      <c r="T1041" s="317"/>
      <c r="U1041" s="317"/>
      <c r="V1041" s="317"/>
      <c r="W1041" s="317"/>
      <c r="X1041" s="317"/>
      <c r="Y1041" s="317"/>
      <c r="Z1041" s="317"/>
      <c r="AA1041" s="317"/>
      <c r="AB1041" s="317"/>
      <c r="AC1041" s="317"/>
      <c r="AD1041" s="317"/>
      <c r="AE1041" s="317"/>
      <c r="AF1041" s="317"/>
      <c r="AG1041" s="317"/>
      <c r="AH1041" s="317"/>
      <c r="AI1041" s="317"/>
      <c r="AJ1041" s="317"/>
      <c r="AK1041" s="317"/>
    </row>
    <row r="1042" spans="9:37">
      <c r="I1042" s="317"/>
      <c r="J1042" s="317"/>
      <c r="K1042" s="317"/>
      <c r="L1042" s="317"/>
      <c r="M1042" s="317"/>
      <c r="N1042" s="317"/>
      <c r="O1042" s="317"/>
      <c r="P1042" s="317"/>
      <c r="Q1042" s="317"/>
      <c r="R1042" s="317"/>
      <c r="S1042" s="317"/>
      <c r="T1042" s="317"/>
      <c r="U1042" s="317"/>
      <c r="V1042" s="317"/>
      <c r="W1042" s="317"/>
      <c r="X1042" s="317"/>
      <c r="Y1042" s="317"/>
      <c r="Z1042" s="317"/>
      <c r="AA1042" s="317"/>
      <c r="AB1042" s="317"/>
      <c r="AC1042" s="317"/>
      <c r="AD1042" s="317"/>
      <c r="AE1042" s="317"/>
      <c r="AF1042" s="317"/>
      <c r="AG1042" s="317"/>
      <c r="AH1042" s="317"/>
      <c r="AI1042" s="317"/>
      <c r="AJ1042" s="317"/>
      <c r="AK1042" s="317"/>
    </row>
    <row r="1043" spans="9:37">
      <c r="I1043" s="317"/>
      <c r="J1043" s="317"/>
      <c r="K1043" s="317"/>
      <c r="L1043" s="317"/>
      <c r="M1043" s="317"/>
      <c r="N1043" s="317"/>
      <c r="O1043" s="317"/>
      <c r="P1043" s="317"/>
      <c r="Q1043" s="317"/>
      <c r="R1043" s="317"/>
      <c r="S1043" s="317"/>
      <c r="T1043" s="317"/>
      <c r="U1043" s="317"/>
      <c r="V1043" s="317"/>
      <c r="W1043" s="317"/>
      <c r="X1043" s="317"/>
      <c r="Y1043" s="317"/>
      <c r="Z1043" s="317"/>
      <c r="AA1043" s="317"/>
      <c r="AB1043" s="317"/>
      <c r="AC1043" s="317"/>
      <c r="AD1043" s="317"/>
      <c r="AE1043" s="317"/>
      <c r="AF1043" s="317"/>
      <c r="AG1043" s="317"/>
      <c r="AH1043" s="317"/>
      <c r="AI1043" s="317"/>
      <c r="AJ1043" s="317"/>
      <c r="AK1043" s="317"/>
    </row>
    <row r="1044" spans="9:37">
      <c r="I1044" s="317"/>
      <c r="J1044" s="317"/>
      <c r="K1044" s="317"/>
      <c r="L1044" s="317"/>
      <c r="M1044" s="317"/>
      <c r="N1044" s="317"/>
      <c r="O1044" s="317"/>
      <c r="P1044" s="317"/>
      <c r="Q1044" s="317"/>
      <c r="R1044" s="317"/>
      <c r="S1044" s="317"/>
      <c r="T1044" s="317"/>
      <c r="U1044" s="317"/>
      <c r="V1044" s="317"/>
      <c r="W1044" s="317"/>
      <c r="X1044" s="317"/>
      <c r="Y1044" s="317"/>
      <c r="Z1044" s="317"/>
      <c r="AA1044" s="317"/>
      <c r="AB1044" s="317"/>
      <c r="AC1044" s="317"/>
      <c r="AD1044" s="317"/>
      <c r="AE1044" s="317"/>
      <c r="AF1044" s="317"/>
      <c r="AG1044" s="317"/>
      <c r="AH1044" s="317"/>
      <c r="AI1044" s="317"/>
      <c r="AJ1044" s="317"/>
      <c r="AK1044" s="317"/>
    </row>
    <row r="1045" spans="9:37">
      <c r="I1045" s="317"/>
      <c r="J1045" s="317"/>
      <c r="K1045" s="317"/>
      <c r="L1045" s="317"/>
      <c r="M1045" s="317"/>
      <c r="N1045" s="317"/>
      <c r="O1045" s="317"/>
      <c r="P1045" s="317"/>
      <c r="Q1045" s="317"/>
      <c r="R1045" s="317"/>
      <c r="S1045" s="317"/>
      <c r="T1045" s="317"/>
      <c r="U1045" s="317"/>
      <c r="V1045" s="317"/>
      <c r="W1045" s="317"/>
      <c r="X1045" s="317"/>
      <c r="Y1045" s="317"/>
      <c r="Z1045" s="317"/>
      <c r="AA1045" s="317"/>
      <c r="AB1045" s="317"/>
      <c r="AC1045" s="317"/>
      <c r="AD1045" s="317"/>
      <c r="AE1045" s="317"/>
      <c r="AF1045" s="317"/>
      <c r="AG1045" s="317"/>
      <c r="AH1045" s="317"/>
      <c r="AI1045" s="317"/>
      <c r="AJ1045" s="317"/>
      <c r="AK1045" s="317"/>
    </row>
    <row r="1046" spans="9:37">
      <c r="I1046" s="317"/>
      <c r="J1046" s="317"/>
      <c r="K1046" s="317"/>
      <c r="L1046" s="317"/>
      <c r="M1046" s="317"/>
      <c r="N1046" s="317"/>
      <c r="O1046" s="317"/>
      <c r="P1046" s="317"/>
      <c r="Q1046" s="317"/>
      <c r="R1046" s="317"/>
      <c r="S1046" s="317"/>
      <c r="T1046" s="317"/>
      <c r="U1046" s="317"/>
      <c r="V1046" s="317"/>
      <c r="W1046" s="317"/>
      <c r="X1046" s="317"/>
      <c r="Y1046" s="317"/>
      <c r="Z1046" s="317"/>
      <c r="AA1046" s="317"/>
      <c r="AB1046" s="317"/>
      <c r="AC1046" s="317"/>
      <c r="AD1046" s="317"/>
      <c r="AE1046" s="317"/>
      <c r="AF1046" s="317"/>
      <c r="AG1046" s="317"/>
      <c r="AH1046" s="317"/>
      <c r="AI1046" s="317"/>
      <c r="AJ1046" s="317"/>
      <c r="AK1046" s="317"/>
    </row>
    <row r="1047" spans="9:37">
      <c r="I1047" s="317"/>
      <c r="J1047" s="317"/>
      <c r="K1047" s="317"/>
      <c r="L1047" s="317"/>
      <c r="M1047" s="317"/>
      <c r="N1047" s="317"/>
      <c r="O1047" s="317"/>
      <c r="P1047" s="317"/>
      <c r="Q1047" s="317"/>
      <c r="R1047" s="317"/>
      <c r="S1047" s="317"/>
      <c r="T1047" s="317"/>
      <c r="U1047" s="317"/>
      <c r="V1047" s="317"/>
      <c r="W1047" s="317"/>
      <c r="X1047" s="317"/>
      <c r="Y1047" s="317"/>
      <c r="Z1047" s="317"/>
      <c r="AA1047" s="317"/>
      <c r="AB1047" s="317"/>
      <c r="AC1047" s="317"/>
      <c r="AD1047" s="317"/>
      <c r="AE1047" s="317"/>
      <c r="AF1047" s="317"/>
      <c r="AG1047" s="317"/>
      <c r="AH1047" s="317"/>
      <c r="AI1047" s="317"/>
      <c r="AJ1047" s="317"/>
      <c r="AK1047" s="317"/>
    </row>
    <row r="1048" spans="9:37">
      <c r="I1048" s="317"/>
      <c r="J1048" s="317"/>
      <c r="K1048" s="317"/>
      <c r="L1048" s="317"/>
      <c r="M1048" s="317"/>
      <c r="N1048" s="317"/>
      <c r="O1048" s="317"/>
      <c r="P1048" s="317"/>
      <c r="Q1048" s="317"/>
      <c r="R1048" s="317"/>
      <c r="S1048" s="317"/>
      <c r="T1048" s="317"/>
      <c r="U1048" s="317"/>
      <c r="V1048" s="317"/>
      <c r="W1048" s="317"/>
      <c r="X1048" s="317"/>
      <c r="Y1048" s="317"/>
      <c r="Z1048" s="317"/>
      <c r="AA1048" s="317"/>
      <c r="AB1048" s="317"/>
      <c r="AC1048" s="317"/>
      <c r="AD1048" s="317"/>
      <c r="AE1048" s="317"/>
      <c r="AF1048" s="317"/>
      <c r="AG1048" s="317"/>
      <c r="AH1048" s="317"/>
      <c r="AI1048" s="317"/>
      <c r="AJ1048" s="317"/>
      <c r="AK1048" s="317"/>
    </row>
    <row r="1049" spans="9:37">
      <c r="I1049" s="317"/>
      <c r="J1049" s="317"/>
      <c r="K1049" s="317"/>
      <c r="L1049" s="317"/>
      <c r="M1049" s="317"/>
      <c r="N1049" s="317"/>
      <c r="O1049" s="317"/>
      <c r="P1049" s="317"/>
      <c r="Q1049" s="317"/>
      <c r="R1049" s="317"/>
      <c r="S1049" s="317"/>
      <c r="T1049" s="317"/>
      <c r="U1049" s="317"/>
      <c r="V1049" s="317"/>
      <c r="W1049" s="317"/>
      <c r="X1049" s="317"/>
      <c r="Y1049" s="317"/>
      <c r="Z1049" s="317"/>
      <c r="AA1049" s="317"/>
      <c r="AB1049" s="317"/>
      <c r="AC1049" s="317"/>
      <c r="AD1049" s="317"/>
      <c r="AE1049" s="317"/>
      <c r="AF1049" s="317"/>
      <c r="AG1049" s="317"/>
      <c r="AH1049" s="317"/>
      <c r="AI1049" s="317"/>
      <c r="AJ1049" s="317"/>
      <c r="AK1049" s="317"/>
    </row>
    <row r="1050" spans="9:37">
      <c r="I1050" s="317"/>
      <c r="J1050" s="317"/>
      <c r="K1050" s="317"/>
      <c r="L1050" s="317"/>
      <c r="M1050" s="317"/>
      <c r="N1050" s="317"/>
      <c r="O1050" s="317"/>
      <c r="P1050" s="317"/>
      <c r="Q1050" s="317"/>
      <c r="R1050" s="317"/>
      <c r="S1050" s="317"/>
      <c r="T1050" s="317"/>
      <c r="U1050" s="317"/>
      <c r="V1050" s="317"/>
      <c r="W1050" s="317"/>
      <c r="X1050" s="317"/>
      <c r="Y1050" s="317"/>
      <c r="Z1050" s="317"/>
      <c r="AA1050" s="317"/>
      <c r="AB1050" s="317"/>
      <c r="AC1050" s="317"/>
      <c r="AD1050" s="317"/>
      <c r="AE1050" s="317"/>
      <c r="AF1050" s="317"/>
      <c r="AG1050" s="317"/>
      <c r="AH1050" s="317"/>
      <c r="AI1050" s="317"/>
      <c r="AJ1050" s="317"/>
      <c r="AK1050" s="317"/>
    </row>
    <row r="1051" spans="9:37">
      <c r="I1051" s="317"/>
      <c r="J1051" s="317"/>
      <c r="K1051" s="317"/>
      <c r="L1051" s="317"/>
      <c r="M1051" s="317"/>
      <c r="N1051" s="317"/>
      <c r="O1051" s="317"/>
      <c r="P1051" s="317"/>
      <c r="Q1051" s="317"/>
      <c r="R1051" s="317"/>
      <c r="S1051" s="317"/>
      <c r="T1051" s="317"/>
      <c r="U1051" s="317"/>
      <c r="V1051" s="317"/>
      <c r="W1051" s="317"/>
      <c r="X1051" s="317"/>
      <c r="Y1051" s="317"/>
      <c r="Z1051" s="317"/>
      <c r="AA1051" s="317"/>
      <c r="AB1051" s="317"/>
      <c r="AC1051" s="317"/>
      <c r="AD1051" s="317"/>
      <c r="AE1051" s="317"/>
      <c r="AF1051" s="317"/>
      <c r="AG1051" s="317"/>
      <c r="AH1051" s="317"/>
      <c r="AI1051" s="317"/>
      <c r="AJ1051" s="317"/>
      <c r="AK1051" s="317"/>
    </row>
    <row r="1052" spans="9:37">
      <c r="I1052" s="317"/>
      <c r="J1052" s="317"/>
      <c r="K1052" s="317"/>
      <c r="L1052" s="317"/>
      <c r="M1052" s="317"/>
      <c r="N1052" s="317"/>
      <c r="O1052" s="317"/>
      <c r="P1052" s="317"/>
      <c r="Q1052" s="317"/>
      <c r="R1052" s="317"/>
      <c r="S1052" s="317"/>
      <c r="T1052" s="317"/>
      <c r="U1052" s="317"/>
      <c r="V1052" s="317"/>
      <c r="W1052" s="317"/>
      <c r="X1052" s="317"/>
      <c r="Y1052" s="317"/>
      <c r="Z1052" s="317"/>
      <c r="AA1052" s="317"/>
      <c r="AB1052" s="317"/>
      <c r="AC1052" s="317"/>
      <c r="AD1052" s="317"/>
      <c r="AE1052" s="317"/>
      <c r="AF1052" s="317"/>
      <c r="AG1052" s="317"/>
      <c r="AH1052" s="317"/>
      <c r="AI1052" s="317"/>
      <c r="AJ1052" s="317"/>
      <c r="AK1052" s="317"/>
    </row>
    <row r="1053" spans="9:37">
      <c r="I1053" s="317"/>
      <c r="J1053" s="317"/>
      <c r="K1053" s="317"/>
      <c r="L1053" s="317"/>
      <c r="M1053" s="317"/>
      <c r="N1053" s="317"/>
      <c r="O1053" s="317"/>
      <c r="P1053" s="317"/>
      <c r="Q1053" s="317"/>
      <c r="R1053" s="317"/>
      <c r="S1053" s="317"/>
      <c r="T1053" s="317"/>
      <c r="U1053" s="317"/>
      <c r="V1053" s="317"/>
      <c r="W1053" s="317"/>
      <c r="X1053" s="317"/>
      <c r="Y1053" s="317"/>
      <c r="Z1053" s="317"/>
      <c r="AA1053" s="317"/>
      <c r="AB1053" s="317"/>
      <c r="AC1053" s="317"/>
      <c r="AD1053" s="317"/>
      <c r="AE1053" s="317"/>
      <c r="AF1053" s="317"/>
      <c r="AG1053" s="317"/>
      <c r="AH1053" s="317"/>
      <c r="AI1053" s="317"/>
      <c r="AJ1053" s="317"/>
      <c r="AK1053" s="317"/>
    </row>
    <row r="1054" spans="9:37">
      <c r="I1054" s="317"/>
      <c r="J1054" s="317"/>
      <c r="K1054" s="317"/>
      <c r="L1054" s="317"/>
      <c r="M1054" s="317"/>
      <c r="N1054" s="317"/>
      <c r="O1054" s="317"/>
      <c r="P1054" s="317"/>
      <c r="Q1054" s="317"/>
      <c r="R1054" s="317"/>
      <c r="S1054" s="317"/>
      <c r="T1054" s="317"/>
      <c r="U1054" s="317"/>
      <c r="V1054" s="317"/>
      <c r="W1054" s="317"/>
      <c r="X1054" s="317"/>
      <c r="Y1054" s="317"/>
      <c r="Z1054" s="317"/>
      <c r="AA1054" s="317"/>
      <c r="AB1054" s="317"/>
      <c r="AC1054" s="317"/>
      <c r="AD1054" s="317"/>
      <c r="AE1054" s="317"/>
      <c r="AF1054" s="317"/>
      <c r="AG1054" s="317"/>
      <c r="AH1054" s="317"/>
      <c r="AI1054" s="317"/>
      <c r="AJ1054" s="317"/>
      <c r="AK1054" s="317"/>
    </row>
    <row r="1055" spans="9:37">
      <c r="I1055" s="317"/>
      <c r="J1055" s="317"/>
      <c r="K1055" s="317"/>
      <c r="L1055" s="317"/>
      <c r="M1055" s="317"/>
      <c r="N1055" s="317"/>
      <c r="O1055" s="317"/>
      <c r="P1055" s="317"/>
      <c r="Q1055" s="317"/>
      <c r="R1055" s="317"/>
      <c r="S1055" s="317"/>
      <c r="T1055" s="317"/>
      <c r="U1055" s="317"/>
      <c r="V1055" s="317"/>
      <c r="W1055" s="317"/>
      <c r="X1055" s="317"/>
      <c r="Y1055" s="317"/>
      <c r="Z1055" s="317"/>
      <c r="AA1055" s="317"/>
      <c r="AB1055" s="317"/>
      <c r="AC1055" s="317"/>
      <c r="AD1055" s="317"/>
      <c r="AE1055" s="317"/>
      <c r="AF1055" s="317"/>
      <c r="AG1055" s="317"/>
      <c r="AH1055" s="317"/>
      <c r="AI1055" s="317"/>
      <c r="AJ1055" s="317"/>
      <c r="AK1055" s="317"/>
    </row>
    <row r="1056" spans="9:37">
      <c r="I1056" s="317"/>
      <c r="J1056" s="317"/>
      <c r="K1056" s="317"/>
      <c r="L1056" s="317"/>
      <c r="M1056" s="317"/>
      <c r="N1056" s="317"/>
      <c r="O1056" s="317"/>
      <c r="P1056" s="317"/>
      <c r="Q1056" s="317"/>
      <c r="R1056" s="317"/>
      <c r="S1056" s="317"/>
      <c r="T1056" s="317"/>
      <c r="U1056" s="317"/>
      <c r="V1056" s="317"/>
      <c r="W1056" s="317"/>
      <c r="X1056" s="317"/>
      <c r="Y1056" s="317"/>
      <c r="Z1056" s="317"/>
      <c r="AA1056" s="317"/>
      <c r="AB1056" s="317"/>
      <c r="AC1056" s="317"/>
      <c r="AD1056" s="317"/>
      <c r="AE1056" s="317"/>
      <c r="AF1056" s="317"/>
      <c r="AG1056" s="317"/>
      <c r="AH1056" s="317"/>
      <c r="AI1056" s="317"/>
      <c r="AJ1056" s="317"/>
      <c r="AK1056" s="317"/>
    </row>
    <row r="1057" spans="9:37">
      <c r="I1057" s="317"/>
      <c r="J1057" s="317"/>
      <c r="K1057" s="317"/>
      <c r="L1057" s="317"/>
      <c r="M1057" s="317"/>
      <c r="N1057" s="317"/>
      <c r="O1057" s="317"/>
      <c r="P1057" s="317"/>
      <c r="Q1057" s="317"/>
      <c r="R1057" s="317"/>
      <c r="S1057" s="317"/>
      <c r="T1057" s="317"/>
      <c r="U1057" s="317"/>
      <c r="V1057" s="317"/>
      <c r="W1057" s="317"/>
      <c r="X1057" s="317"/>
      <c r="Y1057" s="317"/>
      <c r="Z1057" s="317"/>
      <c r="AA1057" s="317"/>
      <c r="AB1057" s="317"/>
      <c r="AC1057" s="317"/>
      <c r="AD1057" s="317"/>
      <c r="AE1057" s="317"/>
      <c r="AF1057" s="317"/>
      <c r="AG1057" s="317"/>
      <c r="AH1057" s="317"/>
      <c r="AI1057" s="317"/>
      <c r="AJ1057" s="317"/>
      <c r="AK1057" s="317"/>
    </row>
    <row r="1058" spans="9:37">
      <c r="I1058" s="317"/>
      <c r="J1058" s="317"/>
      <c r="K1058" s="317"/>
      <c r="L1058" s="317"/>
      <c r="M1058" s="317"/>
      <c r="N1058" s="317"/>
      <c r="O1058" s="317"/>
      <c r="P1058" s="317"/>
      <c r="Q1058" s="317"/>
      <c r="R1058" s="317"/>
      <c r="S1058" s="317"/>
      <c r="T1058" s="317"/>
      <c r="U1058" s="317"/>
      <c r="V1058" s="317"/>
      <c r="W1058" s="317"/>
      <c r="X1058" s="317"/>
      <c r="Y1058" s="317"/>
      <c r="Z1058" s="317"/>
      <c r="AA1058" s="317"/>
      <c r="AB1058" s="317"/>
      <c r="AC1058" s="317"/>
      <c r="AD1058" s="317"/>
      <c r="AE1058" s="317"/>
      <c r="AF1058" s="317"/>
      <c r="AG1058" s="317"/>
      <c r="AH1058" s="317"/>
      <c r="AI1058" s="317"/>
      <c r="AJ1058" s="317"/>
      <c r="AK1058" s="317"/>
    </row>
    <row r="1059" spans="9:37">
      <c r="I1059" s="317"/>
      <c r="J1059" s="317"/>
      <c r="K1059" s="317"/>
      <c r="L1059" s="317"/>
      <c r="M1059" s="317"/>
      <c r="N1059" s="317"/>
      <c r="O1059" s="317"/>
      <c r="P1059" s="317"/>
      <c r="Q1059" s="317"/>
      <c r="R1059" s="317"/>
      <c r="S1059" s="317"/>
      <c r="T1059" s="317"/>
      <c r="U1059" s="317"/>
      <c r="V1059" s="317"/>
      <c r="W1059" s="317"/>
      <c r="X1059" s="317"/>
      <c r="Y1059" s="317"/>
      <c r="Z1059" s="317"/>
      <c r="AA1059" s="317"/>
      <c r="AB1059" s="317"/>
      <c r="AC1059" s="317"/>
      <c r="AD1059" s="317"/>
      <c r="AE1059" s="317"/>
      <c r="AF1059" s="317"/>
      <c r="AG1059" s="317"/>
      <c r="AH1059" s="317"/>
      <c r="AI1059" s="317"/>
      <c r="AJ1059" s="317"/>
      <c r="AK1059" s="317"/>
    </row>
    <row r="1060" spans="9:37">
      <c r="I1060" s="317"/>
      <c r="J1060" s="317"/>
      <c r="K1060" s="317"/>
      <c r="L1060" s="317"/>
      <c r="M1060" s="317"/>
      <c r="N1060" s="317"/>
      <c r="O1060" s="317"/>
      <c r="P1060" s="317"/>
      <c r="Q1060" s="317"/>
      <c r="R1060" s="317"/>
      <c r="S1060" s="317"/>
      <c r="T1060" s="317"/>
      <c r="U1060" s="317"/>
      <c r="V1060" s="317"/>
      <c r="W1060" s="317"/>
      <c r="X1060" s="317"/>
      <c r="Y1060" s="317"/>
      <c r="Z1060" s="317"/>
      <c r="AA1060" s="317"/>
      <c r="AB1060" s="317"/>
      <c r="AC1060" s="317"/>
      <c r="AD1060" s="317"/>
      <c r="AE1060" s="317"/>
      <c r="AF1060" s="317"/>
      <c r="AG1060" s="317"/>
      <c r="AH1060" s="317"/>
      <c r="AI1060" s="317"/>
      <c r="AJ1060" s="317"/>
      <c r="AK1060" s="317"/>
    </row>
    <row r="1061" spans="9:37">
      <c r="I1061" s="317"/>
      <c r="J1061" s="317"/>
      <c r="K1061" s="317"/>
      <c r="L1061" s="317"/>
      <c r="M1061" s="317"/>
      <c r="N1061" s="317"/>
      <c r="O1061" s="317"/>
      <c r="P1061" s="317"/>
      <c r="Q1061" s="317"/>
      <c r="R1061" s="317"/>
      <c r="S1061" s="317"/>
      <c r="T1061" s="317"/>
      <c r="U1061" s="317"/>
      <c r="V1061" s="317"/>
      <c r="W1061" s="317"/>
      <c r="X1061" s="317"/>
      <c r="Y1061" s="317"/>
      <c r="Z1061" s="317"/>
      <c r="AA1061" s="317"/>
      <c r="AB1061" s="317"/>
      <c r="AC1061" s="317"/>
      <c r="AD1061" s="317"/>
      <c r="AE1061" s="317"/>
      <c r="AF1061" s="317"/>
      <c r="AG1061" s="317"/>
      <c r="AH1061" s="317"/>
      <c r="AI1061" s="317"/>
      <c r="AJ1061" s="317"/>
      <c r="AK1061" s="317"/>
    </row>
    <row r="1062" spans="9:37">
      <c r="I1062" s="317"/>
      <c r="J1062" s="317"/>
      <c r="K1062" s="317"/>
      <c r="L1062" s="317"/>
      <c r="M1062" s="317"/>
      <c r="N1062" s="317"/>
      <c r="O1062" s="317"/>
      <c r="P1062" s="317"/>
      <c r="Q1062" s="317"/>
      <c r="R1062" s="317"/>
      <c r="S1062" s="317"/>
      <c r="T1062" s="317"/>
      <c r="U1062" s="317"/>
      <c r="V1062" s="317"/>
      <c r="W1062" s="317"/>
      <c r="X1062" s="317"/>
      <c r="Y1062" s="317"/>
      <c r="Z1062" s="317"/>
      <c r="AA1062" s="317"/>
      <c r="AB1062" s="317"/>
      <c r="AC1062" s="317"/>
      <c r="AD1062" s="317"/>
      <c r="AE1062" s="317"/>
      <c r="AF1062" s="317"/>
      <c r="AG1062" s="317"/>
      <c r="AH1062" s="317"/>
      <c r="AI1062" s="317"/>
      <c r="AJ1062" s="317"/>
      <c r="AK1062" s="317"/>
    </row>
    <row r="1063" spans="9:37">
      <c r="I1063" s="317"/>
      <c r="J1063" s="317"/>
      <c r="K1063" s="317"/>
      <c r="L1063" s="317"/>
      <c r="M1063" s="317"/>
      <c r="N1063" s="317"/>
      <c r="O1063" s="317"/>
      <c r="P1063" s="317"/>
      <c r="Q1063" s="317"/>
      <c r="R1063" s="317"/>
      <c r="S1063" s="317"/>
      <c r="T1063" s="317"/>
      <c r="U1063" s="317"/>
      <c r="V1063" s="317"/>
      <c r="W1063" s="317"/>
      <c r="X1063" s="317"/>
      <c r="Y1063" s="317"/>
      <c r="Z1063" s="317"/>
      <c r="AA1063" s="317"/>
      <c r="AB1063" s="317"/>
      <c r="AC1063" s="317"/>
      <c r="AD1063" s="317"/>
      <c r="AE1063" s="317"/>
      <c r="AF1063" s="317"/>
      <c r="AG1063" s="317"/>
      <c r="AH1063" s="317"/>
      <c r="AI1063" s="317"/>
      <c r="AJ1063" s="317"/>
      <c r="AK1063" s="317"/>
    </row>
    <row r="1064" spans="9:37">
      <c r="I1064" s="317"/>
      <c r="J1064" s="317"/>
      <c r="K1064" s="317"/>
      <c r="L1064" s="317"/>
      <c r="M1064" s="317"/>
      <c r="N1064" s="317"/>
      <c r="O1064" s="317"/>
      <c r="P1064" s="317"/>
      <c r="Q1064" s="317"/>
      <c r="R1064" s="317"/>
      <c r="S1064" s="317"/>
      <c r="T1064" s="317"/>
      <c r="U1064" s="317"/>
      <c r="V1064" s="317"/>
      <c r="W1064" s="317"/>
      <c r="X1064" s="317"/>
      <c r="Y1064" s="317"/>
      <c r="Z1064" s="317"/>
      <c r="AA1064" s="317"/>
      <c r="AB1064" s="317"/>
      <c r="AC1064" s="317"/>
      <c r="AD1064" s="317"/>
      <c r="AE1064" s="317"/>
      <c r="AF1064" s="317"/>
      <c r="AG1064" s="317"/>
      <c r="AH1064" s="317"/>
      <c r="AI1064" s="317"/>
      <c r="AJ1064" s="317"/>
      <c r="AK1064" s="317"/>
    </row>
    <row r="1065" spans="9:37">
      <c r="I1065" s="317"/>
      <c r="J1065" s="317"/>
      <c r="K1065" s="317"/>
      <c r="L1065" s="317"/>
      <c r="M1065" s="317"/>
      <c r="N1065" s="317"/>
      <c r="O1065" s="317"/>
      <c r="P1065" s="317"/>
      <c r="Q1065" s="317"/>
      <c r="R1065" s="317"/>
      <c r="S1065" s="317"/>
      <c r="T1065" s="317"/>
      <c r="U1065" s="317"/>
      <c r="V1065" s="317"/>
      <c r="W1065" s="317"/>
      <c r="X1065" s="317"/>
      <c r="Y1065" s="317"/>
      <c r="Z1065" s="317"/>
      <c r="AA1065" s="317"/>
      <c r="AB1065" s="317"/>
      <c r="AC1065" s="317"/>
      <c r="AD1065" s="317"/>
      <c r="AE1065" s="317"/>
      <c r="AF1065" s="317"/>
      <c r="AG1065" s="317"/>
      <c r="AH1065" s="317"/>
      <c r="AI1065" s="317"/>
      <c r="AJ1065" s="317"/>
      <c r="AK1065" s="317"/>
    </row>
    <row r="1066" spans="9:37">
      <c r="I1066" s="317"/>
      <c r="J1066" s="317"/>
      <c r="K1066" s="317"/>
      <c r="L1066" s="317"/>
      <c r="M1066" s="317"/>
      <c r="N1066" s="317"/>
      <c r="O1066" s="317"/>
      <c r="P1066" s="317"/>
      <c r="Q1066" s="317"/>
      <c r="R1066" s="317"/>
      <c r="S1066" s="317"/>
      <c r="T1066" s="317"/>
      <c r="U1066" s="317"/>
      <c r="V1066" s="317"/>
      <c r="W1066" s="317"/>
      <c r="X1066" s="317"/>
      <c r="Y1066" s="317"/>
      <c r="Z1066" s="317"/>
      <c r="AA1066" s="317"/>
      <c r="AB1066" s="317"/>
      <c r="AC1066" s="317"/>
      <c r="AD1066" s="317"/>
      <c r="AE1066" s="317"/>
      <c r="AF1066" s="317"/>
      <c r="AG1066" s="317"/>
      <c r="AH1066" s="317"/>
      <c r="AI1066" s="317"/>
      <c r="AJ1066" s="317"/>
      <c r="AK1066" s="317"/>
    </row>
    <row r="1067" spans="9:37">
      <c r="I1067" s="317"/>
      <c r="J1067" s="317"/>
      <c r="K1067" s="317"/>
      <c r="L1067" s="317"/>
      <c r="M1067" s="317"/>
      <c r="N1067" s="317"/>
      <c r="O1067" s="317"/>
      <c r="P1067" s="317"/>
      <c r="Q1067" s="317"/>
      <c r="R1067" s="317"/>
      <c r="S1067" s="317"/>
      <c r="T1067" s="317"/>
      <c r="U1067" s="317"/>
      <c r="V1067" s="317"/>
      <c r="W1067" s="317"/>
      <c r="X1067" s="317"/>
      <c r="Y1067" s="317"/>
      <c r="Z1067" s="317"/>
      <c r="AA1067" s="317"/>
      <c r="AB1067" s="317"/>
      <c r="AC1067" s="317"/>
      <c r="AD1067" s="317"/>
      <c r="AE1067" s="317"/>
      <c r="AF1067" s="317"/>
      <c r="AG1067" s="317"/>
      <c r="AH1067" s="317"/>
      <c r="AI1067" s="317"/>
      <c r="AJ1067" s="317"/>
      <c r="AK1067" s="317"/>
    </row>
    <row r="1068" spans="9:37">
      <c r="I1068" s="317"/>
      <c r="J1068" s="317"/>
      <c r="K1068" s="317"/>
      <c r="L1068" s="317"/>
      <c r="M1068" s="317"/>
      <c r="N1068" s="317"/>
      <c r="O1068" s="317"/>
      <c r="P1068" s="317"/>
      <c r="Q1068" s="317"/>
      <c r="R1068" s="317"/>
      <c r="S1068" s="317"/>
      <c r="T1068" s="317"/>
      <c r="U1068" s="317"/>
      <c r="V1068" s="317"/>
      <c r="W1068" s="317"/>
      <c r="X1068" s="317"/>
      <c r="Y1068" s="317"/>
      <c r="Z1068" s="317"/>
      <c r="AA1068" s="317"/>
      <c r="AB1068" s="317"/>
      <c r="AC1068" s="317"/>
      <c r="AD1068" s="317"/>
      <c r="AE1068" s="317"/>
      <c r="AF1068" s="317"/>
      <c r="AG1068" s="317"/>
      <c r="AH1068" s="317"/>
      <c r="AI1068" s="317"/>
      <c r="AJ1068" s="317"/>
      <c r="AK1068" s="317"/>
    </row>
    <row r="1069" spans="9:37">
      <c r="I1069" s="317"/>
      <c r="J1069" s="317"/>
      <c r="K1069" s="317"/>
      <c r="L1069" s="317"/>
      <c r="M1069" s="317"/>
      <c r="N1069" s="317"/>
      <c r="O1069" s="317"/>
      <c r="P1069" s="317"/>
      <c r="Q1069" s="317"/>
      <c r="R1069" s="317"/>
      <c r="S1069" s="317"/>
      <c r="T1069" s="317"/>
      <c r="U1069" s="317"/>
      <c r="V1069" s="317"/>
      <c r="W1069" s="317"/>
      <c r="X1069" s="317"/>
      <c r="Y1069" s="317"/>
      <c r="Z1069" s="317"/>
      <c r="AA1069" s="317"/>
      <c r="AB1069" s="317"/>
      <c r="AC1069" s="317"/>
      <c r="AD1069" s="317"/>
      <c r="AE1069" s="317"/>
      <c r="AF1069" s="317"/>
      <c r="AG1069" s="317"/>
      <c r="AH1069" s="317"/>
      <c r="AI1069" s="317"/>
      <c r="AJ1069" s="317"/>
      <c r="AK1069" s="317"/>
    </row>
    <row r="1070" spans="9:37">
      <c r="I1070" s="317"/>
      <c r="J1070" s="317"/>
      <c r="K1070" s="317"/>
      <c r="L1070" s="317"/>
      <c r="M1070" s="317"/>
      <c r="N1070" s="317"/>
      <c r="O1070" s="317"/>
      <c r="P1070" s="317"/>
      <c r="Q1070" s="317"/>
      <c r="R1070" s="317"/>
      <c r="S1070" s="317"/>
      <c r="T1070" s="317"/>
      <c r="U1070" s="317"/>
      <c r="V1070" s="317"/>
      <c r="W1070" s="317"/>
      <c r="X1070" s="317"/>
      <c r="Y1070" s="317"/>
      <c r="Z1070" s="317"/>
      <c r="AA1070" s="317"/>
      <c r="AB1070" s="317"/>
      <c r="AC1070" s="317"/>
      <c r="AD1070" s="317"/>
      <c r="AE1070" s="317"/>
      <c r="AF1070" s="317"/>
      <c r="AG1070" s="317"/>
      <c r="AH1070" s="317"/>
      <c r="AI1070" s="317"/>
      <c r="AJ1070" s="317"/>
      <c r="AK1070" s="317"/>
    </row>
    <row r="1071" spans="9:37">
      <c r="I1071" s="317"/>
      <c r="J1071" s="317"/>
      <c r="K1071" s="317"/>
      <c r="L1071" s="317"/>
      <c r="M1071" s="317"/>
      <c r="N1071" s="317"/>
      <c r="O1071" s="317"/>
      <c r="P1071" s="317"/>
      <c r="Q1071" s="317"/>
      <c r="R1071" s="317"/>
      <c r="S1071" s="317"/>
      <c r="T1071" s="317"/>
      <c r="U1071" s="317"/>
      <c r="V1071" s="317"/>
      <c r="W1071" s="317"/>
      <c r="X1071" s="317"/>
      <c r="Y1071" s="317"/>
      <c r="Z1071" s="317"/>
      <c r="AA1071" s="317"/>
      <c r="AB1071" s="317"/>
      <c r="AC1071" s="317"/>
      <c r="AD1071" s="317"/>
      <c r="AE1071" s="317"/>
      <c r="AF1071" s="317"/>
      <c r="AG1071" s="317"/>
      <c r="AH1071" s="317"/>
      <c r="AI1071" s="317"/>
      <c r="AJ1071" s="317"/>
      <c r="AK1071" s="317"/>
    </row>
    <row r="1072" spans="9:37">
      <c r="I1072" s="317"/>
      <c r="J1072" s="317"/>
      <c r="K1072" s="317"/>
      <c r="L1072" s="317"/>
      <c r="M1072" s="317"/>
      <c r="N1072" s="317"/>
      <c r="O1072" s="317"/>
      <c r="P1072" s="317"/>
      <c r="Q1072" s="317"/>
      <c r="R1072" s="317"/>
      <c r="S1072" s="317"/>
      <c r="T1072" s="317"/>
      <c r="U1072" s="317"/>
      <c r="V1072" s="317"/>
      <c r="W1072" s="317"/>
      <c r="X1072" s="317"/>
      <c r="Y1072" s="317"/>
      <c r="Z1072" s="317"/>
      <c r="AA1072" s="317"/>
      <c r="AB1072" s="317"/>
      <c r="AC1072" s="317"/>
      <c r="AD1072" s="317"/>
      <c r="AE1072" s="317"/>
      <c r="AF1072" s="317"/>
      <c r="AG1072" s="317"/>
      <c r="AH1072" s="317"/>
      <c r="AI1072" s="317"/>
      <c r="AJ1072" s="317"/>
      <c r="AK1072" s="317"/>
    </row>
    <row r="1073" spans="9:37">
      <c r="I1073" s="317"/>
      <c r="J1073" s="317"/>
      <c r="K1073" s="317"/>
      <c r="L1073" s="317"/>
      <c r="M1073" s="317"/>
      <c r="N1073" s="317"/>
      <c r="O1073" s="317"/>
      <c r="P1073" s="317"/>
      <c r="Q1073" s="317"/>
      <c r="R1073" s="317"/>
      <c r="S1073" s="317"/>
      <c r="T1073" s="317"/>
      <c r="U1073" s="317"/>
      <c r="V1073" s="317"/>
      <c r="W1073" s="317"/>
      <c r="X1073" s="317"/>
      <c r="Y1073" s="317"/>
      <c r="Z1073" s="317"/>
      <c r="AA1073" s="317"/>
      <c r="AB1073" s="317"/>
      <c r="AC1073" s="317"/>
      <c r="AD1073" s="317"/>
      <c r="AE1073" s="317"/>
      <c r="AF1073" s="317"/>
      <c r="AG1073" s="317"/>
      <c r="AH1073" s="317"/>
      <c r="AI1073" s="317"/>
      <c r="AJ1073" s="317"/>
      <c r="AK1073" s="317"/>
    </row>
    <row r="1074" spans="9:37">
      <c r="I1074" s="317"/>
      <c r="J1074" s="317"/>
      <c r="K1074" s="317"/>
      <c r="L1074" s="317"/>
      <c r="M1074" s="317"/>
      <c r="N1074" s="317"/>
      <c r="O1074" s="317"/>
      <c r="P1074" s="317"/>
      <c r="Q1074" s="317"/>
      <c r="R1074" s="317"/>
      <c r="S1074" s="317"/>
      <c r="T1074" s="317"/>
      <c r="U1074" s="317"/>
      <c r="V1074" s="317"/>
      <c r="W1074" s="317"/>
      <c r="X1074" s="317"/>
      <c r="Y1074" s="317"/>
      <c r="Z1074" s="317"/>
      <c r="AA1074" s="317"/>
      <c r="AB1074" s="317"/>
      <c r="AC1074" s="317"/>
      <c r="AD1074" s="317"/>
      <c r="AE1074" s="317"/>
      <c r="AF1074" s="317"/>
      <c r="AG1074" s="317"/>
      <c r="AH1074" s="317"/>
      <c r="AI1074" s="317"/>
      <c r="AJ1074" s="317"/>
      <c r="AK1074" s="317"/>
    </row>
    <row r="1075" spans="9:37">
      <c r="I1075" s="317"/>
      <c r="J1075" s="317"/>
      <c r="K1075" s="317"/>
      <c r="L1075" s="317"/>
      <c r="M1075" s="317"/>
      <c r="N1075" s="317"/>
      <c r="O1075" s="317"/>
      <c r="P1075" s="317"/>
      <c r="Q1075" s="317"/>
      <c r="R1075" s="317"/>
      <c r="S1075" s="317"/>
      <c r="T1075" s="317"/>
      <c r="U1075" s="317"/>
      <c r="V1075" s="317"/>
      <c r="W1075" s="317"/>
      <c r="X1075" s="317"/>
      <c r="Y1075" s="317"/>
      <c r="Z1075" s="317"/>
      <c r="AA1075" s="317"/>
      <c r="AB1075" s="317"/>
      <c r="AC1075" s="317"/>
      <c r="AD1075" s="317"/>
      <c r="AE1075" s="317"/>
      <c r="AF1075" s="317"/>
      <c r="AG1075" s="317"/>
      <c r="AH1075" s="317"/>
      <c r="AI1075" s="317"/>
      <c r="AJ1075" s="317"/>
      <c r="AK1075" s="317"/>
    </row>
    <row r="1076" spans="9:37">
      <c r="I1076" s="317"/>
      <c r="J1076" s="317"/>
      <c r="K1076" s="317"/>
      <c r="L1076" s="317"/>
      <c r="M1076" s="317"/>
      <c r="N1076" s="317"/>
      <c r="O1076" s="317"/>
      <c r="P1076" s="317"/>
      <c r="Q1076" s="317"/>
      <c r="R1076" s="317"/>
      <c r="S1076" s="317"/>
      <c r="T1076" s="317"/>
      <c r="U1076" s="317"/>
      <c r="V1076" s="317"/>
      <c r="W1076" s="317"/>
      <c r="X1076" s="317"/>
      <c r="Y1076" s="317"/>
      <c r="Z1076" s="317"/>
      <c r="AA1076" s="317"/>
      <c r="AB1076" s="317"/>
      <c r="AC1076" s="317"/>
      <c r="AD1076" s="317"/>
      <c r="AE1076" s="317"/>
      <c r="AF1076" s="317"/>
      <c r="AG1076" s="317"/>
      <c r="AH1076" s="317"/>
      <c r="AI1076" s="317"/>
      <c r="AJ1076" s="317"/>
      <c r="AK1076" s="317"/>
    </row>
    <row r="1077" spans="9:37">
      <c r="I1077" s="317"/>
      <c r="J1077" s="317"/>
      <c r="K1077" s="317"/>
      <c r="L1077" s="317"/>
      <c r="M1077" s="317"/>
      <c r="N1077" s="317"/>
      <c r="O1077" s="317"/>
      <c r="P1077" s="317"/>
      <c r="Q1077" s="317"/>
      <c r="R1077" s="317"/>
      <c r="S1077" s="317"/>
      <c r="T1077" s="317"/>
      <c r="U1077" s="317"/>
      <c r="V1077" s="317"/>
      <c r="W1077" s="317"/>
      <c r="X1077" s="317"/>
      <c r="Y1077" s="317"/>
      <c r="Z1077" s="317"/>
      <c r="AA1077" s="317"/>
      <c r="AB1077" s="317"/>
      <c r="AC1077" s="317"/>
      <c r="AD1077" s="317"/>
      <c r="AE1077" s="317"/>
      <c r="AF1077" s="317"/>
      <c r="AG1077" s="317"/>
      <c r="AH1077" s="317"/>
      <c r="AI1077" s="317"/>
      <c r="AJ1077" s="317"/>
      <c r="AK1077" s="317"/>
    </row>
    <row r="1078" spans="9:37">
      <c r="I1078" s="317"/>
      <c r="J1078" s="317"/>
      <c r="K1078" s="317"/>
      <c r="L1078" s="317"/>
      <c r="M1078" s="317"/>
      <c r="N1078" s="317"/>
      <c r="O1078" s="317"/>
      <c r="P1078" s="317"/>
      <c r="Q1078" s="317"/>
      <c r="R1078" s="317"/>
      <c r="S1078" s="317"/>
      <c r="T1078" s="317"/>
      <c r="U1078" s="317"/>
      <c r="V1078" s="317"/>
      <c r="W1078" s="317"/>
      <c r="X1078" s="317"/>
      <c r="Y1078" s="317"/>
      <c r="Z1078" s="317"/>
      <c r="AA1078" s="317"/>
      <c r="AB1078" s="317"/>
      <c r="AC1078" s="317"/>
      <c r="AD1078" s="317"/>
      <c r="AE1078" s="317"/>
      <c r="AF1078" s="317"/>
      <c r="AG1078" s="317"/>
      <c r="AH1078" s="317"/>
      <c r="AI1078" s="317"/>
      <c r="AJ1078" s="317"/>
      <c r="AK1078" s="317"/>
    </row>
    <row r="1079" spans="9:37">
      <c r="I1079" s="317"/>
      <c r="J1079" s="317"/>
      <c r="K1079" s="317"/>
      <c r="L1079" s="317"/>
      <c r="M1079" s="317"/>
      <c r="N1079" s="317"/>
      <c r="O1079" s="317"/>
      <c r="P1079" s="317"/>
      <c r="Q1079" s="317"/>
      <c r="R1079" s="317"/>
      <c r="S1079" s="317"/>
      <c r="T1079" s="317"/>
      <c r="U1079" s="317"/>
      <c r="V1079" s="317"/>
      <c r="W1079" s="317"/>
      <c r="X1079" s="317"/>
      <c r="Y1079" s="317"/>
      <c r="Z1079" s="317"/>
      <c r="AA1079" s="317"/>
      <c r="AB1079" s="317"/>
      <c r="AC1079" s="317"/>
      <c r="AD1079" s="317"/>
      <c r="AE1079" s="317"/>
      <c r="AF1079" s="317"/>
      <c r="AG1079" s="317"/>
      <c r="AH1079" s="317"/>
      <c r="AI1079" s="317"/>
      <c r="AJ1079" s="317"/>
      <c r="AK1079" s="317"/>
    </row>
    <row r="1080" spans="9:37">
      <c r="I1080" s="317"/>
      <c r="J1080" s="317"/>
      <c r="K1080" s="317"/>
      <c r="L1080" s="317"/>
      <c r="M1080" s="317"/>
      <c r="N1080" s="317"/>
      <c r="O1080" s="317"/>
      <c r="P1080" s="317"/>
      <c r="Q1080" s="317"/>
      <c r="R1080" s="317"/>
      <c r="S1080" s="317"/>
      <c r="T1080" s="317"/>
      <c r="U1080" s="317"/>
      <c r="V1080" s="317"/>
      <c r="W1080" s="317"/>
      <c r="X1080" s="317"/>
      <c r="Y1080" s="317"/>
      <c r="Z1080" s="317"/>
      <c r="AA1080" s="317"/>
      <c r="AB1080" s="317"/>
      <c r="AC1080" s="317"/>
      <c r="AD1080" s="317"/>
      <c r="AE1080" s="317"/>
      <c r="AF1080" s="317"/>
      <c r="AG1080" s="317"/>
      <c r="AH1080" s="317"/>
      <c r="AI1080" s="317"/>
      <c r="AJ1080" s="317"/>
      <c r="AK1080" s="317"/>
    </row>
    <row r="1081" spans="9:37">
      <c r="I1081" s="317"/>
      <c r="J1081" s="317"/>
      <c r="K1081" s="317"/>
      <c r="L1081" s="317"/>
      <c r="M1081" s="317"/>
      <c r="N1081" s="317"/>
      <c r="O1081" s="317"/>
      <c r="P1081" s="317"/>
      <c r="Q1081" s="317"/>
      <c r="R1081" s="317"/>
      <c r="S1081" s="317"/>
      <c r="T1081" s="317"/>
      <c r="U1081" s="317"/>
      <c r="V1081" s="317"/>
      <c r="W1081" s="317"/>
      <c r="X1081" s="317"/>
      <c r="Y1081" s="317"/>
      <c r="Z1081" s="317"/>
      <c r="AA1081" s="317"/>
      <c r="AB1081" s="317"/>
      <c r="AC1081" s="317"/>
      <c r="AD1081" s="317"/>
      <c r="AE1081" s="317"/>
      <c r="AF1081" s="317"/>
      <c r="AG1081" s="317"/>
      <c r="AH1081" s="317"/>
      <c r="AI1081" s="317"/>
      <c r="AJ1081" s="317"/>
      <c r="AK1081" s="317"/>
    </row>
    <row r="1082" spans="9:37">
      <c r="I1082" s="317"/>
      <c r="J1082" s="317"/>
      <c r="K1082" s="317"/>
      <c r="L1082" s="317"/>
      <c r="M1082" s="317"/>
      <c r="N1082" s="317"/>
      <c r="O1082" s="317"/>
      <c r="P1082" s="317"/>
      <c r="Q1082" s="317"/>
      <c r="R1082" s="317"/>
      <c r="S1082" s="317"/>
      <c r="T1082" s="317"/>
      <c r="U1082" s="317"/>
      <c r="V1082" s="317"/>
      <c r="W1082" s="317"/>
      <c r="X1082" s="317"/>
      <c r="Y1082" s="317"/>
      <c r="Z1082" s="317"/>
      <c r="AA1082" s="317"/>
      <c r="AB1082" s="317"/>
      <c r="AC1082" s="317"/>
      <c r="AD1082" s="317"/>
      <c r="AE1082" s="317"/>
      <c r="AF1082" s="317"/>
      <c r="AG1082" s="317"/>
      <c r="AH1082" s="317"/>
      <c r="AI1082" s="317"/>
      <c r="AJ1082" s="317"/>
      <c r="AK1082" s="317"/>
    </row>
    <row r="1083" spans="9:37">
      <c r="I1083" s="317"/>
      <c r="J1083" s="317"/>
      <c r="K1083" s="317"/>
      <c r="L1083" s="317"/>
      <c r="M1083" s="317"/>
      <c r="N1083" s="317"/>
      <c r="O1083" s="317"/>
      <c r="P1083" s="317"/>
      <c r="Q1083" s="317"/>
      <c r="R1083" s="317"/>
      <c r="S1083" s="317"/>
      <c r="T1083" s="317"/>
      <c r="U1083" s="317"/>
      <c r="V1083" s="317"/>
      <c r="W1083" s="317"/>
      <c r="X1083" s="317"/>
      <c r="Y1083" s="317"/>
      <c r="Z1083" s="317"/>
      <c r="AA1083" s="317"/>
      <c r="AB1083" s="317"/>
      <c r="AC1083" s="317"/>
      <c r="AD1083" s="317"/>
      <c r="AE1083" s="317"/>
      <c r="AF1083" s="317"/>
      <c r="AG1083" s="317"/>
      <c r="AH1083" s="317"/>
      <c r="AI1083" s="317"/>
      <c r="AJ1083" s="317"/>
      <c r="AK1083" s="317"/>
    </row>
    <row r="1084" spans="9:37">
      <c r="I1084" s="317"/>
      <c r="J1084" s="317"/>
      <c r="K1084" s="317"/>
      <c r="L1084" s="317"/>
      <c r="M1084" s="317"/>
      <c r="N1084" s="317"/>
      <c r="O1084" s="317"/>
      <c r="P1084" s="317"/>
      <c r="Q1084" s="317"/>
      <c r="R1084" s="317"/>
      <c r="S1084" s="317"/>
      <c r="T1084" s="317"/>
      <c r="U1084" s="317"/>
      <c r="V1084" s="317"/>
      <c r="W1084" s="317"/>
      <c r="X1084" s="317"/>
      <c r="Y1084" s="317"/>
      <c r="Z1084" s="317"/>
      <c r="AA1084" s="317"/>
      <c r="AB1084" s="317"/>
      <c r="AC1084" s="317"/>
      <c r="AD1084" s="317"/>
      <c r="AE1084" s="317"/>
      <c r="AF1084" s="317"/>
      <c r="AG1084" s="317"/>
      <c r="AH1084" s="317"/>
      <c r="AI1084" s="317"/>
      <c r="AJ1084" s="317"/>
      <c r="AK1084" s="317"/>
    </row>
    <row r="1085" spans="9:37">
      <c r="I1085" s="317"/>
      <c r="J1085" s="317"/>
      <c r="K1085" s="317"/>
      <c r="L1085" s="317"/>
      <c r="M1085" s="317"/>
      <c r="N1085" s="317"/>
      <c r="O1085" s="317"/>
      <c r="P1085" s="317"/>
      <c r="Q1085" s="317"/>
      <c r="R1085" s="317"/>
      <c r="S1085" s="317"/>
      <c r="T1085" s="317"/>
      <c r="U1085" s="317"/>
      <c r="V1085" s="317"/>
      <c r="W1085" s="317"/>
      <c r="X1085" s="317"/>
      <c r="Y1085" s="317"/>
      <c r="Z1085" s="317"/>
      <c r="AA1085" s="317"/>
      <c r="AB1085" s="317"/>
      <c r="AC1085" s="317"/>
      <c r="AD1085" s="317"/>
      <c r="AE1085" s="317"/>
      <c r="AF1085" s="317"/>
      <c r="AG1085" s="317"/>
      <c r="AH1085" s="317"/>
      <c r="AI1085" s="317"/>
      <c r="AJ1085" s="317"/>
      <c r="AK1085" s="317"/>
    </row>
    <row r="1086" spans="9:37">
      <c r="I1086" s="317"/>
      <c r="J1086" s="317"/>
      <c r="K1086" s="317"/>
      <c r="L1086" s="317"/>
      <c r="M1086" s="317"/>
      <c r="N1086" s="317"/>
      <c r="O1086" s="317"/>
      <c r="P1086" s="317"/>
      <c r="Q1086" s="317"/>
      <c r="R1086" s="317"/>
      <c r="S1086" s="317"/>
      <c r="T1086" s="317"/>
      <c r="U1086" s="317"/>
      <c r="V1086" s="317"/>
      <c r="W1086" s="317"/>
      <c r="X1086" s="317"/>
      <c r="Y1086" s="317"/>
      <c r="Z1086" s="317"/>
      <c r="AA1086" s="317"/>
      <c r="AB1086" s="317"/>
      <c r="AC1086" s="317"/>
      <c r="AD1086" s="317"/>
      <c r="AE1086" s="317"/>
      <c r="AF1086" s="317"/>
      <c r="AG1086" s="317"/>
      <c r="AH1086" s="317"/>
      <c r="AI1086" s="317"/>
      <c r="AJ1086" s="317"/>
      <c r="AK1086" s="317"/>
    </row>
    <row r="1087" spans="9:37">
      <c r="I1087" s="317"/>
      <c r="J1087" s="317"/>
      <c r="K1087" s="317"/>
      <c r="L1087" s="317"/>
      <c r="M1087" s="317"/>
      <c r="N1087" s="317"/>
      <c r="O1087" s="317"/>
      <c r="P1087" s="317"/>
      <c r="Q1087" s="317"/>
      <c r="R1087" s="317"/>
      <c r="S1087" s="317"/>
      <c r="T1087" s="317"/>
      <c r="U1087" s="317"/>
      <c r="V1087" s="317"/>
      <c r="W1087" s="317"/>
      <c r="X1087" s="317"/>
      <c r="Y1087" s="317"/>
      <c r="Z1087" s="317"/>
      <c r="AA1087" s="317"/>
      <c r="AB1087" s="317"/>
      <c r="AC1087" s="317"/>
      <c r="AD1087" s="317"/>
      <c r="AE1087" s="317"/>
      <c r="AF1087" s="317"/>
      <c r="AG1087" s="317"/>
      <c r="AH1087" s="317"/>
      <c r="AI1087" s="317"/>
      <c r="AJ1087" s="317"/>
      <c r="AK1087" s="317"/>
    </row>
    <row r="1088" spans="9:37">
      <c r="I1088" s="317"/>
      <c r="J1088" s="317"/>
      <c r="K1088" s="317"/>
      <c r="L1088" s="317"/>
      <c r="M1088" s="317"/>
      <c r="N1088" s="317"/>
      <c r="O1088" s="317"/>
      <c r="P1088" s="317"/>
      <c r="Q1088" s="317"/>
      <c r="R1088" s="317"/>
      <c r="S1088" s="317"/>
      <c r="T1088" s="317"/>
      <c r="U1088" s="317"/>
      <c r="V1088" s="317"/>
      <c r="W1088" s="317"/>
      <c r="X1088" s="317"/>
      <c r="Y1088" s="317"/>
      <c r="Z1088" s="317"/>
      <c r="AA1088" s="317"/>
      <c r="AB1088" s="317"/>
      <c r="AC1088" s="317"/>
      <c r="AD1088" s="317"/>
      <c r="AE1088" s="317"/>
      <c r="AF1088" s="317"/>
      <c r="AG1088" s="317"/>
      <c r="AH1088" s="317"/>
      <c r="AI1088" s="317"/>
      <c r="AJ1088" s="317"/>
      <c r="AK1088" s="317"/>
    </row>
    <row r="1089" spans="9:37">
      <c r="I1089" s="317"/>
      <c r="J1089" s="317"/>
      <c r="K1089" s="317"/>
      <c r="L1089" s="317"/>
      <c r="M1089" s="317"/>
      <c r="N1089" s="317"/>
      <c r="O1089" s="317"/>
      <c r="P1089" s="317"/>
      <c r="Q1089" s="317"/>
      <c r="R1089" s="317"/>
      <c r="S1089" s="317"/>
      <c r="T1089" s="317"/>
      <c r="U1089" s="317"/>
      <c r="V1089" s="317"/>
      <c r="W1089" s="317"/>
      <c r="X1089" s="317"/>
      <c r="Y1089" s="317"/>
      <c r="Z1089" s="317"/>
      <c r="AA1089" s="317"/>
      <c r="AB1089" s="317"/>
      <c r="AC1089" s="317"/>
      <c r="AD1089" s="317"/>
      <c r="AE1089" s="317"/>
      <c r="AF1089" s="317"/>
      <c r="AG1089" s="317"/>
      <c r="AH1089" s="317"/>
      <c r="AI1089" s="317"/>
      <c r="AJ1089" s="317"/>
      <c r="AK1089" s="317"/>
    </row>
    <row r="1090" spans="9:37">
      <c r="I1090" s="317"/>
      <c r="J1090" s="317"/>
      <c r="K1090" s="317"/>
      <c r="L1090" s="317"/>
      <c r="M1090" s="317"/>
      <c r="N1090" s="317"/>
      <c r="O1090" s="317"/>
      <c r="P1090" s="317"/>
      <c r="Q1090" s="317"/>
      <c r="R1090" s="317"/>
      <c r="S1090" s="317"/>
      <c r="T1090" s="317"/>
      <c r="U1090" s="317"/>
      <c r="V1090" s="317"/>
      <c r="W1090" s="317"/>
      <c r="X1090" s="317"/>
      <c r="Y1090" s="317"/>
      <c r="Z1090" s="317"/>
      <c r="AA1090" s="317"/>
      <c r="AB1090" s="317"/>
      <c r="AC1090" s="317"/>
      <c r="AD1090" s="317"/>
      <c r="AE1090" s="317"/>
      <c r="AF1090" s="317"/>
      <c r="AG1090" s="317"/>
      <c r="AH1090" s="317"/>
      <c r="AI1090" s="317"/>
      <c r="AJ1090" s="317"/>
      <c r="AK1090" s="317"/>
    </row>
    <row r="1091" spans="9:37">
      <c r="I1091" s="317"/>
      <c r="J1091" s="317"/>
      <c r="K1091" s="317"/>
      <c r="L1091" s="317"/>
      <c r="M1091" s="317"/>
      <c r="N1091" s="317"/>
      <c r="O1091" s="317"/>
      <c r="P1091" s="317"/>
      <c r="Q1091" s="317"/>
      <c r="R1091" s="317"/>
      <c r="S1091" s="317"/>
      <c r="T1091" s="317"/>
      <c r="U1091" s="317"/>
      <c r="V1091" s="317"/>
      <c r="W1091" s="317"/>
      <c r="X1091" s="317"/>
      <c r="Y1091" s="317"/>
      <c r="Z1091" s="317"/>
      <c r="AA1091" s="317"/>
      <c r="AB1091" s="317"/>
      <c r="AC1091" s="317"/>
      <c r="AD1091" s="317"/>
      <c r="AE1091" s="317"/>
      <c r="AF1091" s="317"/>
      <c r="AG1091" s="317"/>
      <c r="AH1091" s="317"/>
      <c r="AI1091" s="317"/>
      <c r="AJ1091" s="317"/>
      <c r="AK1091" s="317"/>
    </row>
    <row r="1092" spans="9:37">
      <c r="I1092" s="317"/>
      <c r="J1092" s="317"/>
      <c r="K1092" s="317"/>
      <c r="L1092" s="317"/>
      <c r="M1092" s="317"/>
      <c r="N1092" s="317"/>
      <c r="O1092" s="317"/>
      <c r="P1092" s="317"/>
      <c r="Q1092" s="317"/>
      <c r="R1092" s="317"/>
      <c r="S1092" s="317"/>
      <c r="T1092" s="317"/>
      <c r="U1092" s="317"/>
      <c r="V1092" s="317"/>
      <c r="W1092" s="317"/>
      <c r="X1092" s="317"/>
      <c r="Y1092" s="317"/>
      <c r="Z1092" s="317"/>
      <c r="AA1092" s="317"/>
      <c r="AB1092" s="317"/>
      <c r="AC1092" s="317"/>
      <c r="AD1092" s="317"/>
      <c r="AE1092" s="317"/>
      <c r="AF1092" s="317"/>
      <c r="AG1092" s="317"/>
      <c r="AH1092" s="317"/>
      <c r="AI1092" s="317"/>
      <c r="AJ1092" s="317"/>
      <c r="AK1092" s="317"/>
    </row>
    <row r="1093" spans="9:37">
      <c r="I1093" s="317"/>
      <c r="J1093" s="317"/>
      <c r="K1093" s="317"/>
      <c r="L1093" s="317"/>
      <c r="M1093" s="317"/>
      <c r="N1093" s="317"/>
      <c r="O1093" s="317"/>
      <c r="P1093" s="317"/>
      <c r="Q1093" s="317"/>
      <c r="R1093" s="317"/>
      <c r="S1093" s="317"/>
      <c r="T1093" s="317"/>
      <c r="U1093" s="317"/>
      <c r="V1093" s="317"/>
      <c r="W1093" s="317"/>
      <c r="X1093" s="317"/>
      <c r="Y1093" s="317"/>
      <c r="Z1093" s="317"/>
      <c r="AA1093" s="317"/>
      <c r="AB1093" s="317"/>
      <c r="AC1093" s="317"/>
      <c r="AD1093" s="317"/>
      <c r="AE1093" s="317"/>
      <c r="AF1093" s="317"/>
      <c r="AG1093" s="317"/>
      <c r="AH1093" s="317"/>
      <c r="AI1093" s="317"/>
      <c r="AJ1093" s="317"/>
      <c r="AK1093" s="317"/>
    </row>
    <row r="1094" spans="9:37">
      <c r="I1094" s="317"/>
      <c r="J1094" s="317"/>
      <c r="K1094" s="317"/>
      <c r="L1094" s="317"/>
      <c r="M1094" s="317"/>
      <c r="N1094" s="317"/>
      <c r="O1094" s="317"/>
      <c r="P1094" s="317"/>
      <c r="Q1094" s="317"/>
      <c r="R1094" s="317"/>
      <c r="S1094" s="317"/>
      <c r="T1094" s="317"/>
      <c r="U1094" s="317"/>
      <c r="V1094" s="317"/>
      <c r="W1094" s="317"/>
      <c r="X1094" s="317"/>
      <c r="Y1094" s="317"/>
      <c r="Z1094" s="317"/>
      <c r="AA1094" s="317"/>
      <c r="AB1094" s="317"/>
      <c r="AC1094" s="317"/>
      <c r="AD1094" s="317"/>
      <c r="AE1094" s="317"/>
      <c r="AF1094" s="317"/>
      <c r="AG1094" s="317"/>
      <c r="AH1094" s="317"/>
      <c r="AI1094" s="317"/>
      <c r="AJ1094" s="317"/>
      <c r="AK1094" s="317"/>
    </row>
    <row r="1095" spans="9:37">
      <c r="I1095" s="317"/>
      <c r="J1095" s="317"/>
      <c r="K1095" s="317"/>
      <c r="L1095" s="317"/>
      <c r="M1095" s="317"/>
      <c r="N1095" s="317"/>
      <c r="O1095" s="317"/>
      <c r="P1095" s="317"/>
      <c r="Q1095" s="317"/>
      <c r="R1095" s="317"/>
      <c r="S1095" s="317"/>
      <c r="T1095" s="317"/>
      <c r="U1095" s="317"/>
      <c r="V1095" s="317"/>
      <c r="W1095" s="317"/>
      <c r="X1095" s="317"/>
      <c r="Y1095" s="317"/>
      <c r="Z1095" s="317"/>
      <c r="AA1095" s="317"/>
      <c r="AB1095" s="317"/>
      <c r="AC1095" s="317"/>
      <c r="AD1095" s="317"/>
      <c r="AE1095" s="317"/>
      <c r="AF1095" s="317"/>
      <c r="AG1095" s="317"/>
      <c r="AH1095" s="317"/>
      <c r="AI1095" s="317"/>
      <c r="AJ1095" s="317"/>
      <c r="AK1095" s="317"/>
    </row>
    <row r="1096" spans="9:37">
      <c r="I1096" s="317"/>
      <c r="J1096" s="317"/>
      <c r="K1096" s="317"/>
      <c r="L1096" s="317"/>
      <c r="M1096" s="317"/>
      <c r="N1096" s="317"/>
      <c r="O1096" s="317"/>
      <c r="P1096" s="317"/>
      <c r="Q1096" s="317"/>
      <c r="R1096" s="317"/>
      <c r="S1096" s="317"/>
      <c r="T1096" s="317"/>
      <c r="U1096" s="317"/>
      <c r="V1096" s="317"/>
      <c r="W1096" s="317"/>
      <c r="X1096" s="317"/>
      <c r="Y1096" s="317"/>
      <c r="Z1096" s="317"/>
      <c r="AA1096" s="317"/>
      <c r="AB1096" s="317"/>
      <c r="AC1096" s="317"/>
      <c r="AD1096" s="317"/>
      <c r="AE1096" s="317"/>
      <c r="AF1096" s="317"/>
      <c r="AG1096" s="317"/>
      <c r="AH1096" s="317"/>
      <c r="AI1096" s="317"/>
      <c r="AJ1096" s="317"/>
      <c r="AK1096" s="317"/>
    </row>
    <row r="1097" spans="9:37">
      <c r="I1097" s="317"/>
      <c r="J1097" s="317"/>
      <c r="K1097" s="317"/>
      <c r="L1097" s="317"/>
      <c r="M1097" s="317"/>
      <c r="N1097" s="317"/>
      <c r="O1097" s="317"/>
      <c r="P1097" s="317"/>
      <c r="Q1097" s="317"/>
      <c r="R1097" s="317"/>
      <c r="S1097" s="317"/>
      <c r="T1097" s="317"/>
      <c r="U1097" s="317"/>
      <c r="V1097" s="317"/>
      <c r="W1097" s="317"/>
      <c r="X1097" s="317"/>
      <c r="Y1097" s="317"/>
      <c r="Z1097" s="317"/>
      <c r="AA1097" s="317"/>
      <c r="AB1097" s="317"/>
      <c r="AC1097" s="317"/>
      <c r="AD1097" s="317"/>
      <c r="AE1097" s="317"/>
      <c r="AF1097" s="317"/>
      <c r="AG1097" s="317"/>
      <c r="AH1097" s="317"/>
      <c r="AI1097" s="317"/>
      <c r="AJ1097" s="317"/>
      <c r="AK1097" s="317"/>
    </row>
    <row r="1098" spans="9:37">
      <c r="I1098" s="317"/>
      <c r="J1098" s="317"/>
      <c r="K1098" s="317"/>
      <c r="L1098" s="317"/>
      <c r="M1098" s="317"/>
      <c r="N1098" s="317"/>
      <c r="O1098" s="317"/>
      <c r="P1098" s="317"/>
      <c r="Q1098" s="317"/>
      <c r="R1098" s="317"/>
      <c r="S1098" s="317"/>
      <c r="T1098" s="317"/>
      <c r="U1098" s="317"/>
      <c r="V1098" s="317"/>
      <c r="W1098" s="317"/>
      <c r="X1098" s="317"/>
      <c r="Y1098" s="317"/>
      <c r="Z1098" s="317"/>
      <c r="AA1098" s="317"/>
      <c r="AB1098" s="317"/>
      <c r="AC1098" s="317"/>
      <c r="AD1098" s="317"/>
      <c r="AE1098" s="317"/>
      <c r="AF1098" s="317"/>
      <c r="AG1098" s="317"/>
      <c r="AH1098" s="317"/>
      <c r="AI1098" s="317"/>
      <c r="AJ1098" s="317"/>
      <c r="AK1098" s="317"/>
    </row>
    <row r="1099" spans="9:37">
      <c r="I1099" s="317"/>
      <c r="J1099" s="317"/>
      <c r="K1099" s="317"/>
      <c r="L1099" s="317"/>
      <c r="M1099" s="317"/>
      <c r="N1099" s="317"/>
      <c r="O1099" s="317"/>
      <c r="P1099" s="317"/>
      <c r="Q1099" s="317"/>
      <c r="R1099" s="317"/>
      <c r="S1099" s="317"/>
      <c r="T1099" s="317"/>
      <c r="U1099" s="317"/>
      <c r="V1099" s="317"/>
      <c r="W1099" s="317"/>
      <c r="X1099" s="317"/>
      <c r="Y1099" s="317"/>
      <c r="Z1099" s="317"/>
      <c r="AA1099" s="317"/>
      <c r="AB1099" s="317"/>
      <c r="AC1099" s="317"/>
      <c r="AD1099" s="317"/>
      <c r="AE1099" s="317"/>
      <c r="AF1099" s="317"/>
      <c r="AG1099" s="317"/>
      <c r="AH1099" s="317"/>
      <c r="AI1099" s="317"/>
      <c r="AJ1099" s="317"/>
      <c r="AK1099" s="317"/>
    </row>
    <row r="1100" spans="9:37">
      <c r="I1100" s="317"/>
      <c r="J1100" s="317"/>
      <c r="K1100" s="317"/>
      <c r="L1100" s="317"/>
      <c r="M1100" s="317"/>
      <c r="N1100" s="317"/>
      <c r="O1100" s="317"/>
      <c r="P1100" s="317"/>
      <c r="Q1100" s="317"/>
      <c r="R1100" s="317"/>
      <c r="S1100" s="317"/>
      <c r="T1100" s="317"/>
      <c r="U1100" s="317"/>
      <c r="V1100" s="317"/>
      <c r="W1100" s="317"/>
      <c r="X1100" s="317"/>
      <c r="Y1100" s="317"/>
      <c r="Z1100" s="317"/>
      <c r="AA1100" s="317"/>
      <c r="AB1100" s="317"/>
      <c r="AC1100" s="317"/>
      <c r="AD1100" s="317"/>
      <c r="AE1100" s="317"/>
      <c r="AF1100" s="317"/>
      <c r="AG1100" s="317"/>
      <c r="AH1100" s="317"/>
      <c r="AI1100" s="317"/>
      <c r="AJ1100" s="317"/>
      <c r="AK1100" s="317"/>
    </row>
    <row r="1101" spans="9:37">
      <c r="I1101" s="317"/>
      <c r="J1101" s="317"/>
      <c r="K1101" s="317"/>
      <c r="L1101" s="317"/>
      <c r="M1101" s="317"/>
      <c r="N1101" s="317"/>
      <c r="O1101" s="317"/>
      <c r="P1101" s="317"/>
      <c r="Q1101" s="317"/>
      <c r="R1101" s="317"/>
      <c r="S1101" s="317"/>
      <c r="T1101" s="317"/>
      <c r="U1101" s="317"/>
      <c r="V1101" s="317"/>
      <c r="W1101" s="317"/>
      <c r="X1101" s="317"/>
      <c r="Y1101" s="317"/>
      <c r="Z1101" s="317"/>
      <c r="AA1101" s="317"/>
      <c r="AB1101" s="317"/>
      <c r="AC1101" s="317"/>
      <c r="AD1101" s="317"/>
      <c r="AE1101" s="317"/>
      <c r="AF1101" s="317"/>
      <c r="AG1101" s="317"/>
      <c r="AH1101" s="317"/>
      <c r="AI1101" s="317"/>
      <c r="AJ1101" s="317"/>
      <c r="AK1101" s="317"/>
    </row>
    <row r="1102" spans="9:37">
      <c r="I1102" s="317"/>
      <c r="J1102" s="317"/>
      <c r="K1102" s="317"/>
      <c r="L1102" s="317"/>
      <c r="M1102" s="317"/>
      <c r="N1102" s="317"/>
      <c r="O1102" s="317"/>
      <c r="P1102" s="317"/>
      <c r="Q1102" s="317"/>
      <c r="R1102" s="317"/>
      <c r="S1102" s="317"/>
      <c r="T1102" s="317"/>
      <c r="U1102" s="317"/>
      <c r="V1102" s="317"/>
      <c r="W1102" s="317"/>
      <c r="X1102" s="317"/>
      <c r="Y1102" s="317"/>
      <c r="Z1102" s="317"/>
      <c r="AA1102" s="317"/>
      <c r="AB1102" s="317"/>
      <c r="AC1102" s="317"/>
      <c r="AD1102" s="317"/>
      <c r="AE1102" s="317"/>
      <c r="AF1102" s="317"/>
      <c r="AG1102" s="317"/>
      <c r="AH1102" s="317"/>
      <c r="AI1102" s="317"/>
      <c r="AJ1102" s="317"/>
      <c r="AK1102" s="317"/>
    </row>
    <row r="1103" spans="9:37">
      <c r="I1103" s="317"/>
      <c r="J1103" s="317"/>
      <c r="K1103" s="317"/>
      <c r="L1103" s="317"/>
      <c r="M1103" s="317"/>
      <c r="N1103" s="317"/>
      <c r="O1103" s="317"/>
      <c r="P1103" s="317"/>
      <c r="Q1103" s="317"/>
      <c r="R1103" s="317"/>
      <c r="S1103" s="317"/>
      <c r="T1103" s="317"/>
      <c r="U1103" s="317"/>
      <c r="V1103" s="317"/>
      <c r="W1103" s="317"/>
      <c r="X1103" s="317"/>
      <c r="Y1103" s="317"/>
      <c r="Z1103" s="317"/>
      <c r="AA1103" s="317"/>
      <c r="AB1103" s="317"/>
      <c r="AC1103" s="317"/>
      <c r="AD1103" s="317"/>
      <c r="AE1103" s="317"/>
      <c r="AF1103" s="317"/>
      <c r="AG1103" s="317"/>
      <c r="AH1103" s="317"/>
      <c r="AI1103" s="317"/>
      <c r="AJ1103" s="317"/>
      <c r="AK1103" s="317"/>
    </row>
    <row r="1104" spans="9:37">
      <c r="I1104" s="317"/>
      <c r="J1104" s="317"/>
      <c r="K1104" s="317"/>
      <c r="L1104" s="317"/>
      <c r="M1104" s="317"/>
      <c r="N1104" s="317"/>
      <c r="O1104" s="317"/>
      <c r="P1104" s="317"/>
      <c r="Q1104" s="317"/>
      <c r="R1104" s="317"/>
      <c r="S1104" s="317"/>
      <c r="T1104" s="317"/>
      <c r="U1104" s="317"/>
      <c r="V1104" s="317"/>
      <c r="W1104" s="317"/>
      <c r="X1104" s="317"/>
      <c r="Y1104" s="317"/>
      <c r="Z1104" s="317"/>
      <c r="AA1104" s="317"/>
      <c r="AB1104" s="317"/>
      <c r="AC1104" s="317"/>
      <c r="AD1104" s="317"/>
      <c r="AE1104" s="317"/>
      <c r="AF1104" s="317"/>
      <c r="AG1104" s="317"/>
      <c r="AH1104" s="317"/>
      <c r="AI1104" s="317"/>
      <c r="AJ1104" s="317"/>
      <c r="AK1104" s="317"/>
    </row>
    <row r="1105" spans="9:37">
      <c r="I1105" s="317"/>
      <c r="J1105" s="317"/>
      <c r="K1105" s="317"/>
      <c r="L1105" s="317"/>
      <c r="M1105" s="317"/>
      <c r="N1105" s="317"/>
      <c r="O1105" s="317"/>
      <c r="P1105" s="317"/>
      <c r="Q1105" s="317"/>
      <c r="R1105" s="317"/>
      <c r="S1105" s="317"/>
      <c r="T1105" s="317"/>
      <c r="U1105" s="317"/>
      <c r="V1105" s="317"/>
      <c r="W1105" s="317"/>
      <c r="X1105" s="317"/>
      <c r="Y1105" s="317"/>
      <c r="Z1105" s="317"/>
      <c r="AA1105" s="317"/>
      <c r="AB1105" s="317"/>
      <c r="AC1105" s="317"/>
      <c r="AD1105" s="317"/>
      <c r="AE1105" s="317"/>
      <c r="AF1105" s="317"/>
      <c r="AG1105" s="317"/>
      <c r="AH1105" s="317"/>
      <c r="AI1105" s="317"/>
      <c r="AJ1105" s="317"/>
      <c r="AK1105" s="317"/>
    </row>
    <row r="1106" spans="9:37">
      <c r="I1106" s="317"/>
      <c r="J1106" s="317"/>
      <c r="K1106" s="317"/>
      <c r="L1106" s="317"/>
      <c r="M1106" s="317"/>
      <c r="N1106" s="317"/>
      <c r="O1106" s="317"/>
      <c r="P1106" s="317"/>
      <c r="Q1106" s="317"/>
      <c r="R1106" s="317"/>
      <c r="S1106" s="317"/>
      <c r="T1106" s="317"/>
      <c r="U1106" s="317"/>
      <c r="V1106" s="317"/>
      <c r="W1106" s="317"/>
      <c r="X1106" s="317"/>
      <c r="Y1106" s="317"/>
      <c r="Z1106" s="317"/>
      <c r="AA1106" s="317"/>
      <c r="AB1106" s="317"/>
      <c r="AC1106" s="317"/>
      <c r="AD1106" s="317"/>
      <c r="AE1106" s="317"/>
      <c r="AF1106" s="317"/>
      <c r="AG1106" s="317"/>
      <c r="AH1106" s="317"/>
      <c r="AI1106" s="317"/>
      <c r="AJ1106" s="317"/>
      <c r="AK1106" s="317"/>
    </row>
    <row r="1107" spans="9:37">
      <c r="I1107" s="317"/>
      <c r="J1107" s="317"/>
      <c r="K1107" s="317"/>
      <c r="L1107" s="317"/>
      <c r="M1107" s="317"/>
      <c r="N1107" s="317"/>
      <c r="O1107" s="317"/>
      <c r="P1107" s="317"/>
      <c r="Q1107" s="317"/>
      <c r="R1107" s="317"/>
      <c r="S1107" s="317"/>
      <c r="T1107" s="317"/>
      <c r="U1107" s="317"/>
      <c r="V1107" s="317"/>
      <c r="W1107" s="317"/>
      <c r="X1107" s="317"/>
      <c r="Y1107" s="317"/>
      <c r="Z1107" s="317"/>
      <c r="AA1107" s="317"/>
      <c r="AB1107" s="317"/>
      <c r="AC1107" s="317"/>
      <c r="AD1107" s="317"/>
      <c r="AE1107" s="317"/>
      <c r="AF1107" s="317"/>
      <c r="AG1107" s="317"/>
      <c r="AH1107" s="317"/>
      <c r="AI1107" s="317"/>
      <c r="AJ1107" s="317"/>
      <c r="AK1107" s="317"/>
    </row>
    <row r="1108" spans="9:37">
      <c r="I1108" s="317"/>
      <c r="J1108" s="317"/>
      <c r="K1108" s="317"/>
      <c r="L1108" s="317"/>
      <c r="M1108" s="317"/>
      <c r="N1108" s="317"/>
      <c r="O1108" s="317"/>
      <c r="P1108" s="317"/>
      <c r="Q1108" s="317"/>
      <c r="R1108" s="317"/>
      <c r="S1108" s="317"/>
      <c r="T1108" s="317"/>
      <c r="U1108" s="317"/>
      <c r="V1108" s="317"/>
      <c r="W1108" s="317"/>
      <c r="X1108" s="317"/>
      <c r="Y1108" s="317"/>
      <c r="Z1108" s="317"/>
      <c r="AA1108" s="317"/>
      <c r="AB1108" s="317"/>
      <c r="AC1108" s="317"/>
      <c r="AD1108" s="317"/>
      <c r="AE1108" s="317"/>
      <c r="AF1108" s="317"/>
      <c r="AG1108" s="317"/>
      <c r="AH1108" s="317"/>
      <c r="AI1108" s="317"/>
      <c r="AJ1108" s="317"/>
      <c r="AK1108" s="317"/>
    </row>
    <row r="1109" spans="9:37">
      <c r="I1109" s="317"/>
      <c r="J1109" s="317"/>
      <c r="K1109" s="317"/>
      <c r="L1109" s="317"/>
      <c r="M1109" s="317"/>
      <c r="N1109" s="317"/>
      <c r="O1109" s="317"/>
      <c r="P1109" s="317"/>
      <c r="Q1109" s="317"/>
      <c r="R1109" s="317"/>
      <c r="S1109" s="317"/>
      <c r="T1109" s="317"/>
      <c r="U1109" s="317"/>
      <c r="V1109" s="317"/>
      <c r="W1109" s="317"/>
      <c r="X1109" s="317"/>
      <c r="Y1109" s="317"/>
      <c r="Z1109" s="317"/>
      <c r="AA1109" s="317"/>
      <c r="AB1109" s="317"/>
      <c r="AC1109" s="317"/>
      <c r="AD1109" s="317"/>
      <c r="AE1109" s="317"/>
      <c r="AF1109" s="317"/>
      <c r="AG1109" s="317"/>
      <c r="AH1109" s="317"/>
      <c r="AI1109" s="317"/>
      <c r="AJ1109" s="317"/>
      <c r="AK1109" s="317"/>
    </row>
    <row r="1110" spans="9:37">
      <c r="I1110" s="317"/>
      <c r="J1110" s="317"/>
      <c r="K1110" s="317"/>
      <c r="L1110" s="317"/>
      <c r="M1110" s="317"/>
      <c r="N1110" s="317"/>
      <c r="O1110" s="317"/>
      <c r="P1110" s="317"/>
      <c r="Q1110" s="317"/>
      <c r="R1110" s="317"/>
      <c r="S1110" s="317"/>
      <c r="T1110" s="317"/>
      <c r="U1110" s="317"/>
      <c r="V1110" s="317"/>
      <c r="W1110" s="317"/>
      <c r="X1110" s="317"/>
      <c r="Y1110" s="317"/>
      <c r="Z1110" s="317"/>
      <c r="AA1110" s="317"/>
      <c r="AB1110" s="317"/>
      <c r="AC1110" s="317"/>
      <c r="AD1110" s="317"/>
      <c r="AE1110" s="317"/>
      <c r="AF1110" s="317"/>
      <c r="AG1110" s="317"/>
      <c r="AH1110" s="317"/>
      <c r="AI1110" s="317"/>
      <c r="AJ1110" s="317"/>
      <c r="AK1110" s="317"/>
    </row>
    <row r="1111" spans="9:37">
      <c r="I1111" s="317"/>
      <c r="J1111" s="317"/>
      <c r="K1111" s="317"/>
      <c r="L1111" s="317"/>
      <c r="M1111" s="317"/>
      <c r="N1111" s="317"/>
      <c r="O1111" s="317"/>
      <c r="P1111" s="317"/>
      <c r="Q1111" s="317"/>
      <c r="R1111" s="317"/>
      <c r="S1111" s="317"/>
      <c r="T1111" s="317"/>
      <c r="U1111" s="317"/>
      <c r="V1111" s="317"/>
      <c r="W1111" s="317"/>
      <c r="X1111" s="317"/>
      <c r="Y1111" s="317"/>
      <c r="Z1111" s="317"/>
      <c r="AA1111" s="317"/>
      <c r="AB1111" s="317"/>
      <c r="AC1111" s="317"/>
      <c r="AD1111" s="317"/>
      <c r="AE1111" s="317"/>
      <c r="AF1111" s="317"/>
      <c r="AG1111" s="317"/>
      <c r="AH1111" s="317"/>
      <c r="AI1111" s="317"/>
      <c r="AJ1111" s="317"/>
      <c r="AK1111" s="317"/>
    </row>
    <row r="1112" spans="9:37">
      <c r="I1112" s="317"/>
      <c r="J1112" s="317"/>
      <c r="K1112" s="317"/>
      <c r="L1112" s="317"/>
      <c r="M1112" s="317"/>
      <c r="N1112" s="317"/>
      <c r="O1112" s="317"/>
      <c r="P1112" s="317"/>
      <c r="Q1112" s="317"/>
      <c r="R1112" s="317"/>
      <c r="S1112" s="317"/>
      <c r="T1112" s="317"/>
      <c r="U1112" s="317"/>
      <c r="V1112" s="317"/>
      <c r="W1112" s="317"/>
      <c r="X1112" s="317"/>
      <c r="Y1112" s="317"/>
      <c r="Z1112" s="317"/>
      <c r="AA1112" s="317"/>
      <c r="AB1112" s="317"/>
      <c r="AC1112" s="317"/>
      <c r="AD1112" s="317"/>
      <c r="AE1112" s="317"/>
      <c r="AF1112" s="317"/>
      <c r="AG1112" s="317"/>
      <c r="AH1112" s="317"/>
      <c r="AI1112" s="317"/>
      <c r="AJ1112" s="317"/>
      <c r="AK1112" s="317"/>
    </row>
    <row r="1113" spans="9:37">
      <c r="I1113" s="317"/>
      <c r="J1113" s="317"/>
      <c r="K1113" s="317"/>
      <c r="L1113" s="317"/>
      <c r="M1113" s="317"/>
      <c r="N1113" s="317"/>
      <c r="O1113" s="317"/>
      <c r="P1113" s="317"/>
      <c r="Q1113" s="317"/>
      <c r="R1113" s="317"/>
      <c r="S1113" s="317"/>
      <c r="T1113" s="317"/>
      <c r="U1113" s="317"/>
      <c r="V1113" s="317"/>
      <c r="W1113" s="317"/>
      <c r="X1113" s="317"/>
      <c r="Y1113" s="317"/>
      <c r="Z1113" s="317"/>
      <c r="AA1113" s="317"/>
      <c r="AB1113" s="317"/>
      <c r="AC1113" s="317"/>
      <c r="AD1113" s="317"/>
      <c r="AE1113" s="317"/>
      <c r="AF1113" s="317"/>
      <c r="AG1113" s="317"/>
      <c r="AH1113" s="317"/>
      <c r="AI1113" s="317"/>
      <c r="AJ1113" s="317"/>
      <c r="AK1113" s="317"/>
    </row>
    <row r="1114" spans="9:37">
      <c r="I1114" s="317"/>
      <c r="J1114" s="317"/>
      <c r="K1114" s="317"/>
      <c r="L1114" s="317"/>
      <c r="M1114" s="317"/>
      <c r="N1114" s="317"/>
      <c r="O1114" s="317"/>
      <c r="P1114" s="317"/>
      <c r="Q1114" s="317"/>
      <c r="R1114" s="317"/>
      <c r="S1114" s="317"/>
      <c r="T1114" s="317"/>
      <c r="U1114" s="317"/>
      <c r="V1114" s="317"/>
      <c r="W1114" s="317"/>
      <c r="X1114" s="317"/>
      <c r="Y1114" s="317"/>
      <c r="Z1114" s="317"/>
      <c r="AA1114" s="317"/>
      <c r="AB1114" s="317"/>
      <c r="AC1114" s="317"/>
      <c r="AD1114" s="317"/>
      <c r="AE1114" s="317"/>
      <c r="AF1114" s="317"/>
      <c r="AG1114" s="317"/>
      <c r="AH1114" s="317"/>
      <c r="AI1114" s="317"/>
      <c r="AJ1114" s="317"/>
      <c r="AK1114" s="317"/>
    </row>
    <row r="1115" spans="9:37">
      <c r="I1115" s="317"/>
      <c r="J1115" s="317"/>
      <c r="K1115" s="317"/>
      <c r="L1115" s="317"/>
      <c r="M1115" s="317"/>
      <c r="N1115" s="317"/>
      <c r="O1115" s="317"/>
      <c r="P1115" s="317"/>
      <c r="Q1115" s="317"/>
      <c r="R1115" s="317"/>
      <c r="S1115" s="317"/>
      <c r="T1115" s="317"/>
      <c r="U1115" s="317"/>
      <c r="V1115" s="317"/>
      <c r="W1115" s="317"/>
      <c r="X1115" s="317"/>
      <c r="Y1115" s="317"/>
      <c r="Z1115" s="317"/>
      <c r="AA1115" s="317"/>
      <c r="AB1115" s="317"/>
      <c r="AC1115" s="317"/>
      <c r="AD1115" s="317"/>
      <c r="AE1115" s="317"/>
      <c r="AF1115" s="317"/>
      <c r="AG1115" s="317"/>
      <c r="AH1115" s="317"/>
      <c r="AI1115" s="317"/>
      <c r="AJ1115" s="317"/>
      <c r="AK1115" s="317"/>
    </row>
    <row r="1116" spans="9:37">
      <c r="I1116" s="317"/>
      <c r="J1116" s="317"/>
      <c r="K1116" s="317"/>
      <c r="L1116" s="317"/>
      <c r="M1116" s="317"/>
      <c r="N1116" s="317"/>
      <c r="O1116" s="317"/>
      <c r="P1116" s="317"/>
      <c r="Q1116" s="317"/>
      <c r="R1116" s="317"/>
      <c r="S1116" s="317"/>
      <c r="T1116" s="317"/>
      <c r="U1116" s="317"/>
      <c r="V1116" s="317"/>
      <c r="W1116" s="317"/>
      <c r="X1116" s="317"/>
      <c r="Y1116" s="317"/>
      <c r="Z1116" s="317"/>
      <c r="AA1116" s="317"/>
      <c r="AB1116" s="317"/>
      <c r="AC1116" s="317"/>
      <c r="AD1116" s="317"/>
      <c r="AE1116" s="317"/>
      <c r="AF1116" s="317"/>
      <c r="AG1116" s="317"/>
      <c r="AH1116" s="317"/>
      <c r="AI1116" s="317"/>
      <c r="AJ1116" s="317"/>
      <c r="AK1116" s="317"/>
    </row>
    <row r="1117" spans="9:37">
      <c r="I1117" s="317"/>
      <c r="J1117" s="317"/>
      <c r="K1117" s="317"/>
      <c r="L1117" s="317"/>
      <c r="M1117" s="317"/>
      <c r="N1117" s="317"/>
      <c r="O1117" s="317"/>
      <c r="P1117" s="317"/>
      <c r="Q1117" s="317"/>
      <c r="R1117" s="317"/>
      <c r="S1117" s="317"/>
      <c r="T1117" s="317"/>
      <c r="U1117" s="317"/>
      <c r="V1117" s="317"/>
      <c r="W1117" s="317"/>
      <c r="X1117" s="317"/>
      <c r="Y1117" s="317"/>
      <c r="Z1117" s="317"/>
      <c r="AA1117" s="317"/>
      <c r="AB1117" s="317"/>
      <c r="AC1117" s="317"/>
      <c r="AD1117" s="317"/>
      <c r="AE1117" s="317"/>
      <c r="AF1117" s="317"/>
      <c r="AG1117" s="317"/>
      <c r="AH1117" s="317"/>
      <c r="AI1117" s="317"/>
      <c r="AJ1117" s="317"/>
      <c r="AK1117" s="317"/>
    </row>
    <row r="1118" spans="9:37">
      <c r="I1118" s="317"/>
      <c r="J1118" s="317"/>
      <c r="K1118" s="317"/>
      <c r="L1118" s="317"/>
      <c r="M1118" s="317"/>
      <c r="N1118" s="317"/>
      <c r="O1118" s="317"/>
      <c r="P1118" s="317"/>
      <c r="Q1118" s="317"/>
      <c r="R1118" s="317"/>
      <c r="S1118" s="317"/>
      <c r="T1118" s="317"/>
      <c r="U1118" s="317"/>
      <c r="V1118" s="317"/>
      <c r="W1118" s="317"/>
      <c r="X1118" s="317"/>
      <c r="Y1118" s="317"/>
      <c r="Z1118" s="317"/>
      <c r="AA1118" s="317"/>
      <c r="AB1118" s="317"/>
      <c r="AC1118" s="317"/>
      <c r="AD1118" s="317"/>
      <c r="AE1118" s="317"/>
      <c r="AF1118" s="317"/>
      <c r="AG1118" s="317"/>
      <c r="AH1118" s="317"/>
      <c r="AI1118" s="317"/>
      <c r="AJ1118" s="317"/>
      <c r="AK1118" s="317"/>
    </row>
    <row r="1119" spans="9:37">
      <c r="I1119" s="317"/>
      <c r="J1119" s="317"/>
      <c r="K1119" s="317"/>
      <c r="L1119" s="317"/>
      <c r="M1119" s="317"/>
      <c r="N1119" s="317"/>
      <c r="O1119" s="317"/>
      <c r="P1119" s="317"/>
      <c r="Q1119" s="317"/>
      <c r="R1119" s="317"/>
      <c r="S1119" s="317"/>
      <c r="T1119" s="317"/>
      <c r="U1119" s="317"/>
      <c r="V1119" s="317"/>
      <c r="W1119" s="317"/>
      <c r="X1119" s="317"/>
      <c r="Y1119" s="317"/>
      <c r="Z1119" s="317"/>
      <c r="AA1119" s="317"/>
      <c r="AB1119" s="317"/>
      <c r="AC1119" s="317"/>
      <c r="AD1119" s="317"/>
      <c r="AE1119" s="317"/>
      <c r="AF1119" s="317"/>
      <c r="AG1119" s="317"/>
      <c r="AH1119" s="317"/>
      <c r="AI1119" s="317"/>
      <c r="AJ1119" s="317"/>
      <c r="AK1119" s="317"/>
    </row>
    <row r="1120" spans="9:37">
      <c r="I1120" s="317"/>
      <c r="J1120" s="317"/>
      <c r="K1120" s="317"/>
      <c r="L1120" s="317"/>
      <c r="M1120" s="317"/>
      <c r="N1120" s="317"/>
      <c r="O1120" s="317"/>
      <c r="P1120" s="317"/>
      <c r="Q1120" s="317"/>
      <c r="R1120" s="317"/>
      <c r="S1120" s="317"/>
      <c r="T1120" s="317"/>
      <c r="U1120" s="317"/>
      <c r="V1120" s="317"/>
      <c r="W1120" s="317"/>
      <c r="X1120" s="317"/>
      <c r="Y1120" s="317"/>
      <c r="Z1120" s="317"/>
      <c r="AA1120" s="317"/>
      <c r="AB1120" s="317"/>
      <c r="AC1120" s="317"/>
      <c r="AD1120" s="317"/>
      <c r="AE1120" s="317"/>
      <c r="AF1120" s="317"/>
      <c r="AG1120" s="317"/>
      <c r="AH1120" s="317"/>
      <c r="AI1120" s="317"/>
      <c r="AJ1120" s="317"/>
      <c r="AK1120" s="317"/>
    </row>
    <row r="1121" spans="9:37">
      <c r="I1121" s="317"/>
      <c r="J1121" s="317"/>
      <c r="K1121" s="317"/>
      <c r="L1121" s="317"/>
      <c r="M1121" s="317"/>
      <c r="N1121" s="317"/>
      <c r="O1121" s="317"/>
      <c r="P1121" s="317"/>
      <c r="Q1121" s="317"/>
      <c r="R1121" s="317"/>
      <c r="S1121" s="317"/>
      <c r="T1121" s="317"/>
      <c r="U1121" s="317"/>
      <c r="V1121" s="317"/>
      <c r="W1121" s="317"/>
      <c r="X1121" s="317"/>
      <c r="Y1121" s="317"/>
      <c r="Z1121" s="317"/>
      <c r="AA1121" s="317"/>
      <c r="AB1121" s="317"/>
      <c r="AC1121" s="317"/>
      <c r="AD1121" s="317"/>
      <c r="AE1121" s="317"/>
      <c r="AF1121" s="317"/>
      <c r="AG1121" s="317"/>
      <c r="AH1121" s="317"/>
      <c r="AI1121" s="317"/>
      <c r="AJ1121" s="317"/>
      <c r="AK1121" s="317"/>
    </row>
    <row r="1122" spans="9:37">
      <c r="I1122" s="317"/>
      <c r="J1122" s="317"/>
      <c r="K1122" s="317"/>
      <c r="L1122" s="317"/>
      <c r="M1122" s="317"/>
      <c r="N1122" s="317"/>
      <c r="O1122" s="317"/>
      <c r="P1122" s="317"/>
      <c r="Q1122" s="317"/>
      <c r="R1122" s="317"/>
      <c r="S1122" s="317"/>
      <c r="T1122" s="317"/>
      <c r="U1122" s="317"/>
      <c r="V1122" s="317"/>
      <c r="W1122" s="317"/>
      <c r="X1122" s="317"/>
      <c r="Y1122" s="317"/>
      <c r="Z1122" s="317"/>
      <c r="AA1122" s="317"/>
      <c r="AB1122" s="317"/>
      <c r="AC1122" s="317"/>
      <c r="AD1122" s="317"/>
      <c r="AE1122" s="317"/>
      <c r="AF1122" s="317"/>
      <c r="AG1122" s="317"/>
      <c r="AH1122" s="317"/>
      <c r="AI1122" s="317"/>
      <c r="AJ1122" s="317"/>
      <c r="AK1122" s="317"/>
    </row>
    <row r="1123" spans="9:37">
      <c r="I1123" s="317"/>
      <c r="J1123" s="317"/>
      <c r="K1123" s="317"/>
      <c r="L1123" s="317"/>
      <c r="M1123" s="317"/>
      <c r="N1123" s="317"/>
      <c r="O1123" s="317"/>
      <c r="P1123" s="317"/>
      <c r="Q1123" s="317"/>
      <c r="R1123" s="317"/>
      <c r="S1123" s="317"/>
      <c r="T1123" s="317"/>
      <c r="U1123" s="317"/>
      <c r="V1123" s="317"/>
      <c r="W1123" s="317"/>
      <c r="X1123" s="317"/>
      <c r="Y1123" s="317"/>
      <c r="Z1123" s="317"/>
      <c r="AA1123" s="317"/>
      <c r="AB1123" s="317"/>
      <c r="AC1123" s="317"/>
      <c r="AD1123" s="317"/>
      <c r="AE1123" s="317"/>
      <c r="AF1123" s="317"/>
      <c r="AG1123" s="317"/>
      <c r="AH1123" s="317"/>
      <c r="AI1123" s="317"/>
      <c r="AJ1123" s="317"/>
      <c r="AK1123" s="317"/>
    </row>
    <row r="1124" spans="9:37">
      <c r="I1124" s="317"/>
      <c r="J1124" s="317"/>
      <c r="K1124" s="317"/>
      <c r="L1124" s="317"/>
      <c r="M1124" s="317"/>
      <c r="N1124" s="317"/>
      <c r="O1124" s="317"/>
      <c r="P1124" s="317"/>
      <c r="Q1124" s="317"/>
      <c r="R1124" s="317"/>
      <c r="S1124" s="317"/>
      <c r="T1124" s="317"/>
      <c r="U1124" s="317"/>
      <c r="V1124" s="317"/>
      <c r="W1124" s="317"/>
      <c r="X1124" s="317"/>
      <c r="Y1124" s="317"/>
      <c r="Z1124" s="317"/>
      <c r="AA1124" s="317"/>
      <c r="AB1124" s="317"/>
      <c r="AC1124" s="317"/>
      <c r="AD1124" s="317"/>
      <c r="AE1124" s="317"/>
      <c r="AF1124" s="317"/>
      <c r="AG1124" s="317"/>
      <c r="AH1124" s="317"/>
      <c r="AI1124" s="317"/>
      <c r="AJ1124" s="317"/>
      <c r="AK1124" s="317"/>
    </row>
    <row r="1125" spans="9:37">
      <c r="I1125" s="317"/>
      <c r="J1125" s="317"/>
      <c r="K1125" s="317"/>
      <c r="L1125" s="317"/>
      <c r="M1125" s="317"/>
      <c r="N1125" s="317"/>
      <c r="O1125" s="317"/>
      <c r="P1125" s="317"/>
      <c r="Q1125" s="317"/>
      <c r="R1125" s="317"/>
      <c r="S1125" s="317"/>
      <c r="T1125" s="317"/>
      <c r="U1125" s="317"/>
      <c r="V1125" s="317"/>
      <c r="W1125" s="317"/>
      <c r="X1125" s="317"/>
      <c r="Y1125" s="317"/>
      <c r="Z1125" s="317"/>
      <c r="AA1125" s="317"/>
      <c r="AB1125" s="317"/>
      <c r="AC1125" s="317"/>
      <c r="AD1125" s="317"/>
      <c r="AE1125" s="317"/>
      <c r="AF1125" s="317"/>
      <c r="AG1125" s="317"/>
      <c r="AH1125" s="317"/>
      <c r="AI1125" s="317"/>
      <c r="AJ1125" s="317"/>
      <c r="AK1125" s="317"/>
    </row>
    <row r="1126" spans="9:37">
      <c r="I1126" s="317"/>
      <c r="J1126" s="317"/>
      <c r="K1126" s="317"/>
      <c r="L1126" s="317"/>
      <c r="M1126" s="317"/>
      <c r="N1126" s="317"/>
      <c r="O1126" s="317"/>
      <c r="P1126" s="317"/>
      <c r="Q1126" s="317"/>
      <c r="R1126" s="317"/>
      <c r="S1126" s="317"/>
      <c r="T1126" s="317"/>
      <c r="U1126" s="317"/>
      <c r="V1126" s="317"/>
      <c r="W1126" s="317"/>
      <c r="X1126" s="317"/>
      <c r="Y1126" s="317"/>
      <c r="Z1126" s="317"/>
      <c r="AA1126" s="317"/>
      <c r="AB1126" s="317"/>
      <c r="AC1126" s="317"/>
      <c r="AD1126" s="317"/>
      <c r="AE1126" s="317"/>
      <c r="AF1126" s="317"/>
      <c r="AG1126" s="317"/>
      <c r="AH1126" s="317"/>
      <c r="AI1126" s="317"/>
      <c r="AJ1126" s="317"/>
      <c r="AK1126" s="317"/>
    </row>
    <row r="1127" spans="9:37">
      <c r="I1127" s="317"/>
      <c r="J1127" s="317"/>
      <c r="K1127" s="317"/>
      <c r="L1127" s="317"/>
      <c r="M1127" s="317"/>
      <c r="N1127" s="317"/>
      <c r="O1127" s="317"/>
      <c r="P1127" s="317"/>
      <c r="Q1127" s="317"/>
      <c r="R1127" s="317"/>
      <c r="S1127" s="317"/>
      <c r="T1127" s="317"/>
      <c r="U1127" s="317"/>
      <c r="V1127" s="317"/>
      <c r="W1127" s="317"/>
      <c r="X1127" s="317"/>
      <c r="Y1127" s="317"/>
      <c r="Z1127" s="317"/>
      <c r="AA1127" s="317"/>
      <c r="AB1127" s="317"/>
      <c r="AC1127" s="317"/>
      <c r="AD1127" s="317"/>
      <c r="AE1127" s="317"/>
      <c r="AF1127" s="317"/>
      <c r="AG1127" s="317"/>
      <c r="AH1127" s="317"/>
      <c r="AI1127" s="317"/>
      <c r="AJ1127" s="317"/>
      <c r="AK1127" s="317"/>
    </row>
    <row r="1128" spans="9:37">
      <c r="I1128" s="317"/>
      <c r="J1128" s="317"/>
      <c r="K1128" s="317"/>
      <c r="L1128" s="317"/>
      <c r="M1128" s="317"/>
      <c r="N1128" s="317"/>
      <c r="O1128" s="317"/>
      <c r="P1128" s="317"/>
      <c r="Q1128" s="317"/>
      <c r="R1128" s="317"/>
      <c r="S1128" s="317"/>
      <c r="T1128" s="317"/>
      <c r="U1128" s="317"/>
      <c r="V1128" s="317"/>
      <c r="W1128" s="317"/>
      <c r="X1128" s="317"/>
      <c r="Y1128" s="317"/>
      <c r="Z1128" s="317"/>
      <c r="AA1128" s="317"/>
      <c r="AB1128" s="317"/>
      <c r="AC1128" s="317"/>
      <c r="AD1128" s="317"/>
      <c r="AE1128" s="317"/>
      <c r="AF1128" s="317"/>
      <c r="AG1128" s="317"/>
      <c r="AH1128" s="317"/>
      <c r="AI1128" s="317"/>
      <c r="AJ1128" s="317"/>
      <c r="AK1128" s="317"/>
    </row>
    <row r="1129" spans="9:37">
      <c r="I1129" s="317"/>
      <c r="J1129" s="317"/>
      <c r="K1129" s="317"/>
      <c r="L1129" s="317"/>
      <c r="M1129" s="317"/>
      <c r="N1129" s="317"/>
      <c r="O1129" s="317"/>
      <c r="P1129" s="317"/>
      <c r="Q1129" s="317"/>
      <c r="R1129" s="317"/>
      <c r="S1129" s="317"/>
      <c r="T1129" s="317"/>
      <c r="U1129" s="317"/>
      <c r="V1129" s="317"/>
      <c r="W1129" s="317"/>
      <c r="X1129" s="317"/>
      <c r="Y1129" s="317"/>
      <c r="Z1129" s="317"/>
      <c r="AA1129" s="317"/>
      <c r="AB1129" s="317"/>
      <c r="AC1129" s="317"/>
      <c r="AD1129" s="317"/>
      <c r="AE1129" s="317"/>
      <c r="AF1129" s="317"/>
      <c r="AG1129" s="317"/>
      <c r="AH1129" s="317"/>
      <c r="AI1129" s="317"/>
      <c r="AJ1129" s="317"/>
      <c r="AK1129" s="317"/>
    </row>
    <row r="1130" spans="9:37">
      <c r="I1130" s="317"/>
      <c r="J1130" s="317"/>
      <c r="K1130" s="317"/>
      <c r="L1130" s="317"/>
      <c r="M1130" s="317"/>
      <c r="N1130" s="317"/>
      <c r="O1130" s="317"/>
      <c r="P1130" s="317"/>
      <c r="Q1130" s="317"/>
      <c r="R1130" s="317"/>
      <c r="S1130" s="317"/>
      <c r="T1130" s="317"/>
      <c r="U1130" s="317"/>
      <c r="V1130" s="317"/>
      <c r="W1130" s="317"/>
      <c r="X1130" s="317"/>
      <c r="Y1130" s="317"/>
      <c r="Z1130" s="317"/>
      <c r="AA1130" s="317"/>
      <c r="AB1130" s="317"/>
      <c r="AC1130" s="317"/>
      <c r="AD1130" s="317"/>
      <c r="AE1130" s="317"/>
      <c r="AF1130" s="317"/>
      <c r="AG1130" s="317"/>
      <c r="AH1130" s="317"/>
      <c r="AI1130" s="317"/>
      <c r="AJ1130" s="317"/>
      <c r="AK1130" s="317"/>
    </row>
    <row r="1131" spans="9:37">
      <c r="I1131" s="317"/>
      <c r="J1131" s="317"/>
      <c r="K1131" s="317"/>
      <c r="L1131" s="317"/>
      <c r="M1131" s="317"/>
      <c r="N1131" s="317"/>
      <c r="O1131" s="317"/>
      <c r="P1131" s="317"/>
      <c r="Q1131" s="317"/>
      <c r="R1131" s="317"/>
      <c r="S1131" s="317"/>
      <c r="T1131" s="317"/>
      <c r="U1131" s="317"/>
      <c r="V1131" s="317"/>
      <c r="W1131" s="317"/>
      <c r="X1131" s="317"/>
      <c r="Y1131" s="317"/>
      <c r="Z1131" s="317"/>
      <c r="AA1131" s="317"/>
      <c r="AB1131" s="317"/>
      <c r="AC1131" s="317"/>
      <c r="AD1131" s="317"/>
      <c r="AE1131" s="317"/>
      <c r="AF1131" s="317"/>
      <c r="AG1131" s="317"/>
      <c r="AH1131" s="317"/>
      <c r="AI1131" s="317"/>
      <c r="AJ1131" s="317"/>
      <c r="AK1131" s="317"/>
    </row>
    <row r="1132" spans="9:37">
      <c r="I1132" s="317"/>
      <c r="J1132" s="317"/>
      <c r="K1132" s="317"/>
      <c r="L1132" s="317"/>
      <c r="M1132" s="317"/>
      <c r="N1132" s="317"/>
      <c r="O1132" s="317"/>
      <c r="P1132" s="317"/>
      <c r="Q1132" s="317"/>
      <c r="R1132" s="317"/>
      <c r="S1132" s="317"/>
      <c r="T1132" s="317"/>
      <c r="U1132" s="317"/>
      <c r="V1132" s="317"/>
      <c r="W1132" s="317"/>
      <c r="X1132" s="317"/>
      <c r="Y1132" s="317"/>
      <c r="Z1132" s="317"/>
      <c r="AA1132" s="317"/>
      <c r="AB1132" s="317"/>
      <c r="AC1132" s="317"/>
      <c r="AD1132" s="317"/>
      <c r="AE1132" s="317"/>
      <c r="AF1132" s="317"/>
      <c r="AG1132" s="317"/>
      <c r="AH1132" s="317"/>
      <c r="AI1132" s="317"/>
      <c r="AJ1132" s="317"/>
      <c r="AK1132" s="317"/>
    </row>
    <row r="1133" spans="9:37">
      <c r="I1133" s="317"/>
      <c r="J1133" s="317"/>
      <c r="K1133" s="317"/>
      <c r="L1133" s="317"/>
      <c r="M1133" s="317"/>
      <c r="N1133" s="317"/>
      <c r="O1133" s="317"/>
      <c r="P1133" s="317"/>
      <c r="Q1133" s="317"/>
      <c r="R1133" s="317"/>
      <c r="S1133" s="317"/>
      <c r="T1133" s="317"/>
      <c r="U1133" s="317"/>
      <c r="V1133" s="317"/>
      <c r="W1133" s="317"/>
      <c r="X1133" s="317"/>
      <c r="Y1133" s="317"/>
      <c r="Z1133" s="317"/>
      <c r="AA1133" s="317"/>
      <c r="AB1133" s="317"/>
      <c r="AC1133" s="317"/>
      <c r="AD1133" s="317"/>
      <c r="AE1133" s="317"/>
      <c r="AF1133" s="317"/>
      <c r="AG1133" s="317"/>
      <c r="AH1133" s="317"/>
      <c r="AI1133" s="317"/>
      <c r="AJ1133" s="317"/>
      <c r="AK1133" s="317"/>
    </row>
    <row r="1134" spans="9:37">
      <c r="I1134" s="317"/>
      <c r="J1134" s="317"/>
      <c r="K1134" s="317"/>
      <c r="L1134" s="317"/>
      <c r="M1134" s="317"/>
      <c r="N1134" s="317"/>
      <c r="O1134" s="317"/>
      <c r="P1134" s="317"/>
      <c r="Q1134" s="317"/>
      <c r="R1134" s="317"/>
      <c r="S1134" s="317"/>
      <c r="T1134" s="317"/>
      <c r="U1134" s="317"/>
      <c r="V1134" s="317"/>
      <c r="W1134" s="317"/>
      <c r="X1134" s="317"/>
      <c r="Y1134" s="317"/>
      <c r="Z1134" s="317"/>
      <c r="AA1134" s="317"/>
      <c r="AB1134" s="317"/>
      <c r="AC1134" s="317"/>
      <c r="AD1134" s="317"/>
      <c r="AE1134" s="317"/>
      <c r="AF1134" s="317"/>
      <c r="AG1134" s="317"/>
      <c r="AH1134" s="317"/>
      <c r="AI1134" s="317"/>
      <c r="AJ1134" s="317"/>
      <c r="AK1134" s="317"/>
    </row>
    <row r="1135" spans="9:37">
      <c r="I1135" s="317"/>
      <c r="J1135" s="317"/>
      <c r="K1135" s="317"/>
      <c r="L1135" s="317"/>
      <c r="M1135" s="317"/>
      <c r="N1135" s="317"/>
      <c r="O1135" s="317"/>
      <c r="P1135" s="317"/>
      <c r="Q1135" s="317"/>
      <c r="R1135" s="317"/>
      <c r="S1135" s="317"/>
      <c r="T1135" s="317"/>
      <c r="U1135" s="317"/>
      <c r="V1135" s="317"/>
      <c r="W1135" s="317"/>
      <c r="X1135" s="317"/>
      <c r="Y1135" s="317"/>
      <c r="Z1135" s="317"/>
      <c r="AA1135" s="317"/>
      <c r="AB1135" s="317"/>
      <c r="AC1135" s="317"/>
      <c r="AD1135" s="317"/>
      <c r="AE1135" s="317"/>
      <c r="AF1135" s="317"/>
      <c r="AG1135" s="317"/>
      <c r="AH1135" s="317"/>
      <c r="AI1135" s="317"/>
      <c r="AJ1135" s="317"/>
      <c r="AK1135" s="317"/>
    </row>
    <row r="1136" spans="9:37">
      <c r="I1136" s="317"/>
      <c r="J1136" s="317"/>
      <c r="K1136" s="317"/>
      <c r="L1136" s="317"/>
      <c r="M1136" s="317"/>
      <c r="N1136" s="317"/>
      <c r="O1136" s="317"/>
      <c r="P1136" s="317"/>
      <c r="Q1136" s="317"/>
      <c r="R1136" s="317"/>
      <c r="S1136" s="317"/>
      <c r="T1136" s="317"/>
      <c r="U1136" s="317"/>
      <c r="V1136" s="317"/>
      <c r="W1136" s="317"/>
      <c r="X1136" s="317"/>
      <c r="Y1136" s="317"/>
      <c r="Z1136" s="317"/>
      <c r="AA1136" s="317"/>
      <c r="AB1136" s="317"/>
      <c r="AC1136" s="317"/>
      <c r="AD1136" s="317"/>
      <c r="AE1136" s="317"/>
      <c r="AF1136" s="317"/>
      <c r="AG1136" s="317"/>
      <c r="AH1136" s="317"/>
      <c r="AI1136" s="317"/>
      <c r="AJ1136" s="317"/>
      <c r="AK1136" s="317"/>
    </row>
    <row r="1137" spans="9:37">
      <c r="I1137" s="317"/>
      <c r="J1137" s="317"/>
      <c r="K1137" s="317"/>
      <c r="L1137" s="317"/>
      <c r="M1137" s="317"/>
      <c r="N1137" s="317"/>
      <c r="O1137" s="317"/>
      <c r="P1137" s="317"/>
      <c r="Q1137" s="317"/>
      <c r="R1137" s="317"/>
      <c r="S1137" s="317"/>
      <c r="T1137" s="317"/>
      <c r="U1137" s="317"/>
      <c r="V1137" s="317"/>
      <c r="W1137" s="317"/>
      <c r="X1137" s="317"/>
      <c r="Y1137" s="317"/>
      <c r="Z1137" s="317"/>
      <c r="AA1137" s="317"/>
      <c r="AB1137" s="317"/>
      <c r="AC1137" s="317"/>
      <c r="AD1137" s="317"/>
      <c r="AE1137" s="317"/>
      <c r="AF1137" s="317"/>
      <c r="AG1137" s="317"/>
      <c r="AH1137" s="317"/>
      <c r="AI1137" s="317"/>
      <c r="AJ1137" s="317"/>
      <c r="AK1137" s="317"/>
    </row>
    <row r="1138" spans="9:37">
      <c r="I1138" s="317"/>
      <c r="J1138" s="317"/>
      <c r="K1138" s="317"/>
      <c r="L1138" s="317"/>
      <c r="M1138" s="317"/>
      <c r="N1138" s="317"/>
      <c r="O1138" s="317"/>
      <c r="P1138" s="317"/>
      <c r="Q1138" s="317"/>
      <c r="R1138" s="317"/>
      <c r="S1138" s="317"/>
      <c r="T1138" s="317"/>
      <c r="U1138" s="317"/>
      <c r="V1138" s="317"/>
      <c r="W1138" s="317"/>
      <c r="X1138" s="317"/>
      <c r="Y1138" s="317"/>
      <c r="Z1138" s="317"/>
      <c r="AA1138" s="317"/>
      <c r="AB1138" s="317"/>
      <c r="AC1138" s="317"/>
      <c r="AD1138" s="317"/>
      <c r="AE1138" s="317"/>
      <c r="AF1138" s="317"/>
      <c r="AG1138" s="317"/>
      <c r="AH1138" s="317"/>
      <c r="AI1138" s="317"/>
      <c r="AJ1138" s="317"/>
      <c r="AK1138" s="317"/>
    </row>
    <row r="1139" spans="9:37">
      <c r="I1139" s="317"/>
      <c r="J1139" s="317"/>
      <c r="K1139" s="317"/>
      <c r="L1139" s="317"/>
      <c r="M1139" s="317"/>
      <c r="N1139" s="317"/>
      <c r="O1139" s="317"/>
      <c r="P1139" s="317"/>
      <c r="Q1139" s="317"/>
      <c r="R1139" s="317"/>
      <c r="S1139" s="317"/>
      <c r="T1139" s="317"/>
      <c r="U1139" s="317"/>
      <c r="V1139" s="317"/>
      <c r="W1139" s="317"/>
      <c r="X1139" s="317"/>
      <c r="Y1139" s="317"/>
      <c r="Z1139" s="317"/>
      <c r="AA1139" s="317"/>
      <c r="AB1139" s="317"/>
      <c r="AC1139" s="317"/>
      <c r="AD1139" s="317"/>
      <c r="AE1139" s="317"/>
      <c r="AF1139" s="317"/>
      <c r="AG1139" s="317"/>
      <c r="AH1139" s="317"/>
      <c r="AI1139" s="317"/>
      <c r="AJ1139" s="317"/>
      <c r="AK1139" s="317"/>
    </row>
    <row r="1140" spans="9:37">
      <c r="I1140" s="317"/>
      <c r="J1140" s="317"/>
      <c r="K1140" s="317"/>
      <c r="L1140" s="317"/>
      <c r="M1140" s="317"/>
      <c r="N1140" s="317"/>
      <c r="O1140" s="317"/>
      <c r="P1140" s="317"/>
      <c r="Q1140" s="317"/>
      <c r="R1140" s="317"/>
      <c r="S1140" s="317"/>
      <c r="T1140" s="317"/>
      <c r="U1140" s="317"/>
      <c r="V1140" s="317"/>
      <c r="W1140" s="317"/>
      <c r="X1140" s="317"/>
      <c r="Y1140" s="317"/>
      <c r="Z1140" s="317"/>
      <c r="AA1140" s="317"/>
      <c r="AB1140" s="317"/>
      <c r="AC1140" s="317"/>
      <c r="AD1140" s="317"/>
      <c r="AE1140" s="317"/>
      <c r="AF1140" s="317"/>
      <c r="AG1140" s="317"/>
      <c r="AH1140" s="317"/>
      <c r="AI1140" s="317"/>
      <c r="AJ1140" s="317"/>
      <c r="AK1140" s="317"/>
    </row>
    <row r="1141" spans="9:37">
      <c r="I1141" s="317"/>
      <c r="J1141" s="317"/>
      <c r="K1141" s="317"/>
      <c r="L1141" s="317"/>
      <c r="M1141" s="317"/>
      <c r="N1141" s="317"/>
      <c r="O1141" s="317"/>
      <c r="P1141" s="317"/>
      <c r="Q1141" s="317"/>
      <c r="R1141" s="317"/>
      <c r="S1141" s="317"/>
      <c r="T1141" s="317"/>
      <c r="U1141" s="317"/>
      <c r="V1141" s="317"/>
      <c r="W1141" s="317"/>
      <c r="X1141" s="317"/>
      <c r="Y1141" s="317"/>
      <c r="Z1141" s="317"/>
      <c r="AA1141" s="317"/>
      <c r="AB1141" s="317"/>
      <c r="AC1141" s="317"/>
      <c r="AD1141" s="317"/>
      <c r="AE1141" s="317"/>
      <c r="AF1141" s="317"/>
      <c r="AG1141" s="317"/>
      <c r="AH1141" s="317"/>
      <c r="AI1141" s="317"/>
      <c r="AJ1141" s="317"/>
      <c r="AK1141" s="317"/>
    </row>
    <row r="1142" spans="9:37">
      <c r="I1142" s="317"/>
      <c r="J1142" s="317"/>
      <c r="K1142" s="317"/>
      <c r="L1142" s="317"/>
      <c r="M1142" s="317"/>
      <c r="N1142" s="317"/>
      <c r="O1142" s="317"/>
      <c r="P1142" s="317"/>
      <c r="Q1142" s="317"/>
      <c r="R1142" s="317"/>
      <c r="S1142" s="317"/>
      <c r="T1142" s="317"/>
      <c r="U1142" s="317"/>
      <c r="V1142" s="317"/>
      <c r="W1142" s="317"/>
      <c r="X1142" s="317"/>
      <c r="Y1142" s="317"/>
      <c r="Z1142" s="317"/>
      <c r="AA1142" s="317"/>
      <c r="AB1142" s="317"/>
      <c r="AC1142" s="317"/>
      <c r="AD1142" s="317"/>
      <c r="AE1142" s="317"/>
      <c r="AF1142" s="317"/>
      <c r="AG1142" s="317"/>
      <c r="AH1142" s="317"/>
      <c r="AI1142" s="317"/>
      <c r="AJ1142" s="317"/>
      <c r="AK1142" s="317"/>
    </row>
    <row r="1143" spans="9:37">
      <c r="I1143" s="317"/>
      <c r="J1143" s="317"/>
      <c r="K1143" s="317"/>
      <c r="L1143" s="317"/>
      <c r="M1143" s="317"/>
      <c r="N1143" s="317"/>
      <c r="O1143" s="317"/>
      <c r="P1143" s="317"/>
      <c r="Q1143" s="317"/>
      <c r="R1143" s="317"/>
      <c r="S1143" s="317"/>
      <c r="T1143" s="317"/>
      <c r="U1143" s="317"/>
      <c r="V1143" s="317"/>
      <c r="W1143" s="317"/>
      <c r="X1143" s="317"/>
      <c r="Y1143" s="317"/>
      <c r="Z1143" s="317"/>
      <c r="AA1143" s="317"/>
      <c r="AB1143" s="317"/>
      <c r="AC1143" s="317"/>
      <c r="AD1143" s="317"/>
      <c r="AE1143" s="317"/>
      <c r="AF1143" s="317"/>
      <c r="AG1143" s="317"/>
      <c r="AH1143" s="317"/>
      <c r="AI1143" s="317"/>
      <c r="AJ1143" s="317"/>
      <c r="AK1143" s="317"/>
    </row>
    <row r="1144" spans="9:37">
      <c r="I1144" s="317"/>
      <c r="J1144" s="317"/>
      <c r="K1144" s="317"/>
      <c r="L1144" s="317"/>
      <c r="M1144" s="317"/>
      <c r="N1144" s="317"/>
      <c r="O1144" s="317"/>
      <c r="P1144" s="317"/>
      <c r="Q1144" s="317"/>
      <c r="R1144" s="317"/>
      <c r="S1144" s="317"/>
      <c r="T1144" s="317"/>
      <c r="U1144" s="317"/>
      <c r="V1144" s="317"/>
      <c r="W1144" s="317"/>
      <c r="X1144" s="317"/>
      <c r="Y1144" s="317"/>
      <c r="Z1144" s="317"/>
      <c r="AA1144" s="317"/>
      <c r="AB1144" s="317"/>
      <c r="AC1144" s="317"/>
      <c r="AD1144" s="317"/>
      <c r="AE1144" s="317"/>
      <c r="AF1144" s="317"/>
      <c r="AG1144" s="317"/>
      <c r="AH1144" s="317"/>
      <c r="AI1144" s="317"/>
      <c r="AJ1144" s="317"/>
      <c r="AK1144" s="317"/>
    </row>
    <row r="1145" spans="9:37">
      <c r="I1145" s="317"/>
      <c r="J1145" s="317"/>
      <c r="K1145" s="317"/>
      <c r="L1145" s="317"/>
      <c r="M1145" s="317"/>
      <c r="N1145" s="317"/>
      <c r="O1145" s="317"/>
      <c r="P1145" s="317"/>
      <c r="Q1145" s="317"/>
      <c r="R1145" s="317"/>
      <c r="S1145" s="317"/>
      <c r="T1145" s="317"/>
      <c r="U1145" s="317"/>
      <c r="V1145" s="317"/>
      <c r="W1145" s="317"/>
      <c r="X1145" s="317"/>
      <c r="Y1145" s="317"/>
      <c r="Z1145" s="317"/>
      <c r="AA1145" s="317"/>
      <c r="AB1145" s="317"/>
      <c r="AC1145" s="317"/>
      <c r="AD1145" s="317"/>
      <c r="AE1145" s="317"/>
      <c r="AF1145" s="317"/>
      <c r="AG1145" s="317"/>
      <c r="AH1145" s="317"/>
      <c r="AI1145" s="317"/>
      <c r="AJ1145" s="317"/>
      <c r="AK1145" s="317"/>
    </row>
    <row r="1146" spans="9:37">
      <c r="I1146" s="317"/>
      <c r="J1146" s="317"/>
      <c r="K1146" s="317"/>
      <c r="L1146" s="317"/>
      <c r="M1146" s="317"/>
      <c r="N1146" s="317"/>
      <c r="O1146" s="317"/>
      <c r="P1146" s="317"/>
      <c r="Q1146" s="317"/>
      <c r="R1146" s="317"/>
      <c r="S1146" s="317"/>
      <c r="T1146" s="317"/>
      <c r="U1146" s="317"/>
      <c r="V1146" s="317"/>
      <c r="W1146" s="317"/>
      <c r="X1146" s="317"/>
      <c r="Y1146" s="317"/>
      <c r="Z1146" s="317"/>
      <c r="AA1146" s="317"/>
      <c r="AB1146" s="317"/>
      <c r="AC1146" s="317"/>
      <c r="AD1146" s="317"/>
      <c r="AE1146" s="317"/>
      <c r="AF1146" s="317"/>
      <c r="AG1146" s="317"/>
      <c r="AH1146" s="317"/>
      <c r="AI1146" s="317"/>
      <c r="AJ1146" s="317"/>
      <c r="AK1146" s="317"/>
    </row>
    <row r="1147" spans="9:37">
      <c r="I1147" s="317"/>
      <c r="J1147" s="317"/>
      <c r="K1147" s="317"/>
      <c r="L1147" s="317"/>
      <c r="M1147" s="317"/>
      <c r="N1147" s="317"/>
      <c r="O1147" s="317"/>
      <c r="P1147" s="317"/>
      <c r="Q1147" s="317"/>
      <c r="R1147" s="317"/>
      <c r="S1147" s="317"/>
      <c r="T1147" s="317"/>
      <c r="U1147" s="317"/>
      <c r="V1147" s="317"/>
      <c r="W1147" s="317"/>
      <c r="X1147" s="317"/>
      <c r="Y1147" s="317"/>
      <c r="Z1147" s="317"/>
      <c r="AA1147" s="317"/>
      <c r="AB1147" s="317"/>
      <c r="AC1147" s="317"/>
      <c r="AD1147" s="317"/>
      <c r="AE1147" s="317"/>
      <c r="AF1147" s="317"/>
      <c r="AG1147" s="317"/>
      <c r="AH1147" s="317"/>
      <c r="AI1147" s="317"/>
      <c r="AJ1147" s="317"/>
      <c r="AK1147" s="317"/>
    </row>
    <row r="1148" spans="9:37">
      <c r="I1148" s="317"/>
      <c r="J1148" s="317"/>
      <c r="K1148" s="317"/>
      <c r="L1148" s="317"/>
      <c r="M1148" s="317"/>
      <c r="N1148" s="317"/>
      <c r="O1148" s="317"/>
      <c r="P1148" s="317"/>
      <c r="Q1148" s="317"/>
      <c r="R1148" s="317"/>
      <c r="S1148" s="317"/>
      <c r="T1148" s="317"/>
      <c r="U1148" s="317"/>
      <c r="V1148" s="317"/>
      <c r="W1148" s="317"/>
      <c r="X1148" s="317"/>
      <c r="Y1148" s="317"/>
      <c r="Z1148" s="317"/>
      <c r="AA1148" s="317"/>
      <c r="AB1148" s="317"/>
      <c r="AC1148" s="317"/>
      <c r="AD1148" s="317"/>
      <c r="AE1148" s="317"/>
      <c r="AF1148" s="317"/>
      <c r="AG1148" s="317"/>
      <c r="AH1148" s="317"/>
      <c r="AI1148" s="317"/>
      <c r="AJ1148" s="317"/>
      <c r="AK1148" s="317"/>
    </row>
    <row r="1149" spans="9:37">
      <c r="I1149" s="317"/>
      <c r="J1149" s="317"/>
      <c r="K1149" s="317"/>
      <c r="L1149" s="317"/>
      <c r="M1149" s="317"/>
      <c r="N1149" s="317"/>
      <c r="O1149" s="317"/>
      <c r="P1149" s="317"/>
      <c r="Q1149" s="317"/>
      <c r="R1149" s="317"/>
      <c r="S1149" s="317"/>
      <c r="T1149" s="317"/>
      <c r="U1149" s="317"/>
      <c r="V1149" s="317"/>
      <c r="W1149" s="317"/>
      <c r="X1149" s="317"/>
      <c r="Y1149" s="317"/>
      <c r="Z1149" s="317"/>
      <c r="AA1149" s="317"/>
      <c r="AB1149" s="317"/>
      <c r="AC1149" s="317"/>
      <c r="AD1149" s="317"/>
      <c r="AE1149" s="317"/>
      <c r="AF1149" s="317"/>
      <c r="AG1149" s="317"/>
      <c r="AH1149" s="317"/>
      <c r="AI1149" s="317"/>
      <c r="AJ1149" s="317"/>
      <c r="AK1149" s="317"/>
    </row>
    <row r="1150" spans="9:37">
      <c r="I1150" s="317"/>
      <c r="J1150" s="317"/>
      <c r="K1150" s="317"/>
      <c r="L1150" s="317"/>
      <c r="M1150" s="317"/>
      <c r="N1150" s="317"/>
      <c r="O1150" s="317"/>
      <c r="P1150" s="317"/>
      <c r="Q1150" s="317"/>
      <c r="R1150" s="317"/>
      <c r="S1150" s="317"/>
      <c r="T1150" s="317"/>
      <c r="U1150" s="317"/>
      <c r="V1150" s="317"/>
      <c r="W1150" s="317"/>
      <c r="X1150" s="317"/>
      <c r="Y1150" s="317"/>
      <c r="Z1150" s="317"/>
      <c r="AA1150" s="317"/>
      <c r="AB1150" s="317"/>
      <c r="AC1150" s="317"/>
      <c r="AD1150" s="317"/>
      <c r="AE1150" s="317"/>
      <c r="AF1150" s="317"/>
      <c r="AG1150" s="317"/>
      <c r="AH1150" s="317"/>
      <c r="AI1150" s="317"/>
      <c r="AJ1150" s="317"/>
      <c r="AK1150" s="317"/>
    </row>
    <row r="1151" spans="9:37">
      <c r="I1151" s="317"/>
      <c r="J1151" s="317"/>
      <c r="K1151" s="317"/>
      <c r="L1151" s="317"/>
      <c r="M1151" s="317"/>
      <c r="N1151" s="317"/>
      <c r="O1151" s="317"/>
      <c r="P1151" s="317"/>
      <c r="Q1151" s="317"/>
      <c r="R1151" s="317"/>
      <c r="S1151" s="317"/>
      <c r="T1151" s="317"/>
      <c r="U1151" s="317"/>
      <c r="V1151" s="317"/>
      <c r="W1151" s="317"/>
      <c r="X1151" s="317"/>
      <c r="Y1151" s="317"/>
      <c r="Z1151" s="317"/>
      <c r="AA1151" s="317"/>
      <c r="AB1151" s="317"/>
      <c r="AC1151" s="317"/>
      <c r="AD1151" s="317"/>
      <c r="AE1151" s="317"/>
      <c r="AF1151" s="317"/>
      <c r="AG1151" s="317"/>
      <c r="AH1151" s="317"/>
      <c r="AI1151" s="317"/>
      <c r="AJ1151" s="317"/>
      <c r="AK1151" s="317"/>
    </row>
    <row r="1152" spans="9:37">
      <c r="I1152" s="317"/>
      <c r="J1152" s="317"/>
      <c r="K1152" s="317"/>
      <c r="L1152" s="317"/>
      <c r="M1152" s="317"/>
      <c r="N1152" s="317"/>
      <c r="O1152" s="317"/>
      <c r="P1152" s="317"/>
      <c r="Q1152" s="317"/>
      <c r="R1152" s="317"/>
      <c r="S1152" s="317"/>
      <c r="T1152" s="317"/>
      <c r="U1152" s="317"/>
      <c r="V1152" s="317"/>
      <c r="W1152" s="317"/>
      <c r="X1152" s="317"/>
      <c r="Y1152" s="317"/>
      <c r="Z1152" s="317"/>
      <c r="AA1152" s="317"/>
      <c r="AB1152" s="317"/>
      <c r="AC1152" s="317"/>
      <c r="AD1152" s="317"/>
      <c r="AE1152" s="317"/>
      <c r="AF1152" s="317"/>
      <c r="AG1152" s="317"/>
      <c r="AH1152" s="317"/>
      <c r="AI1152" s="317"/>
      <c r="AJ1152" s="317"/>
      <c r="AK1152" s="317"/>
    </row>
    <row r="1153" spans="9:37">
      <c r="I1153" s="317"/>
      <c r="J1153" s="317"/>
      <c r="K1153" s="317"/>
      <c r="L1153" s="317"/>
      <c r="M1153" s="317"/>
      <c r="N1153" s="317"/>
      <c r="O1153" s="317"/>
      <c r="P1153" s="317"/>
      <c r="Q1153" s="317"/>
      <c r="R1153" s="317"/>
      <c r="S1153" s="317"/>
      <c r="T1153" s="317"/>
      <c r="U1153" s="317"/>
      <c r="V1153" s="317"/>
      <c r="W1153" s="317"/>
      <c r="X1153" s="317"/>
      <c r="Y1153" s="317"/>
      <c r="Z1153" s="317"/>
      <c r="AA1153" s="317"/>
      <c r="AB1153" s="317"/>
      <c r="AC1153" s="317"/>
      <c r="AD1153" s="317"/>
      <c r="AE1153" s="317"/>
      <c r="AF1153" s="317"/>
      <c r="AG1153" s="317"/>
      <c r="AH1153" s="317"/>
      <c r="AI1153" s="317"/>
      <c r="AJ1153" s="317"/>
      <c r="AK1153" s="317"/>
    </row>
    <row r="1154" spans="9:37">
      <c r="I1154" s="317"/>
      <c r="J1154" s="317"/>
      <c r="K1154" s="317"/>
      <c r="L1154" s="317"/>
      <c r="M1154" s="317"/>
      <c r="N1154" s="317"/>
      <c r="O1154" s="317"/>
      <c r="P1154" s="317"/>
      <c r="Q1154" s="317"/>
      <c r="R1154" s="317"/>
      <c r="S1154" s="317"/>
      <c r="T1154" s="317"/>
      <c r="U1154" s="317"/>
      <c r="V1154" s="317"/>
      <c r="W1154" s="317"/>
      <c r="X1154" s="317"/>
      <c r="Y1154" s="317"/>
      <c r="Z1154" s="317"/>
      <c r="AA1154" s="317"/>
      <c r="AB1154" s="317"/>
      <c r="AC1154" s="317"/>
      <c r="AD1154" s="317"/>
      <c r="AE1154" s="317"/>
      <c r="AF1154" s="317"/>
      <c r="AG1154" s="317"/>
      <c r="AH1154" s="317"/>
      <c r="AI1154" s="317"/>
      <c r="AJ1154" s="317"/>
      <c r="AK1154" s="317"/>
    </row>
    <row r="1155" spans="9:37">
      <c r="I1155" s="317"/>
      <c r="J1155" s="317"/>
      <c r="K1155" s="317"/>
      <c r="L1155" s="317"/>
      <c r="M1155" s="317"/>
      <c r="N1155" s="317"/>
      <c r="O1155" s="317"/>
      <c r="P1155" s="317"/>
      <c r="Q1155" s="317"/>
      <c r="R1155" s="317"/>
      <c r="S1155" s="317"/>
      <c r="T1155" s="317"/>
      <c r="U1155" s="317"/>
      <c r="V1155" s="317"/>
      <c r="W1155" s="317"/>
      <c r="X1155" s="317"/>
      <c r="Y1155" s="317"/>
      <c r="Z1155" s="317"/>
      <c r="AA1155" s="317"/>
      <c r="AB1155" s="317"/>
      <c r="AC1155" s="317"/>
      <c r="AD1155" s="317"/>
      <c r="AE1155" s="317"/>
      <c r="AF1155" s="317"/>
      <c r="AG1155" s="317"/>
      <c r="AH1155" s="317"/>
      <c r="AI1155" s="317"/>
      <c r="AJ1155" s="317"/>
      <c r="AK1155" s="317"/>
    </row>
    <row r="1156" spans="9:37">
      <c r="I1156" s="317"/>
      <c r="J1156" s="317"/>
      <c r="K1156" s="317"/>
      <c r="L1156" s="317"/>
      <c r="M1156" s="317"/>
      <c r="N1156" s="317"/>
      <c r="O1156" s="317"/>
      <c r="P1156" s="317"/>
      <c r="Q1156" s="317"/>
      <c r="R1156" s="317"/>
      <c r="S1156" s="317"/>
      <c r="T1156" s="317"/>
      <c r="U1156" s="317"/>
      <c r="V1156" s="317"/>
      <c r="W1156" s="317"/>
      <c r="X1156" s="317"/>
      <c r="Y1156" s="317"/>
      <c r="Z1156" s="317"/>
      <c r="AA1156" s="317"/>
      <c r="AB1156" s="317"/>
      <c r="AC1156" s="317"/>
      <c r="AD1156" s="317"/>
      <c r="AE1156" s="317"/>
      <c r="AF1156" s="317"/>
      <c r="AG1156" s="317"/>
      <c r="AH1156" s="317"/>
      <c r="AI1156" s="317"/>
      <c r="AJ1156" s="317"/>
      <c r="AK1156" s="317"/>
    </row>
    <row r="1157" spans="9:37">
      <c r="I1157" s="317"/>
      <c r="J1157" s="317"/>
      <c r="K1157" s="317"/>
      <c r="L1157" s="317"/>
      <c r="M1157" s="317"/>
      <c r="N1157" s="317"/>
      <c r="O1157" s="317"/>
      <c r="P1157" s="317"/>
      <c r="Q1157" s="317"/>
      <c r="R1157" s="317"/>
      <c r="S1157" s="317"/>
      <c r="T1157" s="317"/>
      <c r="U1157" s="317"/>
      <c r="V1157" s="317"/>
      <c r="W1157" s="317"/>
      <c r="X1157" s="317"/>
      <c r="Y1157" s="317"/>
      <c r="Z1157" s="317"/>
      <c r="AA1157" s="317"/>
      <c r="AB1157" s="317"/>
      <c r="AC1157" s="317"/>
      <c r="AD1157" s="317"/>
      <c r="AE1157" s="317"/>
      <c r="AF1157" s="317"/>
      <c r="AG1157" s="317"/>
      <c r="AH1157" s="317"/>
      <c r="AI1157" s="317"/>
      <c r="AJ1157" s="317"/>
      <c r="AK1157" s="317"/>
    </row>
    <row r="1158" spans="9:37">
      <c r="I1158" s="317"/>
      <c r="J1158" s="317"/>
      <c r="K1158" s="317"/>
      <c r="L1158" s="317"/>
      <c r="M1158" s="317"/>
      <c r="N1158" s="317"/>
      <c r="O1158" s="317"/>
      <c r="P1158" s="317"/>
      <c r="Q1158" s="317"/>
      <c r="R1158" s="317"/>
      <c r="S1158" s="317"/>
      <c r="T1158" s="317"/>
      <c r="U1158" s="317"/>
      <c r="V1158" s="317"/>
      <c r="W1158" s="317"/>
      <c r="X1158" s="317"/>
      <c r="Y1158" s="317"/>
      <c r="Z1158" s="317"/>
      <c r="AA1158" s="317"/>
      <c r="AB1158" s="317"/>
      <c r="AC1158" s="317"/>
      <c r="AD1158" s="317"/>
      <c r="AE1158" s="317"/>
      <c r="AF1158" s="317"/>
      <c r="AG1158" s="317"/>
      <c r="AH1158" s="317"/>
      <c r="AI1158" s="317"/>
      <c r="AJ1158" s="317"/>
      <c r="AK1158" s="317"/>
    </row>
    <row r="1159" spans="9:37">
      <c r="I1159" s="317"/>
      <c r="J1159" s="317"/>
      <c r="K1159" s="317"/>
      <c r="L1159" s="317"/>
      <c r="M1159" s="317"/>
      <c r="N1159" s="317"/>
      <c r="O1159" s="317"/>
      <c r="P1159" s="317"/>
      <c r="Q1159" s="317"/>
      <c r="R1159" s="317"/>
      <c r="S1159" s="317"/>
      <c r="T1159" s="317"/>
      <c r="U1159" s="317"/>
      <c r="V1159" s="317"/>
      <c r="W1159" s="317"/>
      <c r="X1159" s="317"/>
      <c r="Y1159" s="317"/>
      <c r="Z1159" s="317"/>
      <c r="AA1159" s="317"/>
      <c r="AB1159" s="317"/>
      <c r="AC1159" s="317"/>
      <c r="AD1159" s="317"/>
      <c r="AE1159" s="317"/>
      <c r="AF1159" s="317"/>
      <c r="AG1159" s="317"/>
      <c r="AH1159" s="317"/>
      <c r="AI1159" s="317"/>
      <c r="AJ1159" s="317"/>
      <c r="AK1159" s="317"/>
    </row>
    <row r="1160" spans="9:37">
      <c r="I1160" s="317"/>
      <c r="J1160" s="317"/>
      <c r="K1160" s="317"/>
      <c r="L1160" s="317"/>
      <c r="M1160" s="317"/>
      <c r="N1160" s="317"/>
      <c r="O1160" s="317"/>
      <c r="P1160" s="317"/>
      <c r="Q1160" s="317"/>
      <c r="R1160" s="317"/>
      <c r="S1160" s="317"/>
      <c r="T1160" s="317"/>
      <c r="U1160" s="317"/>
      <c r="V1160" s="317"/>
      <c r="W1160" s="317"/>
      <c r="X1160" s="317"/>
      <c r="Y1160" s="317"/>
      <c r="Z1160" s="317"/>
      <c r="AA1160" s="317"/>
      <c r="AB1160" s="317"/>
      <c r="AC1160" s="317"/>
      <c r="AD1160" s="317"/>
      <c r="AE1160" s="317"/>
      <c r="AF1160" s="317"/>
      <c r="AG1160" s="317"/>
      <c r="AH1160" s="317"/>
      <c r="AI1160" s="317"/>
      <c r="AJ1160" s="317"/>
      <c r="AK1160" s="317"/>
    </row>
    <row r="1161" spans="9:37">
      <c r="I1161" s="317"/>
      <c r="J1161" s="317"/>
      <c r="K1161" s="317"/>
      <c r="L1161" s="317"/>
      <c r="M1161" s="317"/>
      <c r="N1161" s="317"/>
      <c r="O1161" s="317"/>
      <c r="P1161" s="317"/>
      <c r="Q1161" s="317"/>
      <c r="R1161" s="317"/>
      <c r="S1161" s="317"/>
      <c r="T1161" s="317"/>
      <c r="U1161" s="317"/>
      <c r="V1161" s="317"/>
      <c r="W1161" s="317"/>
      <c r="X1161" s="317"/>
      <c r="Y1161" s="317"/>
      <c r="Z1161" s="317"/>
      <c r="AA1161" s="317"/>
      <c r="AB1161" s="317"/>
      <c r="AC1161" s="317"/>
      <c r="AD1161" s="317"/>
      <c r="AE1161" s="317"/>
      <c r="AF1161" s="317"/>
      <c r="AG1161" s="317"/>
      <c r="AH1161" s="317"/>
      <c r="AI1161" s="317"/>
      <c r="AJ1161" s="317"/>
      <c r="AK1161" s="317"/>
    </row>
    <row r="1162" spans="9:37">
      <c r="I1162" s="317"/>
      <c r="J1162" s="317"/>
      <c r="K1162" s="317"/>
      <c r="L1162" s="317"/>
      <c r="M1162" s="317"/>
      <c r="N1162" s="317"/>
      <c r="O1162" s="317"/>
      <c r="P1162" s="317"/>
      <c r="Q1162" s="317"/>
      <c r="R1162" s="317"/>
      <c r="S1162" s="317"/>
      <c r="T1162" s="317"/>
      <c r="U1162" s="317"/>
      <c r="V1162" s="317"/>
      <c r="W1162" s="317"/>
      <c r="X1162" s="317"/>
      <c r="Y1162" s="317"/>
      <c r="Z1162" s="317"/>
      <c r="AA1162" s="317"/>
      <c r="AB1162" s="317"/>
      <c r="AC1162" s="317"/>
      <c r="AD1162" s="317"/>
      <c r="AE1162" s="317"/>
      <c r="AF1162" s="317"/>
      <c r="AG1162" s="317"/>
      <c r="AH1162" s="317"/>
      <c r="AI1162" s="317"/>
      <c r="AJ1162" s="317"/>
      <c r="AK1162" s="317"/>
    </row>
    <row r="1163" spans="9:37">
      <c r="I1163" s="317"/>
      <c r="J1163" s="317"/>
      <c r="K1163" s="317"/>
      <c r="L1163" s="317"/>
      <c r="M1163" s="317"/>
      <c r="N1163" s="317"/>
      <c r="O1163" s="317"/>
      <c r="P1163" s="317"/>
      <c r="Q1163" s="317"/>
      <c r="R1163" s="317"/>
      <c r="S1163" s="317"/>
      <c r="T1163" s="317"/>
      <c r="U1163" s="317"/>
      <c r="V1163" s="317"/>
      <c r="W1163" s="317"/>
      <c r="X1163" s="317"/>
      <c r="Y1163" s="317"/>
      <c r="Z1163" s="317"/>
      <c r="AA1163" s="317"/>
      <c r="AB1163" s="317"/>
      <c r="AC1163" s="317"/>
      <c r="AD1163" s="317"/>
      <c r="AE1163" s="317"/>
      <c r="AF1163" s="317"/>
      <c r="AG1163" s="317"/>
      <c r="AH1163" s="317"/>
      <c r="AI1163" s="317"/>
      <c r="AJ1163" s="317"/>
      <c r="AK1163" s="317"/>
    </row>
    <row r="1164" spans="9:37">
      <c r="I1164" s="317"/>
      <c r="J1164" s="317"/>
      <c r="K1164" s="317"/>
      <c r="L1164" s="317"/>
      <c r="M1164" s="317"/>
      <c r="N1164" s="317"/>
      <c r="O1164" s="317"/>
      <c r="P1164" s="317"/>
      <c r="Q1164" s="317"/>
      <c r="R1164" s="317"/>
      <c r="S1164" s="317"/>
      <c r="T1164" s="317"/>
      <c r="U1164" s="317"/>
      <c r="V1164" s="317"/>
      <c r="W1164" s="317"/>
      <c r="X1164" s="317"/>
      <c r="Y1164" s="317"/>
      <c r="Z1164" s="317"/>
      <c r="AA1164" s="317"/>
      <c r="AB1164" s="317"/>
      <c r="AC1164" s="317"/>
      <c r="AD1164" s="317"/>
      <c r="AE1164" s="317"/>
      <c r="AF1164" s="317"/>
      <c r="AG1164" s="317"/>
      <c r="AH1164" s="317"/>
      <c r="AI1164" s="317"/>
      <c r="AJ1164" s="317"/>
      <c r="AK1164" s="317"/>
    </row>
    <row r="1165" spans="9:37">
      <c r="I1165" s="317"/>
      <c r="J1165" s="317"/>
      <c r="K1165" s="317"/>
      <c r="L1165" s="317"/>
      <c r="M1165" s="317"/>
      <c r="N1165" s="317"/>
      <c r="O1165" s="317"/>
      <c r="P1165" s="317"/>
      <c r="Q1165" s="317"/>
      <c r="R1165" s="317"/>
      <c r="S1165" s="317"/>
      <c r="T1165" s="317"/>
      <c r="U1165" s="317"/>
      <c r="V1165" s="317"/>
      <c r="W1165" s="317"/>
      <c r="X1165" s="317"/>
      <c r="Y1165" s="317"/>
      <c r="Z1165" s="317"/>
      <c r="AA1165" s="317"/>
      <c r="AB1165" s="317"/>
      <c r="AC1165" s="317"/>
      <c r="AD1165" s="317"/>
      <c r="AE1165" s="317"/>
      <c r="AF1165" s="317"/>
      <c r="AG1165" s="317"/>
      <c r="AH1165" s="317"/>
      <c r="AI1165" s="317"/>
      <c r="AJ1165" s="317"/>
      <c r="AK1165" s="317"/>
    </row>
    <row r="1166" spans="9:37">
      <c r="I1166" s="317"/>
      <c r="J1166" s="317"/>
      <c r="K1166" s="317"/>
      <c r="L1166" s="317"/>
      <c r="M1166" s="317"/>
      <c r="N1166" s="317"/>
      <c r="O1166" s="317"/>
      <c r="P1166" s="317"/>
      <c r="Q1166" s="317"/>
      <c r="R1166" s="317"/>
      <c r="S1166" s="317"/>
      <c r="T1166" s="317"/>
      <c r="U1166" s="317"/>
      <c r="V1166" s="317"/>
      <c r="W1166" s="317"/>
      <c r="X1166" s="317"/>
      <c r="Y1166" s="317"/>
      <c r="Z1166" s="317"/>
      <c r="AA1166" s="317"/>
      <c r="AB1166" s="317"/>
      <c r="AC1166" s="317"/>
      <c r="AD1166" s="317"/>
      <c r="AE1166" s="317"/>
      <c r="AF1166" s="317"/>
      <c r="AG1166" s="317"/>
      <c r="AH1166" s="317"/>
      <c r="AI1166" s="317"/>
      <c r="AJ1166" s="317"/>
      <c r="AK1166" s="317"/>
    </row>
    <row r="1167" spans="9:37">
      <c r="I1167" s="317"/>
      <c r="J1167" s="317"/>
      <c r="K1167" s="317"/>
      <c r="L1167" s="317"/>
      <c r="M1167" s="317"/>
      <c r="N1167" s="317"/>
      <c r="O1167" s="317"/>
      <c r="P1167" s="317"/>
      <c r="Q1167" s="317"/>
      <c r="R1167" s="317"/>
      <c r="S1167" s="317"/>
      <c r="T1167" s="317"/>
      <c r="U1167" s="317"/>
      <c r="V1167" s="317"/>
      <c r="W1167" s="317"/>
      <c r="X1167" s="317"/>
      <c r="Y1167" s="317"/>
      <c r="Z1167" s="317"/>
      <c r="AA1167" s="317"/>
      <c r="AB1167" s="317"/>
      <c r="AC1167" s="317"/>
      <c r="AD1167" s="317"/>
      <c r="AE1167" s="317"/>
      <c r="AF1167" s="317"/>
      <c r="AG1167" s="317"/>
      <c r="AH1167" s="317"/>
      <c r="AI1167" s="317"/>
      <c r="AJ1167" s="317"/>
      <c r="AK1167" s="317"/>
    </row>
    <row r="1168" spans="9:37">
      <c r="I1168" s="317"/>
      <c r="J1168" s="317"/>
      <c r="K1168" s="317"/>
      <c r="L1168" s="317"/>
      <c r="M1168" s="317"/>
      <c r="N1168" s="317"/>
      <c r="O1168" s="317"/>
      <c r="P1168" s="317"/>
      <c r="Q1168" s="317"/>
      <c r="R1168" s="317"/>
      <c r="S1168" s="317"/>
      <c r="T1168" s="317"/>
      <c r="U1168" s="317"/>
      <c r="V1168" s="317"/>
      <c r="W1168" s="317"/>
      <c r="X1168" s="317"/>
      <c r="Y1168" s="317"/>
      <c r="Z1168" s="317"/>
      <c r="AA1168" s="317"/>
      <c r="AB1168" s="317"/>
      <c r="AC1168" s="317"/>
      <c r="AD1168" s="317"/>
      <c r="AE1168" s="317"/>
      <c r="AF1168" s="317"/>
      <c r="AG1168" s="317"/>
      <c r="AH1168" s="317"/>
      <c r="AI1168" s="317"/>
      <c r="AJ1168" s="317"/>
      <c r="AK1168" s="317"/>
    </row>
    <row r="1169" spans="9:37">
      <c r="I1169" s="317"/>
      <c r="J1169" s="317"/>
      <c r="K1169" s="317"/>
      <c r="L1169" s="317"/>
      <c r="M1169" s="317"/>
      <c r="N1169" s="317"/>
      <c r="O1169" s="317"/>
      <c r="P1169" s="317"/>
      <c r="Q1169" s="317"/>
      <c r="R1169" s="317"/>
      <c r="S1169" s="317"/>
      <c r="T1169" s="317"/>
      <c r="U1169" s="317"/>
      <c r="V1169" s="317"/>
      <c r="W1169" s="317"/>
      <c r="X1169" s="317"/>
      <c r="Y1169" s="317"/>
      <c r="Z1169" s="317"/>
      <c r="AA1169" s="317"/>
      <c r="AB1169" s="317"/>
      <c r="AC1169" s="317"/>
      <c r="AD1169" s="317"/>
      <c r="AE1169" s="317"/>
      <c r="AF1169" s="317"/>
      <c r="AG1169" s="317"/>
      <c r="AH1169" s="317"/>
      <c r="AI1169" s="317"/>
      <c r="AJ1169" s="317"/>
      <c r="AK1169" s="317"/>
    </row>
    <row r="1170" spans="9:37">
      <c r="I1170" s="317"/>
      <c r="J1170" s="317"/>
      <c r="K1170" s="317"/>
      <c r="L1170" s="317"/>
      <c r="M1170" s="317"/>
      <c r="N1170" s="317"/>
      <c r="O1170" s="317"/>
      <c r="P1170" s="317"/>
      <c r="Q1170" s="317"/>
      <c r="R1170" s="317"/>
      <c r="S1170" s="317"/>
      <c r="T1170" s="317"/>
      <c r="U1170" s="317"/>
      <c r="V1170" s="317"/>
      <c r="W1170" s="317"/>
      <c r="X1170" s="317"/>
      <c r="Y1170" s="317"/>
      <c r="Z1170" s="317"/>
      <c r="AA1170" s="317"/>
      <c r="AB1170" s="317"/>
      <c r="AC1170" s="317"/>
      <c r="AD1170" s="317"/>
      <c r="AE1170" s="317"/>
      <c r="AF1170" s="317"/>
      <c r="AG1170" s="317"/>
      <c r="AH1170" s="317"/>
      <c r="AI1170" s="317"/>
      <c r="AJ1170" s="317"/>
      <c r="AK1170" s="317"/>
    </row>
    <row r="1171" spans="9:37">
      <c r="I1171" s="317"/>
      <c r="J1171" s="317"/>
      <c r="K1171" s="317"/>
      <c r="L1171" s="317"/>
      <c r="M1171" s="317"/>
      <c r="N1171" s="317"/>
      <c r="O1171" s="317"/>
      <c r="P1171" s="317"/>
      <c r="Q1171" s="317"/>
      <c r="R1171" s="317"/>
      <c r="S1171" s="317"/>
      <c r="T1171" s="317"/>
      <c r="U1171" s="317"/>
      <c r="V1171" s="317"/>
      <c r="W1171" s="317"/>
      <c r="X1171" s="317"/>
      <c r="Y1171" s="317"/>
      <c r="Z1171" s="317"/>
      <c r="AA1171" s="317"/>
      <c r="AB1171" s="317"/>
      <c r="AC1171" s="317"/>
      <c r="AD1171" s="317"/>
      <c r="AE1171" s="317"/>
      <c r="AF1171" s="317"/>
      <c r="AG1171" s="317"/>
      <c r="AH1171" s="317"/>
      <c r="AI1171" s="317"/>
      <c r="AJ1171" s="317"/>
      <c r="AK1171" s="317"/>
    </row>
    <row r="1172" spans="9:37">
      <c r="I1172" s="317"/>
      <c r="J1172" s="317"/>
      <c r="K1172" s="317"/>
      <c r="L1172" s="317"/>
      <c r="M1172" s="317"/>
      <c r="N1172" s="317"/>
      <c r="O1172" s="317"/>
      <c r="P1172" s="317"/>
      <c r="Q1172" s="317"/>
      <c r="R1172" s="317"/>
      <c r="S1172" s="317"/>
      <c r="T1172" s="317"/>
      <c r="U1172" s="317"/>
      <c r="V1172" s="317"/>
      <c r="W1172" s="317"/>
      <c r="X1172" s="317"/>
      <c r="Y1172" s="317"/>
      <c r="Z1172" s="317"/>
      <c r="AA1172" s="317"/>
      <c r="AB1172" s="317"/>
      <c r="AC1172" s="317"/>
      <c r="AD1172" s="317"/>
      <c r="AE1172" s="317"/>
      <c r="AF1172" s="317"/>
      <c r="AG1172" s="317"/>
      <c r="AH1172" s="317"/>
      <c r="AI1172" s="317"/>
      <c r="AJ1172" s="317"/>
      <c r="AK1172" s="317"/>
    </row>
    <row r="1173" spans="9:37">
      <c r="I1173" s="317"/>
      <c r="J1173" s="317"/>
      <c r="K1173" s="317"/>
      <c r="L1173" s="317"/>
      <c r="M1173" s="317"/>
      <c r="N1173" s="317"/>
      <c r="O1173" s="317"/>
      <c r="P1173" s="317"/>
      <c r="Q1173" s="317"/>
      <c r="R1173" s="317"/>
      <c r="S1173" s="317"/>
      <c r="T1173" s="317"/>
      <c r="U1173" s="317"/>
      <c r="V1173" s="317"/>
      <c r="W1173" s="317"/>
      <c r="X1173" s="317"/>
      <c r="Y1173" s="317"/>
      <c r="Z1173" s="317"/>
      <c r="AA1173" s="317"/>
      <c r="AB1173" s="317"/>
      <c r="AC1173" s="317"/>
      <c r="AD1173" s="317"/>
      <c r="AE1173" s="317"/>
      <c r="AF1173" s="317"/>
      <c r="AG1173" s="317"/>
      <c r="AH1173" s="317"/>
      <c r="AI1173" s="317"/>
      <c r="AJ1173" s="317"/>
      <c r="AK1173" s="317"/>
    </row>
    <row r="1174" spans="9:37">
      <c r="I1174" s="317"/>
      <c r="J1174" s="317"/>
      <c r="K1174" s="317"/>
      <c r="L1174" s="317"/>
      <c r="M1174" s="317"/>
      <c r="N1174" s="317"/>
      <c r="O1174" s="317"/>
      <c r="P1174" s="317"/>
      <c r="Q1174" s="317"/>
      <c r="R1174" s="317"/>
      <c r="S1174" s="317"/>
      <c r="T1174" s="317"/>
      <c r="U1174" s="317"/>
      <c r="V1174" s="317"/>
      <c r="W1174" s="317"/>
      <c r="X1174" s="317"/>
      <c r="Y1174" s="317"/>
      <c r="Z1174" s="317"/>
      <c r="AA1174" s="317"/>
      <c r="AB1174" s="317"/>
      <c r="AC1174" s="317"/>
      <c r="AD1174" s="317"/>
      <c r="AE1174" s="317"/>
      <c r="AF1174" s="317"/>
      <c r="AG1174" s="317"/>
      <c r="AH1174" s="317"/>
      <c r="AI1174" s="317"/>
      <c r="AJ1174" s="317"/>
      <c r="AK1174" s="317"/>
    </row>
    <row r="1175" spans="9:37">
      <c r="I1175" s="317"/>
      <c r="J1175" s="317"/>
      <c r="K1175" s="317"/>
      <c r="L1175" s="317"/>
      <c r="M1175" s="317"/>
      <c r="N1175" s="317"/>
      <c r="O1175" s="317"/>
      <c r="P1175" s="317"/>
      <c r="Q1175" s="317"/>
      <c r="R1175" s="317"/>
      <c r="S1175" s="317"/>
      <c r="T1175" s="317"/>
      <c r="U1175" s="317"/>
      <c r="V1175" s="317"/>
      <c r="W1175" s="317"/>
      <c r="X1175" s="317"/>
      <c r="Y1175" s="317"/>
      <c r="Z1175" s="317"/>
      <c r="AA1175" s="317"/>
      <c r="AB1175" s="317"/>
      <c r="AC1175" s="317"/>
      <c r="AD1175" s="317"/>
      <c r="AE1175" s="317"/>
      <c r="AF1175" s="317"/>
      <c r="AG1175" s="317"/>
      <c r="AH1175" s="317"/>
      <c r="AI1175" s="317"/>
      <c r="AJ1175" s="317"/>
      <c r="AK1175" s="317"/>
    </row>
    <row r="1176" spans="9:37">
      <c r="I1176" s="317"/>
      <c r="J1176" s="317"/>
      <c r="K1176" s="317"/>
      <c r="L1176" s="317"/>
      <c r="M1176" s="317"/>
      <c r="N1176" s="317"/>
      <c r="O1176" s="317"/>
      <c r="P1176" s="317"/>
      <c r="Q1176" s="317"/>
      <c r="R1176" s="317"/>
      <c r="S1176" s="317"/>
      <c r="T1176" s="317"/>
      <c r="U1176" s="317"/>
      <c r="V1176" s="317"/>
      <c r="W1176" s="317"/>
      <c r="X1176" s="317"/>
      <c r="Y1176" s="317"/>
      <c r="Z1176" s="317"/>
      <c r="AA1176" s="317"/>
      <c r="AB1176" s="317"/>
      <c r="AC1176" s="317"/>
      <c r="AD1176" s="317"/>
      <c r="AE1176" s="317"/>
      <c r="AF1176" s="317"/>
      <c r="AG1176" s="317"/>
      <c r="AH1176" s="317"/>
      <c r="AI1176" s="317"/>
      <c r="AJ1176" s="317"/>
      <c r="AK1176" s="317"/>
    </row>
    <row r="1177" spans="9:37">
      <c r="I1177" s="317"/>
      <c r="J1177" s="317"/>
      <c r="K1177" s="317"/>
      <c r="L1177" s="317"/>
      <c r="M1177" s="317"/>
      <c r="N1177" s="317"/>
      <c r="O1177" s="317"/>
      <c r="P1177" s="317"/>
      <c r="Q1177" s="317"/>
      <c r="R1177" s="317"/>
      <c r="S1177" s="317"/>
      <c r="T1177" s="317"/>
      <c r="U1177" s="317"/>
      <c r="V1177" s="317"/>
      <c r="W1177" s="317"/>
      <c r="X1177" s="317"/>
      <c r="Y1177" s="317"/>
      <c r="Z1177" s="317"/>
      <c r="AA1177" s="317"/>
      <c r="AB1177" s="317"/>
      <c r="AC1177" s="317"/>
      <c r="AD1177" s="317"/>
      <c r="AE1177" s="317"/>
      <c r="AF1177" s="317"/>
      <c r="AG1177" s="317"/>
      <c r="AH1177" s="317"/>
      <c r="AI1177" s="317"/>
      <c r="AJ1177" s="317"/>
      <c r="AK1177" s="317"/>
    </row>
    <row r="1178" spans="9:37">
      <c r="I1178" s="317"/>
      <c r="J1178" s="317"/>
      <c r="K1178" s="317"/>
      <c r="L1178" s="317"/>
      <c r="M1178" s="317"/>
      <c r="N1178" s="317"/>
      <c r="O1178" s="317"/>
      <c r="P1178" s="317"/>
      <c r="Q1178" s="317"/>
      <c r="R1178" s="317"/>
      <c r="S1178" s="317"/>
      <c r="T1178" s="317"/>
      <c r="U1178" s="317"/>
      <c r="V1178" s="317"/>
      <c r="W1178" s="317"/>
      <c r="X1178" s="317"/>
      <c r="Y1178" s="317"/>
      <c r="Z1178" s="317"/>
      <c r="AA1178" s="317"/>
      <c r="AB1178" s="317"/>
      <c r="AC1178" s="317"/>
      <c r="AD1178" s="317"/>
      <c r="AE1178" s="317"/>
      <c r="AF1178" s="317"/>
      <c r="AG1178" s="317"/>
      <c r="AH1178" s="317"/>
      <c r="AI1178" s="317"/>
      <c r="AJ1178" s="317"/>
      <c r="AK1178" s="317"/>
    </row>
    <row r="1179" spans="9:37">
      <c r="I1179" s="317"/>
      <c r="J1179" s="317"/>
      <c r="K1179" s="317"/>
      <c r="L1179" s="317"/>
      <c r="M1179" s="317"/>
      <c r="N1179" s="317"/>
      <c r="O1179" s="317"/>
      <c r="P1179" s="317"/>
      <c r="Q1179" s="317"/>
      <c r="R1179" s="317"/>
      <c r="S1179" s="317"/>
      <c r="T1179" s="317"/>
      <c r="U1179" s="317"/>
      <c r="V1179" s="317"/>
      <c r="W1179" s="317"/>
      <c r="X1179" s="317"/>
      <c r="Y1179" s="317"/>
      <c r="Z1179" s="317"/>
      <c r="AA1179" s="317"/>
      <c r="AB1179" s="317"/>
      <c r="AC1179" s="317"/>
      <c r="AD1179" s="317"/>
      <c r="AE1179" s="317"/>
      <c r="AF1179" s="317"/>
      <c r="AG1179" s="317"/>
      <c r="AH1179" s="317"/>
      <c r="AI1179" s="317"/>
      <c r="AJ1179" s="317"/>
      <c r="AK1179" s="317"/>
    </row>
    <row r="1180" spans="9:37">
      <c r="I1180" s="317"/>
      <c r="J1180" s="317"/>
      <c r="K1180" s="317"/>
      <c r="L1180" s="317"/>
      <c r="M1180" s="317"/>
      <c r="N1180" s="317"/>
      <c r="O1180" s="317"/>
      <c r="P1180" s="317"/>
      <c r="Q1180" s="317"/>
      <c r="R1180" s="317"/>
      <c r="S1180" s="317"/>
      <c r="T1180" s="317"/>
      <c r="U1180" s="317"/>
      <c r="V1180" s="317"/>
      <c r="W1180" s="317"/>
      <c r="X1180" s="317"/>
      <c r="Y1180" s="317"/>
      <c r="Z1180" s="317"/>
      <c r="AA1180" s="317"/>
      <c r="AB1180" s="317"/>
      <c r="AC1180" s="317"/>
      <c r="AD1180" s="317"/>
      <c r="AE1180" s="317"/>
      <c r="AF1180" s="317"/>
      <c r="AG1180" s="317"/>
      <c r="AH1180" s="317"/>
      <c r="AI1180" s="317"/>
      <c r="AJ1180" s="317"/>
      <c r="AK1180" s="317"/>
    </row>
    <row r="1181" spans="9:37">
      <c r="I1181" s="317"/>
      <c r="J1181" s="317"/>
      <c r="K1181" s="317"/>
      <c r="L1181" s="317"/>
      <c r="M1181" s="317"/>
      <c r="N1181" s="317"/>
      <c r="O1181" s="317"/>
      <c r="P1181" s="317"/>
      <c r="Q1181" s="317"/>
      <c r="R1181" s="317"/>
      <c r="S1181" s="317"/>
      <c r="T1181" s="317"/>
      <c r="U1181" s="317"/>
      <c r="V1181" s="317"/>
      <c r="W1181" s="317"/>
      <c r="X1181" s="317"/>
      <c r="Y1181" s="317"/>
      <c r="Z1181" s="317"/>
      <c r="AA1181" s="317"/>
      <c r="AB1181" s="317"/>
      <c r="AC1181" s="317"/>
      <c r="AD1181" s="317"/>
      <c r="AE1181" s="317"/>
      <c r="AF1181" s="317"/>
      <c r="AG1181" s="317"/>
      <c r="AH1181" s="317"/>
      <c r="AI1181" s="317"/>
      <c r="AJ1181" s="317"/>
      <c r="AK1181" s="317"/>
    </row>
    <row r="1182" spans="9:37">
      <c r="I1182" s="317"/>
      <c r="J1182" s="317"/>
      <c r="K1182" s="317"/>
      <c r="L1182" s="317"/>
      <c r="M1182" s="317"/>
      <c r="N1182" s="317"/>
      <c r="O1182" s="317"/>
      <c r="P1182" s="317"/>
      <c r="Q1182" s="317"/>
      <c r="R1182" s="317"/>
      <c r="S1182" s="317"/>
      <c r="T1182" s="317"/>
      <c r="U1182" s="317"/>
      <c r="V1182" s="317"/>
      <c r="W1182" s="317"/>
      <c r="X1182" s="317"/>
      <c r="Y1182" s="317"/>
      <c r="Z1182" s="317"/>
      <c r="AA1182" s="317"/>
      <c r="AB1182" s="317"/>
      <c r="AC1182" s="317"/>
      <c r="AD1182" s="317"/>
      <c r="AE1182" s="317"/>
      <c r="AF1182" s="317"/>
      <c r="AG1182" s="317"/>
      <c r="AH1182" s="317"/>
      <c r="AI1182" s="317"/>
      <c r="AJ1182" s="317"/>
      <c r="AK1182" s="317"/>
    </row>
    <row r="1183" spans="9:37">
      <c r="I1183" s="317"/>
      <c r="J1183" s="317"/>
      <c r="K1183" s="317"/>
      <c r="L1183" s="317"/>
      <c r="M1183" s="317"/>
      <c r="N1183" s="317"/>
      <c r="O1183" s="317"/>
      <c r="P1183" s="317"/>
      <c r="Q1183" s="317"/>
      <c r="R1183" s="317"/>
      <c r="S1183" s="317"/>
      <c r="T1183" s="317"/>
      <c r="U1183" s="317"/>
      <c r="V1183" s="317"/>
      <c r="W1183" s="317"/>
      <c r="X1183" s="317"/>
      <c r="Y1183" s="317"/>
      <c r="Z1183" s="317"/>
      <c r="AA1183" s="317"/>
      <c r="AB1183" s="317"/>
      <c r="AC1183" s="317"/>
      <c r="AD1183" s="317"/>
      <c r="AE1183" s="317"/>
      <c r="AF1183" s="317"/>
      <c r="AG1183" s="317"/>
      <c r="AH1183" s="317"/>
      <c r="AI1183" s="317"/>
      <c r="AJ1183" s="317"/>
      <c r="AK1183" s="317"/>
    </row>
    <row r="1184" spans="9:37">
      <c r="I1184" s="317"/>
      <c r="J1184" s="317"/>
      <c r="K1184" s="317"/>
      <c r="L1184" s="317"/>
      <c r="M1184" s="317"/>
      <c r="N1184" s="317"/>
      <c r="O1184" s="317"/>
      <c r="P1184" s="317"/>
      <c r="Q1184" s="317"/>
      <c r="R1184" s="317"/>
      <c r="S1184" s="317"/>
      <c r="T1184" s="317"/>
      <c r="U1184" s="317"/>
      <c r="V1184" s="317"/>
      <c r="W1184" s="317"/>
      <c r="X1184" s="317"/>
      <c r="Y1184" s="317"/>
      <c r="Z1184" s="317"/>
      <c r="AA1184" s="317"/>
      <c r="AB1184" s="317"/>
      <c r="AC1184" s="317"/>
      <c r="AD1184" s="317"/>
      <c r="AE1184" s="317"/>
      <c r="AF1184" s="317"/>
      <c r="AG1184" s="317"/>
      <c r="AH1184" s="317"/>
      <c r="AI1184" s="317"/>
      <c r="AJ1184" s="317"/>
      <c r="AK1184" s="317"/>
    </row>
    <row r="1185" spans="9:37">
      <c r="I1185" s="317"/>
      <c r="J1185" s="317"/>
      <c r="K1185" s="317"/>
      <c r="L1185" s="317"/>
      <c r="M1185" s="317"/>
      <c r="N1185" s="317"/>
      <c r="O1185" s="317"/>
      <c r="P1185" s="317"/>
      <c r="Q1185" s="317"/>
      <c r="R1185" s="317"/>
      <c r="S1185" s="317"/>
      <c r="T1185" s="317"/>
      <c r="U1185" s="317"/>
      <c r="V1185" s="317"/>
      <c r="W1185" s="317"/>
      <c r="X1185" s="317"/>
      <c r="Y1185" s="317"/>
      <c r="Z1185" s="317"/>
      <c r="AA1185" s="317"/>
      <c r="AB1185" s="317"/>
      <c r="AC1185" s="317"/>
      <c r="AD1185" s="317"/>
      <c r="AE1185" s="317"/>
      <c r="AF1185" s="317"/>
      <c r="AG1185" s="317"/>
      <c r="AH1185" s="317"/>
      <c r="AI1185" s="317"/>
      <c r="AJ1185" s="317"/>
      <c r="AK1185" s="317"/>
    </row>
    <row r="1186" spans="9:37">
      <c r="I1186" s="317"/>
      <c r="J1186" s="317"/>
      <c r="K1186" s="317"/>
      <c r="L1186" s="317"/>
      <c r="M1186" s="317"/>
      <c r="N1186" s="317"/>
      <c r="O1186" s="317"/>
      <c r="P1186" s="317"/>
      <c r="Q1186" s="317"/>
      <c r="R1186" s="317"/>
      <c r="S1186" s="317"/>
      <c r="T1186" s="317"/>
      <c r="U1186" s="317"/>
      <c r="V1186" s="317"/>
      <c r="W1186" s="317"/>
      <c r="X1186" s="317"/>
      <c r="Y1186" s="317"/>
      <c r="Z1186" s="317"/>
      <c r="AA1186" s="317"/>
      <c r="AB1186" s="317"/>
      <c r="AC1186" s="317"/>
      <c r="AD1186" s="317"/>
      <c r="AE1186" s="317"/>
      <c r="AF1186" s="317"/>
      <c r="AG1186" s="317"/>
      <c r="AH1186" s="317"/>
      <c r="AI1186" s="317"/>
      <c r="AJ1186" s="317"/>
      <c r="AK1186" s="317"/>
    </row>
    <row r="1187" spans="9:37">
      <c r="I1187" s="317"/>
      <c r="J1187" s="317"/>
      <c r="K1187" s="317"/>
      <c r="L1187" s="317"/>
      <c r="M1187" s="317"/>
      <c r="N1187" s="317"/>
      <c r="O1187" s="317"/>
      <c r="P1187" s="317"/>
      <c r="Q1187" s="317"/>
      <c r="R1187" s="317"/>
      <c r="S1187" s="317"/>
      <c r="T1187" s="317"/>
      <c r="U1187" s="317"/>
      <c r="V1187" s="317"/>
      <c r="W1187" s="317"/>
      <c r="X1187" s="317"/>
      <c r="Y1187" s="317"/>
      <c r="Z1187" s="317"/>
      <c r="AA1187" s="317"/>
      <c r="AB1187" s="317"/>
      <c r="AC1187" s="317"/>
      <c r="AD1187" s="317"/>
      <c r="AE1187" s="317"/>
      <c r="AF1187" s="317"/>
      <c r="AG1187" s="317"/>
      <c r="AH1187" s="317"/>
      <c r="AI1187" s="317"/>
      <c r="AJ1187" s="317"/>
      <c r="AK1187" s="317"/>
    </row>
    <row r="1188" spans="9:37">
      <c r="I1188" s="317"/>
      <c r="J1188" s="317"/>
      <c r="K1188" s="317"/>
      <c r="L1188" s="317"/>
      <c r="M1188" s="317"/>
      <c r="N1188" s="317"/>
      <c r="O1188" s="317"/>
      <c r="P1188" s="317"/>
      <c r="Q1188" s="317"/>
      <c r="R1188" s="317"/>
      <c r="S1188" s="317"/>
      <c r="T1188" s="317"/>
      <c r="U1188" s="317"/>
      <c r="V1188" s="317"/>
      <c r="W1188" s="317"/>
      <c r="X1188" s="317"/>
      <c r="Y1188" s="317"/>
      <c r="Z1188" s="317"/>
      <c r="AA1188" s="317"/>
      <c r="AB1188" s="317"/>
      <c r="AC1188" s="317"/>
      <c r="AD1188" s="317"/>
      <c r="AE1188" s="317"/>
      <c r="AF1188" s="317"/>
      <c r="AG1188" s="317"/>
      <c r="AH1188" s="317"/>
      <c r="AI1188" s="317"/>
      <c r="AJ1188" s="317"/>
      <c r="AK1188" s="317"/>
    </row>
    <row r="1189" spans="9:37">
      <c r="I1189" s="317"/>
      <c r="J1189" s="317"/>
      <c r="K1189" s="317"/>
      <c r="L1189" s="317"/>
      <c r="M1189" s="317"/>
      <c r="N1189" s="317"/>
      <c r="O1189" s="317"/>
      <c r="P1189" s="317"/>
      <c r="Q1189" s="317"/>
      <c r="R1189" s="317"/>
      <c r="S1189" s="317"/>
      <c r="T1189" s="317"/>
      <c r="U1189" s="317"/>
      <c r="V1189" s="317"/>
      <c r="W1189" s="317"/>
      <c r="X1189" s="317"/>
      <c r="Y1189" s="317"/>
      <c r="Z1189" s="317"/>
      <c r="AA1189" s="317"/>
      <c r="AB1189" s="317"/>
      <c r="AC1189" s="317"/>
      <c r="AD1189" s="317"/>
      <c r="AE1189" s="317"/>
      <c r="AF1189" s="317"/>
      <c r="AG1189" s="317"/>
      <c r="AH1189" s="317"/>
      <c r="AI1189" s="317"/>
      <c r="AJ1189" s="317"/>
      <c r="AK1189" s="317"/>
    </row>
    <row r="1190" spans="9:37">
      <c r="I1190" s="317"/>
      <c r="J1190" s="317"/>
      <c r="K1190" s="317"/>
      <c r="L1190" s="317"/>
      <c r="M1190" s="317"/>
      <c r="N1190" s="317"/>
      <c r="O1190" s="317"/>
      <c r="P1190" s="317"/>
      <c r="Q1190" s="317"/>
      <c r="R1190" s="317"/>
      <c r="S1190" s="317"/>
      <c r="T1190" s="317"/>
      <c r="U1190" s="317"/>
      <c r="V1190" s="317"/>
      <c r="W1190" s="317"/>
      <c r="X1190" s="317"/>
      <c r="Y1190" s="317"/>
      <c r="Z1190" s="317"/>
      <c r="AA1190" s="317"/>
      <c r="AB1190" s="317"/>
      <c r="AC1190" s="317"/>
      <c r="AD1190" s="317"/>
      <c r="AE1190" s="317"/>
      <c r="AF1190" s="317"/>
      <c r="AG1190" s="317"/>
      <c r="AH1190" s="317"/>
      <c r="AI1190" s="317"/>
      <c r="AJ1190" s="317"/>
      <c r="AK1190" s="317"/>
    </row>
    <row r="1191" spans="9:37">
      <c r="I1191" s="317"/>
      <c r="J1191" s="317"/>
      <c r="K1191" s="317"/>
      <c r="L1191" s="317"/>
      <c r="M1191" s="317"/>
      <c r="N1191" s="317"/>
      <c r="O1191" s="317"/>
      <c r="P1191" s="317"/>
      <c r="Q1191" s="317"/>
      <c r="R1191" s="317"/>
      <c r="S1191" s="317"/>
      <c r="T1191" s="317"/>
      <c r="U1191" s="317"/>
      <c r="V1191" s="317"/>
      <c r="W1191" s="317"/>
      <c r="X1191" s="317"/>
      <c r="Y1191" s="317"/>
      <c r="Z1191" s="317"/>
      <c r="AA1191" s="317"/>
      <c r="AB1191" s="317"/>
      <c r="AC1191" s="317"/>
      <c r="AD1191" s="317"/>
      <c r="AE1191" s="317"/>
      <c r="AF1191" s="317"/>
      <c r="AG1191" s="317"/>
      <c r="AH1191" s="317"/>
      <c r="AI1191" s="317"/>
      <c r="AJ1191" s="317"/>
      <c r="AK1191" s="317"/>
    </row>
    <row r="1192" spans="9:37">
      <c r="I1192" s="317"/>
      <c r="J1192" s="317"/>
      <c r="K1192" s="317"/>
      <c r="L1192" s="317"/>
      <c r="M1192" s="317"/>
      <c r="N1192" s="317"/>
      <c r="O1192" s="317"/>
      <c r="P1192" s="317"/>
      <c r="Q1192" s="317"/>
      <c r="R1192" s="317"/>
      <c r="S1192" s="317"/>
      <c r="T1192" s="317"/>
      <c r="U1192" s="317"/>
      <c r="V1192" s="317"/>
      <c r="W1192" s="317"/>
      <c r="X1192" s="317"/>
      <c r="Y1192" s="317"/>
      <c r="Z1192" s="317"/>
      <c r="AA1192" s="317"/>
      <c r="AB1192" s="317"/>
      <c r="AC1192" s="317"/>
      <c r="AD1192" s="317"/>
      <c r="AE1192" s="317"/>
      <c r="AF1192" s="317"/>
      <c r="AG1192" s="317"/>
      <c r="AH1192" s="317"/>
      <c r="AI1192" s="317"/>
      <c r="AJ1192" s="317"/>
      <c r="AK1192" s="317"/>
    </row>
    <row r="1193" spans="9:37">
      <c r="I1193" s="317"/>
      <c r="J1193" s="317"/>
      <c r="K1193" s="317"/>
      <c r="L1193" s="317"/>
      <c r="M1193" s="317"/>
      <c r="N1193" s="317"/>
      <c r="O1193" s="317"/>
      <c r="P1193" s="317"/>
      <c r="Q1193" s="317"/>
      <c r="R1193" s="317"/>
      <c r="S1193" s="317"/>
      <c r="T1193" s="317"/>
      <c r="U1193" s="317"/>
      <c r="V1193" s="317"/>
      <c r="W1193" s="317"/>
      <c r="X1193" s="317"/>
      <c r="Y1193" s="317"/>
      <c r="Z1193" s="317"/>
      <c r="AA1193" s="317"/>
      <c r="AB1193" s="317"/>
      <c r="AC1193" s="317"/>
      <c r="AD1193" s="317"/>
      <c r="AE1193" s="317"/>
      <c r="AF1193" s="317"/>
      <c r="AG1193" s="317"/>
      <c r="AH1193" s="317"/>
      <c r="AI1193" s="317"/>
      <c r="AJ1193" s="317"/>
      <c r="AK1193" s="317"/>
    </row>
    <row r="1194" spans="9:37">
      <c r="I1194" s="317"/>
      <c r="J1194" s="317"/>
      <c r="K1194" s="317"/>
      <c r="L1194" s="317"/>
      <c r="M1194" s="317"/>
      <c r="N1194" s="317"/>
      <c r="O1194" s="317"/>
      <c r="P1194" s="317"/>
      <c r="Q1194" s="317"/>
      <c r="R1194" s="317"/>
      <c r="S1194" s="317"/>
      <c r="T1194" s="317"/>
      <c r="U1194" s="317"/>
      <c r="V1194" s="317"/>
      <c r="W1194" s="317"/>
      <c r="X1194" s="317"/>
      <c r="Y1194" s="317"/>
      <c r="Z1194" s="317"/>
      <c r="AA1194" s="317"/>
      <c r="AB1194" s="317"/>
      <c r="AC1194" s="317"/>
      <c r="AD1194" s="317"/>
      <c r="AE1194" s="317"/>
      <c r="AF1194" s="317"/>
      <c r="AG1194" s="317"/>
      <c r="AH1194" s="317"/>
      <c r="AI1194" s="317"/>
      <c r="AJ1194" s="317"/>
      <c r="AK1194" s="317"/>
    </row>
    <row r="1195" spans="9:37">
      <c r="I1195" s="317"/>
      <c r="J1195" s="317"/>
      <c r="K1195" s="317"/>
      <c r="L1195" s="317"/>
      <c r="M1195" s="317"/>
      <c r="N1195" s="317"/>
      <c r="O1195" s="317"/>
      <c r="P1195" s="317"/>
      <c r="Q1195" s="317"/>
      <c r="R1195" s="317"/>
      <c r="S1195" s="317"/>
      <c r="T1195" s="317"/>
      <c r="U1195" s="317"/>
      <c r="V1195" s="317"/>
      <c r="W1195" s="317"/>
      <c r="X1195" s="317"/>
      <c r="Y1195" s="317"/>
      <c r="Z1195" s="317"/>
      <c r="AA1195" s="317"/>
      <c r="AB1195" s="317"/>
      <c r="AC1195" s="317"/>
      <c r="AD1195" s="317"/>
      <c r="AE1195" s="317"/>
      <c r="AF1195" s="317"/>
      <c r="AG1195" s="317"/>
      <c r="AH1195" s="317"/>
      <c r="AI1195" s="317"/>
      <c r="AJ1195" s="317"/>
      <c r="AK1195" s="317"/>
    </row>
    <row r="1196" spans="9:37">
      <c r="I1196" s="317"/>
      <c r="J1196" s="317"/>
      <c r="K1196" s="317"/>
      <c r="L1196" s="317"/>
      <c r="M1196" s="317"/>
      <c r="N1196" s="317"/>
      <c r="O1196" s="317"/>
      <c r="P1196" s="317"/>
      <c r="Q1196" s="317"/>
      <c r="R1196" s="317"/>
      <c r="S1196" s="317"/>
      <c r="T1196" s="317"/>
      <c r="U1196" s="317"/>
      <c r="V1196" s="317"/>
      <c r="W1196" s="317"/>
      <c r="X1196" s="317"/>
      <c r="Y1196" s="317"/>
      <c r="Z1196" s="317"/>
      <c r="AA1196" s="317"/>
      <c r="AB1196" s="317"/>
      <c r="AC1196" s="317"/>
      <c r="AD1196" s="317"/>
      <c r="AE1196" s="317"/>
      <c r="AF1196" s="317"/>
      <c r="AG1196" s="317"/>
      <c r="AH1196" s="317"/>
      <c r="AI1196" s="317"/>
      <c r="AJ1196" s="317"/>
      <c r="AK1196" s="317"/>
    </row>
    <row r="1197" spans="9:37">
      <c r="I1197" s="317"/>
      <c r="J1197" s="317"/>
      <c r="K1197" s="317"/>
      <c r="L1197" s="317"/>
      <c r="M1197" s="317"/>
      <c r="N1197" s="317"/>
      <c r="O1197" s="317"/>
      <c r="P1197" s="317"/>
      <c r="Q1197" s="317"/>
      <c r="R1197" s="317"/>
      <c r="S1197" s="317"/>
      <c r="T1197" s="317"/>
      <c r="U1197" s="317"/>
      <c r="V1197" s="317"/>
      <c r="W1197" s="317"/>
      <c r="X1197" s="317"/>
      <c r="Y1197" s="317"/>
      <c r="Z1197" s="317"/>
      <c r="AA1197" s="317"/>
      <c r="AB1197" s="317"/>
      <c r="AC1197" s="317"/>
      <c r="AD1197" s="317"/>
      <c r="AE1197" s="317"/>
      <c r="AF1197" s="317"/>
      <c r="AG1197" s="317"/>
      <c r="AH1197" s="317"/>
      <c r="AI1197" s="317"/>
      <c r="AJ1197" s="317"/>
      <c r="AK1197" s="317"/>
    </row>
    <row r="1198" spans="9:37">
      <c r="I1198" s="317"/>
      <c r="J1198" s="317"/>
      <c r="K1198" s="317"/>
      <c r="L1198" s="317"/>
      <c r="M1198" s="317"/>
      <c r="N1198" s="317"/>
      <c r="O1198" s="317"/>
      <c r="P1198" s="317"/>
      <c r="Q1198" s="317"/>
      <c r="R1198" s="317"/>
      <c r="S1198" s="317"/>
      <c r="T1198" s="317"/>
      <c r="U1198" s="317"/>
      <c r="V1198" s="317"/>
      <c r="W1198" s="317"/>
      <c r="X1198" s="317"/>
      <c r="Y1198" s="317"/>
      <c r="Z1198" s="317"/>
      <c r="AA1198" s="317"/>
      <c r="AB1198" s="317"/>
      <c r="AC1198" s="317"/>
      <c r="AD1198" s="317"/>
      <c r="AE1198" s="317"/>
      <c r="AF1198" s="317"/>
      <c r="AG1198" s="317"/>
      <c r="AH1198" s="317"/>
      <c r="AI1198" s="317"/>
      <c r="AJ1198" s="317"/>
      <c r="AK1198" s="317"/>
    </row>
    <row r="1199" spans="9:37">
      <c r="I1199" s="317"/>
      <c r="J1199" s="317"/>
      <c r="K1199" s="317"/>
      <c r="L1199" s="317"/>
      <c r="M1199" s="317"/>
      <c r="N1199" s="317"/>
      <c r="O1199" s="317"/>
      <c r="P1199" s="317"/>
      <c r="Q1199" s="317"/>
      <c r="R1199" s="317"/>
      <c r="S1199" s="317"/>
      <c r="T1199" s="317"/>
      <c r="U1199" s="317"/>
      <c r="V1199" s="317"/>
      <c r="W1199" s="317"/>
      <c r="X1199" s="317"/>
      <c r="Y1199" s="317"/>
      <c r="Z1199" s="317"/>
      <c r="AA1199" s="317"/>
      <c r="AB1199" s="317"/>
      <c r="AC1199" s="317"/>
      <c r="AD1199" s="317"/>
      <c r="AE1199" s="317"/>
      <c r="AF1199" s="317"/>
      <c r="AG1199" s="317"/>
      <c r="AH1199" s="317"/>
      <c r="AI1199" s="317"/>
      <c r="AJ1199" s="317"/>
      <c r="AK1199" s="317"/>
    </row>
    <row r="1200" spans="9:37">
      <c r="I1200" s="317"/>
      <c r="J1200" s="317"/>
      <c r="K1200" s="317"/>
      <c r="L1200" s="317"/>
      <c r="M1200" s="317"/>
      <c r="N1200" s="317"/>
      <c r="O1200" s="317"/>
      <c r="P1200" s="317"/>
      <c r="Q1200" s="317"/>
      <c r="R1200" s="317"/>
      <c r="S1200" s="317"/>
      <c r="T1200" s="317"/>
      <c r="U1200" s="317"/>
      <c r="V1200" s="317"/>
      <c r="W1200" s="317"/>
      <c r="X1200" s="317"/>
      <c r="Y1200" s="317"/>
      <c r="Z1200" s="317"/>
      <c r="AA1200" s="317"/>
      <c r="AB1200" s="317"/>
      <c r="AC1200" s="317"/>
      <c r="AD1200" s="317"/>
      <c r="AE1200" s="317"/>
      <c r="AF1200" s="317"/>
      <c r="AG1200" s="317"/>
      <c r="AH1200" s="317"/>
      <c r="AI1200" s="317"/>
      <c r="AJ1200" s="317"/>
      <c r="AK1200" s="317"/>
    </row>
    <row r="1201" spans="9:37">
      <c r="I1201" s="317"/>
      <c r="J1201" s="317"/>
      <c r="K1201" s="317"/>
      <c r="L1201" s="317"/>
      <c r="M1201" s="317"/>
      <c r="N1201" s="317"/>
      <c r="O1201" s="317"/>
      <c r="P1201" s="317"/>
      <c r="Q1201" s="317"/>
      <c r="R1201" s="317"/>
      <c r="S1201" s="317"/>
      <c r="T1201" s="317"/>
      <c r="U1201" s="317"/>
      <c r="V1201" s="317"/>
      <c r="W1201" s="317"/>
      <c r="X1201" s="317"/>
      <c r="Y1201" s="317"/>
      <c r="Z1201" s="317"/>
      <c r="AA1201" s="317"/>
      <c r="AB1201" s="317"/>
      <c r="AC1201" s="317"/>
      <c r="AD1201" s="317"/>
      <c r="AE1201" s="317"/>
      <c r="AF1201" s="317"/>
      <c r="AG1201" s="317"/>
      <c r="AH1201" s="317"/>
      <c r="AI1201" s="317"/>
      <c r="AJ1201" s="317"/>
      <c r="AK1201" s="317"/>
    </row>
    <row r="1202" spans="9:37">
      <c r="I1202" s="317"/>
      <c r="J1202" s="317"/>
      <c r="K1202" s="317"/>
      <c r="L1202" s="317"/>
      <c r="M1202" s="317"/>
      <c r="N1202" s="317"/>
      <c r="O1202" s="317"/>
      <c r="P1202" s="317"/>
      <c r="Q1202" s="317"/>
      <c r="R1202" s="317"/>
      <c r="S1202" s="317"/>
      <c r="T1202" s="317"/>
      <c r="U1202" s="317"/>
      <c r="V1202" s="317"/>
      <c r="W1202" s="317"/>
      <c r="X1202" s="317"/>
      <c r="Y1202" s="317"/>
      <c r="Z1202" s="317"/>
      <c r="AA1202" s="317"/>
      <c r="AB1202" s="317"/>
      <c r="AC1202" s="317"/>
      <c r="AD1202" s="317"/>
      <c r="AE1202" s="317"/>
      <c r="AF1202" s="317"/>
      <c r="AG1202" s="317"/>
      <c r="AH1202" s="317"/>
      <c r="AI1202" s="317"/>
      <c r="AJ1202" s="317"/>
      <c r="AK1202" s="317"/>
    </row>
    <row r="1203" spans="9:37">
      <c r="I1203" s="317"/>
      <c r="J1203" s="317"/>
      <c r="K1203" s="317"/>
      <c r="L1203" s="317"/>
      <c r="M1203" s="317"/>
      <c r="N1203" s="317"/>
      <c r="O1203" s="317"/>
      <c r="P1203" s="317"/>
      <c r="Q1203" s="317"/>
      <c r="R1203" s="317"/>
      <c r="S1203" s="317"/>
      <c r="T1203" s="317"/>
      <c r="U1203" s="317"/>
      <c r="V1203" s="317"/>
      <c r="W1203" s="317"/>
      <c r="X1203" s="317"/>
      <c r="Y1203" s="317"/>
      <c r="Z1203" s="317"/>
      <c r="AA1203" s="317"/>
      <c r="AB1203" s="317"/>
      <c r="AC1203" s="317"/>
      <c r="AD1203" s="317"/>
      <c r="AE1203" s="317"/>
      <c r="AF1203" s="317"/>
      <c r="AG1203" s="317"/>
      <c r="AH1203" s="317"/>
      <c r="AI1203" s="317"/>
      <c r="AJ1203" s="317"/>
      <c r="AK1203" s="317"/>
    </row>
    <row r="1204" spans="9:37">
      <c r="I1204" s="317"/>
      <c r="J1204" s="317"/>
      <c r="K1204" s="317"/>
      <c r="L1204" s="317"/>
      <c r="M1204" s="317"/>
      <c r="N1204" s="317"/>
      <c r="O1204" s="317"/>
      <c r="P1204" s="317"/>
      <c r="Q1204" s="317"/>
      <c r="R1204" s="317"/>
      <c r="S1204" s="317"/>
      <c r="T1204" s="317"/>
      <c r="U1204" s="317"/>
      <c r="V1204" s="317"/>
      <c r="W1204" s="317"/>
      <c r="X1204" s="317"/>
      <c r="Y1204" s="317"/>
      <c r="Z1204" s="317"/>
      <c r="AA1204" s="317"/>
      <c r="AB1204" s="317"/>
      <c r="AC1204" s="317"/>
      <c r="AD1204" s="317"/>
      <c r="AE1204" s="317"/>
      <c r="AF1204" s="317"/>
      <c r="AG1204" s="317"/>
      <c r="AH1204" s="317"/>
      <c r="AI1204" s="317"/>
      <c r="AJ1204" s="317"/>
      <c r="AK1204" s="317"/>
    </row>
    <row r="1205" spans="9:37">
      <c r="I1205" s="317"/>
      <c r="J1205" s="317"/>
      <c r="K1205" s="317"/>
      <c r="L1205" s="317"/>
      <c r="M1205" s="317"/>
      <c r="N1205" s="317"/>
      <c r="O1205" s="317"/>
      <c r="P1205" s="317"/>
      <c r="Q1205" s="317"/>
      <c r="R1205" s="317"/>
      <c r="S1205" s="317"/>
      <c r="T1205" s="317"/>
      <c r="U1205" s="317"/>
      <c r="V1205" s="317"/>
      <c r="W1205" s="317"/>
      <c r="X1205" s="317"/>
      <c r="Y1205" s="317"/>
      <c r="Z1205" s="317"/>
      <c r="AA1205" s="317"/>
      <c r="AB1205" s="317"/>
      <c r="AC1205" s="317"/>
      <c r="AD1205" s="317"/>
      <c r="AE1205" s="317"/>
      <c r="AF1205" s="317"/>
      <c r="AG1205" s="317"/>
      <c r="AH1205" s="317"/>
      <c r="AI1205" s="317"/>
      <c r="AJ1205" s="317"/>
      <c r="AK1205" s="317"/>
    </row>
    <row r="1206" spans="9:37">
      <c r="I1206" s="317"/>
      <c r="J1206" s="317"/>
      <c r="K1206" s="317"/>
      <c r="L1206" s="317"/>
      <c r="M1206" s="317"/>
      <c r="N1206" s="317"/>
      <c r="O1206" s="317"/>
      <c r="P1206" s="317"/>
      <c r="Q1206" s="317"/>
      <c r="R1206" s="317"/>
      <c r="S1206" s="317"/>
      <c r="T1206" s="317"/>
      <c r="U1206" s="317"/>
      <c r="V1206" s="317"/>
      <c r="W1206" s="317"/>
      <c r="X1206" s="317"/>
      <c r="Y1206" s="317"/>
      <c r="Z1206" s="317"/>
      <c r="AA1206" s="317"/>
      <c r="AB1206" s="317"/>
      <c r="AC1206" s="317"/>
      <c r="AD1206" s="317"/>
      <c r="AE1206" s="317"/>
      <c r="AF1206" s="317"/>
      <c r="AG1206" s="317"/>
      <c r="AH1206" s="317"/>
      <c r="AI1206" s="317"/>
      <c r="AJ1206" s="317"/>
      <c r="AK1206" s="317"/>
    </row>
    <row r="1207" spans="9:37">
      <c r="I1207" s="317"/>
      <c r="J1207" s="317"/>
      <c r="K1207" s="317"/>
      <c r="L1207" s="317"/>
      <c r="M1207" s="317"/>
      <c r="N1207" s="317"/>
      <c r="O1207" s="317"/>
      <c r="P1207" s="317"/>
      <c r="Q1207" s="317"/>
      <c r="R1207" s="317"/>
      <c r="S1207" s="317"/>
      <c r="T1207" s="317"/>
      <c r="U1207" s="317"/>
      <c r="V1207" s="317"/>
      <c r="W1207" s="317"/>
      <c r="X1207" s="317"/>
      <c r="Y1207" s="317"/>
      <c r="Z1207" s="317"/>
      <c r="AA1207" s="317"/>
      <c r="AB1207" s="317"/>
      <c r="AC1207" s="317"/>
      <c r="AD1207" s="317"/>
      <c r="AE1207" s="317"/>
      <c r="AF1207" s="317"/>
      <c r="AG1207" s="317"/>
      <c r="AH1207" s="317"/>
      <c r="AI1207" s="317"/>
      <c r="AJ1207" s="317"/>
      <c r="AK1207" s="317"/>
    </row>
    <row r="1208" spans="9:37">
      <c r="I1208" s="317"/>
      <c r="J1208" s="317"/>
      <c r="K1208" s="317"/>
      <c r="L1208" s="317"/>
      <c r="M1208" s="317"/>
      <c r="N1208" s="317"/>
      <c r="O1208" s="317"/>
      <c r="P1208" s="317"/>
      <c r="Q1208" s="317"/>
      <c r="R1208" s="317"/>
      <c r="S1208" s="317"/>
      <c r="T1208" s="317"/>
      <c r="U1208" s="317"/>
      <c r="V1208" s="317"/>
      <c r="W1208" s="317"/>
      <c r="X1208" s="317"/>
      <c r="Y1208" s="317"/>
      <c r="Z1208" s="317"/>
      <c r="AA1208" s="317"/>
      <c r="AB1208" s="317"/>
      <c r="AC1208" s="317"/>
      <c r="AD1208" s="317"/>
      <c r="AE1208" s="317"/>
      <c r="AF1208" s="317"/>
      <c r="AG1208" s="317"/>
      <c r="AH1208" s="317"/>
      <c r="AI1208" s="317"/>
      <c r="AJ1208" s="317"/>
      <c r="AK1208" s="317"/>
    </row>
    <row r="1209" spans="9:37">
      <c r="I1209" s="317"/>
      <c r="J1209" s="317"/>
      <c r="K1209" s="317"/>
      <c r="L1209" s="317"/>
      <c r="M1209" s="317"/>
      <c r="N1209" s="317"/>
      <c r="O1209" s="317"/>
      <c r="P1209" s="317"/>
      <c r="Q1209" s="317"/>
      <c r="R1209" s="317"/>
      <c r="S1209" s="317"/>
      <c r="T1209" s="317"/>
      <c r="U1209" s="317"/>
      <c r="V1209" s="317"/>
      <c r="W1209" s="317"/>
      <c r="X1209" s="317"/>
      <c r="Y1209" s="317"/>
      <c r="Z1209" s="317"/>
      <c r="AA1209" s="317"/>
      <c r="AB1209" s="317"/>
      <c r="AC1209" s="317"/>
      <c r="AD1209" s="317"/>
      <c r="AE1209" s="317"/>
      <c r="AF1209" s="317"/>
      <c r="AG1209" s="317"/>
      <c r="AH1209" s="317"/>
      <c r="AI1209" s="317"/>
      <c r="AJ1209" s="317"/>
      <c r="AK1209" s="317"/>
    </row>
    <row r="1210" spans="9:37">
      <c r="I1210" s="317"/>
      <c r="J1210" s="317"/>
      <c r="K1210" s="317"/>
      <c r="L1210" s="317"/>
      <c r="M1210" s="317"/>
      <c r="N1210" s="317"/>
      <c r="O1210" s="317"/>
      <c r="P1210" s="317"/>
      <c r="Q1210" s="317"/>
      <c r="R1210" s="317"/>
      <c r="S1210" s="317"/>
      <c r="T1210" s="317"/>
      <c r="U1210" s="317"/>
      <c r="V1210" s="317"/>
      <c r="W1210" s="317"/>
      <c r="X1210" s="317"/>
      <c r="Y1210" s="317"/>
      <c r="Z1210" s="317"/>
      <c r="AA1210" s="317"/>
      <c r="AB1210" s="317"/>
      <c r="AC1210" s="317"/>
      <c r="AD1210" s="317"/>
      <c r="AE1210" s="317"/>
      <c r="AF1210" s="317"/>
      <c r="AG1210" s="317"/>
      <c r="AH1210" s="317"/>
      <c r="AI1210" s="317"/>
      <c r="AJ1210" s="317"/>
      <c r="AK1210" s="317"/>
    </row>
    <row r="1211" spans="9:37">
      <c r="I1211" s="317"/>
      <c r="J1211" s="317"/>
      <c r="K1211" s="317"/>
      <c r="L1211" s="317"/>
      <c r="M1211" s="317"/>
      <c r="N1211" s="317"/>
      <c r="O1211" s="317"/>
      <c r="P1211" s="317"/>
      <c r="Q1211" s="317"/>
      <c r="R1211" s="317"/>
      <c r="S1211" s="317"/>
      <c r="T1211" s="317"/>
      <c r="U1211" s="317"/>
      <c r="V1211" s="317"/>
      <c r="W1211" s="317"/>
      <c r="X1211" s="317"/>
      <c r="Y1211" s="317"/>
      <c r="Z1211" s="317"/>
      <c r="AA1211" s="317"/>
      <c r="AB1211" s="317"/>
      <c r="AC1211" s="317"/>
      <c r="AD1211" s="317"/>
      <c r="AE1211" s="317"/>
      <c r="AF1211" s="317"/>
      <c r="AG1211" s="317"/>
      <c r="AH1211" s="317"/>
      <c r="AI1211" s="317"/>
      <c r="AJ1211" s="317"/>
      <c r="AK1211" s="317"/>
    </row>
    <row r="1212" spans="9:37">
      <c r="I1212" s="317"/>
      <c r="J1212" s="317"/>
      <c r="K1212" s="317"/>
      <c r="L1212" s="317"/>
      <c r="M1212" s="317"/>
      <c r="N1212" s="317"/>
      <c r="O1212" s="317"/>
      <c r="P1212" s="317"/>
      <c r="Q1212" s="317"/>
      <c r="R1212" s="317"/>
      <c r="S1212" s="317"/>
      <c r="T1212" s="317"/>
      <c r="U1212" s="317"/>
      <c r="V1212" s="317"/>
      <c r="W1212" s="317"/>
      <c r="X1212" s="317"/>
      <c r="Y1212" s="317"/>
      <c r="Z1212" s="317"/>
      <c r="AA1212" s="317"/>
      <c r="AB1212" s="317"/>
      <c r="AC1212" s="317"/>
      <c r="AD1212" s="317"/>
      <c r="AE1212" s="317"/>
      <c r="AF1212" s="317"/>
      <c r="AG1212" s="317"/>
      <c r="AH1212" s="317"/>
      <c r="AI1212" s="317"/>
      <c r="AJ1212" s="317"/>
      <c r="AK1212" s="317"/>
    </row>
    <row r="1213" spans="9:37">
      <c r="I1213" s="317"/>
      <c r="J1213" s="317"/>
      <c r="K1213" s="317"/>
      <c r="L1213" s="317"/>
      <c r="M1213" s="317"/>
      <c r="N1213" s="317"/>
      <c r="O1213" s="317"/>
      <c r="P1213" s="317"/>
      <c r="Q1213" s="317"/>
      <c r="R1213" s="317"/>
      <c r="S1213" s="317"/>
      <c r="T1213" s="317"/>
      <c r="U1213" s="317"/>
      <c r="V1213" s="317"/>
      <c r="W1213" s="317"/>
      <c r="X1213" s="317"/>
      <c r="Y1213" s="317"/>
      <c r="Z1213" s="317"/>
      <c r="AA1213" s="317"/>
      <c r="AB1213" s="317"/>
      <c r="AC1213" s="317"/>
      <c r="AD1213" s="317"/>
      <c r="AE1213" s="317"/>
      <c r="AF1213" s="317"/>
      <c r="AG1213" s="317"/>
      <c r="AH1213" s="317"/>
      <c r="AI1213" s="317"/>
      <c r="AJ1213" s="317"/>
      <c r="AK1213" s="317"/>
    </row>
    <row r="1214" spans="9:37">
      <c r="I1214" s="317"/>
      <c r="J1214" s="317"/>
      <c r="K1214" s="317"/>
      <c r="L1214" s="317"/>
      <c r="M1214" s="317"/>
      <c r="N1214" s="317"/>
      <c r="O1214" s="317"/>
      <c r="P1214" s="317"/>
      <c r="Q1214" s="317"/>
      <c r="R1214" s="317"/>
      <c r="S1214" s="317"/>
      <c r="T1214" s="317"/>
      <c r="U1214" s="317"/>
      <c r="V1214" s="317"/>
      <c r="W1214" s="317"/>
      <c r="X1214" s="317"/>
      <c r="Y1214" s="317"/>
      <c r="Z1214" s="317"/>
      <c r="AA1214" s="317"/>
      <c r="AB1214" s="317"/>
      <c r="AC1214" s="317"/>
      <c r="AD1214" s="317"/>
      <c r="AE1214" s="317"/>
      <c r="AF1214" s="317"/>
      <c r="AG1214" s="317"/>
      <c r="AH1214" s="317"/>
      <c r="AI1214" s="317"/>
      <c r="AJ1214" s="317"/>
      <c r="AK1214" s="317"/>
    </row>
    <row r="1215" spans="9:37">
      <c r="I1215" s="317"/>
      <c r="J1215" s="317"/>
      <c r="K1215" s="317"/>
      <c r="L1215" s="317"/>
      <c r="M1215" s="317"/>
      <c r="N1215" s="317"/>
      <c r="O1215" s="317"/>
      <c r="P1215" s="317"/>
      <c r="Q1215" s="317"/>
      <c r="R1215" s="317"/>
      <c r="S1215" s="317"/>
      <c r="T1215" s="317"/>
      <c r="U1215" s="317"/>
      <c r="V1215" s="317"/>
      <c r="W1215" s="317"/>
      <c r="X1215" s="317"/>
      <c r="Y1215" s="317"/>
      <c r="Z1215" s="317"/>
      <c r="AA1215" s="317"/>
      <c r="AB1215" s="317"/>
      <c r="AC1215" s="317"/>
      <c r="AD1215" s="317"/>
      <c r="AE1215" s="317"/>
      <c r="AF1215" s="317"/>
      <c r="AG1215" s="317"/>
      <c r="AH1215" s="317"/>
      <c r="AI1215" s="317"/>
      <c r="AJ1215" s="317"/>
      <c r="AK1215" s="317"/>
    </row>
    <row r="1216" spans="9:37">
      <c r="I1216" s="317"/>
      <c r="J1216" s="317"/>
      <c r="K1216" s="317"/>
      <c r="L1216" s="317"/>
      <c r="M1216" s="317"/>
      <c r="N1216" s="317"/>
      <c r="O1216" s="317"/>
      <c r="P1216" s="317"/>
      <c r="Q1216" s="317"/>
      <c r="R1216" s="317"/>
      <c r="S1216" s="317"/>
      <c r="T1216" s="317"/>
      <c r="U1216" s="317"/>
      <c r="V1216" s="317"/>
      <c r="W1216" s="317"/>
      <c r="X1216" s="317"/>
      <c r="Y1216" s="317"/>
      <c r="Z1216" s="317"/>
      <c r="AA1216" s="317"/>
      <c r="AB1216" s="317"/>
      <c r="AC1216" s="317"/>
      <c r="AD1216" s="317"/>
      <c r="AE1216" s="317"/>
      <c r="AF1216" s="317"/>
      <c r="AG1216" s="317"/>
      <c r="AH1216" s="317"/>
      <c r="AI1216" s="317"/>
      <c r="AJ1216" s="317"/>
      <c r="AK1216" s="317"/>
    </row>
    <row r="1217" spans="9:37">
      <c r="I1217" s="317"/>
      <c r="J1217" s="317"/>
      <c r="K1217" s="317"/>
      <c r="L1217" s="317"/>
      <c r="M1217" s="317"/>
      <c r="N1217" s="317"/>
      <c r="O1217" s="317"/>
      <c r="P1217" s="317"/>
      <c r="Q1217" s="317"/>
      <c r="R1217" s="317"/>
      <c r="S1217" s="317"/>
      <c r="T1217" s="317"/>
      <c r="U1217" s="317"/>
      <c r="V1217" s="317"/>
      <c r="W1217" s="317"/>
      <c r="X1217" s="317"/>
      <c r="Y1217" s="317"/>
      <c r="Z1217" s="317"/>
      <c r="AA1217" s="317"/>
      <c r="AB1217" s="317"/>
      <c r="AC1217" s="317"/>
      <c r="AD1217" s="317"/>
      <c r="AE1217" s="317"/>
      <c r="AF1217" s="317"/>
      <c r="AG1217" s="317"/>
      <c r="AH1217" s="317"/>
      <c r="AI1217" s="317"/>
      <c r="AJ1217" s="317"/>
      <c r="AK1217" s="317"/>
    </row>
    <row r="1218" spans="9:37">
      <c r="I1218" s="317"/>
      <c r="J1218" s="317"/>
      <c r="K1218" s="317"/>
      <c r="L1218" s="317"/>
      <c r="M1218" s="317"/>
      <c r="N1218" s="317"/>
      <c r="O1218" s="317"/>
      <c r="P1218" s="317"/>
      <c r="Q1218" s="317"/>
      <c r="R1218" s="317"/>
      <c r="S1218" s="317"/>
      <c r="T1218" s="317"/>
      <c r="U1218" s="317"/>
      <c r="V1218" s="317"/>
      <c r="W1218" s="317"/>
      <c r="X1218" s="317"/>
      <c r="Y1218" s="317"/>
      <c r="Z1218" s="317"/>
      <c r="AA1218" s="317"/>
      <c r="AB1218" s="317"/>
      <c r="AC1218" s="317"/>
      <c r="AD1218" s="317"/>
      <c r="AE1218" s="317"/>
      <c r="AF1218" s="317"/>
      <c r="AG1218" s="317"/>
      <c r="AH1218" s="317"/>
      <c r="AI1218" s="317"/>
      <c r="AJ1218" s="317"/>
      <c r="AK1218" s="317"/>
    </row>
    <row r="1219" spans="9:37">
      <c r="I1219" s="317"/>
      <c r="J1219" s="317"/>
      <c r="K1219" s="317"/>
      <c r="L1219" s="317"/>
      <c r="M1219" s="317"/>
      <c r="N1219" s="317"/>
      <c r="O1219" s="317"/>
      <c r="P1219" s="317"/>
      <c r="Q1219" s="317"/>
      <c r="R1219" s="317"/>
      <c r="S1219" s="317"/>
      <c r="T1219" s="317"/>
      <c r="U1219" s="317"/>
      <c r="V1219" s="317"/>
      <c r="W1219" s="317"/>
      <c r="X1219" s="317"/>
      <c r="Y1219" s="317"/>
      <c r="Z1219" s="317"/>
      <c r="AA1219" s="317"/>
      <c r="AB1219" s="317"/>
      <c r="AC1219" s="317"/>
      <c r="AD1219" s="317"/>
      <c r="AE1219" s="317"/>
      <c r="AF1219" s="317"/>
      <c r="AG1219" s="317"/>
      <c r="AH1219" s="317"/>
      <c r="AI1219" s="317"/>
      <c r="AJ1219" s="317"/>
      <c r="AK1219" s="317"/>
    </row>
    <row r="1220" spans="9:37">
      <c r="I1220" s="317"/>
      <c r="J1220" s="317"/>
      <c r="K1220" s="317"/>
      <c r="L1220" s="317"/>
      <c r="M1220" s="317"/>
      <c r="N1220" s="317"/>
      <c r="O1220" s="317"/>
      <c r="P1220" s="317"/>
      <c r="Q1220" s="317"/>
      <c r="R1220" s="317"/>
      <c r="S1220" s="317"/>
      <c r="T1220" s="317"/>
      <c r="U1220" s="317"/>
      <c r="V1220" s="317"/>
      <c r="W1220" s="317"/>
      <c r="X1220" s="317"/>
      <c r="Y1220" s="317"/>
      <c r="Z1220" s="317"/>
      <c r="AA1220" s="317"/>
      <c r="AB1220" s="317"/>
      <c r="AC1220" s="317"/>
      <c r="AD1220" s="317"/>
      <c r="AE1220" s="317"/>
      <c r="AF1220" s="317"/>
      <c r="AG1220" s="317"/>
      <c r="AH1220" s="317"/>
      <c r="AI1220" s="317"/>
      <c r="AJ1220" s="317"/>
      <c r="AK1220" s="317"/>
    </row>
    <row r="1221" spans="9:37">
      <c r="I1221" s="317"/>
      <c r="J1221" s="317"/>
      <c r="K1221" s="317"/>
      <c r="L1221" s="317"/>
      <c r="M1221" s="317"/>
      <c r="N1221" s="317"/>
      <c r="O1221" s="317"/>
      <c r="P1221" s="317"/>
      <c r="Q1221" s="317"/>
      <c r="R1221" s="317"/>
      <c r="S1221" s="317"/>
      <c r="T1221" s="317"/>
      <c r="U1221" s="317"/>
      <c r="V1221" s="317"/>
      <c r="W1221" s="317"/>
      <c r="X1221" s="317"/>
      <c r="Y1221" s="317"/>
      <c r="Z1221" s="317"/>
      <c r="AA1221" s="317"/>
      <c r="AB1221" s="317"/>
      <c r="AC1221" s="317"/>
      <c r="AD1221" s="317"/>
      <c r="AE1221" s="317"/>
      <c r="AF1221" s="317"/>
      <c r="AG1221" s="317"/>
      <c r="AH1221" s="317"/>
      <c r="AI1221" s="317"/>
      <c r="AJ1221" s="317"/>
      <c r="AK1221" s="317"/>
    </row>
    <row r="1222" spans="9:37">
      <c r="I1222" s="317"/>
      <c r="J1222" s="317"/>
      <c r="K1222" s="317"/>
      <c r="L1222" s="317"/>
      <c r="M1222" s="317"/>
      <c r="N1222" s="317"/>
      <c r="O1222" s="317"/>
      <c r="P1222" s="317"/>
      <c r="Q1222" s="317"/>
      <c r="R1222" s="317"/>
      <c r="S1222" s="317"/>
      <c r="T1222" s="317"/>
      <c r="U1222" s="317"/>
      <c r="V1222" s="317"/>
      <c r="W1222" s="317"/>
      <c r="X1222" s="317"/>
      <c r="Y1222" s="317"/>
      <c r="Z1222" s="317"/>
      <c r="AA1222" s="317"/>
      <c r="AB1222" s="317"/>
      <c r="AC1222" s="317"/>
      <c r="AD1222" s="317"/>
      <c r="AE1222" s="317"/>
      <c r="AF1222" s="317"/>
      <c r="AG1222" s="317"/>
      <c r="AH1222" s="317"/>
      <c r="AI1222" s="317"/>
      <c r="AJ1222" s="317"/>
      <c r="AK1222" s="317"/>
    </row>
    <row r="1223" spans="9:37">
      <c r="I1223" s="317"/>
      <c r="J1223" s="317"/>
      <c r="K1223" s="317"/>
      <c r="L1223" s="317"/>
      <c r="M1223" s="317"/>
      <c r="N1223" s="317"/>
      <c r="O1223" s="317"/>
      <c r="P1223" s="317"/>
      <c r="Q1223" s="317"/>
      <c r="R1223" s="317"/>
      <c r="S1223" s="317"/>
      <c r="T1223" s="317"/>
      <c r="U1223" s="317"/>
      <c r="V1223" s="317"/>
      <c r="W1223" s="317"/>
      <c r="X1223" s="317"/>
      <c r="Y1223" s="317"/>
      <c r="Z1223" s="317"/>
      <c r="AA1223" s="317"/>
      <c r="AB1223" s="317"/>
      <c r="AC1223" s="317"/>
      <c r="AD1223" s="317"/>
      <c r="AE1223" s="317"/>
      <c r="AF1223" s="317"/>
      <c r="AG1223" s="317"/>
      <c r="AH1223" s="317"/>
      <c r="AI1223" s="317"/>
      <c r="AJ1223" s="317"/>
      <c r="AK1223" s="317"/>
    </row>
    <row r="1224" spans="9:37">
      <c r="I1224" s="317"/>
      <c r="J1224" s="317"/>
      <c r="K1224" s="317"/>
      <c r="L1224" s="317"/>
      <c r="M1224" s="317"/>
      <c r="N1224" s="317"/>
      <c r="O1224" s="317"/>
      <c r="P1224" s="317"/>
      <c r="Q1224" s="317"/>
      <c r="R1224" s="317"/>
      <c r="S1224" s="317"/>
      <c r="T1224" s="317"/>
      <c r="U1224" s="317"/>
      <c r="V1224" s="317"/>
      <c r="W1224" s="317"/>
      <c r="X1224" s="317"/>
      <c r="Y1224" s="317"/>
      <c r="Z1224" s="317"/>
      <c r="AA1224" s="317"/>
      <c r="AB1224" s="317"/>
      <c r="AC1224" s="317"/>
      <c r="AD1224" s="317"/>
      <c r="AE1224" s="317"/>
      <c r="AF1224" s="317"/>
      <c r="AG1224" s="317"/>
      <c r="AH1224" s="317"/>
      <c r="AI1224" s="317"/>
      <c r="AJ1224" s="317"/>
      <c r="AK1224" s="317"/>
    </row>
    <row r="1225" spans="9:37">
      <c r="I1225" s="317"/>
      <c r="J1225" s="317"/>
      <c r="K1225" s="317"/>
      <c r="L1225" s="317"/>
      <c r="M1225" s="317"/>
      <c r="N1225" s="317"/>
      <c r="O1225" s="317"/>
      <c r="P1225" s="317"/>
      <c r="Q1225" s="317"/>
      <c r="R1225" s="317"/>
      <c r="S1225" s="317"/>
      <c r="T1225" s="317"/>
      <c r="U1225" s="317"/>
      <c r="V1225" s="317"/>
      <c r="W1225" s="317"/>
      <c r="X1225" s="317"/>
      <c r="Y1225" s="317"/>
      <c r="Z1225" s="317"/>
      <c r="AA1225" s="317"/>
      <c r="AB1225" s="317"/>
      <c r="AC1225" s="317"/>
      <c r="AD1225" s="317"/>
      <c r="AE1225" s="317"/>
      <c r="AF1225" s="317"/>
      <c r="AG1225" s="317"/>
      <c r="AH1225" s="317"/>
      <c r="AI1225" s="317"/>
      <c r="AJ1225" s="317"/>
      <c r="AK1225" s="317"/>
    </row>
    <row r="1226" spans="9:37">
      <c r="I1226" s="317"/>
      <c r="J1226" s="317"/>
      <c r="K1226" s="317"/>
      <c r="L1226" s="317"/>
      <c r="M1226" s="317"/>
      <c r="N1226" s="317"/>
      <c r="O1226" s="317"/>
      <c r="P1226" s="317"/>
      <c r="Q1226" s="317"/>
      <c r="R1226" s="317"/>
      <c r="S1226" s="317"/>
      <c r="T1226" s="317"/>
      <c r="U1226" s="317"/>
      <c r="V1226" s="317"/>
      <c r="W1226" s="317"/>
      <c r="X1226" s="317"/>
      <c r="Y1226" s="317"/>
      <c r="Z1226" s="317"/>
      <c r="AA1226" s="317"/>
      <c r="AB1226" s="317"/>
      <c r="AC1226" s="317"/>
      <c r="AD1226" s="317"/>
      <c r="AE1226" s="317"/>
      <c r="AF1226" s="317"/>
      <c r="AG1226" s="317"/>
      <c r="AH1226" s="317"/>
      <c r="AI1226" s="317"/>
      <c r="AJ1226" s="317"/>
      <c r="AK1226" s="317"/>
    </row>
    <row r="1227" spans="9:37">
      <c r="I1227" s="317"/>
      <c r="J1227" s="317"/>
      <c r="K1227" s="317"/>
      <c r="L1227" s="317"/>
      <c r="M1227" s="317"/>
      <c r="N1227" s="317"/>
      <c r="O1227" s="317"/>
      <c r="P1227" s="317"/>
      <c r="Q1227" s="317"/>
      <c r="R1227" s="317"/>
      <c r="S1227" s="317"/>
      <c r="T1227" s="317"/>
      <c r="U1227" s="317"/>
      <c r="V1227" s="317"/>
      <c r="W1227" s="317"/>
      <c r="X1227" s="317"/>
      <c r="Y1227" s="317"/>
      <c r="Z1227" s="317"/>
      <c r="AA1227" s="317"/>
      <c r="AB1227" s="317"/>
      <c r="AC1227" s="317"/>
      <c r="AD1227" s="317"/>
      <c r="AE1227" s="317"/>
      <c r="AF1227" s="317"/>
      <c r="AG1227" s="317"/>
      <c r="AH1227" s="317"/>
      <c r="AI1227" s="317"/>
      <c r="AJ1227" s="317"/>
      <c r="AK1227" s="317"/>
    </row>
    <row r="1228" spans="9:37">
      <c r="I1228" s="317"/>
      <c r="J1228" s="317"/>
      <c r="K1228" s="317"/>
      <c r="L1228" s="317"/>
      <c r="M1228" s="317"/>
      <c r="N1228" s="317"/>
      <c r="O1228" s="317"/>
      <c r="P1228" s="317"/>
      <c r="Q1228" s="317"/>
      <c r="R1228" s="317"/>
      <c r="S1228" s="317"/>
      <c r="T1228" s="317"/>
      <c r="U1228" s="317"/>
      <c r="V1228" s="317"/>
      <c r="W1228" s="317"/>
      <c r="X1228" s="317"/>
      <c r="Y1228" s="317"/>
      <c r="Z1228" s="317"/>
      <c r="AA1228" s="317"/>
      <c r="AB1228" s="317"/>
      <c r="AC1228" s="317"/>
      <c r="AD1228" s="317"/>
      <c r="AE1228" s="317"/>
      <c r="AF1228" s="317"/>
      <c r="AG1228" s="317"/>
      <c r="AH1228" s="317"/>
      <c r="AI1228" s="317"/>
      <c r="AJ1228" s="317"/>
      <c r="AK1228" s="317"/>
    </row>
    <row r="1229" spans="9:37">
      <c r="I1229" s="317"/>
      <c r="J1229" s="317"/>
      <c r="K1229" s="317"/>
      <c r="L1229" s="317"/>
      <c r="M1229" s="317"/>
      <c r="N1229" s="317"/>
      <c r="O1229" s="317"/>
      <c r="P1229" s="317"/>
      <c r="Q1229" s="317"/>
      <c r="R1229" s="317"/>
      <c r="S1229" s="317"/>
      <c r="T1229" s="317"/>
      <c r="U1229" s="317"/>
      <c r="V1229" s="317"/>
      <c r="W1229" s="317"/>
      <c r="X1229" s="317"/>
      <c r="Y1229" s="317"/>
      <c r="Z1229" s="317"/>
      <c r="AA1229" s="317"/>
      <c r="AB1229" s="317"/>
      <c r="AC1229" s="317"/>
      <c r="AD1229" s="317"/>
      <c r="AE1229" s="317"/>
      <c r="AF1229" s="317"/>
      <c r="AG1229" s="317"/>
      <c r="AH1229" s="317"/>
      <c r="AI1229" s="317"/>
      <c r="AJ1229" s="317"/>
      <c r="AK1229" s="317"/>
    </row>
    <row r="1230" spans="9:37">
      <c r="I1230" s="317"/>
      <c r="J1230" s="317"/>
      <c r="K1230" s="317"/>
      <c r="L1230" s="317"/>
      <c r="M1230" s="317"/>
      <c r="N1230" s="317"/>
      <c r="O1230" s="317"/>
      <c r="P1230" s="317"/>
      <c r="Q1230" s="317"/>
      <c r="R1230" s="317"/>
      <c r="S1230" s="317"/>
      <c r="T1230" s="317"/>
      <c r="U1230" s="317"/>
      <c r="V1230" s="317"/>
      <c r="W1230" s="317"/>
      <c r="X1230" s="317"/>
      <c r="Y1230" s="317"/>
      <c r="Z1230" s="317"/>
      <c r="AA1230" s="317"/>
      <c r="AB1230" s="317"/>
      <c r="AC1230" s="317"/>
      <c r="AD1230" s="317"/>
      <c r="AE1230" s="317"/>
      <c r="AF1230" s="317"/>
      <c r="AG1230" s="317"/>
      <c r="AH1230" s="317"/>
      <c r="AI1230" s="317"/>
      <c r="AJ1230" s="317"/>
      <c r="AK1230" s="317"/>
    </row>
    <row r="1231" spans="9:37">
      <c r="I1231" s="317"/>
      <c r="J1231" s="317"/>
      <c r="K1231" s="317"/>
      <c r="L1231" s="317"/>
      <c r="M1231" s="317"/>
      <c r="N1231" s="317"/>
      <c r="O1231" s="317"/>
      <c r="P1231" s="317"/>
      <c r="Q1231" s="317"/>
      <c r="R1231" s="317"/>
      <c r="S1231" s="317"/>
      <c r="T1231" s="317"/>
      <c r="U1231" s="317"/>
      <c r="V1231" s="317"/>
      <c r="W1231" s="317"/>
      <c r="X1231" s="317"/>
      <c r="Y1231" s="317"/>
      <c r="Z1231" s="317"/>
      <c r="AA1231" s="317"/>
      <c r="AB1231" s="317"/>
      <c r="AC1231" s="317"/>
      <c r="AD1231" s="317"/>
      <c r="AE1231" s="317"/>
      <c r="AF1231" s="317"/>
      <c r="AG1231" s="317"/>
      <c r="AH1231" s="317"/>
      <c r="AI1231" s="317"/>
      <c r="AJ1231" s="317"/>
      <c r="AK1231" s="317"/>
    </row>
    <row r="1232" spans="9:37">
      <c r="I1232" s="317"/>
      <c r="J1232" s="317"/>
      <c r="K1232" s="317"/>
      <c r="L1232" s="317"/>
      <c r="M1232" s="317"/>
      <c r="N1232" s="317"/>
      <c r="O1232" s="317"/>
      <c r="P1232" s="317"/>
      <c r="Q1232" s="317"/>
      <c r="R1232" s="317"/>
      <c r="S1232" s="317"/>
      <c r="T1232" s="317"/>
      <c r="U1232" s="317"/>
      <c r="V1232" s="317"/>
      <c r="W1232" s="317"/>
      <c r="X1232" s="317"/>
      <c r="Y1232" s="317"/>
      <c r="Z1232" s="317"/>
      <c r="AA1232" s="317"/>
      <c r="AB1232" s="317"/>
      <c r="AC1232" s="317"/>
      <c r="AD1232" s="317"/>
      <c r="AE1232" s="317"/>
      <c r="AF1232" s="317"/>
      <c r="AG1232" s="317"/>
      <c r="AH1232" s="317"/>
      <c r="AI1232" s="317"/>
      <c r="AJ1232" s="317"/>
      <c r="AK1232" s="317"/>
    </row>
    <row r="1233" spans="9:37">
      <c r="I1233" s="317"/>
      <c r="J1233" s="317"/>
      <c r="K1233" s="317"/>
      <c r="L1233" s="317"/>
      <c r="M1233" s="317"/>
      <c r="N1233" s="317"/>
      <c r="O1233" s="317"/>
      <c r="P1233" s="317"/>
      <c r="Q1233" s="317"/>
      <c r="R1233" s="317"/>
      <c r="S1233" s="317"/>
      <c r="T1233" s="317"/>
      <c r="U1233" s="317"/>
      <c r="V1233" s="317"/>
      <c r="W1233" s="317"/>
      <c r="X1233" s="317"/>
      <c r="Y1233" s="317"/>
      <c r="Z1233" s="317"/>
      <c r="AA1233" s="317"/>
      <c r="AB1233" s="317"/>
      <c r="AC1233" s="317"/>
      <c r="AD1233" s="317"/>
      <c r="AE1233" s="317"/>
      <c r="AF1233" s="317"/>
      <c r="AG1233" s="317"/>
      <c r="AH1233" s="317"/>
      <c r="AI1233" s="317"/>
      <c r="AJ1233" s="317"/>
      <c r="AK1233" s="317"/>
    </row>
    <row r="1234" spans="9:37">
      <c r="I1234" s="317"/>
      <c r="J1234" s="317"/>
      <c r="K1234" s="317"/>
      <c r="L1234" s="317"/>
      <c r="M1234" s="317"/>
      <c r="N1234" s="317"/>
      <c r="O1234" s="317"/>
      <c r="P1234" s="317"/>
      <c r="Q1234" s="317"/>
      <c r="R1234" s="317"/>
      <c r="S1234" s="317"/>
      <c r="T1234" s="317"/>
      <c r="U1234" s="317"/>
      <c r="V1234" s="317"/>
      <c r="W1234" s="317"/>
      <c r="X1234" s="317"/>
      <c r="Y1234" s="317"/>
      <c r="Z1234" s="317"/>
      <c r="AA1234" s="317"/>
      <c r="AB1234" s="317"/>
      <c r="AC1234" s="317"/>
      <c r="AD1234" s="317"/>
      <c r="AE1234" s="317"/>
      <c r="AF1234" s="317"/>
      <c r="AG1234" s="317"/>
      <c r="AH1234" s="317"/>
      <c r="AI1234" s="317"/>
      <c r="AJ1234" s="317"/>
      <c r="AK1234" s="317"/>
    </row>
    <row r="1235" spans="9:37">
      <c r="I1235" s="317"/>
      <c r="J1235" s="317"/>
      <c r="K1235" s="317"/>
      <c r="L1235" s="317"/>
      <c r="M1235" s="317"/>
      <c r="N1235" s="317"/>
      <c r="O1235" s="317"/>
      <c r="P1235" s="317"/>
      <c r="Q1235" s="317"/>
      <c r="R1235" s="317"/>
      <c r="S1235" s="317"/>
      <c r="T1235" s="317"/>
      <c r="U1235" s="317"/>
      <c r="V1235" s="317"/>
      <c r="W1235" s="317"/>
      <c r="X1235" s="317"/>
      <c r="Y1235" s="317"/>
      <c r="Z1235" s="317"/>
      <c r="AA1235" s="317"/>
      <c r="AB1235" s="317"/>
      <c r="AC1235" s="317"/>
      <c r="AD1235" s="317"/>
      <c r="AE1235" s="317"/>
      <c r="AF1235" s="317"/>
      <c r="AG1235" s="317"/>
      <c r="AH1235" s="317"/>
      <c r="AI1235" s="317"/>
      <c r="AJ1235" s="317"/>
      <c r="AK1235" s="317"/>
    </row>
    <row r="1236" spans="9:37">
      <c r="I1236" s="317"/>
      <c r="J1236" s="317"/>
      <c r="K1236" s="317"/>
      <c r="L1236" s="317"/>
      <c r="M1236" s="317"/>
      <c r="N1236" s="317"/>
      <c r="O1236" s="317"/>
      <c r="P1236" s="317"/>
      <c r="Q1236" s="317"/>
      <c r="R1236" s="317"/>
      <c r="S1236" s="317"/>
      <c r="T1236" s="317"/>
      <c r="U1236" s="317"/>
      <c r="V1236" s="317"/>
      <c r="W1236" s="317"/>
      <c r="X1236" s="317"/>
      <c r="Y1236" s="317"/>
      <c r="Z1236" s="317"/>
      <c r="AA1236" s="317"/>
      <c r="AB1236" s="317"/>
      <c r="AC1236" s="317"/>
      <c r="AD1236" s="317"/>
      <c r="AE1236" s="317"/>
      <c r="AF1236" s="317"/>
      <c r="AG1236" s="317"/>
      <c r="AH1236" s="317"/>
      <c r="AI1236" s="317"/>
      <c r="AJ1236" s="317"/>
      <c r="AK1236" s="317"/>
    </row>
    <row r="1237" spans="9:37">
      <c r="I1237" s="317"/>
      <c r="J1237" s="317"/>
      <c r="K1237" s="317"/>
      <c r="L1237" s="317"/>
      <c r="M1237" s="317"/>
      <c r="N1237" s="317"/>
      <c r="O1237" s="317"/>
      <c r="P1237" s="317"/>
      <c r="Q1237" s="317"/>
      <c r="R1237" s="317"/>
      <c r="S1237" s="317"/>
      <c r="T1237" s="317"/>
      <c r="U1237" s="317"/>
      <c r="V1237" s="317"/>
      <c r="W1237" s="317"/>
      <c r="X1237" s="317"/>
      <c r="Y1237" s="317"/>
      <c r="Z1237" s="317"/>
      <c r="AA1237" s="317"/>
      <c r="AB1237" s="317"/>
      <c r="AC1237" s="317"/>
      <c r="AD1237" s="317"/>
      <c r="AE1237" s="317"/>
      <c r="AF1237" s="317"/>
      <c r="AG1237" s="317"/>
      <c r="AH1237" s="317"/>
      <c r="AI1237" s="317"/>
      <c r="AJ1237" s="317"/>
      <c r="AK1237" s="317"/>
    </row>
    <row r="1238" spans="9:37">
      <c r="I1238" s="317"/>
      <c r="J1238" s="317"/>
      <c r="K1238" s="317"/>
      <c r="L1238" s="317"/>
      <c r="M1238" s="317"/>
      <c r="N1238" s="317"/>
      <c r="O1238" s="317"/>
      <c r="P1238" s="317"/>
      <c r="Q1238" s="317"/>
      <c r="R1238" s="317"/>
      <c r="S1238" s="317"/>
      <c r="T1238" s="317"/>
      <c r="U1238" s="317"/>
      <c r="V1238" s="317"/>
      <c r="W1238" s="317"/>
      <c r="X1238" s="317"/>
      <c r="Y1238" s="317"/>
      <c r="Z1238" s="317"/>
      <c r="AA1238" s="317"/>
      <c r="AB1238" s="317"/>
      <c r="AC1238" s="317"/>
      <c r="AD1238" s="317"/>
      <c r="AE1238" s="317"/>
      <c r="AF1238" s="317"/>
      <c r="AG1238" s="317"/>
      <c r="AH1238" s="317"/>
      <c r="AI1238" s="317"/>
      <c r="AJ1238" s="317"/>
      <c r="AK1238" s="317"/>
    </row>
    <row r="1239" spans="9:37">
      <c r="I1239" s="317"/>
      <c r="J1239" s="317"/>
      <c r="K1239" s="317"/>
      <c r="L1239" s="317"/>
      <c r="M1239" s="317"/>
      <c r="N1239" s="317"/>
      <c r="O1239" s="317"/>
      <c r="P1239" s="317"/>
      <c r="Q1239" s="317"/>
      <c r="R1239" s="317"/>
      <c r="S1239" s="317"/>
      <c r="T1239" s="317"/>
      <c r="U1239" s="317"/>
      <c r="V1239" s="317"/>
      <c r="W1239" s="317"/>
      <c r="X1239" s="317"/>
      <c r="Y1239" s="317"/>
      <c r="Z1239" s="317"/>
      <c r="AA1239" s="317"/>
      <c r="AB1239" s="317"/>
      <c r="AC1239" s="317"/>
      <c r="AD1239" s="317"/>
      <c r="AE1239" s="317"/>
      <c r="AF1239" s="317"/>
      <c r="AG1239" s="317"/>
      <c r="AH1239" s="317"/>
      <c r="AI1239" s="317"/>
      <c r="AJ1239" s="317"/>
      <c r="AK1239" s="317"/>
    </row>
    <row r="1240" spans="9:37">
      <c r="I1240" s="317"/>
      <c r="J1240" s="317"/>
      <c r="K1240" s="317"/>
      <c r="L1240" s="317"/>
      <c r="M1240" s="317"/>
      <c r="N1240" s="317"/>
      <c r="O1240" s="317"/>
      <c r="P1240" s="317"/>
      <c r="Q1240" s="317"/>
      <c r="R1240" s="317"/>
      <c r="S1240" s="317"/>
      <c r="T1240" s="317"/>
      <c r="U1240" s="317"/>
      <c r="V1240" s="317"/>
      <c r="W1240" s="317"/>
      <c r="X1240" s="317"/>
      <c r="Y1240" s="317"/>
      <c r="Z1240" s="317"/>
      <c r="AA1240" s="317"/>
      <c r="AB1240" s="317"/>
      <c r="AC1240" s="317"/>
      <c r="AD1240" s="317"/>
      <c r="AE1240" s="317"/>
      <c r="AF1240" s="317"/>
      <c r="AG1240" s="317"/>
      <c r="AH1240" s="317"/>
      <c r="AI1240" s="317"/>
      <c r="AJ1240" s="317"/>
      <c r="AK1240" s="317"/>
    </row>
    <row r="1241" spans="9:37">
      <c r="I1241" s="317"/>
      <c r="J1241" s="317"/>
      <c r="K1241" s="317"/>
      <c r="L1241" s="317"/>
      <c r="M1241" s="317"/>
      <c r="N1241" s="317"/>
      <c r="O1241" s="317"/>
      <c r="P1241" s="317"/>
      <c r="Q1241" s="317"/>
      <c r="R1241" s="317"/>
      <c r="S1241" s="317"/>
      <c r="T1241" s="317"/>
      <c r="U1241" s="317"/>
      <c r="V1241" s="317"/>
      <c r="W1241" s="317"/>
      <c r="X1241" s="317"/>
      <c r="Y1241" s="317"/>
      <c r="Z1241" s="317"/>
      <c r="AA1241" s="317"/>
      <c r="AB1241" s="317"/>
      <c r="AC1241" s="317"/>
      <c r="AD1241" s="317"/>
      <c r="AE1241" s="317"/>
      <c r="AF1241" s="317"/>
      <c r="AG1241" s="317"/>
      <c r="AH1241" s="317"/>
      <c r="AI1241" s="317"/>
      <c r="AJ1241" s="317"/>
      <c r="AK1241" s="317"/>
    </row>
    <row r="1242" spans="9:37">
      <c r="I1242" s="317"/>
      <c r="J1242" s="317"/>
      <c r="K1242" s="317"/>
      <c r="L1242" s="317"/>
      <c r="M1242" s="317"/>
      <c r="N1242" s="317"/>
      <c r="O1242" s="317"/>
      <c r="P1242" s="317"/>
      <c r="Q1242" s="317"/>
      <c r="R1242" s="317"/>
      <c r="S1242" s="317"/>
      <c r="T1242" s="317"/>
      <c r="U1242" s="317"/>
      <c r="V1242" s="317"/>
      <c r="W1242" s="317"/>
      <c r="X1242" s="317"/>
      <c r="Y1242" s="317"/>
      <c r="Z1242" s="317"/>
      <c r="AA1242" s="317"/>
      <c r="AB1242" s="317"/>
      <c r="AC1242" s="317"/>
      <c r="AD1242" s="317"/>
      <c r="AE1242" s="317"/>
      <c r="AF1242" s="317"/>
      <c r="AG1242" s="317"/>
      <c r="AH1242" s="317"/>
      <c r="AI1242" s="317"/>
      <c r="AJ1242" s="317"/>
      <c r="AK1242" s="317"/>
    </row>
    <row r="1243" spans="9:37">
      <c r="I1243" s="317"/>
      <c r="J1243" s="317"/>
      <c r="K1243" s="317"/>
      <c r="L1243" s="317"/>
      <c r="M1243" s="317"/>
      <c r="N1243" s="317"/>
      <c r="O1243" s="317"/>
      <c r="P1243" s="317"/>
      <c r="Q1243" s="317"/>
      <c r="R1243" s="317"/>
      <c r="S1243" s="317"/>
      <c r="T1243" s="317"/>
      <c r="U1243" s="317"/>
      <c r="V1243" s="317"/>
      <c r="W1243" s="317"/>
      <c r="X1243" s="317"/>
      <c r="Y1243" s="317"/>
      <c r="Z1243" s="317"/>
      <c r="AA1243" s="317"/>
      <c r="AB1243" s="317"/>
      <c r="AC1243" s="317"/>
      <c r="AD1243" s="317"/>
      <c r="AE1243" s="317"/>
      <c r="AF1243" s="317"/>
      <c r="AG1243" s="317"/>
      <c r="AH1243" s="317"/>
      <c r="AI1243" s="317"/>
      <c r="AJ1243" s="317"/>
      <c r="AK1243" s="317"/>
    </row>
    <row r="1244" spans="9:37">
      <c r="I1244" s="317"/>
      <c r="J1244" s="317"/>
      <c r="K1244" s="317"/>
      <c r="L1244" s="317"/>
      <c r="M1244" s="317"/>
      <c r="N1244" s="317"/>
      <c r="O1244" s="317"/>
      <c r="P1244" s="317"/>
      <c r="Q1244" s="317"/>
      <c r="R1244" s="317"/>
      <c r="S1244" s="317"/>
      <c r="T1244" s="317"/>
      <c r="U1244" s="317"/>
      <c r="V1244" s="317"/>
      <c r="W1244" s="317"/>
      <c r="X1244" s="317"/>
      <c r="Y1244" s="317"/>
      <c r="Z1244" s="317"/>
      <c r="AA1244" s="317"/>
      <c r="AB1244" s="317"/>
      <c r="AC1244" s="317"/>
      <c r="AD1244" s="317"/>
      <c r="AE1244" s="317"/>
      <c r="AF1244" s="317"/>
      <c r="AG1244" s="317"/>
      <c r="AH1244" s="317"/>
      <c r="AI1244" s="317"/>
      <c r="AJ1244" s="317"/>
      <c r="AK1244" s="317"/>
    </row>
    <row r="1245" spans="9:37">
      <c r="I1245" s="317"/>
      <c r="J1245" s="317"/>
      <c r="K1245" s="317"/>
      <c r="L1245" s="317"/>
      <c r="M1245" s="317"/>
      <c r="N1245" s="317"/>
      <c r="O1245" s="317"/>
      <c r="P1245" s="317"/>
      <c r="Q1245" s="317"/>
      <c r="R1245" s="317"/>
      <c r="S1245" s="317"/>
      <c r="T1245" s="317"/>
      <c r="U1245" s="317"/>
      <c r="V1245" s="317"/>
      <c r="W1245" s="317"/>
      <c r="X1245" s="317"/>
      <c r="Y1245" s="317"/>
      <c r="Z1245" s="317"/>
      <c r="AA1245" s="317"/>
      <c r="AB1245" s="317"/>
      <c r="AC1245" s="317"/>
      <c r="AD1245" s="317"/>
      <c r="AE1245" s="317"/>
      <c r="AF1245" s="317"/>
      <c r="AG1245" s="317"/>
      <c r="AH1245" s="317"/>
      <c r="AI1245" s="317"/>
      <c r="AJ1245" s="317"/>
      <c r="AK1245" s="317"/>
    </row>
    <row r="1246" spans="9:37">
      <c r="I1246" s="317"/>
      <c r="J1246" s="317"/>
      <c r="K1246" s="317"/>
      <c r="L1246" s="317"/>
      <c r="M1246" s="317"/>
      <c r="N1246" s="317"/>
      <c r="O1246" s="317"/>
      <c r="P1246" s="317"/>
      <c r="Q1246" s="317"/>
      <c r="R1246" s="317"/>
      <c r="S1246" s="317"/>
      <c r="T1246" s="317"/>
      <c r="U1246" s="317"/>
      <c r="V1246" s="317"/>
      <c r="W1246" s="317"/>
      <c r="X1246" s="317"/>
      <c r="Y1246" s="317"/>
      <c r="Z1246" s="317"/>
      <c r="AA1246" s="317"/>
      <c r="AB1246" s="317"/>
      <c r="AC1246" s="317"/>
      <c r="AD1246" s="317"/>
      <c r="AE1246" s="317"/>
      <c r="AF1246" s="317"/>
      <c r="AG1246" s="317"/>
      <c r="AH1246" s="317"/>
      <c r="AI1246" s="317"/>
      <c r="AJ1246" s="317"/>
      <c r="AK1246" s="317"/>
    </row>
    <row r="1247" spans="9:37">
      <c r="I1247" s="317"/>
      <c r="J1247" s="317"/>
      <c r="K1247" s="317"/>
      <c r="L1247" s="317"/>
      <c r="M1247" s="317"/>
      <c r="N1247" s="317"/>
      <c r="O1247" s="317"/>
      <c r="P1247" s="317"/>
      <c r="Q1247" s="317"/>
      <c r="R1247" s="317"/>
      <c r="S1247" s="317"/>
      <c r="T1247" s="317"/>
      <c r="U1247" s="317"/>
      <c r="V1247" s="317"/>
      <c r="W1247" s="317"/>
      <c r="X1247" s="317"/>
      <c r="Y1247" s="317"/>
      <c r="Z1247" s="317"/>
      <c r="AA1247" s="317"/>
      <c r="AB1247" s="317"/>
      <c r="AC1247" s="317"/>
      <c r="AD1247" s="317"/>
      <c r="AE1247" s="317"/>
      <c r="AF1247" s="317"/>
      <c r="AG1247" s="317"/>
      <c r="AH1247" s="317"/>
      <c r="AI1247" s="317"/>
      <c r="AJ1247" s="317"/>
      <c r="AK1247" s="317"/>
    </row>
    <row r="1248" spans="9:37">
      <c r="I1248" s="317"/>
      <c r="J1248" s="317"/>
      <c r="K1248" s="317"/>
      <c r="L1248" s="317"/>
      <c r="M1248" s="317"/>
      <c r="N1248" s="317"/>
      <c r="O1248" s="317"/>
      <c r="P1248" s="317"/>
      <c r="Q1248" s="317"/>
      <c r="R1248" s="317"/>
      <c r="S1248" s="317"/>
      <c r="T1248" s="317"/>
      <c r="U1248" s="317"/>
      <c r="V1248" s="317"/>
      <c r="W1248" s="317"/>
      <c r="X1248" s="317"/>
      <c r="Y1248" s="317"/>
      <c r="Z1248" s="317"/>
      <c r="AA1248" s="317"/>
      <c r="AB1248" s="317"/>
      <c r="AC1248" s="317"/>
      <c r="AD1248" s="317"/>
      <c r="AE1248" s="317"/>
      <c r="AF1248" s="317"/>
      <c r="AG1248" s="317"/>
      <c r="AH1248" s="317"/>
      <c r="AI1248" s="317"/>
      <c r="AJ1248" s="317"/>
      <c r="AK1248" s="317"/>
    </row>
    <row r="1249" spans="9:37">
      <c r="I1249" s="317"/>
      <c r="J1249" s="317"/>
      <c r="K1249" s="317"/>
      <c r="L1249" s="317"/>
      <c r="M1249" s="317"/>
      <c r="N1249" s="317"/>
      <c r="O1249" s="317"/>
      <c r="P1249" s="317"/>
      <c r="Q1249" s="317"/>
      <c r="R1249" s="317"/>
      <c r="S1249" s="317"/>
      <c r="T1249" s="317"/>
      <c r="U1249" s="317"/>
      <c r="V1249" s="317"/>
      <c r="W1249" s="317"/>
      <c r="X1249" s="317"/>
      <c r="Y1249" s="317"/>
      <c r="Z1249" s="317"/>
      <c r="AA1249" s="317"/>
      <c r="AB1249" s="317"/>
      <c r="AC1249" s="317"/>
      <c r="AD1249" s="317"/>
      <c r="AE1249" s="317"/>
      <c r="AF1249" s="317"/>
      <c r="AG1249" s="317"/>
      <c r="AH1249" s="317"/>
      <c r="AI1249" s="317"/>
      <c r="AJ1249" s="317"/>
      <c r="AK1249" s="317"/>
    </row>
    <row r="1250" spans="9:37">
      <c r="I1250" s="317"/>
      <c r="J1250" s="317"/>
      <c r="K1250" s="317"/>
      <c r="L1250" s="317"/>
      <c r="M1250" s="317"/>
      <c r="N1250" s="317"/>
      <c r="O1250" s="317"/>
      <c r="P1250" s="317"/>
      <c r="Q1250" s="317"/>
      <c r="R1250" s="317"/>
      <c r="S1250" s="317"/>
      <c r="T1250" s="317"/>
      <c r="U1250" s="317"/>
      <c r="V1250" s="317"/>
      <c r="W1250" s="317"/>
      <c r="X1250" s="317"/>
      <c r="Y1250" s="317"/>
      <c r="Z1250" s="317"/>
      <c r="AA1250" s="317"/>
      <c r="AB1250" s="317"/>
      <c r="AC1250" s="317"/>
      <c r="AD1250" s="317"/>
      <c r="AE1250" s="317"/>
      <c r="AF1250" s="317"/>
      <c r="AG1250" s="317"/>
      <c r="AH1250" s="317"/>
      <c r="AI1250" s="317"/>
      <c r="AJ1250" s="317"/>
      <c r="AK1250" s="317"/>
    </row>
    <row r="1251" spans="9:37">
      <c r="I1251" s="317"/>
      <c r="J1251" s="317"/>
      <c r="K1251" s="317"/>
      <c r="L1251" s="317"/>
      <c r="M1251" s="317"/>
      <c r="N1251" s="317"/>
      <c r="O1251" s="317"/>
      <c r="P1251" s="317"/>
      <c r="Q1251" s="317"/>
      <c r="R1251" s="317"/>
      <c r="S1251" s="317"/>
      <c r="T1251" s="317"/>
      <c r="U1251" s="317"/>
      <c r="V1251" s="317"/>
      <c r="W1251" s="317"/>
      <c r="X1251" s="317"/>
      <c r="Y1251" s="317"/>
      <c r="Z1251" s="317"/>
      <c r="AA1251" s="317"/>
      <c r="AB1251" s="317"/>
      <c r="AC1251" s="317"/>
      <c r="AD1251" s="317"/>
      <c r="AE1251" s="317"/>
      <c r="AF1251" s="317"/>
      <c r="AG1251" s="317"/>
      <c r="AH1251" s="317"/>
      <c r="AI1251" s="317"/>
      <c r="AJ1251" s="317"/>
      <c r="AK1251" s="317"/>
    </row>
    <row r="1252" spans="9:37">
      <c r="I1252" s="317"/>
      <c r="J1252" s="317"/>
      <c r="K1252" s="317"/>
      <c r="L1252" s="317"/>
      <c r="M1252" s="317"/>
      <c r="N1252" s="317"/>
      <c r="O1252" s="317"/>
      <c r="P1252" s="317"/>
      <c r="Q1252" s="317"/>
      <c r="R1252" s="317"/>
      <c r="S1252" s="317"/>
      <c r="T1252" s="317"/>
      <c r="U1252" s="317"/>
      <c r="V1252" s="317"/>
      <c r="W1252" s="317"/>
      <c r="X1252" s="317"/>
      <c r="Y1252" s="317"/>
      <c r="Z1252" s="317"/>
      <c r="AA1252" s="317"/>
      <c r="AB1252" s="317"/>
      <c r="AC1252" s="317"/>
      <c r="AD1252" s="317"/>
      <c r="AE1252" s="317"/>
      <c r="AF1252" s="317"/>
      <c r="AG1252" s="317"/>
      <c r="AH1252" s="317"/>
      <c r="AI1252" s="317"/>
      <c r="AJ1252" s="317"/>
      <c r="AK1252" s="317"/>
    </row>
    <row r="1253" spans="9:37">
      <c r="I1253" s="317"/>
      <c r="J1253" s="317"/>
      <c r="K1253" s="317"/>
      <c r="L1253" s="317"/>
      <c r="M1253" s="317"/>
      <c r="N1253" s="317"/>
      <c r="O1253" s="317"/>
      <c r="P1253" s="317"/>
      <c r="Q1253" s="317"/>
      <c r="R1253" s="317"/>
      <c r="S1253" s="317"/>
      <c r="T1253" s="317"/>
      <c r="U1253" s="317"/>
      <c r="V1253" s="317"/>
      <c r="W1253" s="317"/>
      <c r="X1253" s="317"/>
      <c r="Y1253" s="317"/>
      <c r="Z1253" s="317"/>
      <c r="AA1253" s="317"/>
      <c r="AB1253" s="317"/>
      <c r="AC1253" s="317"/>
      <c r="AD1253" s="317"/>
      <c r="AE1253" s="317"/>
      <c r="AF1253" s="317"/>
      <c r="AG1253" s="317"/>
      <c r="AH1253" s="317"/>
      <c r="AI1253" s="317"/>
      <c r="AJ1253" s="317"/>
      <c r="AK1253" s="317"/>
    </row>
    <row r="1254" spans="9:37">
      <c r="I1254" s="317"/>
      <c r="J1254" s="317"/>
      <c r="K1254" s="317"/>
      <c r="L1254" s="317"/>
      <c r="M1254" s="317"/>
      <c r="N1254" s="317"/>
      <c r="O1254" s="317"/>
      <c r="P1254" s="317"/>
      <c r="Q1254" s="317"/>
      <c r="R1254" s="317"/>
      <c r="S1254" s="317"/>
      <c r="T1254" s="317"/>
      <c r="U1254" s="317"/>
      <c r="V1254" s="317"/>
      <c r="W1254" s="317"/>
      <c r="X1254" s="317"/>
      <c r="Y1254" s="317"/>
      <c r="Z1254" s="317"/>
      <c r="AA1254" s="317"/>
      <c r="AB1254" s="317"/>
      <c r="AC1254" s="317"/>
      <c r="AD1254" s="317"/>
      <c r="AE1254" s="317"/>
      <c r="AF1254" s="317"/>
      <c r="AG1254" s="317"/>
      <c r="AH1254" s="317"/>
      <c r="AI1254" s="317"/>
      <c r="AJ1254" s="317"/>
      <c r="AK1254" s="317"/>
    </row>
    <row r="1255" spans="9:37">
      <c r="I1255" s="317"/>
      <c r="J1255" s="317"/>
      <c r="K1255" s="317"/>
      <c r="L1255" s="317"/>
      <c r="M1255" s="317"/>
      <c r="N1255" s="317"/>
      <c r="O1255" s="317"/>
      <c r="P1255" s="317"/>
      <c r="Q1255" s="317"/>
      <c r="R1255" s="317"/>
      <c r="S1255" s="317"/>
      <c r="T1255" s="317"/>
      <c r="U1255" s="317"/>
      <c r="V1255" s="317"/>
      <c r="W1255" s="317"/>
      <c r="X1255" s="317"/>
      <c r="Y1255" s="317"/>
      <c r="Z1255" s="317"/>
      <c r="AA1255" s="317"/>
      <c r="AB1255" s="317"/>
      <c r="AC1255" s="317"/>
      <c r="AD1255" s="317"/>
      <c r="AE1255" s="317"/>
      <c r="AF1255" s="317"/>
      <c r="AG1255" s="317"/>
      <c r="AH1255" s="317"/>
      <c r="AI1255" s="317"/>
      <c r="AJ1255" s="317"/>
      <c r="AK1255" s="317"/>
    </row>
    <row r="1256" spans="9:37">
      <c r="I1256" s="317"/>
      <c r="J1256" s="317"/>
      <c r="K1256" s="317"/>
      <c r="L1256" s="317"/>
      <c r="M1256" s="317"/>
      <c r="N1256" s="317"/>
      <c r="O1256" s="317"/>
      <c r="P1256" s="317"/>
      <c r="Q1256" s="317"/>
      <c r="R1256" s="317"/>
      <c r="S1256" s="317"/>
      <c r="T1256" s="317"/>
      <c r="U1256" s="317"/>
      <c r="V1256" s="317"/>
      <c r="W1256" s="317"/>
      <c r="X1256" s="317"/>
      <c r="Y1256" s="317"/>
      <c r="Z1256" s="317"/>
      <c r="AA1256" s="317"/>
      <c r="AB1256" s="317"/>
      <c r="AC1256" s="317"/>
      <c r="AD1256" s="317"/>
      <c r="AE1256" s="317"/>
      <c r="AF1256" s="317"/>
      <c r="AG1256" s="317"/>
      <c r="AH1256" s="317"/>
      <c r="AI1256" s="317"/>
      <c r="AJ1256" s="317"/>
      <c r="AK1256" s="317"/>
    </row>
    <row r="1257" spans="9:37">
      <c r="I1257" s="317"/>
      <c r="J1257" s="317"/>
      <c r="K1257" s="317"/>
      <c r="L1257" s="317"/>
      <c r="M1257" s="317"/>
      <c r="N1257" s="317"/>
      <c r="O1257" s="317"/>
      <c r="P1257" s="317"/>
      <c r="Q1257" s="317"/>
      <c r="R1257" s="317"/>
      <c r="S1257" s="317"/>
      <c r="T1257" s="317"/>
      <c r="U1257" s="317"/>
      <c r="V1257" s="317"/>
      <c r="W1257" s="317"/>
      <c r="X1257" s="317"/>
      <c r="Y1257" s="317"/>
      <c r="Z1257" s="317"/>
      <c r="AA1257" s="317"/>
      <c r="AB1257" s="317"/>
      <c r="AC1257" s="317"/>
      <c r="AD1257" s="317"/>
      <c r="AE1257" s="317"/>
      <c r="AF1257" s="317"/>
      <c r="AG1257" s="317"/>
      <c r="AH1257" s="317"/>
      <c r="AI1257" s="317"/>
      <c r="AJ1257" s="317"/>
      <c r="AK1257" s="317"/>
    </row>
    <row r="1258" spans="9:37">
      <c r="I1258" s="317"/>
      <c r="J1258" s="317"/>
      <c r="K1258" s="317"/>
      <c r="L1258" s="317"/>
      <c r="M1258" s="317"/>
      <c r="N1258" s="317"/>
      <c r="O1258" s="317"/>
      <c r="P1258" s="317"/>
      <c r="Q1258" s="317"/>
      <c r="R1258" s="317"/>
      <c r="S1258" s="317"/>
      <c r="T1258" s="317"/>
      <c r="U1258" s="317"/>
      <c r="V1258" s="317"/>
      <c r="W1258" s="317"/>
      <c r="X1258" s="317"/>
      <c r="Y1258" s="317"/>
      <c r="Z1258" s="317"/>
      <c r="AA1258" s="317"/>
      <c r="AB1258" s="317"/>
      <c r="AC1258" s="317"/>
      <c r="AD1258" s="317"/>
      <c r="AE1258" s="317"/>
      <c r="AF1258" s="317"/>
      <c r="AG1258" s="317"/>
      <c r="AH1258" s="317"/>
      <c r="AI1258" s="317"/>
      <c r="AJ1258" s="317"/>
      <c r="AK1258" s="317"/>
    </row>
    <row r="1259" spans="9:37">
      <c r="I1259" s="317"/>
      <c r="J1259" s="317"/>
      <c r="K1259" s="317"/>
      <c r="L1259" s="317"/>
      <c r="M1259" s="317"/>
      <c r="N1259" s="317"/>
      <c r="O1259" s="317"/>
      <c r="P1259" s="317"/>
      <c r="Q1259" s="317"/>
      <c r="R1259" s="317"/>
      <c r="S1259" s="317"/>
      <c r="T1259" s="317"/>
      <c r="U1259" s="317"/>
      <c r="V1259" s="317"/>
      <c r="W1259" s="317"/>
      <c r="X1259" s="317"/>
      <c r="Y1259" s="317"/>
      <c r="Z1259" s="317"/>
      <c r="AA1259" s="317"/>
      <c r="AB1259" s="317"/>
      <c r="AC1259" s="317"/>
      <c r="AD1259" s="317"/>
      <c r="AE1259" s="317"/>
      <c r="AF1259" s="317"/>
      <c r="AG1259" s="317"/>
      <c r="AH1259" s="317"/>
      <c r="AI1259" s="317"/>
      <c r="AJ1259" s="317"/>
      <c r="AK1259" s="317"/>
    </row>
    <row r="1260" spans="9:37">
      <c r="I1260" s="317"/>
      <c r="J1260" s="317"/>
      <c r="K1260" s="317"/>
      <c r="L1260" s="317"/>
      <c r="M1260" s="317"/>
      <c r="N1260" s="317"/>
      <c r="O1260" s="317"/>
      <c r="P1260" s="317"/>
      <c r="Q1260" s="317"/>
      <c r="R1260" s="317"/>
      <c r="S1260" s="317"/>
      <c r="T1260" s="317"/>
      <c r="U1260" s="317"/>
      <c r="V1260" s="317"/>
      <c r="W1260" s="317"/>
      <c r="X1260" s="317"/>
      <c r="Y1260" s="317"/>
      <c r="Z1260" s="317"/>
      <c r="AA1260" s="317"/>
      <c r="AB1260" s="317"/>
      <c r="AC1260" s="317"/>
      <c r="AD1260" s="317"/>
      <c r="AE1260" s="317"/>
      <c r="AF1260" s="317"/>
      <c r="AG1260" s="317"/>
      <c r="AH1260" s="317"/>
      <c r="AI1260" s="317"/>
      <c r="AJ1260" s="317"/>
      <c r="AK1260" s="317"/>
    </row>
    <row r="1261" spans="9:37">
      <c r="I1261" s="317"/>
      <c r="J1261" s="317"/>
      <c r="K1261" s="317"/>
      <c r="L1261" s="317"/>
      <c r="M1261" s="317"/>
      <c r="N1261" s="317"/>
      <c r="O1261" s="317"/>
      <c r="P1261" s="317"/>
      <c r="Q1261" s="317"/>
      <c r="R1261" s="317"/>
      <c r="S1261" s="317"/>
      <c r="T1261" s="317"/>
      <c r="U1261" s="317"/>
      <c r="V1261" s="317"/>
      <c r="W1261" s="317"/>
      <c r="X1261" s="317"/>
      <c r="Y1261" s="317"/>
      <c r="Z1261" s="317"/>
      <c r="AA1261" s="317"/>
      <c r="AB1261" s="317"/>
      <c r="AC1261" s="317"/>
      <c r="AD1261" s="317"/>
      <c r="AE1261" s="317"/>
      <c r="AF1261" s="317"/>
      <c r="AG1261" s="317"/>
      <c r="AH1261" s="317"/>
      <c r="AI1261" s="317"/>
      <c r="AJ1261" s="317"/>
      <c r="AK1261" s="317"/>
    </row>
    <row r="1262" spans="9:37">
      <c r="I1262" s="317"/>
      <c r="J1262" s="317"/>
      <c r="K1262" s="317"/>
      <c r="L1262" s="317"/>
      <c r="M1262" s="317"/>
      <c r="N1262" s="317"/>
      <c r="O1262" s="317"/>
      <c r="P1262" s="317"/>
      <c r="Q1262" s="317"/>
      <c r="R1262" s="317"/>
      <c r="S1262" s="317"/>
      <c r="T1262" s="317"/>
      <c r="U1262" s="317"/>
      <c r="V1262" s="317"/>
      <c r="W1262" s="317"/>
      <c r="X1262" s="317"/>
      <c r="Y1262" s="317"/>
      <c r="Z1262" s="317"/>
      <c r="AA1262" s="317"/>
      <c r="AB1262" s="317"/>
      <c r="AC1262" s="317"/>
      <c r="AD1262" s="317"/>
      <c r="AE1262" s="317"/>
      <c r="AF1262" s="317"/>
      <c r="AG1262" s="317"/>
      <c r="AH1262" s="317"/>
      <c r="AI1262" s="317"/>
      <c r="AJ1262" s="317"/>
      <c r="AK1262" s="317"/>
    </row>
    <row r="1263" spans="9:37">
      <c r="I1263" s="317"/>
      <c r="J1263" s="317"/>
      <c r="K1263" s="317"/>
      <c r="L1263" s="317"/>
      <c r="M1263" s="317"/>
      <c r="N1263" s="317"/>
      <c r="O1263" s="317"/>
      <c r="P1263" s="317"/>
      <c r="Q1263" s="317"/>
      <c r="R1263" s="317"/>
      <c r="S1263" s="317"/>
      <c r="T1263" s="317"/>
      <c r="U1263" s="317"/>
      <c r="V1263" s="317"/>
      <c r="W1263" s="317"/>
      <c r="X1263" s="317"/>
      <c r="Y1263" s="317"/>
      <c r="Z1263" s="317"/>
      <c r="AA1263" s="317"/>
      <c r="AB1263" s="317"/>
      <c r="AC1263" s="317"/>
      <c r="AD1263" s="317"/>
      <c r="AE1263" s="317"/>
      <c r="AF1263" s="317"/>
      <c r="AG1263" s="317"/>
      <c r="AH1263" s="317"/>
      <c r="AI1263" s="317"/>
      <c r="AJ1263" s="317"/>
      <c r="AK1263" s="317"/>
    </row>
    <row r="1264" spans="9:37">
      <c r="I1264" s="317"/>
      <c r="J1264" s="317"/>
      <c r="K1264" s="317"/>
      <c r="L1264" s="317"/>
      <c r="M1264" s="317"/>
      <c r="N1264" s="317"/>
      <c r="O1264" s="317"/>
      <c r="P1264" s="317"/>
      <c r="Q1264" s="317"/>
      <c r="R1264" s="317"/>
      <c r="S1264" s="317"/>
      <c r="T1264" s="317"/>
      <c r="U1264" s="317"/>
      <c r="V1264" s="317"/>
      <c r="W1264" s="317"/>
      <c r="X1264" s="317"/>
      <c r="Y1264" s="317"/>
      <c r="Z1264" s="317"/>
      <c r="AA1264" s="317"/>
      <c r="AB1264" s="317"/>
      <c r="AC1264" s="317"/>
      <c r="AD1264" s="317"/>
      <c r="AE1264" s="317"/>
      <c r="AF1264" s="317"/>
      <c r="AG1264" s="317"/>
      <c r="AH1264" s="317"/>
      <c r="AI1264" s="317"/>
      <c r="AJ1264" s="317"/>
      <c r="AK1264" s="317"/>
    </row>
    <row r="1265" spans="9:37">
      <c r="I1265" s="317"/>
      <c r="J1265" s="317"/>
      <c r="K1265" s="317"/>
      <c r="L1265" s="317"/>
      <c r="M1265" s="317"/>
      <c r="N1265" s="317"/>
      <c r="O1265" s="317"/>
      <c r="P1265" s="317"/>
      <c r="Q1265" s="317"/>
      <c r="R1265" s="317"/>
      <c r="S1265" s="317"/>
      <c r="T1265" s="317"/>
      <c r="U1265" s="317"/>
      <c r="V1265" s="317"/>
      <c r="W1265" s="317"/>
      <c r="X1265" s="317"/>
      <c r="Y1265" s="317"/>
      <c r="Z1265" s="317"/>
      <c r="AA1265" s="317"/>
      <c r="AB1265" s="317"/>
      <c r="AC1265" s="317"/>
      <c r="AD1265" s="317"/>
      <c r="AE1265" s="317"/>
      <c r="AF1265" s="317"/>
      <c r="AG1265" s="317"/>
      <c r="AH1265" s="317"/>
      <c r="AI1265" s="317"/>
      <c r="AJ1265" s="317"/>
      <c r="AK1265" s="317"/>
    </row>
    <row r="1266" spans="9:37">
      <c r="I1266" s="317"/>
      <c r="J1266" s="317"/>
      <c r="K1266" s="317"/>
      <c r="L1266" s="317"/>
      <c r="M1266" s="317"/>
      <c r="N1266" s="317"/>
      <c r="O1266" s="317"/>
      <c r="P1266" s="317"/>
      <c r="Q1266" s="317"/>
      <c r="R1266" s="317"/>
      <c r="S1266" s="317"/>
      <c r="T1266" s="317"/>
      <c r="U1266" s="317"/>
      <c r="V1266" s="317"/>
      <c r="W1266" s="317"/>
      <c r="X1266" s="317"/>
      <c r="Y1266" s="317"/>
      <c r="Z1266" s="317"/>
      <c r="AA1266" s="317"/>
      <c r="AB1266" s="317"/>
      <c r="AC1266" s="317"/>
      <c r="AD1266" s="317"/>
      <c r="AE1266" s="317"/>
      <c r="AF1266" s="317"/>
      <c r="AG1266" s="317"/>
      <c r="AH1266" s="317"/>
      <c r="AI1266" s="317"/>
      <c r="AJ1266" s="317"/>
      <c r="AK1266" s="317"/>
    </row>
    <row r="1267" spans="9:37">
      <c r="I1267" s="317"/>
      <c r="J1267" s="317"/>
      <c r="K1267" s="317"/>
      <c r="L1267" s="317"/>
      <c r="M1267" s="317"/>
      <c r="N1267" s="317"/>
      <c r="O1267" s="317"/>
      <c r="P1267" s="317"/>
      <c r="Q1267" s="317"/>
      <c r="R1267" s="317"/>
      <c r="S1267" s="317"/>
      <c r="T1267" s="317"/>
      <c r="U1267" s="317"/>
      <c r="V1267" s="317"/>
      <c r="W1267" s="317"/>
      <c r="X1267" s="317"/>
      <c r="Y1267" s="317"/>
      <c r="Z1267" s="317"/>
      <c r="AA1267" s="317"/>
      <c r="AB1267" s="317"/>
      <c r="AC1267" s="317"/>
      <c r="AD1267" s="317"/>
      <c r="AE1267" s="317"/>
      <c r="AF1267" s="317"/>
      <c r="AG1267" s="317"/>
      <c r="AH1267" s="317"/>
      <c r="AI1267" s="317"/>
      <c r="AJ1267" s="317"/>
      <c r="AK1267" s="317"/>
    </row>
    <row r="1268" spans="9:37">
      <c r="I1268" s="317"/>
      <c r="J1268" s="317"/>
      <c r="K1268" s="317"/>
      <c r="L1268" s="317"/>
      <c r="M1268" s="317"/>
      <c r="N1268" s="317"/>
      <c r="O1268" s="317"/>
      <c r="P1268" s="317"/>
      <c r="Q1268" s="317"/>
      <c r="R1268" s="317"/>
      <c r="S1268" s="317"/>
      <c r="T1268" s="317"/>
      <c r="U1268" s="317"/>
      <c r="V1268" s="317"/>
      <c r="W1268" s="317"/>
      <c r="X1268" s="317"/>
      <c r="Y1268" s="317"/>
      <c r="Z1268" s="317"/>
      <c r="AA1268" s="317"/>
      <c r="AB1268" s="317"/>
      <c r="AC1268" s="317"/>
      <c r="AD1268" s="317"/>
      <c r="AE1268" s="317"/>
      <c r="AF1268" s="317"/>
      <c r="AG1268" s="317"/>
      <c r="AH1268" s="317"/>
      <c r="AI1268" s="317"/>
      <c r="AJ1268" s="317"/>
      <c r="AK1268" s="317"/>
    </row>
    <row r="1269" spans="9:37">
      <c r="I1269" s="317"/>
      <c r="J1269" s="317"/>
      <c r="K1269" s="317"/>
      <c r="L1269" s="317"/>
      <c r="M1269" s="317"/>
      <c r="N1269" s="317"/>
      <c r="O1269" s="317"/>
      <c r="P1269" s="317"/>
      <c r="Q1269" s="317"/>
      <c r="R1269" s="317"/>
      <c r="S1269" s="317"/>
      <c r="T1269" s="317"/>
      <c r="U1269" s="317"/>
      <c r="V1269" s="317"/>
      <c r="W1269" s="317"/>
      <c r="X1269" s="317"/>
      <c r="Y1269" s="317"/>
      <c r="Z1269" s="317"/>
      <c r="AA1269" s="317"/>
      <c r="AB1269" s="317"/>
      <c r="AC1269" s="317"/>
      <c r="AD1269" s="317"/>
      <c r="AE1269" s="317"/>
      <c r="AF1269" s="317"/>
      <c r="AG1269" s="317"/>
      <c r="AH1269" s="317"/>
      <c r="AI1269" s="317"/>
      <c r="AJ1269" s="317"/>
      <c r="AK1269" s="317"/>
    </row>
    <row r="1270" spans="9:37">
      <c r="I1270" s="317"/>
      <c r="J1270" s="317"/>
      <c r="K1270" s="317"/>
      <c r="L1270" s="317"/>
      <c r="M1270" s="317"/>
      <c r="N1270" s="317"/>
      <c r="O1270" s="317"/>
      <c r="P1270" s="317"/>
      <c r="Q1270" s="317"/>
      <c r="R1270" s="317"/>
      <c r="S1270" s="317"/>
      <c r="T1270" s="317"/>
      <c r="U1270" s="317"/>
      <c r="V1270" s="317"/>
      <c r="W1270" s="317"/>
      <c r="X1270" s="317"/>
      <c r="Y1270" s="317"/>
      <c r="Z1270" s="317"/>
      <c r="AA1270" s="317"/>
      <c r="AB1270" s="317"/>
      <c r="AC1270" s="317"/>
      <c r="AD1270" s="317"/>
      <c r="AE1270" s="317"/>
      <c r="AF1270" s="317"/>
      <c r="AG1270" s="317"/>
      <c r="AH1270" s="317"/>
      <c r="AI1270" s="317"/>
      <c r="AJ1270" s="317"/>
      <c r="AK1270" s="317"/>
    </row>
    <row r="1271" spans="9:37">
      <c r="I1271" s="317"/>
      <c r="J1271" s="317"/>
      <c r="K1271" s="317"/>
      <c r="L1271" s="317"/>
      <c r="M1271" s="317"/>
      <c r="N1271" s="317"/>
      <c r="O1271" s="317"/>
      <c r="P1271" s="317"/>
      <c r="Q1271" s="317"/>
      <c r="R1271" s="317"/>
      <c r="S1271" s="317"/>
      <c r="T1271" s="317"/>
      <c r="U1271" s="317"/>
      <c r="V1271" s="317"/>
      <c r="W1271" s="317"/>
      <c r="X1271" s="317"/>
      <c r="Y1271" s="317"/>
      <c r="Z1271" s="317"/>
      <c r="AA1271" s="317"/>
      <c r="AB1271" s="317"/>
      <c r="AC1271" s="317"/>
      <c r="AD1271" s="317"/>
      <c r="AE1271" s="317"/>
      <c r="AF1271" s="317"/>
      <c r="AG1271" s="317"/>
      <c r="AH1271" s="317"/>
      <c r="AI1271" s="317"/>
      <c r="AJ1271" s="317"/>
      <c r="AK1271" s="317"/>
    </row>
    <row r="1272" spans="9:37">
      <c r="I1272" s="317"/>
      <c r="J1272" s="317"/>
      <c r="K1272" s="317"/>
      <c r="L1272" s="317"/>
      <c r="M1272" s="317"/>
      <c r="N1272" s="317"/>
      <c r="O1272" s="317"/>
      <c r="P1272" s="317"/>
      <c r="Q1272" s="317"/>
      <c r="R1272" s="317"/>
      <c r="S1272" s="317"/>
      <c r="T1272" s="317"/>
      <c r="U1272" s="317"/>
      <c r="V1272" s="317"/>
      <c r="W1272" s="317"/>
      <c r="X1272" s="317"/>
      <c r="Y1272" s="317"/>
      <c r="Z1272" s="317"/>
      <c r="AA1272" s="317"/>
      <c r="AB1272" s="317"/>
      <c r="AC1272" s="317"/>
      <c r="AD1272" s="317"/>
      <c r="AE1272" s="317"/>
      <c r="AF1272" s="317"/>
      <c r="AG1272" s="317"/>
      <c r="AH1272" s="317"/>
      <c r="AI1272" s="317"/>
      <c r="AJ1272" s="317"/>
      <c r="AK1272" s="317"/>
    </row>
    <row r="1273" spans="9:37">
      <c r="I1273" s="317"/>
      <c r="J1273" s="317"/>
      <c r="K1273" s="317"/>
      <c r="L1273" s="317"/>
      <c r="M1273" s="317"/>
      <c r="N1273" s="317"/>
      <c r="O1273" s="317"/>
      <c r="P1273" s="317"/>
      <c r="Q1273" s="317"/>
      <c r="R1273" s="317"/>
      <c r="S1273" s="317"/>
      <c r="T1273" s="317"/>
      <c r="U1273" s="317"/>
      <c r="V1273" s="317"/>
      <c r="W1273" s="317"/>
      <c r="X1273" s="317"/>
      <c r="Y1273" s="317"/>
      <c r="Z1273" s="317"/>
      <c r="AA1273" s="317"/>
      <c r="AB1273" s="317"/>
      <c r="AC1273" s="317"/>
      <c r="AD1273" s="317"/>
      <c r="AE1273" s="317"/>
      <c r="AF1273" s="317"/>
      <c r="AG1273" s="317"/>
      <c r="AH1273" s="317"/>
      <c r="AI1273" s="317"/>
      <c r="AJ1273" s="317"/>
      <c r="AK1273" s="317"/>
    </row>
    <row r="1274" spans="9:37">
      <c r="I1274" s="317"/>
      <c r="J1274" s="317"/>
      <c r="K1274" s="317"/>
      <c r="L1274" s="317"/>
      <c r="M1274" s="317"/>
      <c r="N1274" s="317"/>
      <c r="O1274" s="317"/>
      <c r="P1274" s="317"/>
      <c r="Q1274" s="317"/>
      <c r="R1274" s="317"/>
      <c r="S1274" s="317"/>
      <c r="T1274" s="317"/>
      <c r="U1274" s="317"/>
      <c r="V1274" s="317"/>
      <c r="W1274" s="317"/>
      <c r="X1274" s="317"/>
      <c r="Y1274" s="317"/>
      <c r="Z1274" s="317"/>
      <c r="AA1274" s="317"/>
      <c r="AB1274" s="317"/>
      <c r="AC1274" s="317"/>
      <c r="AD1274" s="317"/>
      <c r="AE1274" s="317"/>
      <c r="AF1274" s="317"/>
      <c r="AG1274" s="317"/>
      <c r="AH1274" s="317"/>
      <c r="AI1274" s="317"/>
      <c r="AJ1274" s="317"/>
      <c r="AK1274" s="317"/>
    </row>
    <row r="1275" spans="9:37">
      <c r="I1275" s="317"/>
      <c r="J1275" s="317"/>
      <c r="K1275" s="317"/>
      <c r="L1275" s="317"/>
      <c r="M1275" s="317"/>
      <c r="N1275" s="317"/>
      <c r="O1275" s="317"/>
      <c r="P1275" s="317"/>
      <c r="Q1275" s="317"/>
      <c r="R1275" s="317"/>
      <c r="S1275" s="317"/>
      <c r="T1275" s="317"/>
      <c r="U1275" s="317"/>
      <c r="V1275" s="317"/>
      <c r="W1275" s="317"/>
      <c r="X1275" s="317"/>
      <c r="Y1275" s="317"/>
      <c r="Z1275" s="317"/>
      <c r="AA1275" s="317"/>
      <c r="AB1275" s="317"/>
      <c r="AC1275" s="317"/>
      <c r="AD1275" s="317"/>
      <c r="AE1275" s="317"/>
      <c r="AF1275" s="317"/>
      <c r="AG1275" s="317"/>
      <c r="AH1275" s="317"/>
      <c r="AI1275" s="317"/>
      <c r="AJ1275" s="317"/>
      <c r="AK1275" s="317"/>
    </row>
    <row r="1276" spans="9:37">
      <c r="I1276" s="317"/>
      <c r="J1276" s="317"/>
      <c r="K1276" s="317"/>
      <c r="L1276" s="317"/>
      <c r="M1276" s="317"/>
      <c r="N1276" s="317"/>
      <c r="O1276" s="317"/>
      <c r="P1276" s="317"/>
      <c r="Q1276" s="317"/>
      <c r="R1276" s="317"/>
      <c r="S1276" s="317"/>
      <c r="T1276" s="317"/>
      <c r="U1276" s="317"/>
      <c r="V1276" s="317"/>
      <c r="W1276" s="317"/>
      <c r="X1276" s="317"/>
      <c r="Y1276" s="317"/>
      <c r="Z1276" s="317"/>
      <c r="AA1276" s="317"/>
      <c r="AB1276" s="317"/>
      <c r="AC1276" s="317"/>
      <c r="AD1276" s="317"/>
      <c r="AE1276" s="317"/>
      <c r="AF1276" s="317"/>
      <c r="AG1276" s="317"/>
      <c r="AH1276" s="317"/>
      <c r="AI1276" s="317"/>
      <c r="AJ1276" s="317"/>
      <c r="AK1276" s="317"/>
    </row>
    <row r="1277" spans="9:37">
      <c r="I1277" s="317"/>
      <c r="J1277" s="317"/>
      <c r="K1277" s="317"/>
      <c r="L1277" s="317"/>
      <c r="M1277" s="317"/>
      <c r="N1277" s="317"/>
      <c r="O1277" s="317"/>
      <c r="P1277" s="317"/>
      <c r="Q1277" s="317"/>
      <c r="R1277" s="317"/>
      <c r="S1277" s="317"/>
      <c r="T1277" s="317"/>
      <c r="U1277" s="317"/>
      <c r="V1277" s="317"/>
      <c r="W1277" s="317"/>
      <c r="X1277" s="317"/>
      <c r="Y1277" s="317"/>
      <c r="Z1277" s="317"/>
      <c r="AA1277" s="317"/>
      <c r="AB1277" s="317"/>
      <c r="AC1277" s="317"/>
      <c r="AD1277" s="317"/>
      <c r="AE1277" s="317"/>
      <c r="AF1277" s="317"/>
      <c r="AG1277" s="317"/>
      <c r="AH1277" s="317"/>
      <c r="AI1277" s="317"/>
      <c r="AJ1277" s="317"/>
      <c r="AK1277" s="317"/>
    </row>
    <row r="1278" spans="9:37">
      <c r="I1278" s="317"/>
      <c r="J1278" s="317"/>
      <c r="K1278" s="317"/>
      <c r="L1278" s="317"/>
      <c r="M1278" s="317"/>
      <c r="N1278" s="317"/>
      <c r="O1278" s="317"/>
      <c r="P1278" s="317"/>
      <c r="Q1278" s="317"/>
      <c r="R1278" s="317"/>
      <c r="S1278" s="317"/>
      <c r="T1278" s="317"/>
      <c r="U1278" s="317"/>
      <c r="V1278" s="317"/>
      <c r="W1278" s="317"/>
      <c r="X1278" s="317"/>
      <c r="Y1278" s="317"/>
      <c r="Z1278" s="317"/>
      <c r="AA1278" s="317"/>
      <c r="AB1278" s="317"/>
      <c r="AC1278" s="317"/>
      <c r="AD1278" s="317"/>
      <c r="AE1278" s="317"/>
      <c r="AF1278" s="317"/>
      <c r="AG1278" s="317"/>
      <c r="AH1278" s="317"/>
      <c r="AI1278" s="317"/>
      <c r="AJ1278" s="317"/>
      <c r="AK1278" s="317"/>
    </row>
    <row r="1279" spans="9:37">
      <c r="I1279" s="317"/>
      <c r="J1279" s="317"/>
      <c r="K1279" s="317"/>
      <c r="L1279" s="317"/>
      <c r="M1279" s="317"/>
      <c r="N1279" s="317"/>
      <c r="O1279" s="317"/>
      <c r="P1279" s="317"/>
      <c r="Q1279" s="317"/>
      <c r="R1279" s="317"/>
      <c r="S1279" s="317"/>
      <c r="T1279" s="317"/>
      <c r="U1279" s="317"/>
      <c r="V1279" s="317"/>
      <c r="W1279" s="317"/>
      <c r="X1279" s="317"/>
      <c r="Y1279" s="317"/>
      <c r="Z1279" s="317"/>
      <c r="AA1279" s="317"/>
      <c r="AB1279" s="317"/>
      <c r="AC1279" s="317"/>
      <c r="AD1279" s="317"/>
      <c r="AE1279" s="317"/>
      <c r="AF1279" s="317"/>
      <c r="AG1279" s="317"/>
      <c r="AH1279" s="317"/>
      <c r="AI1279" s="317"/>
      <c r="AJ1279" s="317"/>
      <c r="AK1279" s="317"/>
    </row>
    <row r="1280" spans="9:37">
      <c r="I1280" s="317"/>
      <c r="J1280" s="317"/>
      <c r="K1280" s="317"/>
      <c r="L1280" s="317"/>
      <c r="M1280" s="317"/>
      <c r="N1280" s="317"/>
      <c r="O1280" s="317"/>
      <c r="P1280" s="317"/>
      <c r="Q1280" s="317"/>
      <c r="R1280" s="317"/>
      <c r="S1280" s="317"/>
      <c r="T1280" s="317"/>
      <c r="U1280" s="317"/>
      <c r="V1280" s="317"/>
      <c r="W1280" s="317"/>
      <c r="X1280" s="317"/>
      <c r="Y1280" s="317"/>
      <c r="Z1280" s="317"/>
      <c r="AA1280" s="317"/>
      <c r="AB1280" s="317"/>
      <c r="AC1280" s="317"/>
      <c r="AD1280" s="317"/>
      <c r="AE1280" s="317"/>
      <c r="AF1280" s="317"/>
      <c r="AG1280" s="317"/>
      <c r="AH1280" s="317"/>
      <c r="AI1280" s="317"/>
      <c r="AJ1280" s="317"/>
      <c r="AK1280" s="317"/>
    </row>
    <row r="1281" spans="9:37">
      <c r="I1281" s="317"/>
      <c r="J1281" s="317"/>
      <c r="K1281" s="317"/>
      <c r="L1281" s="317"/>
      <c r="M1281" s="317"/>
      <c r="N1281" s="317"/>
      <c r="O1281" s="317"/>
      <c r="P1281" s="317"/>
      <c r="Q1281" s="317"/>
      <c r="R1281" s="317"/>
      <c r="S1281" s="317"/>
      <c r="T1281" s="317"/>
      <c r="U1281" s="317"/>
      <c r="V1281" s="317"/>
      <c r="W1281" s="317"/>
      <c r="X1281" s="317"/>
      <c r="Y1281" s="317"/>
      <c r="Z1281" s="317"/>
      <c r="AA1281" s="317"/>
      <c r="AB1281" s="317"/>
      <c r="AC1281" s="317"/>
      <c r="AD1281" s="317"/>
      <c r="AE1281" s="317"/>
      <c r="AF1281" s="317"/>
      <c r="AG1281" s="317"/>
      <c r="AH1281" s="317"/>
      <c r="AI1281" s="317"/>
      <c r="AJ1281" s="317"/>
      <c r="AK1281" s="317"/>
    </row>
    <row r="1282" spans="9:37">
      <c r="I1282" s="317"/>
      <c r="J1282" s="317"/>
      <c r="K1282" s="317"/>
      <c r="L1282" s="317"/>
      <c r="M1282" s="317"/>
      <c r="N1282" s="317"/>
      <c r="O1282" s="317"/>
      <c r="P1282" s="317"/>
      <c r="Q1282" s="317"/>
      <c r="R1282" s="317"/>
      <c r="S1282" s="317"/>
      <c r="T1282" s="317"/>
      <c r="U1282" s="317"/>
      <c r="V1282" s="317"/>
      <c r="W1282" s="317"/>
      <c r="X1282" s="317"/>
      <c r="Y1282" s="317"/>
      <c r="Z1282" s="317"/>
      <c r="AA1282" s="317"/>
      <c r="AB1282" s="317"/>
      <c r="AC1282" s="317"/>
      <c r="AD1282" s="317"/>
      <c r="AE1282" s="317"/>
      <c r="AF1282" s="317"/>
      <c r="AG1282" s="317"/>
      <c r="AH1282" s="317"/>
      <c r="AI1282" s="317"/>
      <c r="AJ1282" s="317"/>
      <c r="AK1282" s="317"/>
    </row>
    <row r="1283" spans="9:37">
      <c r="I1283" s="317"/>
      <c r="J1283" s="317"/>
      <c r="K1283" s="317"/>
      <c r="L1283" s="317"/>
      <c r="M1283" s="317"/>
      <c r="N1283" s="317"/>
      <c r="O1283" s="317"/>
      <c r="P1283" s="317"/>
      <c r="Q1283" s="317"/>
      <c r="R1283" s="317"/>
      <c r="S1283" s="317"/>
      <c r="T1283" s="317"/>
      <c r="U1283" s="317"/>
      <c r="V1283" s="317"/>
      <c r="W1283" s="317"/>
      <c r="X1283" s="317"/>
      <c r="Y1283" s="317"/>
      <c r="Z1283" s="317"/>
      <c r="AA1283" s="317"/>
      <c r="AB1283" s="317"/>
      <c r="AC1283" s="317"/>
      <c r="AD1283" s="317"/>
      <c r="AE1283" s="317"/>
      <c r="AF1283" s="317"/>
      <c r="AG1283" s="317"/>
      <c r="AH1283" s="317"/>
      <c r="AI1283" s="317"/>
      <c r="AJ1283" s="317"/>
      <c r="AK1283" s="317"/>
    </row>
    <row r="1284" spans="9:37">
      <c r="I1284" s="317"/>
      <c r="J1284" s="317"/>
      <c r="K1284" s="317"/>
      <c r="L1284" s="317"/>
      <c r="M1284" s="317"/>
      <c r="N1284" s="317"/>
      <c r="O1284" s="317"/>
      <c r="P1284" s="317"/>
      <c r="Q1284" s="317"/>
      <c r="R1284" s="317"/>
      <c r="S1284" s="317"/>
      <c r="T1284" s="317"/>
      <c r="U1284" s="317"/>
      <c r="V1284" s="317"/>
      <c r="W1284" s="317"/>
      <c r="X1284" s="317"/>
      <c r="Y1284" s="317"/>
      <c r="Z1284" s="317"/>
      <c r="AA1284" s="317"/>
      <c r="AB1284" s="317"/>
      <c r="AC1284" s="317"/>
      <c r="AD1284" s="317"/>
      <c r="AE1284" s="317"/>
      <c r="AF1284" s="317"/>
      <c r="AG1284" s="317"/>
      <c r="AH1284" s="317"/>
      <c r="AI1284" s="317"/>
      <c r="AJ1284" s="317"/>
      <c r="AK1284" s="317"/>
    </row>
    <row r="1285" spans="9:37">
      <c r="I1285" s="317"/>
      <c r="J1285" s="317"/>
      <c r="K1285" s="317"/>
      <c r="L1285" s="317"/>
      <c r="M1285" s="317"/>
      <c r="N1285" s="317"/>
      <c r="O1285" s="317"/>
      <c r="P1285" s="317"/>
      <c r="Q1285" s="317"/>
      <c r="R1285" s="317"/>
      <c r="S1285" s="317"/>
      <c r="T1285" s="317"/>
      <c r="U1285" s="317"/>
      <c r="V1285" s="317"/>
      <c r="W1285" s="317"/>
      <c r="X1285" s="317"/>
      <c r="Y1285" s="317"/>
      <c r="Z1285" s="317"/>
      <c r="AA1285" s="317"/>
      <c r="AB1285" s="317"/>
      <c r="AC1285" s="317"/>
      <c r="AD1285" s="317"/>
      <c r="AE1285" s="317"/>
      <c r="AF1285" s="317"/>
      <c r="AG1285" s="317"/>
      <c r="AH1285" s="317"/>
      <c r="AI1285" s="317"/>
      <c r="AJ1285" s="317"/>
      <c r="AK1285" s="317"/>
    </row>
    <row r="1286" spans="9:37">
      <c r="I1286" s="317"/>
      <c r="J1286" s="317"/>
      <c r="K1286" s="317"/>
      <c r="L1286" s="317"/>
      <c r="M1286" s="317"/>
      <c r="N1286" s="317"/>
      <c r="O1286" s="317"/>
      <c r="P1286" s="317"/>
      <c r="Q1286" s="317"/>
      <c r="R1286" s="317"/>
      <c r="S1286" s="317"/>
      <c r="T1286" s="317"/>
      <c r="U1286" s="317"/>
      <c r="V1286" s="317"/>
      <c r="W1286" s="317"/>
      <c r="X1286" s="317"/>
      <c r="Y1286" s="317"/>
      <c r="Z1286" s="317"/>
      <c r="AA1286" s="317"/>
      <c r="AB1286" s="317"/>
      <c r="AC1286" s="317"/>
      <c r="AD1286" s="317"/>
      <c r="AE1286" s="317"/>
      <c r="AF1286" s="317"/>
      <c r="AG1286" s="317"/>
      <c r="AH1286" s="317"/>
      <c r="AI1286" s="317"/>
      <c r="AJ1286" s="317"/>
      <c r="AK1286" s="317"/>
    </row>
    <row r="1287" spans="9:37">
      <c r="I1287" s="317"/>
      <c r="J1287" s="317"/>
      <c r="K1287" s="317"/>
      <c r="L1287" s="317"/>
      <c r="M1287" s="317"/>
      <c r="N1287" s="317"/>
      <c r="O1287" s="317"/>
      <c r="P1287" s="317"/>
      <c r="Q1287" s="317"/>
      <c r="R1287" s="317"/>
      <c r="S1287" s="317"/>
      <c r="T1287" s="317"/>
      <c r="U1287" s="317"/>
      <c r="V1287" s="317"/>
      <c r="W1287" s="317"/>
      <c r="X1287" s="317"/>
      <c r="Y1287" s="317"/>
      <c r="Z1287" s="317"/>
      <c r="AA1287" s="317"/>
      <c r="AB1287" s="317"/>
      <c r="AC1287" s="317"/>
      <c r="AD1287" s="317"/>
      <c r="AE1287" s="317"/>
      <c r="AF1287" s="317"/>
      <c r="AG1287" s="317"/>
      <c r="AH1287" s="317"/>
      <c r="AI1287" s="317"/>
      <c r="AJ1287" s="317"/>
      <c r="AK1287" s="317"/>
    </row>
    <row r="1288" spans="9:37">
      <c r="I1288" s="317"/>
      <c r="J1288" s="317"/>
      <c r="K1288" s="317"/>
      <c r="L1288" s="317"/>
      <c r="M1288" s="317"/>
      <c r="N1288" s="317"/>
      <c r="O1288" s="317"/>
      <c r="P1288" s="317"/>
      <c r="Q1288" s="317"/>
      <c r="R1288" s="317"/>
      <c r="S1288" s="317"/>
      <c r="T1288" s="317"/>
      <c r="U1288" s="317"/>
      <c r="V1288" s="317"/>
      <c r="W1288" s="317"/>
      <c r="X1288" s="317"/>
      <c r="Y1288" s="317"/>
      <c r="Z1288" s="317"/>
      <c r="AA1288" s="317"/>
      <c r="AB1288" s="317"/>
      <c r="AC1288" s="317"/>
      <c r="AD1288" s="317"/>
      <c r="AE1288" s="317"/>
      <c r="AF1288" s="317"/>
      <c r="AG1288" s="317"/>
      <c r="AH1288" s="317"/>
      <c r="AI1288" s="317"/>
      <c r="AJ1288" s="317"/>
      <c r="AK1288" s="317"/>
    </row>
    <row r="1289" spans="9:37">
      <c r="I1289" s="317"/>
      <c r="J1289" s="317"/>
      <c r="K1289" s="317"/>
      <c r="L1289" s="317"/>
      <c r="M1289" s="317"/>
      <c r="N1289" s="317"/>
      <c r="O1289" s="317"/>
      <c r="P1289" s="317"/>
      <c r="Q1289" s="317"/>
      <c r="R1289" s="317"/>
      <c r="S1289" s="317"/>
      <c r="T1289" s="317"/>
      <c r="U1289" s="317"/>
      <c r="V1289" s="317"/>
      <c r="W1289" s="317"/>
      <c r="X1289" s="317"/>
      <c r="Y1289" s="317"/>
      <c r="Z1289" s="317"/>
      <c r="AA1289" s="317"/>
      <c r="AB1289" s="317"/>
      <c r="AC1289" s="317"/>
      <c r="AD1289" s="317"/>
      <c r="AE1289" s="317"/>
      <c r="AF1289" s="317"/>
      <c r="AG1289" s="317"/>
      <c r="AH1289" s="317"/>
      <c r="AI1289" s="317"/>
      <c r="AJ1289" s="317"/>
      <c r="AK1289" s="317"/>
    </row>
    <row r="1290" spans="9:37">
      <c r="I1290" s="317"/>
      <c r="J1290" s="317"/>
      <c r="K1290" s="317"/>
      <c r="L1290" s="317"/>
      <c r="M1290" s="317"/>
      <c r="N1290" s="317"/>
      <c r="O1290" s="317"/>
      <c r="P1290" s="317"/>
      <c r="Q1290" s="317"/>
      <c r="R1290" s="317"/>
      <c r="S1290" s="317"/>
      <c r="T1290" s="317"/>
      <c r="U1290" s="317"/>
      <c r="V1290" s="317"/>
      <c r="W1290" s="317"/>
      <c r="X1290" s="317"/>
      <c r="Y1290" s="317"/>
      <c r="Z1290" s="317"/>
      <c r="AA1290" s="317"/>
      <c r="AB1290" s="317"/>
      <c r="AC1290" s="317"/>
      <c r="AD1290" s="317"/>
      <c r="AE1290" s="317"/>
      <c r="AF1290" s="317"/>
      <c r="AG1290" s="317"/>
      <c r="AH1290" s="317"/>
      <c r="AI1290" s="317"/>
      <c r="AJ1290" s="317"/>
      <c r="AK1290" s="317"/>
    </row>
    <row r="1291" spans="9:37">
      <c r="I1291" s="317"/>
      <c r="J1291" s="317"/>
      <c r="K1291" s="317"/>
      <c r="L1291" s="317"/>
      <c r="M1291" s="317"/>
      <c r="N1291" s="317"/>
      <c r="O1291" s="317"/>
      <c r="P1291" s="317"/>
      <c r="Q1291" s="317"/>
      <c r="R1291" s="317"/>
      <c r="S1291" s="317"/>
      <c r="T1291" s="317"/>
      <c r="U1291" s="317"/>
      <c r="V1291" s="317"/>
      <c r="W1291" s="317"/>
      <c r="X1291" s="317"/>
      <c r="Y1291" s="317"/>
      <c r="Z1291" s="317"/>
      <c r="AA1291" s="317"/>
      <c r="AB1291" s="317"/>
      <c r="AC1291" s="317"/>
      <c r="AD1291" s="317"/>
      <c r="AE1291" s="317"/>
      <c r="AF1291" s="317"/>
      <c r="AG1291" s="317"/>
      <c r="AH1291" s="317"/>
      <c r="AI1291" s="317"/>
      <c r="AJ1291" s="317"/>
      <c r="AK1291" s="317"/>
    </row>
    <row r="1292" spans="9:37">
      <c r="I1292" s="317"/>
      <c r="J1292" s="317"/>
      <c r="K1292" s="317"/>
      <c r="L1292" s="317"/>
      <c r="M1292" s="317"/>
      <c r="N1292" s="317"/>
      <c r="O1292" s="317"/>
      <c r="P1292" s="317"/>
      <c r="Q1292" s="317"/>
      <c r="R1292" s="317"/>
      <c r="S1292" s="317"/>
      <c r="T1292" s="317"/>
      <c r="U1292" s="317"/>
      <c r="V1292" s="317"/>
      <c r="W1292" s="317"/>
      <c r="X1292" s="317"/>
      <c r="Y1292" s="317"/>
      <c r="Z1292" s="317"/>
      <c r="AA1292" s="317"/>
      <c r="AB1292" s="317"/>
      <c r="AC1292" s="317"/>
      <c r="AD1292" s="317"/>
      <c r="AE1292" s="317"/>
      <c r="AF1292" s="317"/>
      <c r="AG1292" s="317"/>
      <c r="AH1292" s="317"/>
      <c r="AI1292" s="317"/>
      <c r="AJ1292" s="317"/>
      <c r="AK1292" s="317"/>
    </row>
    <row r="1293" spans="9:37">
      <c r="I1293" s="317"/>
      <c r="J1293" s="317"/>
      <c r="K1293" s="317"/>
      <c r="L1293" s="317"/>
      <c r="M1293" s="317"/>
      <c r="N1293" s="317"/>
      <c r="O1293" s="317"/>
      <c r="P1293" s="317"/>
      <c r="Q1293" s="317"/>
      <c r="R1293" s="317"/>
      <c r="S1293" s="317"/>
      <c r="T1293" s="317"/>
      <c r="U1293" s="317"/>
      <c r="V1293" s="317"/>
      <c r="W1293" s="317"/>
      <c r="X1293" s="317"/>
      <c r="Y1293" s="317"/>
      <c r="Z1293" s="317"/>
      <c r="AA1293" s="317"/>
      <c r="AB1293" s="317"/>
      <c r="AC1293" s="317"/>
      <c r="AD1293" s="317"/>
      <c r="AE1293" s="317"/>
      <c r="AF1293" s="317"/>
      <c r="AG1293" s="317"/>
      <c r="AH1293" s="317"/>
      <c r="AI1293" s="317"/>
      <c r="AJ1293" s="317"/>
      <c r="AK1293" s="317"/>
    </row>
    <row r="1294" spans="9:37">
      <c r="I1294" s="317"/>
      <c r="J1294" s="317"/>
      <c r="K1294" s="317"/>
      <c r="L1294" s="317"/>
      <c r="M1294" s="317"/>
      <c r="N1294" s="317"/>
      <c r="O1294" s="317"/>
      <c r="P1294" s="317"/>
      <c r="Q1294" s="317"/>
      <c r="R1294" s="317"/>
      <c r="S1294" s="317"/>
      <c r="T1294" s="317"/>
      <c r="U1294" s="317"/>
      <c r="V1294" s="317"/>
      <c r="W1294" s="317"/>
      <c r="X1294" s="317"/>
      <c r="Y1294" s="317"/>
      <c r="Z1294" s="317"/>
      <c r="AA1294" s="317"/>
      <c r="AB1294" s="317"/>
      <c r="AC1294" s="317"/>
      <c r="AD1294" s="317"/>
      <c r="AE1294" s="317"/>
      <c r="AF1294" s="317"/>
      <c r="AG1294" s="317"/>
      <c r="AH1294" s="317"/>
      <c r="AI1294" s="317"/>
      <c r="AJ1294" s="317"/>
      <c r="AK1294" s="317"/>
    </row>
    <row r="1295" spans="9:37">
      <c r="I1295" s="317"/>
      <c r="J1295" s="317"/>
      <c r="K1295" s="317"/>
      <c r="L1295" s="317"/>
      <c r="M1295" s="317"/>
      <c r="N1295" s="317"/>
      <c r="O1295" s="317"/>
      <c r="P1295" s="317"/>
      <c r="Q1295" s="317"/>
      <c r="R1295" s="317"/>
      <c r="S1295" s="317"/>
      <c r="T1295" s="317"/>
      <c r="U1295" s="317"/>
      <c r="V1295" s="317"/>
      <c r="W1295" s="317"/>
      <c r="X1295" s="317"/>
      <c r="Y1295" s="317"/>
      <c r="Z1295" s="317"/>
      <c r="AA1295" s="317"/>
      <c r="AB1295" s="317"/>
      <c r="AC1295" s="317"/>
      <c r="AD1295" s="317"/>
      <c r="AE1295" s="317"/>
      <c r="AF1295" s="317"/>
      <c r="AG1295" s="317"/>
      <c r="AH1295" s="317"/>
      <c r="AI1295" s="317"/>
      <c r="AJ1295" s="317"/>
      <c r="AK1295" s="317"/>
    </row>
    <row r="1296" spans="9:37">
      <c r="I1296" s="317"/>
      <c r="J1296" s="317"/>
      <c r="K1296" s="317"/>
      <c r="L1296" s="317"/>
      <c r="M1296" s="317"/>
      <c r="N1296" s="317"/>
      <c r="O1296" s="317"/>
      <c r="P1296" s="317"/>
      <c r="Q1296" s="317"/>
      <c r="R1296" s="317"/>
      <c r="S1296" s="317"/>
      <c r="T1296" s="317"/>
      <c r="U1296" s="317"/>
      <c r="V1296" s="317"/>
      <c r="W1296" s="317"/>
      <c r="X1296" s="317"/>
      <c r="Y1296" s="317"/>
      <c r="Z1296" s="317"/>
      <c r="AA1296" s="317"/>
      <c r="AB1296" s="317"/>
      <c r="AC1296" s="317"/>
      <c r="AD1296" s="317"/>
      <c r="AE1296" s="317"/>
      <c r="AF1296" s="317"/>
      <c r="AG1296" s="317"/>
      <c r="AH1296" s="317"/>
      <c r="AI1296" s="317"/>
      <c r="AJ1296" s="317"/>
      <c r="AK1296" s="317"/>
    </row>
    <row r="1297" spans="9:37">
      <c r="I1297" s="317"/>
      <c r="J1297" s="317"/>
      <c r="K1297" s="317"/>
      <c r="L1297" s="317"/>
      <c r="M1297" s="317"/>
      <c r="N1297" s="317"/>
      <c r="O1297" s="317"/>
      <c r="P1297" s="317"/>
      <c r="Q1297" s="317"/>
      <c r="R1297" s="317"/>
      <c r="S1297" s="317"/>
      <c r="T1297" s="317"/>
      <c r="U1297" s="317"/>
      <c r="V1297" s="317"/>
      <c r="W1297" s="317"/>
      <c r="X1297" s="317"/>
      <c r="Y1297" s="317"/>
      <c r="Z1297" s="317"/>
      <c r="AA1297" s="317"/>
      <c r="AB1297" s="317"/>
      <c r="AC1297" s="317"/>
      <c r="AD1297" s="317"/>
      <c r="AE1297" s="317"/>
      <c r="AF1297" s="317"/>
      <c r="AG1297" s="317"/>
      <c r="AH1297" s="317"/>
      <c r="AI1297" s="317"/>
      <c r="AJ1297" s="317"/>
      <c r="AK1297" s="317"/>
    </row>
    <row r="1298" spans="9:37">
      <c r="I1298" s="317"/>
      <c r="J1298" s="317"/>
      <c r="K1298" s="317"/>
      <c r="L1298" s="317"/>
      <c r="M1298" s="317"/>
      <c r="N1298" s="317"/>
      <c r="O1298" s="317"/>
      <c r="P1298" s="317"/>
      <c r="Q1298" s="317"/>
      <c r="R1298" s="317"/>
      <c r="S1298" s="317"/>
      <c r="T1298" s="317"/>
      <c r="U1298" s="317"/>
      <c r="V1298" s="317"/>
      <c r="W1298" s="317"/>
      <c r="X1298" s="317"/>
      <c r="Y1298" s="317"/>
      <c r="Z1298" s="317"/>
      <c r="AA1298" s="317"/>
      <c r="AB1298" s="317"/>
      <c r="AC1298" s="317"/>
      <c r="AD1298" s="317"/>
      <c r="AE1298" s="317"/>
      <c r="AF1298" s="317"/>
      <c r="AG1298" s="317"/>
      <c r="AH1298" s="317"/>
      <c r="AI1298" s="317"/>
      <c r="AJ1298" s="317"/>
      <c r="AK1298" s="317"/>
    </row>
    <row r="1299" spans="9:37">
      <c r="I1299" s="317"/>
      <c r="J1299" s="317"/>
      <c r="K1299" s="317"/>
      <c r="L1299" s="317"/>
      <c r="M1299" s="317"/>
      <c r="N1299" s="317"/>
      <c r="O1299" s="317"/>
      <c r="P1299" s="317"/>
      <c r="Q1299" s="317"/>
      <c r="R1299" s="317"/>
      <c r="S1299" s="317"/>
      <c r="T1299" s="317"/>
      <c r="U1299" s="317"/>
      <c r="V1299" s="317"/>
      <c r="W1299" s="317"/>
      <c r="X1299" s="317"/>
      <c r="Y1299" s="317"/>
      <c r="Z1299" s="317"/>
      <c r="AA1299" s="317"/>
      <c r="AB1299" s="317"/>
      <c r="AC1299" s="317"/>
      <c r="AD1299" s="317"/>
      <c r="AE1299" s="317"/>
      <c r="AF1299" s="317"/>
      <c r="AG1299" s="317"/>
      <c r="AH1299" s="317"/>
      <c r="AI1299" s="317"/>
      <c r="AJ1299" s="317"/>
      <c r="AK1299" s="317"/>
    </row>
    <row r="1300" spans="9:37">
      <c r="I1300" s="317"/>
      <c r="J1300" s="317"/>
      <c r="K1300" s="317"/>
      <c r="L1300" s="317"/>
      <c r="M1300" s="317"/>
      <c r="N1300" s="317"/>
      <c r="O1300" s="317"/>
      <c r="P1300" s="317"/>
      <c r="Q1300" s="317"/>
      <c r="R1300" s="317"/>
      <c r="S1300" s="317"/>
      <c r="T1300" s="317"/>
      <c r="U1300" s="317"/>
      <c r="V1300" s="317"/>
      <c r="W1300" s="317"/>
      <c r="X1300" s="317"/>
      <c r="Y1300" s="317"/>
      <c r="Z1300" s="317"/>
      <c r="AA1300" s="317"/>
      <c r="AB1300" s="317"/>
      <c r="AC1300" s="317"/>
      <c r="AD1300" s="317"/>
      <c r="AE1300" s="317"/>
      <c r="AF1300" s="317"/>
      <c r="AG1300" s="317"/>
      <c r="AH1300" s="317"/>
      <c r="AI1300" s="317"/>
      <c r="AJ1300" s="317"/>
      <c r="AK1300" s="317"/>
    </row>
    <row r="1301" spans="9:37">
      <c r="I1301" s="317"/>
      <c r="J1301" s="317"/>
      <c r="K1301" s="317"/>
      <c r="L1301" s="317"/>
      <c r="M1301" s="317"/>
      <c r="N1301" s="317"/>
      <c r="O1301" s="317"/>
      <c r="P1301" s="317"/>
      <c r="Q1301" s="317"/>
      <c r="R1301" s="317"/>
      <c r="S1301" s="317"/>
      <c r="T1301" s="317"/>
      <c r="U1301" s="317"/>
      <c r="V1301" s="317"/>
      <c r="W1301" s="317"/>
      <c r="X1301" s="317"/>
      <c r="Y1301" s="317"/>
      <c r="Z1301" s="317"/>
      <c r="AA1301" s="317"/>
      <c r="AB1301" s="317"/>
      <c r="AC1301" s="317"/>
      <c r="AD1301" s="317"/>
      <c r="AE1301" s="317"/>
      <c r="AF1301" s="317"/>
      <c r="AG1301" s="317"/>
      <c r="AH1301" s="317"/>
      <c r="AI1301" s="317"/>
      <c r="AJ1301" s="317"/>
      <c r="AK1301" s="317"/>
    </row>
    <row r="1302" spans="9:37">
      <c r="I1302" s="317"/>
      <c r="J1302" s="317"/>
      <c r="K1302" s="317"/>
      <c r="L1302" s="317"/>
      <c r="M1302" s="317"/>
      <c r="N1302" s="317"/>
      <c r="O1302" s="317"/>
      <c r="P1302" s="317"/>
      <c r="Q1302" s="317"/>
      <c r="R1302" s="317"/>
      <c r="S1302" s="317"/>
      <c r="T1302" s="317"/>
      <c r="U1302" s="317"/>
      <c r="V1302" s="317"/>
      <c r="W1302" s="317"/>
      <c r="X1302" s="317"/>
      <c r="Y1302" s="317"/>
      <c r="Z1302" s="317"/>
      <c r="AA1302" s="317"/>
      <c r="AB1302" s="317"/>
      <c r="AC1302" s="317"/>
      <c r="AD1302" s="317"/>
      <c r="AE1302" s="317"/>
      <c r="AF1302" s="317"/>
      <c r="AG1302" s="317"/>
      <c r="AH1302" s="317"/>
      <c r="AI1302" s="317"/>
      <c r="AJ1302" s="317"/>
      <c r="AK1302" s="317"/>
    </row>
    <row r="1303" spans="9:37">
      <c r="I1303" s="317"/>
      <c r="J1303" s="317"/>
      <c r="K1303" s="317"/>
      <c r="L1303" s="317"/>
      <c r="M1303" s="317"/>
      <c r="N1303" s="317"/>
      <c r="O1303" s="317"/>
      <c r="P1303" s="317"/>
      <c r="Q1303" s="317"/>
      <c r="R1303" s="317"/>
      <c r="S1303" s="317"/>
      <c r="T1303" s="317"/>
      <c r="U1303" s="317"/>
      <c r="V1303" s="317"/>
      <c r="W1303" s="317"/>
      <c r="X1303" s="317"/>
      <c r="Y1303" s="317"/>
      <c r="Z1303" s="317"/>
      <c r="AA1303" s="317"/>
      <c r="AB1303" s="317"/>
      <c r="AC1303" s="317"/>
      <c r="AD1303" s="317"/>
      <c r="AE1303" s="317"/>
      <c r="AF1303" s="317"/>
      <c r="AG1303" s="317"/>
      <c r="AH1303" s="317"/>
      <c r="AI1303" s="317"/>
      <c r="AJ1303" s="317"/>
      <c r="AK1303" s="317"/>
    </row>
    <row r="1304" spans="9:37">
      <c r="I1304" s="317"/>
      <c r="J1304" s="317"/>
      <c r="K1304" s="317"/>
      <c r="L1304" s="317"/>
      <c r="M1304" s="317"/>
      <c r="N1304" s="317"/>
      <c r="O1304" s="317"/>
      <c r="P1304" s="317"/>
      <c r="Q1304" s="317"/>
      <c r="R1304" s="317"/>
      <c r="S1304" s="317"/>
      <c r="T1304" s="317"/>
      <c r="U1304" s="317"/>
      <c r="V1304" s="317"/>
      <c r="W1304" s="317"/>
      <c r="X1304" s="317"/>
      <c r="Y1304" s="317"/>
      <c r="Z1304" s="317"/>
      <c r="AA1304" s="317"/>
      <c r="AB1304" s="317"/>
      <c r="AC1304" s="317"/>
      <c r="AD1304" s="317"/>
      <c r="AE1304" s="317"/>
      <c r="AF1304" s="317"/>
      <c r="AG1304" s="317"/>
      <c r="AH1304" s="317"/>
      <c r="AI1304" s="317"/>
      <c r="AJ1304" s="317"/>
      <c r="AK1304" s="317"/>
    </row>
    <row r="1305" spans="9:37">
      <c r="I1305" s="317"/>
      <c r="J1305" s="317"/>
      <c r="K1305" s="317"/>
      <c r="L1305" s="317"/>
      <c r="M1305" s="317"/>
      <c r="N1305" s="317"/>
      <c r="O1305" s="317"/>
      <c r="P1305" s="317"/>
      <c r="Q1305" s="317"/>
      <c r="R1305" s="317"/>
      <c r="S1305" s="317"/>
      <c r="T1305" s="317"/>
      <c r="U1305" s="317"/>
      <c r="V1305" s="317"/>
      <c r="W1305" s="317"/>
      <c r="X1305" s="317"/>
      <c r="Y1305" s="317"/>
      <c r="Z1305" s="317"/>
      <c r="AA1305" s="317"/>
      <c r="AB1305" s="317"/>
      <c r="AC1305" s="317"/>
      <c r="AD1305" s="317"/>
      <c r="AE1305" s="317"/>
      <c r="AF1305" s="317"/>
      <c r="AG1305" s="317"/>
      <c r="AH1305" s="317"/>
      <c r="AI1305" s="317"/>
      <c r="AJ1305" s="317"/>
      <c r="AK1305" s="317"/>
    </row>
    <row r="1306" spans="9:37">
      <c r="I1306" s="317"/>
      <c r="J1306" s="317"/>
      <c r="K1306" s="317"/>
      <c r="L1306" s="317"/>
      <c r="M1306" s="317"/>
      <c r="N1306" s="317"/>
      <c r="O1306" s="317"/>
      <c r="P1306" s="317"/>
      <c r="Q1306" s="317"/>
      <c r="R1306" s="317"/>
      <c r="S1306" s="317"/>
      <c r="T1306" s="317"/>
      <c r="U1306" s="317"/>
      <c r="V1306" s="317"/>
      <c r="W1306" s="317"/>
      <c r="X1306" s="317"/>
      <c r="Y1306" s="317"/>
      <c r="Z1306" s="317"/>
      <c r="AA1306" s="317"/>
      <c r="AB1306" s="317"/>
      <c r="AC1306" s="317"/>
      <c r="AD1306" s="317"/>
      <c r="AE1306" s="317"/>
      <c r="AF1306" s="317"/>
      <c r="AG1306" s="317"/>
      <c r="AH1306" s="317"/>
      <c r="AI1306" s="317"/>
      <c r="AJ1306" s="317"/>
      <c r="AK1306" s="317"/>
    </row>
    <row r="1307" spans="9:37">
      <c r="I1307" s="317"/>
      <c r="J1307" s="317"/>
      <c r="K1307" s="317"/>
      <c r="L1307" s="317"/>
      <c r="M1307" s="317"/>
      <c r="N1307" s="317"/>
      <c r="O1307" s="317"/>
      <c r="P1307" s="317"/>
      <c r="Q1307" s="317"/>
      <c r="R1307" s="317"/>
      <c r="S1307" s="317"/>
      <c r="T1307" s="317"/>
      <c r="U1307" s="317"/>
      <c r="V1307" s="317"/>
      <c r="W1307" s="317"/>
      <c r="X1307" s="317"/>
      <c r="Y1307" s="317"/>
      <c r="Z1307" s="317"/>
      <c r="AA1307" s="317"/>
      <c r="AB1307" s="317"/>
      <c r="AC1307" s="317"/>
      <c r="AD1307" s="317"/>
      <c r="AE1307" s="317"/>
      <c r="AF1307" s="317"/>
      <c r="AG1307" s="317"/>
      <c r="AH1307" s="317"/>
      <c r="AI1307" s="317"/>
      <c r="AJ1307" s="317"/>
      <c r="AK1307" s="317"/>
    </row>
    <row r="1308" spans="9:37">
      <c r="I1308" s="317"/>
      <c r="J1308" s="317"/>
      <c r="K1308" s="317"/>
      <c r="L1308" s="317"/>
      <c r="M1308" s="317"/>
      <c r="N1308" s="317"/>
      <c r="O1308" s="317"/>
      <c r="P1308" s="317"/>
      <c r="Q1308" s="317"/>
      <c r="R1308" s="317"/>
      <c r="S1308" s="317"/>
      <c r="T1308" s="317"/>
      <c r="U1308" s="317"/>
      <c r="V1308" s="317"/>
      <c r="W1308" s="317"/>
      <c r="X1308" s="317"/>
      <c r="Y1308" s="317"/>
      <c r="Z1308" s="317"/>
      <c r="AA1308" s="317"/>
      <c r="AB1308" s="317"/>
      <c r="AC1308" s="317"/>
      <c r="AD1308" s="317"/>
      <c r="AE1308" s="317"/>
      <c r="AF1308" s="317"/>
      <c r="AG1308" s="317"/>
      <c r="AH1308" s="317"/>
      <c r="AI1308" s="317"/>
      <c r="AJ1308" s="317"/>
      <c r="AK1308" s="317"/>
    </row>
    <row r="1309" spans="9:37">
      <c r="I1309" s="317"/>
      <c r="J1309" s="317"/>
      <c r="K1309" s="317"/>
      <c r="L1309" s="317"/>
      <c r="M1309" s="317"/>
      <c r="N1309" s="317"/>
      <c r="O1309" s="317"/>
      <c r="P1309" s="317"/>
      <c r="Q1309" s="317"/>
      <c r="R1309" s="317"/>
      <c r="S1309" s="317"/>
      <c r="T1309" s="317"/>
      <c r="U1309" s="317"/>
      <c r="V1309" s="317"/>
      <c r="W1309" s="317"/>
      <c r="X1309" s="317"/>
      <c r="Y1309" s="317"/>
      <c r="Z1309" s="317"/>
      <c r="AA1309" s="317"/>
      <c r="AB1309" s="317"/>
      <c r="AC1309" s="317"/>
      <c r="AD1309" s="317"/>
      <c r="AE1309" s="317"/>
      <c r="AF1309" s="317"/>
      <c r="AG1309" s="317"/>
      <c r="AH1309" s="317"/>
      <c r="AI1309" s="317"/>
      <c r="AJ1309" s="317"/>
      <c r="AK1309" s="317"/>
    </row>
    <row r="1310" spans="9:37">
      <c r="I1310" s="317"/>
      <c r="J1310" s="317"/>
      <c r="K1310" s="317"/>
      <c r="L1310" s="317"/>
      <c r="M1310" s="317"/>
      <c r="N1310" s="317"/>
      <c r="O1310" s="317"/>
      <c r="P1310" s="317"/>
      <c r="Q1310" s="317"/>
      <c r="R1310" s="317"/>
      <c r="S1310" s="317"/>
      <c r="T1310" s="317"/>
      <c r="U1310" s="317"/>
      <c r="V1310" s="317"/>
      <c r="W1310" s="317"/>
      <c r="X1310" s="317"/>
      <c r="Y1310" s="317"/>
      <c r="Z1310" s="317"/>
      <c r="AA1310" s="317"/>
      <c r="AB1310" s="317"/>
      <c r="AC1310" s="317"/>
      <c r="AD1310" s="317"/>
      <c r="AE1310" s="317"/>
      <c r="AF1310" s="317"/>
      <c r="AG1310" s="317"/>
      <c r="AH1310" s="317"/>
      <c r="AI1310" s="317"/>
      <c r="AJ1310" s="317"/>
      <c r="AK1310" s="317"/>
    </row>
    <row r="1311" spans="9:37">
      <c r="I1311" s="317"/>
      <c r="J1311" s="317"/>
      <c r="K1311" s="317"/>
      <c r="L1311" s="317"/>
      <c r="M1311" s="317"/>
      <c r="N1311" s="317"/>
      <c r="O1311" s="317"/>
      <c r="P1311" s="317"/>
      <c r="Q1311" s="317"/>
      <c r="R1311" s="317"/>
      <c r="S1311" s="317"/>
      <c r="T1311" s="317"/>
      <c r="U1311" s="317"/>
      <c r="V1311" s="317"/>
      <c r="W1311" s="317"/>
      <c r="X1311" s="317"/>
      <c r="Y1311" s="317"/>
      <c r="Z1311" s="317"/>
      <c r="AA1311" s="317"/>
      <c r="AB1311" s="317"/>
      <c r="AC1311" s="317"/>
      <c r="AD1311" s="317"/>
      <c r="AE1311" s="317"/>
      <c r="AF1311" s="317"/>
      <c r="AG1311" s="317"/>
      <c r="AH1311" s="317"/>
      <c r="AI1311" s="317"/>
      <c r="AJ1311" s="317"/>
      <c r="AK1311" s="317"/>
    </row>
    <row r="1312" spans="9:37">
      <c r="I1312" s="317"/>
      <c r="J1312" s="317"/>
      <c r="K1312" s="317"/>
      <c r="L1312" s="317"/>
      <c r="M1312" s="317"/>
      <c r="N1312" s="317"/>
      <c r="O1312" s="317"/>
      <c r="P1312" s="317"/>
      <c r="Q1312" s="317"/>
      <c r="R1312" s="317"/>
      <c r="S1312" s="317"/>
      <c r="T1312" s="317"/>
      <c r="U1312" s="317"/>
      <c r="V1312" s="317"/>
      <c r="W1312" s="317"/>
      <c r="X1312" s="317"/>
      <c r="Y1312" s="317"/>
      <c r="Z1312" s="317"/>
      <c r="AA1312" s="317"/>
      <c r="AB1312" s="317"/>
      <c r="AC1312" s="317"/>
      <c r="AD1312" s="317"/>
      <c r="AE1312" s="317"/>
      <c r="AF1312" s="317"/>
      <c r="AG1312" s="317"/>
      <c r="AH1312" s="317"/>
      <c r="AI1312" s="317"/>
      <c r="AJ1312" s="317"/>
      <c r="AK1312" s="317"/>
    </row>
    <row r="1313" spans="9:37"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</row>
    <row r="1314" spans="9:37"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</row>
    <row r="1315" spans="9:37"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</row>
    <row r="1316" spans="9:37">
      <c r="I1316" s="317"/>
      <c r="J1316" s="317"/>
      <c r="K1316" s="317"/>
      <c r="L1316" s="317"/>
      <c r="M1316" s="317"/>
      <c r="N1316" s="317"/>
      <c r="O1316" s="317"/>
      <c r="P1316" s="317"/>
      <c r="Q1316" s="317"/>
      <c r="R1316" s="317"/>
      <c r="S1316" s="317"/>
      <c r="T1316" s="317"/>
      <c r="U1316" s="317"/>
      <c r="V1316" s="317"/>
      <c r="W1316" s="317"/>
      <c r="X1316" s="317"/>
      <c r="Y1316" s="317"/>
      <c r="Z1316" s="317"/>
      <c r="AA1316" s="317"/>
      <c r="AB1316" s="317"/>
      <c r="AC1316" s="317"/>
      <c r="AD1316" s="317"/>
      <c r="AE1316" s="317"/>
      <c r="AF1316" s="317"/>
      <c r="AG1316" s="317"/>
      <c r="AH1316" s="317"/>
      <c r="AI1316" s="317"/>
      <c r="AJ1316" s="317"/>
      <c r="AK1316" s="317"/>
    </row>
    <row r="1317" spans="9:37"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</row>
    <row r="1318" spans="9:37"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</row>
    <row r="1319" spans="9:37"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</row>
    <row r="1320" spans="9:37"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</row>
    <row r="1321" spans="9:37">
      <c r="I1321" s="317"/>
      <c r="J1321" s="317"/>
      <c r="K1321" s="317"/>
      <c r="L1321" s="317"/>
      <c r="M1321" s="317"/>
      <c r="N1321" s="317"/>
      <c r="O1321" s="317"/>
      <c r="P1321" s="317"/>
      <c r="Q1321" s="317"/>
      <c r="R1321" s="317"/>
      <c r="S1321" s="317"/>
      <c r="T1321" s="317"/>
      <c r="U1321" s="317"/>
      <c r="V1321" s="317"/>
      <c r="W1321" s="317"/>
      <c r="X1321" s="317"/>
      <c r="Y1321" s="317"/>
      <c r="Z1321" s="317"/>
      <c r="AA1321" s="317"/>
      <c r="AB1321" s="317"/>
      <c r="AC1321" s="317"/>
      <c r="AD1321" s="317"/>
      <c r="AE1321" s="317"/>
      <c r="AF1321" s="317"/>
      <c r="AG1321" s="317"/>
      <c r="AH1321" s="317"/>
      <c r="AI1321" s="317"/>
      <c r="AJ1321" s="317"/>
      <c r="AK1321" s="317"/>
    </row>
    <row r="1322" spans="9:37">
      <c r="I1322" s="317"/>
      <c r="J1322" s="317"/>
      <c r="K1322" s="317"/>
      <c r="L1322" s="317"/>
      <c r="M1322" s="317"/>
      <c r="N1322" s="317"/>
      <c r="O1322" s="317"/>
      <c r="P1322" s="317"/>
      <c r="Q1322" s="317"/>
      <c r="R1322" s="317"/>
      <c r="S1322" s="317"/>
      <c r="T1322" s="317"/>
      <c r="U1322" s="317"/>
      <c r="V1322" s="317"/>
      <c r="W1322" s="317"/>
      <c r="X1322" s="317"/>
      <c r="Y1322" s="317"/>
      <c r="Z1322" s="317"/>
      <c r="AA1322" s="317"/>
      <c r="AB1322" s="317"/>
      <c r="AC1322" s="317"/>
      <c r="AD1322" s="317"/>
      <c r="AE1322" s="317"/>
      <c r="AF1322" s="317"/>
      <c r="AG1322" s="317"/>
      <c r="AH1322" s="317"/>
      <c r="AI1322" s="317"/>
      <c r="AJ1322" s="317"/>
      <c r="AK1322" s="317"/>
    </row>
    <row r="1323" spans="9:37">
      <c r="I1323" s="317"/>
      <c r="J1323" s="317"/>
      <c r="K1323" s="317"/>
      <c r="L1323" s="317"/>
      <c r="M1323" s="317"/>
      <c r="N1323" s="317"/>
      <c r="O1323" s="317"/>
      <c r="P1323" s="317"/>
      <c r="Q1323" s="317"/>
      <c r="R1323" s="317"/>
      <c r="S1323" s="317"/>
      <c r="T1323" s="317"/>
      <c r="U1323" s="317"/>
      <c r="V1323" s="317"/>
      <c r="W1323" s="317"/>
      <c r="X1323" s="317"/>
      <c r="Y1323" s="317"/>
      <c r="Z1323" s="317"/>
      <c r="AA1323" s="317"/>
      <c r="AB1323" s="317"/>
      <c r="AC1323" s="317"/>
      <c r="AD1323" s="317"/>
      <c r="AE1323" s="317"/>
      <c r="AF1323" s="317"/>
      <c r="AG1323" s="317"/>
      <c r="AH1323" s="317"/>
      <c r="AI1323" s="317"/>
      <c r="AJ1323" s="317"/>
      <c r="AK1323" s="317"/>
    </row>
    <row r="1324" spans="9:37">
      <c r="I1324" s="317"/>
      <c r="J1324" s="317"/>
      <c r="K1324" s="317"/>
      <c r="L1324" s="317"/>
      <c r="M1324" s="317"/>
      <c r="N1324" s="317"/>
      <c r="O1324" s="317"/>
      <c r="P1324" s="317"/>
      <c r="Q1324" s="317"/>
      <c r="R1324" s="317"/>
      <c r="S1324" s="317"/>
      <c r="T1324" s="317"/>
      <c r="U1324" s="317"/>
      <c r="V1324" s="317"/>
      <c r="W1324" s="317"/>
      <c r="X1324" s="317"/>
      <c r="Y1324" s="317"/>
      <c r="Z1324" s="317"/>
      <c r="AA1324" s="317"/>
      <c r="AB1324" s="317"/>
      <c r="AC1324" s="317"/>
      <c r="AD1324" s="317"/>
      <c r="AE1324" s="317"/>
      <c r="AF1324" s="317"/>
      <c r="AG1324" s="317"/>
      <c r="AH1324" s="317"/>
      <c r="AI1324" s="317"/>
      <c r="AJ1324" s="317"/>
      <c r="AK1324" s="317"/>
    </row>
    <row r="1325" spans="9:37">
      <c r="I1325" s="317"/>
      <c r="J1325" s="317"/>
      <c r="K1325" s="317"/>
      <c r="L1325" s="317"/>
      <c r="M1325" s="317"/>
      <c r="N1325" s="317"/>
      <c r="O1325" s="317"/>
      <c r="P1325" s="317"/>
      <c r="Q1325" s="317"/>
      <c r="R1325" s="317"/>
      <c r="S1325" s="317"/>
      <c r="T1325" s="317"/>
      <c r="U1325" s="317"/>
      <c r="V1325" s="317"/>
      <c r="W1325" s="317"/>
      <c r="X1325" s="317"/>
      <c r="Y1325" s="317"/>
      <c r="Z1325" s="317"/>
      <c r="AA1325" s="317"/>
      <c r="AB1325" s="317"/>
      <c r="AC1325" s="317"/>
      <c r="AD1325" s="317"/>
      <c r="AE1325" s="317"/>
      <c r="AF1325" s="317"/>
      <c r="AG1325" s="317"/>
      <c r="AH1325" s="317"/>
      <c r="AI1325" s="317"/>
      <c r="AJ1325" s="317"/>
      <c r="AK1325" s="317"/>
    </row>
    <row r="1326" spans="9:37">
      <c r="I1326" s="317"/>
      <c r="J1326" s="317"/>
      <c r="K1326" s="317"/>
      <c r="L1326" s="317"/>
      <c r="M1326" s="317"/>
      <c r="N1326" s="317"/>
      <c r="O1326" s="317"/>
      <c r="P1326" s="317"/>
      <c r="Q1326" s="317"/>
      <c r="R1326" s="317"/>
      <c r="S1326" s="317"/>
      <c r="T1326" s="317"/>
      <c r="U1326" s="317"/>
      <c r="V1326" s="317"/>
      <c r="W1326" s="317"/>
      <c r="X1326" s="317"/>
      <c r="Y1326" s="317"/>
      <c r="Z1326" s="317"/>
      <c r="AA1326" s="317"/>
      <c r="AB1326" s="317"/>
      <c r="AC1326" s="317"/>
      <c r="AD1326" s="317"/>
      <c r="AE1326" s="317"/>
      <c r="AF1326" s="317"/>
      <c r="AG1326" s="317"/>
      <c r="AH1326" s="317"/>
      <c r="AI1326" s="317"/>
      <c r="AJ1326" s="317"/>
      <c r="AK1326" s="317"/>
    </row>
    <row r="1327" spans="9:37">
      <c r="I1327" s="317"/>
      <c r="J1327" s="317"/>
      <c r="K1327" s="317"/>
      <c r="L1327" s="317"/>
      <c r="M1327" s="317"/>
      <c r="N1327" s="317"/>
      <c r="O1327" s="317"/>
      <c r="P1327" s="317"/>
      <c r="Q1327" s="317"/>
      <c r="R1327" s="317"/>
      <c r="S1327" s="317"/>
      <c r="T1327" s="317"/>
      <c r="U1327" s="317"/>
      <c r="V1327" s="317"/>
      <c r="W1327" s="317"/>
      <c r="X1327" s="317"/>
      <c r="Y1327" s="317"/>
      <c r="Z1327" s="317"/>
      <c r="AA1327" s="317"/>
      <c r="AB1327" s="317"/>
      <c r="AC1327" s="317"/>
      <c r="AD1327" s="317"/>
      <c r="AE1327" s="317"/>
      <c r="AF1327" s="317"/>
      <c r="AG1327" s="317"/>
      <c r="AH1327" s="317"/>
      <c r="AI1327" s="317"/>
      <c r="AJ1327" s="317"/>
      <c r="AK1327" s="317"/>
    </row>
    <row r="1328" spans="9:37">
      <c r="I1328" s="317"/>
      <c r="J1328" s="317"/>
      <c r="K1328" s="317"/>
      <c r="L1328" s="317"/>
      <c r="M1328" s="317"/>
      <c r="N1328" s="317"/>
      <c r="O1328" s="317"/>
      <c r="P1328" s="317"/>
      <c r="Q1328" s="317"/>
      <c r="R1328" s="317"/>
      <c r="S1328" s="317"/>
      <c r="T1328" s="317"/>
      <c r="U1328" s="317"/>
      <c r="V1328" s="317"/>
      <c r="W1328" s="317"/>
      <c r="X1328" s="317"/>
      <c r="Y1328" s="317"/>
      <c r="Z1328" s="317"/>
      <c r="AA1328" s="317"/>
      <c r="AB1328" s="317"/>
      <c r="AC1328" s="317"/>
      <c r="AD1328" s="317"/>
      <c r="AE1328" s="317"/>
      <c r="AF1328" s="317"/>
      <c r="AG1328" s="317"/>
      <c r="AH1328" s="317"/>
      <c r="AI1328" s="317"/>
      <c r="AJ1328" s="317"/>
      <c r="AK1328" s="317"/>
    </row>
    <row r="1329" spans="9:37">
      <c r="I1329" s="317"/>
      <c r="J1329" s="317"/>
      <c r="K1329" s="317"/>
      <c r="L1329" s="317"/>
      <c r="M1329" s="317"/>
      <c r="N1329" s="317"/>
      <c r="O1329" s="317"/>
      <c r="P1329" s="317"/>
      <c r="Q1329" s="317"/>
      <c r="R1329" s="317"/>
      <c r="S1329" s="317"/>
      <c r="T1329" s="317"/>
      <c r="U1329" s="317"/>
      <c r="V1329" s="317"/>
      <c r="W1329" s="317"/>
      <c r="X1329" s="317"/>
      <c r="Y1329" s="317"/>
      <c r="Z1329" s="317"/>
      <c r="AA1329" s="317"/>
      <c r="AB1329" s="317"/>
      <c r="AC1329" s="317"/>
      <c r="AD1329" s="317"/>
      <c r="AE1329" s="317"/>
      <c r="AF1329" s="317"/>
      <c r="AG1329" s="317"/>
      <c r="AH1329" s="317"/>
      <c r="AI1329" s="317"/>
      <c r="AJ1329" s="317"/>
      <c r="AK1329" s="317"/>
    </row>
    <row r="1330" spans="9:37">
      <c r="I1330" s="317"/>
      <c r="J1330" s="317"/>
      <c r="K1330" s="317"/>
      <c r="L1330" s="317"/>
      <c r="M1330" s="317"/>
      <c r="N1330" s="317"/>
      <c r="O1330" s="317"/>
      <c r="P1330" s="317"/>
      <c r="Q1330" s="317"/>
      <c r="R1330" s="317"/>
      <c r="S1330" s="317"/>
      <c r="T1330" s="317"/>
      <c r="U1330" s="317"/>
      <c r="V1330" s="317"/>
      <c r="W1330" s="317"/>
      <c r="X1330" s="317"/>
      <c r="Y1330" s="317"/>
      <c r="Z1330" s="317"/>
      <c r="AA1330" s="317"/>
      <c r="AB1330" s="317"/>
      <c r="AC1330" s="317"/>
      <c r="AD1330" s="317"/>
      <c r="AE1330" s="317"/>
      <c r="AF1330" s="317"/>
      <c r="AG1330" s="317"/>
      <c r="AH1330" s="317"/>
      <c r="AI1330" s="317"/>
      <c r="AJ1330" s="317"/>
      <c r="AK1330" s="317"/>
    </row>
    <row r="1331" spans="9:37">
      <c r="I1331" s="317"/>
      <c r="J1331" s="317"/>
      <c r="K1331" s="317"/>
      <c r="L1331" s="317"/>
      <c r="M1331" s="317"/>
      <c r="N1331" s="317"/>
      <c r="O1331" s="317"/>
      <c r="P1331" s="317"/>
      <c r="Q1331" s="317"/>
      <c r="R1331" s="317"/>
      <c r="S1331" s="317"/>
      <c r="T1331" s="317"/>
      <c r="U1331" s="317"/>
      <c r="V1331" s="317"/>
      <c r="W1331" s="317"/>
      <c r="X1331" s="317"/>
      <c r="Y1331" s="317"/>
      <c r="Z1331" s="317"/>
      <c r="AA1331" s="317"/>
      <c r="AB1331" s="317"/>
      <c r="AC1331" s="317"/>
      <c r="AD1331" s="317"/>
      <c r="AE1331" s="317"/>
      <c r="AF1331" s="317"/>
      <c r="AG1331" s="317"/>
      <c r="AH1331" s="317"/>
      <c r="AI1331" s="317"/>
      <c r="AJ1331" s="317"/>
      <c r="AK1331" s="317"/>
    </row>
    <row r="1332" spans="9:37">
      <c r="I1332" s="317"/>
      <c r="J1332" s="317"/>
      <c r="K1332" s="317"/>
      <c r="L1332" s="317"/>
      <c r="M1332" s="317"/>
      <c r="N1332" s="317"/>
      <c r="O1332" s="317"/>
      <c r="P1332" s="317"/>
      <c r="Q1332" s="317"/>
      <c r="R1332" s="317"/>
      <c r="S1332" s="317"/>
      <c r="T1332" s="317"/>
      <c r="U1332" s="317"/>
      <c r="V1332" s="317"/>
      <c r="W1332" s="317"/>
      <c r="X1332" s="317"/>
      <c r="Y1332" s="317"/>
      <c r="Z1332" s="317"/>
      <c r="AA1332" s="317"/>
      <c r="AB1332" s="317"/>
      <c r="AC1332" s="317"/>
      <c r="AD1332" s="317"/>
      <c r="AE1332" s="317"/>
      <c r="AF1332" s="317"/>
      <c r="AG1332" s="317"/>
      <c r="AH1332" s="317"/>
      <c r="AI1332" s="317"/>
      <c r="AJ1332" s="317"/>
      <c r="AK1332" s="317"/>
    </row>
    <row r="1333" spans="9:37">
      <c r="I1333" s="317"/>
      <c r="J1333" s="317"/>
      <c r="K1333" s="317"/>
      <c r="L1333" s="317"/>
      <c r="M1333" s="317"/>
      <c r="N1333" s="317"/>
      <c r="O1333" s="317"/>
      <c r="P1333" s="317"/>
      <c r="Q1333" s="317"/>
      <c r="R1333" s="317"/>
      <c r="S1333" s="317"/>
      <c r="T1333" s="317"/>
      <c r="U1333" s="317"/>
      <c r="V1333" s="317"/>
      <c r="W1333" s="317"/>
      <c r="X1333" s="317"/>
      <c r="Y1333" s="317"/>
      <c r="Z1333" s="317"/>
      <c r="AA1333" s="317"/>
      <c r="AB1333" s="317"/>
      <c r="AC1333" s="317"/>
      <c r="AD1333" s="317"/>
      <c r="AE1333" s="317"/>
      <c r="AF1333" s="317"/>
      <c r="AG1333" s="317"/>
      <c r="AH1333" s="317"/>
      <c r="AI1333" s="317"/>
      <c r="AJ1333" s="317"/>
      <c r="AK1333" s="317"/>
    </row>
    <row r="1334" spans="9:37">
      <c r="I1334" s="317"/>
      <c r="J1334" s="317"/>
      <c r="K1334" s="317"/>
      <c r="L1334" s="317"/>
      <c r="M1334" s="317"/>
      <c r="N1334" s="317"/>
      <c r="O1334" s="317"/>
      <c r="P1334" s="317"/>
      <c r="Q1334" s="317"/>
      <c r="R1334" s="317"/>
      <c r="S1334" s="317"/>
      <c r="T1334" s="317"/>
      <c r="U1334" s="317"/>
      <c r="V1334" s="317"/>
      <c r="W1334" s="317"/>
      <c r="X1334" s="317"/>
      <c r="Y1334" s="317"/>
      <c r="Z1334" s="317"/>
      <c r="AA1334" s="317"/>
      <c r="AB1334" s="317"/>
      <c r="AC1334" s="317"/>
      <c r="AD1334" s="317"/>
      <c r="AE1334" s="317"/>
      <c r="AF1334" s="317"/>
      <c r="AG1334" s="317"/>
      <c r="AH1334" s="317"/>
      <c r="AI1334" s="317"/>
      <c r="AJ1334" s="317"/>
      <c r="AK1334" s="317"/>
    </row>
    <row r="1335" spans="9:37">
      <c r="I1335" s="317"/>
      <c r="J1335" s="317"/>
      <c r="K1335" s="317"/>
      <c r="L1335" s="317"/>
      <c r="M1335" s="317"/>
      <c r="N1335" s="317"/>
      <c r="O1335" s="317"/>
      <c r="P1335" s="317"/>
      <c r="Q1335" s="317"/>
      <c r="R1335" s="317"/>
      <c r="S1335" s="317"/>
      <c r="T1335" s="317"/>
      <c r="U1335" s="317"/>
      <c r="V1335" s="317"/>
      <c r="W1335" s="317"/>
      <c r="X1335" s="317"/>
      <c r="Y1335" s="317"/>
      <c r="Z1335" s="317"/>
      <c r="AA1335" s="317"/>
      <c r="AB1335" s="317"/>
      <c r="AC1335" s="317"/>
      <c r="AD1335" s="317"/>
      <c r="AE1335" s="317"/>
      <c r="AF1335" s="317"/>
      <c r="AG1335" s="317"/>
      <c r="AH1335" s="317"/>
      <c r="AI1335" s="317"/>
      <c r="AJ1335" s="317"/>
      <c r="AK1335" s="317"/>
    </row>
    <row r="1336" spans="9:37">
      <c r="I1336" s="317"/>
      <c r="J1336" s="317"/>
      <c r="K1336" s="317"/>
      <c r="L1336" s="317"/>
      <c r="M1336" s="317"/>
      <c r="N1336" s="317"/>
      <c r="O1336" s="317"/>
      <c r="P1336" s="317"/>
      <c r="Q1336" s="317"/>
      <c r="R1336" s="317"/>
      <c r="S1336" s="317"/>
      <c r="T1336" s="317"/>
      <c r="U1336" s="317"/>
      <c r="V1336" s="317"/>
      <c r="W1336" s="317"/>
      <c r="X1336" s="317"/>
      <c r="Y1336" s="317"/>
      <c r="Z1336" s="317"/>
      <c r="AA1336" s="317"/>
      <c r="AB1336" s="317"/>
      <c r="AC1336" s="317"/>
      <c r="AD1336" s="317"/>
      <c r="AE1336" s="317"/>
      <c r="AF1336" s="317"/>
      <c r="AG1336" s="317"/>
      <c r="AH1336" s="317"/>
      <c r="AI1336" s="317"/>
      <c r="AJ1336" s="317"/>
      <c r="AK1336" s="317"/>
    </row>
    <row r="1337" spans="9:37">
      <c r="I1337" s="317"/>
      <c r="J1337" s="317"/>
      <c r="K1337" s="317"/>
      <c r="L1337" s="317"/>
      <c r="M1337" s="317"/>
      <c r="N1337" s="317"/>
      <c r="O1337" s="317"/>
      <c r="P1337" s="317"/>
      <c r="Q1337" s="317"/>
      <c r="R1337" s="317"/>
      <c r="S1337" s="317"/>
      <c r="T1337" s="317"/>
      <c r="U1337" s="317"/>
      <c r="V1337" s="317"/>
      <c r="W1337" s="317"/>
      <c r="X1337" s="317"/>
      <c r="Y1337" s="317"/>
      <c r="Z1337" s="317"/>
      <c r="AA1337" s="317"/>
      <c r="AB1337" s="317"/>
      <c r="AC1337" s="317"/>
      <c r="AD1337" s="317"/>
      <c r="AE1337" s="317"/>
      <c r="AF1337" s="317"/>
      <c r="AG1337" s="317"/>
      <c r="AH1337" s="317"/>
      <c r="AI1337" s="317"/>
      <c r="AJ1337" s="317"/>
      <c r="AK1337" s="317"/>
    </row>
    <row r="1338" spans="9:37">
      <c r="I1338" s="317"/>
      <c r="J1338" s="317"/>
      <c r="K1338" s="317"/>
      <c r="L1338" s="317"/>
      <c r="M1338" s="317"/>
      <c r="N1338" s="317"/>
      <c r="O1338" s="317"/>
      <c r="P1338" s="317"/>
      <c r="Q1338" s="317"/>
      <c r="R1338" s="317"/>
      <c r="S1338" s="317"/>
      <c r="T1338" s="317"/>
      <c r="U1338" s="317"/>
      <c r="V1338" s="317"/>
      <c r="W1338" s="317"/>
      <c r="X1338" s="317"/>
      <c r="Y1338" s="317"/>
      <c r="Z1338" s="317"/>
      <c r="AA1338" s="317"/>
      <c r="AB1338" s="317"/>
      <c r="AC1338" s="317"/>
      <c r="AD1338" s="317"/>
      <c r="AE1338" s="317"/>
      <c r="AF1338" s="317"/>
      <c r="AG1338" s="317"/>
      <c r="AH1338" s="317"/>
      <c r="AI1338" s="317"/>
      <c r="AJ1338" s="317"/>
      <c r="AK1338" s="317"/>
    </row>
    <row r="1339" spans="9:37">
      <c r="I1339" s="317"/>
      <c r="J1339" s="317"/>
      <c r="K1339" s="317"/>
      <c r="L1339" s="317"/>
      <c r="M1339" s="317"/>
      <c r="N1339" s="317"/>
      <c r="O1339" s="317"/>
      <c r="P1339" s="317"/>
      <c r="Q1339" s="317"/>
      <c r="R1339" s="317"/>
      <c r="S1339" s="317"/>
      <c r="T1339" s="317"/>
      <c r="U1339" s="317"/>
      <c r="V1339" s="317"/>
      <c r="W1339" s="317"/>
      <c r="X1339" s="317"/>
      <c r="Y1339" s="317"/>
      <c r="Z1339" s="317"/>
      <c r="AA1339" s="317"/>
      <c r="AB1339" s="317"/>
      <c r="AC1339" s="317"/>
      <c r="AD1339" s="317"/>
      <c r="AE1339" s="317"/>
      <c r="AF1339" s="317"/>
      <c r="AG1339" s="317"/>
      <c r="AH1339" s="317"/>
      <c r="AI1339" s="317"/>
      <c r="AJ1339" s="317"/>
      <c r="AK1339" s="317"/>
    </row>
    <row r="1340" spans="9:37">
      <c r="I1340" s="317"/>
      <c r="J1340" s="317"/>
      <c r="K1340" s="317"/>
      <c r="L1340" s="317"/>
      <c r="M1340" s="317"/>
      <c r="N1340" s="317"/>
      <c r="O1340" s="317"/>
      <c r="P1340" s="317"/>
      <c r="Q1340" s="317"/>
      <c r="R1340" s="317"/>
      <c r="S1340" s="317"/>
      <c r="T1340" s="317"/>
      <c r="U1340" s="317"/>
      <c r="V1340" s="317"/>
      <c r="W1340" s="317"/>
      <c r="X1340" s="317"/>
      <c r="Y1340" s="317"/>
      <c r="Z1340" s="317"/>
      <c r="AA1340" s="317"/>
      <c r="AB1340" s="317"/>
      <c r="AC1340" s="317"/>
      <c r="AD1340" s="317"/>
      <c r="AE1340" s="317"/>
      <c r="AF1340" s="317"/>
      <c r="AG1340" s="317"/>
      <c r="AH1340" s="317"/>
      <c r="AI1340" s="317"/>
      <c r="AJ1340" s="317"/>
      <c r="AK1340" s="317"/>
    </row>
    <row r="1341" spans="9:37">
      <c r="I1341" s="317"/>
      <c r="J1341" s="317"/>
      <c r="K1341" s="317"/>
      <c r="L1341" s="317"/>
      <c r="M1341" s="317"/>
      <c r="N1341" s="317"/>
      <c r="O1341" s="317"/>
      <c r="P1341" s="317"/>
      <c r="Q1341" s="317"/>
      <c r="R1341" s="317"/>
      <c r="S1341" s="317"/>
      <c r="T1341" s="317"/>
      <c r="U1341" s="317"/>
      <c r="V1341" s="317"/>
      <c r="W1341" s="317"/>
      <c r="X1341" s="317"/>
      <c r="Y1341" s="317"/>
      <c r="Z1341" s="317"/>
      <c r="AA1341" s="317"/>
      <c r="AB1341" s="317"/>
      <c r="AC1341" s="317"/>
      <c r="AD1341" s="317"/>
      <c r="AE1341" s="317"/>
      <c r="AF1341" s="317"/>
      <c r="AG1341" s="317"/>
      <c r="AH1341" s="317"/>
      <c r="AI1341" s="317"/>
      <c r="AJ1341" s="317"/>
      <c r="AK1341" s="317"/>
    </row>
    <row r="1342" spans="9:37">
      <c r="I1342" s="317"/>
      <c r="J1342" s="317"/>
      <c r="K1342" s="317"/>
      <c r="L1342" s="317"/>
      <c r="M1342" s="317"/>
      <c r="N1342" s="317"/>
      <c r="O1342" s="317"/>
      <c r="P1342" s="317"/>
      <c r="Q1342" s="317"/>
      <c r="R1342" s="317"/>
      <c r="S1342" s="317"/>
      <c r="T1342" s="317"/>
      <c r="U1342" s="317"/>
      <c r="V1342" s="317"/>
      <c r="W1342" s="317"/>
      <c r="X1342" s="317"/>
      <c r="Y1342" s="317"/>
      <c r="Z1342" s="317"/>
      <c r="AA1342" s="317"/>
      <c r="AB1342" s="317"/>
      <c r="AC1342" s="317"/>
      <c r="AD1342" s="317"/>
      <c r="AE1342" s="317"/>
      <c r="AF1342" s="317"/>
      <c r="AG1342" s="317"/>
      <c r="AH1342" s="317"/>
      <c r="AI1342" s="317"/>
      <c r="AJ1342" s="317"/>
      <c r="AK1342" s="317"/>
    </row>
    <row r="1343" spans="9:37">
      <c r="I1343" s="317"/>
      <c r="J1343" s="317"/>
      <c r="K1343" s="317"/>
      <c r="L1343" s="317"/>
      <c r="M1343" s="317"/>
      <c r="N1343" s="317"/>
      <c r="O1343" s="317"/>
      <c r="P1343" s="317"/>
      <c r="Q1343" s="317"/>
      <c r="R1343" s="317"/>
      <c r="S1343" s="317"/>
      <c r="T1343" s="317"/>
      <c r="U1343" s="317"/>
      <c r="V1343" s="317"/>
      <c r="W1343" s="317"/>
      <c r="X1343" s="317"/>
      <c r="Y1343" s="317"/>
      <c r="Z1343" s="317"/>
      <c r="AA1343" s="317"/>
      <c r="AB1343" s="317"/>
      <c r="AC1343" s="317"/>
      <c r="AD1343" s="317"/>
      <c r="AE1343" s="317"/>
      <c r="AF1343" s="317"/>
      <c r="AG1343" s="317"/>
      <c r="AH1343" s="317"/>
      <c r="AI1343" s="317"/>
      <c r="AJ1343" s="317"/>
      <c r="AK1343" s="317"/>
    </row>
    <row r="1344" spans="9:37">
      <c r="I1344" s="317"/>
      <c r="J1344" s="317"/>
      <c r="K1344" s="317"/>
      <c r="L1344" s="317"/>
      <c r="M1344" s="317"/>
      <c r="N1344" s="317"/>
      <c r="O1344" s="317"/>
      <c r="P1344" s="317"/>
      <c r="Q1344" s="317"/>
      <c r="R1344" s="317"/>
      <c r="S1344" s="317"/>
      <c r="T1344" s="317"/>
      <c r="U1344" s="317"/>
      <c r="V1344" s="317"/>
      <c r="W1344" s="317"/>
      <c r="X1344" s="317"/>
      <c r="Y1344" s="317"/>
      <c r="Z1344" s="317"/>
      <c r="AA1344" s="317"/>
      <c r="AB1344" s="317"/>
      <c r="AC1344" s="317"/>
      <c r="AD1344" s="317"/>
      <c r="AE1344" s="317"/>
      <c r="AF1344" s="317"/>
      <c r="AG1344" s="317"/>
      <c r="AH1344" s="317"/>
      <c r="AI1344" s="317"/>
      <c r="AJ1344" s="317"/>
      <c r="AK1344" s="317"/>
    </row>
    <row r="1345" spans="9:37">
      <c r="I1345" s="317"/>
      <c r="J1345" s="317"/>
      <c r="K1345" s="317"/>
      <c r="L1345" s="317"/>
      <c r="M1345" s="317"/>
      <c r="N1345" s="317"/>
      <c r="O1345" s="317"/>
      <c r="P1345" s="317"/>
      <c r="Q1345" s="317"/>
      <c r="R1345" s="317"/>
      <c r="S1345" s="317"/>
      <c r="T1345" s="317"/>
      <c r="U1345" s="317"/>
      <c r="V1345" s="317"/>
      <c r="W1345" s="317"/>
      <c r="X1345" s="317"/>
      <c r="Y1345" s="317"/>
      <c r="Z1345" s="317"/>
      <c r="AA1345" s="317"/>
      <c r="AB1345" s="317"/>
      <c r="AC1345" s="317"/>
      <c r="AD1345" s="317"/>
      <c r="AE1345" s="317"/>
      <c r="AF1345" s="317"/>
      <c r="AG1345" s="317"/>
      <c r="AH1345" s="317"/>
      <c r="AI1345" s="317"/>
      <c r="AJ1345" s="317"/>
      <c r="AK1345" s="317"/>
    </row>
    <row r="1346" spans="9:37">
      <c r="I1346" s="317"/>
      <c r="J1346" s="317"/>
      <c r="K1346" s="317"/>
      <c r="L1346" s="317"/>
      <c r="M1346" s="317"/>
      <c r="N1346" s="317"/>
      <c r="O1346" s="317"/>
      <c r="P1346" s="317"/>
      <c r="Q1346" s="317"/>
      <c r="R1346" s="317"/>
      <c r="S1346" s="317"/>
      <c r="T1346" s="317"/>
      <c r="U1346" s="317"/>
      <c r="V1346" s="317"/>
      <c r="W1346" s="317"/>
      <c r="X1346" s="317"/>
      <c r="Y1346" s="317"/>
      <c r="Z1346" s="317"/>
      <c r="AA1346" s="317"/>
      <c r="AB1346" s="317"/>
      <c r="AC1346" s="317"/>
      <c r="AD1346" s="317"/>
      <c r="AE1346" s="317"/>
      <c r="AF1346" s="317"/>
      <c r="AG1346" s="317"/>
      <c r="AH1346" s="317"/>
      <c r="AI1346" s="317"/>
      <c r="AJ1346" s="317"/>
      <c r="AK1346" s="317"/>
    </row>
    <row r="1347" spans="9:37">
      <c r="I1347" s="317"/>
      <c r="J1347" s="317"/>
      <c r="K1347" s="317"/>
      <c r="L1347" s="317"/>
      <c r="M1347" s="317"/>
      <c r="N1347" s="317"/>
      <c r="O1347" s="317"/>
      <c r="P1347" s="317"/>
      <c r="Q1347" s="317"/>
      <c r="R1347" s="317"/>
      <c r="S1347" s="317"/>
      <c r="T1347" s="317"/>
      <c r="U1347" s="317"/>
      <c r="V1347" s="317"/>
      <c r="W1347" s="317"/>
      <c r="X1347" s="317"/>
      <c r="Y1347" s="317"/>
      <c r="Z1347" s="317"/>
      <c r="AA1347" s="317"/>
      <c r="AB1347" s="317"/>
      <c r="AC1347" s="317"/>
      <c r="AD1347" s="317"/>
      <c r="AE1347" s="317"/>
      <c r="AF1347" s="317"/>
      <c r="AG1347" s="317"/>
      <c r="AH1347" s="317"/>
      <c r="AI1347" s="317"/>
      <c r="AJ1347" s="317"/>
      <c r="AK1347" s="317"/>
    </row>
    <row r="1348" spans="9:37">
      <c r="I1348" s="317"/>
      <c r="J1348" s="317"/>
      <c r="K1348" s="317"/>
      <c r="L1348" s="317"/>
      <c r="M1348" s="317"/>
      <c r="N1348" s="317"/>
      <c r="O1348" s="317"/>
      <c r="P1348" s="317"/>
      <c r="Q1348" s="317"/>
      <c r="R1348" s="317"/>
      <c r="S1348" s="317"/>
      <c r="T1348" s="317"/>
      <c r="U1348" s="317"/>
      <c r="V1348" s="317"/>
      <c r="W1348" s="317"/>
      <c r="X1348" s="317"/>
      <c r="Y1348" s="317"/>
      <c r="Z1348" s="317"/>
      <c r="AA1348" s="317"/>
      <c r="AB1348" s="317"/>
      <c r="AC1348" s="317"/>
      <c r="AD1348" s="317"/>
      <c r="AE1348" s="317"/>
      <c r="AF1348" s="317"/>
      <c r="AG1348" s="317"/>
      <c r="AH1348" s="317"/>
      <c r="AI1348" s="317"/>
      <c r="AJ1348" s="317"/>
      <c r="AK1348" s="317"/>
    </row>
    <row r="1349" spans="9:37">
      <c r="I1349" s="317"/>
      <c r="J1349" s="317"/>
      <c r="K1349" s="317"/>
      <c r="L1349" s="317"/>
      <c r="M1349" s="317"/>
      <c r="N1349" s="317"/>
      <c r="O1349" s="317"/>
      <c r="P1349" s="317"/>
      <c r="Q1349" s="317"/>
      <c r="R1349" s="317"/>
      <c r="S1349" s="317"/>
      <c r="T1349" s="317"/>
      <c r="U1349" s="317"/>
      <c r="V1349" s="317"/>
      <c r="W1349" s="317"/>
      <c r="X1349" s="317"/>
      <c r="Y1349" s="317"/>
      <c r="Z1349" s="317"/>
      <c r="AA1349" s="317"/>
      <c r="AB1349" s="317"/>
      <c r="AC1349" s="317"/>
      <c r="AD1349" s="317"/>
      <c r="AE1349" s="317"/>
      <c r="AF1349" s="317"/>
      <c r="AG1349" s="317"/>
      <c r="AH1349" s="317"/>
      <c r="AI1349" s="317"/>
      <c r="AJ1349" s="317"/>
      <c r="AK1349" s="317"/>
    </row>
    <row r="1350" spans="9:37">
      <c r="I1350" s="317"/>
      <c r="J1350" s="317"/>
      <c r="K1350" s="317"/>
      <c r="L1350" s="317"/>
      <c r="M1350" s="317"/>
      <c r="N1350" s="317"/>
      <c r="O1350" s="317"/>
      <c r="P1350" s="317"/>
      <c r="Q1350" s="317"/>
      <c r="R1350" s="317"/>
      <c r="S1350" s="317"/>
      <c r="T1350" s="317"/>
      <c r="U1350" s="317"/>
      <c r="V1350" s="317"/>
      <c r="W1350" s="317"/>
      <c r="X1350" s="317"/>
      <c r="Y1350" s="317"/>
      <c r="Z1350" s="317"/>
      <c r="AA1350" s="317"/>
      <c r="AB1350" s="317"/>
      <c r="AC1350" s="317"/>
      <c r="AD1350" s="317"/>
      <c r="AE1350" s="317"/>
      <c r="AF1350" s="317"/>
      <c r="AG1350" s="317"/>
      <c r="AH1350" s="317"/>
      <c r="AI1350" s="317"/>
      <c r="AJ1350" s="317"/>
      <c r="AK1350" s="317"/>
    </row>
    <row r="1351" spans="9:37">
      <c r="I1351" s="317"/>
      <c r="J1351" s="317"/>
      <c r="K1351" s="317"/>
      <c r="L1351" s="317"/>
      <c r="M1351" s="317"/>
      <c r="N1351" s="317"/>
      <c r="O1351" s="317"/>
      <c r="P1351" s="317"/>
      <c r="Q1351" s="317"/>
      <c r="R1351" s="317"/>
      <c r="S1351" s="317"/>
      <c r="T1351" s="317"/>
      <c r="U1351" s="317"/>
      <c r="V1351" s="317"/>
      <c r="W1351" s="317"/>
      <c r="X1351" s="317"/>
      <c r="Y1351" s="317"/>
      <c r="Z1351" s="317"/>
      <c r="AA1351" s="317"/>
      <c r="AB1351" s="317"/>
      <c r="AC1351" s="317"/>
      <c r="AD1351" s="317"/>
      <c r="AE1351" s="317"/>
      <c r="AF1351" s="317"/>
      <c r="AG1351" s="317"/>
      <c r="AH1351" s="317"/>
      <c r="AI1351" s="317"/>
      <c r="AJ1351" s="317"/>
      <c r="AK1351" s="317"/>
    </row>
    <row r="1352" spans="9:37">
      <c r="I1352" s="317"/>
      <c r="J1352" s="317"/>
      <c r="K1352" s="317"/>
      <c r="L1352" s="317"/>
      <c r="M1352" s="317"/>
      <c r="N1352" s="317"/>
      <c r="O1352" s="317"/>
      <c r="P1352" s="317"/>
      <c r="Q1352" s="317"/>
      <c r="R1352" s="317"/>
      <c r="S1352" s="317"/>
      <c r="T1352" s="317"/>
      <c r="U1352" s="317"/>
      <c r="V1352" s="317"/>
      <c r="W1352" s="317"/>
      <c r="X1352" s="317"/>
      <c r="Y1352" s="317"/>
      <c r="Z1352" s="317"/>
      <c r="AA1352" s="317"/>
      <c r="AB1352" s="317"/>
      <c r="AC1352" s="317"/>
      <c r="AD1352" s="317"/>
      <c r="AE1352" s="317"/>
      <c r="AF1352" s="317"/>
      <c r="AG1352" s="317"/>
      <c r="AH1352" s="317"/>
      <c r="AI1352" s="317"/>
      <c r="AJ1352" s="317"/>
      <c r="AK1352" s="317"/>
    </row>
    <row r="1353" spans="9:37">
      <c r="I1353" s="317"/>
      <c r="J1353" s="317"/>
      <c r="K1353" s="317"/>
      <c r="L1353" s="317"/>
      <c r="M1353" s="317"/>
      <c r="N1353" s="317"/>
      <c r="O1353" s="317"/>
      <c r="P1353" s="317"/>
      <c r="Q1353" s="317"/>
      <c r="R1353" s="317"/>
      <c r="S1353" s="317"/>
      <c r="T1353" s="317"/>
      <c r="U1353" s="317"/>
      <c r="V1353" s="317"/>
      <c r="W1353" s="317"/>
      <c r="X1353" s="317"/>
      <c r="Y1353" s="317"/>
      <c r="Z1353" s="317"/>
      <c r="AA1353" s="317"/>
      <c r="AB1353" s="317"/>
      <c r="AC1353" s="317"/>
      <c r="AD1353" s="317"/>
      <c r="AE1353" s="317"/>
      <c r="AF1353" s="317"/>
      <c r="AG1353" s="317"/>
      <c r="AH1353" s="317"/>
      <c r="AI1353" s="317"/>
      <c r="AJ1353" s="317"/>
      <c r="AK1353" s="317"/>
    </row>
    <row r="1354" spans="9:37">
      <c r="I1354" s="317"/>
      <c r="J1354" s="317"/>
      <c r="K1354" s="317"/>
      <c r="L1354" s="317"/>
      <c r="M1354" s="317"/>
      <c r="N1354" s="317"/>
      <c r="O1354" s="317"/>
      <c r="P1354" s="317"/>
      <c r="Q1354" s="317"/>
      <c r="R1354" s="317"/>
      <c r="S1354" s="317"/>
      <c r="T1354" s="317"/>
      <c r="U1354" s="317"/>
      <c r="V1354" s="317"/>
      <c r="W1354" s="317"/>
      <c r="X1354" s="317"/>
      <c r="Y1354" s="317"/>
      <c r="Z1354" s="317"/>
      <c r="AA1354" s="317"/>
      <c r="AB1354" s="317"/>
      <c r="AC1354" s="317"/>
      <c r="AD1354" s="317"/>
      <c r="AE1354" s="317"/>
      <c r="AF1354" s="317"/>
      <c r="AG1354" s="317"/>
      <c r="AH1354" s="317"/>
      <c r="AI1354" s="317"/>
      <c r="AJ1354" s="317"/>
      <c r="AK1354" s="317"/>
    </row>
    <row r="1355" spans="9:37">
      <c r="I1355" s="317"/>
      <c r="J1355" s="317"/>
      <c r="K1355" s="317"/>
      <c r="L1355" s="317"/>
      <c r="M1355" s="317"/>
      <c r="N1355" s="317"/>
      <c r="O1355" s="317"/>
      <c r="P1355" s="317"/>
      <c r="Q1355" s="317"/>
      <c r="R1355" s="317"/>
      <c r="S1355" s="317"/>
      <c r="T1355" s="317"/>
      <c r="U1355" s="317"/>
      <c r="V1355" s="317"/>
      <c r="W1355" s="317"/>
      <c r="X1355" s="317"/>
      <c r="Y1355" s="317"/>
      <c r="Z1355" s="317"/>
      <c r="AA1355" s="317"/>
      <c r="AB1355" s="317"/>
      <c r="AC1355" s="317"/>
      <c r="AD1355" s="317"/>
      <c r="AE1355" s="317"/>
      <c r="AF1355" s="317"/>
      <c r="AG1355" s="317"/>
      <c r="AH1355" s="317"/>
      <c r="AI1355" s="317"/>
      <c r="AJ1355" s="317"/>
      <c r="AK1355" s="317"/>
    </row>
    <row r="1356" spans="9:37">
      <c r="I1356" s="317"/>
      <c r="J1356" s="317"/>
      <c r="K1356" s="317"/>
      <c r="L1356" s="317"/>
      <c r="M1356" s="317"/>
      <c r="N1356" s="317"/>
      <c r="O1356" s="317"/>
      <c r="P1356" s="317"/>
      <c r="Q1356" s="317"/>
      <c r="R1356" s="317"/>
      <c r="S1356" s="317"/>
      <c r="T1356" s="317"/>
      <c r="U1356" s="317"/>
      <c r="V1356" s="317"/>
      <c r="W1356" s="317"/>
      <c r="X1356" s="317"/>
      <c r="Y1356" s="317"/>
      <c r="Z1356" s="317"/>
      <c r="AA1356" s="317"/>
      <c r="AB1356" s="317"/>
      <c r="AC1356" s="317"/>
      <c r="AD1356" s="317"/>
      <c r="AE1356" s="317"/>
      <c r="AF1356" s="317"/>
      <c r="AG1356" s="317"/>
      <c r="AH1356" s="317"/>
      <c r="AI1356" s="317"/>
      <c r="AJ1356" s="317"/>
      <c r="AK1356" s="317"/>
    </row>
    <row r="1357" spans="9:37">
      <c r="I1357" s="317"/>
      <c r="J1357" s="317"/>
      <c r="K1357" s="317"/>
      <c r="L1357" s="317"/>
      <c r="M1357" s="317"/>
      <c r="N1357" s="317"/>
      <c r="O1357" s="317"/>
      <c r="P1357" s="317"/>
      <c r="Q1357" s="317"/>
      <c r="R1357" s="317"/>
      <c r="S1357" s="317"/>
      <c r="T1357" s="317"/>
      <c r="U1357" s="317"/>
      <c r="V1357" s="317"/>
      <c r="W1357" s="317"/>
      <c r="X1357" s="317"/>
      <c r="Y1357" s="317"/>
      <c r="Z1357" s="317"/>
      <c r="AA1357" s="317"/>
      <c r="AB1357" s="317"/>
      <c r="AC1357" s="317"/>
      <c r="AD1357" s="317"/>
      <c r="AE1357" s="317"/>
      <c r="AF1357" s="317"/>
      <c r="AG1357" s="317"/>
      <c r="AH1357" s="317"/>
      <c r="AI1357" s="317"/>
      <c r="AJ1357" s="317"/>
      <c r="AK1357" s="317"/>
    </row>
    <row r="1358" spans="9:37">
      <c r="I1358" s="317"/>
      <c r="J1358" s="317"/>
      <c r="K1358" s="317"/>
      <c r="L1358" s="317"/>
      <c r="M1358" s="317"/>
      <c r="N1358" s="317"/>
      <c r="O1358" s="317"/>
      <c r="P1358" s="317"/>
      <c r="Q1358" s="317"/>
      <c r="R1358" s="317"/>
      <c r="S1358" s="317"/>
      <c r="T1358" s="317"/>
      <c r="U1358" s="317"/>
      <c r="V1358" s="317"/>
      <c r="W1358" s="317"/>
      <c r="X1358" s="317"/>
      <c r="Y1358" s="317"/>
      <c r="Z1358" s="317"/>
      <c r="AA1358" s="317"/>
      <c r="AB1358" s="317"/>
      <c r="AC1358" s="317"/>
      <c r="AD1358" s="317"/>
      <c r="AE1358" s="317"/>
      <c r="AF1358" s="317"/>
      <c r="AG1358" s="317"/>
      <c r="AH1358" s="317"/>
      <c r="AI1358" s="317"/>
      <c r="AJ1358" s="317"/>
      <c r="AK1358" s="317"/>
    </row>
    <row r="1359" spans="9:37">
      <c r="I1359" s="317"/>
      <c r="J1359" s="317"/>
      <c r="K1359" s="317"/>
      <c r="L1359" s="317"/>
      <c r="M1359" s="317"/>
      <c r="N1359" s="317"/>
      <c r="O1359" s="317"/>
      <c r="P1359" s="317"/>
      <c r="Q1359" s="317"/>
      <c r="R1359" s="317"/>
      <c r="S1359" s="317"/>
      <c r="T1359" s="317"/>
      <c r="U1359" s="317"/>
      <c r="V1359" s="317"/>
      <c r="W1359" s="317"/>
      <c r="X1359" s="317"/>
      <c r="Y1359" s="317"/>
      <c r="Z1359" s="317"/>
      <c r="AA1359" s="317"/>
      <c r="AB1359" s="317"/>
      <c r="AC1359" s="317"/>
      <c r="AD1359" s="317"/>
      <c r="AE1359" s="317"/>
      <c r="AF1359" s="317"/>
      <c r="AG1359" s="317"/>
      <c r="AH1359" s="317"/>
      <c r="AI1359" s="317"/>
      <c r="AJ1359" s="317"/>
      <c r="AK1359" s="317"/>
    </row>
    <row r="1360" spans="9:37">
      <c r="I1360" s="317"/>
      <c r="J1360" s="317"/>
      <c r="K1360" s="317"/>
      <c r="L1360" s="317"/>
      <c r="M1360" s="317"/>
      <c r="N1360" s="317"/>
      <c r="O1360" s="317"/>
      <c r="P1360" s="317"/>
      <c r="Q1360" s="317"/>
      <c r="R1360" s="317"/>
      <c r="S1360" s="317"/>
      <c r="T1360" s="317"/>
      <c r="U1360" s="317"/>
      <c r="V1360" s="317"/>
      <c r="W1360" s="317"/>
      <c r="X1360" s="317"/>
      <c r="Y1360" s="317"/>
      <c r="Z1360" s="317"/>
      <c r="AA1360" s="317"/>
      <c r="AB1360" s="317"/>
      <c r="AC1360" s="317"/>
      <c r="AD1360" s="317"/>
      <c r="AE1360" s="317"/>
      <c r="AF1360" s="317"/>
      <c r="AG1360" s="317"/>
      <c r="AH1360" s="317"/>
      <c r="AI1360" s="317"/>
      <c r="AJ1360" s="317"/>
      <c r="AK1360" s="317"/>
    </row>
    <row r="1361" spans="9:37">
      <c r="I1361" s="317"/>
      <c r="J1361" s="317"/>
      <c r="K1361" s="317"/>
      <c r="L1361" s="317"/>
      <c r="M1361" s="317"/>
      <c r="N1361" s="317"/>
      <c r="O1361" s="317"/>
      <c r="P1361" s="317"/>
      <c r="Q1361" s="317"/>
      <c r="R1361" s="317"/>
      <c r="S1361" s="317"/>
      <c r="T1361" s="317"/>
      <c r="U1361" s="317"/>
      <c r="V1361" s="317"/>
      <c r="W1361" s="317"/>
      <c r="X1361" s="317"/>
      <c r="Y1361" s="317"/>
      <c r="Z1361" s="317"/>
      <c r="AA1361" s="317"/>
      <c r="AB1361" s="317"/>
      <c r="AC1361" s="317"/>
      <c r="AD1361" s="317"/>
      <c r="AE1361" s="317"/>
      <c r="AF1361" s="317"/>
      <c r="AG1361" s="317"/>
      <c r="AH1361" s="317"/>
      <c r="AI1361" s="317"/>
      <c r="AJ1361" s="317"/>
      <c r="AK1361" s="317"/>
    </row>
    <row r="1362" spans="9:37">
      <c r="I1362" s="317"/>
      <c r="J1362" s="317"/>
      <c r="K1362" s="317"/>
      <c r="L1362" s="317"/>
      <c r="M1362" s="317"/>
      <c r="N1362" s="317"/>
      <c r="O1362" s="317"/>
      <c r="P1362" s="317"/>
      <c r="Q1362" s="317"/>
      <c r="R1362" s="317"/>
      <c r="S1362" s="317"/>
      <c r="T1362" s="317"/>
      <c r="U1362" s="317"/>
      <c r="V1362" s="317"/>
      <c r="W1362" s="317"/>
      <c r="X1362" s="317"/>
      <c r="Y1362" s="317"/>
      <c r="Z1362" s="317"/>
      <c r="AA1362" s="317"/>
      <c r="AB1362" s="317"/>
      <c r="AC1362" s="317"/>
      <c r="AD1362" s="317"/>
      <c r="AE1362" s="317"/>
      <c r="AF1362" s="317"/>
      <c r="AG1362" s="317"/>
      <c r="AH1362" s="317"/>
      <c r="AI1362" s="317"/>
      <c r="AJ1362" s="317"/>
      <c r="AK1362" s="317"/>
    </row>
    <row r="1363" spans="9:37">
      <c r="I1363" s="317"/>
      <c r="J1363" s="317"/>
      <c r="K1363" s="317"/>
      <c r="L1363" s="317"/>
      <c r="M1363" s="317"/>
      <c r="N1363" s="317"/>
      <c r="O1363" s="317"/>
      <c r="P1363" s="317"/>
      <c r="Q1363" s="317"/>
      <c r="R1363" s="317"/>
      <c r="S1363" s="317"/>
      <c r="T1363" s="317"/>
      <c r="U1363" s="317"/>
      <c r="V1363" s="317"/>
      <c r="W1363" s="317"/>
      <c r="X1363" s="317"/>
      <c r="Y1363" s="317"/>
      <c r="Z1363" s="317"/>
      <c r="AA1363" s="317"/>
      <c r="AB1363" s="317"/>
      <c r="AC1363" s="317"/>
      <c r="AD1363" s="317"/>
      <c r="AE1363" s="317"/>
      <c r="AF1363" s="317"/>
      <c r="AG1363" s="317"/>
      <c r="AH1363" s="317"/>
      <c r="AI1363" s="317"/>
      <c r="AJ1363" s="317"/>
      <c r="AK1363" s="317"/>
    </row>
    <row r="1364" spans="9:37">
      <c r="I1364" s="317"/>
      <c r="J1364" s="317"/>
      <c r="K1364" s="317"/>
      <c r="L1364" s="317"/>
      <c r="M1364" s="317"/>
      <c r="N1364" s="317"/>
      <c r="O1364" s="317"/>
      <c r="P1364" s="317"/>
      <c r="Q1364" s="317"/>
      <c r="R1364" s="317"/>
      <c r="S1364" s="317"/>
      <c r="T1364" s="317"/>
      <c r="U1364" s="317"/>
      <c r="V1364" s="317"/>
      <c r="W1364" s="317"/>
      <c r="X1364" s="317"/>
      <c r="Y1364" s="317"/>
      <c r="Z1364" s="317"/>
      <c r="AA1364" s="317"/>
      <c r="AB1364" s="317"/>
      <c r="AC1364" s="317"/>
      <c r="AD1364" s="317"/>
      <c r="AE1364" s="317"/>
      <c r="AF1364" s="317"/>
      <c r="AG1364" s="317"/>
      <c r="AH1364" s="317"/>
      <c r="AI1364" s="317"/>
      <c r="AJ1364" s="317"/>
      <c r="AK1364" s="317"/>
    </row>
    <row r="1365" spans="9:37">
      <c r="I1365" s="317"/>
      <c r="J1365" s="317"/>
      <c r="K1365" s="317"/>
      <c r="L1365" s="317"/>
      <c r="M1365" s="317"/>
      <c r="N1365" s="317"/>
      <c r="O1365" s="317"/>
      <c r="P1365" s="317"/>
      <c r="Q1365" s="317"/>
      <c r="R1365" s="317"/>
      <c r="S1365" s="317"/>
      <c r="T1365" s="317"/>
      <c r="U1365" s="317"/>
      <c r="V1365" s="317"/>
      <c r="W1365" s="317"/>
      <c r="X1365" s="317"/>
      <c r="Y1365" s="317"/>
      <c r="Z1365" s="317"/>
      <c r="AA1365" s="317"/>
      <c r="AB1365" s="317"/>
      <c r="AC1365" s="317"/>
      <c r="AD1365" s="317"/>
      <c r="AE1365" s="317"/>
      <c r="AF1365" s="317"/>
      <c r="AG1365" s="317"/>
      <c r="AH1365" s="317"/>
      <c r="AI1365" s="317"/>
      <c r="AJ1365" s="317"/>
      <c r="AK1365" s="317"/>
    </row>
    <row r="1366" spans="9:37">
      <c r="I1366" s="317"/>
      <c r="J1366" s="317"/>
      <c r="K1366" s="317"/>
      <c r="L1366" s="317"/>
      <c r="M1366" s="317"/>
      <c r="N1366" s="317"/>
      <c r="O1366" s="317"/>
      <c r="P1366" s="317"/>
      <c r="Q1366" s="317"/>
      <c r="R1366" s="317"/>
      <c r="S1366" s="317"/>
      <c r="T1366" s="317"/>
      <c r="U1366" s="317"/>
      <c r="V1366" s="317"/>
      <c r="W1366" s="317"/>
      <c r="X1366" s="317"/>
      <c r="Y1366" s="317"/>
      <c r="Z1366" s="317"/>
      <c r="AA1366" s="317"/>
      <c r="AB1366" s="317"/>
      <c r="AC1366" s="317"/>
      <c r="AD1366" s="317"/>
      <c r="AE1366" s="317"/>
      <c r="AF1366" s="317"/>
      <c r="AG1366" s="317"/>
      <c r="AH1366" s="317"/>
      <c r="AI1366" s="317"/>
      <c r="AJ1366" s="317"/>
      <c r="AK1366" s="317"/>
    </row>
    <row r="1367" spans="9:37">
      <c r="I1367" s="317"/>
      <c r="J1367" s="317"/>
      <c r="K1367" s="317"/>
      <c r="L1367" s="317"/>
      <c r="M1367" s="317"/>
      <c r="N1367" s="317"/>
      <c r="O1367" s="317"/>
      <c r="P1367" s="317"/>
      <c r="Q1367" s="317"/>
      <c r="R1367" s="317"/>
      <c r="S1367" s="317"/>
      <c r="T1367" s="317"/>
      <c r="U1367" s="317"/>
      <c r="V1367" s="317"/>
      <c r="W1367" s="317"/>
      <c r="X1367" s="317"/>
      <c r="Y1367" s="317"/>
      <c r="Z1367" s="317"/>
      <c r="AA1367" s="317"/>
      <c r="AB1367" s="317"/>
      <c r="AC1367" s="317"/>
      <c r="AD1367" s="317"/>
      <c r="AE1367" s="317"/>
      <c r="AF1367" s="317"/>
      <c r="AG1367" s="317"/>
      <c r="AH1367" s="317"/>
      <c r="AI1367" s="317"/>
      <c r="AJ1367" s="317"/>
      <c r="AK1367" s="317"/>
    </row>
    <row r="1368" spans="9:37">
      <c r="I1368" s="317"/>
      <c r="J1368" s="317"/>
      <c r="K1368" s="317"/>
      <c r="L1368" s="317"/>
      <c r="M1368" s="317"/>
      <c r="N1368" s="317"/>
      <c r="O1368" s="317"/>
      <c r="P1368" s="317"/>
      <c r="Q1368" s="317"/>
      <c r="R1368" s="317"/>
      <c r="S1368" s="317"/>
      <c r="T1368" s="317"/>
      <c r="U1368" s="317"/>
      <c r="V1368" s="317"/>
      <c r="W1368" s="317"/>
      <c r="X1368" s="317"/>
      <c r="Y1368" s="317"/>
      <c r="Z1368" s="317"/>
      <c r="AA1368" s="317"/>
      <c r="AB1368" s="317"/>
      <c r="AC1368" s="317"/>
      <c r="AD1368" s="317"/>
      <c r="AE1368" s="317"/>
      <c r="AF1368" s="317"/>
      <c r="AG1368" s="317"/>
      <c r="AH1368" s="317"/>
      <c r="AI1368" s="317"/>
      <c r="AJ1368" s="317"/>
      <c r="AK1368" s="317"/>
    </row>
    <row r="1369" spans="9:37">
      <c r="I1369" s="317"/>
      <c r="J1369" s="317"/>
      <c r="K1369" s="317"/>
      <c r="L1369" s="317"/>
      <c r="M1369" s="317"/>
      <c r="N1369" s="317"/>
      <c r="O1369" s="317"/>
      <c r="P1369" s="317"/>
      <c r="Q1369" s="317"/>
      <c r="R1369" s="317"/>
      <c r="S1369" s="317"/>
      <c r="T1369" s="317"/>
      <c r="U1369" s="317"/>
      <c r="V1369" s="317"/>
      <c r="W1369" s="317"/>
      <c r="X1369" s="317"/>
      <c r="Y1369" s="317"/>
      <c r="Z1369" s="317"/>
      <c r="AA1369" s="317"/>
      <c r="AB1369" s="317"/>
      <c r="AC1369" s="317"/>
      <c r="AD1369" s="317"/>
      <c r="AE1369" s="317"/>
      <c r="AF1369" s="317"/>
      <c r="AG1369" s="317"/>
      <c r="AH1369" s="317"/>
      <c r="AI1369" s="317"/>
      <c r="AJ1369" s="317"/>
      <c r="AK1369" s="317"/>
    </row>
    <row r="1370" spans="9:37">
      <c r="I1370" s="317"/>
      <c r="J1370" s="317"/>
      <c r="K1370" s="317"/>
      <c r="L1370" s="317"/>
      <c r="M1370" s="317"/>
      <c r="N1370" s="317"/>
      <c r="O1370" s="317"/>
      <c r="P1370" s="317"/>
      <c r="Q1370" s="317"/>
      <c r="R1370" s="317"/>
      <c r="S1370" s="317"/>
      <c r="T1370" s="317"/>
      <c r="U1370" s="317"/>
      <c r="V1370" s="317"/>
      <c r="W1370" s="317"/>
      <c r="X1370" s="317"/>
      <c r="Y1370" s="317"/>
      <c r="Z1370" s="317"/>
      <c r="AA1370" s="317"/>
      <c r="AB1370" s="317"/>
      <c r="AC1370" s="317"/>
      <c r="AD1370" s="317"/>
      <c r="AE1370" s="317"/>
      <c r="AF1370" s="317"/>
      <c r="AG1370" s="317"/>
      <c r="AH1370" s="317"/>
      <c r="AI1370" s="317"/>
      <c r="AJ1370" s="317"/>
      <c r="AK1370" s="317"/>
    </row>
    <row r="1371" spans="9:37">
      <c r="I1371" s="317"/>
      <c r="J1371" s="317"/>
      <c r="K1371" s="317"/>
      <c r="L1371" s="317"/>
      <c r="M1371" s="317"/>
      <c r="N1371" s="317"/>
      <c r="O1371" s="317"/>
      <c r="P1371" s="317"/>
      <c r="Q1371" s="317"/>
      <c r="R1371" s="317"/>
      <c r="S1371" s="317"/>
      <c r="T1371" s="317"/>
      <c r="U1371" s="317"/>
      <c r="V1371" s="317"/>
      <c r="W1371" s="317"/>
      <c r="X1371" s="317"/>
      <c r="Y1371" s="317"/>
      <c r="Z1371" s="317"/>
      <c r="AA1371" s="317"/>
      <c r="AB1371" s="317"/>
      <c r="AC1371" s="317"/>
      <c r="AD1371" s="317"/>
      <c r="AE1371" s="317"/>
      <c r="AF1371" s="317"/>
      <c r="AG1371" s="317"/>
      <c r="AH1371" s="317"/>
      <c r="AI1371" s="317"/>
      <c r="AJ1371" s="317"/>
      <c r="AK1371" s="317"/>
    </row>
    <row r="1372" spans="9:37">
      <c r="I1372" s="317"/>
      <c r="J1372" s="317"/>
      <c r="K1372" s="317"/>
      <c r="L1372" s="317"/>
      <c r="M1372" s="317"/>
      <c r="N1372" s="317"/>
      <c r="O1372" s="317"/>
      <c r="P1372" s="317"/>
      <c r="Q1372" s="317"/>
      <c r="R1372" s="317"/>
      <c r="S1372" s="317"/>
      <c r="T1372" s="317"/>
      <c r="U1372" s="317"/>
      <c r="V1372" s="317"/>
      <c r="W1372" s="317"/>
      <c r="X1372" s="317"/>
      <c r="Y1372" s="317"/>
      <c r="Z1372" s="317"/>
      <c r="AA1372" s="317"/>
      <c r="AB1372" s="317"/>
      <c r="AC1372" s="317"/>
      <c r="AD1372" s="317"/>
      <c r="AE1372" s="317"/>
      <c r="AF1372" s="317"/>
      <c r="AG1372" s="317"/>
      <c r="AH1372" s="317"/>
      <c r="AI1372" s="317"/>
      <c r="AJ1372" s="317"/>
      <c r="AK1372" s="317"/>
    </row>
    <row r="1373" spans="9:37">
      <c r="I1373" s="317"/>
      <c r="J1373" s="317"/>
      <c r="K1373" s="317"/>
      <c r="L1373" s="317"/>
      <c r="M1373" s="317"/>
      <c r="N1373" s="317"/>
      <c r="O1373" s="317"/>
      <c r="P1373" s="317"/>
      <c r="Q1373" s="317"/>
      <c r="R1373" s="317"/>
      <c r="S1373" s="317"/>
      <c r="T1373" s="317"/>
      <c r="U1373" s="317"/>
      <c r="V1373" s="317"/>
      <c r="W1373" s="317"/>
      <c r="X1373" s="317"/>
      <c r="Y1373" s="317"/>
      <c r="Z1373" s="317"/>
      <c r="AA1373" s="317"/>
      <c r="AB1373" s="317"/>
      <c r="AC1373" s="317"/>
      <c r="AD1373" s="317"/>
      <c r="AE1373" s="317"/>
      <c r="AF1373" s="317"/>
      <c r="AG1373" s="317"/>
      <c r="AH1373" s="317"/>
      <c r="AI1373" s="317"/>
      <c r="AJ1373" s="317"/>
      <c r="AK1373" s="317"/>
    </row>
    <row r="1374" spans="9:37">
      <c r="I1374" s="317"/>
      <c r="J1374" s="317"/>
      <c r="K1374" s="317"/>
      <c r="L1374" s="317"/>
      <c r="M1374" s="317"/>
      <c r="N1374" s="317"/>
      <c r="O1374" s="317"/>
      <c r="P1374" s="317"/>
      <c r="Q1374" s="317"/>
      <c r="R1374" s="317"/>
      <c r="S1374" s="317"/>
      <c r="T1374" s="317"/>
      <c r="U1374" s="317"/>
      <c r="V1374" s="317"/>
      <c r="W1374" s="317"/>
      <c r="X1374" s="317"/>
      <c r="Y1374" s="317"/>
      <c r="Z1374" s="317"/>
      <c r="AA1374" s="317"/>
      <c r="AB1374" s="317"/>
      <c r="AC1374" s="317"/>
      <c r="AD1374" s="317"/>
      <c r="AE1374" s="317"/>
      <c r="AF1374" s="317"/>
      <c r="AG1374" s="317"/>
      <c r="AH1374" s="317"/>
      <c r="AI1374" s="317"/>
      <c r="AJ1374" s="317"/>
      <c r="AK1374" s="317"/>
    </row>
    <row r="1375" spans="9:37">
      <c r="I1375" s="317"/>
      <c r="J1375" s="317"/>
      <c r="K1375" s="317"/>
      <c r="L1375" s="317"/>
      <c r="M1375" s="317"/>
      <c r="N1375" s="317"/>
      <c r="O1375" s="317"/>
      <c r="P1375" s="317"/>
      <c r="Q1375" s="317"/>
      <c r="R1375" s="317"/>
      <c r="S1375" s="317"/>
      <c r="T1375" s="317"/>
      <c r="U1375" s="317"/>
      <c r="V1375" s="317"/>
      <c r="W1375" s="317"/>
      <c r="X1375" s="317"/>
      <c r="Y1375" s="317"/>
      <c r="Z1375" s="317"/>
      <c r="AA1375" s="317"/>
      <c r="AB1375" s="317"/>
      <c r="AC1375" s="317"/>
      <c r="AD1375" s="317"/>
      <c r="AE1375" s="317"/>
      <c r="AF1375" s="317"/>
      <c r="AG1375" s="317"/>
      <c r="AH1375" s="317"/>
      <c r="AI1375" s="317"/>
      <c r="AJ1375" s="317"/>
      <c r="AK1375" s="317"/>
    </row>
    <row r="1376" spans="9:37">
      <c r="I1376" s="317"/>
      <c r="J1376" s="317"/>
      <c r="K1376" s="317"/>
      <c r="L1376" s="317"/>
      <c r="M1376" s="317"/>
      <c r="N1376" s="317"/>
      <c r="O1376" s="317"/>
      <c r="P1376" s="317"/>
      <c r="Q1376" s="317"/>
      <c r="R1376" s="317"/>
      <c r="S1376" s="317"/>
      <c r="T1376" s="317"/>
      <c r="U1376" s="317"/>
      <c r="V1376" s="317"/>
      <c r="W1376" s="317"/>
      <c r="X1376" s="317"/>
      <c r="Y1376" s="317"/>
      <c r="Z1376" s="317"/>
      <c r="AA1376" s="317"/>
      <c r="AB1376" s="317"/>
      <c r="AC1376" s="317"/>
      <c r="AD1376" s="317"/>
      <c r="AE1376" s="317"/>
      <c r="AF1376" s="317"/>
      <c r="AG1376" s="317"/>
      <c r="AH1376" s="317"/>
      <c r="AI1376" s="317"/>
      <c r="AJ1376" s="317"/>
      <c r="AK1376" s="317"/>
    </row>
    <row r="1377" spans="9:37">
      <c r="I1377" s="317"/>
      <c r="J1377" s="317"/>
      <c r="K1377" s="317"/>
      <c r="L1377" s="317"/>
      <c r="M1377" s="317"/>
      <c r="N1377" s="317"/>
      <c r="O1377" s="317"/>
      <c r="P1377" s="317"/>
      <c r="Q1377" s="317"/>
      <c r="R1377" s="317"/>
      <c r="S1377" s="317"/>
      <c r="T1377" s="317"/>
      <c r="U1377" s="317"/>
      <c r="V1377" s="317"/>
      <c r="W1377" s="317"/>
      <c r="X1377" s="317"/>
      <c r="Y1377" s="317"/>
      <c r="Z1377" s="317"/>
      <c r="AA1377" s="317"/>
      <c r="AB1377" s="317"/>
      <c r="AC1377" s="317"/>
      <c r="AD1377" s="317"/>
      <c r="AE1377" s="317"/>
      <c r="AF1377" s="317"/>
      <c r="AG1377" s="317"/>
      <c r="AH1377" s="317"/>
      <c r="AI1377" s="317"/>
      <c r="AJ1377" s="317"/>
      <c r="AK1377" s="317"/>
    </row>
    <row r="1378" spans="9:37">
      <c r="I1378" s="317"/>
      <c r="J1378" s="317"/>
      <c r="K1378" s="317"/>
      <c r="L1378" s="317"/>
      <c r="M1378" s="317"/>
      <c r="N1378" s="317"/>
      <c r="O1378" s="317"/>
      <c r="P1378" s="317"/>
      <c r="Q1378" s="317"/>
      <c r="R1378" s="317"/>
      <c r="S1378" s="317"/>
      <c r="T1378" s="317"/>
      <c r="U1378" s="317"/>
      <c r="V1378" s="317"/>
      <c r="W1378" s="317"/>
      <c r="X1378" s="317"/>
      <c r="Y1378" s="317"/>
      <c r="Z1378" s="317"/>
      <c r="AA1378" s="317"/>
      <c r="AB1378" s="317"/>
      <c r="AC1378" s="317"/>
      <c r="AD1378" s="317"/>
      <c r="AE1378" s="317"/>
      <c r="AF1378" s="317"/>
      <c r="AG1378" s="317"/>
      <c r="AH1378" s="317"/>
      <c r="AI1378" s="317"/>
      <c r="AJ1378" s="317"/>
      <c r="AK1378" s="317"/>
    </row>
    <row r="1379" spans="9:37">
      <c r="I1379" s="317"/>
      <c r="J1379" s="317"/>
      <c r="K1379" s="317"/>
      <c r="L1379" s="317"/>
      <c r="M1379" s="317"/>
      <c r="N1379" s="317"/>
      <c r="O1379" s="317"/>
      <c r="P1379" s="317"/>
      <c r="Q1379" s="317"/>
      <c r="R1379" s="317"/>
      <c r="S1379" s="317"/>
      <c r="T1379" s="317"/>
      <c r="U1379" s="317"/>
      <c r="V1379" s="317"/>
      <c r="W1379" s="317"/>
      <c r="X1379" s="317"/>
      <c r="Y1379" s="317"/>
      <c r="Z1379" s="317"/>
      <c r="AA1379" s="317"/>
      <c r="AB1379" s="317"/>
      <c r="AC1379" s="317"/>
      <c r="AD1379" s="317"/>
      <c r="AE1379" s="317"/>
      <c r="AF1379" s="317"/>
      <c r="AG1379" s="317"/>
      <c r="AH1379" s="317"/>
      <c r="AI1379" s="317"/>
      <c r="AJ1379" s="317"/>
      <c r="AK1379" s="317"/>
    </row>
    <row r="1380" spans="9:37">
      <c r="I1380" s="317"/>
      <c r="J1380" s="317"/>
      <c r="K1380" s="317"/>
      <c r="L1380" s="317"/>
      <c r="M1380" s="317"/>
      <c r="N1380" s="317"/>
      <c r="O1380" s="317"/>
      <c r="P1380" s="317"/>
      <c r="Q1380" s="317"/>
      <c r="R1380" s="317"/>
      <c r="S1380" s="317"/>
      <c r="T1380" s="317"/>
      <c r="U1380" s="317"/>
      <c r="V1380" s="317"/>
      <c r="W1380" s="317"/>
      <c r="X1380" s="317"/>
      <c r="Y1380" s="317"/>
      <c r="Z1380" s="317"/>
      <c r="AA1380" s="317"/>
      <c r="AB1380" s="317"/>
      <c r="AC1380" s="317"/>
      <c r="AD1380" s="317"/>
      <c r="AE1380" s="317"/>
      <c r="AF1380" s="317"/>
      <c r="AG1380" s="317"/>
      <c r="AH1380" s="317"/>
      <c r="AI1380" s="317"/>
      <c r="AJ1380" s="317"/>
      <c r="AK1380" s="317"/>
    </row>
    <row r="1381" spans="9:37">
      <c r="I1381" s="317"/>
      <c r="J1381" s="317"/>
      <c r="K1381" s="317"/>
      <c r="L1381" s="317"/>
      <c r="M1381" s="317"/>
      <c r="N1381" s="317"/>
      <c r="O1381" s="317"/>
      <c r="P1381" s="317"/>
      <c r="Q1381" s="317"/>
      <c r="R1381" s="317"/>
      <c r="S1381" s="317"/>
      <c r="T1381" s="317"/>
      <c r="U1381" s="317"/>
      <c r="V1381" s="317"/>
      <c r="W1381" s="317"/>
      <c r="X1381" s="317"/>
      <c r="Y1381" s="317"/>
      <c r="Z1381" s="317"/>
      <c r="AA1381" s="317"/>
      <c r="AB1381" s="317"/>
      <c r="AC1381" s="317"/>
      <c r="AD1381" s="317"/>
      <c r="AE1381" s="317"/>
      <c r="AF1381" s="317"/>
      <c r="AG1381" s="317"/>
      <c r="AH1381" s="317"/>
      <c r="AI1381" s="317"/>
      <c r="AJ1381" s="317"/>
      <c r="AK1381" s="317"/>
    </row>
    <row r="1382" spans="9:37">
      <c r="I1382" s="317"/>
      <c r="J1382" s="317"/>
      <c r="K1382" s="317"/>
      <c r="L1382" s="317"/>
      <c r="M1382" s="317"/>
      <c r="N1382" s="317"/>
      <c r="O1382" s="317"/>
      <c r="P1382" s="317"/>
      <c r="Q1382" s="317"/>
      <c r="R1382" s="317"/>
      <c r="S1382" s="317"/>
      <c r="T1382" s="317"/>
      <c r="U1382" s="317"/>
      <c r="V1382" s="317"/>
      <c r="W1382" s="317"/>
      <c r="X1382" s="317"/>
      <c r="Y1382" s="317"/>
      <c r="Z1382" s="317"/>
      <c r="AA1382" s="317"/>
      <c r="AB1382" s="317"/>
      <c r="AC1382" s="317"/>
      <c r="AD1382" s="317"/>
      <c r="AE1382" s="317"/>
      <c r="AF1382" s="317"/>
      <c r="AG1382" s="317"/>
      <c r="AH1382" s="317"/>
      <c r="AI1382" s="317"/>
      <c r="AJ1382" s="317"/>
      <c r="AK1382" s="317"/>
    </row>
    <row r="1383" spans="9:37">
      <c r="I1383" s="317"/>
      <c r="J1383" s="317"/>
      <c r="K1383" s="317"/>
      <c r="L1383" s="317"/>
      <c r="M1383" s="317"/>
      <c r="N1383" s="317"/>
      <c r="O1383" s="317"/>
      <c r="P1383" s="317"/>
      <c r="Q1383" s="317"/>
      <c r="R1383" s="317"/>
      <c r="S1383" s="317"/>
      <c r="T1383" s="317"/>
      <c r="U1383" s="317"/>
      <c r="V1383" s="317"/>
      <c r="W1383" s="317"/>
      <c r="X1383" s="317"/>
      <c r="Y1383" s="317"/>
      <c r="Z1383" s="317"/>
      <c r="AA1383" s="317"/>
      <c r="AB1383" s="317"/>
      <c r="AC1383" s="317"/>
      <c r="AD1383" s="317"/>
      <c r="AE1383" s="317"/>
      <c r="AF1383" s="317"/>
      <c r="AG1383" s="317"/>
      <c r="AH1383" s="317"/>
      <c r="AI1383" s="317"/>
      <c r="AJ1383" s="317"/>
      <c r="AK1383" s="317"/>
    </row>
    <row r="1384" spans="9:37">
      <c r="I1384" s="317"/>
      <c r="J1384" s="317"/>
      <c r="K1384" s="317"/>
      <c r="L1384" s="317"/>
      <c r="M1384" s="317"/>
      <c r="N1384" s="317"/>
      <c r="O1384" s="317"/>
      <c r="P1384" s="317"/>
      <c r="Q1384" s="317"/>
      <c r="R1384" s="317"/>
      <c r="S1384" s="317"/>
      <c r="T1384" s="317"/>
      <c r="U1384" s="317"/>
      <c r="V1384" s="317"/>
      <c r="W1384" s="317"/>
      <c r="X1384" s="317"/>
      <c r="Y1384" s="317"/>
      <c r="Z1384" s="317"/>
      <c r="AA1384" s="317"/>
      <c r="AB1384" s="317"/>
      <c r="AC1384" s="317"/>
      <c r="AD1384" s="317"/>
      <c r="AE1384" s="317"/>
      <c r="AF1384" s="317"/>
      <c r="AG1384" s="317"/>
      <c r="AH1384" s="317"/>
      <c r="AI1384" s="317"/>
      <c r="AJ1384" s="317"/>
      <c r="AK1384" s="317"/>
    </row>
    <row r="1385" spans="9:37">
      <c r="I1385" s="317"/>
      <c r="J1385" s="317"/>
      <c r="K1385" s="317"/>
      <c r="L1385" s="317"/>
      <c r="M1385" s="317"/>
      <c r="N1385" s="317"/>
      <c r="O1385" s="317"/>
      <c r="P1385" s="317"/>
      <c r="Q1385" s="317"/>
      <c r="R1385" s="317"/>
      <c r="S1385" s="317"/>
      <c r="T1385" s="317"/>
      <c r="U1385" s="317"/>
      <c r="V1385" s="317"/>
      <c r="W1385" s="317"/>
      <c r="X1385" s="317"/>
      <c r="Y1385" s="317"/>
      <c r="Z1385" s="317"/>
      <c r="AA1385" s="317"/>
      <c r="AB1385" s="317"/>
      <c r="AC1385" s="317"/>
      <c r="AD1385" s="317"/>
      <c r="AE1385" s="317"/>
      <c r="AF1385" s="317"/>
      <c r="AG1385" s="317"/>
      <c r="AH1385" s="317"/>
      <c r="AI1385" s="317"/>
      <c r="AJ1385" s="317"/>
      <c r="AK1385" s="317"/>
    </row>
    <row r="1386" spans="9:37">
      <c r="I1386" s="317"/>
      <c r="J1386" s="317"/>
      <c r="K1386" s="317"/>
      <c r="L1386" s="317"/>
      <c r="M1386" s="317"/>
      <c r="N1386" s="317"/>
      <c r="O1386" s="317"/>
      <c r="P1386" s="317"/>
      <c r="Q1386" s="317"/>
      <c r="R1386" s="317"/>
      <c r="S1386" s="317"/>
      <c r="T1386" s="317"/>
      <c r="U1386" s="317"/>
      <c r="V1386" s="317"/>
      <c r="W1386" s="317"/>
      <c r="X1386" s="317"/>
      <c r="Y1386" s="317"/>
      <c r="Z1386" s="317"/>
      <c r="AA1386" s="317"/>
      <c r="AB1386" s="317"/>
      <c r="AC1386" s="317"/>
      <c r="AD1386" s="317"/>
      <c r="AE1386" s="317"/>
      <c r="AF1386" s="317"/>
      <c r="AG1386" s="317"/>
      <c r="AH1386" s="317"/>
      <c r="AI1386" s="317"/>
      <c r="AJ1386" s="317"/>
      <c r="AK1386" s="317"/>
    </row>
    <row r="1387" spans="9:37">
      <c r="I1387" s="317"/>
      <c r="J1387" s="317"/>
      <c r="K1387" s="317"/>
      <c r="L1387" s="317"/>
      <c r="M1387" s="317"/>
      <c r="N1387" s="317"/>
      <c r="O1387" s="317"/>
      <c r="P1387" s="317"/>
      <c r="Q1387" s="317"/>
      <c r="R1387" s="317"/>
      <c r="S1387" s="317"/>
      <c r="T1387" s="317"/>
      <c r="U1387" s="317"/>
      <c r="V1387" s="317"/>
      <c r="W1387" s="317"/>
      <c r="X1387" s="317"/>
      <c r="Y1387" s="317"/>
      <c r="Z1387" s="317"/>
      <c r="AA1387" s="317"/>
      <c r="AB1387" s="317"/>
      <c r="AC1387" s="317"/>
      <c r="AD1387" s="317"/>
      <c r="AE1387" s="317"/>
      <c r="AF1387" s="317"/>
      <c r="AG1387" s="317"/>
      <c r="AH1387" s="317"/>
      <c r="AI1387" s="317"/>
      <c r="AJ1387" s="317"/>
      <c r="AK1387" s="317"/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FCAB-0FBF-4615-828B-CE44275DD1E3}">
  <sheetPr>
    <tabColor rgb="FF00B050"/>
  </sheetPr>
  <dimension ref="A1"/>
  <sheetViews>
    <sheetView zoomScale="85" zoomScaleNormal="85" workbookViewId="0">
      <selection activeCell="O39" sqref="O39"/>
    </sheetView>
  </sheetViews>
  <sheetFormatPr defaultRowHeight="1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F592-9CD8-458D-A51D-4E141FF0D6A0}">
  <dimension ref="A1:H65"/>
  <sheetViews>
    <sheetView zoomScale="140" zoomScaleNormal="140" workbookViewId="0">
      <selection activeCell="C27" sqref="C27"/>
    </sheetView>
  </sheetViews>
  <sheetFormatPr defaultColWidth="9.140625" defaultRowHeight="12.75" customHeight="1"/>
  <cols>
    <col min="1" max="1" width="13.5703125" style="317" customWidth="1"/>
    <col min="2" max="16384" width="9.140625" style="317"/>
  </cols>
  <sheetData>
    <row r="1" spans="1:8" ht="28.5" customHeight="1" thickBot="1">
      <c r="A1" s="921" t="s">
        <v>307</v>
      </c>
      <c r="B1" s="921"/>
      <c r="C1" s="921"/>
      <c r="D1" s="921"/>
      <c r="E1" s="921"/>
      <c r="F1" s="330"/>
      <c r="G1" s="330"/>
      <c r="H1" s="330"/>
    </row>
    <row r="2" spans="1:8" ht="12.75" customHeight="1" thickBot="1">
      <c r="A2" s="929" t="s">
        <v>308</v>
      </c>
      <c r="B2" s="929" t="s">
        <v>119</v>
      </c>
      <c r="C2" s="926" t="s">
        <v>309</v>
      </c>
      <c r="D2" s="926"/>
      <c r="E2" s="926"/>
      <c r="F2" s="331"/>
      <c r="G2" s="331"/>
      <c r="H2" s="331"/>
    </row>
    <row r="3" spans="1:8" ht="12.75" customHeight="1" thickBot="1">
      <c r="A3" s="930"/>
      <c r="B3" s="930"/>
      <c r="C3" s="894" t="s">
        <v>4</v>
      </c>
      <c r="D3" s="894" t="s">
        <v>5</v>
      </c>
      <c r="E3" s="894" t="s">
        <v>6</v>
      </c>
      <c r="F3" s="332"/>
      <c r="G3" s="927"/>
      <c r="H3" s="927"/>
    </row>
    <row r="4" spans="1:8" ht="12.75" customHeight="1">
      <c r="A4" s="897" t="s">
        <v>276</v>
      </c>
      <c r="B4" s="896">
        <v>2264873.9384739073</v>
      </c>
      <c r="C4" s="896">
        <v>898032.52323955635</v>
      </c>
      <c r="D4" s="896">
        <v>443643.07078979601</v>
      </c>
      <c r="E4" s="896">
        <v>454389.45245568035</v>
      </c>
      <c r="F4" s="333"/>
      <c r="G4" s="333"/>
      <c r="H4" s="333"/>
    </row>
    <row r="5" spans="1:8" ht="12.75" customHeight="1">
      <c r="A5" s="928" t="s">
        <v>175</v>
      </c>
      <c r="B5" s="928"/>
      <c r="C5" s="928"/>
      <c r="D5" s="928"/>
      <c r="E5" s="928"/>
      <c r="F5" s="333"/>
      <c r="G5" s="333"/>
      <c r="H5" s="333"/>
    </row>
    <row r="6" spans="1:8" ht="12.75" customHeight="1">
      <c r="A6" s="322" t="s">
        <v>9</v>
      </c>
      <c r="B6" s="334">
        <v>1011171.3966813334</v>
      </c>
      <c r="C6" s="334">
        <v>577159.50276024255</v>
      </c>
      <c r="D6" s="334">
        <v>279117.14579903451</v>
      </c>
      <c r="E6" s="334">
        <v>298042.3569592181</v>
      </c>
      <c r="F6" s="333"/>
      <c r="G6" s="333"/>
      <c r="H6" s="333"/>
    </row>
    <row r="7" spans="1:8" ht="12.75" customHeight="1">
      <c r="A7" s="322" t="s">
        <v>9</v>
      </c>
      <c r="B7" s="334">
        <v>1253702.5418084166</v>
      </c>
      <c r="C7" s="334">
        <v>320873.02048414754</v>
      </c>
      <c r="D7" s="334">
        <v>164525.92498882409</v>
      </c>
      <c r="E7" s="334">
        <v>156347.09549462982</v>
      </c>
      <c r="F7" s="333"/>
      <c r="G7" s="333"/>
      <c r="H7" s="333"/>
    </row>
    <row r="8" spans="1:8" ht="12.75" customHeight="1">
      <c r="A8" s="928" t="s">
        <v>306</v>
      </c>
      <c r="B8" s="928"/>
      <c r="C8" s="928"/>
      <c r="D8" s="928"/>
      <c r="E8" s="928"/>
      <c r="F8" s="333"/>
      <c r="G8" s="333"/>
      <c r="H8" s="333"/>
    </row>
    <row r="9" spans="1:8" s="338" customFormat="1" ht="12.75" customHeight="1">
      <c r="A9" s="335" t="s">
        <v>76</v>
      </c>
      <c r="B9" s="336">
        <f>+B12+B11+B10</f>
        <v>285305.53396307142</v>
      </c>
      <c r="C9" s="336">
        <f t="shared" ref="C9:E9" si="0">+C12+C11+C10</f>
        <v>91742.195276314189</v>
      </c>
      <c r="D9" s="336">
        <f t="shared" si="0"/>
        <v>46427.822601580643</v>
      </c>
      <c r="E9" s="336">
        <f t="shared" si="0"/>
        <v>45314.372674729333</v>
      </c>
      <c r="F9" s="337"/>
      <c r="G9" s="337"/>
      <c r="H9" s="337"/>
    </row>
    <row r="10" spans="1:8" ht="12.75" customHeight="1">
      <c r="A10" s="339" t="s">
        <v>76</v>
      </c>
      <c r="B10" s="334">
        <v>182435.069122969</v>
      </c>
      <c r="C10" s="334">
        <v>71958.0326255369</v>
      </c>
      <c r="D10" s="334">
        <v>35849.8451370814</v>
      </c>
      <c r="E10" s="334">
        <v>36108.187488450385</v>
      </c>
      <c r="F10" s="333"/>
      <c r="G10" s="333"/>
      <c r="H10" s="333"/>
    </row>
    <row r="11" spans="1:8" ht="12.75" customHeight="1">
      <c r="A11" s="339" t="s">
        <v>77</v>
      </c>
      <c r="B11" s="334">
        <v>36186.309845976</v>
      </c>
      <c r="C11" s="334">
        <v>6408.5035654084559</v>
      </c>
      <c r="D11" s="334">
        <v>3406.5284431662963</v>
      </c>
      <c r="E11" s="334">
        <v>3001.9751222421351</v>
      </c>
      <c r="F11" s="333"/>
      <c r="G11" s="333"/>
      <c r="H11" s="333"/>
    </row>
    <row r="12" spans="1:8" ht="12.75" customHeight="1">
      <c r="A12" s="339" t="s">
        <v>78</v>
      </c>
      <c r="B12" s="334">
        <v>66684.154994126395</v>
      </c>
      <c r="C12" s="334">
        <v>13375.659085368838</v>
      </c>
      <c r="D12" s="334">
        <v>7171.4490213329436</v>
      </c>
      <c r="E12" s="334">
        <v>6204.2100640368108</v>
      </c>
      <c r="F12" s="333"/>
      <c r="G12" s="333"/>
      <c r="H12" s="333"/>
    </row>
    <row r="13" spans="1:8" s="338" customFormat="1" ht="12.75" customHeight="1">
      <c r="A13" s="335" t="s">
        <v>79</v>
      </c>
      <c r="B13" s="336">
        <f>+B16+B15+B14</f>
        <v>100889.4828739966</v>
      </c>
      <c r="C13" s="336">
        <f t="shared" ref="C13:E13" si="1">+C16+C15+C14</f>
        <v>34618.222376525257</v>
      </c>
      <c r="D13" s="336">
        <f t="shared" si="1"/>
        <v>16857.098230634809</v>
      </c>
      <c r="E13" s="336">
        <f t="shared" si="1"/>
        <v>17761.12414588522</v>
      </c>
      <c r="F13" s="337"/>
      <c r="G13" s="337"/>
      <c r="H13" s="337"/>
    </row>
    <row r="14" spans="1:8" ht="12.75" customHeight="1">
      <c r="A14" s="339" t="s">
        <v>79</v>
      </c>
      <c r="B14" s="334">
        <v>61003.112513296903</v>
      </c>
      <c r="C14" s="334">
        <v>25635.238755698058</v>
      </c>
      <c r="D14" s="334">
        <v>12284.227706466743</v>
      </c>
      <c r="E14" s="334">
        <v>13351.011049226161</v>
      </c>
      <c r="F14" s="333"/>
      <c r="G14" s="333"/>
      <c r="H14" s="333"/>
    </row>
    <row r="15" spans="1:8" ht="12.75" customHeight="1">
      <c r="A15" s="339" t="s">
        <v>80</v>
      </c>
      <c r="B15" s="334">
        <v>25977.373090028501</v>
      </c>
      <c r="C15" s="334">
        <v>6117.505117058854</v>
      </c>
      <c r="D15" s="334">
        <v>3194.2431403164678</v>
      </c>
      <c r="E15" s="334">
        <v>2923.2619767423398</v>
      </c>
      <c r="F15" s="333"/>
      <c r="G15" s="333"/>
      <c r="H15" s="333"/>
    </row>
    <row r="16" spans="1:8" ht="12.75" customHeight="1">
      <c r="A16" s="339" t="s">
        <v>81</v>
      </c>
      <c r="B16" s="334">
        <v>13908.9972706712</v>
      </c>
      <c r="C16" s="334">
        <v>2865.4785037683446</v>
      </c>
      <c r="D16" s="334">
        <v>1378.6273838515965</v>
      </c>
      <c r="E16" s="334">
        <v>1486.8511199167201</v>
      </c>
      <c r="F16" s="333"/>
      <c r="G16" s="333"/>
      <c r="H16" s="333"/>
    </row>
    <row r="17" spans="1:8" s="338" customFormat="1" ht="12.75" customHeight="1">
      <c r="A17" s="335" t="s">
        <v>82</v>
      </c>
      <c r="B17" s="336">
        <f>+B19+B18</f>
        <v>579498.26723752043</v>
      </c>
      <c r="C17" s="336">
        <f t="shared" ref="C17:E17" si="2">+C19+C18</f>
        <v>378217.03297891124</v>
      </c>
      <c r="D17" s="336">
        <f t="shared" si="2"/>
        <v>182667.43203144529</v>
      </c>
      <c r="E17" s="336">
        <f t="shared" si="2"/>
        <v>195549.60094739022</v>
      </c>
      <c r="F17" s="337"/>
      <c r="G17" s="337"/>
      <c r="H17" s="337"/>
    </row>
    <row r="18" spans="1:8" ht="12.75" customHeight="1">
      <c r="A18" s="322" t="s">
        <v>82</v>
      </c>
      <c r="B18" s="334">
        <v>418674.42720899393</v>
      </c>
      <c r="C18" s="334">
        <v>284422.94910729624</v>
      </c>
      <c r="D18" s="334">
        <v>137294.24539695229</v>
      </c>
      <c r="E18" s="334">
        <v>147128.70371016834</v>
      </c>
      <c r="F18" s="333"/>
      <c r="G18" s="333"/>
      <c r="H18" s="333"/>
    </row>
    <row r="19" spans="1:8" ht="12.75" customHeight="1">
      <c r="A19" s="339" t="s">
        <v>83</v>
      </c>
      <c r="B19" s="334">
        <v>160823.84002852652</v>
      </c>
      <c r="C19" s="334">
        <v>93794.083871614988</v>
      </c>
      <c r="D19" s="334">
        <v>45373.186634493002</v>
      </c>
      <c r="E19" s="334">
        <v>48420.897237221878</v>
      </c>
      <c r="F19" s="333"/>
      <c r="G19" s="333"/>
      <c r="H19" s="333"/>
    </row>
    <row r="20" spans="1:8" s="338" customFormat="1" ht="12.75" customHeight="1">
      <c r="A20" s="335" t="s">
        <v>84</v>
      </c>
      <c r="B20" s="336">
        <f>+B21+B22+B23</f>
        <v>209415.6105206089</v>
      </c>
      <c r="C20" s="336">
        <f t="shared" ref="C20:E20" si="3">+C21+C22+C23</f>
        <v>68694.083606850065</v>
      </c>
      <c r="D20" s="336">
        <f t="shared" si="3"/>
        <v>33709.364077354898</v>
      </c>
      <c r="E20" s="336">
        <f t="shared" si="3"/>
        <v>34984.719529474016</v>
      </c>
      <c r="F20" s="337"/>
      <c r="G20" s="337"/>
      <c r="H20" s="337"/>
    </row>
    <row r="21" spans="1:8" ht="12.75" customHeight="1">
      <c r="A21" s="322" t="s">
        <v>84</v>
      </c>
      <c r="B21" s="334">
        <v>140350.4314539535</v>
      </c>
      <c r="C21" s="334">
        <v>54742.126466714632</v>
      </c>
      <c r="D21" s="334">
        <v>26676.659370019166</v>
      </c>
      <c r="E21" s="334">
        <v>28065.4670966745</v>
      </c>
      <c r="F21" s="333"/>
      <c r="G21" s="333"/>
      <c r="H21" s="333"/>
    </row>
    <row r="22" spans="1:8" ht="12.75" customHeight="1">
      <c r="A22" s="339" t="s">
        <v>85</v>
      </c>
      <c r="B22" s="334">
        <v>28748.566383574307</v>
      </c>
      <c r="C22" s="334">
        <v>6989.3956444169917</v>
      </c>
      <c r="D22" s="334">
        <v>3400.1961627004498</v>
      </c>
      <c r="E22" s="334">
        <v>3589.1994817165114</v>
      </c>
      <c r="F22" s="333"/>
      <c r="G22" s="333"/>
      <c r="H22" s="333"/>
    </row>
    <row r="23" spans="1:8" ht="12.75" customHeight="1">
      <c r="A23" s="339" t="s">
        <v>86</v>
      </c>
      <c r="B23" s="334">
        <v>40316.612683081112</v>
      </c>
      <c r="C23" s="334">
        <v>6962.5614957184471</v>
      </c>
      <c r="D23" s="334">
        <v>3632.5085446352791</v>
      </c>
      <c r="E23" s="334">
        <v>3330.0529510830065</v>
      </c>
      <c r="F23" s="333"/>
      <c r="G23" s="333"/>
      <c r="H23" s="333"/>
    </row>
    <row r="24" spans="1:8" s="338" customFormat="1" ht="12.75" customHeight="1">
      <c r="A24" s="335" t="s">
        <v>87</v>
      </c>
      <c r="B24" s="336">
        <f>+B27+B26+B25</f>
        <v>230187.35657400725</v>
      </c>
      <c r="C24" s="336">
        <f t="shared" ref="C24:E24" si="4">+C27+C26+C25</f>
        <v>65222.435367087994</v>
      </c>
      <c r="D24" s="336">
        <f t="shared" si="4"/>
        <v>32876.388518417523</v>
      </c>
      <c r="E24" s="336">
        <f t="shared" si="4"/>
        <v>32346.046848662492</v>
      </c>
      <c r="F24" s="337"/>
      <c r="G24" s="337"/>
      <c r="H24" s="337"/>
    </row>
    <row r="25" spans="1:8" ht="12.75" customHeight="1">
      <c r="A25" s="339" t="s">
        <v>87</v>
      </c>
      <c r="B25" s="334">
        <v>84634.574632655203</v>
      </c>
      <c r="C25" s="334">
        <v>32394.157448034246</v>
      </c>
      <c r="D25" s="334">
        <v>15863.619516186696</v>
      </c>
      <c r="E25" s="334">
        <v>16530.537931838138</v>
      </c>
      <c r="F25" s="333"/>
      <c r="G25" s="333"/>
      <c r="H25" s="333"/>
    </row>
    <row r="26" spans="1:8" ht="12.75" customHeight="1">
      <c r="A26" s="339" t="s">
        <v>88</v>
      </c>
      <c r="B26" s="334">
        <v>77606.694776248318</v>
      </c>
      <c r="C26" s="334">
        <v>14207.157993478968</v>
      </c>
      <c r="D26" s="334">
        <v>7658.9635651322151</v>
      </c>
      <c r="E26" s="334">
        <v>6548.1944283482744</v>
      </c>
      <c r="F26" s="333"/>
      <c r="G26" s="333"/>
      <c r="H26" s="333"/>
    </row>
    <row r="27" spans="1:8" ht="12.75" customHeight="1">
      <c r="A27" s="339" t="s">
        <v>89</v>
      </c>
      <c r="B27" s="334">
        <v>67946.087165103745</v>
      </c>
      <c r="C27" s="334">
        <v>18621.119925574778</v>
      </c>
      <c r="D27" s="334">
        <v>9353.8054370986119</v>
      </c>
      <c r="E27" s="334">
        <v>9267.3144884760804</v>
      </c>
      <c r="F27" s="333"/>
      <c r="G27" s="333"/>
      <c r="H27" s="333"/>
    </row>
    <row r="28" spans="1:8" s="338" customFormat="1" ht="12.75" customHeight="1">
      <c r="A28" s="335" t="s">
        <v>90</v>
      </c>
      <c r="B28" s="336">
        <f>+B31+B30+B29</f>
        <v>142412.87450347512</v>
      </c>
      <c r="C28" s="336">
        <f t="shared" ref="C28:E28" si="5">+C31+C30+C29</f>
        <v>38674.325497008147</v>
      </c>
      <c r="D28" s="336">
        <f t="shared" si="5"/>
        <v>19321.677682733789</v>
      </c>
      <c r="E28" s="336">
        <f t="shared" si="5"/>
        <v>19352.647814266875</v>
      </c>
      <c r="F28" s="337"/>
      <c r="G28" s="337"/>
      <c r="H28" s="337"/>
    </row>
    <row r="29" spans="1:8" ht="12.75" customHeight="1">
      <c r="A29" s="339" t="s">
        <v>90</v>
      </c>
      <c r="B29" s="334">
        <v>87331.334107635295</v>
      </c>
      <c r="C29" s="334">
        <v>28226.550344112722</v>
      </c>
      <c r="D29" s="334">
        <v>13822.689127741651</v>
      </c>
      <c r="E29" s="334">
        <v>14403.86121636379</v>
      </c>
      <c r="F29" s="333"/>
      <c r="G29" s="333"/>
      <c r="H29" s="333"/>
    </row>
    <row r="30" spans="1:8" ht="12.75" customHeight="1">
      <c r="A30" s="339" t="s">
        <v>91</v>
      </c>
      <c r="B30" s="334">
        <v>24033.448352387961</v>
      </c>
      <c r="C30" s="334">
        <v>5661.4010546570489</v>
      </c>
      <c r="D30" s="334">
        <v>2936.1843688913468</v>
      </c>
      <c r="E30" s="334">
        <v>2725.2166857655857</v>
      </c>
      <c r="F30" s="333"/>
      <c r="G30" s="333"/>
      <c r="H30" s="333"/>
    </row>
    <row r="31" spans="1:8" ht="12.75" customHeight="1">
      <c r="A31" s="339" t="s">
        <v>92</v>
      </c>
      <c r="B31" s="334">
        <v>31048.092043451867</v>
      </c>
      <c r="C31" s="334">
        <v>4786.3740982383724</v>
      </c>
      <c r="D31" s="334">
        <v>2562.8041861007928</v>
      </c>
      <c r="E31" s="334">
        <v>2223.5699121374996</v>
      </c>
      <c r="F31" s="333"/>
      <c r="G31" s="333"/>
      <c r="H31" s="333"/>
    </row>
    <row r="32" spans="1:8" s="338" customFormat="1" ht="12.75" customHeight="1">
      <c r="A32" s="335" t="s">
        <v>93</v>
      </c>
      <c r="B32" s="336">
        <f>+B33</f>
        <v>73419.176756308079</v>
      </c>
      <c r="C32" s="336">
        <f t="shared" ref="C32:E32" si="6">+C33</f>
        <v>31024.301461023151</v>
      </c>
      <c r="D32" s="336">
        <f t="shared" si="6"/>
        <v>15018.51977065927</v>
      </c>
      <c r="E32" s="336">
        <f t="shared" si="6"/>
        <v>16005.781690355656</v>
      </c>
      <c r="F32" s="337"/>
      <c r="G32" s="337"/>
      <c r="H32" s="337"/>
    </row>
    <row r="33" spans="1:8" ht="12.75" customHeight="1">
      <c r="A33" s="339" t="s">
        <v>93</v>
      </c>
      <c r="B33" s="334">
        <v>73419.176756308079</v>
      </c>
      <c r="C33" s="334">
        <v>31024.301461023151</v>
      </c>
      <c r="D33" s="334">
        <v>15018.51977065927</v>
      </c>
      <c r="E33" s="334">
        <v>16005.781690355656</v>
      </c>
      <c r="F33" s="333"/>
      <c r="G33" s="333"/>
      <c r="H33" s="333"/>
    </row>
    <row r="34" spans="1:8" s="338" customFormat="1" ht="12.75" customHeight="1">
      <c r="A34" s="335" t="s">
        <v>94</v>
      </c>
      <c r="B34" s="336">
        <f>+B37+B36+B35</f>
        <v>70602.726275604437</v>
      </c>
      <c r="C34" s="336">
        <f t="shared" ref="C34:E34" si="7">+C37+C36+C35</f>
        <v>27338.495015785542</v>
      </c>
      <c r="D34" s="336">
        <f t="shared" si="7"/>
        <v>13385.949071155501</v>
      </c>
      <c r="E34" s="336">
        <f t="shared" si="7"/>
        <v>13952.545944627218</v>
      </c>
      <c r="F34" s="337"/>
      <c r="G34" s="337"/>
      <c r="H34" s="337"/>
    </row>
    <row r="35" spans="1:8" ht="12.75" customHeight="1">
      <c r="A35" s="339" t="s">
        <v>94</v>
      </c>
      <c r="B35" s="334">
        <v>53898.900649485266</v>
      </c>
      <c r="C35" s="334">
        <v>22515.29132391882</v>
      </c>
      <c r="D35" s="334">
        <v>11005.34406910496</v>
      </c>
      <c r="E35" s="334">
        <v>11509.947254811066</v>
      </c>
      <c r="F35" s="333"/>
      <c r="G35" s="333"/>
      <c r="H35" s="333"/>
    </row>
    <row r="36" spans="1:8" ht="12.75" customHeight="1">
      <c r="A36" s="339" t="s">
        <v>95</v>
      </c>
      <c r="B36" s="334">
        <v>5187.4143540085925</v>
      </c>
      <c r="C36" s="334">
        <v>2085.6782502679303</v>
      </c>
      <c r="D36" s="334">
        <v>1021.3305430765645</v>
      </c>
      <c r="E36" s="334">
        <v>1064.3477071913655</v>
      </c>
      <c r="F36" s="333"/>
      <c r="G36" s="333"/>
      <c r="H36" s="333"/>
    </row>
    <row r="37" spans="1:8" ht="12.75" customHeight="1">
      <c r="A37" s="339" t="s">
        <v>96</v>
      </c>
      <c r="B37" s="334">
        <v>11516.411272110581</v>
      </c>
      <c r="C37" s="334">
        <v>2737.5254415987938</v>
      </c>
      <c r="D37" s="334">
        <v>1359.2744589739771</v>
      </c>
      <c r="E37" s="334">
        <v>1378.2509826247874</v>
      </c>
      <c r="F37" s="333"/>
      <c r="G37" s="333"/>
      <c r="H37" s="333"/>
    </row>
    <row r="38" spans="1:8" s="338" customFormat="1" ht="12.75" customHeight="1">
      <c r="A38" s="335" t="s">
        <v>97</v>
      </c>
      <c r="B38" s="336">
        <f>+B41+B40+B39</f>
        <v>157008.10563289886</v>
      </c>
      <c r="C38" s="336">
        <f t="shared" ref="C38:E38" si="8">+C41+C40+C39</f>
        <v>51954.440800128781</v>
      </c>
      <c r="D38" s="336">
        <f t="shared" si="8"/>
        <v>26340.691189764206</v>
      </c>
      <c r="E38" s="336">
        <f t="shared" si="8"/>
        <v>25613.749610352927</v>
      </c>
      <c r="F38" s="337"/>
      <c r="G38" s="337"/>
      <c r="H38" s="337"/>
    </row>
    <row r="39" spans="1:8" ht="12.75" customHeight="1">
      <c r="A39" s="339" t="s">
        <v>97</v>
      </c>
      <c r="B39" s="334">
        <v>85598.732230244204</v>
      </c>
      <c r="C39" s="334">
        <v>35504.61869001107</v>
      </c>
      <c r="D39" s="334">
        <v>17846.724092837132</v>
      </c>
      <c r="E39" s="334">
        <v>17657.894597162289</v>
      </c>
      <c r="F39" s="333"/>
      <c r="G39" s="333"/>
      <c r="H39" s="333"/>
    </row>
    <row r="40" spans="1:8" ht="12.75" customHeight="1">
      <c r="A40" s="339" t="s">
        <v>98</v>
      </c>
      <c r="B40" s="334">
        <v>34060.852853961624</v>
      </c>
      <c r="C40" s="334">
        <v>6539.9086868190734</v>
      </c>
      <c r="D40" s="334">
        <v>3377.6967967545529</v>
      </c>
      <c r="E40" s="334">
        <v>3162.211890064335</v>
      </c>
      <c r="F40" s="333"/>
      <c r="G40" s="333"/>
      <c r="H40" s="333"/>
    </row>
    <row r="41" spans="1:8" ht="12.75" customHeight="1">
      <c r="A41" s="339" t="s">
        <v>99</v>
      </c>
      <c r="B41" s="334">
        <v>37348.520548693035</v>
      </c>
      <c r="C41" s="334">
        <v>9909.9134232986344</v>
      </c>
      <c r="D41" s="334">
        <v>5116.2703001725204</v>
      </c>
      <c r="E41" s="334">
        <v>4793.6431231263032</v>
      </c>
      <c r="F41" s="333"/>
      <c r="G41" s="333"/>
      <c r="H41" s="333"/>
    </row>
    <row r="42" spans="1:8" s="338" customFormat="1" ht="12.75" customHeight="1">
      <c r="A42" s="335" t="s">
        <v>100</v>
      </c>
      <c r="B42" s="336">
        <f>+B43</f>
        <v>126382.80289777463</v>
      </c>
      <c r="C42" s="336">
        <f t="shared" ref="C42:E42" si="9">+C43</f>
        <v>35191.326232257059</v>
      </c>
      <c r="D42" s="336">
        <f t="shared" si="9"/>
        <v>18295.841368260571</v>
      </c>
      <c r="E42" s="336">
        <f t="shared" si="9"/>
        <v>16895.48486398426</v>
      </c>
      <c r="F42" s="337"/>
      <c r="G42" s="337"/>
      <c r="H42" s="337"/>
    </row>
    <row r="43" spans="1:8" ht="12.75" customHeight="1">
      <c r="A43" s="339" t="s">
        <v>100</v>
      </c>
      <c r="B43" s="334">
        <v>126382.80289777463</v>
      </c>
      <c r="C43" s="334">
        <v>35191.326232257059</v>
      </c>
      <c r="D43" s="334">
        <v>18295.841368260571</v>
      </c>
      <c r="E43" s="334">
        <v>16895.48486398426</v>
      </c>
      <c r="F43" s="333"/>
      <c r="G43" s="333"/>
      <c r="H43" s="333"/>
    </row>
    <row r="44" spans="1:8" s="338" customFormat="1" ht="12.75" customHeight="1">
      <c r="A44" s="335" t="s">
        <v>101</v>
      </c>
      <c r="B44" s="336">
        <f>+B46+B45</f>
        <v>61321.010535846566</v>
      </c>
      <c r="C44" s="336">
        <f t="shared" ref="C44:E44" si="10">+C46+C45</f>
        <v>16062.153206742667</v>
      </c>
      <c r="D44" s="336">
        <f t="shared" si="10"/>
        <v>8631.7234130883662</v>
      </c>
      <c r="E44" s="336">
        <f t="shared" si="10"/>
        <v>7430.429793653997</v>
      </c>
      <c r="F44" s="337"/>
      <c r="G44" s="337"/>
      <c r="H44" s="337"/>
    </row>
    <row r="45" spans="1:8" ht="12.75" customHeight="1">
      <c r="A45" s="339" t="s">
        <v>101</v>
      </c>
      <c r="B45" s="334">
        <v>31432.830214872956</v>
      </c>
      <c r="C45" s="334">
        <v>7722.8786193479873</v>
      </c>
      <c r="D45" s="334">
        <v>4315.0673531166995</v>
      </c>
      <c r="E45" s="334">
        <v>3407.8112662311946</v>
      </c>
      <c r="F45" s="333"/>
      <c r="G45" s="333"/>
      <c r="H45" s="333"/>
    </row>
    <row r="46" spans="1:8" ht="12.75" customHeight="1">
      <c r="A46" s="339" t="s">
        <v>102</v>
      </c>
      <c r="B46" s="334">
        <v>29888.18032097361</v>
      </c>
      <c r="C46" s="334">
        <v>8339.2745873946787</v>
      </c>
      <c r="D46" s="334">
        <v>4316.6560599716677</v>
      </c>
      <c r="E46" s="334">
        <v>4022.6185274228023</v>
      </c>
      <c r="F46" s="333"/>
      <c r="G46" s="333"/>
      <c r="H46" s="333"/>
    </row>
    <row r="47" spans="1:8" s="338" customFormat="1" ht="12.75" customHeight="1">
      <c r="A47" s="335" t="s">
        <v>103</v>
      </c>
      <c r="B47" s="336">
        <f>+B48</f>
        <v>31940.587869972358</v>
      </c>
      <c r="C47" s="336">
        <f t="shared" ref="C47:E47" si="11">+C48</f>
        <v>7074.702365855017</v>
      </c>
      <c r="D47" s="336">
        <f t="shared" si="11"/>
        <v>3712.6903707483602</v>
      </c>
      <c r="E47" s="336">
        <f t="shared" si="11"/>
        <v>3362.0119951065039</v>
      </c>
      <c r="F47" s="337"/>
      <c r="G47" s="337"/>
      <c r="H47" s="337"/>
    </row>
    <row r="48" spans="1:8" ht="12.75" customHeight="1">
      <c r="A48" s="339" t="s">
        <v>103</v>
      </c>
      <c r="B48" s="334">
        <v>31940.587869972358</v>
      </c>
      <c r="C48" s="334">
        <v>7074.702365855017</v>
      </c>
      <c r="D48" s="334">
        <v>3712.6903707483602</v>
      </c>
      <c r="E48" s="334">
        <v>3362.0119951065039</v>
      </c>
      <c r="F48" s="333"/>
      <c r="G48" s="333"/>
      <c r="H48" s="333"/>
    </row>
    <row r="49" spans="1:8" s="338" customFormat="1" ht="12.75" customHeight="1">
      <c r="A49" s="335" t="s">
        <v>104</v>
      </c>
      <c r="B49" s="336">
        <f>+B50</f>
        <v>21224.771782535776</v>
      </c>
      <c r="C49" s="336">
        <f t="shared" ref="C49:E49" si="12">+C50</f>
        <v>3147.2840236845991</v>
      </c>
      <c r="D49" s="336">
        <f t="shared" si="12"/>
        <v>1727.2554240235797</v>
      </c>
      <c r="E49" s="336">
        <f t="shared" si="12"/>
        <v>1420.0285996609889</v>
      </c>
      <c r="F49" s="337"/>
      <c r="G49" s="337"/>
      <c r="H49" s="337"/>
    </row>
    <row r="50" spans="1:8" ht="12.75" customHeight="1">
      <c r="A50" s="339" t="s">
        <v>104</v>
      </c>
      <c r="B50" s="334">
        <v>21224.771782535776</v>
      </c>
      <c r="C50" s="334">
        <v>3147.2840236845991</v>
      </c>
      <c r="D50" s="334">
        <v>1727.2554240235797</v>
      </c>
      <c r="E50" s="334">
        <v>1420.0285996609889</v>
      </c>
      <c r="F50" s="333"/>
      <c r="G50" s="333"/>
      <c r="H50" s="333"/>
    </row>
    <row r="51" spans="1:8" s="338" customFormat="1" ht="12.75" customHeight="1">
      <c r="A51" s="335" t="s">
        <v>105</v>
      </c>
      <c r="B51" s="336">
        <f>+B52</f>
        <v>42743.993689557101</v>
      </c>
      <c r="C51" s="336">
        <f t="shared" ref="C51:E51" si="13">+C52</f>
        <v>8454.0447445298796</v>
      </c>
      <c r="D51" s="336">
        <f t="shared" si="13"/>
        <v>4410.0723523352463</v>
      </c>
      <c r="E51" s="336">
        <f t="shared" si="13"/>
        <v>4043.9723921944124</v>
      </c>
      <c r="F51" s="337"/>
      <c r="G51" s="337"/>
      <c r="H51" s="337"/>
    </row>
    <row r="52" spans="1:8" ht="12.75" customHeight="1">
      <c r="A52" s="339" t="s">
        <v>105</v>
      </c>
      <c r="B52" s="334">
        <v>42743.993689557101</v>
      </c>
      <c r="C52" s="334">
        <v>8454.0447445298796</v>
      </c>
      <c r="D52" s="334">
        <v>4410.0723523352463</v>
      </c>
      <c r="E52" s="334">
        <v>4043.9723921944124</v>
      </c>
      <c r="F52" s="333"/>
      <c r="G52" s="333"/>
      <c r="H52" s="333"/>
    </row>
    <row r="53" spans="1:8" s="338" customFormat="1" ht="12.75" customHeight="1">
      <c r="A53" s="335" t="s">
        <v>106</v>
      </c>
      <c r="B53" s="336">
        <f>+B54+B55+B56</f>
        <v>35464.429874775611</v>
      </c>
      <c r="C53" s="336">
        <f t="shared" ref="C53:E53" si="14">+C54+C55+C56</f>
        <v>11580.967101779079</v>
      </c>
      <c r="D53" s="336">
        <f t="shared" si="14"/>
        <v>5864.0970806636706</v>
      </c>
      <c r="E53" s="336">
        <f t="shared" si="14"/>
        <v>5716.8700211152654</v>
      </c>
      <c r="F53" s="337"/>
      <c r="G53" s="337"/>
      <c r="H53" s="337"/>
    </row>
    <row r="54" spans="1:8" ht="12.75" customHeight="1">
      <c r="A54" s="339" t="s">
        <v>106</v>
      </c>
      <c r="B54" s="334">
        <v>24332.956460748079</v>
      </c>
      <c r="C54" s="334">
        <v>6693.5065656653778</v>
      </c>
      <c r="D54" s="334">
        <v>3372.7469863143028</v>
      </c>
      <c r="E54" s="334">
        <v>3320.7595793509267</v>
      </c>
      <c r="F54" s="333"/>
      <c r="G54" s="333"/>
      <c r="H54" s="333"/>
    </row>
    <row r="55" spans="1:8" ht="12.75" customHeight="1">
      <c r="A55" s="339" t="s">
        <v>107</v>
      </c>
      <c r="B55" s="334">
        <v>6774.1938572989957</v>
      </c>
      <c r="C55" s="334">
        <v>2841.6049303716131</v>
      </c>
      <c r="D55" s="334">
        <v>1456.1288003301129</v>
      </c>
      <c r="E55" s="334">
        <v>1385.4761300414984</v>
      </c>
      <c r="F55" s="333"/>
      <c r="G55" s="333"/>
      <c r="H55" s="333"/>
    </row>
    <row r="56" spans="1:8" ht="12.75" customHeight="1">
      <c r="A56" s="339" t="s">
        <v>108</v>
      </c>
      <c r="B56" s="334">
        <v>4357.2795567285348</v>
      </c>
      <c r="C56" s="334">
        <v>2045.855605742089</v>
      </c>
      <c r="D56" s="334">
        <v>1035.2212940192549</v>
      </c>
      <c r="E56" s="334">
        <v>1010.6343117228402</v>
      </c>
      <c r="F56" s="333"/>
      <c r="G56" s="333"/>
      <c r="H56" s="333"/>
    </row>
    <row r="57" spans="1:8" s="338" customFormat="1" ht="12.75" customHeight="1">
      <c r="A57" s="335" t="s">
        <v>109</v>
      </c>
      <c r="B57" s="336">
        <f>+B58</f>
        <v>8172.9233829928171</v>
      </c>
      <c r="C57" s="336">
        <f t="shared" ref="C57:E57" si="15">+C58</f>
        <v>2576.6781388085374</v>
      </c>
      <c r="D57" s="336">
        <f t="shared" si="15"/>
        <v>1394.9003882088118</v>
      </c>
      <c r="E57" s="336">
        <f t="shared" si="15"/>
        <v>1181.7777505997137</v>
      </c>
      <c r="F57" s="337"/>
      <c r="G57" s="337"/>
      <c r="H57" s="337"/>
    </row>
    <row r="58" spans="1:8" ht="12.75" customHeight="1">
      <c r="A58" s="339" t="s">
        <v>109</v>
      </c>
      <c r="B58" s="334">
        <v>8172.9233829928171</v>
      </c>
      <c r="C58" s="334">
        <v>2576.6781388085374</v>
      </c>
      <c r="D58" s="334">
        <v>1394.9003882088118</v>
      </c>
      <c r="E58" s="334">
        <v>1181.7777505997137</v>
      </c>
      <c r="F58" s="333"/>
      <c r="G58" s="333"/>
      <c r="H58" s="333"/>
    </row>
    <row r="59" spans="1:8" s="338" customFormat="1" ht="12.75" customHeight="1">
      <c r="A59" s="335" t="s">
        <v>110</v>
      </c>
      <c r="B59" s="336">
        <f>+B61+B60</f>
        <v>57713.465299270596</v>
      </c>
      <c r="C59" s="336">
        <f t="shared" ref="C59:E59" si="16">+C61+C60</f>
        <v>19166.050282791941</v>
      </c>
      <c r="D59" s="336">
        <f t="shared" si="16"/>
        <v>9227.2686767454888</v>
      </c>
      <c r="E59" s="336">
        <f t="shared" si="16"/>
        <v>9938.7816060479236</v>
      </c>
      <c r="F59" s="337"/>
      <c r="G59" s="337"/>
      <c r="H59" s="337"/>
    </row>
    <row r="60" spans="1:8" ht="12.75" customHeight="1">
      <c r="A60" s="339" t="s">
        <v>110</v>
      </c>
      <c r="B60" s="334">
        <v>36711.222597970263</v>
      </c>
      <c r="C60" s="334">
        <v>14902.412512166509</v>
      </c>
      <c r="D60" s="334">
        <v>7038.3979611963705</v>
      </c>
      <c r="E60" s="334">
        <v>7864.0145509716394</v>
      </c>
      <c r="F60" s="333"/>
      <c r="G60" s="333"/>
      <c r="H60" s="333"/>
    </row>
    <row r="61" spans="1:8" ht="12.75" customHeight="1">
      <c r="A61" s="339" t="s">
        <v>111</v>
      </c>
      <c r="B61" s="334">
        <v>21002.242701300333</v>
      </c>
      <c r="C61" s="334">
        <v>4263.6377706254334</v>
      </c>
      <c r="D61" s="334">
        <v>2188.8707155491188</v>
      </c>
      <c r="E61" s="334">
        <v>2074.7670550762832</v>
      </c>
      <c r="F61" s="333"/>
      <c r="G61" s="333"/>
      <c r="H61" s="333"/>
    </row>
    <row r="62" spans="1:8" s="338" customFormat="1" ht="12.75" customHeight="1">
      <c r="A62" s="335" t="s">
        <v>112</v>
      </c>
      <c r="B62" s="336">
        <f>+B63</f>
        <v>17807.373949029938</v>
      </c>
      <c r="C62" s="336">
        <f t="shared" ref="C62:E62" si="17">+C63</f>
        <v>4449.2304968728267</v>
      </c>
      <c r="D62" s="336">
        <f t="shared" si="17"/>
        <v>2293.3808554210104</v>
      </c>
      <c r="E62" s="336">
        <f t="shared" si="17"/>
        <v>2155.8496414517613</v>
      </c>
      <c r="F62" s="337"/>
      <c r="G62" s="337"/>
      <c r="H62" s="337"/>
    </row>
    <row r="63" spans="1:8" ht="12.75" customHeight="1">
      <c r="A63" s="339" t="s">
        <v>112</v>
      </c>
      <c r="B63" s="334">
        <v>17807.373949029938</v>
      </c>
      <c r="C63" s="334">
        <v>4449.2304968728267</v>
      </c>
      <c r="D63" s="334">
        <v>2293.3808554210104</v>
      </c>
      <c r="E63" s="334">
        <v>2155.8496414517613</v>
      </c>
      <c r="F63" s="333"/>
      <c r="G63" s="333"/>
      <c r="H63" s="333"/>
    </row>
    <row r="64" spans="1:8" s="338" customFormat="1" ht="12.75" customHeight="1">
      <c r="A64" s="335" t="s">
        <v>113</v>
      </c>
      <c r="B64" s="336">
        <f>+B65</f>
        <v>13363.444884210205</v>
      </c>
      <c r="C64" s="336">
        <f t="shared" ref="C64:E64" si="18">+C65</f>
        <v>2844.5542694386604</v>
      </c>
      <c r="D64" s="336">
        <f t="shared" si="18"/>
        <v>1480.8976849990174</v>
      </c>
      <c r="E64" s="336">
        <f t="shared" si="18"/>
        <v>1363.6565844396184</v>
      </c>
      <c r="F64" s="337"/>
      <c r="G64" s="337"/>
      <c r="H64" s="337"/>
    </row>
    <row r="65" spans="1:8" ht="12.75" customHeight="1">
      <c r="A65" s="340" t="s">
        <v>113</v>
      </c>
      <c r="B65" s="341">
        <v>13363.444884210205</v>
      </c>
      <c r="C65" s="341">
        <v>2844.5542694386604</v>
      </c>
      <c r="D65" s="341">
        <v>1480.8976849990174</v>
      </c>
      <c r="E65" s="341">
        <v>1363.6565844396184</v>
      </c>
      <c r="F65" s="333"/>
      <c r="G65" s="333"/>
      <c r="H65" s="333"/>
    </row>
  </sheetData>
  <mergeCells count="7">
    <mergeCell ref="G3:H3"/>
    <mergeCell ref="A5:E5"/>
    <mergeCell ref="A8:E8"/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A017-3438-4739-B89D-BB928509685A}">
  <dimension ref="A1:I22"/>
  <sheetViews>
    <sheetView zoomScale="110" zoomScaleNormal="110" workbookViewId="0">
      <selection activeCell="A2" sqref="A2:A3"/>
    </sheetView>
  </sheetViews>
  <sheetFormatPr defaultColWidth="9.140625" defaultRowHeight="12.75" customHeight="1"/>
  <cols>
    <col min="1" max="1" width="19.42578125" style="342" customWidth="1"/>
    <col min="2" max="2" width="13" style="342" customWidth="1"/>
    <col min="3" max="3" width="9.140625" style="342"/>
    <col min="4" max="4" width="12.85546875" style="342" customWidth="1"/>
    <col min="5" max="5" width="10.7109375" style="342" customWidth="1"/>
    <col min="6" max="16384" width="9.140625" style="342"/>
  </cols>
  <sheetData>
    <row r="1" spans="1:9" ht="30.75" customHeight="1" thickBot="1">
      <c r="A1" s="934" t="s">
        <v>310</v>
      </c>
      <c r="B1" s="934"/>
      <c r="C1" s="934"/>
      <c r="D1" s="934"/>
      <c r="E1" s="934"/>
    </row>
    <row r="2" spans="1:9" ht="21" customHeight="1" thickBot="1">
      <c r="A2" s="935" t="s">
        <v>311</v>
      </c>
      <c r="B2" s="935" t="s">
        <v>119</v>
      </c>
      <c r="C2" s="937" t="s">
        <v>309</v>
      </c>
      <c r="D2" s="937"/>
      <c r="E2" s="937"/>
    </row>
    <row r="3" spans="1:9" ht="22.5" customHeight="1" thickBot="1">
      <c r="A3" s="936"/>
      <c r="B3" s="936"/>
      <c r="C3" s="898" t="s">
        <v>7</v>
      </c>
      <c r="D3" s="898" t="s">
        <v>5</v>
      </c>
      <c r="E3" s="898" t="s">
        <v>6</v>
      </c>
    </row>
    <row r="4" spans="1:9" ht="12.75" customHeight="1">
      <c r="A4" s="343" t="s">
        <v>75</v>
      </c>
      <c r="B4" s="344">
        <v>2264873.9384739073</v>
      </c>
      <c r="C4" s="344">
        <v>898032.52323955635</v>
      </c>
      <c r="D4" s="344">
        <v>443643.07078979601</v>
      </c>
      <c r="E4" s="344">
        <v>454389.45245568035</v>
      </c>
      <c r="G4" s="931"/>
      <c r="H4" s="931"/>
      <c r="I4" s="931"/>
    </row>
    <row r="5" spans="1:9" ht="12.75" customHeight="1">
      <c r="A5" s="932" t="s">
        <v>175</v>
      </c>
      <c r="B5" s="932"/>
      <c r="C5" s="932"/>
      <c r="D5" s="932"/>
      <c r="E5" s="932"/>
      <c r="G5" s="345"/>
      <c r="H5" s="345"/>
      <c r="I5" s="345"/>
    </row>
    <row r="6" spans="1:9" ht="12.75" customHeight="1">
      <c r="A6" s="346" t="s">
        <v>9</v>
      </c>
      <c r="B6" s="344">
        <v>1011171.3966813334</v>
      </c>
      <c r="C6" s="344">
        <v>577159.50276024255</v>
      </c>
      <c r="D6" s="344">
        <v>279117.14579903451</v>
      </c>
      <c r="E6" s="344">
        <v>298042.3569592181</v>
      </c>
    </row>
    <row r="7" spans="1:9" ht="12.75" customHeight="1">
      <c r="A7" s="346" t="s">
        <v>10</v>
      </c>
      <c r="B7" s="344">
        <v>1253702.5418084166</v>
      </c>
      <c r="C7" s="344">
        <v>320873.02048414754</v>
      </c>
      <c r="D7" s="344">
        <v>164525.92498882409</v>
      </c>
      <c r="E7" s="344">
        <v>156347.09549462982</v>
      </c>
    </row>
    <row r="8" spans="1:9" ht="12.75" customHeight="1">
      <c r="A8" s="933" t="s">
        <v>312</v>
      </c>
      <c r="B8" s="933"/>
      <c r="C8" s="933"/>
      <c r="D8" s="933"/>
      <c r="E8" s="933"/>
    </row>
    <row r="9" spans="1:9" ht="12.75" customHeight="1">
      <c r="A9" s="346" t="s">
        <v>120</v>
      </c>
      <c r="B9" s="344">
        <v>396765.52166983811</v>
      </c>
      <c r="C9" s="344">
        <v>78220.197964360676</v>
      </c>
      <c r="D9" s="344">
        <v>39393.036862414112</v>
      </c>
      <c r="E9" s="344">
        <v>38827.161102026468</v>
      </c>
    </row>
    <row r="10" spans="1:9" ht="12.75" customHeight="1">
      <c r="A10" s="346" t="s">
        <v>48</v>
      </c>
      <c r="B10" s="344">
        <v>326260.49539990473</v>
      </c>
      <c r="C10" s="344">
        <v>99204.510700510815</v>
      </c>
      <c r="D10" s="344">
        <v>49522.71092905655</v>
      </c>
      <c r="E10" s="344">
        <v>49681.799771574399</v>
      </c>
    </row>
    <row r="11" spans="1:9" ht="12.75" customHeight="1">
      <c r="A11" s="346" t="s">
        <v>49</v>
      </c>
      <c r="B11" s="344">
        <v>313812.06776374317</v>
      </c>
      <c r="C11" s="344">
        <v>107389.35735689208</v>
      </c>
      <c r="D11" s="344">
        <v>53767.640113205227</v>
      </c>
      <c r="E11" s="344">
        <v>53621.717243861269</v>
      </c>
    </row>
    <row r="12" spans="1:9" ht="12.75" customHeight="1">
      <c r="A12" s="346" t="s">
        <v>14</v>
      </c>
      <c r="B12" s="344">
        <v>285947.38508802903</v>
      </c>
      <c r="C12" s="344">
        <v>114325.44267738394</v>
      </c>
      <c r="D12" s="344">
        <v>56055.395966783894</v>
      </c>
      <c r="E12" s="344">
        <v>58270.046710914161</v>
      </c>
    </row>
    <row r="13" spans="1:9" ht="12.75" customHeight="1">
      <c r="A13" s="346" t="s">
        <v>15</v>
      </c>
      <c r="B13" s="344">
        <v>208756.70184089159</v>
      </c>
      <c r="C13" s="344">
        <v>99671.422869199916</v>
      </c>
      <c r="D13" s="344">
        <v>48304.901310589368</v>
      </c>
      <c r="E13" s="344">
        <v>51366.521558591441</v>
      </c>
    </row>
    <row r="14" spans="1:9" ht="12.75" customHeight="1">
      <c r="A14" s="346" t="s">
        <v>16</v>
      </c>
      <c r="B14" s="344">
        <v>154082.86709724116</v>
      </c>
      <c r="C14" s="344">
        <v>80351.132102785588</v>
      </c>
      <c r="D14" s="344">
        <v>39569.682496266352</v>
      </c>
      <c r="E14" s="344">
        <v>40781.449606500129</v>
      </c>
    </row>
    <row r="15" spans="1:9" ht="12.75" customHeight="1">
      <c r="A15" s="346" t="s">
        <v>17</v>
      </c>
      <c r="B15" s="344">
        <v>125610.68870505407</v>
      </c>
      <c r="C15" s="344">
        <v>66867.575819204227</v>
      </c>
      <c r="D15" s="344">
        <v>33459.413280816108</v>
      </c>
      <c r="E15" s="344">
        <v>33408.16253837281</v>
      </c>
    </row>
    <row r="16" spans="1:9" ht="12.75" customHeight="1">
      <c r="A16" s="346" t="s">
        <v>18</v>
      </c>
      <c r="B16" s="344">
        <v>106132.96606517174</v>
      </c>
      <c r="C16" s="344">
        <v>59104.308594824863</v>
      </c>
      <c r="D16" s="344">
        <v>29228.786517699038</v>
      </c>
      <c r="E16" s="344">
        <v>29875.522077102571</v>
      </c>
    </row>
    <row r="17" spans="1:5" ht="12.75" customHeight="1">
      <c r="A17" s="346" t="s">
        <v>19</v>
      </c>
      <c r="B17" s="344">
        <v>74593.015114599228</v>
      </c>
      <c r="C17" s="344">
        <v>41605.840817755699</v>
      </c>
      <c r="D17" s="344">
        <v>20756.550689512762</v>
      </c>
      <c r="E17" s="344">
        <v>20849.290128219684</v>
      </c>
    </row>
    <row r="18" spans="1:5" ht="12.75" customHeight="1">
      <c r="A18" s="346" t="s">
        <v>20</v>
      </c>
      <c r="B18" s="344">
        <v>66302.37614275275</v>
      </c>
      <c r="C18" s="344">
        <v>37769.82056745157</v>
      </c>
      <c r="D18" s="344">
        <v>17970.20720674254</v>
      </c>
      <c r="E18" s="344">
        <v>19799.61336068494</v>
      </c>
    </row>
    <row r="19" spans="1:5" ht="12.75" customHeight="1">
      <c r="A19" s="346" t="s">
        <v>21</v>
      </c>
      <c r="B19" s="344">
        <v>51077.514252143381</v>
      </c>
      <c r="C19" s="344">
        <v>29386.690475534437</v>
      </c>
      <c r="D19" s="344">
        <v>14333.644433165462</v>
      </c>
      <c r="E19" s="344">
        <v>15053.046042349861</v>
      </c>
    </row>
    <row r="20" spans="1:5" ht="12.75" customHeight="1">
      <c r="A20" s="346" t="s">
        <v>22</v>
      </c>
      <c r="B20" s="344">
        <v>47915.608210396989</v>
      </c>
      <c r="C20" s="344">
        <v>26491.778845444504</v>
      </c>
      <c r="D20" s="344">
        <v>12747.747071337999</v>
      </c>
      <c r="E20" s="344">
        <v>13744.031774091651</v>
      </c>
    </row>
    <row r="21" spans="1:5" ht="12.75" customHeight="1">
      <c r="A21" s="346" t="s">
        <v>23</v>
      </c>
      <c r="B21" s="344">
        <v>39733.96001246135</v>
      </c>
      <c r="C21" s="344">
        <v>21942.985165371509</v>
      </c>
      <c r="D21" s="344">
        <v>11061.726805139511</v>
      </c>
      <c r="E21" s="344">
        <v>10881.258360223837</v>
      </c>
    </row>
    <row r="22" spans="1:5" ht="12.75" customHeight="1">
      <c r="A22" s="347" t="s">
        <v>282</v>
      </c>
      <c r="B22" s="348">
        <v>67882.771141046003</v>
      </c>
      <c r="C22" s="348">
        <v>35701.459285749392</v>
      </c>
      <c r="D22" s="348">
        <v>17471.627105876065</v>
      </c>
      <c r="E22" s="348">
        <v>18229.832179876146</v>
      </c>
    </row>
  </sheetData>
  <mergeCells count="7">
    <mergeCell ref="G4:I4"/>
    <mergeCell ref="A5:E5"/>
    <mergeCell ref="A8:E8"/>
    <mergeCell ref="A1:E1"/>
    <mergeCell ref="A2:A3"/>
    <mergeCell ref="B2:B3"/>
    <mergeCell ref="C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17B9-B3EB-4261-9680-6B54D6D92E8A}">
  <dimension ref="A1:H32"/>
  <sheetViews>
    <sheetView workbookViewId="0">
      <selection activeCell="I41" sqref="I41"/>
    </sheetView>
  </sheetViews>
  <sheetFormatPr defaultColWidth="9.140625" defaultRowHeight="12.75" customHeight="1"/>
  <cols>
    <col min="1" max="1" width="19.140625" style="317" customWidth="1"/>
    <col min="2" max="2" width="17" style="317" customWidth="1"/>
    <col min="3" max="16384" width="9.140625" style="317"/>
  </cols>
  <sheetData>
    <row r="1" spans="1:8" ht="25.5" customHeight="1" thickBot="1">
      <c r="A1" s="912" t="s">
        <v>313</v>
      </c>
      <c r="B1" s="912"/>
      <c r="C1" s="912"/>
      <c r="D1" s="912"/>
      <c r="E1" s="912"/>
      <c r="F1" s="349"/>
    </row>
    <row r="2" spans="1:8" ht="22.5" customHeight="1">
      <c r="A2" s="939" t="s">
        <v>314</v>
      </c>
      <c r="B2" s="939" t="s">
        <v>33</v>
      </c>
      <c r="C2" s="940" t="s">
        <v>612</v>
      </c>
      <c r="D2" s="940"/>
      <c r="E2" s="940"/>
      <c r="F2" s="349"/>
    </row>
    <row r="3" spans="1:8" ht="12.75" customHeight="1">
      <c r="A3" s="939"/>
      <c r="B3" s="939"/>
      <c r="C3" s="939" t="s">
        <v>4</v>
      </c>
      <c r="D3" s="939" t="s">
        <v>5</v>
      </c>
      <c r="E3" s="939" t="s">
        <v>6</v>
      </c>
      <c r="F3" s="349"/>
    </row>
    <row r="4" spans="1:8" ht="12.75" customHeight="1">
      <c r="A4" s="939"/>
      <c r="B4" s="939"/>
      <c r="C4" s="941"/>
      <c r="D4" s="941"/>
      <c r="E4" s="941"/>
      <c r="F4" s="349"/>
    </row>
    <row r="5" spans="1:8" ht="12.75" customHeight="1">
      <c r="A5" s="870" t="s">
        <v>75</v>
      </c>
      <c r="B5" s="872">
        <v>1868108.4167977499</v>
      </c>
      <c r="C5" s="873">
        <v>594757.41563482466</v>
      </c>
      <c r="D5" s="873">
        <v>300693.53477855894</v>
      </c>
      <c r="E5" s="873">
        <v>294063.88085564971</v>
      </c>
      <c r="F5" s="349"/>
    </row>
    <row r="6" spans="1:8" ht="12.75" customHeight="1">
      <c r="A6" s="938" t="s">
        <v>175</v>
      </c>
      <c r="B6" s="938"/>
      <c r="C6" s="938"/>
      <c r="D6" s="938"/>
      <c r="E6" s="938"/>
      <c r="F6" s="349"/>
    </row>
    <row r="7" spans="1:8" ht="12.75" customHeight="1">
      <c r="A7" s="277" t="s">
        <v>9</v>
      </c>
      <c r="B7" s="874">
        <v>846149.32161888666</v>
      </c>
      <c r="C7" s="874">
        <v>400829.5822582359</v>
      </c>
      <c r="D7" s="874">
        <v>195410.79671267528</v>
      </c>
      <c r="E7" s="874">
        <v>205418.78554426751</v>
      </c>
      <c r="F7" s="349"/>
      <c r="H7" s="350"/>
    </row>
    <row r="8" spans="1:8" ht="12.75" customHeight="1">
      <c r="A8" s="277" t="s">
        <v>10</v>
      </c>
      <c r="B8" s="874">
        <v>1021959.0952042834</v>
      </c>
      <c r="C8" s="874">
        <v>193927.83337657253</v>
      </c>
      <c r="D8" s="874">
        <v>105282.73806552413</v>
      </c>
      <c r="E8" s="874">
        <v>88645.09531111682</v>
      </c>
      <c r="F8" s="349"/>
    </row>
    <row r="9" spans="1:8" ht="12.75" customHeight="1">
      <c r="A9" s="351" t="s">
        <v>312</v>
      </c>
      <c r="B9" s="875"/>
      <c r="C9" s="875"/>
      <c r="D9" s="875"/>
      <c r="E9" s="875"/>
      <c r="F9" s="349"/>
    </row>
    <row r="10" spans="1:8" ht="12.75" customHeight="1">
      <c r="A10" s="277" t="s">
        <v>48</v>
      </c>
      <c r="B10" s="874">
        <v>326260.49539990473</v>
      </c>
      <c r="C10" s="874">
        <v>33810.219110448845</v>
      </c>
      <c r="D10" s="874">
        <v>16898.526568638528</v>
      </c>
      <c r="E10" s="874">
        <v>16911.692541812376</v>
      </c>
      <c r="F10" s="349"/>
    </row>
    <row r="11" spans="1:8" ht="12.75" customHeight="1">
      <c r="A11" s="277" t="s">
        <v>49</v>
      </c>
      <c r="B11" s="874">
        <v>313812.06776374317</v>
      </c>
      <c r="C11" s="874">
        <v>52081.298382516026</v>
      </c>
      <c r="D11" s="874">
        <v>26097.153159433179</v>
      </c>
      <c r="E11" s="874">
        <v>25984.145223024323</v>
      </c>
      <c r="F11" s="349"/>
    </row>
    <row r="12" spans="1:8" ht="12.75" customHeight="1">
      <c r="A12" s="277" t="s">
        <v>14</v>
      </c>
      <c r="B12" s="874">
        <v>285947.38508802903</v>
      </c>
      <c r="C12" s="874">
        <v>81529.500465153411</v>
      </c>
      <c r="D12" s="874">
        <v>40440.421938373023</v>
      </c>
      <c r="E12" s="874">
        <v>41089.078526882244</v>
      </c>
      <c r="F12" s="349"/>
    </row>
    <row r="13" spans="1:8" ht="12.75" customHeight="1">
      <c r="A13" s="277" t="s">
        <v>15</v>
      </c>
      <c r="B13" s="874">
        <v>208756.70184089159</v>
      </c>
      <c r="C13" s="874">
        <v>82113.919296609922</v>
      </c>
      <c r="D13" s="874">
        <v>40837.505762190078</v>
      </c>
      <c r="E13" s="874">
        <v>41276.413534400737</v>
      </c>
      <c r="F13" s="349"/>
    </row>
    <row r="14" spans="1:8" ht="12.75" customHeight="1">
      <c r="A14" s="277" t="s">
        <v>16</v>
      </c>
      <c r="B14" s="874">
        <v>154082.86709724116</v>
      </c>
      <c r="C14" s="874">
        <v>68270.43420951991</v>
      </c>
      <c r="D14" s="874">
        <v>34550.867535770551</v>
      </c>
      <c r="E14" s="874">
        <v>33719.566673730253</v>
      </c>
      <c r="F14" s="349"/>
    </row>
    <row r="15" spans="1:8" ht="12.75" customHeight="1">
      <c r="A15" s="277" t="s">
        <v>17</v>
      </c>
      <c r="B15" s="874">
        <v>125610.68870505407</v>
      </c>
      <c r="C15" s="874">
        <v>57538.72043875933</v>
      </c>
      <c r="D15" s="874">
        <v>29599.744272526725</v>
      </c>
      <c r="E15" s="874">
        <v>27938.976166209352</v>
      </c>
      <c r="F15" s="349"/>
    </row>
    <row r="16" spans="1:8" ht="12.75" customHeight="1">
      <c r="A16" s="277" t="s">
        <v>18</v>
      </c>
      <c r="B16" s="874">
        <v>106132.96606517174</v>
      </c>
      <c r="C16" s="874">
        <v>51200.711956604711</v>
      </c>
      <c r="D16" s="874">
        <v>26080.52662475354</v>
      </c>
      <c r="E16" s="874">
        <v>25120.185331827917</v>
      </c>
      <c r="F16" s="349"/>
    </row>
    <row r="17" spans="1:6" ht="12.75" customHeight="1">
      <c r="A17" s="277" t="s">
        <v>19</v>
      </c>
      <c r="B17" s="874">
        <v>74593.015114599228</v>
      </c>
      <c r="C17" s="874">
        <v>36350.199205772653</v>
      </c>
      <c r="D17" s="874">
        <v>18735.807130319838</v>
      </c>
      <c r="E17" s="874">
        <v>17614.392075429561</v>
      </c>
      <c r="F17" s="349"/>
    </row>
    <row r="18" spans="1:6" ht="12.75" customHeight="1">
      <c r="A18" s="277" t="s">
        <v>20</v>
      </c>
      <c r="B18" s="874">
        <v>66302.37614275275</v>
      </c>
      <c r="C18" s="874">
        <v>33291.483746010141</v>
      </c>
      <c r="D18" s="874">
        <v>16452.294533066008</v>
      </c>
      <c r="E18" s="874">
        <v>16839.189212920042</v>
      </c>
      <c r="F18" s="349"/>
    </row>
    <row r="19" spans="1:6" ht="12.75" customHeight="1">
      <c r="A19" s="277" t="s">
        <v>21</v>
      </c>
      <c r="B19" s="874">
        <v>51077.514252143381</v>
      </c>
      <c r="C19" s="874">
        <v>26040.607733154655</v>
      </c>
      <c r="D19" s="874">
        <v>13192.737757431441</v>
      </c>
      <c r="E19" s="874">
        <v>12847.869975709023</v>
      </c>
      <c r="F19" s="349"/>
    </row>
    <row r="20" spans="1:6" ht="12.75" customHeight="1">
      <c r="A20" s="277" t="s">
        <v>22</v>
      </c>
      <c r="B20" s="874">
        <v>47915.608210396989</v>
      </c>
      <c r="C20" s="874">
        <v>23088.836182063809</v>
      </c>
      <c r="D20" s="874">
        <v>11697.074618061815</v>
      </c>
      <c r="E20" s="874">
        <v>11391.761563992148</v>
      </c>
      <c r="F20" s="349"/>
    </row>
    <row r="21" spans="1:6" ht="12.75" customHeight="1">
      <c r="A21" s="277" t="s">
        <v>23</v>
      </c>
      <c r="B21" s="874">
        <v>39733.96001246135</v>
      </c>
      <c r="C21" s="874">
        <v>19020.87966002027</v>
      </c>
      <c r="D21" s="874">
        <v>10103.760744799461</v>
      </c>
      <c r="E21" s="874">
        <v>8917.1189152169482</v>
      </c>
      <c r="F21" s="349"/>
    </row>
    <row r="22" spans="1:6" ht="12.75" customHeight="1">
      <c r="A22" s="352" t="s">
        <v>282</v>
      </c>
      <c r="B22" s="876">
        <v>67882.771141046003</v>
      </c>
      <c r="C22" s="876">
        <v>30420.605247814015</v>
      </c>
      <c r="D22" s="876">
        <v>16007.114133224823</v>
      </c>
      <c r="E22" s="876">
        <v>14413.491114583583</v>
      </c>
      <c r="F22" s="349"/>
    </row>
    <row r="31" spans="1:6" ht="12.75" customHeight="1">
      <c r="B31" s="871"/>
    </row>
    <row r="32" spans="1:6" ht="12.75" customHeight="1">
      <c r="B32" s="871"/>
    </row>
  </sheetData>
  <mergeCells count="8">
    <mergeCell ref="A6:E6"/>
    <mergeCell ref="A1:E1"/>
    <mergeCell ref="A2:A4"/>
    <mergeCell ref="B2:B4"/>
    <mergeCell ref="C2:E2"/>
    <mergeCell ref="C3:C4"/>
    <mergeCell ref="D3:D4"/>
    <mergeCell ref="E3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4D4C-6CC7-471B-97E3-095D88C1FAE5}">
  <dimension ref="A1:G65"/>
  <sheetViews>
    <sheetView topLeftCell="A4" workbookViewId="0">
      <selection activeCell="H63" sqref="H63"/>
    </sheetView>
  </sheetViews>
  <sheetFormatPr defaultColWidth="9.140625" defaultRowHeight="12"/>
  <cols>
    <col min="1" max="1" width="16.140625" style="879" customWidth="1"/>
    <col min="2" max="2" width="15.85546875" style="879" customWidth="1"/>
    <col min="3" max="3" width="14.140625" style="879" customWidth="1"/>
    <col min="4" max="4" width="12.28515625" style="879" customWidth="1"/>
    <col min="5" max="5" width="17.28515625" style="879" customWidth="1"/>
    <col min="6" max="16384" width="9.140625" style="879"/>
  </cols>
  <sheetData>
    <row r="1" spans="1:7" ht="25.5" customHeight="1">
      <c r="A1" s="943" t="s">
        <v>622</v>
      </c>
      <c r="B1" s="943"/>
      <c r="C1" s="943"/>
      <c r="D1" s="943"/>
      <c r="E1" s="943"/>
      <c r="F1" s="877"/>
      <c r="G1" s="878"/>
    </row>
    <row r="2" spans="1:7" ht="15.75" customHeight="1">
      <c r="A2" s="944" t="s">
        <v>315</v>
      </c>
      <c r="B2" s="944" t="s">
        <v>33</v>
      </c>
      <c r="C2" s="945" t="s">
        <v>316</v>
      </c>
      <c r="D2" s="945"/>
      <c r="E2" s="945"/>
      <c r="F2" s="880"/>
    </row>
    <row r="3" spans="1:7" ht="15" customHeight="1">
      <c r="A3" s="944"/>
      <c r="B3" s="944"/>
      <c r="C3" s="946" t="s">
        <v>4</v>
      </c>
      <c r="D3" s="944" t="s">
        <v>5</v>
      </c>
      <c r="E3" s="944" t="s">
        <v>6</v>
      </c>
      <c r="F3" s="880"/>
    </row>
    <row r="4" spans="1:7">
      <c r="A4" s="944"/>
      <c r="B4" s="944"/>
      <c r="C4" s="946"/>
      <c r="D4" s="947"/>
      <c r="E4" s="947"/>
      <c r="F4" s="880"/>
    </row>
    <row r="5" spans="1:7">
      <c r="A5" s="1149" t="s">
        <v>75</v>
      </c>
      <c r="B5" s="1150">
        <v>1868108.4167977462</v>
      </c>
      <c r="C5" s="1151">
        <v>594757.41563482466</v>
      </c>
      <c r="D5" s="1151">
        <v>300693.53477855894</v>
      </c>
      <c r="E5" s="1151">
        <v>294063.88085564971</v>
      </c>
      <c r="F5" s="880"/>
    </row>
    <row r="6" spans="1:7" ht="22.5" customHeight="1">
      <c r="A6" s="1148" t="s">
        <v>175</v>
      </c>
      <c r="B6" s="1148"/>
      <c r="C6" s="1148"/>
      <c r="D6" s="1148"/>
      <c r="E6" s="1148"/>
      <c r="F6" s="880"/>
    </row>
    <row r="7" spans="1:7" ht="15" customHeight="1">
      <c r="A7" s="881" t="s">
        <v>9</v>
      </c>
      <c r="B7" s="882">
        <v>846149.32161888666</v>
      </c>
      <c r="C7" s="882">
        <v>400829.5822582359</v>
      </c>
      <c r="D7" s="882">
        <v>195410.79671267528</v>
      </c>
      <c r="E7" s="882">
        <v>205418.78554426751</v>
      </c>
      <c r="F7" s="880"/>
    </row>
    <row r="8" spans="1:7">
      <c r="A8" s="881" t="s">
        <v>10</v>
      </c>
      <c r="B8" s="882">
        <v>1021959.0952042834</v>
      </c>
      <c r="C8" s="882">
        <v>193927.83337657253</v>
      </c>
      <c r="D8" s="882">
        <v>105282.73806552413</v>
      </c>
      <c r="E8" s="882">
        <v>88645.09531111682</v>
      </c>
      <c r="F8" s="880"/>
    </row>
    <row r="9" spans="1:7" ht="24" customHeight="1">
      <c r="A9" s="942" t="s">
        <v>317</v>
      </c>
      <c r="B9" s="942"/>
      <c r="C9" s="942"/>
      <c r="D9" s="942"/>
      <c r="E9" s="942"/>
      <c r="F9" s="880"/>
    </row>
    <row r="10" spans="1:7">
      <c r="A10" s="883" t="s">
        <v>76</v>
      </c>
      <c r="B10" s="884">
        <f>+B11+B12+B13</f>
        <v>231296.73460395553</v>
      </c>
      <c r="C10" s="884">
        <f t="shared" ref="C10:E10" si="0">+C11+C12+C13</f>
        <v>60438.143076448992</v>
      </c>
      <c r="D10" s="884">
        <f t="shared" si="0"/>
        <v>31742.501272127873</v>
      </c>
      <c r="E10" s="884">
        <f t="shared" si="0"/>
        <v>28695.641804303028</v>
      </c>
      <c r="F10" s="885"/>
    </row>
    <row r="11" spans="1:7" ht="15" customHeight="1">
      <c r="A11" s="881" t="s">
        <v>76</v>
      </c>
      <c r="B11" s="882">
        <v>148623.41501573633</v>
      </c>
      <c r="C11" s="882">
        <v>47687.447148382154</v>
      </c>
      <c r="D11" s="882">
        <v>24366.13669868523</v>
      </c>
      <c r="E11" s="882">
        <v>23321.310449678909</v>
      </c>
      <c r="F11" s="885"/>
    </row>
    <row r="12" spans="1:7">
      <c r="A12" s="881" t="s">
        <v>77</v>
      </c>
      <c r="B12" s="882">
        <v>28908.454658291779</v>
      </c>
      <c r="C12" s="882">
        <v>4278.6170771610796</v>
      </c>
      <c r="D12" s="882">
        <v>2437.3519680742247</v>
      </c>
      <c r="E12" s="882">
        <v>1841.2651090867762</v>
      </c>
      <c r="F12" s="885"/>
    </row>
    <row r="13" spans="1:7">
      <c r="A13" s="881" t="s">
        <v>78</v>
      </c>
      <c r="B13" s="882">
        <v>53764.864929927418</v>
      </c>
      <c r="C13" s="882">
        <v>8472.0788509057584</v>
      </c>
      <c r="D13" s="882">
        <v>4939.0126053684171</v>
      </c>
      <c r="E13" s="882">
        <v>3533.0662455373417</v>
      </c>
      <c r="F13" s="885"/>
    </row>
    <row r="14" spans="1:7">
      <c r="A14" s="886" t="s">
        <v>79</v>
      </c>
      <c r="B14" s="884">
        <f>+B15+B16+B17</f>
        <v>83875.100062169833</v>
      </c>
      <c r="C14" s="884">
        <f t="shared" ref="C14:E14" si="1">+C15+C16+C17</f>
        <v>24836.682256326891</v>
      </c>
      <c r="D14" s="884">
        <f t="shared" si="1"/>
        <v>12204.486864143426</v>
      </c>
      <c r="E14" s="884">
        <f t="shared" si="1"/>
        <v>12632.195392182723</v>
      </c>
      <c r="F14" s="885"/>
    </row>
    <row r="15" spans="1:7" ht="15" customHeight="1">
      <c r="A15" s="881" t="s">
        <v>79</v>
      </c>
      <c r="B15" s="882">
        <v>50785.013068576103</v>
      </c>
      <c r="C15" s="882">
        <v>19216.721655520352</v>
      </c>
      <c r="D15" s="882">
        <v>9140.1001683764116</v>
      </c>
      <c r="E15" s="882">
        <v>10076.621487143273</v>
      </c>
      <c r="F15" s="885"/>
    </row>
    <row r="16" spans="1:7">
      <c r="A16" s="881" t="s">
        <v>80</v>
      </c>
      <c r="B16" s="882">
        <v>21772.56973579933</v>
      </c>
      <c r="C16" s="882">
        <v>3393.6118252038987</v>
      </c>
      <c r="D16" s="882">
        <v>1969.5388215215582</v>
      </c>
      <c r="E16" s="882">
        <v>1424.0730036822649</v>
      </c>
      <c r="F16" s="885"/>
    </row>
    <row r="17" spans="1:6">
      <c r="A17" s="881" t="s">
        <v>81</v>
      </c>
      <c r="B17" s="882">
        <v>11317.517257794399</v>
      </c>
      <c r="C17" s="882">
        <v>2226.348775602642</v>
      </c>
      <c r="D17" s="882">
        <v>1094.8478742454554</v>
      </c>
      <c r="E17" s="882">
        <v>1131.5009013571853</v>
      </c>
      <c r="F17" s="885"/>
    </row>
    <row r="18" spans="1:6">
      <c r="A18" s="886" t="s">
        <v>82</v>
      </c>
      <c r="B18" s="884">
        <f>+B19+B20</f>
        <v>492195.18589397712</v>
      </c>
      <c r="C18" s="884">
        <f t="shared" ref="C18:E18" si="2">+C19+C20</f>
        <v>269154.66745065141</v>
      </c>
      <c r="D18" s="884">
        <f t="shared" si="2"/>
        <v>130582.53452740173</v>
      </c>
      <c r="E18" s="884">
        <f t="shared" si="2"/>
        <v>138572.13292338001</v>
      </c>
      <c r="F18" s="885"/>
    </row>
    <row r="19" spans="1:6" ht="15" customHeight="1">
      <c r="A19" s="881" t="s">
        <v>82</v>
      </c>
      <c r="B19" s="882">
        <v>357315.0172063678</v>
      </c>
      <c r="C19" s="882">
        <v>203160.96937709695</v>
      </c>
      <c r="D19" s="882">
        <v>98210.515817509382</v>
      </c>
      <c r="E19" s="882">
        <v>104950.45355974288</v>
      </c>
      <c r="F19" s="885"/>
    </row>
    <row r="20" spans="1:6">
      <c r="A20" s="881" t="s">
        <v>83</v>
      </c>
      <c r="B20" s="882">
        <v>134880.16868760932</v>
      </c>
      <c r="C20" s="882">
        <v>65993.698073554464</v>
      </c>
      <c r="D20" s="882">
        <v>32372.018709892356</v>
      </c>
      <c r="E20" s="882">
        <v>33621.679363637144</v>
      </c>
      <c r="F20" s="885"/>
    </row>
    <row r="21" spans="1:6">
      <c r="A21" s="886" t="s">
        <v>84</v>
      </c>
      <c r="B21" s="884">
        <f>+B22+B23+B24</f>
        <v>172364.60639722389</v>
      </c>
      <c r="C21" s="884">
        <f t="shared" ref="C21:E21" si="3">+C22+C23+C24</f>
        <v>44618.379581547684</v>
      </c>
      <c r="D21" s="884">
        <f t="shared" si="3"/>
        <v>22733.650901540677</v>
      </c>
      <c r="E21" s="884">
        <f t="shared" si="3"/>
        <v>21884.728679991142</v>
      </c>
      <c r="F21" s="885"/>
    </row>
    <row r="22" spans="1:6" ht="12.75" customHeight="1">
      <c r="A22" s="881" t="s">
        <v>84</v>
      </c>
      <c r="B22" s="882">
        <v>115701.34527099101</v>
      </c>
      <c r="C22" s="882">
        <v>36995.808538335274</v>
      </c>
      <c r="D22" s="882">
        <v>18543.248695658694</v>
      </c>
      <c r="E22" s="882">
        <v>18452.55984266091</v>
      </c>
      <c r="F22" s="885"/>
    </row>
    <row r="23" spans="1:6">
      <c r="A23" s="881" t="s">
        <v>85</v>
      </c>
      <c r="B23" s="882">
        <v>23709.962419141411</v>
      </c>
      <c r="C23" s="882">
        <v>4105.5632356015694</v>
      </c>
      <c r="D23" s="882">
        <v>2144.6167072210565</v>
      </c>
      <c r="E23" s="882">
        <v>1960.9465283804068</v>
      </c>
      <c r="F23" s="885"/>
    </row>
    <row r="24" spans="1:6">
      <c r="A24" s="881" t="s">
        <v>86</v>
      </c>
      <c r="B24" s="882">
        <v>32953.298707091497</v>
      </c>
      <c r="C24" s="882">
        <v>3517.0078076108398</v>
      </c>
      <c r="D24" s="882">
        <v>2045.7854986609284</v>
      </c>
      <c r="E24" s="882">
        <v>1471.2223089498254</v>
      </c>
      <c r="F24" s="885"/>
    </row>
    <row r="25" spans="1:6">
      <c r="A25" s="886" t="s">
        <v>87</v>
      </c>
      <c r="B25" s="884">
        <f>+B26+B27+B28</f>
        <v>189518.21212962226</v>
      </c>
      <c r="C25" s="884">
        <f t="shared" ref="C25:E25" si="4">+C26+C27+C28</f>
        <v>36442.460411588138</v>
      </c>
      <c r="D25" s="884">
        <f t="shared" si="4"/>
        <v>19239.253301867717</v>
      </c>
      <c r="E25" s="884">
        <f t="shared" si="4"/>
        <v>17203.20710971898</v>
      </c>
      <c r="F25" s="885"/>
    </row>
    <row r="26" spans="1:6" ht="15" customHeight="1">
      <c r="A26" s="881" t="s">
        <v>87</v>
      </c>
      <c r="B26" s="882">
        <v>70059.231833024794</v>
      </c>
      <c r="C26" s="882">
        <v>19991.790104624226</v>
      </c>
      <c r="D26" s="882">
        <v>10000.986678330701</v>
      </c>
      <c r="E26" s="882">
        <v>9990.80342629187</v>
      </c>
      <c r="F26" s="885"/>
    </row>
    <row r="27" spans="1:6">
      <c r="A27" s="881" t="s">
        <v>88</v>
      </c>
      <c r="B27" s="882">
        <v>63927.51440530012</v>
      </c>
      <c r="C27" s="882">
        <v>7383.5954690576473</v>
      </c>
      <c r="D27" s="882">
        <v>4535.8516802652675</v>
      </c>
      <c r="E27" s="882">
        <v>2847.7437887922893</v>
      </c>
      <c r="F27" s="885"/>
    </row>
    <row r="28" spans="1:6">
      <c r="A28" s="881" t="s">
        <v>89</v>
      </c>
      <c r="B28" s="882">
        <v>55531.465891297354</v>
      </c>
      <c r="C28" s="882">
        <v>9067.0748379062679</v>
      </c>
      <c r="D28" s="882">
        <v>4702.4149432717504</v>
      </c>
      <c r="E28" s="882">
        <v>4364.6598946348204</v>
      </c>
      <c r="F28" s="885"/>
    </row>
    <row r="29" spans="1:6">
      <c r="A29" s="886" t="s">
        <v>90</v>
      </c>
      <c r="B29" s="884">
        <f>+B30+B31+B32</f>
        <v>116421.85437439565</v>
      </c>
      <c r="C29" s="884">
        <f t="shared" ref="C29:E29" si="5">+C30+C31+C32</f>
        <v>21668.891779995523</v>
      </c>
      <c r="D29" s="884">
        <f t="shared" si="5"/>
        <v>11317.39897936956</v>
      </c>
      <c r="E29" s="884">
        <f t="shared" si="5"/>
        <v>10351.492800626995</v>
      </c>
      <c r="F29" s="885"/>
    </row>
    <row r="30" spans="1:6" ht="15" customHeight="1">
      <c r="A30" s="881" t="s">
        <v>90</v>
      </c>
      <c r="B30" s="882">
        <v>71420.986452893005</v>
      </c>
      <c r="C30" s="882">
        <v>16898.309535657339</v>
      </c>
      <c r="D30" s="882">
        <v>8535.8861264228126</v>
      </c>
      <c r="E30" s="882">
        <v>8362.4234092355891</v>
      </c>
      <c r="F30" s="885"/>
    </row>
    <row r="31" spans="1:6">
      <c r="A31" s="881" t="s">
        <v>91</v>
      </c>
      <c r="B31" s="882">
        <v>19603.449542494614</v>
      </c>
      <c r="C31" s="882">
        <v>2408.1493283359255</v>
      </c>
      <c r="D31" s="882">
        <v>1404.3698624687784</v>
      </c>
      <c r="E31" s="882">
        <v>1003.7794658671338</v>
      </c>
      <c r="F31" s="885"/>
    </row>
    <row r="32" spans="1:6">
      <c r="A32" s="881" t="s">
        <v>92</v>
      </c>
      <c r="B32" s="882">
        <v>25397.41837900805</v>
      </c>
      <c r="C32" s="882">
        <v>2362.4329160022585</v>
      </c>
      <c r="D32" s="882">
        <v>1377.1429904779686</v>
      </c>
      <c r="E32" s="882">
        <v>985.2899255242711</v>
      </c>
      <c r="F32" s="885"/>
    </row>
    <row r="33" spans="1:6">
      <c r="A33" s="883" t="s">
        <v>93</v>
      </c>
      <c r="B33" s="884">
        <f>+B34</f>
        <v>60286.239721386286</v>
      </c>
      <c r="C33" s="884">
        <f t="shared" ref="C33:E33" si="6">+C34</f>
        <v>23756.979634635645</v>
      </c>
      <c r="D33" s="884">
        <f t="shared" si="6"/>
        <v>11686.275067100039</v>
      </c>
      <c r="E33" s="884">
        <f t="shared" si="6"/>
        <v>12070.704567531484</v>
      </c>
      <c r="F33" s="885"/>
    </row>
    <row r="34" spans="1:6">
      <c r="A34" s="881" t="s">
        <v>93</v>
      </c>
      <c r="B34" s="882">
        <v>60286.239721386286</v>
      </c>
      <c r="C34" s="882">
        <v>23756.979634635645</v>
      </c>
      <c r="D34" s="882">
        <v>11686.275067100039</v>
      </c>
      <c r="E34" s="882">
        <v>12070.704567531484</v>
      </c>
      <c r="F34" s="885"/>
    </row>
    <row r="35" spans="1:6">
      <c r="A35" s="886" t="s">
        <v>94</v>
      </c>
      <c r="B35" s="884">
        <f>+B36+B37+B38</f>
        <v>57783.908030081169</v>
      </c>
      <c r="C35" s="884">
        <f t="shared" ref="C35:E35" si="7">+C36+C37+C38</f>
        <v>18535.467772163007</v>
      </c>
      <c r="D35" s="884">
        <f t="shared" si="7"/>
        <v>9223.403165851103</v>
      </c>
      <c r="E35" s="884">
        <f t="shared" si="7"/>
        <v>9312.0646063135391</v>
      </c>
      <c r="F35" s="885"/>
    </row>
    <row r="36" spans="1:6" ht="15" customHeight="1">
      <c r="A36" s="881" t="s">
        <v>94</v>
      </c>
      <c r="B36" s="882">
        <v>44096.546661374945</v>
      </c>
      <c r="C36" s="882">
        <v>15783.19543502035</v>
      </c>
      <c r="D36" s="882">
        <v>7775.3919570462613</v>
      </c>
      <c r="E36" s="882">
        <v>8007.8034779756972</v>
      </c>
      <c r="F36" s="885"/>
    </row>
    <row r="37" spans="1:6">
      <c r="A37" s="881" t="s">
        <v>95</v>
      </c>
      <c r="B37" s="882">
        <v>4188.4704096507003</v>
      </c>
      <c r="C37" s="882">
        <v>1304.2383634353616</v>
      </c>
      <c r="D37" s="882">
        <v>646.74340335234797</v>
      </c>
      <c r="E37" s="882">
        <v>657.4949600830281</v>
      </c>
      <c r="F37" s="885"/>
    </row>
    <row r="38" spans="1:6">
      <c r="A38" s="881" t="s">
        <v>96</v>
      </c>
      <c r="B38" s="882">
        <v>9498.8909590555286</v>
      </c>
      <c r="C38" s="882">
        <v>1448.0339737072923</v>
      </c>
      <c r="D38" s="882">
        <v>801.26780545249267</v>
      </c>
      <c r="E38" s="882">
        <v>646.76616825481381</v>
      </c>
      <c r="F38" s="885"/>
    </row>
    <row r="39" spans="1:6" ht="15" customHeight="1">
      <c r="A39" s="883" t="s">
        <v>97</v>
      </c>
      <c r="B39" s="882">
        <v>70309.693063433428</v>
      </c>
      <c r="C39" s="882">
        <v>23966.256842797578</v>
      </c>
      <c r="D39" s="882">
        <v>12377.151873855306</v>
      </c>
      <c r="E39" s="882">
        <v>11589.10496893625</v>
      </c>
      <c r="F39" s="885"/>
    </row>
    <row r="40" spans="1:6">
      <c r="A40" s="881" t="s">
        <v>98</v>
      </c>
      <c r="B40" s="882">
        <v>27443.571002895245</v>
      </c>
      <c r="C40" s="882">
        <v>2935.5895649330851</v>
      </c>
      <c r="D40" s="882">
        <v>1750.2936386345957</v>
      </c>
      <c r="E40" s="882">
        <v>1185.2959262984411</v>
      </c>
      <c r="F40" s="885"/>
    </row>
    <row r="41" spans="1:6">
      <c r="A41" s="881" t="s">
        <v>99</v>
      </c>
      <c r="B41" s="882">
        <v>30737.012940077329</v>
      </c>
      <c r="C41" s="882">
        <v>5731.6255098090814</v>
      </c>
      <c r="D41" s="882">
        <v>3221.8956220315276</v>
      </c>
      <c r="E41" s="882">
        <v>2509.729887777456</v>
      </c>
      <c r="F41" s="885"/>
    </row>
    <row r="42" spans="1:6">
      <c r="A42" s="881" t="s">
        <v>100</v>
      </c>
      <c r="B42" s="884">
        <f>+B43</f>
        <v>99022.132458928914</v>
      </c>
      <c r="C42" s="884">
        <f t="shared" ref="C42:E42" si="8">+C43</f>
        <v>20373.562171940532</v>
      </c>
      <c r="D42" s="884">
        <f t="shared" si="8"/>
        <v>11271.841852342</v>
      </c>
      <c r="E42" s="884">
        <f t="shared" si="8"/>
        <v>9101.7203195963029</v>
      </c>
      <c r="F42" s="885"/>
    </row>
    <row r="43" spans="1:6">
      <c r="A43" s="881" t="s">
        <v>100</v>
      </c>
      <c r="B43" s="882">
        <v>99022.132458928914</v>
      </c>
      <c r="C43" s="882">
        <v>20373.562171940532</v>
      </c>
      <c r="D43" s="882">
        <v>11271.841852342</v>
      </c>
      <c r="E43" s="882">
        <v>9101.7203195963029</v>
      </c>
      <c r="F43" s="885"/>
    </row>
    <row r="44" spans="1:6">
      <c r="A44" s="886" t="s">
        <v>101</v>
      </c>
      <c r="B44" s="884">
        <f>+B45+B46</f>
        <v>49401.819264494377</v>
      </c>
      <c r="C44" s="884">
        <f t="shared" ref="C44:E44" si="9">+C45+C46</f>
        <v>8172.4719327883467</v>
      </c>
      <c r="D44" s="884">
        <f t="shared" si="9"/>
        <v>4969.5000655419126</v>
      </c>
      <c r="E44" s="884">
        <f t="shared" si="9"/>
        <v>3202.9718672462513</v>
      </c>
      <c r="F44" s="880"/>
    </row>
    <row r="45" spans="1:6" ht="15" customHeight="1">
      <c r="A45" s="881" t="s">
        <v>101</v>
      </c>
      <c r="B45" s="882">
        <v>25353.707760421115</v>
      </c>
      <c r="C45" s="882">
        <v>4845.7741837526519</v>
      </c>
      <c r="D45" s="882">
        <v>3032.9759274627299</v>
      </c>
      <c r="E45" s="882">
        <v>1812.7982562898273</v>
      </c>
      <c r="F45" s="880"/>
    </row>
    <row r="46" spans="1:6">
      <c r="A46" s="881" t="s">
        <v>102</v>
      </c>
      <c r="B46" s="882">
        <v>24048.111504073266</v>
      </c>
      <c r="C46" s="882">
        <v>3326.6977490356949</v>
      </c>
      <c r="D46" s="882">
        <v>1936.5241380791824</v>
      </c>
      <c r="E46" s="882">
        <v>1390.1736109564242</v>
      </c>
      <c r="F46" s="880"/>
    </row>
    <row r="47" spans="1:6">
      <c r="A47" s="883" t="s">
        <v>103</v>
      </c>
      <c r="B47" s="884">
        <f>+B48</f>
        <v>26880.041784218476</v>
      </c>
      <c r="C47" s="884">
        <f t="shared" ref="C47:E47" si="10">+C48</f>
        <v>4333.0089890197414</v>
      </c>
      <c r="D47" s="884">
        <f t="shared" si="10"/>
        <v>2416.3886970214512</v>
      </c>
      <c r="E47" s="884">
        <f t="shared" si="10"/>
        <v>1916.6202919981924</v>
      </c>
      <c r="F47" s="880"/>
    </row>
    <row r="48" spans="1:6">
      <c r="A48" s="881" t="s">
        <v>103</v>
      </c>
      <c r="B48" s="882">
        <v>26880.041784218476</v>
      </c>
      <c r="C48" s="882">
        <v>4333.0089890197414</v>
      </c>
      <c r="D48" s="882">
        <v>2416.3886970214512</v>
      </c>
      <c r="E48" s="882">
        <v>1916.6202919981924</v>
      </c>
      <c r="F48" s="880"/>
    </row>
    <row r="49" spans="1:6">
      <c r="A49" s="883" t="s">
        <v>104</v>
      </c>
      <c r="B49" s="884">
        <f>+B50</f>
        <v>17841.065705114197</v>
      </c>
      <c r="C49" s="884">
        <f t="shared" ref="C49:E49" si="11">+C50</f>
        <v>1721.6779795745101</v>
      </c>
      <c r="D49" s="884">
        <f t="shared" si="11"/>
        <v>1050.6365244090191</v>
      </c>
      <c r="E49" s="884">
        <f t="shared" si="11"/>
        <v>671.04145516550386</v>
      </c>
      <c r="F49" s="880"/>
    </row>
    <row r="50" spans="1:6">
      <c r="A50" s="881" t="s">
        <v>104</v>
      </c>
      <c r="B50" s="882">
        <v>17841.065705114197</v>
      </c>
      <c r="C50" s="882">
        <v>1721.6779795745101</v>
      </c>
      <c r="D50" s="882">
        <v>1050.6365244090191</v>
      </c>
      <c r="E50" s="882">
        <v>671.04145516550386</v>
      </c>
      <c r="F50" s="880"/>
    </row>
    <row r="51" spans="1:6">
      <c r="A51" s="883" t="s">
        <v>105</v>
      </c>
      <c r="B51" s="884">
        <f>+B52</f>
        <v>34684.306073742729</v>
      </c>
      <c r="C51" s="884">
        <f t="shared" ref="C51:D51" si="12">+C52</f>
        <v>5043.4909699141217</v>
      </c>
      <c r="D51" s="884">
        <f t="shared" si="12"/>
        <v>2854.581658449199</v>
      </c>
      <c r="E51" s="884">
        <f>+E52</f>
        <v>2188.9093114648254</v>
      </c>
      <c r="F51" s="880"/>
    </row>
    <row r="52" spans="1:6">
      <c r="A52" s="881" t="s">
        <v>105</v>
      </c>
      <c r="B52" s="882">
        <v>34684.306073742729</v>
      </c>
      <c r="C52" s="882">
        <v>5043.4909699141217</v>
      </c>
      <c r="D52" s="882">
        <v>2854.581658449199</v>
      </c>
      <c r="E52" s="882">
        <v>2188.9093114648254</v>
      </c>
      <c r="F52" s="880"/>
    </row>
    <row r="53" spans="1:6">
      <c r="A53" s="886" t="s">
        <v>106</v>
      </c>
      <c r="B53" s="884">
        <f>+B54+B55+B56</f>
        <v>28800.954084086836</v>
      </c>
      <c r="C53" s="884">
        <f t="shared" ref="C53:E53" si="13">+C54+C55+C56</f>
        <v>7804.1181639338884</v>
      </c>
      <c r="D53" s="884">
        <f t="shared" si="13"/>
        <v>4046.913480070285</v>
      </c>
      <c r="E53" s="884">
        <f t="shared" si="13"/>
        <v>3757.2046838635206</v>
      </c>
      <c r="F53" s="880"/>
    </row>
    <row r="54" spans="1:6" ht="15" customHeight="1">
      <c r="A54" s="881" t="s">
        <v>106</v>
      </c>
      <c r="B54" s="882">
        <v>19952.616135949986</v>
      </c>
      <c r="C54" s="882">
        <v>4822.6494459878804</v>
      </c>
      <c r="D54" s="882">
        <v>2469.2236503766458</v>
      </c>
      <c r="E54" s="882">
        <v>2353.4257956111251</v>
      </c>
      <c r="F54" s="880"/>
    </row>
    <row r="55" spans="1:6">
      <c r="A55" s="881" t="s">
        <v>107</v>
      </c>
      <c r="B55" s="882">
        <v>5418.4017293497209</v>
      </c>
      <c r="C55" s="882">
        <v>1626.249079197434</v>
      </c>
      <c r="D55" s="882">
        <v>883.80424620078372</v>
      </c>
      <c r="E55" s="882">
        <v>742.44483299666274</v>
      </c>
      <c r="F55" s="880"/>
    </row>
    <row r="56" spans="1:6">
      <c r="A56" s="881" t="s">
        <v>108</v>
      </c>
      <c r="B56" s="882">
        <v>3429.936218787132</v>
      </c>
      <c r="C56" s="882">
        <v>1355.2196387485733</v>
      </c>
      <c r="D56" s="882">
        <v>693.88558349285529</v>
      </c>
      <c r="E56" s="882">
        <v>661.33405525573312</v>
      </c>
      <c r="F56" s="880"/>
    </row>
    <row r="57" spans="1:6">
      <c r="A57" s="883" t="s">
        <v>109</v>
      </c>
      <c r="B57" s="884">
        <f>+B58</f>
        <v>6773.2470124012852</v>
      </c>
      <c r="C57" s="884">
        <f t="shared" ref="C57:E57" si="14">+C58</f>
        <v>1641.0024131408049</v>
      </c>
      <c r="D57" s="884">
        <f t="shared" si="14"/>
        <v>921.60896936449569</v>
      </c>
      <c r="E57" s="884">
        <f t="shared" si="14"/>
        <v>719.39344377631858</v>
      </c>
      <c r="F57" s="880"/>
    </row>
    <row r="58" spans="1:6">
      <c r="A58" s="881" t="s">
        <v>109</v>
      </c>
      <c r="B58" s="882">
        <v>6773.2470124012852</v>
      </c>
      <c r="C58" s="882">
        <v>1641.0024131408049</v>
      </c>
      <c r="D58" s="882">
        <v>921.60896936449569</v>
      </c>
      <c r="E58" s="882">
        <v>719.39344377631858</v>
      </c>
      <c r="F58" s="880"/>
    </row>
    <row r="59" spans="1:6">
      <c r="A59" s="886" t="s">
        <v>110</v>
      </c>
      <c r="B59" s="884">
        <f>+B61+B60</f>
        <v>47094.633428316301</v>
      </c>
      <c r="C59" s="884">
        <f t="shared" ref="C59:E59" si="15">+C61+C60</f>
        <v>9787.1713200210615</v>
      </c>
      <c r="D59" s="884">
        <f t="shared" si="15"/>
        <v>4855.0112375581211</v>
      </c>
      <c r="E59" s="884">
        <f t="shared" si="15"/>
        <v>4932.1600824629913</v>
      </c>
      <c r="F59" s="880"/>
    </row>
    <row r="60" spans="1:6" ht="15" customHeight="1">
      <c r="A60" s="881" t="s">
        <v>110</v>
      </c>
      <c r="B60" s="882">
        <v>30046.591958787827</v>
      </c>
      <c r="C60" s="882">
        <v>8030.7490283206162</v>
      </c>
      <c r="D60" s="882">
        <v>3818.8053639438699</v>
      </c>
      <c r="E60" s="882">
        <v>4211.9436643767876</v>
      </c>
      <c r="F60" s="880"/>
    </row>
    <row r="61" spans="1:6">
      <c r="A61" s="881" t="s">
        <v>111</v>
      </c>
      <c r="B61" s="882">
        <v>17048.041469528478</v>
      </c>
      <c r="C61" s="882">
        <v>1756.4222917004449</v>
      </c>
      <c r="D61" s="882">
        <v>1036.2058736142517</v>
      </c>
      <c r="E61" s="882">
        <v>720.21641808620393</v>
      </c>
      <c r="F61" s="880"/>
    </row>
    <row r="62" spans="1:6">
      <c r="A62" s="883" t="s">
        <v>112</v>
      </c>
      <c r="B62" s="884">
        <f>+B63</f>
        <v>14474.481205195423</v>
      </c>
      <c r="C62" s="884">
        <f t="shared" ref="C62:E62" si="16">+C63</f>
        <v>2040.5101391318271</v>
      </c>
      <c r="D62" s="884">
        <f t="shared" si="16"/>
        <v>1219.3243743100015</v>
      </c>
      <c r="E62" s="884">
        <f t="shared" si="16"/>
        <v>821.18576482183676</v>
      </c>
      <c r="F62" s="880"/>
    </row>
    <row r="63" spans="1:6">
      <c r="A63" s="881" t="s">
        <v>112</v>
      </c>
      <c r="B63" s="882">
        <v>14474.481205195423</v>
      </c>
      <c r="C63" s="882">
        <v>2040.5101391318271</v>
      </c>
      <c r="D63" s="882">
        <v>1219.3243743100015</v>
      </c>
      <c r="E63" s="882">
        <v>821.18576482183676</v>
      </c>
      <c r="F63" s="880"/>
    </row>
    <row r="64" spans="1:6">
      <c r="A64" s="883" t="s">
        <v>113</v>
      </c>
      <c r="B64" s="884">
        <f>+B65</f>
        <v>10903.617599260191</v>
      </c>
      <c r="C64" s="884">
        <f t="shared" ref="C64:E64" si="17">+C65</f>
        <v>1755.2576736641342</v>
      </c>
      <c r="D64" s="884">
        <f t="shared" si="17"/>
        <v>1008.8827054978133</v>
      </c>
      <c r="E64" s="884">
        <f t="shared" si="17"/>
        <v>746.37496816632506</v>
      </c>
      <c r="F64" s="880"/>
    </row>
    <row r="65" spans="1:6">
      <c r="A65" s="887" t="s">
        <v>113</v>
      </c>
      <c r="B65" s="888">
        <v>10903.617599260191</v>
      </c>
      <c r="C65" s="888">
        <v>1755.2576736641342</v>
      </c>
      <c r="D65" s="888">
        <v>1008.8827054978133</v>
      </c>
      <c r="E65" s="888">
        <v>746.37496816632506</v>
      </c>
      <c r="F65" s="880"/>
    </row>
  </sheetData>
  <mergeCells count="8">
    <mergeCell ref="A9:E9"/>
    <mergeCell ref="A1:E1"/>
    <mergeCell ref="A2:A4"/>
    <mergeCell ref="B2:B4"/>
    <mergeCell ref="C2:E2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3E5F-A7B9-4B0B-8AA5-44724CDE44A1}">
  <sheetPr>
    <tabColor rgb="FF0A9900"/>
  </sheetPr>
  <dimension ref="A1:C1"/>
  <sheetViews>
    <sheetView topLeftCell="A13" workbookViewId="0">
      <selection activeCell="L53" sqref="L53"/>
    </sheetView>
  </sheetViews>
  <sheetFormatPr defaultColWidth="10.42578125" defaultRowHeight="12"/>
  <cols>
    <col min="1" max="3" width="10.42578125" style="353"/>
    <col min="4" max="16384" width="10.42578125" style="354"/>
  </cols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2D1B-3F81-4E7B-BCA1-699B5AFA9C3A}">
  <dimension ref="A1:Z187"/>
  <sheetViews>
    <sheetView topLeftCell="W1" workbookViewId="0">
      <selection activeCell="AC8" sqref="AC8"/>
    </sheetView>
  </sheetViews>
  <sheetFormatPr defaultRowHeight="15"/>
  <cols>
    <col min="1" max="1" width="0" hidden="1" customWidth="1"/>
    <col min="2" max="2" width="29.7109375" hidden="1" customWidth="1"/>
    <col min="3" max="3" width="23.140625" hidden="1" customWidth="1"/>
    <col min="4" max="4" width="30.42578125" hidden="1" customWidth="1"/>
    <col min="5" max="5" width="23.7109375" hidden="1" customWidth="1"/>
    <col min="6" max="6" width="24.42578125" hidden="1" customWidth="1"/>
    <col min="7" max="7" width="48.140625" hidden="1" customWidth="1"/>
    <col min="8" max="15" width="0" hidden="1" customWidth="1"/>
    <col min="16" max="16" width="37.42578125" hidden="1" customWidth="1"/>
    <col min="17" max="17" width="47.7109375" hidden="1" customWidth="1"/>
    <col min="18" max="22" width="0" hidden="1" customWidth="1"/>
    <col min="23" max="23" width="27" customWidth="1"/>
    <col min="24" max="24" width="42" customWidth="1"/>
    <col min="25" max="25" width="24.42578125" customWidth="1"/>
    <col min="26" max="26" width="15.28515625" customWidth="1"/>
  </cols>
  <sheetData>
    <row r="1" spans="1:26" ht="15.75" thickBot="1">
      <c r="A1" s="948" t="s">
        <v>318</v>
      </c>
      <c r="B1" s="948"/>
      <c r="C1" s="948"/>
      <c r="D1" s="948"/>
      <c r="E1" s="948"/>
      <c r="F1" s="948"/>
      <c r="G1" s="948"/>
      <c r="W1" s="949" t="s">
        <v>623</v>
      </c>
      <c r="X1" s="949"/>
      <c r="Y1" s="949"/>
      <c r="Z1" s="949"/>
    </row>
    <row r="2" spans="1:26" ht="16.5" thickTop="1" thickBot="1">
      <c r="A2" s="950"/>
      <c r="B2" s="951"/>
      <c r="C2" s="355"/>
      <c r="D2" s="356" t="s">
        <v>319</v>
      </c>
      <c r="E2" s="356" t="s">
        <v>320</v>
      </c>
      <c r="F2" s="356" t="s">
        <v>321</v>
      </c>
      <c r="G2" s="357" t="s">
        <v>322</v>
      </c>
      <c r="P2" s="952" t="s">
        <v>323</v>
      </c>
      <c r="Q2" s="356" t="s">
        <v>319</v>
      </c>
      <c r="R2" s="358">
        <v>1836799.3339186669</v>
      </c>
      <c r="W2" s="1155" t="s">
        <v>324</v>
      </c>
      <c r="X2" s="1157" t="s">
        <v>325</v>
      </c>
      <c r="Y2" s="1159">
        <v>2024</v>
      </c>
      <c r="Z2" s="1152"/>
    </row>
    <row r="3" spans="1:26" ht="16.5" thickTop="1" thickBot="1">
      <c r="A3" s="954" t="s">
        <v>326</v>
      </c>
      <c r="B3" s="955"/>
      <c r="C3" s="359">
        <v>1868108.4167977462</v>
      </c>
      <c r="D3" s="358">
        <v>1836799.3339186669</v>
      </c>
      <c r="E3" s="358">
        <v>27711.188103129687</v>
      </c>
      <c r="F3" s="358">
        <v>2673.6158852636358</v>
      </c>
      <c r="G3" s="360">
        <v>924.27889152051796</v>
      </c>
      <c r="P3" s="952"/>
      <c r="Q3" s="356" t="s">
        <v>320</v>
      </c>
      <c r="R3" s="358">
        <v>27711.188103129687</v>
      </c>
      <c r="W3" s="1156"/>
      <c r="X3" s="1158"/>
      <c r="Y3" s="1154" t="s">
        <v>327</v>
      </c>
      <c r="Z3" s="1153" t="s">
        <v>328</v>
      </c>
    </row>
    <row r="4" spans="1:26" ht="16.5" customHeight="1" thickTop="1" thickBot="1">
      <c r="A4" s="956" t="s">
        <v>329</v>
      </c>
      <c r="B4" s="361" t="s">
        <v>9</v>
      </c>
      <c r="C4" s="362">
        <v>846149.32161888666</v>
      </c>
      <c r="D4" s="363">
        <v>828654.81251182628</v>
      </c>
      <c r="E4" s="363">
        <v>15993.385799674092</v>
      </c>
      <c r="F4" s="363">
        <v>1185.6234408093248</v>
      </c>
      <c r="G4" s="364">
        <v>315.49986689564429</v>
      </c>
      <c r="P4" s="952"/>
      <c r="Q4" s="356" t="s">
        <v>321</v>
      </c>
      <c r="R4" s="358">
        <v>2673.6158852636358</v>
      </c>
      <c r="W4" s="957" t="s">
        <v>330</v>
      </c>
      <c r="X4" s="365" t="s">
        <v>319</v>
      </c>
      <c r="Y4" s="366">
        <v>1836799.3339186669</v>
      </c>
      <c r="Z4" s="367">
        <f>+Y4/$Y$8*100</f>
        <v>98.324022171435416</v>
      </c>
    </row>
    <row r="5" spans="1:26" ht="16.5" thickTop="1" thickBot="1">
      <c r="A5" s="956"/>
      <c r="B5" s="361" t="s">
        <v>10</v>
      </c>
      <c r="C5" s="362">
        <v>1021959.0952042834</v>
      </c>
      <c r="D5" s="363">
        <v>1008144.5214319748</v>
      </c>
      <c r="E5" s="363">
        <v>11717.802303445835</v>
      </c>
      <c r="F5" s="363">
        <v>1487.9924444543221</v>
      </c>
      <c r="G5" s="364">
        <v>608.77902462487953</v>
      </c>
      <c r="P5" s="953"/>
      <c r="Q5" s="357" t="s">
        <v>322</v>
      </c>
      <c r="R5" s="360">
        <v>924.27889152051796</v>
      </c>
      <c r="W5" s="958"/>
      <c r="X5" s="365" t="s">
        <v>320</v>
      </c>
      <c r="Y5" s="366">
        <v>27711.188103129687</v>
      </c>
      <c r="Z5" s="367">
        <f>+Y5/$Y$8*100</f>
        <v>1.4833822198944615</v>
      </c>
    </row>
    <row r="6" spans="1:26" ht="15.75" thickTop="1">
      <c r="A6" s="956" t="s">
        <v>331</v>
      </c>
      <c r="B6" s="361" t="s">
        <v>76</v>
      </c>
      <c r="C6" s="362">
        <v>231296.73460370896</v>
      </c>
      <c r="D6" s="363">
        <v>227422.46454241578</v>
      </c>
      <c r="E6" s="363">
        <v>3336.7338947796511</v>
      </c>
      <c r="F6" s="363">
        <v>387.60631842080664</v>
      </c>
      <c r="G6" s="364">
        <v>149.92984809826615</v>
      </c>
      <c r="R6" s="359">
        <v>1868108.4167977462</v>
      </c>
      <c r="W6" s="958"/>
      <c r="X6" s="365" t="s">
        <v>321</v>
      </c>
      <c r="Y6" s="366">
        <v>2673.6158852636358</v>
      </c>
      <c r="Z6" s="367">
        <f>+Y6/$Y$8*100</f>
        <v>0.14311888224596009</v>
      </c>
    </row>
    <row r="7" spans="1:26" ht="15.75" thickBot="1">
      <c r="A7" s="956"/>
      <c r="B7" s="361" t="s">
        <v>79</v>
      </c>
      <c r="C7" s="362">
        <v>83875.100062128186</v>
      </c>
      <c r="D7" s="363">
        <v>83194.44750275262</v>
      </c>
      <c r="E7" s="363">
        <v>570.39987276222473</v>
      </c>
      <c r="F7" s="363">
        <v>89.34122075784984</v>
      </c>
      <c r="G7" s="364">
        <v>20.911465858049969</v>
      </c>
      <c r="W7" s="958"/>
      <c r="X7" s="365" t="s">
        <v>332</v>
      </c>
      <c r="Y7" s="366">
        <v>924.27889152051796</v>
      </c>
      <c r="Z7" s="367">
        <f>+Y7/$Y$8*100</f>
        <v>4.9476726468846398E-2</v>
      </c>
    </row>
    <row r="8" spans="1:26" ht="16.5" thickTop="1" thickBot="1">
      <c r="A8" s="956"/>
      <c r="B8" s="361" t="s">
        <v>82</v>
      </c>
      <c r="C8" s="362">
        <v>492195.18589569395</v>
      </c>
      <c r="D8" s="363">
        <v>478696.39012610301</v>
      </c>
      <c r="E8" s="363">
        <v>12557.982820480789</v>
      </c>
      <c r="F8" s="363">
        <v>809.10457635378225</v>
      </c>
      <c r="G8" s="364">
        <v>131.70837262609905</v>
      </c>
      <c r="P8" s="963" t="s">
        <v>326</v>
      </c>
      <c r="Q8" s="964"/>
      <c r="W8" s="959"/>
      <c r="X8" s="368" t="s">
        <v>333</v>
      </c>
      <c r="Y8" s="369">
        <v>1868108.4167977462</v>
      </c>
      <c r="Z8" s="367">
        <f>+Y8/$Y$8*100</f>
        <v>100</v>
      </c>
    </row>
    <row r="9" spans="1:26" ht="16.5" thickTop="1" thickBot="1">
      <c r="A9" s="956"/>
      <c r="B9" s="361" t="s">
        <v>84</v>
      </c>
      <c r="C9" s="362">
        <v>172364.60639706426</v>
      </c>
      <c r="D9" s="363">
        <v>169647.15343758126</v>
      </c>
      <c r="E9" s="363">
        <v>2299.0926875229165</v>
      </c>
      <c r="F9" s="363">
        <v>320.72326558067113</v>
      </c>
      <c r="G9" s="364">
        <v>97.637006383833281</v>
      </c>
      <c r="P9" s="952" t="s">
        <v>334</v>
      </c>
      <c r="Q9" s="370" t="s">
        <v>335</v>
      </c>
      <c r="R9" s="358">
        <v>1854637.3496248147</v>
      </c>
      <c r="W9" s="371"/>
      <c r="X9" s="371"/>
      <c r="Y9" s="372"/>
      <c r="Z9" s="373"/>
    </row>
    <row r="10" spans="1:26" ht="16.5" thickTop="1" thickBot="1">
      <c r="A10" s="956"/>
      <c r="B10" s="361" t="s">
        <v>87</v>
      </c>
      <c r="C10" s="362">
        <v>189518.21212918669</v>
      </c>
      <c r="D10" s="363">
        <v>187470.49266011821</v>
      </c>
      <c r="E10" s="363">
        <v>1798.2217119648926</v>
      </c>
      <c r="F10" s="363">
        <v>180.53720274861624</v>
      </c>
      <c r="G10" s="364">
        <v>68.960554357592514</v>
      </c>
      <c r="P10" s="952"/>
      <c r="Q10" s="370" t="s">
        <v>336</v>
      </c>
      <c r="R10" s="358">
        <v>11363.970941608179</v>
      </c>
      <c r="W10" s="960" t="s">
        <v>337</v>
      </c>
      <c r="X10" s="365" t="s">
        <v>319</v>
      </c>
      <c r="Y10" s="366">
        <v>1854637.3496248147</v>
      </c>
      <c r="Z10" s="367">
        <f>+Y10/$Y$14*100</f>
        <v>99.278892646069053</v>
      </c>
    </row>
    <row r="11" spans="1:26" ht="16.5" thickTop="1" thickBot="1">
      <c r="A11" s="956"/>
      <c r="B11" s="361" t="s">
        <v>90</v>
      </c>
      <c r="C11" s="362">
        <v>116421.85437423534</v>
      </c>
      <c r="D11" s="363">
        <v>114922.28063466275</v>
      </c>
      <c r="E11" s="363">
        <v>1284.8353866208263</v>
      </c>
      <c r="F11" s="363">
        <v>147.66518304944725</v>
      </c>
      <c r="G11" s="364">
        <v>67.073169908113158</v>
      </c>
      <c r="P11" s="952"/>
      <c r="Q11" s="370" t="s">
        <v>338</v>
      </c>
      <c r="R11" s="358">
        <v>1433.8907277033586</v>
      </c>
      <c r="W11" s="960"/>
      <c r="X11" s="365" t="s">
        <v>320</v>
      </c>
      <c r="Y11" s="366">
        <v>11363.970941608179</v>
      </c>
      <c r="Z11" s="367">
        <f>+Y11/$Y$14*100</f>
        <v>0.608314316204835</v>
      </c>
    </row>
    <row r="12" spans="1:26" ht="16.5" thickTop="1" thickBot="1">
      <c r="A12" s="956"/>
      <c r="B12" s="361" t="s">
        <v>93</v>
      </c>
      <c r="C12" s="362">
        <v>60286.239721386286</v>
      </c>
      <c r="D12" s="363">
        <v>59455.660375715619</v>
      </c>
      <c r="E12" s="363">
        <v>742.14439708197779</v>
      </c>
      <c r="F12" s="363">
        <v>71.469023258196913</v>
      </c>
      <c r="G12" s="364">
        <v>16.965925329833901</v>
      </c>
      <c r="P12" s="953"/>
      <c r="Q12" s="374" t="s">
        <v>339</v>
      </c>
      <c r="R12" s="360">
        <v>673.20550396261706</v>
      </c>
      <c r="W12" s="960"/>
      <c r="X12" s="365" t="s">
        <v>321</v>
      </c>
      <c r="Y12" s="366">
        <v>1433.8907277033586</v>
      </c>
      <c r="Z12" s="367">
        <f>+Y12/$Y$14*100</f>
        <v>7.6756290738269339E-2</v>
      </c>
    </row>
    <row r="13" spans="1:26" ht="15.75" thickTop="1">
      <c r="A13" s="956"/>
      <c r="B13" s="361" t="s">
        <v>94</v>
      </c>
      <c r="C13" s="362">
        <v>57783.908030100283</v>
      </c>
      <c r="D13" s="363">
        <v>57127.361711484999</v>
      </c>
      <c r="E13" s="363">
        <v>600.37507948880295</v>
      </c>
      <c r="F13" s="363">
        <v>39.243705278121396</v>
      </c>
      <c r="G13" s="364">
        <v>16.927533847470499</v>
      </c>
      <c r="R13" s="359">
        <v>1868108.4167977462</v>
      </c>
      <c r="W13" s="960"/>
      <c r="X13" s="365" t="s">
        <v>340</v>
      </c>
      <c r="Y13" s="366">
        <v>673.20550396261706</v>
      </c>
      <c r="Z13" s="367">
        <f>+Y13/$Y$14*100</f>
        <v>3.6036747006183145E-2</v>
      </c>
    </row>
    <row r="14" spans="1:26" ht="15.75" thickBot="1">
      <c r="A14" s="956"/>
      <c r="B14" s="361" t="s">
        <v>97</v>
      </c>
      <c r="C14" s="362">
        <v>128490.27700619915</v>
      </c>
      <c r="D14" s="363">
        <v>127131.70078676289</v>
      </c>
      <c r="E14" s="363">
        <v>1029.146257675184</v>
      </c>
      <c r="F14" s="363">
        <v>177.00005599905415</v>
      </c>
      <c r="G14" s="364">
        <v>152.42990576701803</v>
      </c>
      <c r="W14" s="960"/>
      <c r="X14" s="368" t="s">
        <v>333</v>
      </c>
      <c r="Y14" s="369">
        <v>1868108.4167977462</v>
      </c>
      <c r="Z14" s="367">
        <f>+Y14/$Y$14*100</f>
        <v>100</v>
      </c>
    </row>
    <row r="15" spans="1:26" ht="16.5" thickTop="1" thickBot="1">
      <c r="A15" s="956"/>
      <c r="B15" s="361" t="s">
        <v>100</v>
      </c>
      <c r="C15" s="362">
        <v>99022.132458928914</v>
      </c>
      <c r="D15" s="363">
        <v>97562.755249821435</v>
      </c>
      <c r="E15" s="363">
        <v>1213.9178294997778</v>
      </c>
      <c r="F15" s="363">
        <v>165.42057926142692</v>
      </c>
      <c r="G15" s="364">
        <v>80.038800351717654</v>
      </c>
      <c r="P15" s="963" t="s">
        <v>326</v>
      </c>
      <c r="Q15" s="964"/>
      <c r="W15" s="371"/>
      <c r="X15" s="371"/>
      <c r="Y15" s="372"/>
      <c r="Z15" s="373"/>
    </row>
    <row r="16" spans="1:26" ht="16.5" thickTop="1" thickBot="1">
      <c r="A16" s="956"/>
      <c r="B16" s="361" t="s">
        <v>101</v>
      </c>
      <c r="C16" s="362">
        <v>49401.819264521975</v>
      </c>
      <c r="D16" s="363">
        <v>48953.486547697314</v>
      </c>
      <c r="E16" s="363">
        <v>385.2054667803435</v>
      </c>
      <c r="F16" s="363">
        <v>45.014338050974978</v>
      </c>
      <c r="G16" s="364">
        <v>18.112911992606794</v>
      </c>
      <c r="P16" s="952" t="s">
        <v>341</v>
      </c>
      <c r="Q16" s="356" t="s">
        <v>319</v>
      </c>
      <c r="R16" s="358">
        <v>1843641.2425187661</v>
      </c>
      <c r="W16" s="960" t="s">
        <v>342</v>
      </c>
      <c r="X16" s="365" t="s">
        <v>319</v>
      </c>
      <c r="Y16" s="366">
        <v>1843641.2425187661</v>
      </c>
      <c r="Z16" s="367">
        <f>+Y16/$Y$20*100</f>
        <v>98.690270111789275</v>
      </c>
    </row>
    <row r="17" spans="1:26" ht="16.5" thickTop="1" thickBot="1">
      <c r="A17" s="956"/>
      <c r="B17" s="361" t="s">
        <v>103</v>
      </c>
      <c r="C17" s="362">
        <v>26880.041784218476</v>
      </c>
      <c r="D17" s="363">
        <v>26589.054649501792</v>
      </c>
      <c r="E17" s="363">
        <v>223.9451557525648</v>
      </c>
      <c r="F17" s="363">
        <v>37.16769952874693</v>
      </c>
      <c r="G17" s="364">
        <v>29.874279435159313</v>
      </c>
      <c r="P17" s="952"/>
      <c r="Q17" s="356" t="s">
        <v>320</v>
      </c>
      <c r="R17" s="358">
        <v>19507.690493099533</v>
      </c>
      <c r="W17" s="960"/>
      <c r="X17" s="365" t="s">
        <v>320</v>
      </c>
      <c r="Y17" s="366">
        <v>19507.690493099533</v>
      </c>
      <c r="Z17" s="367">
        <f>+Y17/$Y$20*100</f>
        <v>1.0442483058097352</v>
      </c>
    </row>
    <row r="18" spans="1:26" ht="16.5" thickTop="1" thickBot="1">
      <c r="A18" s="956"/>
      <c r="B18" s="361" t="s">
        <v>104</v>
      </c>
      <c r="C18" s="362">
        <v>17841.065705114197</v>
      </c>
      <c r="D18" s="363">
        <v>17693.520361916446</v>
      </c>
      <c r="E18" s="363">
        <v>133.84739633980203</v>
      </c>
      <c r="F18" s="363">
        <v>7.5036506033440098</v>
      </c>
      <c r="G18" s="364">
        <v>6.1942962545104567</v>
      </c>
      <c r="P18" s="952"/>
      <c r="Q18" s="356" t="s">
        <v>321</v>
      </c>
      <c r="R18" s="358">
        <v>3946.0736681329113</v>
      </c>
      <c r="W18" s="960"/>
      <c r="X18" s="365" t="s">
        <v>321</v>
      </c>
      <c r="Y18" s="366">
        <v>3946.0736681329113</v>
      </c>
      <c r="Z18" s="367">
        <f>+Y18/$Y$20*100</f>
        <v>0.21123365392770668</v>
      </c>
    </row>
    <row r="19" spans="1:26" ht="16.5" thickTop="1" thickBot="1">
      <c r="A19" s="956"/>
      <c r="B19" s="361" t="s">
        <v>105</v>
      </c>
      <c r="C19" s="362">
        <v>34684.306073742729</v>
      </c>
      <c r="D19" s="363">
        <v>34304.168877518438</v>
      </c>
      <c r="E19" s="363">
        <v>321.97834057112908</v>
      </c>
      <c r="F19" s="363">
        <v>46.972393024004795</v>
      </c>
      <c r="G19" s="364">
        <v>11.186462628561801</v>
      </c>
      <c r="P19" s="953"/>
      <c r="Q19" s="357" t="s">
        <v>343</v>
      </c>
      <c r="R19" s="360">
        <v>1013.4101183430049</v>
      </c>
      <c r="W19" s="960"/>
      <c r="X19" s="365" t="s">
        <v>343</v>
      </c>
      <c r="Y19" s="366">
        <v>1013.4101183430049</v>
      </c>
      <c r="Z19" s="367">
        <f>+Y19/$Y$20*100</f>
        <v>5.4247928505143254E-2</v>
      </c>
    </row>
    <row r="20" spans="1:26" ht="15.75" thickTop="1">
      <c r="A20" s="956"/>
      <c r="B20" s="361" t="s">
        <v>106</v>
      </c>
      <c r="C20" s="362">
        <v>28800.954084090557</v>
      </c>
      <c r="D20" s="363">
        <v>28226.309728197179</v>
      </c>
      <c r="E20" s="363">
        <v>503.07446137910267</v>
      </c>
      <c r="F20" s="363">
        <v>56.768362068810596</v>
      </c>
      <c r="G20" s="364">
        <v>14.801532445093706</v>
      </c>
      <c r="R20" s="359">
        <v>1868108.4167977462</v>
      </c>
      <c r="W20" s="960"/>
      <c r="X20" s="368" t="s">
        <v>333</v>
      </c>
      <c r="Y20" s="369">
        <v>1868108.4167977462</v>
      </c>
      <c r="Z20" s="367">
        <f>+Y20/$Y$20*100</f>
        <v>100</v>
      </c>
    </row>
    <row r="21" spans="1:26" ht="15.75" thickBot="1">
      <c r="A21" s="956"/>
      <c r="B21" s="361" t="s">
        <v>109</v>
      </c>
      <c r="C21" s="362">
        <v>6773.2470124012852</v>
      </c>
      <c r="D21" s="363">
        <v>6745.9590969138917</v>
      </c>
      <c r="E21" s="363">
        <v>23.49056119357401</v>
      </c>
      <c r="F21" s="363">
        <v>3.7973542938210798</v>
      </c>
      <c r="G21" s="364">
        <v>0</v>
      </c>
      <c r="W21" s="371"/>
      <c r="X21" s="371"/>
      <c r="Y21" s="372"/>
      <c r="Z21" s="373"/>
    </row>
    <row r="22" spans="1:26" ht="16.5" customHeight="1" thickTop="1" thickBot="1">
      <c r="A22" s="956"/>
      <c r="B22" s="361" t="s">
        <v>110</v>
      </c>
      <c r="C22" s="362">
        <v>47094.633428339432</v>
      </c>
      <c r="D22" s="363">
        <v>46616.716350500828</v>
      </c>
      <c r="E22" s="363">
        <v>412.6578009646401</v>
      </c>
      <c r="F22" s="363">
        <v>38.069357834127793</v>
      </c>
      <c r="G22" s="364">
        <v>27.189919039183387</v>
      </c>
      <c r="P22" s="963" t="s">
        <v>326</v>
      </c>
      <c r="Q22" s="964"/>
      <c r="W22" s="957" t="s">
        <v>344</v>
      </c>
      <c r="X22" s="365" t="s">
        <v>319</v>
      </c>
      <c r="Y22" s="366">
        <v>1861410.4751519675</v>
      </c>
      <c r="Z22" s="367">
        <f>+Y22/$Y$26*100</f>
        <v>99.641458622767715</v>
      </c>
    </row>
    <row r="23" spans="1:26" ht="16.5" thickTop="1" thickBot="1">
      <c r="A23" s="956"/>
      <c r="B23" s="361" t="s">
        <v>112</v>
      </c>
      <c r="C23" s="362">
        <v>14474.481205195423</v>
      </c>
      <c r="D23" s="363">
        <v>14262.935117506304</v>
      </c>
      <c r="E23" s="363">
        <v>176.13829178322447</v>
      </c>
      <c r="F23" s="363">
        <v>25.5984672411312</v>
      </c>
      <c r="G23" s="364">
        <v>9.8093286648039957</v>
      </c>
      <c r="P23" s="952" t="s">
        <v>345</v>
      </c>
      <c r="Q23" s="356" t="s">
        <v>319</v>
      </c>
      <c r="R23" s="358">
        <v>1861410.4751519675</v>
      </c>
      <c r="W23" s="958"/>
      <c r="X23" s="365" t="s">
        <v>320</v>
      </c>
      <c r="Y23" s="366">
        <v>5058.5237008359909</v>
      </c>
      <c r="Z23" s="367">
        <f>+Y23/$Y$26*100</f>
        <v>0.27078319734285849</v>
      </c>
    </row>
    <row r="24" spans="1:26" ht="16.5" thickTop="1" thickBot="1">
      <c r="A24" s="962"/>
      <c r="B24" s="375" t="s">
        <v>113</v>
      </c>
      <c r="C24" s="376">
        <v>10903.617599260191</v>
      </c>
      <c r="D24" s="377">
        <v>10776.476198338481</v>
      </c>
      <c r="E24" s="377">
        <v>98.000690478373272</v>
      </c>
      <c r="F24" s="377">
        <v>24.613131910717932</v>
      </c>
      <c r="G24" s="378">
        <v>4.5275785326123046</v>
      </c>
      <c r="P24" s="952"/>
      <c r="Q24" s="356" t="s">
        <v>320</v>
      </c>
      <c r="R24" s="358">
        <v>5058.5237008359909</v>
      </c>
      <c r="W24" s="958"/>
      <c r="X24" s="365" t="s">
        <v>321</v>
      </c>
      <c r="Y24" s="366">
        <v>1157.5924461816035</v>
      </c>
      <c r="Z24" s="367">
        <f>+Y24/$Y$26*100</f>
        <v>6.1966020589207166E-2</v>
      </c>
    </row>
    <row r="25" spans="1:26" ht="16.5" thickTop="1" thickBot="1">
      <c r="A25" s="379"/>
      <c r="B25" s="379"/>
      <c r="C25" s="379"/>
      <c r="D25" s="379"/>
      <c r="E25" s="379"/>
      <c r="F25" s="379"/>
      <c r="G25" s="379"/>
      <c r="P25" s="952"/>
      <c r="Q25" s="356" t="s">
        <v>321</v>
      </c>
      <c r="R25" s="358">
        <v>1157.5924461816035</v>
      </c>
      <c r="W25" s="958"/>
      <c r="X25" s="365" t="s">
        <v>346</v>
      </c>
      <c r="Y25" s="366">
        <v>481.82549895185929</v>
      </c>
      <c r="Z25" s="367">
        <f>+Y25/$Y$26*100</f>
        <v>2.5792159310421059E-2</v>
      </c>
    </row>
    <row r="26" spans="1:26" ht="15" customHeight="1" thickTop="1" thickBot="1">
      <c r="A26" s="379"/>
      <c r="B26" s="379"/>
      <c r="C26" s="379"/>
      <c r="D26" s="379"/>
      <c r="E26" s="379"/>
      <c r="F26" s="379"/>
      <c r="G26" s="379"/>
      <c r="P26" s="953"/>
      <c r="Q26" s="357" t="s">
        <v>346</v>
      </c>
      <c r="R26" s="360">
        <v>481.82549895185929</v>
      </c>
      <c r="W26" s="959"/>
      <c r="X26" s="368" t="s">
        <v>333</v>
      </c>
      <c r="Y26" s="369">
        <v>1868108.4167977462</v>
      </c>
      <c r="Z26" s="367">
        <f>+Y26/$Y$26*100</f>
        <v>100</v>
      </c>
    </row>
    <row r="27" spans="1:26" ht="16.5" thickTop="1" thickBot="1">
      <c r="A27" s="948" t="s">
        <v>347</v>
      </c>
      <c r="B27" s="948"/>
      <c r="C27" s="948"/>
      <c r="D27" s="948"/>
      <c r="E27" s="948"/>
      <c r="F27" s="948"/>
      <c r="G27" s="948"/>
      <c r="R27" s="359">
        <v>1868108.4167977462</v>
      </c>
      <c r="W27" s="371"/>
      <c r="X27" s="371"/>
      <c r="Y27" s="372"/>
      <c r="Z27" s="373"/>
    </row>
    <row r="28" spans="1:26" ht="16.5" thickTop="1" thickBot="1">
      <c r="A28" s="965" t="s">
        <v>348</v>
      </c>
      <c r="B28" s="966"/>
      <c r="C28" s="963" t="s">
        <v>326</v>
      </c>
      <c r="D28" s="952" t="s">
        <v>334</v>
      </c>
      <c r="E28" s="952"/>
      <c r="F28" s="952"/>
      <c r="G28" s="953"/>
      <c r="P28" s="963" t="s">
        <v>349</v>
      </c>
      <c r="Q28" s="355" t="s">
        <v>319</v>
      </c>
      <c r="R28" s="359">
        <v>1855641.2750529938</v>
      </c>
      <c r="W28" s="960" t="s">
        <v>350</v>
      </c>
      <c r="X28" s="365" t="s">
        <v>319</v>
      </c>
      <c r="Y28" s="366">
        <v>1855641.2750529938</v>
      </c>
      <c r="Z28" s="367">
        <f>+Y28/$Y$32*100</f>
        <v>99.332632858315407</v>
      </c>
    </row>
    <row r="29" spans="1:26" ht="16.5" thickTop="1" thickBot="1">
      <c r="A29" s="950"/>
      <c r="B29" s="951"/>
      <c r="C29" s="964"/>
      <c r="D29" s="370" t="s">
        <v>335</v>
      </c>
      <c r="E29" s="370" t="s">
        <v>336</v>
      </c>
      <c r="F29" s="370" t="s">
        <v>338</v>
      </c>
      <c r="G29" s="374" t="s">
        <v>339</v>
      </c>
      <c r="P29" s="952"/>
      <c r="Q29" s="356" t="s">
        <v>320</v>
      </c>
      <c r="R29" s="358">
        <v>10314.881667542712</v>
      </c>
      <c r="W29" s="960"/>
      <c r="X29" s="365" t="s">
        <v>320</v>
      </c>
      <c r="Y29" s="366">
        <v>10314.881667542712</v>
      </c>
      <c r="Z29" s="367">
        <f>+Y29/$Y$32*100</f>
        <v>0.55215647950583957</v>
      </c>
    </row>
    <row r="30" spans="1:26" ht="16.5" thickTop="1" thickBot="1">
      <c r="A30" s="954" t="s">
        <v>326</v>
      </c>
      <c r="B30" s="955"/>
      <c r="C30" s="359">
        <v>1868108.4167977462</v>
      </c>
      <c r="D30" s="358">
        <v>1854637.3496248147</v>
      </c>
      <c r="E30" s="358">
        <v>11363.970941608179</v>
      </c>
      <c r="F30" s="358">
        <v>1433.8907277033586</v>
      </c>
      <c r="G30" s="360">
        <v>673.20550396261706</v>
      </c>
      <c r="P30" s="952"/>
      <c r="Q30" s="356" t="s">
        <v>321</v>
      </c>
      <c r="R30" s="358">
        <v>1694.1890980563439</v>
      </c>
      <c r="W30" s="960"/>
      <c r="X30" s="365" t="s">
        <v>321</v>
      </c>
      <c r="Y30" s="366">
        <v>1694.1890980563439</v>
      </c>
      <c r="Z30" s="367">
        <f>+Y30/$Y$32*100</f>
        <v>9.0690084302519805E-2</v>
      </c>
    </row>
    <row r="31" spans="1:26" ht="16.5" thickTop="1" thickBot="1">
      <c r="A31" s="956" t="s">
        <v>329</v>
      </c>
      <c r="B31" s="361" t="s">
        <v>9</v>
      </c>
      <c r="C31" s="362">
        <v>846149.32161888666</v>
      </c>
      <c r="D31" s="363">
        <v>840699.91288232221</v>
      </c>
      <c r="E31" s="363">
        <v>4683.5744708078128</v>
      </c>
      <c r="F31" s="363">
        <v>500.33179410996581</v>
      </c>
      <c r="G31" s="364">
        <v>265.5024717313139</v>
      </c>
      <c r="P31" s="952"/>
      <c r="Q31" s="356" t="s">
        <v>351</v>
      </c>
      <c r="R31" s="358">
        <v>458.07097948256558</v>
      </c>
      <c r="W31" s="960"/>
      <c r="X31" s="365" t="s">
        <v>351</v>
      </c>
      <c r="Y31" s="366">
        <v>458.07097948256558</v>
      </c>
      <c r="Z31" s="367">
        <f>+Y31/$Y$32*100</f>
        <v>2.4520577893855686E-2</v>
      </c>
    </row>
    <row r="32" spans="1:26" ht="16.5" thickTop="1" thickBot="1">
      <c r="A32" s="956"/>
      <c r="B32" s="361" t="s">
        <v>10</v>
      </c>
      <c r="C32" s="362">
        <v>1021959.0952042834</v>
      </c>
      <c r="D32" s="363">
        <v>1013937.4367677795</v>
      </c>
      <c r="E32" s="363">
        <v>6680.3964708001549</v>
      </c>
      <c r="F32" s="363">
        <v>933.55893359339075</v>
      </c>
      <c r="G32" s="364">
        <v>407.70303223130657</v>
      </c>
      <c r="P32" s="953" t="s">
        <v>352</v>
      </c>
      <c r="Q32" s="961"/>
      <c r="R32" s="360">
        <v>1868108.4167977462</v>
      </c>
      <c r="W32" s="960"/>
      <c r="X32" s="368" t="s">
        <v>333</v>
      </c>
      <c r="Y32" s="369">
        <v>1868108.4167977462</v>
      </c>
      <c r="Z32" s="367">
        <f>+Y32/$Y$32*100</f>
        <v>100</v>
      </c>
    </row>
    <row r="33" spans="1:26" ht="16.5" thickTop="1" thickBot="1">
      <c r="A33" s="956" t="s">
        <v>331</v>
      </c>
      <c r="B33" s="361" t="s">
        <v>76</v>
      </c>
      <c r="C33" s="362">
        <v>231296.73460370896</v>
      </c>
      <c r="D33" s="363">
        <v>229265.97655889302</v>
      </c>
      <c r="E33" s="363">
        <v>1654.2168000925801</v>
      </c>
      <c r="F33" s="363">
        <v>251.98444516684026</v>
      </c>
      <c r="G33" s="364">
        <v>124.55679955995309</v>
      </c>
      <c r="W33" s="371"/>
      <c r="X33" s="371"/>
      <c r="Y33" s="372"/>
      <c r="Z33" s="373"/>
    </row>
    <row r="34" spans="1:26" ht="16.5" customHeight="1" thickTop="1" thickBot="1">
      <c r="A34" s="956"/>
      <c r="B34" s="361" t="s">
        <v>79</v>
      </c>
      <c r="C34" s="362">
        <v>83875.100062128186</v>
      </c>
      <c r="D34" s="363">
        <v>83518.380274234209</v>
      </c>
      <c r="E34" s="363">
        <v>304.30984541276621</v>
      </c>
      <c r="F34" s="363">
        <v>33.152040641368764</v>
      </c>
      <c r="G34" s="364">
        <v>19.257901841218771</v>
      </c>
      <c r="P34" s="965" t="s">
        <v>348</v>
      </c>
      <c r="Q34" s="950"/>
      <c r="R34" s="954" t="s">
        <v>326</v>
      </c>
      <c r="W34" s="960" t="s">
        <v>353</v>
      </c>
      <c r="X34" s="365" t="s">
        <v>319</v>
      </c>
      <c r="Y34" s="366">
        <v>1860495.632234636</v>
      </c>
      <c r="Z34" s="367">
        <f>+Y34/$Y$38*100</f>
        <v>99.592487004787458</v>
      </c>
    </row>
    <row r="35" spans="1:26" ht="16.5" thickTop="1" thickBot="1">
      <c r="A35" s="956"/>
      <c r="B35" s="361" t="s">
        <v>82</v>
      </c>
      <c r="C35" s="362">
        <v>492195.18589569395</v>
      </c>
      <c r="D35" s="363">
        <v>488789.62726253865</v>
      </c>
      <c r="E35" s="363">
        <v>2998.0400298183235</v>
      </c>
      <c r="F35" s="363">
        <v>296.3577756997139</v>
      </c>
      <c r="G35" s="364">
        <v>111.16082760598596</v>
      </c>
      <c r="P35" s="966"/>
      <c r="Q35" s="951"/>
      <c r="R35" s="955"/>
      <c r="W35" s="960"/>
      <c r="X35" s="365" t="s">
        <v>320</v>
      </c>
      <c r="Y35" s="366">
        <v>6334.7912920819253</v>
      </c>
      <c r="Z35" s="367">
        <f>+Y35/$Y$38*100</f>
        <v>0.33910190838606835</v>
      </c>
    </row>
    <row r="36" spans="1:26" ht="16.5" thickTop="1" thickBot="1">
      <c r="A36" s="956"/>
      <c r="B36" s="361" t="s">
        <v>84</v>
      </c>
      <c r="C36" s="362">
        <v>172364.60639706426</v>
      </c>
      <c r="D36" s="363">
        <v>170835.54671197926</v>
      </c>
      <c r="E36" s="363">
        <v>1231.2426178286512</v>
      </c>
      <c r="F36" s="363">
        <v>196.20519047103841</v>
      </c>
      <c r="G36" s="364">
        <v>101.61187678752607</v>
      </c>
      <c r="P36" s="963" t="s">
        <v>354</v>
      </c>
      <c r="Q36" s="355" t="s">
        <v>319</v>
      </c>
      <c r="R36" s="359">
        <v>1860495.632234636</v>
      </c>
      <c r="W36" s="960"/>
      <c r="X36" s="365" t="s">
        <v>321</v>
      </c>
      <c r="Y36" s="366">
        <v>986.35192826158766</v>
      </c>
      <c r="Z36" s="367">
        <f>+Y36/$Y$38*100</f>
        <v>5.2799501324037802E-2</v>
      </c>
    </row>
    <row r="37" spans="1:26" ht="16.5" thickTop="1" thickBot="1">
      <c r="A37" s="956"/>
      <c r="B37" s="361" t="s">
        <v>87</v>
      </c>
      <c r="C37" s="362">
        <v>189518.21212918669</v>
      </c>
      <c r="D37" s="363">
        <v>188332.99224798786</v>
      </c>
      <c r="E37" s="363">
        <v>1026.4710398379809</v>
      </c>
      <c r="F37" s="363">
        <v>106.60776515763332</v>
      </c>
      <c r="G37" s="364">
        <v>52.1410762052111</v>
      </c>
      <c r="P37" s="952"/>
      <c r="Q37" s="356" t="s">
        <v>320</v>
      </c>
      <c r="R37" s="358">
        <v>6334.7912920819253</v>
      </c>
      <c r="W37" s="960"/>
      <c r="X37" s="365" t="s">
        <v>322</v>
      </c>
      <c r="Y37" s="366">
        <v>291.64134296944144</v>
      </c>
      <c r="Z37" s="367">
        <f>+Y37/$Y$38*100</f>
        <v>1.5611585513294996E-2</v>
      </c>
    </row>
    <row r="38" spans="1:26" ht="16.5" thickTop="1" thickBot="1">
      <c r="A38" s="956"/>
      <c r="B38" s="361" t="s">
        <v>90</v>
      </c>
      <c r="C38" s="362">
        <v>116421.85437423534</v>
      </c>
      <c r="D38" s="363">
        <v>115594.67144236089</v>
      </c>
      <c r="E38" s="363">
        <v>696.52979719838902</v>
      </c>
      <c r="F38" s="363">
        <v>98.524326641271927</v>
      </c>
      <c r="G38" s="364">
        <v>32.128808037920969</v>
      </c>
      <c r="P38" s="952"/>
      <c r="Q38" s="356" t="s">
        <v>321</v>
      </c>
      <c r="R38" s="358">
        <v>986.35192826158766</v>
      </c>
      <c r="W38" s="960"/>
      <c r="X38" s="368" t="s">
        <v>333</v>
      </c>
      <c r="Y38" s="369">
        <v>1868108.4167977462</v>
      </c>
      <c r="Z38" s="367">
        <f>+Y38/$Y$38*100</f>
        <v>100</v>
      </c>
    </row>
    <row r="39" spans="1:26" ht="16.5" thickTop="1" thickBot="1">
      <c r="A39" s="956"/>
      <c r="B39" s="361" t="s">
        <v>93</v>
      </c>
      <c r="C39" s="362">
        <v>60286.239721386286</v>
      </c>
      <c r="D39" s="363">
        <v>59848.477668003732</v>
      </c>
      <c r="E39" s="363">
        <v>379.80538947481256</v>
      </c>
      <c r="F39" s="363">
        <v>46.258761535201117</v>
      </c>
      <c r="G39" s="364">
        <v>11.697902372205395</v>
      </c>
      <c r="P39" s="952"/>
      <c r="Q39" s="356" t="s">
        <v>322</v>
      </c>
      <c r="R39" s="358">
        <v>291.64134296944144</v>
      </c>
      <c r="W39" s="371"/>
      <c r="X39" s="371"/>
      <c r="Y39" s="372"/>
      <c r="Z39" s="373"/>
    </row>
    <row r="40" spans="1:26" ht="16.5" customHeight="1" thickTop="1" thickBot="1">
      <c r="A40" s="956"/>
      <c r="B40" s="361" t="s">
        <v>94</v>
      </c>
      <c r="C40" s="362">
        <v>57783.908030100283</v>
      </c>
      <c r="D40" s="363">
        <v>57435.256129862217</v>
      </c>
      <c r="E40" s="363">
        <v>289.3262721028392</v>
      </c>
      <c r="F40" s="363">
        <v>34.356497484315426</v>
      </c>
      <c r="G40" s="364">
        <v>24.969130650464123</v>
      </c>
      <c r="P40" s="953" t="s">
        <v>352</v>
      </c>
      <c r="Q40" s="961"/>
      <c r="R40" s="360">
        <v>1868108.4167977462</v>
      </c>
      <c r="W40" s="960" t="s">
        <v>355</v>
      </c>
      <c r="X40" s="365" t="s">
        <v>319</v>
      </c>
      <c r="Y40" s="366">
        <v>1861096.8683985802</v>
      </c>
      <c r="Z40" s="367">
        <f>+Y40/$Y$44*100</f>
        <v>99.624671226995218</v>
      </c>
    </row>
    <row r="41" spans="1:26" ht="16.5" thickTop="1" thickBot="1">
      <c r="A41" s="956"/>
      <c r="B41" s="361" t="s">
        <v>97</v>
      </c>
      <c r="C41" s="362">
        <v>128490.27700619915</v>
      </c>
      <c r="D41" s="363">
        <v>127712.09925037756</v>
      </c>
      <c r="E41" s="363">
        <v>615.20039666265734</v>
      </c>
      <c r="F41" s="363">
        <v>105.31062094248206</v>
      </c>
      <c r="G41" s="364">
        <v>57.666738219189249</v>
      </c>
      <c r="W41" s="960"/>
      <c r="X41" s="365" t="s">
        <v>320</v>
      </c>
      <c r="Y41" s="366">
        <v>5297.0869747481211</v>
      </c>
      <c r="Z41" s="367">
        <f>+Y41/$Y$44*100</f>
        <v>0.2835535093743769</v>
      </c>
    </row>
    <row r="42" spans="1:26" ht="16.5" thickTop="1" thickBot="1">
      <c r="A42" s="956"/>
      <c r="B42" s="361" t="s">
        <v>100</v>
      </c>
      <c r="C42" s="362">
        <v>99022.132458928914</v>
      </c>
      <c r="D42" s="363">
        <v>98089.640202635113</v>
      </c>
      <c r="E42" s="363">
        <v>772.98227612692085</v>
      </c>
      <c r="F42" s="363">
        <v>92.888592906233129</v>
      </c>
      <c r="G42" s="364">
        <v>66.621387263891293</v>
      </c>
      <c r="P42" s="965" t="s">
        <v>348</v>
      </c>
      <c r="Q42" s="950"/>
      <c r="R42" s="954" t="s">
        <v>326</v>
      </c>
      <c r="W42" s="960"/>
      <c r="X42" s="365" t="s">
        <v>321</v>
      </c>
      <c r="Y42" s="366">
        <v>1363.2531245777016</v>
      </c>
      <c r="Z42" s="367">
        <f>+Y42/$Y$44*100</f>
        <v>7.2975053927252689E-2</v>
      </c>
    </row>
    <row r="43" spans="1:26" ht="16.5" thickTop="1" thickBot="1">
      <c r="A43" s="956"/>
      <c r="B43" s="361" t="s">
        <v>101</v>
      </c>
      <c r="C43" s="362">
        <v>49401.819264521975</v>
      </c>
      <c r="D43" s="363">
        <v>49116.971480870146</v>
      </c>
      <c r="E43" s="363">
        <v>248.92985451945387</v>
      </c>
      <c r="F43" s="363">
        <v>25.410583006734079</v>
      </c>
      <c r="G43" s="364">
        <v>10.507346125205975</v>
      </c>
      <c r="P43" s="966"/>
      <c r="Q43" s="951"/>
      <c r="R43" s="955"/>
      <c r="W43" s="960"/>
      <c r="X43" s="365" t="s">
        <v>356</v>
      </c>
      <c r="Y43" s="366">
        <v>351.20829999258967</v>
      </c>
      <c r="Z43" s="367">
        <f>+Y43/$Y$44*100</f>
        <v>1.8800209711308944E-2</v>
      </c>
    </row>
    <row r="44" spans="1:26" ht="16.5" thickTop="1" thickBot="1">
      <c r="A44" s="956"/>
      <c r="B44" s="361" t="s">
        <v>103</v>
      </c>
      <c r="C44" s="362">
        <v>26880.041784218476</v>
      </c>
      <c r="D44" s="363">
        <v>26727.582567226695</v>
      </c>
      <c r="E44" s="363">
        <v>126.18657028628456</v>
      </c>
      <c r="F44" s="363">
        <v>18.014772660190275</v>
      </c>
      <c r="G44" s="364">
        <v>8.2578740452105457</v>
      </c>
      <c r="P44" s="963" t="s">
        <v>352</v>
      </c>
      <c r="Q44" s="964"/>
      <c r="W44" s="960"/>
      <c r="X44" s="368" t="s">
        <v>333</v>
      </c>
      <c r="Y44" s="369">
        <v>1868108.4167977462</v>
      </c>
      <c r="Z44" s="367">
        <f>+Y44/$Y$44*100</f>
        <v>100</v>
      </c>
    </row>
    <row r="45" spans="1:26" ht="16.5" thickTop="1" thickBot="1">
      <c r="A45" s="956"/>
      <c r="B45" s="361" t="s">
        <v>104</v>
      </c>
      <c r="C45" s="362">
        <v>17841.065705114197</v>
      </c>
      <c r="D45" s="363">
        <v>17777.216459712199</v>
      </c>
      <c r="E45" s="363">
        <v>56.549067134893171</v>
      </c>
      <c r="F45" s="363">
        <v>4.914809939828312</v>
      </c>
      <c r="G45" s="364">
        <v>2.3853683272296822</v>
      </c>
      <c r="P45" s="952" t="s">
        <v>357</v>
      </c>
      <c r="Q45" s="356" t="s">
        <v>319</v>
      </c>
      <c r="R45" s="358">
        <v>1861096.8683985802</v>
      </c>
    </row>
    <row r="46" spans="1:26" ht="16.5" thickTop="1" thickBot="1">
      <c r="A46" s="956"/>
      <c r="B46" s="361" t="s">
        <v>105</v>
      </c>
      <c r="C46" s="362">
        <v>34684.306073742729</v>
      </c>
      <c r="D46" s="363">
        <v>34414.517126052866</v>
      </c>
      <c r="E46" s="363">
        <v>227.87860294652612</v>
      </c>
      <c r="F46" s="363">
        <v>30.917740225088895</v>
      </c>
      <c r="G46" s="364">
        <v>10.99260451781293</v>
      </c>
      <c r="P46" s="952"/>
      <c r="Q46" s="356" t="s">
        <v>320</v>
      </c>
      <c r="R46" s="358">
        <v>5297.0869747481211</v>
      </c>
    </row>
    <row r="47" spans="1:26" ht="16.5" thickTop="1" thickBot="1">
      <c r="A47" s="956"/>
      <c r="B47" s="361" t="s">
        <v>106</v>
      </c>
      <c r="C47" s="362">
        <v>28800.954084090557</v>
      </c>
      <c r="D47" s="363">
        <v>28502.688134780201</v>
      </c>
      <c r="E47" s="363">
        <v>261.9205547077658</v>
      </c>
      <c r="F47" s="363">
        <v>30.428939963893384</v>
      </c>
      <c r="G47" s="364">
        <v>5.9164546385226791</v>
      </c>
      <c r="P47" s="952"/>
      <c r="Q47" s="356" t="s">
        <v>321</v>
      </c>
      <c r="R47" s="358">
        <v>1363.2531245777016</v>
      </c>
    </row>
    <row r="48" spans="1:26" ht="16.5" thickTop="1" thickBot="1">
      <c r="A48" s="956"/>
      <c r="B48" s="361" t="s">
        <v>109</v>
      </c>
      <c r="C48" s="362">
        <v>6773.2470124012852</v>
      </c>
      <c r="D48" s="363">
        <v>6747.372700358329</v>
      </c>
      <c r="E48" s="363">
        <v>20.959502103129751</v>
      </c>
      <c r="F48" s="363">
        <v>2.5018700037555197</v>
      </c>
      <c r="G48" s="364">
        <v>2.4129399360727923</v>
      </c>
      <c r="P48" s="953"/>
      <c r="Q48" s="357" t="s">
        <v>322</v>
      </c>
      <c r="R48" s="360">
        <v>351.20829999258967</v>
      </c>
    </row>
    <row r="49" spans="1:18" ht="15.75" thickTop="1">
      <c r="A49" s="956"/>
      <c r="B49" s="361" t="s">
        <v>110</v>
      </c>
      <c r="C49" s="362">
        <v>47094.633428339432</v>
      </c>
      <c r="D49" s="363">
        <v>46761.177953905615</v>
      </c>
      <c r="E49" s="363">
        <v>290.69536477836795</v>
      </c>
      <c r="F49" s="363">
        <v>29.538324272071574</v>
      </c>
      <c r="G49" s="364">
        <v>13.221785382955732</v>
      </c>
      <c r="R49" s="359">
        <v>1868108.4167977462</v>
      </c>
    </row>
    <row r="50" spans="1:18">
      <c r="A50" s="956"/>
      <c r="B50" s="361" t="s">
        <v>112</v>
      </c>
      <c r="C50" s="362">
        <v>14474.481205195423</v>
      </c>
      <c r="D50" s="363">
        <v>14352.981326984036</v>
      </c>
      <c r="E50" s="363">
        <v>95.00277722567013</v>
      </c>
      <c r="F50" s="363">
        <v>13.544608146084421</v>
      </c>
      <c r="G50" s="364">
        <v>12.952492839668013</v>
      </c>
    </row>
    <row r="51" spans="1:18" ht="15.75" thickBot="1">
      <c r="A51" s="962"/>
      <c r="B51" s="375" t="s">
        <v>113</v>
      </c>
      <c r="C51" s="376">
        <v>10903.617599260191</v>
      </c>
      <c r="D51" s="377">
        <v>10814.17416346416</v>
      </c>
      <c r="E51" s="377">
        <v>67.724183350034437</v>
      </c>
      <c r="F51" s="377">
        <v>16.973062839619576</v>
      </c>
      <c r="G51" s="378">
        <v>4.7461896063758893</v>
      </c>
    </row>
    <row r="52" spans="1:18" ht="15.75" thickTop="1">
      <c r="A52" s="379"/>
      <c r="B52" s="379"/>
      <c r="C52" s="379"/>
      <c r="D52" s="379"/>
      <c r="E52" s="379"/>
      <c r="F52" s="379"/>
      <c r="G52" s="379"/>
    </row>
    <row r="53" spans="1:18">
      <c r="A53" s="379"/>
      <c r="B53" s="379"/>
      <c r="C53" s="379"/>
      <c r="D53" s="379"/>
      <c r="E53" s="379"/>
      <c r="F53" s="379"/>
      <c r="G53" s="379"/>
    </row>
    <row r="54" spans="1:18" ht="37.5" customHeight="1" thickBot="1">
      <c r="A54" s="948" t="s">
        <v>358</v>
      </c>
      <c r="B54" s="948"/>
      <c r="C54" s="948"/>
      <c r="D54" s="948"/>
      <c r="E54" s="948"/>
      <c r="F54" s="948"/>
      <c r="G54" s="948"/>
    </row>
    <row r="55" spans="1:18" ht="15.75" thickTop="1">
      <c r="A55" s="965" t="s">
        <v>348</v>
      </c>
      <c r="B55" s="966"/>
      <c r="C55" s="963" t="s">
        <v>326</v>
      </c>
      <c r="D55" s="952" t="s">
        <v>341</v>
      </c>
      <c r="E55" s="952"/>
      <c r="F55" s="952"/>
      <c r="G55" s="953"/>
    </row>
    <row r="56" spans="1:18" ht="15.75" thickBot="1">
      <c r="A56" s="950"/>
      <c r="B56" s="951"/>
      <c r="C56" s="964"/>
      <c r="D56" s="356" t="s">
        <v>319</v>
      </c>
      <c r="E56" s="356" t="s">
        <v>320</v>
      </c>
      <c r="F56" s="356" t="s">
        <v>321</v>
      </c>
      <c r="G56" s="357" t="s">
        <v>343</v>
      </c>
    </row>
    <row r="57" spans="1:18" ht="15.75" thickTop="1">
      <c r="A57" s="954" t="s">
        <v>326</v>
      </c>
      <c r="B57" s="955"/>
      <c r="C57" s="359">
        <v>1868108.4167977462</v>
      </c>
      <c r="D57" s="358">
        <v>1843641.2425187661</v>
      </c>
      <c r="E57" s="358">
        <v>19507.690493099533</v>
      </c>
      <c r="F57" s="358">
        <v>3946.0736681329113</v>
      </c>
      <c r="G57" s="360">
        <v>1013.4101183430049</v>
      </c>
    </row>
    <row r="58" spans="1:18">
      <c r="A58" s="956" t="s">
        <v>329</v>
      </c>
      <c r="B58" s="361" t="s">
        <v>9</v>
      </c>
      <c r="C58" s="362">
        <v>846149.32161888666</v>
      </c>
      <c r="D58" s="363">
        <v>835827.6170682282</v>
      </c>
      <c r="E58" s="363">
        <v>8176.9413846670459</v>
      </c>
      <c r="F58" s="363">
        <v>1710.1002970598613</v>
      </c>
      <c r="G58" s="364">
        <v>434.66286909776755</v>
      </c>
    </row>
    <row r="59" spans="1:18">
      <c r="A59" s="956"/>
      <c r="B59" s="361" t="s">
        <v>10</v>
      </c>
      <c r="C59" s="362">
        <v>1021959.0952042834</v>
      </c>
      <c r="D59" s="363">
        <v>1007813.6254757531</v>
      </c>
      <c r="E59" s="363">
        <v>11330.749108428756</v>
      </c>
      <c r="F59" s="363">
        <v>2235.9733710730998</v>
      </c>
      <c r="G59" s="364">
        <v>578.74724924524492</v>
      </c>
    </row>
    <row r="60" spans="1:18">
      <c r="A60" s="956" t="s">
        <v>331</v>
      </c>
      <c r="B60" s="361" t="s">
        <v>76</v>
      </c>
      <c r="C60" s="362">
        <v>231296.73460370896</v>
      </c>
      <c r="D60" s="363">
        <v>227780.76369415643</v>
      </c>
      <c r="E60" s="363">
        <v>2755.013921774771</v>
      </c>
      <c r="F60" s="363">
        <v>621.66572169541178</v>
      </c>
      <c r="G60" s="364">
        <v>139.29126608716942</v>
      </c>
    </row>
    <row r="61" spans="1:18">
      <c r="A61" s="956"/>
      <c r="B61" s="361" t="s">
        <v>79</v>
      </c>
      <c r="C61" s="362">
        <v>83875.100062128186</v>
      </c>
      <c r="D61" s="363">
        <v>83189.313241299387</v>
      </c>
      <c r="E61" s="363">
        <v>529.01527761988223</v>
      </c>
      <c r="F61" s="363">
        <v>128.4206294791673</v>
      </c>
      <c r="G61" s="364">
        <v>28.350913732237899</v>
      </c>
    </row>
    <row r="62" spans="1:18">
      <c r="A62" s="956"/>
      <c r="B62" s="361" t="s">
        <v>82</v>
      </c>
      <c r="C62" s="362">
        <v>492195.18589569395</v>
      </c>
      <c r="D62" s="363">
        <v>485770.88191222487</v>
      </c>
      <c r="E62" s="363">
        <v>5104.2887229014104</v>
      </c>
      <c r="F62" s="363">
        <v>1093.6368335527591</v>
      </c>
      <c r="G62" s="364">
        <v>226.37842695776422</v>
      </c>
    </row>
    <row r="63" spans="1:18">
      <c r="A63" s="956"/>
      <c r="B63" s="361" t="s">
        <v>84</v>
      </c>
      <c r="C63" s="362">
        <v>172364.60639706426</v>
      </c>
      <c r="D63" s="363">
        <v>169669.54400562996</v>
      </c>
      <c r="E63" s="363">
        <v>2097.7042659651111</v>
      </c>
      <c r="F63" s="363">
        <v>464.17257393932488</v>
      </c>
      <c r="G63" s="364">
        <v>133.18555153389647</v>
      </c>
    </row>
    <row r="64" spans="1:18">
      <c r="A64" s="956"/>
      <c r="B64" s="361" t="s">
        <v>87</v>
      </c>
      <c r="C64" s="362">
        <v>189518.21212918669</v>
      </c>
      <c r="D64" s="363">
        <v>187413.70064986689</v>
      </c>
      <c r="E64" s="363">
        <v>1715.9646407354574</v>
      </c>
      <c r="F64" s="363">
        <v>296.65138064310474</v>
      </c>
      <c r="G64" s="364">
        <v>91.895457943679105</v>
      </c>
    </row>
    <row r="65" spans="1:7">
      <c r="A65" s="956"/>
      <c r="B65" s="361" t="s">
        <v>90</v>
      </c>
      <c r="C65" s="362">
        <v>116421.85437423534</v>
      </c>
      <c r="D65" s="363">
        <v>115082.47092019288</v>
      </c>
      <c r="E65" s="363">
        <v>1055.7274054689719</v>
      </c>
      <c r="F65" s="363">
        <v>211.48633209840253</v>
      </c>
      <c r="G65" s="364">
        <v>72.169716480222462</v>
      </c>
    </row>
    <row r="66" spans="1:7">
      <c r="A66" s="956"/>
      <c r="B66" s="361" t="s">
        <v>93</v>
      </c>
      <c r="C66" s="362">
        <v>60286.239721386286</v>
      </c>
      <c r="D66" s="363">
        <v>59397.161744581499</v>
      </c>
      <c r="E66" s="363">
        <v>737.27409464423204</v>
      </c>
      <c r="F66" s="363">
        <v>120.90309958498398</v>
      </c>
      <c r="G66" s="364">
        <v>30.900782574834839</v>
      </c>
    </row>
    <row r="67" spans="1:7">
      <c r="A67" s="956"/>
      <c r="B67" s="361" t="s">
        <v>94</v>
      </c>
      <c r="C67" s="362">
        <v>57783.908030100283</v>
      </c>
      <c r="D67" s="363">
        <v>57234.060382382457</v>
      </c>
      <c r="E67" s="363">
        <v>426.67084039688666</v>
      </c>
      <c r="F67" s="363">
        <v>98.675715337811042</v>
      </c>
      <c r="G67" s="364">
        <v>24.501091982354183</v>
      </c>
    </row>
    <row r="68" spans="1:7">
      <c r="A68" s="956"/>
      <c r="B68" s="361" t="s">
        <v>97</v>
      </c>
      <c r="C68" s="362">
        <v>128490.27700619915</v>
      </c>
      <c r="D68" s="363">
        <v>127102.60919693091</v>
      </c>
      <c r="E68" s="363">
        <v>1043.9693711606837</v>
      </c>
      <c r="F68" s="363">
        <v>278.72197995492326</v>
      </c>
      <c r="G68" s="364">
        <v>64.976458157700364</v>
      </c>
    </row>
    <row r="69" spans="1:7">
      <c r="A69" s="956"/>
      <c r="B69" s="361" t="s">
        <v>100</v>
      </c>
      <c r="C69" s="362">
        <v>99022.132458928914</v>
      </c>
      <c r="D69" s="363">
        <v>97032.943676765179</v>
      </c>
      <c r="E69" s="363">
        <v>1660.003663926441</v>
      </c>
      <c r="F69" s="363">
        <v>238.6607055152466</v>
      </c>
      <c r="G69" s="364">
        <v>90.524412729286581</v>
      </c>
    </row>
    <row r="70" spans="1:7">
      <c r="A70" s="956"/>
      <c r="B70" s="361" t="s">
        <v>101</v>
      </c>
      <c r="C70" s="362">
        <v>49401.819264521975</v>
      </c>
      <c r="D70" s="363">
        <v>48945.637781097837</v>
      </c>
      <c r="E70" s="363">
        <v>389.9491187572296</v>
      </c>
      <c r="F70" s="363">
        <v>52.319500286715162</v>
      </c>
      <c r="G70" s="364">
        <v>13.912864379444152</v>
      </c>
    </row>
    <row r="71" spans="1:7">
      <c r="A71" s="956"/>
      <c r="B71" s="361" t="s">
        <v>103</v>
      </c>
      <c r="C71" s="362">
        <v>26880.041784218476</v>
      </c>
      <c r="D71" s="363">
        <v>26624.624644021776</v>
      </c>
      <c r="E71" s="363">
        <v>213.28795911618857</v>
      </c>
      <c r="F71" s="363">
        <v>20.662843865930167</v>
      </c>
      <c r="G71" s="364">
        <v>21.466337214406447</v>
      </c>
    </row>
    <row r="72" spans="1:7">
      <c r="A72" s="956"/>
      <c r="B72" s="361" t="s">
        <v>104</v>
      </c>
      <c r="C72" s="362">
        <v>17841.065705114197</v>
      </c>
      <c r="D72" s="363">
        <v>17707.260455476535</v>
      </c>
      <c r="E72" s="363">
        <v>110.37179106962995</v>
      </c>
      <c r="F72" s="363">
        <v>20.931588564209722</v>
      </c>
      <c r="G72" s="364">
        <v>2.5018700037555197</v>
      </c>
    </row>
    <row r="73" spans="1:7">
      <c r="A73" s="956"/>
      <c r="B73" s="361" t="s">
        <v>105</v>
      </c>
      <c r="C73" s="362">
        <v>34684.306073742729</v>
      </c>
      <c r="D73" s="363">
        <v>34203.033285573598</v>
      </c>
      <c r="E73" s="363">
        <v>385.63029936912648</v>
      </c>
      <c r="F73" s="363">
        <v>75.274100313050184</v>
      </c>
      <c r="G73" s="364">
        <v>20.368388486133203</v>
      </c>
    </row>
    <row r="74" spans="1:7">
      <c r="A74" s="956"/>
      <c r="B74" s="361" t="s">
        <v>106</v>
      </c>
      <c r="C74" s="362">
        <v>28800.954084090557</v>
      </c>
      <c r="D74" s="363">
        <v>28233.152347997977</v>
      </c>
      <c r="E74" s="363">
        <v>483.3731343268596</v>
      </c>
      <c r="F74" s="363">
        <v>72.208629589794953</v>
      </c>
      <c r="G74" s="364">
        <v>12.219972175568492</v>
      </c>
    </row>
    <row r="75" spans="1:7">
      <c r="A75" s="956"/>
      <c r="B75" s="361" t="s">
        <v>109</v>
      </c>
      <c r="C75" s="362">
        <v>6773.2470124012852</v>
      </c>
      <c r="D75" s="363">
        <v>6749.9430663307094</v>
      </c>
      <c r="E75" s="363">
        <v>13.563113374398549</v>
      </c>
      <c r="F75" s="363">
        <v>9.7408326961787086</v>
      </c>
      <c r="G75" s="364">
        <v>0</v>
      </c>
    </row>
    <row r="76" spans="1:7">
      <c r="A76" s="956"/>
      <c r="B76" s="361" t="s">
        <v>110</v>
      </c>
      <c r="C76" s="362">
        <v>47094.633428339432</v>
      </c>
      <c r="D76" s="363">
        <v>46453.185847549117</v>
      </c>
      <c r="E76" s="363">
        <v>525.74975992549969</v>
      </c>
      <c r="F76" s="363">
        <v>93.764039756088863</v>
      </c>
      <c r="G76" s="364">
        <v>21.933781107912246</v>
      </c>
    </row>
    <row r="77" spans="1:7">
      <c r="A77" s="956"/>
      <c r="B77" s="361" t="s">
        <v>112</v>
      </c>
      <c r="C77" s="362">
        <v>14474.481205195423</v>
      </c>
      <c r="D77" s="363">
        <v>14284.88503874983</v>
      </c>
      <c r="E77" s="363">
        <v>157.21409633335838</v>
      </c>
      <c r="F77" s="363">
        <v>19.495397479611768</v>
      </c>
      <c r="G77" s="364">
        <v>12.886672632666313</v>
      </c>
    </row>
    <row r="78" spans="1:7" ht="15.75" thickBot="1">
      <c r="A78" s="962"/>
      <c r="B78" s="375" t="s">
        <v>113</v>
      </c>
      <c r="C78" s="376">
        <v>10903.617599260191</v>
      </c>
      <c r="D78" s="377">
        <v>10766.070665086358</v>
      </c>
      <c r="E78" s="377">
        <v>102.91901622961129</v>
      </c>
      <c r="F78" s="377">
        <v>28.68176378023735</v>
      </c>
      <c r="G78" s="378">
        <v>5.9461541639812125</v>
      </c>
    </row>
    <row r="79" spans="1:7" ht="15.75" thickTop="1">
      <c r="A79" s="379"/>
      <c r="B79" s="379"/>
      <c r="C79" s="379"/>
      <c r="D79" s="379"/>
      <c r="E79" s="379"/>
      <c r="F79" s="379"/>
      <c r="G79" s="379"/>
    </row>
    <row r="80" spans="1:7">
      <c r="A80" s="379"/>
      <c r="B80" s="379"/>
      <c r="C80" s="379"/>
      <c r="D80" s="379"/>
      <c r="E80" s="379"/>
      <c r="F80" s="379"/>
      <c r="G80" s="379"/>
    </row>
    <row r="81" spans="1:7" ht="33.75" customHeight="1" thickBot="1">
      <c r="A81" s="948" t="s">
        <v>359</v>
      </c>
      <c r="B81" s="948"/>
      <c r="C81" s="948"/>
      <c r="D81" s="948"/>
      <c r="E81" s="948"/>
      <c r="F81" s="948"/>
      <c r="G81" s="948"/>
    </row>
    <row r="82" spans="1:7" ht="15.75" thickTop="1">
      <c r="A82" s="965" t="s">
        <v>348</v>
      </c>
      <c r="B82" s="966"/>
      <c r="C82" s="963" t="s">
        <v>326</v>
      </c>
      <c r="D82" s="952" t="s">
        <v>345</v>
      </c>
      <c r="E82" s="952"/>
      <c r="F82" s="952"/>
      <c r="G82" s="953"/>
    </row>
    <row r="83" spans="1:7" ht="25.5" thickBot="1">
      <c r="A83" s="950"/>
      <c r="B83" s="951"/>
      <c r="C83" s="964"/>
      <c r="D83" s="356" t="s">
        <v>319</v>
      </c>
      <c r="E83" s="356" t="s">
        <v>320</v>
      </c>
      <c r="F83" s="356" t="s">
        <v>321</v>
      </c>
      <c r="G83" s="357" t="s">
        <v>346</v>
      </c>
    </row>
    <row r="84" spans="1:7" ht="15.75" thickTop="1">
      <c r="A84" s="954" t="s">
        <v>326</v>
      </c>
      <c r="B84" s="955"/>
      <c r="C84" s="359">
        <v>1868108.4167977462</v>
      </c>
      <c r="D84" s="358">
        <v>1861410.4751519675</v>
      </c>
      <c r="E84" s="358">
        <v>5058.5237008359909</v>
      </c>
      <c r="F84" s="358">
        <v>1157.5924461816035</v>
      </c>
      <c r="G84" s="360">
        <v>481.82549895185929</v>
      </c>
    </row>
    <row r="85" spans="1:7">
      <c r="A85" s="956" t="s">
        <v>329</v>
      </c>
      <c r="B85" s="361" t="s">
        <v>9</v>
      </c>
      <c r="C85" s="362">
        <v>846149.32161888666</v>
      </c>
      <c r="D85" s="363">
        <v>843262.42205881816</v>
      </c>
      <c r="E85" s="363">
        <v>2185.8975518875868</v>
      </c>
      <c r="F85" s="363">
        <v>506.97548507620144</v>
      </c>
      <c r="G85" s="364">
        <v>194.02652315165523</v>
      </c>
    </row>
    <row r="86" spans="1:7">
      <c r="A86" s="956"/>
      <c r="B86" s="361" t="s">
        <v>10</v>
      </c>
      <c r="C86" s="362">
        <v>1021959.0952042834</v>
      </c>
      <c r="D86" s="363">
        <v>1018148.0531184905</v>
      </c>
      <c r="E86" s="363">
        <v>2872.6261489484459</v>
      </c>
      <c r="F86" s="363">
        <v>650.61696110541266</v>
      </c>
      <c r="G86" s="364">
        <v>287.79897580020304</v>
      </c>
    </row>
    <row r="87" spans="1:7">
      <c r="A87" s="956" t="s">
        <v>331</v>
      </c>
      <c r="B87" s="361" t="s">
        <v>76</v>
      </c>
      <c r="C87" s="362">
        <v>231296.73460370896</v>
      </c>
      <c r="D87" s="363">
        <v>230149.65221592452</v>
      </c>
      <c r="E87" s="363">
        <v>834.97454708563339</v>
      </c>
      <c r="F87" s="363">
        <v>221.79713791274838</v>
      </c>
      <c r="G87" s="364">
        <v>90.310702788357048</v>
      </c>
    </row>
    <row r="88" spans="1:7">
      <c r="A88" s="956"/>
      <c r="B88" s="361" t="s">
        <v>79</v>
      </c>
      <c r="C88" s="362">
        <v>83875.100062128186</v>
      </c>
      <c r="D88" s="363">
        <v>83705.529333961065</v>
      </c>
      <c r="E88" s="363">
        <v>129.29887173494691</v>
      </c>
      <c r="F88" s="363">
        <v>27.021467214423829</v>
      </c>
      <c r="G88" s="364">
        <v>13.25038921839794</v>
      </c>
    </row>
    <row r="89" spans="1:7">
      <c r="A89" s="956"/>
      <c r="B89" s="361" t="s">
        <v>82</v>
      </c>
      <c r="C89" s="362">
        <v>492195.18589569395</v>
      </c>
      <c r="D89" s="363">
        <v>490448.48340709636</v>
      </c>
      <c r="E89" s="363">
        <v>1325.3814843256007</v>
      </c>
      <c r="F89" s="363">
        <v>305.7221065658278</v>
      </c>
      <c r="G89" s="364">
        <v>115.59889768872816</v>
      </c>
    </row>
    <row r="90" spans="1:7">
      <c r="A90" s="956"/>
      <c r="B90" s="361" t="s">
        <v>84</v>
      </c>
      <c r="C90" s="362">
        <v>172364.60639706426</v>
      </c>
      <c r="D90" s="363">
        <v>171589.91725558459</v>
      </c>
      <c r="E90" s="363">
        <v>561.16482458281769</v>
      </c>
      <c r="F90" s="363">
        <v>151.33570046845512</v>
      </c>
      <c r="G90" s="364">
        <v>62.188616429418353</v>
      </c>
    </row>
    <row r="91" spans="1:7">
      <c r="A91" s="956"/>
      <c r="B91" s="361" t="s">
        <v>87</v>
      </c>
      <c r="C91" s="362">
        <v>189518.21212918669</v>
      </c>
      <c r="D91" s="363">
        <v>188974.54292584411</v>
      </c>
      <c r="E91" s="363">
        <v>426.2378187387813</v>
      </c>
      <c r="F91" s="363">
        <v>89.352218826396495</v>
      </c>
      <c r="G91" s="364">
        <v>28.079165778306621</v>
      </c>
    </row>
    <row r="92" spans="1:7">
      <c r="A92" s="956"/>
      <c r="B92" s="361" t="s">
        <v>90</v>
      </c>
      <c r="C92" s="362">
        <v>116421.85437423534</v>
      </c>
      <c r="D92" s="363">
        <v>116026.2899299921</v>
      </c>
      <c r="E92" s="363">
        <v>305.00696356634296</v>
      </c>
      <c r="F92" s="363">
        <v>66.01129715575037</v>
      </c>
      <c r="G92" s="364">
        <v>24.546183522508297</v>
      </c>
    </row>
    <row r="93" spans="1:7">
      <c r="A93" s="956"/>
      <c r="B93" s="361" t="s">
        <v>93</v>
      </c>
      <c r="C93" s="362">
        <v>60286.239721386286</v>
      </c>
      <c r="D93" s="363">
        <v>60050.856572972465</v>
      </c>
      <c r="E93" s="363">
        <v>188.89380644241857</v>
      </c>
      <c r="F93" s="363">
        <v>34.470545706565652</v>
      </c>
      <c r="G93" s="364">
        <v>12.018796264590772</v>
      </c>
    </row>
    <row r="94" spans="1:7">
      <c r="A94" s="956"/>
      <c r="B94" s="361" t="s">
        <v>94</v>
      </c>
      <c r="C94" s="362">
        <v>57783.908030100283</v>
      </c>
      <c r="D94" s="363">
        <v>57616.22096436414</v>
      </c>
      <c r="E94" s="363">
        <v>127.60317727765957</v>
      </c>
      <c r="F94" s="363">
        <v>25.587799775173327</v>
      </c>
      <c r="G94" s="364">
        <v>14.496088683083579</v>
      </c>
    </row>
    <row r="95" spans="1:7">
      <c r="A95" s="956"/>
      <c r="B95" s="361" t="s">
        <v>97</v>
      </c>
      <c r="C95" s="362">
        <v>128490.27700619915</v>
      </c>
      <c r="D95" s="363">
        <v>128096.53968838863</v>
      </c>
      <c r="E95" s="363">
        <v>273.71261960705425</v>
      </c>
      <c r="F95" s="363">
        <v>78.255903101939836</v>
      </c>
      <c r="G95" s="364">
        <v>41.768795102880333</v>
      </c>
    </row>
    <row r="96" spans="1:7">
      <c r="A96" s="956"/>
      <c r="B96" s="361" t="s">
        <v>100</v>
      </c>
      <c r="C96" s="362">
        <v>99022.132458928914</v>
      </c>
      <c r="D96" s="363">
        <v>98625.328641464337</v>
      </c>
      <c r="E96" s="363">
        <v>308.67292879696464</v>
      </c>
      <c r="F96" s="363">
        <v>47.220565942999571</v>
      </c>
      <c r="G96" s="364">
        <v>40.910322726030557</v>
      </c>
    </row>
    <row r="97" spans="1:7">
      <c r="A97" s="956"/>
      <c r="B97" s="361" t="s">
        <v>101</v>
      </c>
      <c r="C97" s="362">
        <v>49401.819264521975</v>
      </c>
      <c r="D97" s="363">
        <v>49298.473915322335</v>
      </c>
      <c r="E97" s="363">
        <v>90.618778364764523</v>
      </c>
      <c r="F97" s="363">
        <v>9.4350775412708963</v>
      </c>
      <c r="G97" s="364">
        <v>3.2914932934638124</v>
      </c>
    </row>
    <row r="98" spans="1:7">
      <c r="A98" s="956"/>
      <c r="B98" s="361" t="s">
        <v>103</v>
      </c>
      <c r="C98" s="362">
        <v>26880.041784218476</v>
      </c>
      <c r="D98" s="363">
        <v>26816.721293806564</v>
      </c>
      <c r="E98" s="363">
        <v>49.498684016746509</v>
      </c>
      <c r="F98" s="363">
        <v>9.2421092056071128</v>
      </c>
      <c r="G98" s="364">
        <v>4.5796971895388898</v>
      </c>
    </row>
    <row r="99" spans="1:7">
      <c r="A99" s="956"/>
      <c r="B99" s="361" t="s">
        <v>104</v>
      </c>
      <c r="C99" s="362">
        <v>17841.065705114197</v>
      </c>
      <c r="D99" s="363">
        <v>17812.748927031073</v>
      </c>
      <c r="E99" s="363">
        <v>24.594652306891877</v>
      </c>
      <c r="F99" s="363">
        <v>2.5018700037555197</v>
      </c>
      <c r="G99" s="364">
        <v>1.2202557724579515</v>
      </c>
    </row>
    <row r="100" spans="1:7">
      <c r="A100" s="956"/>
      <c r="B100" s="361" t="s">
        <v>105</v>
      </c>
      <c r="C100" s="362">
        <v>34684.306073742729</v>
      </c>
      <c r="D100" s="363">
        <v>34532.666872818801</v>
      </c>
      <c r="E100" s="363">
        <v>106.75609875858905</v>
      </c>
      <c r="F100" s="363">
        <v>33.991169857106492</v>
      </c>
      <c r="G100" s="364">
        <v>10.891932307977635</v>
      </c>
    </row>
    <row r="101" spans="1:7">
      <c r="A101" s="956"/>
      <c r="B101" s="361" t="s">
        <v>106</v>
      </c>
      <c r="C101" s="362">
        <v>28800.954084090557</v>
      </c>
      <c r="D101" s="363">
        <v>28718.319888860377</v>
      </c>
      <c r="E101" s="363">
        <v>63.211355419203862</v>
      </c>
      <c r="F101" s="363">
        <v>17.132991216167131</v>
      </c>
      <c r="G101" s="364">
        <v>2.2898485947694454</v>
      </c>
    </row>
    <row r="102" spans="1:7">
      <c r="A102" s="956"/>
      <c r="B102" s="361" t="s">
        <v>109</v>
      </c>
      <c r="C102" s="362">
        <v>6773.2470124012852</v>
      </c>
      <c r="D102" s="363">
        <v>6756.1810750536506</v>
      </c>
      <c r="E102" s="363">
        <v>12.363148816793226</v>
      </c>
      <c r="F102" s="363">
        <v>3.5101043672273962</v>
      </c>
      <c r="G102" s="364">
        <v>1.1926841636148411</v>
      </c>
    </row>
    <row r="103" spans="1:7">
      <c r="A103" s="956"/>
      <c r="B103" s="361" t="s">
        <v>110</v>
      </c>
      <c r="C103" s="362">
        <v>47094.633428339432</v>
      </c>
      <c r="D103" s="363">
        <v>46883.652678178754</v>
      </c>
      <c r="E103" s="363">
        <v>181.16778225445614</v>
      </c>
      <c r="F103" s="363">
        <v>19.324127009023826</v>
      </c>
      <c r="G103" s="364">
        <v>10.488840896891849</v>
      </c>
    </row>
    <row r="104" spans="1:7">
      <c r="A104" s="956"/>
      <c r="B104" s="361" t="s">
        <v>112</v>
      </c>
      <c r="C104" s="362">
        <v>14474.481205195423</v>
      </c>
      <c r="D104" s="363">
        <v>14440.983638845069</v>
      </c>
      <c r="E104" s="363">
        <v>26.404257014915785</v>
      </c>
      <c r="F104" s="363">
        <v>4.8034607406775338</v>
      </c>
      <c r="G104" s="364">
        <v>2.2898485947694454</v>
      </c>
    </row>
    <row r="105" spans="1:7" ht="15.75" thickBot="1">
      <c r="A105" s="962"/>
      <c r="B105" s="375" t="s">
        <v>113</v>
      </c>
      <c r="C105" s="376">
        <v>10903.617599260191</v>
      </c>
      <c r="D105" s="377">
        <v>10867.365964028184</v>
      </c>
      <c r="E105" s="377">
        <v>22.961901725433407</v>
      </c>
      <c r="F105" s="377">
        <v>10.876793570500066</v>
      </c>
      <c r="G105" s="378">
        <v>2.4129399360727923</v>
      </c>
    </row>
    <row r="106" spans="1:7" ht="15.75" thickTop="1">
      <c r="A106" s="379"/>
      <c r="B106" s="379"/>
      <c r="C106" s="379"/>
      <c r="D106" s="379"/>
      <c r="E106" s="379"/>
      <c r="F106" s="379"/>
      <c r="G106" s="379"/>
    </row>
    <row r="107" spans="1:7">
      <c r="A107" s="379"/>
      <c r="B107" s="379"/>
      <c r="C107" s="379"/>
      <c r="D107" s="379"/>
      <c r="E107" s="379"/>
      <c r="F107" s="379"/>
      <c r="G107" s="379"/>
    </row>
    <row r="108" spans="1:7" ht="30" customHeight="1" thickBot="1">
      <c r="A108" s="948" t="s">
        <v>360</v>
      </c>
      <c r="B108" s="948"/>
      <c r="C108" s="948"/>
      <c r="D108" s="948"/>
      <c r="E108" s="948"/>
      <c r="F108" s="948"/>
      <c r="G108" s="948"/>
    </row>
    <row r="109" spans="1:7" ht="15.75" thickTop="1">
      <c r="A109" s="965" t="s">
        <v>348</v>
      </c>
      <c r="B109" s="966"/>
      <c r="C109" s="963" t="s">
        <v>349</v>
      </c>
      <c r="D109" s="952"/>
      <c r="E109" s="952"/>
      <c r="F109" s="952"/>
      <c r="G109" s="953" t="s">
        <v>352</v>
      </c>
    </row>
    <row r="110" spans="1:7" ht="25.5" thickBot="1">
      <c r="A110" s="950"/>
      <c r="B110" s="951"/>
      <c r="C110" s="355" t="s">
        <v>319</v>
      </c>
      <c r="D110" s="356" t="s">
        <v>320</v>
      </c>
      <c r="E110" s="356" t="s">
        <v>321</v>
      </c>
      <c r="F110" s="356" t="s">
        <v>351</v>
      </c>
      <c r="G110" s="961"/>
    </row>
    <row r="111" spans="1:7" ht="15.75" thickTop="1">
      <c r="A111" s="954" t="s">
        <v>326</v>
      </c>
      <c r="B111" s="955"/>
      <c r="C111" s="359">
        <v>1855641.2750529938</v>
      </c>
      <c r="D111" s="358">
        <v>10314.881667542712</v>
      </c>
      <c r="E111" s="358">
        <v>1694.1890980563439</v>
      </c>
      <c r="F111" s="358">
        <v>458.07097948256558</v>
      </c>
      <c r="G111" s="360">
        <v>1868108.4167977462</v>
      </c>
    </row>
    <row r="112" spans="1:7">
      <c r="A112" s="956" t="s">
        <v>329</v>
      </c>
      <c r="B112" s="361" t="s">
        <v>9</v>
      </c>
      <c r="C112" s="362">
        <v>841284.51666046504</v>
      </c>
      <c r="D112" s="363">
        <v>4094.3447000032502</v>
      </c>
      <c r="E112" s="363">
        <v>574.14721599617201</v>
      </c>
      <c r="F112" s="363">
        <v>196.31304249885051</v>
      </c>
      <c r="G112" s="364">
        <v>846149.32161888666</v>
      </c>
    </row>
    <row r="113" spans="1:7">
      <c r="A113" s="956"/>
      <c r="B113" s="361" t="s">
        <v>10</v>
      </c>
      <c r="C113" s="362">
        <v>1014356.7584178238</v>
      </c>
      <c r="D113" s="363">
        <v>6220.5369675394495</v>
      </c>
      <c r="E113" s="363">
        <v>1120.0418820601683</v>
      </c>
      <c r="F113" s="363">
        <v>261.75793698371422</v>
      </c>
      <c r="G113" s="364">
        <v>1021959.0952042834</v>
      </c>
    </row>
    <row r="114" spans="1:7">
      <c r="A114" s="956" t="s">
        <v>331</v>
      </c>
      <c r="B114" s="361" t="s">
        <v>76</v>
      </c>
      <c r="C114" s="362">
        <v>229210.97708393596</v>
      </c>
      <c r="D114" s="363">
        <v>1620.8725037669676</v>
      </c>
      <c r="E114" s="363">
        <v>381.24453211206099</v>
      </c>
      <c r="F114" s="363">
        <v>83.640483897761484</v>
      </c>
      <c r="G114" s="364">
        <v>231296.73460370896</v>
      </c>
    </row>
    <row r="115" spans="1:7">
      <c r="A115" s="956"/>
      <c r="B115" s="361" t="s">
        <v>79</v>
      </c>
      <c r="C115" s="362">
        <v>83578.922265540794</v>
      </c>
      <c r="D115" s="363">
        <v>238.53263956799873</v>
      </c>
      <c r="E115" s="363">
        <v>39.561059690976954</v>
      </c>
      <c r="F115" s="363">
        <v>18.084097329542171</v>
      </c>
      <c r="G115" s="364">
        <v>83875.100062128186</v>
      </c>
    </row>
    <row r="116" spans="1:7">
      <c r="A116" s="956"/>
      <c r="B116" s="361" t="s">
        <v>82</v>
      </c>
      <c r="C116" s="362">
        <v>489020.73447334627</v>
      </c>
      <c r="D116" s="363">
        <v>2691.9934298795761</v>
      </c>
      <c r="E116" s="363">
        <v>390.76648212378132</v>
      </c>
      <c r="F116" s="363">
        <v>91.691510316468964</v>
      </c>
      <c r="G116" s="364">
        <v>492195.18589569395</v>
      </c>
    </row>
    <row r="117" spans="1:7">
      <c r="A117" s="956"/>
      <c r="B117" s="361" t="s">
        <v>84</v>
      </c>
      <c r="C117" s="362">
        <v>171036.33680652478</v>
      </c>
      <c r="D117" s="363">
        <v>1083.7871828193904</v>
      </c>
      <c r="E117" s="363">
        <v>185.24389313114722</v>
      </c>
      <c r="F117" s="363">
        <v>59.238514590814582</v>
      </c>
      <c r="G117" s="364">
        <v>172364.60639706426</v>
      </c>
    </row>
    <row r="118" spans="1:7">
      <c r="A118" s="956"/>
      <c r="B118" s="361" t="s">
        <v>87</v>
      </c>
      <c r="C118" s="362">
        <v>188449.3880447011</v>
      </c>
      <c r="D118" s="363">
        <v>925.65668615264815</v>
      </c>
      <c r="E118" s="363">
        <v>119.3866960140962</v>
      </c>
      <c r="F118" s="363">
        <v>23.780702320080131</v>
      </c>
      <c r="G118" s="364">
        <v>189518.21212918669</v>
      </c>
    </row>
    <row r="119" spans="1:7">
      <c r="A119" s="956"/>
      <c r="B119" s="361" t="s">
        <v>90</v>
      </c>
      <c r="C119" s="362">
        <v>115710.48544304348</v>
      </c>
      <c r="D119" s="363">
        <v>572.37841753804537</v>
      </c>
      <c r="E119" s="363">
        <v>110.55928434658179</v>
      </c>
      <c r="F119" s="363">
        <v>28.431229309790968</v>
      </c>
      <c r="G119" s="364">
        <v>116421.85437423534</v>
      </c>
    </row>
    <row r="120" spans="1:7">
      <c r="A120" s="956"/>
      <c r="B120" s="361" t="s">
        <v>93</v>
      </c>
      <c r="C120" s="362">
        <v>59856.105693928483</v>
      </c>
      <c r="D120" s="363">
        <v>352.33421005382712</v>
      </c>
      <c r="E120" s="363">
        <v>63.527492271659945</v>
      </c>
      <c r="F120" s="363">
        <v>14.272325131944937</v>
      </c>
      <c r="G120" s="364">
        <v>60286.239721386286</v>
      </c>
    </row>
    <row r="121" spans="1:7">
      <c r="A121" s="956"/>
      <c r="B121" s="361" t="s">
        <v>94</v>
      </c>
      <c r="C121" s="362">
        <v>57534.621695145768</v>
      </c>
      <c r="D121" s="363">
        <v>208.40236656788224</v>
      </c>
      <c r="E121" s="363">
        <v>20.116227014483595</v>
      </c>
      <c r="F121" s="363">
        <v>20.76774137181707</v>
      </c>
      <c r="G121" s="364">
        <v>57783.908030100283</v>
      </c>
    </row>
    <row r="122" spans="1:7">
      <c r="A122" s="956"/>
      <c r="B122" s="361" t="s">
        <v>97</v>
      </c>
      <c r="C122" s="362">
        <v>127577.9645194264</v>
      </c>
      <c r="D122" s="363">
        <v>756.48916814281381</v>
      </c>
      <c r="E122" s="363">
        <v>116.16139243856711</v>
      </c>
      <c r="F122" s="363">
        <v>39.661926194613415</v>
      </c>
      <c r="G122" s="364">
        <v>128490.27700619915</v>
      </c>
    </row>
    <row r="123" spans="1:7">
      <c r="A123" s="956"/>
      <c r="B123" s="361" t="s">
        <v>100</v>
      </c>
      <c r="C123" s="362">
        <v>98107.383394596007</v>
      </c>
      <c r="D123" s="363">
        <v>757.40174290641949</v>
      </c>
      <c r="E123" s="363">
        <v>118.21405470316273</v>
      </c>
      <c r="F123" s="363">
        <v>39.133266726472812</v>
      </c>
      <c r="G123" s="364">
        <v>99022.132458928914</v>
      </c>
    </row>
    <row r="124" spans="1:7">
      <c r="A124" s="956"/>
      <c r="B124" s="361" t="s">
        <v>101</v>
      </c>
      <c r="C124" s="362">
        <v>49188.718287920012</v>
      </c>
      <c r="D124" s="363">
        <v>189.03744869685272</v>
      </c>
      <c r="E124" s="363">
        <v>18.053681450382602</v>
      </c>
      <c r="F124" s="363">
        <v>6.0098464543674934</v>
      </c>
      <c r="G124" s="364">
        <v>49401.819264521975</v>
      </c>
    </row>
    <row r="125" spans="1:7">
      <c r="A125" s="956"/>
      <c r="B125" s="361" t="s">
        <v>103</v>
      </c>
      <c r="C125" s="362">
        <v>26765.401071895754</v>
      </c>
      <c r="D125" s="363">
        <v>83.568169980591051</v>
      </c>
      <c r="E125" s="363">
        <v>27.685529316136432</v>
      </c>
      <c r="F125" s="363">
        <v>3.3870130259240492</v>
      </c>
      <c r="G125" s="364">
        <v>26880.041784218476</v>
      </c>
    </row>
    <row r="126" spans="1:7">
      <c r="A126" s="956"/>
      <c r="B126" s="361" t="s">
        <v>104</v>
      </c>
      <c r="C126" s="362">
        <v>17796.312536799694</v>
      </c>
      <c r="D126" s="363">
        <v>41.031042538262597</v>
      </c>
      <c r="E126" s="363">
        <v>3.722125776213471</v>
      </c>
      <c r="F126" s="363">
        <v>0</v>
      </c>
      <c r="G126" s="364">
        <v>17841.065705114197</v>
      </c>
    </row>
    <row r="127" spans="1:7">
      <c r="A127" s="956"/>
      <c r="B127" s="361" t="s">
        <v>105</v>
      </c>
      <c r="C127" s="362">
        <v>34484.039234838972</v>
      </c>
      <c r="D127" s="363">
        <v>163.34996213951328</v>
      </c>
      <c r="E127" s="363">
        <v>29.527768429162197</v>
      </c>
      <c r="F127" s="363">
        <v>7.3891083347407216</v>
      </c>
      <c r="G127" s="364">
        <v>34684.306073742729</v>
      </c>
    </row>
    <row r="128" spans="1:7">
      <c r="A128" s="956"/>
      <c r="B128" s="361" t="s">
        <v>106</v>
      </c>
      <c r="C128" s="362">
        <v>28557.348736211668</v>
      </c>
      <c r="D128" s="363">
        <v>209.44132747943416</v>
      </c>
      <c r="E128" s="363">
        <v>30.626892268239352</v>
      </c>
      <c r="F128" s="363">
        <v>3.537128131062345</v>
      </c>
      <c r="G128" s="364">
        <v>28800.954084090557</v>
      </c>
    </row>
    <row r="129" spans="1:7">
      <c r="A129" s="956"/>
      <c r="B129" s="361" t="s">
        <v>109</v>
      </c>
      <c r="C129" s="362">
        <v>6751.0469633108469</v>
      </c>
      <c r="D129" s="363">
        <v>21.007364926825488</v>
      </c>
      <c r="E129" s="363">
        <v>1.1926841636148411</v>
      </c>
      <c r="F129" s="363">
        <v>0</v>
      </c>
      <c r="G129" s="364">
        <v>6773.2470124012852</v>
      </c>
    </row>
    <row r="130" spans="1:7">
      <c r="A130" s="956"/>
      <c r="B130" s="361" t="s">
        <v>110</v>
      </c>
      <c r="C130" s="362">
        <v>46779.258067434574</v>
      </c>
      <c r="D130" s="363">
        <v>273.14608599645243</v>
      </c>
      <c r="E130" s="363">
        <v>25.377517423129778</v>
      </c>
      <c r="F130" s="363">
        <v>16.851757484854726</v>
      </c>
      <c r="G130" s="364">
        <v>47094.633428339432</v>
      </c>
    </row>
    <row r="131" spans="1:7">
      <c r="A131" s="956"/>
      <c r="B131" s="361" t="s">
        <v>112</v>
      </c>
      <c r="C131" s="362">
        <v>14406.224796840552</v>
      </c>
      <c r="D131" s="363">
        <v>58.7409192814509</v>
      </c>
      <c r="E131" s="363">
        <v>8.4183246422781988</v>
      </c>
      <c r="F131" s="363">
        <v>1.097164431154604</v>
      </c>
      <c r="G131" s="364">
        <v>14474.481205195423</v>
      </c>
    </row>
    <row r="132" spans="1:7" ht="15.75" thickBot="1">
      <c r="A132" s="962"/>
      <c r="B132" s="375" t="s">
        <v>113</v>
      </c>
      <c r="C132" s="376">
        <v>10830.005974980566</v>
      </c>
      <c r="D132" s="377">
        <v>67.710999107788226</v>
      </c>
      <c r="E132" s="377">
        <v>4.8034607406775338</v>
      </c>
      <c r="F132" s="377">
        <v>1.097164431154604</v>
      </c>
      <c r="G132" s="378">
        <v>10903.617599260191</v>
      </c>
    </row>
    <row r="133" spans="1:7" ht="15.75" thickTop="1">
      <c r="A133" s="379"/>
      <c r="B133" s="379"/>
      <c r="C133" s="379"/>
      <c r="D133" s="379"/>
      <c r="E133" s="379"/>
      <c r="F133" s="379"/>
      <c r="G133" s="379"/>
    </row>
    <row r="134" spans="1:7">
      <c r="A134" s="379"/>
      <c r="B134" s="379"/>
      <c r="C134" s="379"/>
      <c r="D134" s="379"/>
      <c r="E134" s="379"/>
      <c r="F134" s="379"/>
      <c r="G134" s="379"/>
    </row>
    <row r="135" spans="1:7" ht="33" customHeight="1" thickBot="1">
      <c r="A135" s="948" t="s">
        <v>361</v>
      </c>
      <c r="B135" s="948"/>
      <c r="C135" s="948"/>
      <c r="D135" s="948"/>
      <c r="E135" s="948"/>
      <c r="F135" s="948"/>
      <c r="G135" s="948"/>
    </row>
    <row r="136" spans="1:7" ht="15.75" thickTop="1">
      <c r="A136" s="965" t="s">
        <v>348</v>
      </c>
      <c r="B136" s="966"/>
      <c r="C136" s="963" t="s">
        <v>354</v>
      </c>
      <c r="D136" s="952"/>
      <c r="E136" s="952"/>
      <c r="F136" s="952"/>
      <c r="G136" s="953" t="s">
        <v>352</v>
      </c>
    </row>
    <row r="137" spans="1:7" ht="25.5" thickBot="1">
      <c r="A137" s="950"/>
      <c r="B137" s="951"/>
      <c r="C137" s="355" t="s">
        <v>319</v>
      </c>
      <c r="D137" s="356" t="s">
        <v>320</v>
      </c>
      <c r="E137" s="356" t="s">
        <v>321</v>
      </c>
      <c r="F137" s="356" t="s">
        <v>322</v>
      </c>
      <c r="G137" s="961"/>
    </row>
    <row r="138" spans="1:7" ht="15.75" thickTop="1">
      <c r="A138" s="954" t="s">
        <v>326</v>
      </c>
      <c r="B138" s="955"/>
      <c r="C138" s="359">
        <v>1860495.632234636</v>
      </c>
      <c r="D138" s="358">
        <v>6334.7912920819253</v>
      </c>
      <c r="E138" s="358">
        <v>986.35192826158766</v>
      </c>
      <c r="F138" s="358">
        <v>291.64134296944144</v>
      </c>
      <c r="G138" s="360">
        <v>1868108.4167977462</v>
      </c>
    </row>
    <row r="139" spans="1:7">
      <c r="A139" s="956" t="s">
        <v>329</v>
      </c>
      <c r="B139" s="361" t="s">
        <v>9</v>
      </c>
      <c r="C139" s="362">
        <v>843026.90632650431</v>
      </c>
      <c r="D139" s="363">
        <v>2566.7047821648239</v>
      </c>
      <c r="E139" s="363">
        <v>432.51835757360118</v>
      </c>
      <c r="F139" s="363">
        <v>123.1921526965511</v>
      </c>
      <c r="G139" s="364">
        <v>846149.32161888666</v>
      </c>
    </row>
    <row r="140" spans="1:7">
      <c r="A140" s="956"/>
      <c r="B140" s="361" t="s">
        <v>10</v>
      </c>
      <c r="C140" s="362">
        <v>1017468.7259334831</v>
      </c>
      <c r="D140" s="363">
        <v>3768.0865099171192</v>
      </c>
      <c r="E140" s="363">
        <v>553.83357068799592</v>
      </c>
      <c r="F140" s="363">
        <v>168.44919027289041</v>
      </c>
      <c r="G140" s="364">
        <v>1021959.0952042834</v>
      </c>
    </row>
    <row r="141" spans="1:7">
      <c r="A141" s="956" t="s">
        <v>331</v>
      </c>
      <c r="B141" s="361" t="s">
        <v>76</v>
      </c>
      <c r="C141" s="362">
        <v>230123.01831510148</v>
      </c>
      <c r="D141" s="363">
        <v>962.11285262195577</v>
      </c>
      <c r="E141" s="363">
        <v>175.10098781674395</v>
      </c>
      <c r="F141" s="363">
        <v>36.502448171467911</v>
      </c>
      <c r="G141" s="364">
        <v>231296.73460370896</v>
      </c>
    </row>
    <row r="142" spans="1:7">
      <c r="A142" s="956"/>
      <c r="B142" s="361" t="s">
        <v>79</v>
      </c>
      <c r="C142" s="362">
        <v>83658.15924067724</v>
      </c>
      <c r="D142" s="363">
        <v>179.18669011387811</v>
      </c>
      <c r="E142" s="363">
        <v>29.233554414166893</v>
      </c>
      <c r="F142" s="363">
        <v>8.5205769237207551</v>
      </c>
      <c r="G142" s="364">
        <v>83875.100062128186</v>
      </c>
    </row>
    <row r="143" spans="1:7">
      <c r="A143" s="956"/>
      <c r="B143" s="361" t="s">
        <v>82</v>
      </c>
      <c r="C143" s="362">
        <v>490291.74380582134</v>
      </c>
      <c r="D143" s="363">
        <v>1596.0119626159919</v>
      </c>
      <c r="E143" s="363">
        <v>250.01935400323117</v>
      </c>
      <c r="F143" s="363">
        <v>57.410773235043337</v>
      </c>
      <c r="G143" s="364">
        <v>492195.18589569395</v>
      </c>
    </row>
    <row r="144" spans="1:7">
      <c r="A144" s="956"/>
      <c r="B144" s="361" t="s">
        <v>84</v>
      </c>
      <c r="C144" s="362">
        <v>171490.23909733686</v>
      </c>
      <c r="D144" s="363">
        <v>692.86032663105198</v>
      </c>
      <c r="E144" s="363">
        <v>137.08103549537188</v>
      </c>
      <c r="F144" s="363">
        <v>44.425937601840388</v>
      </c>
      <c r="G144" s="364">
        <v>172364.60639706426</v>
      </c>
    </row>
    <row r="145" spans="1:7">
      <c r="A145" s="956"/>
      <c r="B145" s="361" t="s">
        <v>87</v>
      </c>
      <c r="C145" s="362">
        <v>188916.2620980129</v>
      </c>
      <c r="D145" s="363">
        <v>508.6536130524488</v>
      </c>
      <c r="E145" s="363">
        <v>64.739304449384264</v>
      </c>
      <c r="F145" s="363">
        <v>28.557113672434649</v>
      </c>
      <c r="G145" s="364">
        <v>189518.21212918669</v>
      </c>
    </row>
    <row r="146" spans="1:7">
      <c r="A146" s="956"/>
      <c r="B146" s="361" t="s">
        <v>90</v>
      </c>
      <c r="C146" s="362">
        <v>116044.59100840341</v>
      </c>
      <c r="D146" s="363">
        <v>324.26315257915667</v>
      </c>
      <c r="E146" s="363">
        <v>35.352242814754447</v>
      </c>
      <c r="F146" s="363">
        <v>17.647970439340533</v>
      </c>
      <c r="G146" s="364">
        <v>116421.85437423534</v>
      </c>
    </row>
    <row r="147" spans="1:7">
      <c r="A147" s="956"/>
      <c r="B147" s="361" t="s">
        <v>93</v>
      </c>
      <c r="C147" s="362">
        <v>60017.253444459464</v>
      </c>
      <c r="D147" s="363">
        <v>226.75078677741237</v>
      </c>
      <c r="E147" s="363">
        <v>32.905546565864391</v>
      </c>
      <c r="F147" s="363">
        <v>9.3299435832735131</v>
      </c>
      <c r="G147" s="364">
        <v>60286.239721386286</v>
      </c>
    </row>
    <row r="148" spans="1:7">
      <c r="A148" s="956"/>
      <c r="B148" s="361" t="s">
        <v>94</v>
      </c>
      <c r="C148" s="362">
        <v>57605.825662777919</v>
      </c>
      <c r="D148" s="363">
        <v>153.09029531963992</v>
      </c>
      <c r="E148" s="363">
        <v>16.606122647256196</v>
      </c>
      <c r="F148" s="363">
        <v>8.3859493551960789</v>
      </c>
      <c r="G148" s="364">
        <v>57783.908030100283</v>
      </c>
    </row>
    <row r="149" spans="1:7">
      <c r="A149" s="956"/>
      <c r="B149" s="361" t="s">
        <v>97</v>
      </c>
      <c r="C149" s="362">
        <v>128071.98484804883</v>
      </c>
      <c r="D149" s="363">
        <v>334.41618927256911</v>
      </c>
      <c r="E149" s="363">
        <v>72.986021603688783</v>
      </c>
      <c r="F149" s="363">
        <v>10.889947275567021</v>
      </c>
      <c r="G149" s="364">
        <v>128490.27700619915</v>
      </c>
    </row>
    <row r="150" spans="1:7">
      <c r="A150" s="956"/>
      <c r="B150" s="361" t="s">
        <v>100</v>
      </c>
      <c r="C150" s="362">
        <v>98360.878284825216</v>
      </c>
      <c r="D150" s="363">
        <v>554.48385828516803</v>
      </c>
      <c r="E150" s="363">
        <v>67.721512501102012</v>
      </c>
      <c r="F150" s="363">
        <v>39.048803319643341</v>
      </c>
      <c r="G150" s="364">
        <v>99022.132458928914</v>
      </c>
    </row>
    <row r="151" spans="1:7">
      <c r="A151" s="956"/>
      <c r="B151" s="361" t="s">
        <v>101</v>
      </c>
      <c r="C151" s="362">
        <v>49258.213636842273</v>
      </c>
      <c r="D151" s="363">
        <v>118.95134418894195</v>
      </c>
      <c r="E151" s="363">
        <v>18.751698910784583</v>
      </c>
      <c r="F151" s="363">
        <v>5.902584579754687</v>
      </c>
      <c r="G151" s="364">
        <v>49401.819264521975</v>
      </c>
    </row>
    <row r="152" spans="1:7">
      <c r="A152" s="956"/>
      <c r="B152" s="361" t="s">
        <v>103</v>
      </c>
      <c r="C152" s="362">
        <v>26809.393064159725</v>
      </c>
      <c r="D152" s="363">
        <v>54.893953583633952</v>
      </c>
      <c r="E152" s="363">
        <v>8.7416952504150522</v>
      </c>
      <c r="F152" s="363">
        <v>7.0130712246691207</v>
      </c>
      <c r="G152" s="364">
        <v>26880.041784218476</v>
      </c>
    </row>
    <row r="153" spans="1:7">
      <c r="A153" s="956"/>
      <c r="B153" s="361" t="s">
        <v>104</v>
      </c>
      <c r="C153" s="362">
        <v>17800.671436287506</v>
      </c>
      <c r="D153" s="363">
        <v>34.257243706453643</v>
      </c>
      <c r="E153" s="363">
        <v>3.7082557174454784</v>
      </c>
      <c r="F153" s="363">
        <v>2.4287694027633338</v>
      </c>
      <c r="G153" s="364">
        <v>17841.065705114197</v>
      </c>
    </row>
    <row r="154" spans="1:7">
      <c r="A154" s="956"/>
      <c r="B154" s="361" t="s">
        <v>105</v>
      </c>
      <c r="C154" s="362">
        <v>34540.555025130066</v>
      </c>
      <c r="D154" s="363">
        <v>126.59580677349848</v>
      </c>
      <c r="E154" s="363">
        <v>14.769873511712623</v>
      </c>
      <c r="F154" s="363">
        <v>2.3853683272296822</v>
      </c>
      <c r="G154" s="364">
        <v>34684.306073742729</v>
      </c>
    </row>
    <row r="155" spans="1:7">
      <c r="A155" s="956"/>
      <c r="B155" s="361" t="s">
        <v>106</v>
      </c>
      <c r="C155" s="362">
        <v>28581.93585036735</v>
      </c>
      <c r="D155" s="363">
        <v>195.54048921716006</v>
      </c>
      <c r="E155" s="363">
        <v>20.991703968827824</v>
      </c>
      <c r="F155" s="363">
        <v>2.4860405370649783</v>
      </c>
      <c r="G155" s="364">
        <v>28800.954084090557</v>
      </c>
    </row>
    <row r="156" spans="1:7">
      <c r="A156" s="956"/>
      <c r="B156" s="361" t="s">
        <v>109</v>
      </c>
      <c r="C156" s="362">
        <v>6767.0596851478685</v>
      </c>
      <c r="D156" s="363">
        <v>6.1873272534176582</v>
      </c>
      <c r="E156" s="363">
        <v>0</v>
      </c>
      <c r="F156" s="363">
        <v>0</v>
      </c>
      <c r="G156" s="364">
        <v>6773.2470124012852</v>
      </c>
    </row>
    <row r="157" spans="1:7">
      <c r="A157" s="956"/>
      <c r="B157" s="361" t="s">
        <v>110</v>
      </c>
      <c r="C157" s="362">
        <v>46901.602062869249</v>
      </c>
      <c r="D157" s="363">
        <v>162.62253643042018</v>
      </c>
      <c r="E157" s="363">
        <v>20.799948150206308</v>
      </c>
      <c r="F157" s="363">
        <v>9.6088808892776179</v>
      </c>
      <c r="G157" s="364">
        <v>47094.633428339432</v>
      </c>
    </row>
    <row r="158" spans="1:7">
      <c r="A158" s="956"/>
      <c r="B158" s="361" t="s">
        <v>112</v>
      </c>
      <c r="C158" s="362">
        <v>14407.806460991698</v>
      </c>
      <c r="D158" s="363">
        <v>53.569629006015703</v>
      </c>
      <c r="E158" s="363">
        <v>12.007950766582418</v>
      </c>
      <c r="F158" s="363">
        <v>1.097164431154604</v>
      </c>
      <c r="G158" s="364">
        <v>14474.481205195423</v>
      </c>
    </row>
    <row r="159" spans="1:7" ht="15.75" thickBot="1">
      <c r="A159" s="962"/>
      <c r="B159" s="375" t="s">
        <v>113</v>
      </c>
      <c r="C159" s="376">
        <v>10848.439244932973</v>
      </c>
      <c r="D159" s="377">
        <v>50.343234653161389</v>
      </c>
      <c r="E159" s="377">
        <v>4.8351196740586166</v>
      </c>
      <c r="F159" s="377">
        <v>0</v>
      </c>
      <c r="G159" s="378">
        <v>10903.617599260191</v>
      </c>
    </row>
    <row r="160" spans="1:7" ht="15.75" thickTop="1">
      <c r="A160" s="379"/>
      <c r="B160" s="379"/>
      <c r="C160" s="379"/>
      <c r="D160" s="379"/>
      <c r="E160" s="379"/>
      <c r="F160" s="379"/>
      <c r="G160" s="379"/>
    </row>
    <row r="161" spans="1:7">
      <c r="A161" s="379"/>
      <c r="B161" s="379"/>
      <c r="C161" s="379"/>
      <c r="D161" s="379"/>
      <c r="E161" s="379"/>
      <c r="F161" s="379"/>
      <c r="G161" s="379"/>
    </row>
    <row r="162" spans="1:7" ht="52.5" customHeight="1" thickBot="1">
      <c r="A162" s="948" t="s">
        <v>362</v>
      </c>
      <c r="B162" s="948"/>
      <c r="C162" s="948"/>
      <c r="D162" s="948"/>
      <c r="E162" s="948"/>
      <c r="F162" s="948"/>
      <c r="G162" s="948"/>
    </row>
    <row r="163" spans="1:7" ht="15.75" thickTop="1">
      <c r="A163" s="965" t="s">
        <v>348</v>
      </c>
      <c r="B163" s="966"/>
      <c r="C163" s="963" t="s">
        <v>352</v>
      </c>
      <c r="D163" s="952" t="s">
        <v>357</v>
      </c>
      <c r="E163" s="952"/>
      <c r="F163" s="952"/>
      <c r="G163" s="953"/>
    </row>
    <row r="164" spans="1:7" ht="15.75" thickBot="1">
      <c r="A164" s="950"/>
      <c r="B164" s="951"/>
      <c r="C164" s="964"/>
      <c r="D164" s="356" t="s">
        <v>319</v>
      </c>
      <c r="E164" s="356" t="s">
        <v>320</v>
      </c>
      <c r="F164" s="356" t="s">
        <v>321</v>
      </c>
      <c r="G164" s="357" t="s">
        <v>322</v>
      </c>
    </row>
    <row r="165" spans="1:7" ht="15.75" thickTop="1">
      <c r="A165" s="954" t="s">
        <v>326</v>
      </c>
      <c r="B165" s="955"/>
      <c r="C165" s="359">
        <v>1868108.4167977462</v>
      </c>
      <c r="D165" s="358">
        <v>1861096.8683985802</v>
      </c>
      <c r="E165" s="358">
        <v>5297.0869747481211</v>
      </c>
      <c r="F165" s="358">
        <v>1363.2531245777016</v>
      </c>
      <c r="G165" s="360">
        <v>351.20829999258967</v>
      </c>
    </row>
    <row r="166" spans="1:7">
      <c r="A166" s="956" t="s">
        <v>329</v>
      </c>
      <c r="B166" s="361" t="s">
        <v>9</v>
      </c>
      <c r="C166" s="362">
        <v>846149.32161888666</v>
      </c>
      <c r="D166" s="363">
        <v>843410.93141668127</v>
      </c>
      <c r="E166" s="363">
        <v>2053.203077464108</v>
      </c>
      <c r="F166" s="363">
        <v>550.97739382028419</v>
      </c>
      <c r="G166" s="364">
        <v>134.20973096104956</v>
      </c>
    </row>
    <row r="167" spans="1:7">
      <c r="A167" s="956"/>
      <c r="B167" s="361" t="s">
        <v>10</v>
      </c>
      <c r="C167" s="362">
        <v>1021959.0952042834</v>
      </c>
      <c r="D167" s="363">
        <v>1017685.9370072728</v>
      </c>
      <c r="E167" s="363">
        <v>3243.8838972840281</v>
      </c>
      <c r="F167" s="363">
        <v>812.27573075741748</v>
      </c>
      <c r="G167" s="364">
        <v>216.99856903153994</v>
      </c>
    </row>
    <row r="168" spans="1:7">
      <c r="A168" s="956" t="s">
        <v>331</v>
      </c>
      <c r="B168" s="361" t="s">
        <v>76</v>
      </c>
      <c r="C168" s="362">
        <v>231296.73460370896</v>
      </c>
      <c r="D168" s="363">
        <v>230076.472068295</v>
      </c>
      <c r="E168" s="363">
        <v>868.20167051727731</v>
      </c>
      <c r="F168" s="363">
        <v>299.96994362414659</v>
      </c>
      <c r="G168" s="364">
        <v>52.090921275587213</v>
      </c>
    </row>
    <row r="169" spans="1:7">
      <c r="A169" s="956"/>
      <c r="B169" s="361" t="s">
        <v>79</v>
      </c>
      <c r="C169" s="362">
        <v>83875.100062128186</v>
      </c>
      <c r="D169" s="363">
        <v>83661.508274644046</v>
      </c>
      <c r="E169" s="363">
        <v>171.76885576893162</v>
      </c>
      <c r="F169" s="363">
        <v>30.832143722004744</v>
      </c>
      <c r="G169" s="364">
        <v>10.990787994095191</v>
      </c>
    </row>
    <row r="170" spans="1:7">
      <c r="A170" s="956"/>
      <c r="B170" s="361" t="s">
        <v>82</v>
      </c>
      <c r="C170" s="362">
        <v>492195.18589569395</v>
      </c>
      <c r="D170" s="363">
        <v>490456.49023740884</v>
      </c>
      <c r="E170" s="363">
        <v>1304.0463643072462</v>
      </c>
      <c r="F170" s="363">
        <v>344.99403407620593</v>
      </c>
      <c r="G170" s="364">
        <v>89.655259885431818</v>
      </c>
    </row>
    <row r="171" spans="1:7">
      <c r="A171" s="956"/>
      <c r="B171" s="361" t="s">
        <v>84</v>
      </c>
      <c r="C171" s="362">
        <v>172364.60639706426</v>
      </c>
      <c r="D171" s="363">
        <v>171552.72244608859</v>
      </c>
      <c r="E171" s="363">
        <v>594.8601622864312</v>
      </c>
      <c r="F171" s="363">
        <v>177.04965325828763</v>
      </c>
      <c r="G171" s="364">
        <v>39.974135431843848</v>
      </c>
    </row>
    <row r="172" spans="1:7">
      <c r="A172" s="956"/>
      <c r="B172" s="361" t="s">
        <v>87</v>
      </c>
      <c r="C172" s="362">
        <v>189518.21212918669</v>
      </c>
      <c r="D172" s="363">
        <v>188967.51578060235</v>
      </c>
      <c r="E172" s="363">
        <v>430.27317197075445</v>
      </c>
      <c r="F172" s="363">
        <v>97.855070336565802</v>
      </c>
      <c r="G172" s="364">
        <v>22.568106277927949</v>
      </c>
    </row>
    <row r="173" spans="1:7">
      <c r="A173" s="956"/>
      <c r="B173" s="361" t="s">
        <v>90</v>
      </c>
      <c r="C173" s="362">
        <v>116421.85437423534</v>
      </c>
      <c r="D173" s="363">
        <v>116030.04066826645</v>
      </c>
      <c r="E173" s="363">
        <v>307.45103155494485</v>
      </c>
      <c r="F173" s="363">
        <v>61.608133304832087</v>
      </c>
      <c r="G173" s="364">
        <v>22.754541110481529</v>
      </c>
    </row>
    <row r="174" spans="1:7">
      <c r="A174" s="956"/>
      <c r="B174" s="361" t="s">
        <v>93</v>
      </c>
      <c r="C174" s="362">
        <v>60286.239721386286</v>
      </c>
      <c r="D174" s="363">
        <v>60053.765398858857</v>
      </c>
      <c r="E174" s="363">
        <v>174.76294465829272</v>
      </c>
      <c r="F174" s="363">
        <v>48.365056973971804</v>
      </c>
      <c r="G174" s="364">
        <v>9.3463208949722176</v>
      </c>
    </row>
    <row r="175" spans="1:7">
      <c r="A175" s="956"/>
      <c r="B175" s="361" t="s">
        <v>94</v>
      </c>
      <c r="C175" s="362">
        <v>57783.908030100283</v>
      </c>
      <c r="D175" s="363">
        <v>57652.633639622502</v>
      </c>
      <c r="E175" s="363">
        <v>107.47943876245699</v>
      </c>
      <c r="F175" s="363">
        <v>15.272040959895994</v>
      </c>
      <c r="G175" s="364">
        <v>8.5229107552674179</v>
      </c>
    </row>
    <row r="176" spans="1:7">
      <c r="A176" s="956"/>
      <c r="B176" s="361" t="s">
        <v>97</v>
      </c>
      <c r="C176" s="362">
        <v>128490.27700619915</v>
      </c>
      <c r="D176" s="363">
        <v>128059.08797017447</v>
      </c>
      <c r="E176" s="363">
        <v>317.05260954504286</v>
      </c>
      <c r="F176" s="363">
        <v>94.837394365278257</v>
      </c>
      <c r="G176" s="364">
        <v>19.299032115932189</v>
      </c>
    </row>
    <row r="177" spans="1:7">
      <c r="A177" s="956"/>
      <c r="B177" s="361" t="s">
        <v>100</v>
      </c>
      <c r="C177" s="362">
        <v>99022.132458928914</v>
      </c>
      <c r="D177" s="363">
        <v>98623.324607993287</v>
      </c>
      <c r="E177" s="363">
        <v>293.15448523617255</v>
      </c>
      <c r="F177" s="363">
        <v>66.638206346965092</v>
      </c>
      <c r="G177" s="364">
        <v>39.015159353851644</v>
      </c>
    </row>
    <row r="178" spans="1:7">
      <c r="A178" s="956"/>
      <c r="B178" s="361" t="s">
        <v>101</v>
      </c>
      <c r="C178" s="362">
        <v>49401.819264521975</v>
      </c>
      <c r="D178" s="363">
        <v>49244.259687961065</v>
      </c>
      <c r="E178" s="363">
        <v>129.87837102122259</v>
      </c>
      <c r="F178" s="363">
        <v>26.58404110833337</v>
      </c>
      <c r="G178" s="364">
        <v>1.097164431154604</v>
      </c>
    </row>
    <row r="179" spans="1:7">
      <c r="A179" s="956"/>
      <c r="B179" s="361" t="s">
        <v>103</v>
      </c>
      <c r="C179" s="362">
        <v>26880.041784218476</v>
      </c>
      <c r="D179" s="363">
        <v>26802.541431355112</v>
      </c>
      <c r="E179" s="363">
        <v>58.271602702560052</v>
      </c>
      <c r="F179" s="363">
        <v>13.451764175247773</v>
      </c>
      <c r="G179" s="364">
        <v>5.7769859855206276</v>
      </c>
    </row>
    <row r="180" spans="1:7">
      <c r="A180" s="956"/>
      <c r="B180" s="361" t="s">
        <v>104</v>
      </c>
      <c r="C180" s="362">
        <v>17841.065705114197</v>
      </c>
      <c r="D180" s="363">
        <v>17800.112255462238</v>
      </c>
      <c r="E180" s="363">
        <v>33.418140115203983</v>
      </c>
      <c r="F180" s="363">
        <v>5.0334395329695729</v>
      </c>
      <c r="G180" s="364">
        <v>2.5018700037555197</v>
      </c>
    </row>
    <row r="181" spans="1:7">
      <c r="A181" s="956"/>
      <c r="B181" s="361" t="s">
        <v>105</v>
      </c>
      <c r="C181" s="362">
        <v>34684.306073742729</v>
      </c>
      <c r="D181" s="363">
        <v>34547.184336992104</v>
      </c>
      <c r="E181" s="363">
        <v>118.70517189507454</v>
      </c>
      <c r="F181" s="363">
        <v>13.57485551655112</v>
      </c>
      <c r="G181" s="364">
        <v>4.841709338836127</v>
      </c>
    </row>
    <row r="182" spans="1:7">
      <c r="A182" s="956"/>
      <c r="B182" s="361" t="s">
        <v>106</v>
      </c>
      <c r="C182" s="362">
        <v>28800.954084090557</v>
      </c>
      <c r="D182" s="363">
        <v>28725.270901664931</v>
      </c>
      <c r="E182" s="363">
        <v>59.693259056355899</v>
      </c>
      <c r="F182" s="363">
        <v>13.503882832174355</v>
      </c>
      <c r="G182" s="364">
        <v>2.4860405370649783</v>
      </c>
    </row>
    <row r="183" spans="1:7">
      <c r="A183" s="956"/>
      <c r="B183" s="361" t="s">
        <v>109</v>
      </c>
      <c r="C183" s="362">
        <v>6773.2470124012852</v>
      </c>
      <c r="D183" s="363">
        <v>6762.2449995728675</v>
      </c>
      <c r="E183" s="363">
        <v>8.6845926248062817</v>
      </c>
      <c r="F183" s="363">
        <v>2.3174202036125555</v>
      </c>
      <c r="G183" s="364">
        <v>0</v>
      </c>
    </row>
    <row r="184" spans="1:7">
      <c r="A184" s="956"/>
      <c r="B184" s="361" t="s">
        <v>110</v>
      </c>
      <c r="C184" s="362">
        <v>47094.633428339432</v>
      </c>
      <c r="D184" s="363">
        <v>46790.001774884127</v>
      </c>
      <c r="E184" s="363">
        <v>251.27172812752107</v>
      </c>
      <c r="F184" s="363">
        <v>37.891860933947171</v>
      </c>
      <c r="G184" s="364">
        <v>15.468064393498652</v>
      </c>
    </row>
    <row r="185" spans="1:7">
      <c r="A185" s="956"/>
      <c r="B185" s="361" t="s">
        <v>112</v>
      </c>
      <c r="C185" s="362">
        <v>14474.481205195423</v>
      </c>
      <c r="D185" s="363">
        <v>14438.452237824549</v>
      </c>
      <c r="E185" s="363">
        <v>26.491059165983092</v>
      </c>
      <c r="F185" s="363">
        <v>7.2046585345977574</v>
      </c>
      <c r="G185" s="364">
        <v>2.3332496703030969</v>
      </c>
    </row>
    <row r="186" spans="1:7" ht="15.75" thickBot="1">
      <c r="A186" s="962"/>
      <c r="B186" s="375" t="s">
        <v>113</v>
      </c>
      <c r="C186" s="376">
        <v>10903.617599260191</v>
      </c>
      <c r="D186" s="377">
        <v>10853.239718519122</v>
      </c>
      <c r="E186" s="377">
        <v>41.622315431880686</v>
      </c>
      <c r="F186" s="377">
        <v>6.269524772118066</v>
      </c>
      <c r="G186" s="378">
        <v>2.4860405370649783</v>
      </c>
    </row>
    <row r="187" spans="1:7" ht="15.75" thickTop="1">
      <c r="A187" s="379"/>
      <c r="B187" s="379"/>
      <c r="C187" s="379"/>
      <c r="D187" s="379"/>
      <c r="E187" s="379"/>
      <c r="F187" s="379"/>
      <c r="G187" s="379"/>
    </row>
  </sheetData>
  <mergeCells count="75">
    <mergeCell ref="A165:B165"/>
    <mergeCell ref="A166:A167"/>
    <mergeCell ref="A168:A186"/>
    <mergeCell ref="A138:B138"/>
    <mergeCell ref="A139:A140"/>
    <mergeCell ref="A141:A159"/>
    <mergeCell ref="A162:G162"/>
    <mergeCell ref="A163:B164"/>
    <mergeCell ref="C163:C164"/>
    <mergeCell ref="D163:G163"/>
    <mergeCell ref="A111:B111"/>
    <mergeCell ref="A112:A113"/>
    <mergeCell ref="A114:A132"/>
    <mergeCell ref="A135:G135"/>
    <mergeCell ref="A136:B137"/>
    <mergeCell ref="C136:F136"/>
    <mergeCell ref="G136:G137"/>
    <mergeCell ref="A84:B84"/>
    <mergeCell ref="A85:A86"/>
    <mergeCell ref="A87:A105"/>
    <mergeCell ref="A108:G108"/>
    <mergeCell ref="A109:B110"/>
    <mergeCell ref="C109:F109"/>
    <mergeCell ref="G109:G110"/>
    <mergeCell ref="A58:A59"/>
    <mergeCell ref="A60:A78"/>
    <mergeCell ref="A81:G81"/>
    <mergeCell ref="A82:B83"/>
    <mergeCell ref="C82:C83"/>
    <mergeCell ref="D82:G82"/>
    <mergeCell ref="R34:R35"/>
    <mergeCell ref="W34:W38"/>
    <mergeCell ref="P36:P39"/>
    <mergeCell ref="P40:Q40"/>
    <mergeCell ref="W40:W44"/>
    <mergeCell ref="P42:Q43"/>
    <mergeCell ref="R42:R43"/>
    <mergeCell ref="P44:Q44"/>
    <mergeCell ref="C28:C29"/>
    <mergeCell ref="D28:G28"/>
    <mergeCell ref="P28:P31"/>
    <mergeCell ref="A57:B57"/>
    <mergeCell ref="A33:A51"/>
    <mergeCell ref="P34:Q35"/>
    <mergeCell ref="P45:P48"/>
    <mergeCell ref="A54:G54"/>
    <mergeCell ref="A55:B56"/>
    <mergeCell ref="C55:C56"/>
    <mergeCell ref="D55:G55"/>
    <mergeCell ref="W28:W32"/>
    <mergeCell ref="A30:B30"/>
    <mergeCell ref="A31:A32"/>
    <mergeCell ref="P32:Q32"/>
    <mergeCell ref="A6:A24"/>
    <mergeCell ref="P8:Q8"/>
    <mergeCell ref="P9:P12"/>
    <mergeCell ref="W10:W14"/>
    <mergeCell ref="P15:Q15"/>
    <mergeCell ref="P16:P19"/>
    <mergeCell ref="W16:W20"/>
    <mergeCell ref="P22:Q22"/>
    <mergeCell ref="W22:W26"/>
    <mergeCell ref="P23:P26"/>
    <mergeCell ref="A27:G27"/>
    <mergeCell ref="A28:B29"/>
    <mergeCell ref="A1:G1"/>
    <mergeCell ref="W1:Z1"/>
    <mergeCell ref="A2:B2"/>
    <mergeCell ref="P2:P5"/>
    <mergeCell ref="W2:W3"/>
    <mergeCell ref="X2:X3"/>
    <mergeCell ref="Y2:Z2"/>
    <mergeCell ref="A3:B3"/>
    <mergeCell ref="A4:A5"/>
    <mergeCell ref="W4:W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D22B-FCA8-47F2-83FF-B2452D51A56D}">
  <dimension ref="A1:BH1273"/>
  <sheetViews>
    <sheetView workbookViewId="0">
      <selection activeCell="J30" sqref="J30"/>
    </sheetView>
  </sheetViews>
  <sheetFormatPr defaultRowHeight="15"/>
  <cols>
    <col min="1" max="1" width="21.42578125" customWidth="1"/>
    <col min="2" max="2" width="14.5703125" customWidth="1"/>
    <col min="3" max="3" width="12.7109375" customWidth="1"/>
    <col min="6" max="60" width="9.140625" style="380"/>
  </cols>
  <sheetData>
    <row r="1" spans="1:10" ht="33" customHeight="1">
      <c r="A1" s="1160" t="s">
        <v>624</v>
      </c>
      <c r="B1" s="1160"/>
      <c r="C1" s="1160"/>
      <c r="D1" s="1160"/>
      <c r="E1" s="1160"/>
    </row>
    <row r="2" spans="1:10" ht="24">
      <c r="A2" s="1161" t="s">
        <v>279</v>
      </c>
      <c r="B2" s="1162" t="s">
        <v>119</v>
      </c>
      <c r="C2" s="1163" t="s">
        <v>4</v>
      </c>
      <c r="D2" s="1163" t="s">
        <v>363</v>
      </c>
      <c r="E2" s="1163" t="s">
        <v>6</v>
      </c>
    </row>
    <row r="3" spans="1:10">
      <c r="A3" s="381" t="s">
        <v>75</v>
      </c>
      <c r="B3" s="382">
        <v>2264873.9384739073</v>
      </c>
      <c r="C3" s="382">
        <v>36249.400816001456</v>
      </c>
      <c r="D3" s="382">
        <v>17914.304493441752</v>
      </c>
      <c r="E3" s="382">
        <v>18335.096322559704</v>
      </c>
      <c r="I3" s="969"/>
      <c r="J3" s="967"/>
    </row>
    <row r="4" spans="1:10">
      <c r="A4" s="383"/>
      <c r="B4" s="20"/>
      <c r="C4" s="20"/>
      <c r="D4" s="20"/>
      <c r="E4" s="20"/>
      <c r="I4" s="969"/>
      <c r="J4" s="967"/>
    </row>
    <row r="5" spans="1:10">
      <c r="A5" s="384" t="s">
        <v>175</v>
      </c>
      <c r="B5" s="382"/>
      <c r="C5" s="382"/>
      <c r="D5" s="382"/>
      <c r="E5" s="382"/>
    </row>
    <row r="6" spans="1:10">
      <c r="A6" s="383" t="s">
        <v>9</v>
      </c>
      <c r="B6" s="385">
        <v>1011171.3966813334</v>
      </c>
      <c r="C6" s="385">
        <f>+D6+E6</f>
        <v>17137.424336798333</v>
      </c>
      <c r="D6" s="385">
        <v>8457.8679254894396</v>
      </c>
      <c r="E6" s="385">
        <v>8679.5564113088931</v>
      </c>
    </row>
    <row r="7" spans="1:10">
      <c r="A7" s="383" t="s">
        <v>10</v>
      </c>
      <c r="B7" s="385">
        <v>1253702.5418084166</v>
      </c>
      <c r="C7" s="385">
        <f>+D7+E7</f>
        <v>19111.976479204932</v>
      </c>
      <c r="D7" s="385">
        <v>9456.4365679532893</v>
      </c>
      <c r="E7" s="385">
        <v>9655.5399112516407</v>
      </c>
    </row>
    <row r="8" spans="1:10">
      <c r="A8" s="384" t="s">
        <v>364</v>
      </c>
      <c r="B8" s="386"/>
      <c r="C8" s="386"/>
      <c r="D8" s="386"/>
      <c r="E8" s="386"/>
    </row>
    <row r="9" spans="1:10">
      <c r="A9" s="387" t="s">
        <v>76</v>
      </c>
      <c r="B9" s="388">
        <v>285305.533963072</v>
      </c>
      <c r="C9" s="388">
        <v>4459.87554671211</v>
      </c>
      <c r="D9" s="388">
        <v>2212.3670522486618</v>
      </c>
      <c r="E9" s="388">
        <v>2247.5084944634486</v>
      </c>
    </row>
    <row r="10" spans="1:10">
      <c r="A10" s="389" t="s">
        <v>76</v>
      </c>
      <c r="B10" s="385">
        <v>182435.06912296949</v>
      </c>
      <c r="C10" s="385">
        <v>3322.6080456282675</v>
      </c>
      <c r="D10" s="385">
        <v>1630.8754230991246</v>
      </c>
      <c r="E10" s="385">
        <v>1691.7326225291429</v>
      </c>
    </row>
    <row r="11" spans="1:10">
      <c r="A11" s="389" t="s">
        <v>77</v>
      </c>
      <c r="B11" s="385">
        <v>36186.309845976066</v>
      </c>
      <c r="C11" s="385">
        <v>519.93878008439026</v>
      </c>
      <c r="D11" s="385">
        <v>262.55350881111502</v>
      </c>
      <c r="E11" s="385">
        <v>257.38527127327524</v>
      </c>
    </row>
    <row r="12" spans="1:10">
      <c r="A12" s="389" t="s">
        <v>78</v>
      </c>
      <c r="B12" s="385">
        <v>66684.154994126424</v>
      </c>
      <c r="C12" s="385">
        <v>617.3287209994528</v>
      </c>
      <c r="D12" s="385">
        <v>318.93812033842221</v>
      </c>
      <c r="E12" s="385">
        <v>298.39060066103065</v>
      </c>
    </row>
    <row r="13" spans="1:10">
      <c r="A13" s="387" t="s">
        <v>79</v>
      </c>
      <c r="B13" s="388">
        <v>100889.48287399662</v>
      </c>
      <c r="C13" s="388">
        <v>2570.8046979353485</v>
      </c>
      <c r="D13" s="388">
        <v>1230.8567206012708</v>
      </c>
      <c r="E13" s="388">
        <v>1339.9479773340779</v>
      </c>
    </row>
    <row r="14" spans="1:10">
      <c r="A14" s="389" t="s">
        <v>79</v>
      </c>
      <c r="B14" s="385">
        <v>61003.112513296903</v>
      </c>
      <c r="C14" s="385">
        <v>1902.5113546122934</v>
      </c>
      <c r="D14" s="385">
        <v>894.69967691552972</v>
      </c>
      <c r="E14" s="385">
        <v>1007.8116776967637</v>
      </c>
    </row>
    <row r="15" spans="1:10">
      <c r="A15" s="389" t="s">
        <v>80</v>
      </c>
      <c r="B15" s="385">
        <v>25977.373090028483</v>
      </c>
      <c r="C15" s="385">
        <v>584.49110244017652</v>
      </c>
      <c r="D15" s="385">
        <v>299.23723768182532</v>
      </c>
      <c r="E15" s="385">
        <v>285.25386475835114</v>
      </c>
    </row>
    <row r="16" spans="1:10">
      <c r="A16" s="389" t="s">
        <v>81</v>
      </c>
      <c r="B16" s="385">
        <v>13908.997270671232</v>
      </c>
      <c r="C16" s="385">
        <v>83.80224088287882</v>
      </c>
      <c r="D16" s="385">
        <v>36.919806003915696</v>
      </c>
      <c r="E16" s="385">
        <v>46.882434878963124</v>
      </c>
    </row>
    <row r="17" spans="1:5">
      <c r="A17" s="387" t="s">
        <v>82</v>
      </c>
      <c r="B17" s="388">
        <v>579498.26723752043</v>
      </c>
      <c r="C17" s="388">
        <v>7796.8217417701944</v>
      </c>
      <c r="D17" s="388">
        <v>3906.1134225163705</v>
      </c>
      <c r="E17" s="388">
        <v>3890.7083192538239</v>
      </c>
    </row>
    <row r="18" spans="1:5">
      <c r="A18" s="389" t="s">
        <v>82</v>
      </c>
      <c r="B18" s="385">
        <v>418674.42720899393</v>
      </c>
      <c r="C18" s="385">
        <v>5771.8688989721786</v>
      </c>
      <c r="D18" s="385">
        <v>2882.9422487191573</v>
      </c>
      <c r="E18" s="385">
        <v>2888.9266502530213</v>
      </c>
    </row>
    <row r="19" spans="1:5">
      <c r="A19" s="389" t="s">
        <v>83</v>
      </c>
      <c r="B19" s="385">
        <v>160823.84002852652</v>
      </c>
      <c r="C19" s="385">
        <v>2024.9528427980158</v>
      </c>
      <c r="D19" s="385">
        <v>1023.1711737972131</v>
      </c>
      <c r="E19" s="385">
        <v>1001.7816690008026</v>
      </c>
    </row>
    <row r="20" spans="1:5">
      <c r="A20" s="387" t="s">
        <v>84</v>
      </c>
      <c r="B20" s="388">
        <v>209415.6105206089</v>
      </c>
      <c r="C20" s="388">
        <v>4584.9796055816842</v>
      </c>
      <c r="D20" s="388">
        <v>2187.0098713741913</v>
      </c>
      <c r="E20" s="388">
        <v>2397.9697342074924</v>
      </c>
    </row>
    <row r="21" spans="1:5">
      <c r="A21" s="389" t="s">
        <v>84</v>
      </c>
      <c r="B21" s="385">
        <v>140350.4314539535</v>
      </c>
      <c r="C21" s="385">
        <v>2300.2044170593294</v>
      </c>
      <c r="D21" s="385">
        <v>1089.9671997502369</v>
      </c>
      <c r="E21" s="385">
        <v>1210.2372173090926</v>
      </c>
    </row>
    <row r="22" spans="1:5">
      <c r="A22" s="389" t="s">
        <v>85</v>
      </c>
      <c r="B22" s="385">
        <v>28748.566383574307</v>
      </c>
      <c r="C22" s="385">
        <v>1209.4027434452432</v>
      </c>
      <c r="D22" s="385">
        <v>586.24413700339892</v>
      </c>
      <c r="E22" s="385">
        <v>623.15860644184431</v>
      </c>
    </row>
    <row r="23" spans="1:5">
      <c r="A23" s="389" t="s">
        <v>86</v>
      </c>
      <c r="B23" s="385">
        <v>40316.612683081112</v>
      </c>
      <c r="C23" s="385">
        <v>1075.372445077111</v>
      </c>
      <c r="D23" s="385">
        <v>510.79853462055564</v>
      </c>
      <c r="E23" s="385">
        <v>564.57391045655527</v>
      </c>
    </row>
    <row r="24" spans="1:5">
      <c r="A24" s="387" t="s">
        <v>87</v>
      </c>
      <c r="B24" s="388">
        <v>230187.35657400725</v>
      </c>
      <c r="C24" s="388">
        <v>3656.9831323894955</v>
      </c>
      <c r="D24" s="388">
        <v>1818.7905007905661</v>
      </c>
      <c r="E24" s="388">
        <v>1838.1926315989294</v>
      </c>
    </row>
    <row r="25" spans="1:5">
      <c r="A25" s="389" t="s">
        <v>87</v>
      </c>
      <c r="B25" s="385">
        <v>84634.574632655203</v>
      </c>
      <c r="C25" s="385">
        <v>1477.0294846208544</v>
      </c>
      <c r="D25" s="385">
        <v>733.90508846993259</v>
      </c>
      <c r="E25" s="385">
        <v>743.12439615092183</v>
      </c>
    </row>
    <row r="26" spans="1:5">
      <c r="A26" s="389" t="s">
        <v>88</v>
      </c>
      <c r="B26" s="385">
        <v>77606.694776248318</v>
      </c>
      <c r="C26" s="385">
        <v>1291.636464956327</v>
      </c>
      <c r="D26" s="385">
        <v>668.35286650524438</v>
      </c>
      <c r="E26" s="385">
        <v>623.28359845108275</v>
      </c>
    </row>
    <row r="27" spans="1:5">
      <c r="A27" s="389" t="s">
        <v>89</v>
      </c>
      <c r="B27" s="385">
        <v>67946.087165103745</v>
      </c>
      <c r="C27" s="385">
        <v>888.31718281231383</v>
      </c>
      <c r="D27" s="385">
        <v>416.5325458153892</v>
      </c>
      <c r="E27" s="385">
        <v>471.78463699692469</v>
      </c>
    </row>
    <row r="28" spans="1:5">
      <c r="A28" s="387" t="s">
        <v>90</v>
      </c>
      <c r="B28" s="388">
        <v>142412.87450347509</v>
      </c>
      <c r="C28" s="388">
        <v>1380.237775761218</v>
      </c>
      <c r="D28" s="388">
        <v>679.9652132322293</v>
      </c>
      <c r="E28" s="388">
        <v>700.2725625289886</v>
      </c>
    </row>
    <row r="29" spans="1:5">
      <c r="A29" s="389" t="s">
        <v>90</v>
      </c>
      <c r="B29" s="385">
        <v>87331.334107635252</v>
      </c>
      <c r="C29" s="385">
        <v>817.19435797309518</v>
      </c>
      <c r="D29" s="385">
        <v>411.65216259392679</v>
      </c>
      <c r="E29" s="385">
        <v>405.54219537916839</v>
      </c>
    </row>
    <row r="30" spans="1:5">
      <c r="A30" s="389" t="s">
        <v>91</v>
      </c>
      <c r="B30" s="385">
        <v>24033.448352387961</v>
      </c>
      <c r="C30" s="385">
        <v>245.21401748562567</v>
      </c>
      <c r="D30" s="385">
        <v>130.24448308370998</v>
      </c>
      <c r="E30" s="385">
        <v>114.96953440191569</v>
      </c>
    </row>
    <row r="31" spans="1:5">
      <c r="A31" s="389" t="s">
        <v>92</v>
      </c>
      <c r="B31" s="385">
        <v>31048.092043451867</v>
      </c>
      <c r="C31" s="385">
        <v>317.82940030249699</v>
      </c>
      <c r="D31" s="385">
        <v>138.06856755459253</v>
      </c>
      <c r="E31" s="385">
        <v>179.76083274790443</v>
      </c>
    </row>
    <row r="32" spans="1:5">
      <c r="A32" s="387" t="s">
        <v>93</v>
      </c>
      <c r="B32" s="388">
        <v>73419.176756308079</v>
      </c>
      <c r="C32" s="388">
        <v>634.08908061008697</v>
      </c>
      <c r="D32" s="388">
        <v>340.71223709763552</v>
      </c>
      <c r="E32" s="388">
        <v>293.3768435124515</v>
      </c>
    </row>
    <row r="33" spans="1:5">
      <c r="A33" s="389" t="s">
        <v>93</v>
      </c>
      <c r="B33" s="385">
        <v>73419.176756308079</v>
      </c>
      <c r="C33" s="385">
        <v>634.08908061008697</v>
      </c>
      <c r="D33" s="385">
        <v>340.71223709763552</v>
      </c>
      <c r="E33" s="385">
        <v>293.3768435124515</v>
      </c>
    </row>
    <row r="34" spans="1:5">
      <c r="A34" s="387" t="s">
        <v>94</v>
      </c>
      <c r="B34" s="388">
        <v>70602.726275604437</v>
      </c>
      <c r="C34" s="388">
        <v>1726.7702708414145</v>
      </c>
      <c r="D34" s="388">
        <v>853.19699695619522</v>
      </c>
      <c r="E34" s="388">
        <v>873.57327388521924</v>
      </c>
    </row>
    <row r="35" spans="1:5">
      <c r="A35" s="389" t="s">
        <v>94</v>
      </c>
      <c r="B35" s="385">
        <v>53898.900649485266</v>
      </c>
      <c r="C35" s="385">
        <v>1537.1222055821659</v>
      </c>
      <c r="D35" s="385">
        <v>762.2002016924198</v>
      </c>
      <c r="E35" s="385">
        <v>774.92200388974595</v>
      </c>
    </row>
    <row r="36" spans="1:5">
      <c r="A36" s="389" t="s">
        <v>95</v>
      </c>
      <c r="B36" s="385">
        <v>5187.4143540085925</v>
      </c>
      <c r="C36" s="385">
        <v>35.36233498784982</v>
      </c>
      <c r="D36" s="385">
        <v>15.041484419278522</v>
      </c>
      <c r="E36" s="385">
        <v>20.320850568571295</v>
      </c>
    </row>
    <row r="37" spans="1:5">
      <c r="A37" s="389" t="s">
        <v>96</v>
      </c>
      <c r="B37" s="385">
        <v>11516.411272110581</v>
      </c>
      <c r="C37" s="385">
        <v>154.2857302713989</v>
      </c>
      <c r="D37" s="385">
        <v>75.955310844496879</v>
      </c>
      <c r="E37" s="385">
        <v>78.330419426902012</v>
      </c>
    </row>
    <row r="38" spans="1:5">
      <c r="A38" s="387" t="s">
        <v>97</v>
      </c>
      <c r="B38" s="388">
        <v>157008.10563289889</v>
      </c>
      <c r="C38" s="388">
        <v>2626.3094471394174</v>
      </c>
      <c r="D38" s="388">
        <v>1344.6097823765449</v>
      </c>
      <c r="E38" s="388">
        <v>1281.6996647628725</v>
      </c>
    </row>
    <row r="39" spans="1:5">
      <c r="A39" s="389" t="s">
        <v>97</v>
      </c>
      <c r="B39" s="385">
        <v>85598.732230244234</v>
      </c>
      <c r="C39" s="385">
        <v>1534.4583917485857</v>
      </c>
      <c r="D39" s="385">
        <v>765.38971548221889</v>
      </c>
      <c r="E39" s="385">
        <v>769.06867626636677</v>
      </c>
    </row>
    <row r="40" spans="1:5">
      <c r="A40" s="389" t="s">
        <v>98</v>
      </c>
      <c r="B40" s="385">
        <v>34060.852853961624</v>
      </c>
      <c r="C40" s="385">
        <v>412.4114031606191</v>
      </c>
      <c r="D40" s="385">
        <v>208.62549622655226</v>
      </c>
      <c r="E40" s="385">
        <v>203.78590693406684</v>
      </c>
    </row>
    <row r="41" spans="1:5">
      <c r="A41" s="389" t="s">
        <v>99</v>
      </c>
      <c r="B41" s="385">
        <v>37348.520548693035</v>
      </c>
      <c r="C41" s="385">
        <v>679.43965223021269</v>
      </c>
      <c r="D41" s="385">
        <v>370.59457066777367</v>
      </c>
      <c r="E41" s="385">
        <v>308.84508156243896</v>
      </c>
    </row>
    <row r="42" spans="1:5">
      <c r="A42" s="387" t="s">
        <v>100</v>
      </c>
      <c r="B42" s="388">
        <v>126382.80289777463</v>
      </c>
      <c r="C42" s="388">
        <v>2268.9572741690154</v>
      </c>
      <c r="D42" s="388">
        <v>1123.9651761284922</v>
      </c>
      <c r="E42" s="388">
        <v>1144.9920980405234</v>
      </c>
    </row>
    <row r="43" spans="1:5">
      <c r="A43" s="389" t="s">
        <v>100</v>
      </c>
      <c r="B43" s="385">
        <v>126382.80289777463</v>
      </c>
      <c r="C43" s="385">
        <v>2268.9572741690154</v>
      </c>
      <c r="D43" s="385">
        <v>1123.9651761284922</v>
      </c>
      <c r="E43" s="385">
        <v>1144.9920980405234</v>
      </c>
    </row>
    <row r="44" spans="1:5">
      <c r="A44" s="387" t="s">
        <v>101</v>
      </c>
      <c r="B44" s="388">
        <v>61321.010535846566</v>
      </c>
      <c r="C44" s="388">
        <v>1232.7111494587016</v>
      </c>
      <c r="D44" s="388">
        <v>593.64701781001384</v>
      </c>
      <c r="E44" s="388">
        <v>639.06413164868775</v>
      </c>
    </row>
    <row r="45" spans="1:5">
      <c r="A45" s="389" t="s">
        <v>101</v>
      </c>
      <c r="B45" s="385">
        <v>31432.830214872956</v>
      </c>
      <c r="C45" s="385">
        <v>442.5408730255532</v>
      </c>
      <c r="D45" s="385">
        <v>226.42486601109184</v>
      </c>
      <c r="E45" s="385">
        <v>216.11600701446136</v>
      </c>
    </row>
    <row r="46" spans="1:5">
      <c r="A46" s="389" t="s">
        <v>102</v>
      </c>
      <c r="B46" s="385">
        <v>29888.18032097361</v>
      </c>
      <c r="C46" s="385">
        <v>790.17027643314839</v>
      </c>
      <c r="D46" s="385">
        <v>367.22215179892203</v>
      </c>
      <c r="E46" s="385">
        <v>422.94812463422636</v>
      </c>
    </row>
    <row r="47" spans="1:5">
      <c r="A47" s="387" t="s">
        <v>103</v>
      </c>
      <c r="B47" s="388">
        <v>31940.587869972358</v>
      </c>
      <c r="C47" s="388">
        <v>415.05188367477911</v>
      </c>
      <c r="D47" s="388">
        <v>220.81897890583585</v>
      </c>
      <c r="E47" s="388">
        <v>194.23290476894326</v>
      </c>
    </row>
    <row r="48" spans="1:5">
      <c r="A48" s="389" t="s">
        <v>103</v>
      </c>
      <c r="B48" s="385">
        <v>31940.587869972358</v>
      </c>
      <c r="C48" s="385">
        <v>415.05188367477911</v>
      </c>
      <c r="D48" s="385">
        <v>220.81897890583585</v>
      </c>
      <c r="E48" s="385">
        <v>194.23290476894326</v>
      </c>
    </row>
    <row r="49" spans="1:5">
      <c r="A49" s="387" t="s">
        <v>104</v>
      </c>
      <c r="B49" s="388">
        <v>21224.771782535776</v>
      </c>
      <c r="C49" s="388">
        <v>324.40125435027699</v>
      </c>
      <c r="D49" s="388">
        <v>161.70623621691334</v>
      </c>
      <c r="E49" s="388">
        <v>162.69501813336365</v>
      </c>
    </row>
    <row r="50" spans="1:5">
      <c r="A50" s="389" t="s">
        <v>104</v>
      </c>
      <c r="B50" s="385">
        <v>21224.771782535776</v>
      </c>
      <c r="C50" s="385">
        <v>324.40125435027699</v>
      </c>
      <c r="D50" s="385">
        <v>161.70623621691334</v>
      </c>
      <c r="E50" s="385">
        <v>162.69501813336365</v>
      </c>
    </row>
    <row r="51" spans="1:5">
      <c r="A51" s="387" t="s">
        <v>105</v>
      </c>
      <c r="B51" s="388">
        <v>42743.993689557057</v>
      </c>
      <c r="C51" s="388">
        <v>438.89166129093132</v>
      </c>
      <c r="D51" s="388">
        <v>210.68597653508505</v>
      </c>
      <c r="E51" s="388">
        <v>228.20568475584631</v>
      </c>
    </row>
    <row r="52" spans="1:5">
      <c r="A52" s="389" t="s">
        <v>105</v>
      </c>
      <c r="B52" s="385">
        <v>42743.993689557057</v>
      </c>
      <c r="C52" s="385">
        <v>438.89166129093132</v>
      </c>
      <c r="D52" s="385">
        <v>210.68597653508505</v>
      </c>
      <c r="E52" s="385">
        <v>228.20568475584631</v>
      </c>
    </row>
    <row r="53" spans="1:5">
      <c r="A53" s="387" t="s">
        <v>106</v>
      </c>
      <c r="B53" s="388">
        <v>35464.429874775611</v>
      </c>
      <c r="C53" s="388">
        <v>534.32491941606361</v>
      </c>
      <c r="D53" s="388">
        <v>252.81136535113117</v>
      </c>
      <c r="E53" s="388">
        <v>281.51355406493241</v>
      </c>
    </row>
    <row r="54" spans="1:5">
      <c r="A54" s="389" t="s">
        <v>106</v>
      </c>
      <c r="B54" s="385">
        <v>24332.956460748079</v>
      </c>
      <c r="C54" s="385">
        <v>497.20284303836672</v>
      </c>
      <c r="D54" s="385">
        <v>229.75711322799239</v>
      </c>
      <c r="E54" s="385">
        <v>267.44572981037436</v>
      </c>
    </row>
    <row r="55" spans="1:5">
      <c r="A55" s="389" t="s">
        <v>107</v>
      </c>
      <c r="B55" s="385">
        <v>6774.1938572989957</v>
      </c>
      <c r="C55" s="385">
        <v>17.23252190399403</v>
      </c>
      <c r="D55" s="385">
        <v>10.285443673848691</v>
      </c>
      <c r="E55" s="385">
        <v>6.9470782301453387</v>
      </c>
    </row>
    <row r="56" spans="1:5">
      <c r="A56" s="389" t="s">
        <v>108</v>
      </c>
      <c r="B56" s="385">
        <v>4357.2795567285348</v>
      </c>
      <c r="C56" s="385">
        <v>19.889554473702781</v>
      </c>
      <c r="D56" s="385">
        <v>12.768808449290082</v>
      </c>
      <c r="E56" s="385">
        <v>7.1207460244126963</v>
      </c>
    </row>
    <row r="57" spans="1:5">
      <c r="A57" s="387" t="s">
        <v>109</v>
      </c>
      <c r="B57" s="388">
        <v>8172.9233829928171</v>
      </c>
      <c r="C57" s="388">
        <v>44.071455311979648</v>
      </c>
      <c r="D57" s="388">
        <v>20.009726270806617</v>
      </c>
      <c r="E57" s="388">
        <v>24.061729041173031</v>
      </c>
    </row>
    <row r="58" spans="1:5">
      <c r="A58" s="389" t="s">
        <v>109</v>
      </c>
      <c r="B58" s="385">
        <v>8172.9233829928171</v>
      </c>
      <c r="C58" s="385">
        <v>44.071455311979648</v>
      </c>
      <c r="D58" s="385">
        <v>20.009726270806617</v>
      </c>
      <c r="E58" s="385">
        <v>24.061729041173031</v>
      </c>
    </row>
    <row r="59" spans="1:5">
      <c r="A59" s="387" t="s">
        <v>110</v>
      </c>
      <c r="B59" s="388">
        <v>57713.465299270596</v>
      </c>
      <c r="C59" s="388">
        <v>554.31125940752554</v>
      </c>
      <c r="D59" s="388">
        <v>277.52996918332269</v>
      </c>
      <c r="E59" s="388">
        <v>276.78129022420291</v>
      </c>
    </row>
    <row r="60" spans="1:5">
      <c r="A60" s="389" t="s">
        <v>110</v>
      </c>
      <c r="B60" s="385">
        <v>36711.222597970263</v>
      </c>
      <c r="C60" s="385">
        <v>433.53201795679183</v>
      </c>
      <c r="D60" s="385">
        <v>221.46639625694937</v>
      </c>
      <c r="E60" s="385">
        <v>212.06562169984247</v>
      </c>
    </row>
    <row r="61" spans="1:5">
      <c r="A61" s="389" t="s">
        <v>111</v>
      </c>
      <c r="B61" s="385">
        <v>21002.242701300333</v>
      </c>
      <c r="C61" s="385">
        <v>120.77924145073374</v>
      </c>
      <c r="D61" s="385">
        <v>56.063572926373318</v>
      </c>
      <c r="E61" s="385">
        <v>64.715668524360424</v>
      </c>
    </row>
    <row r="62" spans="1:5">
      <c r="A62" s="387" t="s">
        <v>112</v>
      </c>
      <c r="B62" s="388">
        <v>17807.373949029938</v>
      </c>
      <c r="C62" s="388">
        <v>244.30741613084354</v>
      </c>
      <c r="D62" s="388">
        <v>127.28134313987221</v>
      </c>
      <c r="E62" s="388">
        <v>117.02607299097133</v>
      </c>
    </row>
    <row r="63" spans="1:5">
      <c r="A63" s="389" t="s">
        <v>112</v>
      </c>
      <c r="B63" s="385">
        <v>17807.373949029938</v>
      </c>
      <c r="C63" s="385">
        <v>244.30741613084354</v>
      </c>
      <c r="D63" s="385">
        <v>127.28134313987221</v>
      </c>
      <c r="E63" s="385">
        <v>117.02607299097133</v>
      </c>
    </row>
    <row r="64" spans="1:5">
      <c r="A64" s="387" t="s">
        <v>113</v>
      </c>
      <c r="B64" s="388">
        <v>13363.444884210205</v>
      </c>
      <c r="C64" s="388">
        <v>755.50124405166582</v>
      </c>
      <c r="D64" s="388">
        <v>352.22690670729179</v>
      </c>
      <c r="E64" s="388">
        <v>403.27433734437403</v>
      </c>
    </row>
    <row r="65" spans="1:5">
      <c r="A65" s="389" t="s">
        <v>113</v>
      </c>
      <c r="B65" s="385">
        <v>13363.444884210205</v>
      </c>
      <c r="C65" s="385">
        <v>755.50124405166582</v>
      </c>
      <c r="D65" s="385">
        <v>352.22690670729179</v>
      </c>
      <c r="E65" s="385">
        <v>403.27433734437403</v>
      </c>
    </row>
    <row r="66" spans="1:5" s="380" customFormat="1"/>
    <row r="67" spans="1:5" s="380" customFormat="1"/>
    <row r="68" spans="1:5" s="380" customFormat="1"/>
    <row r="69" spans="1:5" s="380" customFormat="1"/>
    <row r="70" spans="1:5" s="380" customFormat="1"/>
    <row r="71" spans="1:5" s="380" customFormat="1"/>
    <row r="72" spans="1:5" s="380" customFormat="1"/>
    <row r="73" spans="1:5" s="380" customFormat="1"/>
    <row r="74" spans="1:5" s="380" customFormat="1"/>
    <row r="75" spans="1:5" s="380" customFormat="1"/>
    <row r="76" spans="1:5" s="380" customFormat="1"/>
    <row r="77" spans="1:5" s="380" customFormat="1"/>
    <row r="78" spans="1:5" s="380" customFormat="1"/>
    <row r="79" spans="1:5" s="380" customFormat="1"/>
    <row r="80" spans="1:5" s="380" customFormat="1"/>
    <row r="81" s="380" customFormat="1"/>
    <row r="82" s="380" customFormat="1"/>
    <row r="83" s="380" customFormat="1"/>
    <row r="84" s="380" customFormat="1"/>
    <row r="85" s="380" customFormat="1"/>
    <row r="86" s="380" customFormat="1"/>
    <row r="87" s="380" customFormat="1"/>
    <row r="88" s="380" customFormat="1"/>
    <row r="89" s="380" customFormat="1"/>
    <row r="90" s="380" customFormat="1"/>
    <row r="91" s="380" customFormat="1"/>
    <row r="92" s="380" customFormat="1"/>
    <row r="93" s="380" customFormat="1"/>
    <row r="94" s="380" customFormat="1"/>
    <row r="95" s="380" customFormat="1"/>
    <row r="96" s="380" customFormat="1"/>
    <row r="97" s="380" customFormat="1"/>
    <row r="98" s="380" customFormat="1"/>
    <row r="99" s="380" customFormat="1"/>
    <row r="100" s="380" customFormat="1"/>
    <row r="101" s="380" customFormat="1"/>
    <row r="102" s="380" customFormat="1"/>
    <row r="103" s="380" customFormat="1"/>
    <row r="104" s="380" customFormat="1"/>
    <row r="105" s="380" customFormat="1"/>
    <row r="106" s="380" customFormat="1"/>
    <row r="107" s="380" customFormat="1"/>
    <row r="108" s="380" customFormat="1"/>
    <row r="109" s="380" customFormat="1"/>
    <row r="110" s="380" customFormat="1"/>
    <row r="111" s="380" customFormat="1"/>
    <row r="112" s="380" customFormat="1"/>
    <row r="113" s="380" customFormat="1"/>
    <row r="114" s="380" customFormat="1"/>
    <row r="115" s="380" customFormat="1"/>
    <row r="116" s="380" customFormat="1"/>
    <row r="117" s="380" customFormat="1"/>
    <row r="118" s="380" customFormat="1"/>
    <row r="119" s="380" customFormat="1"/>
    <row r="120" s="380" customFormat="1"/>
    <row r="121" s="380" customFormat="1"/>
    <row r="122" s="380" customFormat="1"/>
    <row r="123" s="380" customFormat="1"/>
    <row r="124" s="380" customFormat="1"/>
    <row r="125" s="380" customFormat="1"/>
    <row r="126" s="380" customFormat="1"/>
    <row r="127" s="380" customFormat="1"/>
    <row r="128" s="380" customFormat="1"/>
    <row r="129" s="380" customFormat="1"/>
    <row r="130" s="380" customFormat="1"/>
    <row r="131" s="380" customFormat="1"/>
    <row r="132" s="380" customFormat="1"/>
    <row r="133" s="380" customFormat="1"/>
    <row r="134" s="380" customFormat="1"/>
    <row r="135" s="380" customFormat="1"/>
    <row r="136" s="380" customFormat="1"/>
    <row r="137" s="380" customFormat="1"/>
    <row r="138" s="380" customFormat="1"/>
    <row r="139" s="380" customFormat="1"/>
    <row r="140" s="380" customFormat="1"/>
    <row r="141" s="380" customFormat="1"/>
    <row r="142" s="380" customFormat="1"/>
    <row r="143" s="380" customFormat="1"/>
    <row r="144" s="380" customFormat="1"/>
    <row r="145" s="380" customFormat="1"/>
    <row r="146" s="380" customFormat="1"/>
    <row r="147" s="380" customFormat="1"/>
    <row r="148" s="380" customFormat="1"/>
    <row r="149" s="380" customFormat="1"/>
    <row r="150" s="380" customFormat="1"/>
    <row r="151" s="380" customFormat="1"/>
    <row r="152" s="380" customFormat="1"/>
    <row r="153" s="380" customFormat="1"/>
    <row r="154" s="380" customFormat="1"/>
    <row r="155" s="380" customFormat="1"/>
    <row r="156" s="380" customFormat="1"/>
    <row r="157" s="380" customFormat="1"/>
    <row r="158" s="380" customFormat="1"/>
    <row r="159" s="380" customFormat="1"/>
    <row r="160" s="380" customFormat="1"/>
    <row r="161" s="380" customFormat="1"/>
    <row r="162" s="380" customFormat="1"/>
    <row r="163" s="380" customFormat="1"/>
    <row r="164" s="380" customFormat="1"/>
    <row r="165" s="380" customFormat="1"/>
    <row r="166" s="380" customFormat="1"/>
    <row r="167" s="380" customFormat="1"/>
    <row r="168" s="380" customFormat="1"/>
    <row r="169" s="380" customFormat="1"/>
    <row r="170" s="380" customFormat="1"/>
    <row r="171" s="380" customFormat="1"/>
    <row r="172" s="380" customFormat="1"/>
    <row r="173" s="380" customFormat="1"/>
    <row r="174" s="380" customFormat="1"/>
    <row r="175" s="380" customFormat="1"/>
    <row r="176" s="380" customFormat="1"/>
    <row r="177" s="380" customFormat="1"/>
    <row r="178" s="380" customFormat="1"/>
    <row r="179" s="380" customFormat="1"/>
    <row r="180" s="380" customFormat="1"/>
    <row r="181" s="380" customFormat="1"/>
    <row r="182" s="380" customFormat="1"/>
    <row r="183" s="380" customFormat="1"/>
    <row r="184" s="380" customFormat="1"/>
    <row r="185" s="380" customFormat="1"/>
    <row r="186" s="380" customFormat="1"/>
    <row r="187" s="380" customFormat="1"/>
    <row r="188" s="380" customFormat="1"/>
    <row r="189" s="380" customFormat="1"/>
    <row r="190" s="380" customFormat="1"/>
    <row r="191" s="380" customFormat="1"/>
    <row r="192" s="380" customFormat="1"/>
    <row r="193" s="380" customFormat="1"/>
    <row r="194" s="380" customFormat="1"/>
    <row r="195" s="380" customFormat="1"/>
    <row r="196" s="380" customFormat="1"/>
    <row r="197" s="380" customFormat="1"/>
    <row r="198" s="380" customFormat="1"/>
    <row r="199" s="380" customFormat="1"/>
    <row r="200" s="380" customFormat="1"/>
    <row r="201" s="380" customFormat="1"/>
    <row r="202" s="380" customFormat="1"/>
    <row r="203" s="380" customFormat="1"/>
    <row r="204" s="380" customFormat="1"/>
    <row r="205" s="380" customFormat="1"/>
    <row r="206" s="380" customFormat="1"/>
    <row r="207" s="380" customFormat="1"/>
    <row r="208" s="380" customFormat="1"/>
    <row r="209" s="380" customFormat="1"/>
    <row r="210" s="380" customFormat="1"/>
    <row r="211" s="380" customFormat="1"/>
    <row r="212" s="380" customFormat="1"/>
    <row r="213" s="380" customFormat="1"/>
    <row r="214" s="380" customFormat="1"/>
    <row r="215" s="380" customFormat="1"/>
    <row r="216" s="380" customFormat="1"/>
    <row r="217" s="380" customFormat="1"/>
    <row r="218" s="380" customFormat="1"/>
    <row r="219" s="380" customFormat="1"/>
    <row r="220" s="380" customFormat="1"/>
    <row r="221" s="380" customFormat="1"/>
    <row r="222" s="380" customFormat="1"/>
    <row r="223" s="380" customFormat="1"/>
    <row r="224" s="380" customFormat="1"/>
    <row r="225" s="380" customFormat="1"/>
    <row r="226" s="380" customFormat="1"/>
    <row r="227" s="380" customFormat="1"/>
    <row r="228" s="380" customFormat="1"/>
    <row r="229" s="380" customFormat="1"/>
    <row r="230" s="380" customFormat="1"/>
    <row r="231" s="380" customFormat="1"/>
    <row r="232" s="380" customFormat="1"/>
    <row r="233" s="380" customFormat="1"/>
    <row r="234" s="380" customFormat="1"/>
    <row r="235" s="380" customFormat="1"/>
    <row r="236" s="380" customFormat="1"/>
    <row r="237" s="380" customFormat="1"/>
    <row r="238" s="380" customFormat="1"/>
    <row r="239" s="380" customFormat="1"/>
    <row r="240" s="380" customFormat="1"/>
    <row r="241" s="380" customFormat="1"/>
    <row r="242" s="380" customFormat="1"/>
    <row r="243" s="380" customFormat="1"/>
    <row r="244" s="380" customFormat="1"/>
    <row r="245" s="380" customFormat="1"/>
    <row r="246" s="380" customFormat="1"/>
    <row r="247" s="380" customFormat="1"/>
    <row r="248" s="380" customFormat="1"/>
    <row r="249" s="380" customFormat="1"/>
    <row r="250" s="380" customFormat="1"/>
    <row r="251" s="380" customFormat="1"/>
    <row r="252" s="380" customFormat="1"/>
    <row r="253" s="380" customFormat="1"/>
    <row r="254" s="380" customFormat="1"/>
    <row r="255" s="380" customFormat="1"/>
    <row r="256" s="380" customFormat="1"/>
    <row r="257" s="380" customFormat="1"/>
    <row r="258" s="380" customFormat="1"/>
    <row r="259" s="380" customFormat="1"/>
    <row r="260" s="380" customFormat="1"/>
    <row r="261" s="380" customFormat="1"/>
    <row r="262" s="380" customFormat="1"/>
    <row r="263" s="380" customFormat="1"/>
    <row r="264" s="380" customFormat="1"/>
    <row r="265" s="380" customFormat="1"/>
    <row r="266" s="380" customFormat="1"/>
    <row r="267" s="380" customFormat="1"/>
    <row r="268" s="380" customFormat="1"/>
    <row r="269" s="380" customFormat="1"/>
    <row r="270" s="380" customFormat="1"/>
    <row r="271" s="380" customFormat="1"/>
    <row r="272" s="380" customFormat="1"/>
    <row r="273" s="380" customFormat="1"/>
    <row r="274" s="380" customFormat="1"/>
    <row r="275" s="380" customFormat="1"/>
    <row r="276" s="380" customFormat="1"/>
    <row r="277" s="380" customFormat="1"/>
    <row r="278" s="380" customFormat="1"/>
    <row r="279" s="380" customFormat="1"/>
    <row r="280" s="380" customFormat="1"/>
    <row r="281" s="380" customFormat="1"/>
    <row r="282" s="380" customFormat="1"/>
    <row r="283" s="380" customFormat="1"/>
    <row r="284" s="380" customFormat="1"/>
    <row r="285" s="380" customFormat="1"/>
    <row r="286" s="380" customFormat="1"/>
    <row r="287" s="380" customFormat="1"/>
    <row r="288" s="380" customFormat="1"/>
    <row r="289" s="380" customFormat="1"/>
    <row r="290" s="380" customFormat="1"/>
    <row r="291" s="380" customFormat="1"/>
    <row r="292" s="380" customFormat="1"/>
    <row r="293" s="380" customFormat="1"/>
    <row r="294" s="380" customFormat="1"/>
    <row r="295" s="380" customFormat="1"/>
    <row r="296" s="380" customFormat="1"/>
    <row r="297" s="380" customFormat="1"/>
    <row r="298" s="380" customFormat="1"/>
    <row r="299" s="380" customFormat="1"/>
    <row r="300" s="380" customFormat="1"/>
    <row r="301" s="380" customFormat="1"/>
    <row r="302" s="380" customFormat="1"/>
    <row r="303" s="380" customFormat="1"/>
    <row r="304" s="380" customFormat="1"/>
    <row r="305" s="380" customFormat="1"/>
    <row r="306" s="380" customFormat="1"/>
    <row r="307" s="380" customFormat="1"/>
    <row r="308" s="380" customFormat="1"/>
    <row r="309" s="380" customFormat="1"/>
    <row r="310" s="380" customFormat="1"/>
    <row r="311" s="380" customFormat="1"/>
    <row r="312" s="380" customFormat="1"/>
    <row r="313" s="380" customFormat="1"/>
    <row r="314" s="380" customFormat="1"/>
    <row r="315" s="380" customFormat="1"/>
    <row r="316" s="380" customFormat="1"/>
    <row r="317" s="380" customFormat="1"/>
    <row r="318" s="380" customFormat="1"/>
    <row r="319" s="380" customFormat="1"/>
    <row r="320" s="380" customFormat="1"/>
    <row r="321" s="380" customFormat="1"/>
    <row r="322" s="380" customFormat="1"/>
    <row r="323" s="380" customFormat="1"/>
    <row r="324" s="380" customFormat="1"/>
    <row r="325" s="380" customFormat="1"/>
    <row r="326" s="380" customFormat="1"/>
    <row r="327" s="380" customFormat="1"/>
    <row r="328" s="380" customFormat="1"/>
    <row r="329" s="380" customFormat="1"/>
    <row r="330" s="380" customFormat="1"/>
    <row r="331" s="380" customFormat="1"/>
    <row r="332" s="380" customFormat="1"/>
    <row r="333" s="380" customFormat="1"/>
    <row r="334" s="380" customFormat="1"/>
    <row r="335" s="380" customFormat="1"/>
    <row r="336" s="380" customFormat="1"/>
    <row r="337" s="380" customFormat="1"/>
    <row r="338" s="380" customFormat="1"/>
    <row r="339" s="380" customFormat="1"/>
    <row r="340" s="380" customFormat="1"/>
    <row r="341" s="380" customFormat="1"/>
    <row r="342" s="380" customFormat="1"/>
    <row r="343" s="380" customFormat="1"/>
    <row r="344" s="380" customFormat="1"/>
    <row r="345" s="380" customFormat="1"/>
    <row r="346" s="380" customFormat="1"/>
    <row r="347" s="380" customFormat="1"/>
    <row r="348" s="380" customFormat="1"/>
    <row r="349" s="380" customFormat="1"/>
    <row r="350" s="380" customFormat="1"/>
    <row r="351" s="380" customFormat="1"/>
    <row r="352" s="380" customFormat="1"/>
    <row r="353" s="380" customFormat="1"/>
    <row r="354" s="380" customFormat="1"/>
    <row r="355" s="380" customFormat="1"/>
    <row r="356" s="380" customFormat="1"/>
    <row r="357" s="380" customFormat="1"/>
    <row r="358" s="380" customFormat="1"/>
    <row r="359" s="380" customFormat="1"/>
    <row r="360" s="380" customFormat="1"/>
    <row r="361" s="380" customFormat="1"/>
    <row r="362" s="380" customFormat="1"/>
    <row r="363" s="380" customFormat="1"/>
    <row r="364" s="380" customFormat="1"/>
    <row r="365" s="380" customFormat="1"/>
    <row r="366" s="380" customFormat="1"/>
    <row r="367" s="380" customFormat="1"/>
    <row r="368" s="380" customFormat="1"/>
    <row r="369" s="380" customFormat="1"/>
    <row r="370" s="380" customFormat="1"/>
    <row r="371" s="380" customFormat="1"/>
    <row r="372" s="380" customFormat="1"/>
    <row r="373" s="380" customFormat="1"/>
    <row r="374" s="380" customFormat="1"/>
    <row r="375" s="380" customFormat="1"/>
    <row r="376" s="380" customFormat="1"/>
    <row r="377" s="380" customFormat="1"/>
    <row r="378" s="380" customFormat="1"/>
    <row r="379" s="380" customFormat="1"/>
    <row r="380" s="380" customFormat="1"/>
    <row r="381" s="380" customFormat="1"/>
    <row r="382" s="380" customFormat="1"/>
    <row r="383" s="380" customFormat="1"/>
    <row r="384" s="380" customFormat="1"/>
    <row r="385" s="380" customFormat="1"/>
    <row r="386" s="380" customFormat="1"/>
    <row r="387" s="380" customFormat="1"/>
    <row r="388" s="380" customFormat="1"/>
    <row r="389" s="380" customFormat="1"/>
    <row r="390" s="380" customFormat="1"/>
    <row r="391" s="380" customFormat="1"/>
    <row r="392" s="380" customFormat="1"/>
    <row r="393" s="380" customFormat="1"/>
    <row r="394" s="380" customFormat="1"/>
    <row r="395" s="380" customFormat="1"/>
    <row r="396" s="380" customFormat="1"/>
    <row r="397" s="380" customFormat="1"/>
    <row r="398" s="380" customFormat="1"/>
    <row r="399" s="380" customFormat="1"/>
    <row r="400" s="380" customFormat="1"/>
    <row r="401" s="380" customFormat="1"/>
    <row r="402" s="380" customFormat="1"/>
    <row r="403" s="380" customFormat="1"/>
    <row r="404" s="380" customFormat="1"/>
    <row r="405" s="380" customFormat="1"/>
    <row r="406" s="380" customFormat="1"/>
    <row r="407" s="380" customFormat="1"/>
    <row r="408" s="380" customFormat="1"/>
    <row r="409" s="380" customFormat="1"/>
    <row r="410" s="380" customFormat="1"/>
    <row r="411" s="380" customFormat="1"/>
    <row r="412" s="380" customFormat="1"/>
    <row r="413" s="380" customFormat="1"/>
    <row r="414" s="380" customFormat="1"/>
    <row r="415" s="380" customFormat="1"/>
    <row r="416" s="380" customFormat="1"/>
    <row r="417" s="380" customFormat="1"/>
    <row r="418" s="380" customFormat="1"/>
    <row r="419" s="380" customFormat="1"/>
    <row r="420" s="380" customFormat="1"/>
    <row r="421" s="380" customFormat="1"/>
    <row r="422" s="380" customFormat="1"/>
    <row r="423" s="380" customFormat="1"/>
    <row r="424" s="380" customFormat="1"/>
    <row r="425" s="380" customFormat="1"/>
    <row r="426" s="380" customFormat="1"/>
    <row r="427" s="380" customFormat="1"/>
    <row r="428" s="380" customFormat="1"/>
    <row r="429" s="380" customFormat="1"/>
    <row r="430" s="380" customFormat="1"/>
    <row r="431" s="380" customFormat="1"/>
    <row r="432" s="380" customFormat="1"/>
    <row r="433" s="380" customFormat="1"/>
    <row r="434" s="380" customFormat="1"/>
    <row r="435" s="380" customFormat="1"/>
    <row r="436" s="380" customFormat="1"/>
    <row r="437" s="380" customFormat="1"/>
    <row r="438" s="380" customFormat="1"/>
    <row r="439" s="380" customFormat="1"/>
    <row r="440" s="380" customFormat="1"/>
    <row r="441" s="380" customFormat="1"/>
    <row r="442" s="380" customFormat="1"/>
    <row r="443" s="380" customFormat="1"/>
    <row r="444" s="380" customFormat="1"/>
    <row r="445" s="380" customFormat="1"/>
    <row r="446" s="380" customFormat="1"/>
    <row r="447" s="380" customFormat="1"/>
    <row r="448" s="380" customFormat="1"/>
    <row r="449" s="380" customFormat="1"/>
    <row r="450" s="380" customFormat="1"/>
    <row r="451" s="380" customFormat="1"/>
    <row r="452" s="380" customFormat="1"/>
    <row r="453" s="380" customFormat="1"/>
    <row r="454" s="380" customFormat="1"/>
    <row r="455" s="380" customFormat="1"/>
    <row r="456" s="380" customFormat="1"/>
    <row r="457" s="380" customFormat="1"/>
    <row r="458" s="380" customFormat="1"/>
    <row r="459" s="380" customFormat="1"/>
    <row r="460" s="380" customFormat="1"/>
    <row r="461" s="380" customFormat="1"/>
    <row r="462" s="380" customFormat="1"/>
    <row r="463" s="380" customFormat="1"/>
    <row r="464" s="380" customFormat="1"/>
    <row r="465" s="380" customFormat="1"/>
    <row r="466" s="380" customFormat="1"/>
    <row r="467" s="380" customFormat="1"/>
    <row r="468" s="380" customFormat="1"/>
    <row r="469" s="380" customFormat="1"/>
    <row r="470" s="380" customFormat="1"/>
    <row r="471" s="380" customFormat="1"/>
    <row r="472" s="380" customFormat="1"/>
    <row r="473" s="380" customFormat="1"/>
    <row r="474" s="380" customFormat="1"/>
    <row r="475" s="380" customFormat="1"/>
    <row r="476" s="380" customFormat="1"/>
    <row r="477" s="380" customFormat="1"/>
    <row r="478" s="380" customFormat="1"/>
    <row r="479" s="380" customFormat="1"/>
    <row r="480" s="380" customFormat="1"/>
    <row r="481" s="380" customFormat="1"/>
    <row r="482" s="380" customFormat="1"/>
    <row r="483" s="380" customFormat="1"/>
    <row r="484" s="380" customFormat="1"/>
    <row r="485" s="380" customFormat="1"/>
    <row r="486" s="380" customFormat="1"/>
    <row r="487" s="380" customFormat="1"/>
    <row r="488" s="380" customFormat="1"/>
    <row r="489" s="380" customFormat="1"/>
    <row r="490" s="380" customFormat="1"/>
    <row r="491" s="380" customFormat="1"/>
    <row r="492" s="380" customFormat="1"/>
    <row r="493" s="380" customFormat="1"/>
    <row r="494" s="380" customFormat="1"/>
    <row r="495" s="380" customFormat="1"/>
    <row r="496" s="380" customFormat="1"/>
    <row r="497" s="380" customFormat="1"/>
    <row r="498" s="380" customFormat="1"/>
    <row r="499" s="380" customFormat="1"/>
    <row r="500" s="380" customFormat="1"/>
    <row r="501" s="380" customFormat="1"/>
    <row r="502" s="380" customFormat="1"/>
    <row r="503" s="380" customFormat="1"/>
    <row r="504" s="380" customFormat="1"/>
    <row r="505" s="380" customFormat="1"/>
    <row r="506" s="380" customFormat="1"/>
    <row r="507" s="380" customFormat="1"/>
    <row r="508" s="380" customFormat="1"/>
    <row r="509" s="380" customFormat="1"/>
    <row r="510" s="380" customFormat="1"/>
    <row r="511" s="380" customFormat="1"/>
    <row r="512" s="380" customFormat="1"/>
    <row r="513" s="380" customFormat="1"/>
    <row r="514" s="380" customFormat="1"/>
    <row r="515" s="380" customFormat="1"/>
    <row r="516" s="380" customFormat="1"/>
    <row r="517" s="380" customFormat="1"/>
    <row r="518" s="380" customFormat="1"/>
    <row r="519" s="380" customFormat="1"/>
    <row r="520" s="380" customFormat="1"/>
    <row r="521" s="380" customFormat="1"/>
    <row r="522" s="380" customFormat="1"/>
    <row r="523" s="380" customFormat="1"/>
    <row r="524" s="380" customFormat="1"/>
    <row r="525" s="380" customFormat="1"/>
    <row r="526" s="380" customFormat="1"/>
    <row r="527" s="380" customFormat="1"/>
    <row r="528" s="380" customFormat="1"/>
    <row r="529" s="380" customFormat="1"/>
    <row r="530" s="380" customFormat="1"/>
    <row r="531" s="380" customFormat="1"/>
    <row r="532" s="380" customFormat="1"/>
    <row r="533" s="380" customFormat="1"/>
    <row r="534" s="380" customFormat="1"/>
    <row r="535" s="380" customFormat="1"/>
    <row r="536" s="380" customFormat="1"/>
    <row r="537" s="380" customFormat="1"/>
    <row r="538" s="380" customFormat="1"/>
    <row r="539" s="380" customFormat="1"/>
    <row r="540" s="380" customFormat="1"/>
    <row r="541" s="380" customFormat="1"/>
    <row r="542" s="380" customFormat="1"/>
    <row r="543" s="380" customFormat="1"/>
    <row r="544" s="380" customFormat="1"/>
    <row r="545" s="380" customFormat="1"/>
    <row r="546" s="380" customFormat="1"/>
    <row r="547" s="380" customFormat="1"/>
    <row r="548" s="380" customFormat="1"/>
    <row r="549" s="380" customFormat="1"/>
    <row r="550" s="380" customFormat="1"/>
    <row r="551" s="380" customFormat="1"/>
    <row r="552" s="380" customFormat="1"/>
    <row r="553" s="380" customFormat="1"/>
    <row r="554" s="380" customFormat="1"/>
    <row r="555" s="380" customFormat="1"/>
    <row r="556" s="380" customFormat="1"/>
    <row r="557" s="380" customFormat="1"/>
    <row r="558" s="380" customFormat="1"/>
    <row r="559" s="380" customFormat="1"/>
    <row r="560" s="380" customFormat="1"/>
    <row r="561" s="380" customFormat="1"/>
    <row r="562" s="380" customFormat="1"/>
    <row r="563" s="380" customFormat="1"/>
    <row r="564" s="380" customFormat="1"/>
    <row r="565" s="380" customFormat="1"/>
    <row r="566" s="380" customFormat="1"/>
    <row r="567" s="380" customFormat="1"/>
    <row r="568" s="380" customFormat="1"/>
    <row r="569" s="380" customFormat="1"/>
    <row r="570" s="380" customFormat="1"/>
    <row r="571" s="380" customFormat="1"/>
    <row r="572" s="380" customFormat="1"/>
    <row r="573" s="380" customFormat="1"/>
    <row r="574" s="380" customFormat="1"/>
    <row r="575" s="380" customFormat="1"/>
    <row r="576" s="380" customFormat="1"/>
    <row r="577" s="380" customFormat="1"/>
    <row r="578" s="380" customFormat="1"/>
    <row r="579" s="380" customFormat="1"/>
    <row r="580" s="380" customFormat="1"/>
    <row r="581" s="380" customFormat="1"/>
    <row r="582" s="380" customFormat="1"/>
    <row r="583" s="380" customFormat="1"/>
    <row r="584" s="380" customFormat="1"/>
    <row r="585" s="380" customFormat="1"/>
    <row r="586" s="380" customFormat="1"/>
    <row r="587" s="380" customFormat="1"/>
    <row r="588" s="380" customFormat="1"/>
    <row r="589" s="380" customFormat="1"/>
    <row r="590" s="380" customFormat="1"/>
    <row r="591" s="380" customFormat="1"/>
    <row r="592" s="380" customFormat="1"/>
    <row r="593" s="380" customFormat="1"/>
    <row r="594" s="380" customFormat="1"/>
    <row r="595" s="380" customFormat="1"/>
    <row r="596" s="380" customFormat="1"/>
    <row r="597" s="380" customFormat="1"/>
    <row r="598" s="380" customFormat="1"/>
    <row r="599" s="380" customFormat="1"/>
    <row r="600" s="380" customFormat="1"/>
    <row r="601" s="380" customFormat="1"/>
    <row r="602" s="380" customFormat="1"/>
    <row r="603" s="380" customFormat="1"/>
    <row r="604" s="380" customFormat="1"/>
    <row r="605" s="380" customFormat="1"/>
    <row r="606" s="380" customFormat="1"/>
    <row r="607" s="380" customFormat="1"/>
    <row r="608" s="380" customFormat="1"/>
    <row r="609" s="380" customFormat="1"/>
    <row r="610" s="380" customFormat="1"/>
    <row r="611" s="380" customFormat="1"/>
    <row r="612" s="380" customFormat="1"/>
    <row r="613" s="380" customFormat="1"/>
    <row r="614" s="380" customFormat="1"/>
    <row r="615" s="380" customFormat="1"/>
    <row r="616" s="380" customFormat="1"/>
    <row r="617" s="380" customFormat="1"/>
    <row r="618" s="380" customFormat="1"/>
    <row r="619" s="380" customFormat="1"/>
    <row r="620" s="380" customFormat="1"/>
    <row r="621" s="380" customFormat="1"/>
    <row r="622" s="380" customFormat="1"/>
    <row r="623" s="380" customFormat="1"/>
    <row r="624" s="380" customFormat="1"/>
    <row r="625" s="380" customFormat="1"/>
    <row r="626" s="380" customFormat="1"/>
    <row r="627" s="380" customFormat="1"/>
    <row r="628" s="380" customFormat="1"/>
    <row r="629" s="380" customFormat="1"/>
    <row r="630" s="380" customFormat="1"/>
    <row r="631" s="380" customFormat="1"/>
    <row r="632" s="380" customFormat="1"/>
    <row r="633" s="380" customFormat="1"/>
    <row r="634" s="380" customFormat="1"/>
    <row r="635" s="380" customFormat="1"/>
    <row r="636" s="380" customFormat="1"/>
    <row r="637" s="380" customFormat="1"/>
    <row r="638" s="380" customFormat="1"/>
    <row r="639" s="380" customFormat="1"/>
    <row r="640" s="380" customFormat="1"/>
    <row r="641" s="380" customFormat="1"/>
    <row r="642" s="380" customFormat="1"/>
    <row r="643" s="380" customFormat="1"/>
    <row r="644" s="380" customFormat="1"/>
    <row r="645" s="380" customFormat="1"/>
    <row r="646" s="380" customFormat="1"/>
    <row r="647" s="380" customFormat="1"/>
    <row r="648" s="380" customFormat="1"/>
    <row r="649" s="380" customFormat="1"/>
    <row r="650" s="380" customFormat="1"/>
    <row r="651" s="380" customFormat="1"/>
    <row r="652" s="380" customFormat="1"/>
    <row r="653" s="380" customFormat="1"/>
    <row r="654" s="380" customFormat="1"/>
    <row r="655" s="380" customFormat="1"/>
    <row r="656" s="380" customFormat="1"/>
    <row r="657" s="380" customFormat="1"/>
    <row r="658" s="380" customFormat="1"/>
    <row r="659" s="380" customFormat="1"/>
    <row r="660" s="380" customFormat="1"/>
    <row r="661" s="380" customFormat="1"/>
    <row r="662" s="380" customFormat="1"/>
    <row r="663" s="380" customFormat="1"/>
    <row r="664" s="380" customFormat="1"/>
    <row r="665" s="380" customFormat="1"/>
    <row r="666" s="380" customFormat="1"/>
    <row r="667" s="380" customFormat="1"/>
    <row r="668" s="380" customFormat="1"/>
    <row r="669" s="380" customFormat="1"/>
    <row r="670" s="380" customFormat="1"/>
    <row r="671" s="380" customFormat="1"/>
    <row r="672" s="380" customFormat="1"/>
    <row r="673" s="380" customFormat="1"/>
    <row r="674" s="380" customFormat="1"/>
    <row r="675" s="380" customFormat="1"/>
    <row r="676" s="380" customFormat="1"/>
    <row r="677" s="380" customFormat="1"/>
    <row r="678" s="380" customFormat="1"/>
    <row r="679" s="380" customFormat="1"/>
    <row r="680" s="380" customFormat="1"/>
    <row r="681" s="380" customFormat="1"/>
    <row r="682" s="380" customFormat="1"/>
    <row r="683" s="380" customFormat="1"/>
    <row r="684" s="380" customFormat="1"/>
    <row r="685" s="380" customFormat="1"/>
    <row r="686" s="380" customFormat="1"/>
    <row r="687" s="380" customFormat="1"/>
    <row r="688" s="380" customFormat="1"/>
    <row r="689" s="380" customFormat="1"/>
    <row r="690" s="380" customFormat="1"/>
    <row r="691" s="380" customFormat="1"/>
    <row r="692" s="380" customFormat="1"/>
    <row r="693" s="380" customFormat="1"/>
    <row r="694" s="380" customFormat="1"/>
    <row r="695" s="380" customFormat="1"/>
    <row r="696" s="380" customFormat="1"/>
    <row r="697" s="380" customFormat="1"/>
    <row r="698" s="380" customFormat="1"/>
    <row r="699" s="380" customFormat="1"/>
    <row r="700" s="380" customFormat="1"/>
    <row r="701" s="380" customFormat="1"/>
    <row r="702" s="380" customFormat="1"/>
    <row r="703" s="380" customFormat="1"/>
    <row r="704" s="380" customFormat="1"/>
    <row r="705" s="380" customFormat="1"/>
    <row r="706" s="380" customFormat="1"/>
    <row r="707" s="380" customFormat="1"/>
    <row r="708" s="380" customFormat="1"/>
    <row r="709" s="380" customFormat="1"/>
    <row r="710" s="380" customFormat="1"/>
    <row r="711" s="380" customFormat="1"/>
    <row r="712" s="380" customFormat="1"/>
    <row r="713" s="380" customFormat="1"/>
    <row r="714" s="380" customFormat="1"/>
    <row r="715" s="380" customFormat="1"/>
    <row r="716" s="380" customFormat="1"/>
    <row r="717" s="380" customFormat="1"/>
    <row r="718" s="380" customFormat="1"/>
    <row r="719" s="380" customFormat="1"/>
    <row r="720" s="380" customFormat="1"/>
    <row r="721" s="380" customFormat="1"/>
    <row r="722" s="380" customFormat="1"/>
    <row r="723" s="380" customFormat="1"/>
    <row r="724" s="380" customFormat="1"/>
    <row r="725" s="380" customFormat="1"/>
    <row r="726" s="380" customFormat="1"/>
    <row r="727" s="380" customFormat="1"/>
    <row r="728" s="380" customFormat="1"/>
    <row r="729" s="380" customFormat="1"/>
    <row r="730" s="380" customFormat="1"/>
    <row r="731" s="380" customFormat="1"/>
    <row r="732" s="380" customFormat="1"/>
    <row r="733" s="380" customFormat="1"/>
    <row r="734" s="380" customFormat="1"/>
    <row r="735" s="380" customFormat="1"/>
    <row r="736" s="380" customFormat="1"/>
    <row r="737" s="380" customFormat="1"/>
    <row r="738" s="380" customFormat="1"/>
    <row r="739" s="380" customFormat="1"/>
    <row r="740" s="380" customFormat="1"/>
    <row r="741" s="380" customFormat="1"/>
    <row r="742" s="380" customFormat="1"/>
    <row r="743" s="380" customFormat="1"/>
    <row r="744" s="380" customFormat="1"/>
    <row r="745" s="380" customFormat="1"/>
    <row r="746" s="380" customFormat="1"/>
    <row r="747" s="380" customFormat="1"/>
    <row r="748" s="380" customFormat="1"/>
    <row r="749" s="380" customFormat="1"/>
    <row r="750" s="380" customFormat="1"/>
    <row r="751" s="380" customFormat="1"/>
    <row r="752" s="380" customFormat="1"/>
    <row r="753" s="380" customFormat="1"/>
    <row r="754" s="380" customFormat="1"/>
    <row r="755" s="380" customFormat="1"/>
    <row r="756" s="380" customFormat="1"/>
    <row r="757" s="380" customFormat="1"/>
    <row r="758" s="380" customFormat="1"/>
    <row r="759" s="380" customFormat="1"/>
    <row r="760" s="380" customFormat="1"/>
    <row r="761" s="380" customFormat="1"/>
    <row r="762" s="380" customFormat="1"/>
    <row r="763" s="380" customFormat="1"/>
    <row r="764" s="380" customFormat="1"/>
    <row r="765" s="380" customFormat="1"/>
    <row r="766" s="380" customFormat="1"/>
    <row r="767" s="380" customFormat="1"/>
    <row r="768" s="380" customFormat="1"/>
    <row r="769" s="380" customFormat="1"/>
    <row r="770" s="380" customFormat="1"/>
    <row r="771" s="380" customFormat="1"/>
    <row r="772" s="380" customFormat="1"/>
    <row r="773" s="380" customFormat="1"/>
    <row r="774" s="380" customFormat="1"/>
    <row r="775" s="380" customFormat="1"/>
    <row r="776" s="380" customFormat="1"/>
    <row r="777" s="380" customFormat="1"/>
    <row r="778" s="380" customFormat="1"/>
    <row r="779" s="380" customFormat="1"/>
    <row r="780" s="380" customFormat="1"/>
    <row r="781" s="380" customFormat="1"/>
    <row r="782" s="380" customFormat="1"/>
    <row r="783" s="380" customFormat="1"/>
    <row r="784" s="380" customFormat="1"/>
    <row r="785" s="380" customFormat="1"/>
    <row r="786" s="380" customFormat="1"/>
    <row r="787" s="380" customFormat="1"/>
    <row r="788" s="380" customFormat="1"/>
    <row r="789" s="380" customFormat="1"/>
    <row r="790" s="380" customFormat="1"/>
    <row r="791" s="380" customFormat="1"/>
    <row r="792" s="380" customFormat="1"/>
    <row r="793" s="380" customFormat="1"/>
    <row r="794" s="380" customFormat="1"/>
    <row r="795" s="380" customFormat="1"/>
    <row r="796" s="380" customFormat="1"/>
    <row r="797" s="380" customFormat="1"/>
    <row r="798" s="380" customFormat="1"/>
    <row r="799" s="380" customFormat="1"/>
    <row r="800" s="380" customFormat="1"/>
    <row r="801" s="380" customFormat="1"/>
    <row r="802" s="380" customFormat="1"/>
    <row r="803" s="380" customFormat="1"/>
    <row r="804" s="380" customFormat="1"/>
    <row r="805" s="380" customFormat="1"/>
    <row r="806" s="380" customFormat="1"/>
    <row r="807" s="380" customFormat="1"/>
    <row r="808" s="380" customFormat="1"/>
    <row r="809" s="380" customFormat="1"/>
    <row r="810" s="380" customFormat="1"/>
    <row r="811" s="380" customFormat="1"/>
    <row r="812" s="380" customFormat="1"/>
    <row r="813" s="380" customFormat="1"/>
    <row r="814" s="380" customFormat="1"/>
    <row r="815" s="380" customFormat="1"/>
    <row r="816" s="380" customFormat="1"/>
    <row r="817" s="380" customFormat="1"/>
    <row r="818" s="380" customFormat="1"/>
    <row r="819" s="380" customFormat="1"/>
    <row r="820" s="380" customFormat="1"/>
    <row r="821" s="380" customFormat="1"/>
    <row r="822" s="380" customFormat="1"/>
    <row r="823" s="380" customFormat="1"/>
    <row r="824" s="380" customFormat="1"/>
    <row r="825" s="380" customFormat="1"/>
    <row r="826" s="380" customFormat="1"/>
    <row r="827" s="380" customFormat="1"/>
    <row r="828" s="380" customFormat="1"/>
    <row r="829" s="380" customFormat="1"/>
    <row r="830" s="380" customFormat="1"/>
    <row r="831" s="380" customFormat="1"/>
    <row r="832" s="380" customFormat="1"/>
    <row r="833" s="380" customFormat="1"/>
    <row r="834" s="380" customFormat="1"/>
    <row r="835" s="380" customFormat="1"/>
    <row r="836" s="380" customFormat="1"/>
    <row r="837" s="380" customFormat="1"/>
    <row r="838" s="380" customFormat="1"/>
    <row r="839" s="380" customFormat="1"/>
    <row r="840" s="380" customFormat="1"/>
    <row r="841" s="380" customFormat="1"/>
    <row r="842" s="380" customFormat="1"/>
    <row r="843" s="380" customFormat="1"/>
    <row r="844" s="380" customFormat="1"/>
    <row r="845" s="380" customFormat="1"/>
    <row r="846" s="380" customFormat="1"/>
    <row r="847" s="380" customFormat="1"/>
    <row r="848" s="380" customFormat="1"/>
    <row r="849" s="380" customFormat="1"/>
    <row r="850" s="380" customFormat="1"/>
    <row r="851" s="380" customFormat="1"/>
    <row r="852" s="380" customFormat="1"/>
    <row r="853" s="380" customFormat="1"/>
    <row r="854" s="380" customFormat="1"/>
    <row r="855" s="380" customFormat="1"/>
    <row r="856" s="380" customFormat="1"/>
    <row r="857" s="380" customFormat="1"/>
    <row r="858" s="380" customFormat="1"/>
    <row r="859" s="380" customFormat="1"/>
    <row r="860" s="380" customFormat="1"/>
    <row r="861" s="380" customFormat="1"/>
    <row r="862" s="380" customFormat="1"/>
    <row r="863" s="380" customFormat="1"/>
    <row r="864" s="380" customFormat="1"/>
    <row r="865" s="380" customFormat="1"/>
    <row r="866" s="380" customFormat="1"/>
    <row r="867" s="380" customFormat="1"/>
    <row r="868" s="380" customFormat="1"/>
    <row r="869" s="380" customFormat="1"/>
    <row r="870" s="380" customFormat="1"/>
    <row r="871" s="380" customFormat="1"/>
    <row r="872" s="380" customFormat="1"/>
    <row r="873" s="380" customFormat="1"/>
    <row r="874" s="380" customFormat="1"/>
    <row r="875" s="380" customFormat="1"/>
    <row r="876" s="380" customFormat="1"/>
    <row r="877" s="380" customFormat="1"/>
    <row r="878" s="380" customFormat="1"/>
    <row r="879" s="380" customFormat="1"/>
    <row r="880" s="380" customFormat="1"/>
    <row r="881" s="380" customFormat="1"/>
    <row r="882" s="380" customFormat="1"/>
    <row r="883" s="380" customFormat="1"/>
    <row r="884" s="380" customFormat="1"/>
    <row r="885" s="380" customFormat="1"/>
    <row r="886" s="380" customFormat="1"/>
    <row r="887" s="380" customFormat="1"/>
    <row r="888" s="380" customFormat="1"/>
    <row r="889" s="380" customFormat="1"/>
    <row r="890" s="380" customFormat="1"/>
    <row r="891" s="380" customFormat="1"/>
    <row r="892" s="380" customFormat="1"/>
    <row r="893" s="380" customFormat="1"/>
    <row r="894" s="380" customFormat="1"/>
    <row r="895" s="380" customFormat="1"/>
    <row r="896" s="380" customFormat="1"/>
    <row r="897" s="380" customFormat="1"/>
    <row r="898" s="380" customFormat="1"/>
    <row r="899" s="380" customFormat="1"/>
    <row r="900" s="380" customFormat="1"/>
    <row r="901" s="380" customFormat="1"/>
    <row r="902" s="380" customFormat="1"/>
    <row r="903" s="380" customFormat="1"/>
    <row r="904" s="380" customFormat="1"/>
    <row r="905" s="380" customFormat="1"/>
    <row r="906" s="380" customFormat="1"/>
    <row r="907" s="380" customFormat="1"/>
    <row r="908" s="380" customFormat="1"/>
    <row r="909" s="380" customFormat="1"/>
    <row r="910" s="380" customFormat="1"/>
    <row r="911" s="380" customFormat="1"/>
    <row r="912" s="380" customFormat="1"/>
    <row r="913" s="380" customFormat="1"/>
    <row r="914" s="380" customFormat="1"/>
    <row r="915" s="380" customFormat="1"/>
    <row r="916" s="380" customFormat="1"/>
    <row r="917" s="380" customFormat="1"/>
    <row r="918" s="380" customFormat="1"/>
    <row r="919" s="380" customFormat="1"/>
    <row r="920" s="380" customFormat="1"/>
    <row r="921" s="380" customFormat="1"/>
    <row r="922" s="380" customFormat="1"/>
    <row r="923" s="380" customFormat="1"/>
    <row r="924" s="380" customFormat="1"/>
    <row r="925" s="380" customFormat="1"/>
    <row r="926" s="380" customFormat="1"/>
    <row r="927" s="380" customFormat="1"/>
    <row r="928" s="380" customFormat="1"/>
    <row r="929" s="380" customFormat="1"/>
    <row r="930" s="380" customFormat="1"/>
    <row r="931" s="380" customFormat="1"/>
    <row r="932" s="380" customFormat="1"/>
    <row r="933" s="380" customFormat="1"/>
    <row r="934" s="380" customFormat="1"/>
    <row r="935" s="380" customFormat="1"/>
    <row r="936" s="380" customFormat="1"/>
    <row r="937" s="380" customFormat="1"/>
    <row r="938" s="380" customFormat="1"/>
    <row r="939" s="380" customFormat="1"/>
    <row r="940" s="380" customFormat="1"/>
    <row r="941" s="380" customFormat="1"/>
    <row r="942" s="380" customFormat="1"/>
    <row r="943" s="380" customFormat="1"/>
    <row r="944" s="380" customFormat="1"/>
    <row r="945" s="380" customFormat="1"/>
    <row r="946" s="380" customFormat="1"/>
    <row r="947" s="380" customFormat="1"/>
    <row r="948" s="380" customFormat="1"/>
    <row r="949" s="380" customFormat="1"/>
    <row r="950" s="380" customFormat="1"/>
    <row r="951" s="380" customFormat="1"/>
    <row r="952" s="380" customFormat="1"/>
    <row r="953" s="380" customFormat="1"/>
    <row r="954" s="380" customFormat="1"/>
    <row r="955" s="380" customFormat="1"/>
    <row r="956" s="380" customFormat="1"/>
    <row r="957" s="380" customFormat="1"/>
    <row r="958" s="380" customFormat="1"/>
    <row r="959" s="380" customFormat="1"/>
    <row r="960" s="380" customFormat="1"/>
    <row r="961" s="380" customFormat="1"/>
    <row r="962" s="380" customFormat="1"/>
    <row r="963" s="380" customFormat="1"/>
    <row r="964" s="380" customFormat="1"/>
    <row r="965" s="380" customFormat="1"/>
    <row r="966" s="380" customFormat="1"/>
    <row r="967" s="380" customFormat="1"/>
    <row r="968" s="380" customFormat="1"/>
    <row r="969" s="380" customFormat="1"/>
    <row r="970" s="380" customFormat="1"/>
    <row r="971" s="380" customFormat="1"/>
    <row r="972" s="380" customFormat="1"/>
    <row r="973" s="380" customFormat="1"/>
    <row r="974" s="380" customFormat="1"/>
    <row r="975" s="380" customFormat="1"/>
    <row r="976" s="380" customFormat="1"/>
    <row r="977" s="380" customFormat="1"/>
    <row r="978" s="380" customFormat="1"/>
    <row r="979" s="380" customFormat="1"/>
    <row r="980" s="380" customFormat="1"/>
    <row r="981" s="380" customFormat="1"/>
    <row r="982" s="380" customFormat="1"/>
    <row r="983" s="380" customFormat="1"/>
    <row r="984" s="380" customFormat="1"/>
    <row r="985" s="380" customFormat="1"/>
    <row r="986" s="380" customFormat="1"/>
    <row r="987" s="380" customFormat="1"/>
    <row r="988" s="380" customFormat="1"/>
    <row r="989" s="380" customFormat="1"/>
    <row r="990" s="380" customFormat="1"/>
    <row r="991" s="380" customFormat="1"/>
    <row r="992" s="380" customFormat="1"/>
    <row r="993" s="380" customFormat="1"/>
    <row r="994" s="380" customFormat="1"/>
    <row r="995" s="380" customFormat="1"/>
    <row r="996" s="380" customFormat="1"/>
    <row r="997" s="380" customFormat="1"/>
    <row r="998" s="380" customFormat="1"/>
    <row r="999" s="380" customFormat="1"/>
    <row r="1000" s="380" customFormat="1"/>
    <row r="1001" s="380" customFormat="1"/>
    <row r="1002" s="380" customFormat="1"/>
    <row r="1003" s="380" customFormat="1"/>
    <row r="1004" s="380" customFormat="1"/>
    <row r="1005" s="380" customFormat="1"/>
    <row r="1006" s="380" customFormat="1"/>
    <row r="1007" s="380" customFormat="1"/>
    <row r="1008" s="380" customFormat="1"/>
    <row r="1009" s="380" customFormat="1"/>
    <row r="1010" s="380" customFormat="1"/>
    <row r="1011" s="380" customFormat="1"/>
    <row r="1012" s="380" customFormat="1"/>
    <row r="1013" s="380" customFormat="1"/>
    <row r="1014" s="380" customFormat="1"/>
    <row r="1015" s="380" customFormat="1"/>
    <row r="1016" s="380" customFormat="1"/>
    <row r="1017" s="380" customFormat="1"/>
    <row r="1018" s="380" customFormat="1"/>
    <row r="1019" s="380" customFormat="1"/>
    <row r="1020" s="380" customFormat="1"/>
    <row r="1021" s="380" customFormat="1"/>
    <row r="1022" s="380" customFormat="1"/>
    <row r="1023" s="380" customFormat="1"/>
    <row r="1024" s="380" customFormat="1"/>
    <row r="1025" s="380" customFormat="1"/>
    <row r="1026" s="380" customFormat="1"/>
    <row r="1027" s="380" customFormat="1"/>
    <row r="1028" s="380" customFormat="1"/>
    <row r="1029" s="380" customFormat="1"/>
    <row r="1030" s="380" customFormat="1"/>
    <row r="1031" s="380" customFormat="1"/>
    <row r="1032" s="380" customFormat="1"/>
    <row r="1033" s="380" customFormat="1"/>
    <row r="1034" s="380" customFormat="1"/>
    <row r="1035" s="380" customFormat="1"/>
    <row r="1036" s="380" customFormat="1"/>
    <row r="1037" s="380" customFormat="1"/>
    <row r="1038" s="380" customFormat="1"/>
    <row r="1039" s="380" customFormat="1"/>
    <row r="1040" s="380" customFormat="1"/>
    <row r="1041" s="380" customFormat="1"/>
    <row r="1042" s="380" customFormat="1"/>
    <row r="1043" s="380" customFormat="1"/>
    <row r="1044" s="380" customFormat="1"/>
    <row r="1045" s="380" customFormat="1"/>
    <row r="1046" s="380" customFormat="1"/>
    <row r="1047" s="380" customFormat="1"/>
    <row r="1048" s="380" customFormat="1"/>
    <row r="1049" s="380" customFormat="1"/>
    <row r="1050" s="380" customFormat="1"/>
    <row r="1051" s="380" customFormat="1"/>
    <row r="1052" s="380" customFormat="1"/>
    <row r="1053" s="380" customFormat="1"/>
    <row r="1054" s="380" customFormat="1"/>
    <row r="1055" s="380" customFormat="1"/>
    <row r="1056" s="380" customFormat="1"/>
    <row r="1057" s="380" customFormat="1"/>
    <row r="1058" s="380" customFormat="1"/>
    <row r="1059" s="380" customFormat="1"/>
    <row r="1060" s="380" customFormat="1"/>
    <row r="1061" s="380" customFormat="1"/>
    <row r="1062" s="380" customFormat="1"/>
    <row r="1063" s="380" customFormat="1"/>
    <row r="1064" s="380" customFormat="1"/>
    <row r="1065" s="380" customFormat="1"/>
    <row r="1066" s="380" customFormat="1"/>
    <row r="1067" s="380" customFormat="1"/>
    <row r="1068" s="380" customFormat="1"/>
    <row r="1069" s="380" customFormat="1"/>
    <row r="1070" s="380" customFormat="1"/>
    <row r="1071" s="380" customFormat="1"/>
    <row r="1072" s="380" customFormat="1"/>
    <row r="1073" s="380" customFormat="1"/>
    <row r="1074" s="380" customFormat="1"/>
    <row r="1075" s="380" customFormat="1"/>
    <row r="1076" s="380" customFormat="1"/>
    <row r="1077" s="380" customFormat="1"/>
    <row r="1078" s="380" customFormat="1"/>
    <row r="1079" s="380" customFormat="1"/>
    <row r="1080" s="380" customFormat="1"/>
    <row r="1081" s="380" customFormat="1"/>
    <row r="1082" s="380" customFormat="1"/>
    <row r="1083" s="380" customFormat="1"/>
    <row r="1084" s="380" customFormat="1"/>
    <row r="1085" s="380" customFormat="1"/>
    <row r="1086" s="380" customFormat="1"/>
    <row r="1087" s="380" customFormat="1"/>
    <row r="1088" s="380" customFormat="1"/>
    <row r="1089" s="380" customFormat="1"/>
    <row r="1090" s="380" customFormat="1"/>
    <row r="1091" s="380" customFormat="1"/>
    <row r="1092" s="380" customFormat="1"/>
    <row r="1093" s="380" customFormat="1"/>
    <row r="1094" s="380" customFormat="1"/>
    <row r="1095" s="380" customFormat="1"/>
    <row r="1096" s="380" customFormat="1"/>
    <row r="1097" s="380" customFormat="1"/>
    <row r="1098" s="380" customFormat="1"/>
    <row r="1099" s="380" customFormat="1"/>
    <row r="1100" s="380" customFormat="1"/>
    <row r="1101" s="380" customFormat="1"/>
    <row r="1102" s="380" customFormat="1"/>
    <row r="1103" s="380" customFormat="1"/>
    <row r="1104" s="380" customFormat="1"/>
    <row r="1105" s="380" customFormat="1"/>
    <row r="1106" s="380" customFormat="1"/>
    <row r="1107" s="380" customFormat="1"/>
    <row r="1108" s="380" customFormat="1"/>
    <row r="1109" s="380" customFormat="1"/>
    <row r="1110" s="380" customFormat="1"/>
    <row r="1111" s="380" customFormat="1"/>
    <row r="1112" s="380" customFormat="1"/>
    <row r="1113" s="380" customFormat="1"/>
    <row r="1114" s="380" customFormat="1"/>
    <row r="1115" s="380" customFormat="1"/>
    <row r="1116" s="380" customFormat="1"/>
    <row r="1117" s="380" customFormat="1"/>
    <row r="1118" s="380" customFormat="1"/>
    <row r="1119" s="380" customFormat="1"/>
    <row r="1120" s="380" customFormat="1"/>
    <row r="1121" s="380" customFormat="1"/>
    <row r="1122" s="380" customFormat="1"/>
    <row r="1123" s="380" customFormat="1"/>
    <row r="1124" s="380" customFormat="1"/>
    <row r="1125" s="380" customFormat="1"/>
    <row r="1126" s="380" customFormat="1"/>
    <row r="1127" s="380" customFormat="1"/>
    <row r="1128" s="380" customFormat="1"/>
    <row r="1129" s="380" customFormat="1"/>
    <row r="1130" s="380" customFormat="1"/>
    <row r="1131" s="380" customFormat="1"/>
    <row r="1132" s="380" customFormat="1"/>
    <row r="1133" s="380" customFormat="1"/>
    <row r="1134" s="380" customFormat="1"/>
    <row r="1135" s="380" customFormat="1"/>
    <row r="1136" s="380" customFormat="1"/>
    <row r="1137" s="380" customFormat="1"/>
    <row r="1138" s="380" customFormat="1"/>
    <row r="1139" s="380" customFormat="1"/>
    <row r="1140" s="380" customFormat="1"/>
    <row r="1141" s="380" customFormat="1"/>
    <row r="1142" s="380" customFormat="1"/>
    <row r="1143" s="380" customFormat="1"/>
    <row r="1144" s="380" customFormat="1"/>
    <row r="1145" s="380" customFormat="1"/>
    <row r="1146" s="380" customFormat="1"/>
    <row r="1147" s="380" customFormat="1"/>
    <row r="1148" s="380" customFormat="1"/>
    <row r="1149" s="380" customFormat="1"/>
    <row r="1150" s="380" customFormat="1"/>
    <row r="1151" s="380" customFormat="1"/>
    <row r="1152" s="380" customFormat="1"/>
    <row r="1153" s="380" customFormat="1"/>
    <row r="1154" s="380" customFormat="1"/>
    <row r="1155" s="380" customFormat="1"/>
    <row r="1156" s="380" customFormat="1"/>
    <row r="1157" s="380" customFormat="1"/>
    <row r="1158" s="380" customFormat="1"/>
    <row r="1159" s="380" customFormat="1"/>
    <row r="1160" s="380" customFormat="1"/>
    <row r="1161" s="380" customFormat="1"/>
    <row r="1162" s="380" customFormat="1"/>
    <row r="1163" s="380" customFormat="1"/>
    <row r="1164" s="380" customFormat="1"/>
    <row r="1165" s="380" customFormat="1"/>
    <row r="1166" s="380" customFormat="1"/>
    <row r="1167" s="380" customFormat="1"/>
    <row r="1168" s="380" customFormat="1"/>
    <row r="1169" s="380" customFormat="1"/>
    <row r="1170" s="380" customFormat="1"/>
    <row r="1171" s="380" customFormat="1"/>
    <row r="1172" s="380" customFormat="1"/>
    <row r="1173" s="380" customFormat="1"/>
    <row r="1174" s="380" customFormat="1"/>
    <row r="1175" s="380" customFormat="1"/>
    <row r="1176" s="380" customFormat="1"/>
    <row r="1177" s="380" customFormat="1"/>
    <row r="1178" s="380" customFormat="1"/>
    <row r="1179" s="380" customFormat="1"/>
    <row r="1180" s="380" customFormat="1"/>
    <row r="1181" s="380" customFormat="1"/>
    <row r="1182" s="380" customFormat="1"/>
    <row r="1183" s="380" customFormat="1"/>
    <row r="1184" s="380" customFormat="1"/>
    <row r="1185" s="380" customFormat="1"/>
    <row r="1186" s="380" customFormat="1"/>
    <row r="1187" s="380" customFormat="1"/>
    <row r="1188" s="380" customFormat="1"/>
    <row r="1189" s="380" customFormat="1"/>
    <row r="1190" s="380" customFormat="1"/>
    <row r="1191" s="380" customFormat="1"/>
    <row r="1192" s="380" customFormat="1"/>
    <row r="1193" s="380" customFormat="1"/>
    <row r="1194" s="380" customFormat="1"/>
    <row r="1195" s="380" customFormat="1"/>
    <row r="1196" s="380" customFormat="1"/>
    <row r="1197" s="380" customFormat="1"/>
    <row r="1198" s="380" customFormat="1"/>
    <row r="1199" s="380" customFormat="1"/>
    <row r="1200" s="380" customFormat="1"/>
    <row r="1201" s="380" customFormat="1"/>
    <row r="1202" s="380" customFormat="1"/>
    <row r="1203" s="380" customFormat="1"/>
    <row r="1204" s="380" customFormat="1"/>
    <row r="1205" s="380" customFormat="1"/>
    <row r="1206" s="380" customFormat="1"/>
    <row r="1207" s="380" customFormat="1"/>
    <row r="1208" s="380" customFormat="1"/>
    <row r="1209" s="380" customFormat="1"/>
    <row r="1210" s="380" customFormat="1"/>
    <row r="1211" s="380" customFormat="1"/>
    <row r="1212" s="380" customFormat="1"/>
    <row r="1213" s="380" customFormat="1"/>
    <row r="1214" s="380" customFormat="1"/>
    <row r="1215" s="380" customFormat="1"/>
    <row r="1216" s="380" customFormat="1"/>
    <row r="1217" s="380" customFormat="1"/>
    <row r="1218" s="380" customFormat="1"/>
    <row r="1219" s="380" customFormat="1"/>
    <row r="1220" s="380" customFormat="1"/>
    <row r="1221" s="380" customFormat="1"/>
    <row r="1222" s="380" customFormat="1"/>
    <row r="1223" s="380" customFormat="1"/>
    <row r="1224" s="380" customFormat="1"/>
    <row r="1225" s="380" customFormat="1"/>
    <row r="1226" s="380" customFormat="1"/>
    <row r="1227" s="380" customFormat="1"/>
    <row r="1228" s="380" customFormat="1"/>
    <row r="1229" s="380" customFormat="1"/>
    <row r="1230" s="380" customFormat="1"/>
    <row r="1231" s="380" customFormat="1"/>
    <row r="1232" s="380" customFormat="1"/>
    <row r="1233" s="380" customFormat="1"/>
    <row r="1234" s="380" customFormat="1"/>
    <row r="1235" s="380" customFormat="1"/>
    <row r="1236" s="380" customFormat="1"/>
    <row r="1237" s="380" customFormat="1"/>
    <row r="1238" s="380" customFormat="1"/>
    <row r="1239" s="380" customFormat="1"/>
    <row r="1240" s="380" customFormat="1"/>
    <row r="1241" s="380" customFormat="1"/>
    <row r="1242" s="380" customFormat="1"/>
    <row r="1243" s="380" customFormat="1"/>
    <row r="1244" s="380" customFormat="1"/>
    <row r="1245" s="380" customFormat="1"/>
    <row r="1246" s="380" customFormat="1"/>
    <row r="1247" s="380" customFormat="1"/>
    <row r="1248" s="380" customFormat="1"/>
    <row r="1249" s="380" customFormat="1"/>
    <row r="1250" s="380" customFormat="1"/>
    <row r="1251" s="380" customFormat="1"/>
    <row r="1252" s="380" customFormat="1"/>
    <row r="1253" s="380" customFormat="1"/>
    <row r="1254" s="380" customFormat="1"/>
    <row r="1255" s="380" customFormat="1"/>
    <row r="1256" s="380" customFormat="1"/>
    <row r="1257" s="380" customFormat="1"/>
    <row r="1258" s="380" customFormat="1"/>
    <row r="1259" s="380" customFormat="1"/>
    <row r="1260" s="380" customFormat="1"/>
    <row r="1261" s="380" customFormat="1"/>
    <row r="1262" s="380" customFormat="1"/>
    <row r="1263" s="380" customFormat="1"/>
    <row r="1264" s="380" customFormat="1"/>
    <row r="1265" s="380" customFormat="1"/>
    <row r="1266" s="380" customFormat="1"/>
    <row r="1267" s="380" customFormat="1"/>
    <row r="1268" s="380" customFormat="1"/>
    <row r="1269" s="380" customFormat="1"/>
    <row r="1270" s="380" customFormat="1"/>
    <row r="1271" s="380" customFormat="1"/>
    <row r="1272" s="380" customFormat="1"/>
    <row r="1273" s="380" customFormat="1"/>
  </sheetData>
  <mergeCells count="3">
    <mergeCell ref="J3:J4"/>
    <mergeCell ref="A1:E1"/>
    <mergeCell ref="I3:I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364A-B6EA-4965-ADB7-CE5A132342F5}">
  <dimension ref="A1:BP2247"/>
  <sheetViews>
    <sheetView workbookViewId="0">
      <selection activeCell="N15" sqref="N15"/>
    </sheetView>
  </sheetViews>
  <sheetFormatPr defaultRowHeight="15"/>
  <cols>
    <col min="1" max="1" width="20.28515625" customWidth="1"/>
    <col min="2" max="2" width="11.28515625" customWidth="1"/>
    <col min="3" max="3" width="15.85546875" customWidth="1"/>
    <col min="8" max="68" width="9.140625" style="380"/>
  </cols>
  <sheetData>
    <row r="1" spans="1:7" ht="15.75" thickBot="1">
      <c r="A1" s="970" t="s">
        <v>625</v>
      </c>
      <c r="B1" s="970"/>
      <c r="C1" s="970"/>
      <c r="D1" s="970"/>
      <c r="E1" s="970"/>
      <c r="F1" s="970"/>
      <c r="G1" s="970"/>
    </row>
    <row r="2" spans="1:7">
      <c r="A2" s="1164" t="s">
        <v>279</v>
      </c>
      <c r="B2" s="972" t="s">
        <v>119</v>
      </c>
      <c r="C2" s="972" t="s">
        <v>365</v>
      </c>
      <c r="D2" s="974" t="s">
        <v>47</v>
      </c>
      <c r="E2" s="974"/>
      <c r="F2" s="974"/>
      <c r="G2" s="974"/>
    </row>
    <row r="3" spans="1:7" ht="24.75">
      <c r="A3" s="1165"/>
      <c r="B3" s="973"/>
      <c r="C3" s="973"/>
      <c r="D3" s="390" t="s">
        <v>120</v>
      </c>
      <c r="E3" s="390" t="s">
        <v>121</v>
      </c>
      <c r="F3" s="390" t="s">
        <v>122</v>
      </c>
      <c r="G3" s="390" t="s">
        <v>123</v>
      </c>
    </row>
    <row r="4" spans="1:7">
      <c r="A4" s="391" t="s">
        <v>75</v>
      </c>
      <c r="B4" s="392">
        <v>2264873.9384739073</v>
      </c>
      <c r="C4" s="392">
        <f>+D4+E4+F4+G4</f>
        <v>36249.400816004345</v>
      </c>
      <c r="D4" s="392">
        <v>7395.6497337193268</v>
      </c>
      <c r="E4" s="392">
        <v>9048.3150637320723</v>
      </c>
      <c r="F4" s="392">
        <v>18801.668700219579</v>
      </c>
      <c r="G4" s="392">
        <v>1003.7673183333669</v>
      </c>
    </row>
    <row r="5" spans="1:7">
      <c r="A5" s="393"/>
      <c r="B5" s="394"/>
      <c r="C5" s="395"/>
      <c r="D5" s="394"/>
      <c r="E5" s="394"/>
      <c r="F5" s="394"/>
      <c r="G5" s="394"/>
    </row>
    <row r="6" spans="1:7">
      <c r="A6" s="391" t="s">
        <v>175</v>
      </c>
      <c r="B6" s="396"/>
      <c r="C6" s="396"/>
      <c r="D6" s="386"/>
      <c r="E6" s="396"/>
      <c r="F6" s="396"/>
      <c r="G6" s="396"/>
    </row>
    <row r="7" spans="1:7">
      <c r="A7" s="397" t="s">
        <v>9</v>
      </c>
      <c r="B7" s="398">
        <v>1011171.3966813334</v>
      </c>
      <c r="C7" s="398">
        <v>17137.424336797809</v>
      </c>
      <c r="D7" s="398">
        <v>3396.4094108164486</v>
      </c>
      <c r="E7" s="398">
        <v>4510.4429764763163</v>
      </c>
      <c r="F7" s="398">
        <v>8847.0391658291155</v>
      </c>
      <c r="G7" s="398">
        <v>383.53278367592731</v>
      </c>
    </row>
    <row r="8" spans="1:7">
      <c r="A8" s="397" t="s">
        <v>10</v>
      </c>
      <c r="B8" s="398">
        <v>1253702.5418084166</v>
      </c>
      <c r="C8" s="398">
        <v>19111.976479204659</v>
      </c>
      <c r="D8" s="398">
        <v>3999.2403229028773</v>
      </c>
      <c r="E8" s="398">
        <v>4537.8720872551876</v>
      </c>
      <c r="F8" s="398">
        <v>9954.6295343891543</v>
      </c>
      <c r="G8" s="398">
        <v>620.23453465744001</v>
      </c>
    </row>
    <row r="9" spans="1:7">
      <c r="A9" s="391" t="s">
        <v>366</v>
      </c>
      <c r="B9" s="399"/>
      <c r="C9" s="399"/>
      <c r="D9" s="400"/>
      <c r="E9" s="399"/>
      <c r="F9" s="399"/>
      <c r="G9" s="399"/>
    </row>
    <row r="10" spans="1:7">
      <c r="A10" s="387" t="s">
        <v>76</v>
      </c>
      <c r="B10" s="401">
        <v>285305.533963072</v>
      </c>
      <c r="C10" s="398">
        <v>4459.8755467121055</v>
      </c>
      <c r="D10" s="401">
        <v>1174.4809149270041</v>
      </c>
      <c r="E10" s="401">
        <v>1077.4154713938303</v>
      </c>
      <c r="F10" s="401">
        <v>2100.3874553996739</v>
      </c>
      <c r="G10" s="401">
        <v>107.59170499159713</v>
      </c>
    </row>
    <row r="11" spans="1:7">
      <c r="A11" s="389" t="s">
        <v>76</v>
      </c>
      <c r="B11" s="398">
        <v>182435.06912296949</v>
      </c>
      <c r="C11" s="398">
        <v>3322.6080456282625</v>
      </c>
      <c r="D11" s="398">
        <v>841.8845496379422</v>
      </c>
      <c r="E11" s="398">
        <v>776.79241725746851</v>
      </c>
      <c r="F11" s="398">
        <v>1615.3261452103602</v>
      </c>
      <c r="G11" s="398">
        <v>88.604933522491734</v>
      </c>
    </row>
    <row r="12" spans="1:7">
      <c r="A12" s="389" t="s">
        <v>77</v>
      </c>
      <c r="B12" s="398">
        <v>36186.309845976066</v>
      </c>
      <c r="C12" s="398">
        <v>519.93878008439026</v>
      </c>
      <c r="D12" s="398">
        <v>110.86545509635364</v>
      </c>
      <c r="E12" s="398">
        <v>141.53421161894411</v>
      </c>
      <c r="F12" s="398">
        <v>256.14705048762926</v>
      </c>
      <c r="G12" s="398">
        <v>11.392062881463239</v>
      </c>
    </row>
    <row r="13" spans="1:7">
      <c r="A13" s="389" t="s">
        <v>78</v>
      </c>
      <c r="B13" s="398">
        <v>66684.154994126424</v>
      </c>
      <c r="C13" s="398">
        <v>617.32872099945234</v>
      </c>
      <c r="D13" s="398">
        <v>221.73091019270814</v>
      </c>
      <c r="E13" s="398">
        <v>159.08884251741765</v>
      </c>
      <c r="F13" s="398">
        <v>228.91425970168447</v>
      </c>
      <c r="G13" s="398">
        <v>7.5947085876421596</v>
      </c>
    </row>
    <row r="14" spans="1:7">
      <c r="A14" s="387" t="s">
        <v>79</v>
      </c>
      <c r="B14" s="401">
        <v>100889.48287399662</v>
      </c>
      <c r="C14" s="398">
        <v>2570.8046979353426</v>
      </c>
      <c r="D14" s="401">
        <v>443.46182038541644</v>
      </c>
      <c r="E14" s="401">
        <v>625.38372575812855</v>
      </c>
      <c r="F14" s="401">
        <v>1409.5568639754847</v>
      </c>
      <c r="G14" s="401">
        <v>92.402287816312906</v>
      </c>
    </row>
    <row r="15" spans="1:7">
      <c r="A15" s="389" t="s">
        <v>79</v>
      </c>
      <c r="B15" s="398">
        <v>61003.112513296903</v>
      </c>
      <c r="C15" s="398">
        <v>1902.5113546122882</v>
      </c>
      <c r="D15" s="398">
        <v>325.66727434554065</v>
      </c>
      <c r="E15" s="398">
        <v>524.44459809190494</v>
      </c>
      <c r="F15" s="398">
        <v>978.98396582763496</v>
      </c>
      <c r="G15" s="398">
        <v>73.4155163472075</v>
      </c>
    </row>
    <row r="16" spans="1:7">
      <c r="A16" s="389" t="s">
        <v>80</v>
      </c>
      <c r="B16" s="398">
        <v>25977.373090028483</v>
      </c>
      <c r="C16" s="398">
        <v>584.49110244017584</v>
      </c>
      <c r="D16" s="398">
        <v>103.93636415283156</v>
      </c>
      <c r="E16" s="398">
        <v>87.773154492368405</v>
      </c>
      <c r="F16" s="398">
        <v>377.59216661969151</v>
      </c>
      <c r="G16" s="398">
        <v>15.189417175284319</v>
      </c>
    </row>
    <row r="17" spans="1:7">
      <c r="A17" s="389" t="s">
        <v>81</v>
      </c>
      <c r="B17" s="398">
        <v>13908.997270671232</v>
      </c>
      <c r="C17" s="398">
        <v>83.802240882878834</v>
      </c>
      <c r="D17" s="398">
        <v>13.858181887044212</v>
      </c>
      <c r="E17" s="398">
        <v>13.165973173855251</v>
      </c>
      <c r="F17" s="398">
        <v>52.98073152815828</v>
      </c>
      <c r="G17" s="398">
        <v>3.7973542938210798</v>
      </c>
    </row>
    <row r="18" spans="1:7">
      <c r="A18" s="387" t="s">
        <v>82</v>
      </c>
      <c r="B18" s="401">
        <v>579498.26723752043</v>
      </c>
      <c r="C18" s="398">
        <v>7796.8217417703045</v>
      </c>
      <c r="D18" s="401">
        <v>1437.7863707808474</v>
      </c>
      <c r="E18" s="401">
        <v>2163.6082582369081</v>
      </c>
      <c r="F18" s="401">
        <v>4039.735586705885</v>
      </c>
      <c r="G18" s="401">
        <v>155.69152604666405</v>
      </c>
    </row>
    <row r="19" spans="1:7">
      <c r="A19" s="389" t="s">
        <v>82</v>
      </c>
      <c r="B19" s="398">
        <v>418674.42720899393</v>
      </c>
      <c r="C19" s="398">
        <v>5771.8688989722932</v>
      </c>
      <c r="D19" s="398">
        <v>1038.208793037737</v>
      </c>
      <c r="E19" s="398">
        <v>1570.0423009822618</v>
      </c>
      <c r="F19" s="398">
        <v>3059.8234542545174</v>
      </c>
      <c r="G19" s="398">
        <v>103.79435069777597</v>
      </c>
    </row>
    <row r="20" spans="1:7">
      <c r="A20" s="389" t="s">
        <v>83</v>
      </c>
      <c r="B20" s="398">
        <v>160823.84002852652</v>
      </c>
      <c r="C20" s="398">
        <v>2024.9528427980126</v>
      </c>
      <c r="D20" s="398">
        <v>399.57757774311045</v>
      </c>
      <c r="E20" s="398">
        <v>593.56595725464626</v>
      </c>
      <c r="F20" s="398">
        <v>979.91213245136771</v>
      </c>
      <c r="G20" s="398">
        <v>51.897175348888091</v>
      </c>
    </row>
    <row r="21" spans="1:7">
      <c r="A21" s="387" t="s">
        <v>84</v>
      </c>
      <c r="B21" s="401">
        <v>209415.6105206089</v>
      </c>
      <c r="C21" s="398">
        <v>4584.9796055816714</v>
      </c>
      <c r="D21" s="401">
        <v>804.9293979391548</v>
      </c>
      <c r="E21" s="401">
        <v>1152.0226527123391</v>
      </c>
      <c r="F21" s="401">
        <v>2468.5386745896922</v>
      </c>
      <c r="G21" s="401">
        <v>159.4888803404852</v>
      </c>
    </row>
    <row r="22" spans="1:7">
      <c r="A22" s="389" t="s">
        <v>84</v>
      </c>
      <c r="B22" s="398">
        <v>140350.4314539535</v>
      </c>
      <c r="C22" s="398">
        <v>2300.2044170593263</v>
      </c>
      <c r="D22" s="398">
        <v>391.49363830900126</v>
      </c>
      <c r="E22" s="398">
        <v>597.95461497926476</v>
      </c>
      <c r="F22" s="398">
        <v>1215.8223064255335</v>
      </c>
      <c r="G22" s="398">
        <v>94.933857345526832</v>
      </c>
    </row>
    <row r="23" spans="1:7">
      <c r="A23" s="389" t="s">
        <v>85</v>
      </c>
      <c r="B23" s="398">
        <v>28748.566383574307</v>
      </c>
      <c r="C23" s="398">
        <v>1209.4027434452373</v>
      </c>
      <c r="D23" s="398">
        <v>194.01454641861946</v>
      </c>
      <c r="E23" s="398">
        <v>280.87409437557841</v>
      </c>
      <c r="F23" s="398">
        <v>691.4774206544007</v>
      </c>
      <c r="G23" s="398">
        <v>43.036681996638904</v>
      </c>
    </row>
    <row r="24" spans="1:7">
      <c r="A24" s="389" t="s">
        <v>86</v>
      </c>
      <c r="B24" s="398">
        <v>40316.612683081112</v>
      </c>
      <c r="C24" s="398">
        <v>1075.3724450771072</v>
      </c>
      <c r="D24" s="398">
        <v>219.42121321153408</v>
      </c>
      <c r="E24" s="398">
        <v>273.19394335749604</v>
      </c>
      <c r="F24" s="398">
        <v>561.23894750975774</v>
      </c>
      <c r="G24" s="398">
        <v>21.518340998319452</v>
      </c>
    </row>
    <row r="25" spans="1:7">
      <c r="A25" s="387" t="s">
        <v>87</v>
      </c>
      <c r="B25" s="401">
        <v>230187.35657400725</v>
      </c>
      <c r="C25" s="398">
        <v>3656.983132389485</v>
      </c>
      <c r="D25" s="401">
        <v>660.57333661577627</v>
      </c>
      <c r="E25" s="401">
        <v>881.02303821714906</v>
      </c>
      <c r="F25" s="401">
        <v>1982.4793572728215</v>
      </c>
      <c r="G25" s="401">
        <v>132.90740028373779</v>
      </c>
    </row>
    <row r="26" spans="1:7">
      <c r="A26" s="389" t="s">
        <v>87</v>
      </c>
      <c r="B26" s="398">
        <v>84634.574632655203</v>
      </c>
      <c r="C26" s="398">
        <v>1477.029484620851</v>
      </c>
      <c r="D26" s="398">
        <v>255.22151641973196</v>
      </c>
      <c r="E26" s="398">
        <v>398.2706885091232</v>
      </c>
      <c r="F26" s="398">
        <v>785.56373675378507</v>
      </c>
      <c r="G26" s="398">
        <v>37.973542938210798</v>
      </c>
    </row>
    <row r="27" spans="1:7">
      <c r="A27" s="389" t="s">
        <v>88</v>
      </c>
      <c r="B27" s="398">
        <v>77606.694776248318</v>
      </c>
      <c r="C27" s="398">
        <v>1291.6364649563232</v>
      </c>
      <c r="D27" s="398">
        <v>279.47333472205952</v>
      </c>
      <c r="E27" s="398">
        <v>301.72021856751627</v>
      </c>
      <c r="F27" s="398">
        <v>658.54573631785922</v>
      </c>
      <c r="G27" s="398">
        <v>51.897175348888091</v>
      </c>
    </row>
    <row r="28" spans="1:7">
      <c r="A28" s="389" t="s">
        <v>89</v>
      </c>
      <c r="B28" s="398">
        <v>67946.087165103745</v>
      </c>
      <c r="C28" s="398">
        <v>888.31718281231053</v>
      </c>
      <c r="D28" s="398">
        <v>125.87848547398482</v>
      </c>
      <c r="E28" s="398">
        <v>181.03213114050956</v>
      </c>
      <c r="F28" s="398">
        <v>538.36988420117723</v>
      </c>
      <c r="G28" s="398">
        <v>43.036681996638904</v>
      </c>
    </row>
    <row r="29" spans="1:7">
      <c r="A29" s="387" t="s">
        <v>90</v>
      </c>
      <c r="B29" s="401">
        <v>142412.87450347509</v>
      </c>
      <c r="C29" s="398">
        <v>1380.2377757612155</v>
      </c>
      <c r="D29" s="401">
        <v>348.76424415728013</v>
      </c>
      <c r="E29" s="401">
        <v>388.39620862872954</v>
      </c>
      <c r="F29" s="401">
        <v>606.36956480160222</v>
      </c>
      <c r="G29" s="401">
        <v>36.707758173603771</v>
      </c>
    </row>
    <row r="30" spans="1:7">
      <c r="A30" s="389" t="s">
        <v>90</v>
      </c>
      <c r="B30" s="398">
        <v>87331.334107635252</v>
      </c>
      <c r="C30" s="398">
        <v>817.19435797309302</v>
      </c>
      <c r="D30" s="398">
        <v>207.8727283056638</v>
      </c>
      <c r="E30" s="398">
        <v>222.7243795243842</v>
      </c>
      <c r="F30" s="398">
        <v>360.01577008629749</v>
      </c>
      <c r="G30" s="398">
        <v>26.581480056747559</v>
      </c>
    </row>
    <row r="31" spans="1:7">
      <c r="A31" s="389" t="s">
        <v>91</v>
      </c>
      <c r="B31" s="398">
        <v>24033.448352387961</v>
      </c>
      <c r="C31" s="398">
        <v>245.21401748562565</v>
      </c>
      <c r="D31" s="398">
        <v>63.516666982286068</v>
      </c>
      <c r="E31" s="398">
        <v>73.510016887358475</v>
      </c>
      <c r="F31" s="398">
        <v>103.12419455755298</v>
      </c>
      <c r="G31" s="398">
        <v>5.0631390584281064</v>
      </c>
    </row>
    <row r="32" spans="1:7">
      <c r="A32" s="389" t="s">
        <v>92</v>
      </c>
      <c r="B32" s="398">
        <v>31048.092043451867</v>
      </c>
      <c r="C32" s="398">
        <v>317.82940030249699</v>
      </c>
      <c r="D32" s="398">
        <v>77.374848869330236</v>
      </c>
      <c r="E32" s="398">
        <v>92.161812216986846</v>
      </c>
      <c r="F32" s="398">
        <v>143.22960015775178</v>
      </c>
      <c r="G32" s="398">
        <v>5.0631390584281064</v>
      </c>
    </row>
    <row r="33" spans="1:7">
      <c r="A33" s="387" t="s">
        <v>93</v>
      </c>
      <c r="B33" s="401">
        <v>73419.176756308079</v>
      </c>
      <c r="C33" s="398">
        <v>634.08908061008606</v>
      </c>
      <c r="D33" s="401">
        <v>140.89151585161616</v>
      </c>
      <c r="E33" s="401">
        <v>196.3924331766739</v>
      </c>
      <c r="F33" s="401">
        <v>275.28679058347655</v>
      </c>
      <c r="G33" s="401">
        <v>21.518340998319452</v>
      </c>
    </row>
    <row r="34" spans="1:7">
      <c r="A34" s="389" t="s">
        <v>93</v>
      </c>
      <c r="B34" s="398">
        <v>73419.176756308079</v>
      </c>
      <c r="C34" s="398">
        <v>634.08908061008606</v>
      </c>
      <c r="D34" s="398">
        <v>140.89151585161616</v>
      </c>
      <c r="E34" s="398">
        <v>196.3924331766739</v>
      </c>
      <c r="F34" s="398">
        <v>275.28679058347655</v>
      </c>
      <c r="G34" s="398">
        <v>21.518340998319452</v>
      </c>
    </row>
    <row r="35" spans="1:7">
      <c r="A35" s="387" t="s">
        <v>94</v>
      </c>
      <c r="B35" s="401">
        <v>70602.726275604437</v>
      </c>
      <c r="C35" s="398">
        <v>1726.770270841412</v>
      </c>
      <c r="D35" s="401">
        <v>364.93212302549921</v>
      </c>
      <c r="E35" s="401">
        <v>456.42040336031755</v>
      </c>
      <c r="F35" s="401">
        <v>868.70998628199152</v>
      </c>
      <c r="G35" s="401">
        <v>36.707758173603771</v>
      </c>
    </row>
    <row r="36" spans="1:7">
      <c r="A36" s="389" t="s">
        <v>94</v>
      </c>
      <c r="B36" s="398">
        <v>53898.900649485266</v>
      </c>
      <c r="C36" s="398">
        <v>1537.1222055821634</v>
      </c>
      <c r="D36" s="398">
        <v>317.58333491143145</v>
      </c>
      <c r="E36" s="398">
        <v>415.82531940759719</v>
      </c>
      <c r="F36" s="398">
        <v>770.80314738335198</v>
      </c>
      <c r="G36" s="398">
        <v>32.910403879782692</v>
      </c>
    </row>
    <row r="37" spans="1:7">
      <c r="A37" s="389" t="s">
        <v>95</v>
      </c>
      <c r="B37" s="398">
        <v>5187.4143540085925</v>
      </c>
      <c r="C37" s="398">
        <v>35.362334987849827</v>
      </c>
      <c r="D37" s="398">
        <v>8.0839394341091246</v>
      </c>
      <c r="E37" s="398">
        <v>15.360302036164461</v>
      </c>
      <c r="F37" s="398">
        <v>10.652308752969212</v>
      </c>
      <c r="G37" s="398">
        <v>1.2657847646070266</v>
      </c>
    </row>
    <row r="38" spans="1:7">
      <c r="A38" s="389" t="s">
        <v>96</v>
      </c>
      <c r="B38" s="398">
        <v>11516.411272110581</v>
      </c>
      <c r="C38" s="398">
        <v>154.2857302713989</v>
      </c>
      <c r="D38" s="398">
        <v>39.264848679958625</v>
      </c>
      <c r="E38" s="398">
        <v>25.234781916555889</v>
      </c>
      <c r="F38" s="398">
        <v>87.254530145670316</v>
      </c>
      <c r="G38" s="398">
        <v>2.5315695292140532</v>
      </c>
    </row>
    <row r="39" spans="1:7">
      <c r="A39" s="387" t="s">
        <v>97</v>
      </c>
      <c r="B39" s="401">
        <v>157008.10563289889</v>
      </c>
      <c r="C39" s="398">
        <v>2626.309447139412</v>
      </c>
      <c r="D39" s="401">
        <v>525.45606321709442</v>
      </c>
      <c r="E39" s="401">
        <v>589.1772995300239</v>
      </c>
      <c r="F39" s="401">
        <v>1445.8552766327282</v>
      </c>
      <c r="G39" s="401">
        <v>65.820807759565383</v>
      </c>
    </row>
    <row r="40" spans="1:7">
      <c r="A40" s="389" t="s">
        <v>97</v>
      </c>
      <c r="B40" s="398">
        <v>85598.732230244234</v>
      </c>
      <c r="C40" s="398">
        <v>1534.4583917485811</v>
      </c>
      <c r="D40" s="398">
        <v>304.88000151497414</v>
      </c>
      <c r="E40" s="398">
        <v>357.67560455640211</v>
      </c>
      <c r="F40" s="398">
        <v>836.46081226820809</v>
      </c>
      <c r="G40" s="398">
        <v>35.441973408996745</v>
      </c>
    </row>
    <row r="41" spans="1:7">
      <c r="A41" s="389" t="s">
        <v>98</v>
      </c>
      <c r="B41" s="398">
        <v>34060.852853961624</v>
      </c>
      <c r="C41" s="398">
        <v>412.41140316061905</v>
      </c>
      <c r="D41" s="398">
        <v>106.24606113400559</v>
      </c>
      <c r="E41" s="398">
        <v>97.647634372759896</v>
      </c>
      <c r="F41" s="398">
        <v>200.92299906621142</v>
      </c>
      <c r="G41" s="398">
        <v>7.5947085876421596</v>
      </c>
    </row>
    <row r="42" spans="1:7">
      <c r="A42" s="389" t="s">
        <v>99</v>
      </c>
      <c r="B42" s="398">
        <v>37348.520548693035</v>
      </c>
      <c r="C42" s="398">
        <v>679.43965223021178</v>
      </c>
      <c r="D42" s="398">
        <v>114.33000056811468</v>
      </c>
      <c r="E42" s="398">
        <v>133.85406060086194</v>
      </c>
      <c r="F42" s="398">
        <v>408.47146529830871</v>
      </c>
      <c r="G42" s="398">
        <v>22.784125762926479</v>
      </c>
    </row>
    <row r="43" spans="1:7">
      <c r="A43" s="387" t="s">
        <v>100</v>
      </c>
      <c r="B43" s="401">
        <v>126382.80289777463</v>
      </c>
      <c r="C43" s="398">
        <v>2268.9572741690131</v>
      </c>
      <c r="D43" s="401">
        <v>501.20424491476894</v>
      </c>
      <c r="E43" s="401">
        <v>582.59431294310002</v>
      </c>
      <c r="F43" s="401">
        <v>1113.008984728544</v>
      </c>
      <c r="G43" s="401">
        <v>72.149731582600481</v>
      </c>
    </row>
    <row r="44" spans="1:7">
      <c r="A44" s="389" t="s">
        <v>100</v>
      </c>
      <c r="B44" s="398">
        <v>126382.80289777463</v>
      </c>
      <c r="C44" s="398">
        <v>2268.9572741690131</v>
      </c>
      <c r="D44" s="398">
        <v>501.20424491476894</v>
      </c>
      <c r="E44" s="398">
        <v>582.59431294310002</v>
      </c>
      <c r="F44" s="398">
        <v>1113.008984728544</v>
      </c>
      <c r="G44" s="398">
        <v>72.149731582600481</v>
      </c>
    </row>
    <row r="45" spans="1:7">
      <c r="A45" s="387" t="s">
        <v>101</v>
      </c>
      <c r="B45" s="401">
        <v>61321.010535846566</v>
      </c>
      <c r="C45" s="398">
        <v>1232.7111494586998</v>
      </c>
      <c r="D45" s="401">
        <v>293.3315166091034</v>
      </c>
      <c r="E45" s="401">
        <v>222.72437952438469</v>
      </c>
      <c r="F45" s="401">
        <v>702.73162091453423</v>
      </c>
      <c r="G45" s="401">
        <v>13.923632410677293</v>
      </c>
    </row>
    <row r="46" spans="1:7">
      <c r="A46" s="389" t="s">
        <v>101</v>
      </c>
      <c r="B46" s="398">
        <v>31432.830214872956</v>
      </c>
      <c r="C46" s="398">
        <v>442.54087302555297</v>
      </c>
      <c r="D46" s="398">
        <v>63.516666982286068</v>
      </c>
      <c r="E46" s="398">
        <v>68.024194731585425</v>
      </c>
      <c r="F46" s="398">
        <v>304.67108748864632</v>
      </c>
      <c r="G46" s="398">
        <v>6.328923823035133</v>
      </c>
    </row>
    <row r="47" spans="1:7">
      <c r="A47" s="389" t="s">
        <v>102</v>
      </c>
      <c r="B47" s="398">
        <v>29888.18032097361</v>
      </c>
      <c r="C47" s="398">
        <v>790.17027643314668</v>
      </c>
      <c r="D47" s="398">
        <v>229.81484962681733</v>
      </c>
      <c r="E47" s="398">
        <v>154.70018479279926</v>
      </c>
      <c r="F47" s="398">
        <v>398.06053342588791</v>
      </c>
      <c r="G47" s="398">
        <v>7.5947085876421596</v>
      </c>
    </row>
    <row r="48" spans="1:7">
      <c r="A48" s="387" t="s">
        <v>103</v>
      </c>
      <c r="B48" s="401">
        <v>31940.587869972358</v>
      </c>
      <c r="C48" s="398">
        <v>415.05188367477905</v>
      </c>
      <c r="D48" s="401">
        <v>91.233030756374404</v>
      </c>
      <c r="E48" s="401">
        <v>89.967483354677626</v>
      </c>
      <c r="F48" s="401">
        <v>214.86459809462161</v>
      </c>
      <c r="G48" s="401">
        <v>18.986771469105399</v>
      </c>
    </row>
    <row r="49" spans="1:7">
      <c r="A49" s="389" t="s">
        <v>103</v>
      </c>
      <c r="B49" s="398">
        <v>31940.587869972358</v>
      </c>
      <c r="C49" s="398">
        <v>415.05188367477905</v>
      </c>
      <c r="D49" s="398">
        <v>91.233030756374404</v>
      </c>
      <c r="E49" s="398">
        <v>89.967483354677626</v>
      </c>
      <c r="F49" s="398">
        <v>214.86459809462161</v>
      </c>
      <c r="G49" s="398">
        <v>18.986771469105399</v>
      </c>
    </row>
    <row r="50" spans="1:7">
      <c r="A50" s="387" t="s">
        <v>104</v>
      </c>
      <c r="B50" s="401">
        <v>21224.771782535776</v>
      </c>
      <c r="C50" s="398">
        <v>324.40125435027699</v>
      </c>
      <c r="D50" s="401">
        <v>36.955151698784583</v>
      </c>
      <c r="E50" s="401">
        <v>47.178070539647948</v>
      </c>
      <c r="F50" s="401">
        <v>225.07861493656017</v>
      </c>
      <c r="G50" s="401">
        <v>15.189417175284319</v>
      </c>
    </row>
    <row r="51" spans="1:7">
      <c r="A51" s="389" t="s">
        <v>104</v>
      </c>
      <c r="B51" s="398">
        <v>21224.771782535776</v>
      </c>
      <c r="C51" s="398">
        <v>324.40125435027699</v>
      </c>
      <c r="D51" s="398">
        <v>36.955151698784583</v>
      </c>
      <c r="E51" s="398">
        <v>47.178070539647948</v>
      </c>
      <c r="F51" s="398">
        <v>225.07861493656017</v>
      </c>
      <c r="G51" s="398">
        <v>15.189417175284319</v>
      </c>
    </row>
    <row r="52" spans="1:7">
      <c r="A52" s="387" t="s">
        <v>105</v>
      </c>
      <c r="B52" s="401">
        <v>42743.993689557057</v>
      </c>
      <c r="C52" s="398">
        <v>438.89166129093132</v>
      </c>
      <c r="D52" s="401">
        <v>79.684545850504264</v>
      </c>
      <c r="E52" s="401">
        <v>84.481661198904575</v>
      </c>
      <c r="F52" s="401">
        <v>254.47289800781004</v>
      </c>
      <c r="G52" s="401">
        <v>20.252556233712426</v>
      </c>
    </row>
    <row r="53" spans="1:7">
      <c r="A53" s="389" t="s">
        <v>105</v>
      </c>
      <c r="B53" s="398">
        <v>42743.993689557057</v>
      </c>
      <c r="C53" s="398">
        <v>438.89166129093132</v>
      </c>
      <c r="D53" s="398">
        <v>79.684545850504264</v>
      </c>
      <c r="E53" s="398">
        <v>84.481661198904575</v>
      </c>
      <c r="F53" s="398">
        <v>254.47289800781004</v>
      </c>
      <c r="G53" s="398">
        <v>20.252556233712426</v>
      </c>
    </row>
    <row r="54" spans="1:7">
      <c r="A54" s="387" t="s">
        <v>106</v>
      </c>
      <c r="B54" s="401">
        <v>35464.429874775611</v>
      </c>
      <c r="C54" s="398">
        <v>534.32491941606315</v>
      </c>
      <c r="D54" s="401">
        <v>94.697576228135503</v>
      </c>
      <c r="E54" s="401">
        <v>88.870318923523001</v>
      </c>
      <c r="F54" s="401">
        <v>333.03603755990628</v>
      </c>
      <c r="G54" s="401">
        <v>17.720986704498372</v>
      </c>
    </row>
    <row r="55" spans="1:7">
      <c r="A55" s="389" t="s">
        <v>106</v>
      </c>
      <c r="B55" s="398">
        <v>24332.956460748079</v>
      </c>
      <c r="C55" s="398">
        <v>497.20284303836638</v>
      </c>
      <c r="D55" s="398">
        <v>78.52969735991725</v>
      </c>
      <c r="E55" s="398">
        <v>84.481661198904575</v>
      </c>
      <c r="F55" s="398">
        <v>316.47049777504617</v>
      </c>
      <c r="G55" s="398">
        <v>17.720986704498372</v>
      </c>
    </row>
    <row r="56" spans="1:7">
      <c r="A56" s="389" t="s">
        <v>107</v>
      </c>
      <c r="B56" s="398">
        <v>6774.1938572989957</v>
      </c>
      <c r="C56" s="398">
        <v>17.23252190399403</v>
      </c>
      <c r="D56" s="398">
        <v>9.2387879246961422</v>
      </c>
      <c r="E56" s="398">
        <v>3.2914932934638124</v>
      </c>
      <c r="F56" s="398">
        <v>4.7022406858340755</v>
      </c>
      <c r="G56" s="398">
        <v>0</v>
      </c>
    </row>
    <row r="57" spans="1:7">
      <c r="A57" s="389" t="s">
        <v>108</v>
      </c>
      <c r="B57" s="398">
        <v>4357.2795567285348</v>
      </c>
      <c r="C57" s="398">
        <v>19.889554473702781</v>
      </c>
      <c r="D57" s="398">
        <v>6.9290909435221071</v>
      </c>
      <c r="E57" s="398">
        <v>1.097164431154604</v>
      </c>
      <c r="F57" s="398">
        <v>11.863299099026067</v>
      </c>
      <c r="G57" s="398">
        <v>0</v>
      </c>
    </row>
    <row r="58" spans="1:7">
      <c r="A58" s="387" t="s">
        <v>109</v>
      </c>
      <c r="B58" s="401">
        <v>8172.9233829928171</v>
      </c>
      <c r="C58" s="398">
        <v>44.071455311979648</v>
      </c>
      <c r="D58" s="401">
        <v>16.167878868218249</v>
      </c>
      <c r="E58" s="401">
        <v>7.6801510180822277</v>
      </c>
      <c r="F58" s="401">
        <v>16.426071131858091</v>
      </c>
      <c r="G58" s="401">
        <v>3.7973542938210798</v>
      </c>
    </row>
    <row r="59" spans="1:7">
      <c r="A59" s="389" t="s">
        <v>109</v>
      </c>
      <c r="B59" s="398">
        <v>8172.9233829928171</v>
      </c>
      <c r="C59" s="398">
        <v>44.071455311979648</v>
      </c>
      <c r="D59" s="398">
        <v>16.167878868218249</v>
      </c>
      <c r="E59" s="398">
        <v>7.6801510180822277</v>
      </c>
      <c r="F59" s="398">
        <v>16.426071131858091</v>
      </c>
      <c r="G59" s="398">
        <v>3.7973542938210798</v>
      </c>
    </row>
    <row r="60" spans="1:7">
      <c r="A60" s="387" t="s">
        <v>110</v>
      </c>
      <c r="B60" s="401">
        <v>57713.465299270596</v>
      </c>
      <c r="C60" s="398">
        <v>554.31125940752531</v>
      </c>
      <c r="D60" s="401">
        <v>147.82060679513819</v>
      </c>
      <c r="E60" s="401">
        <v>137.14555389432567</v>
      </c>
      <c r="F60" s="401">
        <v>261.75039013041931</v>
      </c>
      <c r="G60" s="401">
        <v>7.5947085876421596</v>
      </c>
    </row>
    <row r="61" spans="1:7">
      <c r="A61" s="389" t="s">
        <v>110</v>
      </c>
      <c r="B61" s="398">
        <v>36711.222597970263</v>
      </c>
      <c r="C61" s="398">
        <v>433.53201795679161</v>
      </c>
      <c r="D61" s="398">
        <v>116.63969754928871</v>
      </c>
      <c r="E61" s="398">
        <v>106.42494982199678</v>
      </c>
      <c r="F61" s="398">
        <v>206.67001629168504</v>
      </c>
      <c r="G61" s="398">
        <v>3.7973542938210798</v>
      </c>
    </row>
    <row r="62" spans="1:7">
      <c r="A62" s="389" t="s">
        <v>111</v>
      </c>
      <c r="B62" s="398">
        <v>21002.242701300333</v>
      </c>
      <c r="C62" s="398">
        <v>120.77924145073371</v>
      </c>
      <c r="D62" s="398">
        <v>31.180909245849477</v>
      </c>
      <c r="E62" s="398">
        <v>30.720604072328904</v>
      </c>
      <c r="F62" s="398">
        <v>55.080373838734253</v>
      </c>
      <c r="G62" s="398">
        <v>3.7973542938210798</v>
      </c>
    </row>
    <row r="63" spans="1:7">
      <c r="A63" s="387" t="s">
        <v>112</v>
      </c>
      <c r="B63" s="401">
        <v>17807.373949029938</v>
      </c>
      <c r="C63" s="398">
        <v>244.30741613084348</v>
      </c>
      <c r="D63" s="401">
        <v>62.361818491699047</v>
      </c>
      <c r="E63" s="401">
        <v>66.927030300430815</v>
      </c>
      <c r="F63" s="401">
        <v>107.42385875107144</v>
      </c>
      <c r="G63" s="401">
        <v>7.5947085876421596</v>
      </c>
    </row>
    <row r="64" spans="1:7">
      <c r="A64" s="389" t="s">
        <v>112</v>
      </c>
      <c r="B64" s="398">
        <v>17807.373949029938</v>
      </c>
      <c r="C64" s="398">
        <v>244.30741613084348</v>
      </c>
      <c r="D64" s="398">
        <v>62.361818491699047</v>
      </c>
      <c r="E64" s="398">
        <v>66.927030300430815</v>
      </c>
      <c r="F64" s="398">
        <v>107.42385875107144</v>
      </c>
      <c r="G64" s="398">
        <v>7.5947085876421596</v>
      </c>
    </row>
    <row r="65" spans="1:7">
      <c r="A65" s="387" t="s">
        <v>113</v>
      </c>
      <c r="B65" s="401">
        <v>13363.444884210205</v>
      </c>
      <c r="C65" s="398">
        <v>755.50124405166412</v>
      </c>
      <c r="D65" s="401">
        <v>170.9175766068789</v>
      </c>
      <c r="E65" s="401">
        <v>190.90661102090093</v>
      </c>
      <c r="F65" s="401">
        <v>375.95606971938594</v>
      </c>
      <c r="G65" s="401">
        <v>17.720986704498372</v>
      </c>
    </row>
    <row r="66" spans="1:7">
      <c r="A66" s="389" t="s">
        <v>113</v>
      </c>
      <c r="B66" s="398">
        <v>13363.444884210205</v>
      </c>
      <c r="C66" s="398">
        <v>755.50124405166412</v>
      </c>
      <c r="D66" s="398">
        <v>170.9175766068789</v>
      </c>
      <c r="E66" s="398">
        <v>190.90661102090093</v>
      </c>
      <c r="F66" s="398">
        <v>375.95606971938594</v>
      </c>
      <c r="G66" s="398">
        <v>17.720986704498372</v>
      </c>
    </row>
    <row r="67" spans="1:7" s="380" customFormat="1"/>
    <row r="68" spans="1:7" s="380" customFormat="1"/>
    <row r="69" spans="1:7" s="380" customFormat="1"/>
    <row r="70" spans="1:7" s="380" customFormat="1"/>
    <row r="71" spans="1:7" s="380" customFormat="1"/>
    <row r="72" spans="1:7" s="380" customFormat="1"/>
    <row r="73" spans="1:7" s="380" customFormat="1"/>
    <row r="74" spans="1:7" s="380" customFormat="1"/>
    <row r="75" spans="1:7" s="380" customFormat="1"/>
    <row r="76" spans="1:7" s="380" customFormat="1"/>
    <row r="77" spans="1:7" s="380" customFormat="1"/>
    <row r="78" spans="1:7" s="380" customFormat="1"/>
    <row r="79" spans="1:7" s="380" customFormat="1"/>
    <row r="80" spans="1:7" s="380" customFormat="1"/>
    <row r="81" s="380" customFormat="1"/>
    <row r="82" s="380" customFormat="1"/>
    <row r="83" s="380" customFormat="1"/>
    <row r="84" s="380" customFormat="1"/>
    <row r="85" s="380" customFormat="1"/>
    <row r="86" s="380" customFormat="1"/>
    <row r="87" s="380" customFormat="1"/>
    <row r="88" s="380" customFormat="1"/>
    <row r="89" s="380" customFormat="1"/>
    <row r="90" s="380" customFormat="1"/>
    <row r="91" s="380" customFormat="1"/>
    <row r="92" s="380" customFormat="1"/>
    <row r="93" s="380" customFormat="1"/>
    <row r="94" s="380" customFormat="1"/>
    <row r="95" s="380" customFormat="1"/>
    <row r="96" s="380" customFormat="1"/>
    <row r="97" s="380" customFormat="1"/>
    <row r="98" s="380" customFormat="1"/>
    <row r="99" s="380" customFormat="1"/>
    <row r="100" s="380" customFormat="1"/>
    <row r="101" s="380" customFormat="1"/>
    <row r="102" s="380" customFormat="1"/>
    <row r="103" s="380" customFormat="1"/>
    <row r="104" s="380" customFormat="1"/>
    <row r="105" s="380" customFormat="1"/>
    <row r="106" s="380" customFormat="1"/>
    <row r="107" s="380" customFormat="1"/>
    <row r="108" s="380" customFormat="1"/>
    <row r="109" s="380" customFormat="1"/>
    <row r="110" s="380" customFormat="1"/>
    <row r="111" s="380" customFormat="1"/>
    <row r="112" s="380" customFormat="1"/>
    <row r="113" s="380" customFormat="1"/>
    <row r="114" s="380" customFormat="1"/>
    <row r="115" s="380" customFormat="1"/>
    <row r="116" s="380" customFormat="1"/>
    <row r="117" s="380" customFormat="1"/>
    <row r="118" s="380" customFormat="1"/>
    <row r="119" s="380" customFormat="1"/>
    <row r="120" s="380" customFormat="1"/>
    <row r="121" s="380" customFormat="1"/>
    <row r="122" s="380" customFormat="1"/>
    <row r="123" s="380" customFormat="1"/>
    <row r="124" s="380" customFormat="1"/>
    <row r="125" s="380" customFormat="1"/>
    <row r="126" s="380" customFormat="1"/>
    <row r="127" s="380" customFormat="1"/>
    <row r="128" s="380" customFormat="1"/>
    <row r="129" s="380" customFormat="1"/>
    <row r="130" s="380" customFormat="1"/>
    <row r="131" s="380" customFormat="1"/>
    <row r="132" s="380" customFormat="1"/>
    <row r="133" s="380" customFormat="1"/>
    <row r="134" s="380" customFormat="1"/>
    <row r="135" s="380" customFormat="1"/>
    <row r="136" s="380" customFormat="1"/>
    <row r="137" s="380" customFormat="1"/>
    <row r="138" s="380" customFormat="1"/>
    <row r="139" s="380" customFormat="1"/>
    <row r="140" s="380" customFormat="1"/>
    <row r="141" s="380" customFormat="1"/>
    <row r="142" s="380" customFormat="1"/>
    <row r="143" s="380" customFormat="1"/>
    <row r="144" s="380" customFormat="1"/>
    <row r="145" s="380" customFormat="1"/>
    <row r="146" s="380" customFormat="1"/>
    <row r="147" s="380" customFormat="1"/>
    <row r="148" s="380" customFormat="1"/>
    <row r="149" s="380" customFormat="1"/>
    <row r="150" s="380" customFormat="1"/>
    <row r="151" s="380" customFormat="1"/>
    <row r="152" s="380" customFormat="1"/>
    <row r="153" s="380" customFormat="1"/>
    <row r="154" s="380" customFormat="1"/>
    <row r="155" s="380" customFormat="1"/>
    <row r="156" s="380" customFormat="1"/>
    <row r="157" s="380" customFormat="1"/>
    <row r="158" s="380" customFormat="1"/>
    <row r="159" s="380" customFormat="1"/>
    <row r="160" s="380" customFormat="1"/>
    <row r="161" s="380" customFormat="1"/>
    <row r="162" s="380" customFormat="1"/>
    <row r="163" s="380" customFormat="1"/>
    <row r="164" s="380" customFormat="1"/>
    <row r="165" s="380" customFormat="1"/>
    <row r="166" s="380" customFormat="1"/>
    <row r="167" s="380" customFormat="1"/>
    <row r="168" s="380" customFormat="1"/>
    <row r="169" s="380" customFormat="1"/>
    <row r="170" s="380" customFormat="1"/>
    <row r="171" s="380" customFormat="1"/>
    <row r="172" s="380" customFormat="1"/>
    <row r="173" s="380" customFormat="1"/>
    <row r="174" s="380" customFormat="1"/>
    <row r="175" s="380" customFormat="1"/>
    <row r="176" s="380" customFormat="1"/>
    <row r="177" s="380" customFormat="1"/>
    <row r="178" s="380" customFormat="1"/>
    <row r="179" s="380" customFormat="1"/>
    <row r="180" s="380" customFormat="1"/>
    <row r="181" s="380" customFormat="1"/>
    <row r="182" s="380" customFormat="1"/>
    <row r="183" s="380" customFormat="1"/>
    <row r="184" s="380" customFormat="1"/>
    <row r="185" s="380" customFormat="1"/>
    <row r="186" s="380" customFormat="1"/>
    <row r="187" s="380" customFormat="1"/>
    <row r="188" s="380" customFormat="1"/>
    <row r="189" s="380" customFormat="1"/>
    <row r="190" s="380" customFormat="1"/>
    <row r="191" s="380" customFormat="1"/>
    <row r="192" s="380" customFormat="1"/>
    <row r="193" s="380" customFormat="1"/>
    <row r="194" s="380" customFormat="1"/>
    <row r="195" s="380" customFormat="1"/>
    <row r="196" s="380" customFormat="1"/>
    <row r="197" s="380" customFormat="1"/>
    <row r="198" s="380" customFormat="1"/>
    <row r="199" s="380" customFormat="1"/>
    <row r="200" s="380" customFormat="1"/>
    <row r="201" s="380" customFormat="1"/>
    <row r="202" s="380" customFormat="1"/>
    <row r="203" s="380" customFormat="1"/>
    <row r="204" s="380" customFormat="1"/>
    <row r="205" s="380" customFormat="1"/>
    <row r="206" s="380" customFormat="1"/>
    <row r="207" s="380" customFormat="1"/>
    <row r="208" s="380" customFormat="1"/>
    <row r="209" s="380" customFormat="1"/>
    <row r="210" s="380" customFormat="1"/>
    <row r="211" s="380" customFormat="1"/>
    <row r="212" s="380" customFormat="1"/>
    <row r="213" s="380" customFormat="1"/>
    <row r="214" s="380" customFormat="1"/>
    <row r="215" s="380" customFormat="1"/>
    <row r="216" s="380" customFormat="1"/>
    <row r="217" s="380" customFormat="1"/>
    <row r="218" s="380" customFormat="1"/>
    <row r="219" s="380" customFormat="1"/>
    <row r="220" s="380" customFormat="1"/>
    <row r="221" s="380" customFormat="1"/>
    <row r="222" s="380" customFormat="1"/>
    <row r="223" s="380" customFormat="1"/>
    <row r="224" s="380" customFormat="1"/>
    <row r="225" s="380" customFormat="1"/>
    <row r="226" s="380" customFormat="1"/>
    <row r="227" s="380" customFormat="1"/>
    <row r="228" s="380" customFormat="1"/>
    <row r="229" s="380" customFormat="1"/>
    <row r="230" s="380" customFormat="1"/>
    <row r="231" s="380" customFormat="1"/>
    <row r="232" s="380" customFormat="1"/>
    <row r="233" s="380" customFormat="1"/>
    <row r="234" s="380" customFormat="1"/>
    <row r="235" s="380" customFormat="1"/>
    <row r="236" s="380" customFormat="1"/>
    <row r="237" s="380" customFormat="1"/>
    <row r="238" s="380" customFormat="1"/>
    <row r="239" s="380" customFormat="1"/>
    <row r="240" s="380" customFormat="1"/>
    <row r="241" s="380" customFormat="1"/>
    <row r="242" s="380" customFormat="1"/>
    <row r="243" s="380" customFormat="1"/>
    <row r="244" s="380" customFormat="1"/>
    <row r="245" s="380" customFormat="1"/>
    <row r="246" s="380" customFormat="1"/>
    <row r="247" s="380" customFormat="1"/>
    <row r="248" s="380" customFormat="1"/>
    <row r="249" s="380" customFormat="1"/>
    <row r="250" s="380" customFormat="1"/>
    <row r="251" s="380" customFormat="1"/>
    <row r="252" s="380" customFormat="1"/>
    <row r="253" s="380" customFormat="1"/>
    <row r="254" s="380" customFormat="1"/>
    <row r="255" s="380" customFormat="1"/>
    <row r="256" s="380" customFormat="1"/>
    <row r="257" s="380" customFormat="1"/>
    <row r="258" s="380" customFormat="1"/>
    <row r="259" s="380" customFormat="1"/>
    <row r="260" s="380" customFormat="1"/>
    <row r="261" s="380" customFormat="1"/>
    <row r="262" s="380" customFormat="1"/>
    <row r="263" s="380" customFormat="1"/>
    <row r="264" s="380" customFormat="1"/>
    <row r="265" s="380" customFormat="1"/>
    <row r="266" s="380" customFormat="1"/>
    <row r="267" s="380" customFormat="1"/>
    <row r="268" s="380" customFormat="1"/>
    <row r="269" s="380" customFormat="1"/>
    <row r="270" s="380" customFormat="1"/>
    <row r="271" s="380" customFormat="1"/>
    <row r="272" s="380" customFormat="1"/>
    <row r="273" s="380" customFormat="1"/>
    <row r="274" s="380" customFormat="1"/>
    <row r="275" s="380" customFormat="1"/>
    <row r="276" s="380" customFormat="1"/>
    <row r="277" s="380" customFormat="1"/>
    <row r="278" s="380" customFormat="1"/>
    <row r="279" s="380" customFormat="1"/>
    <row r="280" s="380" customFormat="1"/>
    <row r="281" s="380" customFormat="1"/>
    <row r="282" s="380" customFormat="1"/>
    <row r="283" s="380" customFormat="1"/>
    <row r="284" s="380" customFormat="1"/>
    <row r="285" s="380" customFormat="1"/>
    <row r="286" s="380" customFormat="1"/>
    <row r="287" s="380" customFormat="1"/>
    <row r="288" s="380" customFormat="1"/>
    <row r="289" s="380" customFormat="1"/>
    <row r="290" s="380" customFormat="1"/>
    <row r="291" s="380" customFormat="1"/>
    <row r="292" s="380" customFormat="1"/>
    <row r="293" s="380" customFormat="1"/>
    <row r="294" s="380" customFormat="1"/>
    <row r="295" s="380" customFormat="1"/>
    <row r="296" s="380" customFormat="1"/>
    <row r="297" s="380" customFormat="1"/>
    <row r="298" s="380" customFormat="1"/>
    <row r="299" s="380" customFormat="1"/>
    <row r="300" s="380" customFormat="1"/>
    <row r="301" s="380" customFormat="1"/>
    <row r="302" s="380" customFormat="1"/>
    <row r="303" s="380" customFormat="1"/>
    <row r="304" s="380" customFormat="1"/>
    <row r="305" s="380" customFormat="1"/>
    <row r="306" s="380" customFormat="1"/>
    <row r="307" s="380" customFormat="1"/>
    <row r="308" s="380" customFormat="1"/>
    <row r="309" s="380" customFormat="1"/>
    <row r="310" s="380" customFormat="1"/>
    <row r="311" s="380" customFormat="1"/>
    <row r="312" s="380" customFormat="1"/>
    <row r="313" s="380" customFormat="1"/>
    <row r="314" s="380" customFormat="1"/>
    <row r="315" s="380" customFormat="1"/>
    <row r="316" s="380" customFormat="1"/>
    <row r="317" s="380" customFormat="1"/>
    <row r="318" s="380" customFormat="1"/>
    <row r="319" s="380" customFormat="1"/>
    <row r="320" s="380" customFormat="1"/>
    <row r="321" s="380" customFormat="1"/>
    <row r="322" s="380" customFormat="1"/>
    <row r="323" s="380" customFormat="1"/>
    <row r="324" s="380" customFormat="1"/>
    <row r="325" s="380" customFormat="1"/>
    <row r="326" s="380" customFormat="1"/>
    <row r="327" s="380" customFormat="1"/>
    <row r="328" s="380" customFormat="1"/>
    <row r="329" s="380" customFormat="1"/>
    <row r="330" s="380" customFormat="1"/>
    <row r="331" s="380" customFormat="1"/>
    <row r="332" s="380" customFormat="1"/>
    <row r="333" s="380" customFormat="1"/>
    <row r="334" s="380" customFormat="1"/>
    <row r="335" s="380" customFormat="1"/>
    <row r="336" s="380" customFormat="1"/>
    <row r="337" s="380" customFormat="1"/>
    <row r="338" s="380" customFormat="1"/>
    <row r="339" s="380" customFormat="1"/>
    <row r="340" s="380" customFormat="1"/>
    <row r="341" s="380" customFormat="1"/>
    <row r="342" s="380" customFormat="1"/>
    <row r="343" s="380" customFormat="1"/>
    <row r="344" s="380" customFormat="1"/>
    <row r="345" s="380" customFormat="1"/>
    <row r="346" s="380" customFormat="1"/>
    <row r="347" s="380" customFormat="1"/>
    <row r="348" s="380" customFormat="1"/>
    <row r="349" s="380" customFormat="1"/>
    <row r="350" s="380" customFormat="1"/>
    <row r="351" s="380" customFormat="1"/>
    <row r="352" s="380" customFormat="1"/>
    <row r="353" s="380" customFormat="1"/>
    <row r="354" s="380" customFormat="1"/>
    <row r="355" s="380" customFormat="1"/>
    <row r="356" s="380" customFormat="1"/>
    <row r="357" s="380" customFormat="1"/>
    <row r="358" s="380" customFormat="1"/>
    <row r="359" s="380" customFormat="1"/>
    <row r="360" s="380" customFormat="1"/>
    <row r="361" s="380" customFormat="1"/>
    <row r="362" s="380" customFormat="1"/>
    <row r="363" s="380" customFormat="1"/>
    <row r="364" s="380" customFormat="1"/>
    <row r="365" s="380" customFormat="1"/>
    <row r="366" s="380" customFormat="1"/>
    <row r="367" s="380" customFormat="1"/>
    <row r="368" s="380" customFormat="1"/>
    <row r="369" s="380" customFormat="1"/>
    <row r="370" s="380" customFormat="1"/>
    <row r="371" s="380" customFormat="1"/>
    <row r="372" s="380" customFormat="1"/>
    <row r="373" s="380" customFormat="1"/>
    <row r="374" s="380" customFormat="1"/>
    <row r="375" s="380" customFormat="1"/>
    <row r="376" s="380" customFormat="1"/>
    <row r="377" s="380" customFormat="1"/>
    <row r="378" s="380" customFormat="1"/>
    <row r="379" s="380" customFormat="1"/>
    <row r="380" s="380" customFormat="1"/>
    <row r="381" s="380" customFormat="1"/>
    <row r="382" s="380" customFormat="1"/>
    <row r="383" s="380" customFormat="1"/>
    <row r="384" s="380" customFormat="1"/>
    <row r="385" s="380" customFormat="1"/>
    <row r="386" s="380" customFormat="1"/>
    <row r="387" s="380" customFormat="1"/>
    <row r="388" s="380" customFormat="1"/>
    <row r="389" s="380" customFormat="1"/>
    <row r="390" s="380" customFormat="1"/>
    <row r="391" s="380" customFormat="1"/>
    <row r="392" s="380" customFormat="1"/>
    <row r="393" s="380" customFormat="1"/>
    <row r="394" s="380" customFormat="1"/>
    <row r="395" s="380" customFormat="1"/>
    <row r="396" s="380" customFormat="1"/>
    <row r="397" s="380" customFormat="1"/>
    <row r="398" s="380" customFormat="1"/>
    <row r="399" s="380" customFormat="1"/>
    <row r="400" s="380" customFormat="1"/>
    <row r="401" s="380" customFormat="1"/>
    <row r="402" s="380" customFormat="1"/>
    <row r="403" s="380" customFormat="1"/>
    <row r="404" s="380" customFormat="1"/>
    <row r="405" s="380" customFormat="1"/>
    <row r="406" s="380" customFormat="1"/>
    <row r="407" s="380" customFormat="1"/>
    <row r="408" s="380" customFormat="1"/>
    <row r="409" s="380" customFormat="1"/>
    <row r="410" s="380" customFormat="1"/>
    <row r="411" s="380" customFormat="1"/>
    <row r="412" s="380" customFormat="1"/>
    <row r="413" s="380" customFormat="1"/>
    <row r="414" s="380" customFormat="1"/>
    <row r="415" s="380" customFormat="1"/>
    <row r="416" s="380" customFormat="1"/>
    <row r="417" s="380" customFormat="1"/>
    <row r="418" s="380" customFormat="1"/>
    <row r="419" s="380" customFormat="1"/>
    <row r="420" s="380" customFormat="1"/>
    <row r="421" s="380" customFormat="1"/>
    <row r="422" s="380" customFormat="1"/>
    <row r="423" s="380" customFormat="1"/>
    <row r="424" s="380" customFormat="1"/>
    <row r="425" s="380" customFormat="1"/>
    <row r="426" s="380" customFormat="1"/>
    <row r="427" s="380" customFormat="1"/>
    <row r="428" s="380" customFormat="1"/>
    <row r="429" s="380" customFormat="1"/>
    <row r="430" s="380" customFormat="1"/>
    <row r="431" s="380" customFormat="1"/>
    <row r="432" s="380" customFormat="1"/>
    <row r="433" s="380" customFormat="1"/>
    <row r="434" s="380" customFormat="1"/>
    <row r="435" s="380" customFormat="1"/>
    <row r="436" s="380" customFormat="1"/>
    <row r="437" s="380" customFormat="1"/>
    <row r="438" s="380" customFormat="1"/>
    <row r="439" s="380" customFormat="1"/>
    <row r="440" s="380" customFormat="1"/>
    <row r="441" s="380" customFormat="1"/>
    <row r="442" s="380" customFormat="1"/>
    <row r="443" s="380" customFormat="1"/>
    <row r="444" s="380" customFormat="1"/>
    <row r="445" s="380" customFormat="1"/>
    <row r="446" s="380" customFormat="1"/>
    <row r="447" s="380" customFormat="1"/>
    <row r="448" s="380" customFormat="1"/>
    <row r="449" s="380" customFormat="1"/>
    <row r="450" s="380" customFormat="1"/>
    <row r="451" s="380" customFormat="1"/>
    <row r="452" s="380" customFormat="1"/>
    <row r="453" s="380" customFormat="1"/>
    <row r="454" s="380" customFormat="1"/>
    <row r="455" s="380" customFormat="1"/>
    <row r="456" s="380" customFormat="1"/>
    <row r="457" s="380" customFormat="1"/>
    <row r="458" s="380" customFormat="1"/>
    <row r="459" s="380" customFormat="1"/>
    <row r="460" s="380" customFormat="1"/>
    <row r="461" s="380" customFormat="1"/>
    <row r="462" s="380" customFormat="1"/>
    <row r="463" s="380" customFormat="1"/>
    <row r="464" s="380" customFormat="1"/>
    <row r="465" s="380" customFormat="1"/>
    <row r="466" s="380" customFormat="1"/>
    <row r="467" s="380" customFormat="1"/>
    <row r="468" s="380" customFormat="1"/>
    <row r="469" s="380" customFormat="1"/>
    <row r="470" s="380" customFormat="1"/>
    <row r="471" s="380" customFormat="1"/>
    <row r="472" s="380" customFormat="1"/>
    <row r="473" s="380" customFormat="1"/>
    <row r="474" s="380" customFormat="1"/>
    <row r="475" s="380" customFormat="1"/>
    <row r="476" s="380" customFormat="1"/>
    <row r="477" s="380" customFormat="1"/>
    <row r="478" s="380" customFormat="1"/>
    <row r="479" s="380" customFormat="1"/>
    <row r="480" s="380" customFormat="1"/>
    <row r="481" s="380" customFormat="1"/>
    <row r="482" s="380" customFormat="1"/>
    <row r="483" s="380" customFormat="1"/>
    <row r="484" s="380" customFormat="1"/>
    <row r="485" s="380" customFormat="1"/>
    <row r="486" s="380" customFormat="1"/>
    <row r="487" s="380" customFormat="1"/>
    <row r="488" s="380" customFormat="1"/>
    <row r="489" s="380" customFormat="1"/>
    <row r="490" s="380" customFormat="1"/>
    <row r="491" s="380" customFormat="1"/>
    <row r="492" s="380" customFormat="1"/>
    <row r="493" s="380" customFormat="1"/>
    <row r="494" s="380" customFormat="1"/>
    <row r="495" s="380" customFormat="1"/>
    <row r="496" s="380" customFormat="1"/>
    <row r="497" s="380" customFormat="1"/>
    <row r="498" s="380" customFormat="1"/>
    <row r="499" s="380" customFormat="1"/>
    <row r="500" s="380" customFormat="1"/>
    <row r="501" s="380" customFormat="1"/>
    <row r="502" s="380" customFormat="1"/>
    <row r="503" s="380" customFormat="1"/>
    <row r="504" s="380" customFormat="1"/>
    <row r="505" s="380" customFormat="1"/>
    <row r="506" s="380" customFormat="1"/>
    <row r="507" s="380" customFormat="1"/>
    <row r="508" s="380" customFormat="1"/>
    <row r="509" s="380" customFormat="1"/>
    <row r="510" s="380" customFormat="1"/>
    <row r="511" s="380" customFormat="1"/>
    <row r="512" s="380" customFormat="1"/>
    <row r="513" s="380" customFormat="1"/>
    <row r="514" s="380" customFormat="1"/>
    <row r="515" s="380" customFormat="1"/>
    <row r="516" s="380" customFormat="1"/>
    <row r="517" s="380" customFormat="1"/>
    <row r="518" s="380" customFormat="1"/>
    <row r="519" s="380" customFormat="1"/>
    <row r="520" s="380" customFormat="1"/>
    <row r="521" s="380" customFormat="1"/>
    <row r="522" s="380" customFormat="1"/>
    <row r="523" s="380" customFormat="1"/>
    <row r="524" s="380" customFormat="1"/>
    <row r="525" s="380" customFormat="1"/>
    <row r="526" s="380" customFormat="1"/>
    <row r="527" s="380" customFormat="1"/>
    <row r="528" s="380" customFormat="1"/>
    <row r="529" s="380" customFormat="1"/>
    <row r="530" s="380" customFormat="1"/>
    <row r="531" s="380" customFormat="1"/>
    <row r="532" s="380" customFormat="1"/>
    <row r="533" s="380" customFormat="1"/>
    <row r="534" s="380" customFormat="1"/>
    <row r="535" s="380" customFormat="1"/>
    <row r="536" s="380" customFormat="1"/>
    <row r="537" s="380" customFormat="1"/>
    <row r="538" s="380" customFormat="1"/>
    <row r="539" s="380" customFormat="1"/>
    <row r="540" s="380" customFormat="1"/>
    <row r="541" s="380" customFormat="1"/>
    <row r="542" s="380" customFormat="1"/>
    <row r="543" s="380" customFormat="1"/>
    <row r="544" s="380" customFormat="1"/>
    <row r="545" s="380" customFormat="1"/>
    <row r="546" s="380" customFormat="1"/>
    <row r="547" s="380" customFormat="1"/>
    <row r="548" s="380" customFormat="1"/>
    <row r="549" s="380" customFormat="1"/>
    <row r="550" s="380" customFormat="1"/>
    <row r="551" s="380" customFormat="1"/>
    <row r="552" s="380" customFormat="1"/>
    <row r="553" s="380" customFormat="1"/>
    <row r="554" s="380" customFormat="1"/>
    <row r="555" s="380" customFormat="1"/>
    <row r="556" s="380" customFormat="1"/>
    <row r="557" s="380" customFormat="1"/>
    <row r="558" s="380" customFormat="1"/>
    <row r="559" s="380" customFormat="1"/>
    <row r="560" s="380" customFormat="1"/>
    <row r="561" s="380" customFormat="1"/>
    <row r="562" s="380" customFormat="1"/>
    <row r="563" s="380" customFormat="1"/>
    <row r="564" s="380" customFormat="1"/>
    <row r="565" s="380" customFormat="1"/>
    <row r="566" s="380" customFormat="1"/>
    <row r="567" s="380" customFormat="1"/>
    <row r="568" s="380" customFormat="1"/>
    <row r="569" s="380" customFormat="1"/>
    <row r="570" s="380" customFormat="1"/>
    <row r="571" s="380" customFormat="1"/>
    <row r="572" s="380" customFormat="1"/>
    <row r="573" s="380" customFormat="1"/>
    <row r="574" s="380" customFormat="1"/>
    <row r="575" s="380" customFormat="1"/>
    <row r="576" s="380" customFormat="1"/>
    <row r="577" s="380" customFormat="1"/>
    <row r="578" s="380" customFormat="1"/>
    <row r="579" s="380" customFormat="1"/>
    <row r="580" s="380" customFormat="1"/>
    <row r="581" s="380" customFormat="1"/>
    <row r="582" s="380" customFormat="1"/>
    <row r="583" s="380" customFormat="1"/>
    <row r="584" s="380" customFormat="1"/>
    <row r="585" s="380" customFormat="1"/>
    <row r="586" s="380" customFormat="1"/>
    <row r="587" s="380" customFormat="1"/>
    <row r="588" s="380" customFormat="1"/>
    <row r="589" s="380" customFormat="1"/>
    <row r="590" s="380" customFormat="1"/>
    <row r="591" s="380" customFormat="1"/>
    <row r="592" s="380" customFormat="1"/>
    <row r="593" s="380" customFormat="1"/>
    <row r="594" s="380" customFormat="1"/>
    <row r="595" s="380" customFormat="1"/>
    <row r="596" s="380" customFormat="1"/>
    <row r="597" s="380" customFormat="1"/>
    <row r="598" s="380" customFormat="1"/>
    <row r="599" s="380" customFormat="1"/>
    <row r="600" s="380" customFormat="1"/>
    <row r="601" s="380" customFormat="1"/>
    <row r="602" s="380" customFormat="1"/>
    <row r="603" s="380" customFormat="1"/>
    <row r="604" s="380" customFormat="1"/>
    <row r="605" s="380" customFormat="1"/>
    <row r="606" s="380" customFormat="1"/>
    <row r="607" s="380" customFormat="1"/>
    <row r="608" s="380" customFormat="1"/>
    <row r="609" s="380" customFormat="1"/>
    <row r="610" s="380" customFormat="1"/>
    <row r="611" s="380" customFormat="1"/>
    <row r="612" s="380" customFormat="1"/>
    <row r="613" s="380" customFormat="1"/>
    <row r="614" s="380" customFormat="1"/>
    <row r="615" s="380" customFormat="1"/>
    <row r="616" s="380" customFormat="1"/>
    <row r="617" s="380" customFormat="1"/>
    <row r="618" s="380" customFormat="1"/>
    <row r="619" s="380" customFormat="1"/>
    <row r="620" s="380" customFormat="1"/>
    <row r="621" s="380" customFormat="1"/>
    <row r="622" s="380" customFormat="1"/>
    <row r="623" s="380" customFormat="1"/>
    <row r="624" s="380" customFormat="1"/>
    <row r="625" s="380" customFormat="1"/>
    <row r="626" s="380" customFormat="1"/>
    <row r="627" s="380" customFormat="1"/>
    <row r="628" s="380" customFormat="1"/>
    <row r="629" s="380" customFormat="1"/>
    <row r="630" s="380" customFormat="1"/>
    <row r="631" s="380" customFormat="1"/>
    <row r="632" s="380" customFormat="1"/>
    <row r="633" s="380" customFormat="1"/>
    <row r="634" s="380" customFormat="1"/>
    <row r="635" s="380" customFormat="1"/>
    <row r="636" s="380" customFormat="1"/>
    <row r="637" s="380" customFormat="1"/>
    <row r="638" s="380" customFormat="1"/>
    <row r="639" s="380" customFormat="1"/>
    <row r="640" s="380" customFormat="1"/>
    <row r="641" s="380" customFormat="1"/>
    <row r="642" s="380" customFormat="1"/>
    <row r="643" s="380" customFormat="1"/>
    <row r="644" s="380" customFormat="1"/>
    <row r="645" s="380" customFormat="1"/>
    <row r="646" s="380" customFormat="1"/>
    <row r="647" s="380" customFormat="1"/>
    <row r="648" s="380" customFormat="1"/>
    <row r="649" s="380" customFormat="1"/>
    <row r="650" s="380" customFormat="1"/>
    <row r="651" s="380" customFormat="1"/>
    <row r="652" s="380" customFormat="1"/>
    <row r="653" s="380" customFormat="1"/>
    <row r="654" s="380" customFormat="1"/>
    <row r="655" s="380" customFormat="1"/>
    <row r="656" s="380" customFormat="1"/>
    <row r="657" s="380" customFormat="1"/>
    <row r="658" s="380" customFormat="1"/>
    <row r="659" s="380" customFormat="1"/>
    <row r="660" s="380" customFormat="1"/>
    <row r="661" s="380" customFormat="1"/>
    <row r="662" s="380" customFormat="1"/>
    <row r="663" s="380" customFormat="1"/>
    <row r="664" s="380" customFormat="1"/>
    <row r="665" s="380" customFormat="1"/>
    <row r="666" s="380" customFormat="1"/>
    <row r="667" s="380" customFormat="1"/>
    <row r="668" s="380" customFormat="1"/>
    <row r="669" s="380" customFormat="1"/>
    <row r="670" s="380" customFormat="1"/>
    <row r="671" s="380" customFormat="1"/>
    <row r="672" s="380" customFormat="1"/>
    <row r="673" s="380" customFormat="1"/>
    <row r="674" s="380" customFormat="1"/>
    <row r="675" s="380" customFormat="1"/>
    <row r="676" s="380" customFormat="1"/>
    <row r="677" s="380" customFormat="1"/>
    <row r="678" s="380" customFormat="1"/>
    <row r="679" s="380" customFormat="1"/>
    <row r="680" s="380" customFormat="1"/>
    <row r="681" s="380" customFormat="1"/>
    <row r="682" s="380" customFormat="1"/>
    <row r="683" s="380" customFormat="1"/>
    <row r="684" s="380" customFormat="1"/>
    <row r="685" s="380" customFormat="1"/>
    <row r="686" s="380" customFormat="1"/>
    <row r="687" s="380" customFormat="1"/>
    <row r="688" s="380" customFormat="1"/>
    <row r="689" s="380" customFormat="1"/>
    <row r="690" s="380" customFormat="1"/>
    <row r="691" s="380" customFormat="1"/>
    <row r="692" s="380" customFormat="1"/>
    <row r="693" s="380" customFormat="1"/>
    <row r="694" s="380" customFormat="1"/>
    <row r="695" s="380" customFormat="1"/>
    <row r="696" s="380" customFormat="1"/>
    <row r="697" s="380" customFormat="1"/>
    <row r="698" s="380" customFormat="1"/>
    <row r="699" s="380" customFormat="1"/>
    <row r="700" s="380" customFormat="1"/>
    <row r="701" s="380" customFormat="1"/>
    <row r="702" s="380" customFormat="1"/>
    <row r="703" s="380" customFormat="1"/>
    <row r="704" s="380" customFormat="1"/>
    <row r="705" s="380" customFormat="1"/>
    <row r="706" s="380" customFormat="1"/>
    <row r="707" s="380" customFormat="1"/>
    <row r="708" s="380" customFormat="1"/>
    <row r="709" s="380" customFormat="1"/>
    <row r="710" s="380" customFormat="1"/>
    <row r="711" s="380" customFormat="1"/>
    <row r="712" s="380" customFormat="1"/>
    <row r="713" s="380" customFormat="1"/>
    <row r="714" s="380" customFormat="1"/>
    <row r="715" s="380" customFormat="1"/>
    <row r="716" s="380" customFormat="1"/>
    <row r="717" s="380" customFormat="1"/>
    <row r="718" s="380" customFormat="1"/>
    <row r="719" s="380" customFormat="1"/>
    <row r="720" s="380" customFormat="1"/>
    <row r="721" s="380" customFormat="1"/>
    <row r="722" s="380" customFormat="1"/>
    <row r="723" s="380" customFormat="1"/>
    <row r="724" s="380" customFormat="1"/>
    <row r="725" s="380" customFormat="1"/>
    <row r="726" s="380" customFormat="1"/>
    <row r="727" s="380" customFormat="1"/>
    <row r="728" s="380" customFormat="1"/>
    <row r="729" s="380" customFormat="1"/>
    <row r="730" s="380" customFormat="1"/>
    <row r="731" s="380" customFormat="1"/>
    <row r="732" s="380" customFormat="1"/>
    <row r="733" s="380" customFormat="1"/>
    <row r="734" s="380" customFormat="1"/>
    <row r="735" s="380" customFormat="1"/>
    <row r="736" s="380" customFormat="1"/>
    <row r="737" s="380" customFormat="1"/>
    <row r="738" s="380" customFormat="1"/>
    <row r="739" s="380" customFormat="1"/>
    <row r="740" s="380" customFormat="1"/>
    <row r="741" s="380" customFormat="1"/>
    <row r="742" s="380" customFormat="1"/>
    <row r="743" s="380" customFormat="1"/>
    <row r="744" s="380" customFormat="1"/>
    <row r="745" s="380" customFormat="1"/>
    <row r="746" s="380" customFormat="1"/>
    <row r="747" s="380" customFormat="1"/>
    <row r="748" s="380" customFormat="1"/>
    <row r="749" s="380" customFormat="1"/>
    <row r="750" s="380" customFormat="1"/>
    <row r="751" s="380" customFormat="1"/>
    <row r="752" s="380" customFormat="1"/>
    <row r="753" s="380" customFormat="1"/>
    <row r="754" s="380" customFormat="1"/>
    <row r="755" s="380" customFormat="1"/>
    <row r="756" s="380" customFormat="1"/>
    <row r="757" s="380" customFormat="1"/>
    <row r="758" s="380" customFormat="1"/>
    <row r="759" s="380" customFormat="1"/>
    <row r="760" s="380" customFormat="1"/>
    <row r="761" s="380" customFormat="1"/>
    <row r="762" s="380" customFormat="1"/>
    <row r="763" s="380" customFormat="1"/>
    <row r="764" s="380" customFormat="1"/>
    <row r="765" s="380" customFormat="1"/>
    <row r="766" s="380" customFormat="1"/>
    <row r="767" s="380" customFormat="1"/>
    <row r="768" s="380" customFormat="1"/>
    <row r="769" s="380" customFormat="1"/>
    <row r="770" s="380" customFormat="1"/>
    <row r="771" s="380" customFormat="1"/>
    <row r="772" s="380" customFormat="1"/>
    <row r="773" s="380" customFormat="1"/>
    <row r="774" s="380" customFormat="1"/>
    <row r="775" s="380" customFormat="1"/>
    <row r="776" s="380" customFormat="1"/>
    <row r="777" s="380" customFormat="1"/>
    <row r="778" s="380" customFormat="1"/>
    <row r="779" s="380" customFormat="1"/>
    <row r="780" s="380" customFormat="1"/>
    <row r="781" s="380" customFormat="1"/>
    <row r="782" s="380" customFormat="1"/>
    <row r="783" s="380" customFormat="1"/>
    <row r="784" s="380" customFormat="1"/>
    <row r="785" s="380" customFormat="1"/>
    <row r="786" s="380" customFormat="1"/>
    <row r="787" s="380" customFormat="1"/>
    <row r="788" s="380" customFormat="1"/>
    <row r="789" s="380" customFormat="1"/>
    <row r="790" s="380" customFormat="1"/>
    <row r="791" s="380" customFormat="1"/>
    <row r="792" s="380" customFormat="1"/>
    <row r="793" s="380" customFormat="1"/>
    <row r="794" s="380" customFormat="1"/>
    <row r="795" s="380" customFormat="1"/>
    <row r="796" s="380" customFormat="1"/>
    <row r="797" s="380" customFormat="1"/>
    <row r="798" s="380" customFormat="1"/>
    <row r="799" s="380" customFormat="1"/>
    <row r="800" s="380" customFormat="1"/>
    <row r="801" s="380" customFormat="1"/>
    <row r="802" s="380" customFormat="1"/>
    <row r="803" s="380" customFormat="1"/>
    <row r="804" s="380" customFormat="1"/>
    <row r="805" s="380" customFormat="1"/>
    <row r="806" s="380" customFormat="1"/>
    <row r="807" s="380" customFormat="1"/>
    <row r="808" s="380" customFormat="1"/>
    <row r="809" s="380" customFormat="1"/>
    <row r="810" s="380" customFormat="1"/>
    <row r="811" s="380" customFormat="1"/>
    <row r="812" s="380" customFormat="1"/>
    <row r="813" s="380" customFormat="1"/>
    <row r="814" s="380" customFormat="1"/>
    <row r="815" s="380" customFormat="1"/>
    <row r="816" s="380" customFormat="1"/>
    <row r="817" s="380" customFormat="1"/>
    <row r="818" s="380" customFormat="1"/>
    <row r="819" s="380" customFormat="1"/>
    <row r="820" s="380" customFormat="1"/>
    <row r="821" s="380" customFormat="1"/>
    <row r="822" s="380" customFormat="1"/>
    <row r="823" s="380" customFormat="1"/>
    <row r="824" s="380" customFormat="1"/>
    <row r="825" s="380" customFormat="1"/>
    <row r="826" s="380" customFormat="1"/>
    <row r="827" s="380" customFormat="1"/>
    <row r="828" s="380" customFormat="1"/>
    <row r="829" s="380" customFormat="1"/>
    <row r="830" s="380" customFormat="1"/>
    <row r="831" s="380" customFormat="1"/>
    <row r="832" s="380" customFormat="1"/>
    <row r="833" s="380" customFormat="1"/>
    <row r="834" s="380" customFormat="1"/>
    <row r="835" s="380" customFormat="1"/>
    <row r="836" s="380" customFormat="1"/>
    <row r="837" s="380" customFormat="1"/>
    <row r="838" s="380" customFormat="1"/>
    <row r="839" s="380" customFormat="1"/>
    <row r="840" s="380" customFormat="1"/>
    <row r="841" s="380" customFormat="1"/>
    <row r="842" s="380" customFormat="1"/>
    <row r="843" s="380" customFormat="1"/>
    <row r="844" s="380" customFormat="1"/>
    <row r="845" s="380" customFormat="1"/>
    <row r="846" s="380" customFormat="1"/>
    <row r="847" s="380" customFormat="1"/>
    <row r="848" s="380" customFormat="1"/>
    <row r="849" s="380" customFormat="1"/>
    <row r="850" s="380" customFormat="1"/>
    <row r="851" s="380" customFormat="1"/>
    <row r="852" s="380" customFormat="1"/>
    <row r="853" s="380" customFormat="1"/>
    <row r="854" s="380" customFormat="1"/>
    <row r="855" s="380" customFormat="1"/>
    <row r="856" s="380" customFormat="1"/>
    <row r="857" s="380" customFormat="1"/>
    <row r="858" s="380" customFormat="1"/>
    <row r="859" s="380" customFormat="1"/>
    <row r="860" s="380" customFormat="1"/>
    <row r="861" s="380" customFormat="1"/>
    <row r="862" s="380" customFormat="1"/>
    <row r="863" s="380" customFormat="1"/>
    <row r="864" s="380" customFormat="1"/>
    <row r="865" s="380" customFormat="1"/>
    <row r="866" s="380" customFormat="1"/>
    <row r="867" s="380" customFormat="1"/>
    <row r="868" s="380" customFormat="1"/>
    <row r="869" s="380" customFormat="1"/>
    <row r="870" s="380" customFormat="1"/>
    <row r="871" s="380" customFormat="1"/>
    <row r="872" s="380" customFormat="1"/>
    <row r="873" s="380" customFormat="1"/>
    <row r="874" s="380" customFormat="1"/>
    <row r="875" s="380" customFormat="1"/>
    <row r="876" s="380" customFormat="1"/>
    <row r="877" s="380" customFormat="1"/>
    <row r="878" s="380" customFormat="1"/>
    <row r="879" s="380" customFormat="1"/>
    <row r="880" s="380" customFormat="1"/>
    <row r="881" s="380" customFormat="1"/>
    <row r="882" s="380" customFormat="1"/>
    <row r="883" s="380" customFormat="1"/>
    <row r="884" s="380" customFormat="1"/>
    <row r="885" s="380" customFormat="1"/>
    <row r="886" s="380" customFormat="1"/>
    <row r="887" s="380" customFormat="1"/>
    <row r="888" s="380" customFormat="1"/>
    <row r="889" s="380" customFormat="1"/>
    <row r="890" s="380" customFormat="1"/>
    <row r="891" s="380" customFormat="1"/>
    <row r="892" s="380" customFormat="1"/>
    <row r="893" s="380" customFormat="1"/>
    <row r="894" s="380" customFormat="1"/>
    <row r="895" s="380" customFormat="1"/>
    <row r="896" s="380" customFormat="1"/>
    <row r="897" s="380" customFormat="1"/>
    <row r="898" s="380" customFormat="1"/>
    <row r="899" s="380" customFormat="1"/>
    <row r="900" s="380" customFormat="1"/>
    <row r="901" s="380" customFormat="1"/>
    <row r="902" s="380" customFormat="1"/>
    <row r="903" s="380" customFormat="1"/>
    <row r="904" s="380" customFormat="1"/>
    <row r="905" s="380" customFormat="1"/>
    <row r="906" s="380" customFormat="1"/>
    <row r="907" s="380" customFormat="1"/>
    <row r="908" s="380" customFormat="1"/>
    <row r="909" s="380" customFormat="1"/>
    <row r="910" s="380" customFormat="1"/>
    <row r="911" s="380" customFormat="1"/>
    <row r="912" s="380" customFormat="1"/>
    <row r="913" s="380" customFormat="1"/>
    <row r="914" s="380" customFormat="1"/>
    <row r="915" s="380" customFormat="1"/>
    <row r="916" s="380" customFormat="1"/>
    <row r="917" s="380" customFormat="1"/>
    <row r="918" s="380" customFormat="1"/>
    <row r="919" s="380" customFormat="1"/>
    <row r="920" s="380" customFormat="1"/>
    <row r="921" s="380" customFormat="1"/>
    <row r="922" s="380" customFormat="1"/>
    <row r="923" s="380" customFormat="1"/>
    <row r="924" s="380" customFormat="1"/>
    <row r="925" s="380" customFormat="1"/>
    <row r="926" s="380" customFormat="1"/>
    <row r="927" s="380" customFormat="1"/>
    <row r="928" s="380" customFormat="1"/>
    <row r="929" s="380" customFormat="1"/>
    <row r="930" s="380" customFormat="1"/>
    <row r="931" s="380" customFormat="1"/>
    <row r="932" s="380" customFormat="1"/>
    <row r="933" s="380" customFormat="1"/>
    <row r="934" s="380" customFormat="1"/>
    <row r="935" s="380" customFormat="1"/>
    <row r="936" s="380" customFormat="1"/>
    <row r="937" s="380" customFormat="1"/>
    <row r="938" s="380" customFormat="1"/>
    <row r="939" s="380" customFormat="1"/>
    <row r="940" s="380" customFormat="1"/>
    <row r="941" s="380" customFormat="1"/>
    <row r="942" s="380" customFormat="1"/>
    <row r="943" s="380" customFormat="1"/>
    <row r="944" s="380" customFormat="1"/>
    <row r="945" s="380" customFormat="1"/>
    <row r="946" s="380" customFormat="1"/>
    <row r="947" s="380" customFormat="1"/>
    <row r="948" s="380" customFormat="1"/>
    <row r="949" s="380" customFormat="1"/>
    <row r="950" s="380" customFormat="1"/>
    <row r="951" s="380" customFormat="1"/>
    <row r="952" s="380" customFormat="1"/>
    <row r="953" s="380" customFormat="1"/>
    <row r="954" s="380" customFormat="1"/>
    <row r="955" s="380" customFormat="1"/>
    <row r="956" s="380" customFormat="1"/>
    <row r="957" s="380" customFormat="1"/>
    <row r="958" s="380" customFormat="1"/>
    <row r="959" s="380" customFormat="1"/>
    <row r="960" s="380" customFormat="1"/>
    <row r="961" s="380" customFormat="1"/>
    <row r="962" s="380" customFormat="1"/>
    <row r="963" s="380" customFormat="1"/>
    <row r="964" s="380" customFormat="1"/>
    <row r="965" s="380" customFormat="1"/>
    <row r="966" s="380" customFormat="1"/>
    <row r="967" s="380" customFormat="1"/>
    <row r="968" s="380" customFormat="1"/>
    <row r="969" s="380" customFormat="1"/>
    <row r="970" s="380" customFormat="1"/>
    <row r="971" s="380" customFormat="1"/>
    <row r="972" s="380" customFormat="1"/>
    <row r="973" s="380" customFormat="1"/>
    <row r="974" s="380" customFormat="1"/>
    <row r="975" s="380" customFormat="1"/>
    <row r="976" s="380" customFormat="1"/>
    <row r="977" s="380" customFormat="1"/>
    <row r="978" s="380" customFormat="1"/>
    <row r="979" s="380" customFormat="1"/>
    <row r="980" s="380" customFormat="1"/>
    <row r="981" s="380" customFormat="1"/>
    <row r="982" s="380" customFormat="1"/>
    <row r="983" s="380" customFormat="1"/>
    <row r="984" s="380" customFormat="1"/>
    <row r="985" s="380" customFormat="1"/>
    <row r="986" s="380" customFormat="1"/>
    <row r="987" s="380" customFormat="1"/>
    <row r="988" s="380" customFormat="1"/>
    <row r="989" s="380" customFormat="1"/>
    <row r="990" s="380" customFormat="1"/>
    <row r="991" s="380" customFormat="1"/>
    <row r="992" s="380" customFormat="1"/>
    <row r="993" s="380" customFormat="1"/>
    <row r="994" s="380" customFormat="1"/>
    <row r="995" s="380" customFormat="1"/>
    <row r="996" s="380" customFormat="1"/>
    <row r="997" s="380" customFormat="1"/>
    <row r="998" s="380" customFormat="1"/>
    <row r="999" s="380" customFormat="1"/>
    <row r="1000" s="380" customFormat="1"/>
    <row r="1001" s="380" customFormat="1"/>
    <row r="1002" s="380" customFormat="1"/>
    <row r="1003" s="380" customFormat="1"/>
    <row r="1004" s="380" customFormat="1"/>
    <row r="1005" s="380" customFormat="1"/>
    <row r="1006" s="380" customFormat="1"/>
    <row r="1007" s="380" customFormat="1"/>
    <row r="1008" s="380" customFormat="1"/>
    <row r="1009" s="380" customFormat="1"/>
    <row r="1010" s="380" customFormat="1"/>
    <row r="1011" s="380" customFormat="1"/>
    <row r="1012" s="380" customFormat="1"/>
    <row r="1013" s="380" customFormat="1"/>
    <row r="1014" s="380" customFormat="1"/>
    <row r="1015" s="380" customFormat="1"/>
    <row r="1016" s="380" customFormat="1"/>
    <row r="1017" s="380" customFormat="1"/>
    <row r="1018" s="380" customFormat="1"/>
    <row r="1019" s="380" customFormat="1"/>
    <row r="1020" s="380" customFormat="1"/>
    <row r="1021" s="380" customFormat="1"/>
    <row r="1022" s="380" customFormat="1"/>
    <row r="1023" s="380" customFormat="1"/>
    <row r="1024" s="380" customFormat="1"/>
    <row r="1025" s="380" customFormat="1"/>
    <row r="1026" s="380" customFormat="1"/>
    <row r="1027" s="380" customFormat="1"/>
    <row r="1028" s="380" customFormat="1"/>
    <row r="1029" s="380" customFormat="1"/>
    <row r="1030" s="380" customFormat="1"/>
    <row r="1031" s="380" customFormat="1"/>
    <row r="1032" s="380" customFormat="1"/>
    <row r="1033" s="380" customFormat="1"/>
    <row r="1034" s="380" customFormat="1"/>
    <row r="1035" s="380" customFormat="1"/>
    <row r="1036" s="380" customFormat="1"/>
    <row r="1037" s="380" customFormat="1"/>
    <row r="1038" s="380" customFormat="1"/>
    <row r="1039" s="380" customFormat="1"/>
    <row r="1040" s="380" customFormat="1"/>
    <row r="1041" s="380" customFormat="1"/>
    <row r="1042" s="380" customFormat="1"/>
    <row r="1043" s="380" customFormat="1"/>
    <row r="1044" s="380" customFormat="1"/>
    <row r="1045" s="380" customFormat="1"/>
    <row r="1046" s="380" customFormat="1"/>
    <row r="1047" s="380" customFormat="1"/>
    <row r="1048" s="380" customFormat="1"/>
    <row r="1049" s="380" customFormat="1"/>
    <row r="1050" s="380" customFormat="1"/>
    <row r="1051" s="380" customFormat="1"/>
    <row r="1052" s="380" customFormat="1"/>
    <row r="1053" s="380" customFormat="1"/>
    <row r="1054" s="380" customFormat="1"/>
    <row r="1055" s="380" customFormat="1"/>
    <row r="1056" s="380" customFormat="1"/>
    <row r="1057" s="380" customFormat="1"/>
    <row r="1058" s="380" customFormat="1"/>
    <row r="1059" s="380" customFormat="1"/>
    <row r="1060" s="380" customFormat="1"/>
    <row r="1061" s="380" customFormat="1"/>
    <row r="1062" s="380" customFormat="1"/>
    <row r="1063" s="380" customFormat="1"/>
    <row r="1064" s="380" customFormat="1"/>
    <row r="1065" s="380" customFormat="1"/>
    <row r="1066" s="380" customFormat="1"/>
    <row r="1067" s="380" customFormat="1"/>
    <row r="1068" s="380" customFormat="1"/>
    <row r="1069" s="380" customFormat="1"/>
    <row r="1070" s="380" customFormat="1"/>
    <row r="1071" s="380" customFormat="1"/>
    <row r="1072" s="380" customFormat="1"/>
    <row r="1073" s="380" customFormat="1"/>
    <row r="1074" s="380" customFormat="1"/>
    <row r="1075" s="380" customFormat="1"/>
    <row r="1076" s="380" customFormat="1"/>
    <row r="1077" s="380" customFormat="1"/>
    <row r="1078" s="380" customFormat="1"/>
    <row r="1079" s="380" customFormat="1"/>
    <row r="1080" s="380" customFormat="1"/>
    <row r="1081" s="380" customFormat="1"/>
    <row r="1082" s="380" customFormat="1"/>
    <row r="1083" s="380" customFormat="1"/>
    <row r="1084" s="380" customFormat="1"/>
    <row r="1085" s="380" customFormat="1"/>
    <row r="1086" s="380" customFormat="1"/>
    <row r="1087" s="380" customFormat="1"/>
    <row r="1088" s="380" customFormat="1"/>
    <row r="1089" s="380" customFormat="1"/>
    <row r="1090" s="380" customFormat="1"/>
    <row r="1091" s="380" customFormat="1"/>
    <row r="1092" s="380" customFormat="1"/>
    <row r="1093" s="380" customFormat="1"/>
    <row r="1094" s="380" customFormat="1"/>
    <row r="1095" s="380" customFormat="1"/>
    <row r="1096" s="380" customFormat="1"/>
    <row r="1097" s="380" customFormat="1"/>
    <row r="1098" s="380" customFormat="1"/>
    <row r="1099" s="380" customFormat="1"/>
    <row r="1100" s="380" customFormat="1"/>
    <row r="1101" s="380" customFormat="1"/>
    <row r="1102" s="380" customFormat="1"/>
    <row r="1103" s="380" customFormat="1"/>
    <row r="1104" s="380" customFormat="1"/>
    <row r="1105" s="380" customFormat="1"/>
    <row r="1106" s="380" customFormat="1"/>
    <row r="1107" s="380" customFormat="1"/>
    <row r="1108" s="380" customFormat="1"/>
    <row r="1109" s="380" customFormat="1"/>
    <row r="1110" s="380" customFormat="1"/>
    <row r="1111" s="380" customFormat="1"/>
    <row r="1112" s="380" customFormat="1"/>
    <row r="1113" s="380" customFormat="1"/>
    <row r="1114" s="380" customFormat="1"/>
    <row r="1115" s="380" customFormat="1"/>
    <row r="1116" s="380" customFormat="1"/>
    <row r="1117" s="380" customFormat="1"/>
    <row r="1118" s="380" customFormat="1"/>
    <row r="1119" s="380" customFormat="1"/>
    <row r="1120" s="380" customFormat="1"/>
    <row r="1121" s="380" customFormat="1"/>
    <row r="1122" s="380" customFormat="1"/>
    <row r="1123" s="380" customFormat="1"/>
    <row r="1124" s="380" customFormat="1"/>
    <row r="1125" s="380" customFormat="1"/>
    <row r="1126" s="380" customFormat="1"/>
    <row r="1127" s="380" customFormat="1"/>
    <row r="1128" s="380" customFormat="1"/>
    <row r="1129" s="380" customFormat="1"/>
    <row r="1130" s="380" customFormat="1"/>
    <row r="1131" s="380" customFormat="1"/>
    <row r="1132" s="380" customFormat="1"/>
    <row r="1133" s="380" customFormat="1"/>
    <row r="1134" s="380" customFormat="1"/>
    <row r="1135" s="380" customFormat="1"/>
    <row r="1136" s="380" customFormat="1"/>
    <row r="1137" s="380" customFormat="1"/>
    <row r="1138" s="380" customFormat="1"/>
    <row r="1139" s="380" customFormat="1"/>
    <row r="1140" s="380" customFormat="1"/>
    <row r="1141" s="380" customFormat="1"/>
    <row r="1142" s="380" customFormat="1"/>
    <row r="1143" s="380" customFormat="1"/>
    <row r="1144" s="380" customFormat="1"/>
    <row r="1145" s="380" customFormat="1"/>
    <row r="1146" s="380" customFormat="1"/>
    <row r="1147" s="380" customFormat="1"/>
    <row r="1148" s="380" customFormat="1"/>
    <row r="1149" s="380" customFormat="1"/>
    <row r="1150" s="380" customFormat="1"/>
    <row r="1151" s="380" customFormat="1"/>
    <row r="1152" s="380" customFormat="1"/>
    <row r="1153" s="380" customFormat="1"/>
    <row r="1154" s="380" customFormat="1"/>
    <row r="1155" s="380" customFormat="1"/>
    <row r="1156" s="380" customFormat="1"/>
    <row r="1157" s="380" customFormat="1"/>
    <row r="1158" s="380" customFormat="1"/>
    <row r="1159" s="380" customFormat="1"/>
    <row r="1160" s="380" customFormat="1"/>
    <row r="1161" s="380" customFormat="1"/>
    <row r="1162" s="380" customFormat="1"/>
    <row r="1163" s="380" customFormat="1"/>
    <row r="1164" s="380" customFormat="1"/>
    <row r="1165" s="380" customFormat="1"/>
    <row r="1166" s="380" customFormat="1"/>
    <row r="1167" s="380" customFormat="1"/>
    <row r="1168" s="380" customFormat="1"/>
    <row r="1169" s="380" customFormat="1"/>
    <row r="1170" s="380" customFormat="1"/>
    <row r="1171" s="380" customFormat="1"/>
    <row r="1172" s="380" customFormat="1"/>
    <row r="1173" s="380" customFormat="1"/>
    <row r="1174" s="380" customFormat="1"/>
    <row r="1175" s="380" customFormat="1"/>
    <row r="1176" s="380" customFormat="1"/>
    <row r="1177" s="380" customFormat="1"/>
    <row r="1178" s="380" customFormat="1"/>
    <row r="1179" s="380" customFormat="1"/>
    <row r="1180" s="380" customFormat="1"/>
    <row r="1181" s="380" customFormat="1"/>
    <row r="1182" s="380" customFormat="1"/>
    <row r="1183" s="380" customFormat="1"/>
    <row r="1184" s="380" customFormat="1"/>
    <row r="1185" s="380" customFormat="1"/>
    <row r="1186" s="380" customFormat="1"/>
    <row r="1187" s="380" customFormat="1"/>
    <row r="1188" s="380" customFormat="1"/>
    <row r="1189" s="380" customFormat="1"/>
    <row r="1190" s="380" customFormat="1"/>
    <row r="1191" s="380" customFormat="1"/>
    <row r="1192" s="380" customFormat="1"/>
    <row r="1193" s="380" customFormat="1"/>
    <row r="1194" s="380" customFormat="1"/>
    <row r="1195" s="380" customFormat="1"/>
    <row r="1196" s="380" customFormat="1"/>
    <row r="1197" s="380" customFormat="1"/>
    <row r="1198" s="380" customFormat="1"/>
    <row r="1199" s="380" customFormat="1"/>
    <row r="1200" s="380" customFormat="1"/>
    <row r="1201" s="380" customFormat="1"/>
    <row r="1202" s="380" customFormat="1"/>
    <row r="1203" s="380" customFormat="1"/>
    <row r="1204" s="380" customFormat="1"/>
    <row r="1205" s="380" customFormat="1"/>
    <row r="1206" s="380" customFormat="1"/>
    <row r="1207" s="380" customFormat="1"/>
    <row r="1208" s="380" customFormat="1"/>
    <row r="1209" s="380" customFormat="1"/>
    <row r="1210" s="380" customFormat="1"/>
    <row r="1211" s="380" customFormat="1"/>
    <row r="1212" s="380" customFormat="1"/>
    <row r="1213" s="380" customFormat="1"/>
    <row r="1214" s="380" customFormat="1"/>
    <row r="1215" s="380" customFormat="1"/>
    <row r="1216" s="380" customFormat="1"/>
    <row r="1217" s="380" customFormat="1"/>
    <row r="1218" s="380" customFormat="1"/>
    <row r="1219" s="380" customFormat="1"/>
    <row r="1220" s="380" customFormat="1"/>
    <row r="1221" s="380" customFormat="1"/>
    <row r="1222" s="380" customFormat="1"/>
    <row r="1223" s="380" customFormat="1"/>
    <row r="1224" s="380" customFormat="1"/>
    <row r="1225" s="380" customFormat="1"/>
    <row r="1226" s="380" customFormat="1"/>
    <row r="1227" s="380" customFormat="1"/>
    <row r="1228" s="380" customFormat="1"/>
    <row r="1229" s="380" customFormat="1"/>
    <row r="1230" s="380" customFormat="1"/>
    <row r="1231" s="380" customFormat="1"/>
    <row r="1232" s="380" customFormat="1"/>
    <row r="1233" s="380" customFormat="1"/>
    <row r="1234" s="380" customFormat="1"/>
    <row r="1235" s="380" customFormat="1"/>
    <row r="1236" s="380" customFormat="1"/>
    <row r="1237" s="380" customFormat="1"/>
    <row r="1238" s="380" customFormat="1"/>
    <row r="1239" s="380" customFormat="1"/>
    <row r="1240" s="380" customFormat="1"/>
    <row r="1241" s="380" customFormat="1"/>
    <row r="1242" s="380" customFormat="1"/>
    <row r="1243" s="380" customFormat="1"/>
    <row r="1244" s="380" customFormat="1"/>
    <row r="1245" s="380" customFormat="1"/>
    <row r="1246" s="380" customFormat="1"/>
    <row r="1247" s="380" customFormat="1"/>
    <row r="1248" s="380" customFormat="1"/>
    <row r="1249" s="380" customFormat="1"/>
    <row r="1250" s="380" customFormat="1"/>
    <row r="1251" s="380" customFormat="1"/>
    <row r="1252" s="380" customFormat="1"/>
    <row r="1253" s="380" customFormat="1"/>
    <row r="1254" s="380" customFormat="1"/>
    <row r="1255" s="380" customFormat="1"/>
    <row r="1256" s="380" customFormat="1"/>
    <row r="1257" s="380" customFormat="1"/>
    <row r="1258" s="380" customFormat="1"/>
    <row r="1259" s="380" customFormat="1"/>
    <row r="1260" s="380" customFormat="1"/>
    <row r="1261" s="380" customFormat="1"/>
    <row r="1262" s="380" customFormat="1"/>
    <row r="1263" s="380" customFormat="1"/>
    <row r="1264" s="380" customFormat="1"/>
    <row r="1265" s="380" customFormat="1"/>
    <row r="1266" s="380" customFormat="1"/>
    <row r="1267" s="380" customFormat="1"/>
    <row r="1268" s="380" customFormat="1"/>
    <row r="1269" s="380" customFormat="1"/>
    <row r="1270" s="380" customFormat="1"/>
    <row r="1271" s="380" customFormat="1"/>
    <row r="1272" s="380" customFormat="1"/>
    <row r="1273" s="380" customFormat="1"/>
    <row r="1274" s="380" customFormat="1"/>
    <row r="1275" s="380" customFormat="1"/>
    <row r="1276" s="380" customFormat="1"/>
    <row r="1277" s="380" customFormat="1"/>
    <row r="1278" s="380" customFormat="1"/>
    <row r="1279" s="380" customFormat="1"/>
    <row r="1280" s="380" customFormat="1"/>
    <row r="1281" s="380" customFormat="1"/>
    <row r="1282" s="380" customFormat="1"/>
    <row r="1283" s="380" customFormat="1"/>
    <row r="1284" s="380" customFormat="1"/>
    <row r="1285" s="380" customFormat="1"/>
    <row r="1286" s="380" customFormat="1"/>
    <row r="1287" s="380" customFormat="1"/>
    <row r="1288" s="380" customFormat="1"/>
    <row r="1289" s="380" customFormat="1"/>
    <row r="1290" s="380" customFormat="1"/>
    <row r="1291" s="380" customFormat="1"/>
    <row r="1292" s="380" customFormat="1"/>
    <row r="1293" s="380" customFormat="1"/>
    <row r="1294" s="380" customFormat="1"/>
    <row r="1295" s="380" customFormat="1"/>
    <row r="1296" s="380" customFormat="1"/>
    <row r="1297" s="380" customFormat="1"/>
    <row r="1298" s="380" customFormat="1"/>
    <row r="1299" s="380" customFormat="1"/>
    <row r="1300" s="380" customFormat="1"/>
    <row r="1301" s="380" customFormat="1"/>
    <row r="1302" s="380" customFormat="1"/>
    <row r="1303" s="380" customFormat="1"/>
    <row r="1304" s="380" customFormat="1"/>
    <row r="1305" s="380" customFormat="1"/>
    <row r="1306" s="380" customFormat="1"/>
    <row r="1307" s="380" customFormat="1"/>
    <row r="1308" s="380" customFormat="1"/>
    <row r="1309" s="380" customFormat="1"/>
    <row r="1310" s="380" customFormat="1"/>
    <row r="1311" s="380" customFormat="1"/>
    <row r="1312" s="380" customFormat="1"/>
    <row r="1313" s="380" customFormat="1"/>
    <row r="1314" s="380" customFormat="1"/>
    <row r="1315" s="380" customFormat="1"/>
    <row r="1316" s="380" customFormat="1"/>
    <row r="1317" s="380" customFormat="1"/>
    <row r="1318" s="380" customFormat="1"/>
    <row r="1319" s="380" customFormat="1"/>
    <row r="1320" s="380" customFormat="1"/>
    <row r="1321" s="380" customFormat="1"/>
    <row r="1322" s="380" customFormat="1"/>
    <row r="1323" s="380" customFormat="1"/>
    <row r="1324" s="380" customFormat="1"/>
    <row r="1325" s="380" customFormat="1"/>
    <row r="1326" s="380" customFormat="1"/>
    <row r="1327" s="380" customFormat="1"/>
    <row r="1328" s="380" customFormat="1"/>
    <row r="1329" s="380" customFormat="1"/>
    <row r="1330" s="380" customFormat="1"/>
    <row r="1331" s="380" customFormat="1"/>
    <row r="1332" s="380" customFormat="1"/>
    <row r="1333" s="380" customFormat="1"/>
    <row r="1334" s="380" customFormat="1"/>
    <row r="1335" s="380" customFormat="1"/>
    <row r="1336" s="380" customFormat="1"/>
    <row r="1337" s="380" customFormat="1"/>
    <row r="1338" s="380" customFormat="1"/>
    <row r="1339" s="380" customFormat="1"/>
    <row r="1340" s="380" customFormat="1"/>
    <row r="1341" s="380" customFormat="1"/>
    <row r="1342" s="380" customFormat="1"/>
    <row r="1343" s="380" customFormat="1"/>
    <row r="1344" s="380" customFormat="1"/>
    <row r="1345" s="380" customFormat="1"/>
    <row r="1346" s="380" customFormat="1"/>
    <row r="1347" s="380" customFormat="1"/>
    <row r="1348" s="380" customFormat="1"/>
    <row r="1349" s="380" customFormat="1"/>
    <row r="1350" s="380" customFormat="1"/>
    <row r="1351" s="380" customFormat="1"/>
    <row r="1352" s="380" customFormat="1"/>
    <row r="1353" s="380" customFormat="1"/>
    <row r="1354" s="380" customFormat="1"/>
    <row r="1355" s="380" customFormat="1"/>
    <row r="1356" s="380" customFormat="1"/>
    <row r="1357" s="380" customFormat="1"/>
    <row r="1358" s="380" customFormat="1"/>
    <row r="1359" s="380" customFormat="1"/>
    <row r="1360" s="380" customFormat="1"/>
    <row r="1361" s="380" customFormat="1"/>
    <row r="1362" s="380" customFormat="1"/>
    <row r="1363" s="380" customFormat="1"/>
    <row r="1364" s="380" customFormat="1"/>
    <row r="1365" s="380" customFormat="1"/>
    <row r="1366" s="380" customFormat="1"/>
    <row r="1367" s="380" customFormat="1"/>
    <row r="1368" s="380" customFormat="1"/>
    <row r="1369" s="380" customFormat="1"/>
    <row r="1370" s="380" customFormat="1"/>
    <row r="1371" s="380" customFormat="1"/>
    <row r="1372" s="380" customFormat="1"/>
    <row r="1373" s="380" customFormat="1"/>
    <row r="1374" s="380" customFormat="1"/>
    <row r="1375" s="380" customFormat="1"/>
    <row r="1376" s="380" customFormat="1"/>
    <row r="1377" s="380" customFormat="1"/>
    <row r="1378" s="380" customFormat="1"/>
    <row r="1379" s="380" customFormat="1"/>
    <row r="1380" s="380" customFormat="1"/>
    <row r="1381" s="380" customFormat="1"/>
    <row r="1382" s="380" customFormat="1"/>
    <row r="1383" s="380" customFormat="1"/>
    <row r="1384" s="380" customFormat="1"/>
    <row r="1385" s="380" customFormat="1"/>
    <row r="1386" s="380" customFormat="1"/>
    <row r="1387" s="380" customFormat="1"/>
    <row r="1388" s="380" customFormat="1"/>
    <row r="1389" s="380" customFormat="1"/>
    <row r="1390" s="380" customFormat="1"/>
    <row r="1391" s="380" customFormat="1"/>
    <row r="1392" s="380" customFormat="1"/>
    <row r="1393" s="380" customFormat="1"/>
    <row r="1394" s="380" customFormat="1"/>
    <row r="1395" s="380" customFormat="1"/>
    <row r="1396" s="380" customFormat="1"/>
    <row r="1397" s="380" customFormat="1"/>
    <row r="1398" s="380" customFormat="1"/>
    <row r="1399" s="380" customFormat="1"/>
    <row r="1400" s="380" customFormat="1"/>
    <row r="1401" s="380" customFormat="1"/>
    <row r="1402" s="380" customFormat="1"/>
    <row r="1403" s="380" customFormat="1"/>
    <row r="1404" s="380" customFormat="1"/>
    <row r="1405" s="380" customFormat="1"/>
    <row r="1406" s="380" customFormat="1"/>
    <row r="1407" s="380" customFormat="1"/>
    <row r="1408" s="380" customFormat="1"/>
    <row r="1409" s="380" customFormat="1"/>
    <row r="1410" s="380" customFormat="1"/>
    <row r="1411" s="380" customFormat="1"/>
    <row r="1412" s="380" customFormat="1"/>
    <row r="1413" s="380" customFormat="1"/>
    <row r="1414" s="380" customFormat="1"/>
    <row r="1415" s="380" customFormat="1"/>
    <row r="1416" s="380" customFormat="1"/>
    <row r="1417" s="380" customFormat="1"/>
    <row r="1418" s="380" customFormat="1"/>
    <row r="1419" s="380" customFormat="1"/>
    <row r="1420" s="380" customFormat="1"/>
    <row r="1421" s="380" customFormat="1"/>
    <row r="1422" s="380" customFormat="1"/>
    <row r="1423" s="380" customFormat="1"/>
    <row r="1424" s="380" customFormat="1"/>
    <row r="1425" s="380" customFormat="1"/>
    <row r="1426" s="380" customFormat="1"/>
    <row r="1427" s="380" customFormat="1"/>
    <row r="1428" s="380" customFormat="1"/>
    <row r="1429" s="380" customFormat="1"/>
    <row r="1430" s="380" customFormat="1"/>
    <row r="1431" s="380" customFormat="1"/>
    <row r="1432" s="380" customFormat="1"/>
    <row r="1433" s="380" customFormat="1"/>
    <row r="1434" s="380" customFormat="1"/>
    <row r="1435" s="380" customFormat="1"/>
    <row r="1436" s="380" customFormat="1"/>
    <row r="1437" s="380" customFormat="1"/>
    <row r="1438" s="380" customFormat="1"/>
    <row r="1439" s="380" customFormat="1"/>
    <row r="1440" s="380" customFormat="1"/>
    <row r="1441" s="380" customFormat="1"/>
    <row r="1442" s="380" customFormat="1"/>
    <row r="1443" s="380" customFormat="1"/>
    <row r="1444" s="380" customFormat="1"/>
    <row r="1445" s="380" customFormat="1"/>
    <row r="1446" s="380" customFormat="1"/>
    <row r="1447" s="380" customFormat="1"/>
    <row r="1448" s="380" customFormat="1"/>
    <row r="1449" s="380" customFormat="1"/>
    <row r="1450" s="380" customFormat="1"/>
    <row r="1451" s="380" customFormat="1"/>
    <row r="1452" s="380" customFormat="1"/>
    <row r="1453" s="380" customFormat="1"/>
    <row r="1454" s="380" customFormat="1"/>
    <row r="1455" s="380" customFormat="1"/>
    <row r="1456" s="380" customFormat="1"/>
    <row r="1457" s="380" customFormat="1"/>
    <row r="1458" s="380" customFormat="1"/>
    <row r="1459" s="380" customFormat="1"/>
    <row r="1460" s="380" customFormat="1"/>
    <row r="1461" s="380" customFormat="1"/>
    <row r="1462" s="380" customFormat="1"/>
    <row r="1463" s="380" customFormat="1"/>
    <row r="1464" s="380" customFormat="1"/>
    <row r="1465" s="380" customFormat="1"/>
    <row r="1466" s="380" customFormat="1"/>
    <row r="1467" s="380" customFormat="1"/>
    <row r="1468" s="380" customFormat="1"/>
    <row r="1469" s="380" customFormat="1"/>
    <row r="1470" s="380" customFormat="1"/>
    <row r="1471" s="380" customFormat="1"/>
    <row r="1472" s="380" customFormat="1"/>
    <row r="1473" s="380" customFormat="1"/>
    <row r="1474" s="380" customFormat="1"/>
    <row r="1475" s="380" customFormat="1"/>
    <row r="1476" s="380" customFormat="1"/>
    <row r="1477" s="380" customFormat="1"/>
    <row r="1478" s="380" customFormat="1"/>
    <row r="1479" s="380" customFormat="1"/>
    <row r="1480" s="380" customFormat="1"/>
    <row r="1481" s="380" customFormat="1"/>
    <row r="1482" s="380" customFormat="1"/>
    <row r="1483" s="380" customFormat="1"/>
    <row r="1484" s="380" customFormat="1"/>
    <row r="1485" s="380" customFormat="1"/>
    <row r="1486" s="380" customFormat="1"/>
    <row r="1487" s="380" customFormat="1"/>
    <row r="1488" s="380" customFormat="1"/>
    <row r="1489" s="380" customFormat="1"/>
    <row r="1490" s="380" customFormat="1"/>
    <row r="1491" s="380" customFormat="1"/>
    <row r="1492" s="380" customFormat="1"/>
    <row r="1493" s="380" customFormat="1"/>
    <row r="1494" s="380" customFormat="1"/>
    <row r="1495" s="380" customFormat="1"/>
    <row r="1496" s="380" customFormat="1"/>
    <row r="1497" s="380" customFormat="1"/>
    <row r="1498" s="380" customFormat="1"/>
    <row r="1499" s="380" customFormat="1"/>
    <row r="1500" s="380" customFormat="1"/>
    <row r="1501" s="380" customFormat="1"/>
    <row r="1502" s="380" customFormat="1"/>
    <row r="1503" s="380" customFormat="1"/>
    <row r="1504" s="380" customFormat="1"/>
    <row r="1505" s="380" customFormat="1"/>
    <row r="1506" s="380" customFormat="1"/>
    <row r="1507" s="380" customFormat="1"/>
    <row r="1508" s="380" customFormat="1"/>
    <row r="1509" s="380" customFormat="1"/>
    <row r="1510" s="380" customFormat="1"/>
    <row r="1511" s="380" customFormat="1"/>
    <row r="1512" s="380" customFormat="1"/>
    <row r="1513" s="380" customFormat="1"/>
    <row r="1514" s="380" customFormat="1"/>
    <row r="1515" s="380" customFormat="1"/>
    <row r="1516" s="380" customFormat="1"/>
    <row r="1517" s="380" customFormat="1"/>
    <row r="1518" s="380" customFormat="1"/>
    <row r="1519" s="380" customFormat="1"/>
    <row r="1520" s="380" customFormat="1"/>
    <row r="1521" s="380" customFormat="1"/>
    <row r="1522" s="380" customFormat="1"/>
    <row r="1523" s="380" customFormat="1"/>
    <row r="1524" s="380" customFormat="1"/>
    <row r="1525" s="380" customFormat="1"/>
    <row r="1526" s="380" customFormat="1"/>
    <row r="1527" s="380" customFormat="1"/>
    <row r="1528" s="380" customFormat="1"/>
    <row r="1529" s="380" customFormat="1"/>
    <row r="1530" s="380" customFormat="1"/>
    <row r="1531" s="380" customFormat="1"/>
    <row r="1532" s="380" customFormat="1"/>
    <row r="1533" s="380" customFormat="1"/>
    <row r="1534" s="380" customFormat="1"/>
    <row r="1535" s="380" customFormat="1"/>
    <row r="1536" s="380" customFormat="1"/>
    <row r="1537" s="380" customFormat="1"/>
    <row r="1538" s="380" customFormat="1"/>
    <row r="1539" s="380" customFormat="1"/>
    <row r="1540" s="380" customFormat="1"/>
    <row r="1541" s="380" customFormat="1"/>
    <row r="1542" s="380" customFormat="1"/>
    <row r="1543" s="380" customFormat="1"/>
    <row r="1544" s="380" customFormat="1"/>
    <row r="1545" s="380" customFormat="1"/>
    <row r="1546" s="380" customFormat="1"/>
    <row r="1547" s="380" customFormat="1"/>
    <row r="1548" s="380" customFormat="1"/>
    <row r="1549" s="380" customFormat="1"/>
    <row r="1550" s="380" customFormat="1"/>
    <row r="1551" s="380" customFormat="1"/>
    <row r="1552" s="380" customFormat="1"/>
    <row r="1553" s="380" customFormat="1"/>
    <row r="1554" s="380" customFormat="1"/>
    <row r="1555" s="380" customFormat="1"/>
    <row r="1556" s="380" customFormat="1"/>
    <row r="1557" s="380" customFormat="1"/>
    <row r="1558" s="380" customFormat="1"/>
    <row r="1559" s="380" customFormat="1"/>
    <row r="1560" s="380" customFormat="1"/>
    <row r="1561" s="380" customFormat="1"/>
    <row r="1562" s="380" customFormat="1"/>
    <row r="1563" s="380" customFormat="1"/>
    <row r="1564" s="380" customFormat="1"/>
    <row r="1565" s="380" customFormat="1"/>
    <row r="1566" s="380" customFormat="1"/>
    <row r="1567" s="380" customFormat="1"/>
    <row r="1568" s="380" customFormat="1"/>
    <row r="1569" s="380" customFormat="1"/>
    <row r="1570" s="380" customFormat="1"/>
    <row r="1571" s="380" customFormat="1"/>
    <row r="1572" s="380" customFormat="1"/>
    <row r="1573" s="380" customFormat="1"/>
    <row r="1574" s="380" customFormat="1"/>
    <row r="1575" s="380" customFormat="1"/>
    <row r="1576" s="380" customFormat="1"/>
    <row r="1577" s="380" customFormat="1"/>
    <row r="1578" s="380" customFormat="1"/>
    <row r="1579" s="380" customFormat="1"/>
    <row r="1580" s="380" customFormat="1"/>
    <row r="1581" s="380" customFormat="1"/>
    <row r="1582" s="380" customFormat="1"/>
    <row r="1583" s="380" customFormat="1"/>
    <row r="1584" s="380" customFormat="1"/>
    <row r="1585" s="380" customFormat="1"/>
    <row r="1586" s="380" customFormat="1"/>
    <row r="1587" s="380" customFormat="1"/>
    <row r="1588" s="380" customFormat="1"/>
    <row r="1589" s="380" customFormat="1"/>
    <row r="1590" s="380" customFormat="1"/>
    <row r="1591" s="380" customFormat="1"/>
    <row r="1592" s="380" customFormat="1"/>
    <row r="1593" s="380" customFormat="1"/>
    <row r="1594" s="380" customFormat="1"/>
    <row r="1595" s="380" customFormat="1"/>
    <row r="1596" s="380" customFormat="1"/>
    <row r="1597" s="380" customFormat="1"/>
    <row r="1598" s="380" customFormat="1"/>
    <row r="1599" s="380" customFormat="1"/>
    <row r="1600" s="380" customFormat="1"/>
    <row r="1601" s="380" customFormat="1"/>
    <row r="1602" s="380" customFormat="1"/>
    <row r="1603" s="380" customFormat="1"/>
    <row r="1604" s="380" customFormat="1"/>
    <row r="1605" s="380" customFormat="1"/>
    <row r="1606" s="380" customFormat="1"/>
    <row r="1607" s="380" customFormat="1"/>
    <row r="1608" s="380" customFormat="1"/>
    <row r="1609" s="380" customFormat="1"/>
    <row r="1610" s="380" customFormat="1"/>
    <row r="1611" s="380" customFormat="1"/>
    <row r="1612" s="380" customFormat="1"/>
    <row r="1613" s="380" customFormat="1"/>
    <row r="1614" s="380" customFormat="1"/>
    <row r="1615" s="380" customFormat="1"/>
    <row r="1616" s="380" customFormat="1"/>
    <row r="1617" s="380" customFormat="1"/>
    <row r="1618" s="380" customFormat="1"/>
    <row r="1619" s="380" customFormat="1"/>
    <row r="1620" s="380" customFormat="1"/>
    <row r="1621" s="380" customFormat="1"/>
    <row r="1622" s="380" customFormat="1"/>
    <row r="1623" s="380" customFormat="1"/>
    <row r="1624" s="380" customFormat="1"/>
    <row r="1625" s="380" customFormat="1"/>
    <row r="1626" s="380" customFormat="1"/>
    <row r="1627" s="380" customFormat="1"/>
    <row r="1628" s="380" customFormat="1"/>
    <row r="1629" s="380" customFormat="1"/>
    <row r="1630" s="380" customFormat="1"/>
    <row r="1631" s="380" customFormat="1"/>
    <row r="1632" s="380" customFormat="1"/>
    <row r="1633" s="380" customFormat="1"/>
    <row r="1634" s="380" customFormat="1"/>
    <row r="1635" s="380" customFormat="1"/>
    <row r="1636" s="380" customFormat="1"/>
    <row r="1637" s="380" customFormat="1"/>
    <row r="1638" s="380" customFormat="1"/>
    <row r="1639" s="380" customFormat="1"/>
    <row r="1640" s="380" customFormat="1"/>
    <row r="1641" s="380" customFormat="1"/>
    <row r="1642" s="380" customFormat="1"/>
    <row r="1643" s="380" customFormat="1"/>
    <row r="1644" s="380" customFormat="1"/>
    <row r="1645" s="380" customFormat="1"/>
    <row r="1646" s="380" customFormat="1"/>
    <row r="1647" s="380" customFormat="1"/>
    <row r="1648" s="380" customFormat="1"/>
    <row r="1649" s="380" customFormat="1"/>
    <row r="1650" s="380" customFormat="1"/>
    <row r="1651" s="380" customFormat="1"/>
    <row r="1652" s="380" customFormat="1"/>
    <row r="1653" s="380" customFormat="1"/>
    <row r="1654" s="380" customFormat="1"/>
    <row r="1655" s="380" customFormat="1"/>
    <row r="1656" s="380" customFormat="1"/>
    <row r="1657" s="380" customFormat="1"/>
    <row r="1658" s="380" customFormat="1"/>
    <row r="1659" s="380" customFormat="1"/>
    <row r="1660" s="380" customFormat="1"/>
    <row r="1661" s="380" customFormat="1"/>
    <row r="1662" s="380" customFormat="1"/>
    <row r="1663" s="380" customFormat="1"/>
    <row r="1664" s="380" customFormat="1"/>
    <row r="1665" s="380" customFormat="1"/>
    <row r="1666" s="380" customFormat="1"/>
    <row r="1667" s="380" customFormat="1"/>
    <row r="1668" s="380" customFormat="1"/>
    <row r="1669" s="380" customFormat="1"/>
    <row r="1670" s="380" customFormat="1"/>
    <row r="1671" s="380" customFormat="1"/>
    <row r="1672" s="380" customFormat="1"/>
    <row r="1673" s="380" customFormat="1"/>
    <row r="1674" s="380" customFormat="1"/>
    <row r="1675" s="380" customFormat="1"/>
    <row r="1676" s="380" customFormat="1"/>
    <row r="1677" s="380" customFormat="1"/>
    <row r="1678" s="380" customFormat="1"/>
    <row r="1679" s="380" customFormat="1"/>
    <row r="1680" s="380" customFormat="1"/>
    <row r="1681" s="380" customFormat="1"/>
    <row r="1682" s="380" customFormat="1"/>
    <row r="1683" s="380" customFormat="1"/>
    <row r="1684" s="380" customFormat="1"/>
    <row r="1685" s="380" customFormat="1"/>
    <row r="1686" s="380" customFormat="1"/>
    <row r="1687" s="380" customFormat="1"/>
    <row r="1688" s="380" customFormat="1"/>
    <row r="1689" s="380" customFormat="1"/>
    <row r="1690" s="380" customFormat="1"/>
    <row r="1691" s="380" customFormat="1"/>
    <row r="1692" s="380" customFormat="1"/>
    <row r="1693" s="380" customFormat="1"/>
    <row r="1694" s="380" customFormat="1"/>
    <row r="1695" s="380" customFormat="1"/>
    <row r="1696" s="380" customFormat="1"/>
    <row r="1697" s="380" customFormat="1"/>
    <row r="1698" s="380" customFormat="1"/>
    <row r="1699" s="380" customFormat="1"/>
    <row r="1700" s="380" customFormat="1"/>
    <row r="1701" s="380" customFormat="1"/>
    <row r="1702" s="380" customFormat="1"/>
    <row r="1703" s="380" customFormat="1"/>
    <row r="1704" s="380" customFormat="1"/>
    <row r="1705" s="380" customFormat="1"/>
    <row r="1706" s="380" customFormat="1"/>
    <row r="1707" s="380" customFormat="1"/>
    <row r="1708" s="380" customFormat="1"/>
    <row r="1709" s="380" customFormat="1"/>
    <row r="1710" s="380" customFormat="1"/>
    <row r="1711" s="380" customFormat="1"/>
    <row r="1712" s="380" customFormat="1"/>
    <row r="1713" s="380" customFormat="1"/>
    <row r="1714" s="380" customFormat="1"/>
    <row r="1715" s="380" customFormat="1"/>
    <row r="1716" s="380" customFormat="1"/>
    <row r="1717" s="380" customFormat="1"/>
    <row r="1718" s="380" customFormat="1"/>
    <row r="1719" s="380" customFormat="1"/>
    <row r="1720" s="380" customFormat="1"/>
    <row r="1721" s="380" customFormat="1"/>
    <row r="1722" s="380" customFormat="1"/>
    <row r="1723" s="380" customFormat="1"/>
    <row r="1724" s="380" customFormat="1"/>
    <row r="1725" s="380" customFormat="1"/>
    <row r="1726" s="380" customFormat="1"/>
    <row r="1727" s="380" customFormat="1"/>
    <row r="1728" s="380" customFormat="1"/>
    <row r="1729" s="380" customFormat="1"/>
    <row r="1730" s="380" customFormat="1"/>
    <row r="1731" s="380" customFormat="1"/>
    <row r="1732" s="380" customFormat="1"/>
    <row r="1733" s="380" customFormat="1"/>
    <row r="1734" s="380" customFormat="1"/>
    <row r="1735" s="380" customFormat="1"/>
    <row r="1736" s="380" customFormat="1"/>
    <row r="1737" s="380" customFormat="1"/>
    <row r="1738" s="380" customFormat="1"/>
    <row r="1739" s="380" customFormat="1"/>
    <row r="1740" s="380" customFormat="1"/>
    <row r="1741" s="380" customFormat="1"/>
    <row r="1742" s="380" customFormat="1"/>
    <row r="1743" s="380" customFormat="1"/>
    <row r="1744" s="380" customFormat="1"/>
    <row r="1745" s="380" customFormat="1"/>
    <row r="1746" s="380" customFormat="1"/>
    <row r="1747" s="380" customFormat="1"/>
    <row r="1748" s="380" customFormat="1"/>
    <row r="1749" s="380" customFormat="1"/>
    <row r="1750" s="380" customFormat="1"/>
    <row r="1751" s="380" customFormat="1"/>
    <row r="1752" s="380" customFormat="1"/>
    <row r="1753" s="380" customFormat="1"/>
    <row r="1754" s="380" customFormat="1"/>
    <row r="1755" s="380" customFormat="1"/>
    <row r="1756" s="380" customFormat="1"/>
    <row r="1757" s="380" customFormat="1"/>
    <row r="1758" s="380" customFormat="1"/>
    <row r="1759" s="380" customFormat="1"/>
    <row r="1760" s="380" customFormat="1"/>
    <row r="1761" s="380" customFormat="1"/>
    <row r="1762" s="380" customFormat="1"/>
    <row r="1763" s="380" customFormat="1"/>
    <row r="1764" s="380" customFormat="1"/>
    <row r="1765" s="380" customFormat="1"/>
    <row r="1766" s="380" customFormat="1"/>
    <row r="1767" s="380" customFormat="1"/>
    <row r="1768" s="380" customFormat="1"/>
    <row r="1769" s="380" customFormat="1"/>
    <row r="1770" s="380" customFormat="1"/>
    <row r="1771" s="380" customFormat="1"/>
    <row r="1772" s="380" customFormat="1"/>
    <row r="1773" s="380" customFormat="1"/>
    <row r="1774" s="380" customFormat="1"/>
    <row r="1775" s="380" customFormat="1"/>
    <row r="1776" s="380" customFormat="1"/>
    <row r="1777" s="380" customFormat="1"/>
    <row r="1778" s="380" customFormat="1"/>
    <row r="1779" s="380" customFormat="1"/>
    <row r="1780" s="380" customFormat="1"/>
    <row r="1781" s="380" customFormat="1"/>
    <row r="1782" s="380" customFormat="1"/>
    <row r="1783" s="380" customFormat="1"/>
    <row r="1784" s="380" customFormat="1"/>
    <row r="1785" s="380" customFormat="1"/>
    <row r="1786" s="380" customFormat="1"/>
    <row r="1787" s="380" customFormat="1"/>
    <row r="1788" s="380" customFormat="1"/>
    <row r="1789" s="380" customFormat="1"/>
    <row r="1790" s="380" customFormat="1"/>
    <row r="1791" s="380" customFormat="1"/>
    <row r="1792" s="380" customFormat="1"/>
    <row r="1793" s="380" customFormat="1"/>
    <row r="1794" s="380" customFormat="1"/>
    <row r="1795" s="380" customFormat="1"/>
    <row r="1796" s="380" customFormat="1"/>
    <row r="1797" s="380" customFormat="1"/>
    <row r="1798" s="380" customFormat="1"/>
    <row r="1799" s="380" customFormat="1"/>
    <row r="1800" s="380" customFormat="1"/>
    <row r="1801" s="380" customFormat="1"/>
    <row r="1802" s="380" customFormat="1"/>
    <row r="1803" s="380" customFormat="1"/>
    <row r="1804" s="380" customFormat="1"/>
    <row r="1805" s="380" customFormat="1"/>
    <row r="1806" s="380" customFormat="1"/>
    <row r="1807" s="380" customFormat="1"/>
    <row r="1808" s="380" customFormat="1"/>
    <row r="1809" s="380" customFormat="1"/>
    <row r="1810" s="380" customFormat="1"/>
    <row r="1811" s="380" customFormat="1"/>
    <row r="1812" s="380" customFormat="1"/>
    <row r="1813" s="380" customFormat="1"/>
    <row r="1814" s="380" customFormat="1"/>
    <row r="1815" s="380" customFormat="1"/>
    <row r="1816" s="380" customFormat="1"/>
    <row r="1817" s="380" customFormat="1"/>
    <row r="1818" s="380" customFormat="1"/>
    <row r="1819" s="380" customFormat="1"/>
    <row r="1820" s="380" customFormat="1"/>
    <row r="1821" s="380" customFormat="1"/>
    <row r="1822" s="380" customFormat="1"/>
    <row r="1823" s="380" customFormat="1"/>
    <row r="1824" s="380" customFormat="1"/>
    <row r="1825" s="380" customFormat="1"/>
    <row r="1826" s="380" customFormat="1"/>
    <row r="1827" s="380" customFormat="1"/>
    <row r="1828" s="380" customFormat="1"/>
    <row r="1829" s="380" customFormat="1"/>
    <row r="1830" s="380" customFormat="1"/>
    <row r="1831" s="380" customFormat="1"/>
    <row r="1832" s="380" customFormat="1"/>
    <row r="1833" s="380" customFormat="1"/>
    <row r="1834" s="380" customFormat="1"/>
    <row r="1835" s="380" customFormat="1"/>
    <row r="1836" s="380" customFormat="1"/>
    <row r="1837" s="380" customFormat="1"/>
    <row r="1838" s="380" customFormat="1"/>
    <row r="1839" s="380" customFormat="1"/>
    <row r="1840" s="380" customFormat="1"/>
    <row r="1841" s="380" customFormat="1"/>
    <row r="1842" s="380" customFormat="1"/>
    <row r="1843" s="380" customFormat="1"/>
    <row r="1844" s="380" customFormat="1"/>
    <row r="1845" s="380" customFormat="1"/>
    <row r="1846" s="380" customFormat="1"/>
    <row r="1847" s="380" customFormat="1"/>
    <row r="1848" s="380" customFormat="1"/>
    <row r="1849" s="380" customFormat="1"/>
    <row r="1850" s="380" customFormat="1"/>
    <row r="1851" s="380" customFormat="1"/>
    <row r="1852" s="380" customFormat="1"/>
    <row r="1853" s="380" customFormat="1"/>
    <row r="1854" s="380" customFormat="1"/>
    <row r="1855" s="380" customFormat="1"/>
    <row r="1856" s="380" customFormat="1"/>
    <row r="1857" s="380" customFormat="1"/>
    <row r="1858" s="380" customFormat="1"/>
    <row r="1859" s="380" customFormat="1"/>
    <row r="1860" s="380" customFormat="1"/>
    <row r="1861" s="380" customFormat="1"/>
    <row r="1862" s="380" customFormat="1"/>
    <row r="1863" s="380" customFormat="1"/>
    <row r="1864" s="380" customFormat="1"/>
    <row r="1865" s="380" customFormat="1"/>
    <row r="1866" s="380" customFormat="1"/>
    <row r="1867" s="380" customFormat="1"/>
    <row r="1868" s="380" customFormat="1"/>
    <row r="1869" s="380" customFormat="1"/>
    <row r="1870" s="380" customFormat="1"/>
    <row r="1871" s="380" customFormat="1"/>
    <row r="1872" s="380" customFormat="1"/>
    <row r="1873" s="380" customFormat="1"/>
    <row r="1874" s="380" customFormat="1"/>
    <row r="1875" s="380" customFormat="1"/>
    <row r="1876" s="380" customFormat="1"/>
    <row r="1877" s="380" customFormat="1"/>
    <row r="1878" s="380" customFormat="1"/>
    <row r="1879" s="380" customFormat="1"/>
    <row r="1880" s="380" customFormat="1"/>
    <row r="1881" s="380" customFormat="1"/>
    <row r="1882" s="380" customFormat="1"/>
    <row r="1883" s="380" customFormat="1"/>
    <row r="1884" s="380" customFormat="1"/>
    <row r="1885" s="380" customFormat="1"/>
    <row r="1886" s="380" customFormat="1"/>
    <row r="1887" s="380" customFormat="1"/>
    <row r="1888" s="380" customFormat="1"/>
    <row r="1889" s="380" customFormat="1"/>
    <row r="1890" s="380" customFormat="1"/>
    <row r="1891" s="380" customFormat="1"/>
    <row r="1892" s="380" customFormat="1"/>
    <row r="1893" s="380" customFormat="1"/>
    <row r="1894" s="380" customFormat="1"/>
    <row r="1895" s="380" customFormat="1"/>
    <row r="1896" s="380" customFormat="1"/>
    <row r="1897" s="380" customFormat="1"/>
    <row r="1898" s="380" customFormat="1"/>
    <row r="1899" s="380" customFormat="1"/>
    <row r="1900" s="380" customFormat="1"/>
    <row r="1901" s="380" customFormat="1"/>
    <row r="1902" s="380" customFormat="1"/>
    <row r="1903" s="380" customFormat="1"/>
    <row r="1904" s="380" customFormat="1"/>
    <row r="1905" s="380" customFormat="1"/>
    <row r="1906" s="380" customFormat="1"/>
    <row r="1907" s="380" customFormat="1"/>
    <row r="1908" s="380" customFormat="1"/>
    <row r="1909" s="380" customFormat="1"/>
    <row r="1910" s="380" customFormat="1"/>
    <row r="1911" s="380" customFormat="1"/>
    <row r="1912" s="380" customFormat="1"/>
    <row r="1913" s="380" customFormat="1"/>
    <row r="1914" s="380" customFormat="1"/>
    <row r="1915" s="380" customFormat="1"/>
    <row r="1916" s="380" customFormat="1"/>
    <row r="1917" s="380" customFormat="1"/>
    <row r="1918" s="380" customFormat="1"/>
    <row r="1919" s="380" customFormat="1"/>
    <row r="1920" s="380" customFormat="1"/>
    <row r="1921" s="380" customFormat="1"/>
    <row r="1922" s="380" customFormat="1"/>
    <row r="1923" s="380" customFormat="1"/>
    <row r="1924" s="380" customFormat="1"/>
    <row r="1925" s="380" customFormat="1"/>
    <row r="1926" s="380" customFormat="1"/>
    <row r="1927" s="380" customFormat="1"/>
    <row r="1928" s="380" customFormat="1"/>
    <row r="1929" s="380" customFormat="1"/>
    <row r="1930" s="380" customFormat="1"/>
    <row r="1931" s="380" customFormat="1"/>
    <row r="1932" s="380" customFormat="1"/>
    <row r="1933" s="380" customFormat="1"/>
    <row r="1934" s="380" customFormat="1"/>
    <row r="1935" s="380" customFormat="1"/>
    <row r="1936" s="380" customFormat="1"/>
    <row r="1937" s="380" customFormat="1"/>
    <row r="1938" s="380" customFormat="1"/>
    <row r="1939" s="380" customFormat="1"/>
    <row r="1940" s="380" customFormat="1"/>
    <row r="1941" s="380" customFormat="1"/>
    <row r="1942" s="380" customFormat="1"/>
    <row r="1943" s="380" customFormat="1"/>
    <row r="1944" s="380" customFormat="1"/>
    <row r="1945" s="380" customFormat="1"/>
    <row r="1946" s="380" customFormat="1"/>
    <row r="1947" s="380" customFormat="1"/>
    <row r="1948" s="380" customFormat="1"/>
    <row r="1949" s="380" customFormat="1"/>
    <row r="1950" s="380" customFormat="1"/>
    <row r="1951" s="380" customFormat="1"/>
    <row r="1952" s="380" customFormat="1"/>
    <row r="1953" s="380" customFormat="1"/>
    <row r="1954" s="380" customFormat="1"/>
    <row r="1955" s="380" customFormat="1"/>
    <row r="1956" s="380" customFormat="1"/>
    <row r="1957" s="380" customFormat="1"/>
    <row r="1958" s="380" customFormat="1"/>
    <row r="1959" s="380" customFormat="1"/>
    <row r="1960" s="380" customFormat="1"/>
    <row r="1961" s="380" customFormat="1"/>
    <row r="1962" s="380" customFormat="1"/>
    <row r="1963" s="380" customFormat="1"/>
    <row r="1964" s="380" customFormat="1"/>
    <row r="1965" s="380" customFormat="1"/>
    <row r="1966" s="380" customFormat="1"/>
    <row r="1967" s="380" customFormat="1"/>
    <row r="1968" s="380" customFormat="1"/>
    <row r="1969" s="380" customFormat="1"/>
    <row r="1970" s="380" customFormat="1"/>
    <row r="1971" s="380" customFormat="1"/>
    <row r="1972" s="380" customFormat="1"/>
    <row r="1973" s="380" customFormat="1"/>
    <row r="1974" s="380" customFormat="1"/>
    <row r="1975" s="380" customFormat="1"/>
    <row r="1976" s="380" customFormat="1"/>
    <row r="1977" s="380" customFormat="1"/>
    <row r="1978" s="380" customFormat="1"/>
    <row r="1979" s="380" customFormat="1"/>
    <row r="1980" s="380" customFormat="1"/>
    <row r="1981" s="380" customFormat="1"/>
    <row r="1982" s="380" customFormat="1"/>
    <row r="1983" s="380" customFormat="1"/>
    <row r="1984" s="380" customFormat="1"/>
    <row r="1985" s="380" customFormat="1"/>
    <row r="1986" s="380" customFormat="1"/>
    <row r="1987" s="380" customFormat="1"/>
    <row r="1988" s="380" customFormat="1"/>
    <row r="1989" s="380" customFormat="1"/>
    <row r="1990" s="380" customFormat="1"/>
    <row r="1991" s="380" customFormat="1"/>
    <row r="1992" s="380" customFormat="1"/>
    <row r="1993" s="380" customFormat="1"/>
    <row r="1994" s="380" customFormat="1"/>
    <row r="1995" s="380" customFormat="1"/>
    <row r="1996" s="380" customFormat="1"/>
    <row r="1997" s="380" customFormat="1"/>
    <row r="1998" s="380" customFormat="1"/>
    <row r="1999" s="380" customFormat="1"/>
    <row r="2000" s="380" customFormat="1"/>
    <row r="2001" s="380" customFormat="1"/>
    <row r="2002" s="380" customFormat="1"/>
    <row r="2003" s="380" customFormat="1"/>
    <row r="2004" s="380" customFormat="1"/>
    <row r="2005" s="380" customFormat="1"/>
    <row r="2006" s="380" customFormat="1"/>
    <row r="2007" s="380" customFormat="1"/>
    <row r="2008" s="380" customFormat="1"/>
    <row r="2009" s="380" customFormat="1"/>
    <row r="2010" s="380" customFormat="1"/>
    <row r="2011" s="380" customFormat="1"/>
    <row r="2012" s="380" customFormat="1"/>
    <row r="2013" s="380" customFormat="1"/>
    <row r="2014" s="380" customFormat="1"/>
    <row r="2015" s="380" customFormat="1"/>
    <row r="2016" s="380" customFormat="1"/>
    <row r="2017" s="380" customFormat="1"/>
    <row r="2018" s="380" customFormat="1"/>
    <row r="2019" s="380" customFormat="1"/>
    <row r="2020" s="380" customFormat="1"/>
    <row r="2021" s="380" customFormat="1"/>
    <row r="2022" s="380" customFormat="1"/>
    <row r="2023" s="380" customFormat="1"/>
    <row r="2024" s="380" customFormat="1"/>
    <row r="2025" s="380" customFormat="1"/>
    <row r="2026" s="380" customFormat="1"/>
    <row r="2027" s="380" customFormat="1"/>
    <row r="2028" s="380" customFormat="1"/>
    <row r="2029" s="380" customFormat="1"/>
    <row r="2030" s="380" customFormat="1"/>
    <row r="2031" s="380" customFormat="1"/>
    <row r="2032" s="380" customFormat="1"/>
    <row r="2033" s="380" customFormat="1"/>
    <row r="2034" s="380" customFormat="1"/>
    <row r="2035" s="380" customFormat="1"/>
    <row r="2036" s="380" customFormat="1"/>
    <row r="2037" s="380" customFormat="1"/>
    <row r="2038" s="380" customFormat="1"/>
    <row r="2039" s="380" customFormat="1"/>
    <row r="2040" s="380" customFormat="1"/>
    <row r="2041" s="380" customFormat="1"/>
    <row r="2042" s="380" customFormat="1"/>
    <row r="2043" s="380" customFormat="1"/>
    <row r="2044" s="380" customFormat="1"/>
    <row r="2045" s="380" customFormat="1"/>
    <row r="2046" s="380" customFormat="1"/>
    <row r="2047" s="380" customFormat="1"/>
    <row r="2048" s="380" customFormat="1"/>
    <row r="2049" s="380" customFormat="1"/>
    <row r="2050" s="380" customFormat="1"/>
    <row r="2051" s="380" customFormat="1"/>
    <row r="2052" s="380" customFormat="1"/>
    <row r="2053" s="380" customFormat="1"/>
    <row r="2054" s="380" customFormat="1"/>
    <row r="2055" s="380" customFormat="1"/>
    <row r="2056" s="380" customFormat="1"/>
    <row r="2057" s="380" customFormat="1"/>
    <row r="2058" s="380" customFormat="1"/>
    <row r="2059" s="380" customFormat="1"/>
    <row r="2060" s="380" customFormat="1"/>
    <row r="2061" s="380" customFormat="1"/>
    <row r="2062" s="380" customFormat="1"/>
    <row r="2063" s="380" customFormat="1"/>
    <row r="2064" s="380" customFormat="1"/>
    <row r="2065" s="380" customFormat="1"/>
    <row r="2066" s="380" customFormat="1"/>
    <row r="2067" s="380" customFormat="1"/>
    <row r="2068" s="380" customFormat="1"/>
    <row r="2069" s="380" customFormat="1"/>
    <row r="2070" s="380" customFormat="1"/>
    <row r="2071" s="380" customFormat="1"/>
    <row r="2072" s="380" customFormat="1"/>
    <row r="2073" s="380" customFormat="1"/>
    <row r="2074" s="380" customFormat="1"/>
    <row r="2075" s="380" customFormat="1"/>
    <row r="2076" s="380" customFormat="1"/>
    <row r="2077" s="380" customFormat="1"/>
    <row r="2078" s="380" customFormat="1"/>
    <row r="2079" s="380" customFormat="1"/>
    <row r="2080" s="380" customFormat="1"/>
    <row r="2081" s="380" customFormat="1"/>
    <row r="2082" s="380" customFormat="1"/>
    <row r="2083" s="380" customFormat="1"/>
    <row r="2084" s="380" customFormat="1"/>
    <row r="2085" s="380" customFormat="1"/>
    <row r="2086" s="380" customFormat="1"/>
    <row r="2087" s="380" customFormat="1"/>
    <row r="2088" s="380" customFormat="1"/>
    <row r="2089" s="380" customFormat="1"/>
    <row r="2090" s="380" customFormat="1"/>
    <row r="2091" s="380" customFormat="1"/>
    <row r="2092" s="380" customFormat="1"/>
    <row r="2093" s="380" customFormat="1"/>
    <row r="2094" s="380" customFormat="1"/>
    <row r="2095" s="380" customFormat="1"/>
    <row r="2096" s="380" customFormat="1"/>
    <row r="2097" s="380" customFormat="1"/>
    <row r="2098" s="380" customFormat="1"/>
    <row r="2099" s="380" customFormat="1"/>
    <row r="2100" s="380" customFormat="1"/>
    <row r="2101" s="380" customFormat="1"/>
    <row r="2102" s="380" customFormat="1"/>
    <row r="2103" s="380" customFormat="1"/>
    <row r="2104" s="380" customFormat="1"/>
    <row r="2105" s="380" customFormat="1"/>
    <row r="2106" s="380" customFormat="1"/>
    <row r="2107" s="380" customFormat="1"/>
    <row r="2108" s="380" customFormat="1"/>
    <row r="2109" s="380" customFormat="1"/>
    <row r="2110" s="380" customFormat="1"/>
    <row r="2111" s="380" customFormat="1"/>
    <row r="2112" s="380" customFormat="1"/>
    <row r="2113" s="380" customFormat="1"/>
    <row r="2114" s="380" customFormat="1"/>
    <row r="2115" s="380" customFormat="1"/>
    <row r="2116" s="380" customFormat="1"/>
    <row r="2117" s="380" customFormat="1"/>
    <row r="2118" s="380" customFormat="1"/>
    <row r="2119" s="380" customFormat="1"/>
    <row r="2120" s="380" customFormat="1"/>
    <row r="2121" s="380" customFormat="1"/>
    <row r="2122" s="380" customFormat="1"/>
    <row r="2123" s="380" customFormat="1"/>
    <row r="2124" s="380" customFormat="1"/>
    <row r="2125" s="380" customFormat="1"/>
    <row r="2126" s="380" customFormat="1"/>
    <row r="2127" s="380" customFormat="1"/>
    <row r="2128" s="380" customFormat="1"/>
    <row r="2129" s="380" customFormat="1"/>
    <row r="2130" s="380" customFormat="1"/>
    <row r="2131" s="380" customFormat="1"/>
    <row r="2132" s="380" customFormat="1"/>
    <row r="2133" s="380" customFormat="1"/>
    <row r="2134" s="380" customFormat="1"/>
    <row r="2135" s="380" customFormat="1"/>
    <row r="2136" s="380" customFormat="1"/>
    <row r="2137" s="380" customFormat="1"/>
    <row r="2138" s="380" customFormat="1"/>
    <row r="2139" s="380" customFormat="1"/>
    <row r="2140" s="380" customFormat="1"/>
    <row r="2141" s="380" customFormat="1"/>
    <row r="2142" s="380" customFormat="1"/>
    <row r="2143" s="380" customFormat="1"/>
    <row r="2144" s="380" customFormat="1"/>
    <row r="2145" s="380" customFormat="1"/>
    <row r="2146" s="380" customFormat="1"/>
    <row r="2147" s="380" customFormat="1"/>
    <row r="2148" s="380" customFormat="1"/>
    <row r="2149" s="380" customFormat="1"/>
    <row r="2150" s="380" customFormat="1"/>
    <row r="2151" s="380" customFormat="1"/>
    <row r="2152" s="380" customFormat="1"/>
    <row r="2153" s="380" customFormat="1"/>
    <row r="2154" s="380" customFormat="1"/>
    <row r="2155" s="380" customFormat="1"/>
    <row r="2156" s="380" customFormat="1"/>
    <row r="2157" s="380" customFormat="1"/>
    <row r="2158" s="380" customFormat="1"/>
    <row r="2159" s="380" customFormat="1"/>
    <row r="2160" s="380" customFormat="1"/>
    <row r="2161" s="380" customFormat="1"/>
    <row r="2162" s="380" customFormat="1"/>
    <row r="2163" s="380" customFormat="1"/>
    <row r="2164" s="380" customFormat="1"/>
    <row r="2165" s="380" customFormat="1"/>
    <row r="2166" s="380" customFormat="1"/>
    <row r="2167" s="380" customFormat="1"/>
    <row r="2168" s="380" customFormat="1"/>
    <row r="2169" s="380" customFormat="1"/>
    <row r="2170" s="380" customFormat="1"/>
    <row r="2171" s="380" customFormat="1"/>
    <row r="2172" s="380" customFormat="1"/>
    <row r="2173" s="380" customFormat="1"/>
    <row r="2174" s="380" customFormat="1"/>
    <row r="2175" s="380" customFormat="1"/>
    <row r="2176" s="380" customFormat="1"/>
    <row r="2177" s="380" customFormat="1"/>
    <row r="2178" s="380" customFormat="1"/>
    <row r="2179" s="380" customFormat="1"/>
    <row r="2180" s="380" customFormat="1"/>
    <row r="2181" s="380" customFormat="1"/>
    <row r="2182" s="380" customFormat="1"/>
    <row r="2183" s="380" customFormat="1"/>
    <row r="2184" s="380" customFormat="1"/>
    <row r="2185" s="380" customFormat="1"/>
    <row r="2186" s="380" customFormat="1"/>
    <row r="2187" s="380" customFormat="1"/>
    <row r="2188" s="380" customFormat="1"/>
    <row r="2189" s="380" customFormat="1"/>
    <row r="2190" s="380" customFormat="1"/>
    <row r="2191" s="380" customFormat="1"/>
    <row r="2192" s="380" customFormat="1"/>
    <row r="2193" s="380" customFormat="1"/>
    <row r="2194" s="380" customFormat="1"/>
    <row r="2195" s="380" customFormat="1"/>
    <row r="2196" s="380" customFormat="1"/>
    <row r="2197" s="380" customFormat="1"/>
    <row r="2198" s="380" customFormat="1"/>
    <row r="2199" s="380" customFormat="1"/>
    <row r="2200" s="380" customFormat="1"/>
    <row r="2201" s="380" customFormat="1"/>
    <row r="2202" s="380" customFormat="1"/>
    <row r="2203" s="380" customFormat="1"/>
    <row r="2204" s="380" customFormat="1"/>
    <row r="2205" s="380" customFormat="1"/>
    <row r="2206" s="380" customFormat="1"/>
    <row r="2207" s="380" customFormat="1"/>
    <row r="2208" s="380" customFormat="1"/>
    <row r="2209" s="380" customFormat="1"/>
    <row r="2210" s="380" customFormat="1"/>
    <row r="2211" s="380" customFormat="1"/>
    <row r="2212" s="380" customFormat="1"/>
    <row r="2213" s="380" customFormat="1"/>
    <row r="2214" s="380" customFormat="1"/>
    <row r="2215" s="380" customFormat="1"/>
    <row r="2216" s="380" customFormat="1"/>
    <row r="2217" s="380" customFormat="1"/>
    <row r="2218" s="380" customFormat="1"/>
    <row r="2219" s="380" customFormat="1"/>
    <row r="2220" s="380" customFormat="1"/>
    <row r="2221" s="380" customFormat="1"/>
    <row r="2222" s="380" customFormat="1"/>
    <row r="2223" s="380" customFormat="1"/>
    <row r="2224" s="380" customFormat="1"/>
    <row r="2225" s="380" customFormat="1"/>
    <row r="2226" s="380" customFormat="1"/>
    <row r="2227" s="380" customFormat="1"/>
    <row r="2228" s="380" customFormat="1"/>
    <row r="2229" s="380" customFormat="1"/>
    <row r="2230" s="380" customFormat="1"/>
    <row r="2231" s="380" customFormat="1"/>
    <row r="2232" s="380" customFormat="1"/>
    <row r="2233" s="380" customFormat="1"/>
    <row r="2234" s="380" customFormat="1"/>
    <row r="2235" s="380" customFormat="1"/>
    <row r="2236" s="380" customFormat="1"/>
    <row r="2237" s="380" customFormat="1"/>
    <row r="2238" s="380" customFormat="1"/>
    <row r="2239" s="380" customFormat="1"/>
    <row r="2240" s="380" customFormat="1"/>
    <row r="2241" s="380" customFormat="1"/>
    <row r="2242" s="380" customFormat="1"/>
    <row r="2243" s="380" customFormat="1"/>
    <row r="2244" s="380" customFormat="1"/>
    <row r="2245" s="380" customFormat="1"/>
    <row r="2246" s="380" customFormat="1"/>
    <row r="2247" s="380" customFormat="1"/>
  </sheetData>
  <mergeCells count="5">
    <mergeCell ref="A1:G1"/>
    <mergeCell ref="A2:A3"/>
    <mergeCell ref="B2:B3"/>
    <mergeCell ref="C2:C3"/>
    <mergeCell ref="D2:G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E22-AC71-4BDA-84F5-7DA2E77A412C}">
  <sheetPr>
    <tabColor rgb="FF0A9900"/>
  </sheetPr>
  <dimension ref="A1:C1"/>
  <sheetViews>
    <sheetView topLeftCell="A16" workbookViewId="0">
      <selection activeCell="L50" sqref="L50"/>
    </sheetView>
  </sheetViews>
  <sheetFormatPr defaultColWidth="10.42578125" defaultRowHeight="12"/>
  <cols>
    <col min="1" max="3" width="10.42578125" style="353"/>
    <col min="4" max="16384" width="10.42578125" style="354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59F7-3D4B-4E93-93C1-E3483043E25D}">
  <dimension ref="A1:AL1119"/>
  <sheetViews>
    <sheetView workbookViewId="0">
      <selection activeCell="C13" sqref="C13"/>
    </sheetView>
  </sheetViews>
  <sheetFormatPr defaultRowHeight="15"/>
  <cols>
    <col min="1" max="1" width="21.7109375" customWidth="1"/>
    <col min="2" max="2" width="14.42578125" customWidth="1"/>
    <col min="3" max="3" width="24.140625" customWidth="1"/>
    <col min="4" max="4" width="10.5703125" customWidth="1"/>
    <col min="5" max="5" width="14.140625" customWidth="1"/>
    <col min="6" max="6" width="13.7109375" customWidth="1"/>
    <col min="7" max="7" width="3.5703125" customWidth="1"/>
    <col min="8" max="8" width="12.140625" customWidth="1"/>
    <col min="9" max="10" width="12.28515625" customWidth="1"/>
    <col min="11" max="11" width="3.5703125" customWidth="1"/>
    <col min="12" max="12" width="10.5703125" customWidth="1"/>
    <col min="13" max="13" width="12.85546875" customWidth="1"/>
    <col min="14" max="14" width="14.7109375" customWidth="1"/>
    <col min="15" max="38" width="9.140625" style="380"/>
  </cols>
  <sheetData>
    <row r="1" spans="1:38">
      <c r="A1" s="975" t="s">
        <v>613</v>
      </c>
      <c r="B1" s="975"/>
      <c r="C1" s="975"/>
      <c r="D1" s="975"/>
      <c r="E1" s="975"/>
      <c r="F1" s="975"/>
      <c r="G1" s="975"/>
      <c r="H1" s="975"/>
      <c r="I1" s="975"/>
      <c r="J1" s="975"/>
      <c r="K1" s="975"/>
      <c r="L1" s="975"/>
      <c r="M1" s="975"/>
      <c r="N1" s="975"/>
    </row>
    <row r="2" spans="1:38">
      <c r="A2" s="976" t="s">
        <v>367</v>
      </c>
      <c r="B2" s="976" t="s">
        <v>368</v>
      </c>
      <c r="C2" s="976" t="s">
        <v>369</v>
      </c>
      <c r="D2" s="976" t="s">
        <v>370</v>
      </c>
      <c r="E2" s="976"/>
      <c r="F2" s="976"/>
      <c r="G2" s="170"/>
      <c r="H2" s="976" t="s">
        <v>371</v>
      </c>
      <c r="I2" s="976"/>
      <c r="J2" s="976"/>
      <c r="K2" s="170"/>
      <c r="L2" s="976" t="s">
        <v>372</v>
      </c>
      <c r="M2" s="976"/>
      <c r="N2" s="976"/>
    </row>
    <row r="3" spans="1:38">
      <c r="A3" s="977"/>
      <c r="B3" s="977"/>
      <c r="C3" s="977"/>
      <c r="D3" s="978"/>
      <c r="E3" s="978"/>
      <c r="F3" s="978"/>
      <c r="G3" s="171"/>
      <c r="H3" s="978"/>
      <c r="I3" s="978"/>
      <c r="J3" s="978"/>
      <c r="K3" s="171"/>
      <c r="L3" s="978"/>
      <c r="M3" s="978"/>
      <c r="N3" s="978"/>
    </row>
    <row r="4" spans="1:38">
      <c r="A4" s="978"/>
      <c r="B4" s="978"/>
      <c r="C4" s="978"/>
      <c r="D4" s="402" t="s">
        <v>4</v>
      </c>
      <c r="E4" s="402" t="s">
        <v>373</v>
      </c>
      <c r="F4" s="402" t="s">
        <v>374</v>
      </c>
      <c r="G4" s="403"/>
      <c r="H4" s="402" t="s">
        <v>4</v>
      </c>
      <c r="I4" s="402" t="s">
        <v>373</v>
      </c>
      <c r="J4" s="402" t="s">
        <v>374</v>
      </c>
      <c r="K4" s="403"/>
      <c r="L4" s="402" t="s">
        <v>4</v>
      </c>
      <c r="M4" s="402" t="s">
        <v>373</v>
      </c>
      <c r="N4" s="402" t="s">
        <v>374</v>
      </c>
    </row>
    <row r="5" spans="1:38">
      <c r="A5" s="899" t="s">
        <v>75</v>
      </c>
      <c r="B5" s="1166">
        <v>1215431.1182359392</v>
      </c>
      <c r="C5" s="1166">
        <v>381829.07272051438</v>
      </c>
      <c r="D5" s="1166">
        <v>49156.547411030901</v>
      </c>
      <c r="E5" s="1166">
        <v>23082.198127548949</v>
      </c>
      <c r="F5" s="1166">
        <v>26074.349283481952</v>
      </c>
      <c r="G5" s="1166"/>
      <c r="H5" s="1166">
        <v>300820.93725066533</v>
      </c>
      <c r="I5" s="1166">
        <v>145061.56335802059</v>
      </c>
      <c r="J5" s="1166">
        <v>155759.37389264474</v>
      </c>
      <c r="K5" s="1166"/>
      <c r="L5" s="1166">
        <v>31851.588058818146</v>
      </c>
      <c r="M5" s="1166">
        <v>14234.237436623071</v>
      </c>
      <c r="N5" s="1166">
        <v>17617.350622195077</v>
      </c>
    </row>
    <row r="6" spans="1:38">
      <c r="A6" s="404"/>
      <c r="B6" s="395"/>
      <c r="C6" s="394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</row>
    <row r="7" spans="1:38">
      <c r="A7" s="899" t="s">
        <v>375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</row>
    <row r="8" spans="1:38">
      <c r="A8" s="405" t="s">
        <v>376</v>
      </c>
      <c r="B8" s="406">
        <v>541604.25020025077</v>
      </c>
      <c r="C8" s="406">
        <v>192394.15820228047</v>
      </c>
      <c r="D8" s="406">
        <v>23919.230727117363</v>
      </c>
      <c r="E8" s="406">
        <v>11650.241798006027</v>
      </c>
      <c r="F8" s="406">
        <v>12268.988929111334</v>
      </c>
      <c r="G8" s="406"/>
      <c r="H8" s="406">
        <v>153416.92910152866</v>
      </c>
      <c r="I8" s="406">
        <v>74439.141941785419</v>
      </c>
      <c r="J8" s="406">
        <v>78977.787159743224</v>
      </c>
      <c r="K8" s="406"/>
      <c r="L8" s="406">
        <v>15057.998373634429</v>
      </c>
      <c r="M8" s="406">
        <v>7119.0359509146028</v>
      </c>
      <c r="N8" s="406">
        <v>7938.9624227198265</v>
      </c>
    </row>
    <row r="9" spans="1:38" ht="15.75" customHeight="1">
      <c r="A9" s="405" t="s">
        <v>10</v>
      </c>
      <c r="B9" s="406">
        <v>673826.86804502062</v>
      </c>
      <c r="C9" s="406">
        <v>189434.91451898377</v>
      </c>
      <c r="D9" s="406">
        <v>25237.316683918147</v>
      </c>
      <c r="E9" s="406">
        <v>11431.956329545366</v>
      </c>
      <c r="F9" s="406">
        <v>13805.36035437278</v>
      </c>
      <c r="G9" s="406"/>
      <c r="H9" s="406">
        <v>147404.00814987859</v>
      </c>
      <c r="I9" s="406">
        <v>70622.421416606012</v>
      </c>
      <c r="J9" s="406">
        <v>76781.58673327259</v>
      </c>
      <c r="K9" s="406"/>
      <c r="L9" s="406">
        <v>16793.589685187042</v>
      </c>
      <c r="M9" s="406">
        <v>7115.2014857100085</v>
      </c>
      <c r="N9" s="406">
        <v>9678.3881994770327</v>
      </c>
    </row>
    <row r="10" spans="1:38" ht="15.75" customHeight="1">
      <c r="A10" s="899" t="s">
        <v>306</v>
      </c>
      <c r="B10" s="396"/>
      <c r="C10" s="396"/>
      <c r="D10" s="396"/>
      <c r="E10" s="396"/>
      <c r="F10" s="396"/>
      <c r="G10" s="396"/>
      <c r="H10" s="396"/>
      <c r="I10" s="396"/>
      <c r="J10" s="396"/>
      <c r="K10" s="396"/>
      <c r="L10" s="396"/>
      <c r="M10" s="396"/>
      <c r="N10" s="396"/>
    </row>
    <row r="11" spans="1:38" s="408" customFormat="1">
      <c r="A11" s="387" t="s">
        <v>76</v>
      </c>
      <c r="B11" s="406">
        <v>161274.75563078804</v>
      </c>
      <c r="C11" s="406">
        <v>48811.644495000364</v>
      </c>
      <c r="D11" s="406">
        <v>6629.154234234803</v>
      </c>
      <c r="E11" s="406">
        <v>3158.34003045501</v>
      </c>
      <c r="F11" s="406">
        <v>3470.8142037797925</v>
      </c>
      <c r="G11" s="406"/>
      <c r="H11" s="406">
        <v>37806.368434860953</v>
      </c>
      <c r="I11" s="406">
        <v>18276.622869142833</v>
      </c>
      <c r="J11" s="406">
        <v>19529.74556571812</v>
      </c>
      <c r="K11" s="406"/>
      <c r="L11" s="406">
        <v>4376.1218259046045</v>
      </c>
      <c r="M11" s="406">
        <v>1987.5488406300967</v>
      </c>
      <c r="N11" s="406">
        <v>2388.572985274508</v>
      </c>
      <c r="O11" s="407"/>
      <c r="P11" s="407"/>
      <c r="Q11" s="407"/>
      <c r="R11" s="407"/>
      <c r="S11" s="407"/>
      <c r="T11" s="407"/>
      <c r="U11" s="407"/>
      <c r="V11" s="407"/>
      <c r="W11" s="407"/>
      <c r="X11" s="407"/>
      <c r="Y11" s="407"/>
      <c r="Z11" s="407"/>
      <c r="AA11" s="407"/>
      <c r="AB11" s="407"/>
      <c r="AC11" s="407"/>
      <c r="AD11" s="407"/>
      <c r="AE11" s="407"/>
      <c r="AF11" s="407"/>
      <c r="AG11" s="407"/>
      <c r="AH11" s="407"/>
      <c r="AI11" s="407"/>
      <c r="AJ11" s="407"/>
      <c r="AK11" s="407"/>
      <c r="AL11" s="407"/>
    </row>
    <row r="12" spans="1:38">
      <c r="A12" s="389" t="s">
        <v>76</v>
      </c>
      <c r="B12" s="409">
        <v>103694.0671762042</v>
      </c>
      <c r="C12" s="409">
        <v>32927.312454896048</v>
      </c>
      <c r="D12" s="409">
        <v>4237.1722181129289</v>
      </c>
      <c r="E12" s="409">
        <v>2015.5871867447847</v>
      </c>
      <c r="F12" s="409">
        <v>2221.585031368144</v>
      </c>
      <c r="G12" s="409"/>
      <c r="H12" s="409">
        <v>25956.113956591311</v>
      </c>
      <c r="I12" s="409">
        <v>12540.287634196107</v>
      </c>
      <c r="J12" s="409">
        <v>13415.826322395202</v>
      </c>
      <c r="K12" s="409"/>
      <c r="L12" s="409">
        <v>2734.0262801918057</v>
      </c>
      <c r="M12" s="409">
        <v>1234.0106271834716</v>
      </c>
      <c r="N12" s="409">
        <v>1500.0156530083341</v>
      </c>
    </row>
    <row r="13" spans="1:38">
      <c r="A13" s="389" t="s">
        <v>77</v>
      </c>
      <c r="B13" s="409">
        <v>20605.089935972086</v>
      </c>
      <c r="C13" s="409">
        <v>4895.3490489884043</v>
      </c>
      <c r="D13" s="409">
        <v>557.44771087988738</v>
      </c>
      <c r="E13" s="409">
        <v>257.55526434786805</v>
      </c>
      <c r="F13" s="409">
        <v>299.89244653201933</v>
      </c>
      <c r="G13" s="409"/>
      <c r="H13" s="409">
        <v>4004.8491767258474</v>
      </c>
      <c r="I13" s="409">
        <v>1926.2418544901338</v>
      </c>
      <c r="J13" s="409">
        <v>2078.6073222357136</v>
      </c>
      <c r="K13" s="409"/>
      <c r="L13" s="409">
        <v>333.05216138266968</v>
      </c>
      <c r="M13" s="409">
        <v>147.50322573154233</v>
      </c>
      <c r="N13" s="409">
        <v>185.54893565112735</v>
      </c>
    </row>
    <row r="14" spans="1:38">
      <c r="A14" s="389" t="s">
        <v>78</v>
      </c>
      <c r="B14" s="409">
        <v>36975.598518611761</v>
      </c>
      <c r="C14" s="409">
        <v>10988.982991115912</v>
      </c>
      <c r="D14" s="409">
        <v>1834.5343052419867</v>
      </c>
      <c r="E14" s="409">
        <v>885.19757936235726</v>
      </c>
      <c r="F14" s="409">
        <v>949.33672587962928</v>
      </c>
      <c r="G14" s="409"/>
      <c r="H14" s="409">
        <v>7845.4053015437967</v>
      </c>
      <c r="I14" s="409">
        <v>3810.0933804565934</v>
      </c>
      <c r="J14" s="409">
        <v>4035.3119210872032</v>
      </c>
      <c r="K14" s="409"/>
      <c r="L14" s="409">
        <v>1309.0433843301294</v>
      </c>
      <c r="M14" s="409">
        <v>606.03498771508271</v>
      </c>
      <c r="N14" s="409">
        <v>703.00839661504654</v>
      </c>
    </row>
    <row r="15" spans="1:38" s="408" customFormat="1">
      <c r="A15" s="387" t="s">
        <v>79</v>
      </c>
      <c r="B15" s="406">
        <v>52602.132678174661</v>
      </c>
      <c r="C15" s="406">
        <v>19438.187513208635</v>
      </c>
      <c r="D15" s="406">
        <v>2581.2403128419483</v>
      </c>
      <c r="E15" s="406">
        <v>1176.7068232630093</v>
      </c>
      <c r="F15" s="406">
        <v>1404.5334895789388</v>
      </c>
      <c r="G15" s="406"/>
      <c r="H15" s="406">
        <v>15152.834072682499</v>
      </c>
      <c r="I15" s="406">
        <v>7271.6150236454168</v>
      </c>
      <c r="J15" s="406">
        <v>7881.2190490370813</v>
      </c>
      <c r="K15" s="406"/>
      <c r="L15" s="406">
        <v>1704.1131276841872</v>
      </c>
      <c r="M15" s="406">
        <v>740.2387561902832</v>
      </c>
      <c r="N15" s="406">
        <v>963.87437149390405</v>
      </c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7"/>
      <c r="AD15" s="407"/>
      <c r="AE15" s="407"/>
      <c r="AF15" s="407"/>
      <c r="AG15" s="407"/>
      <c r="AH15" s="407"/>
      <c r="AI15" s="407"/>
      <c r="AJ15" s="407"/>
      <c r="AK15" s="407"/>
      <c r="AL15" s="407"/>
    </row>
    <row r="16" spans="1:38">
      <c r="A16" s="389" t="s">
        <v>79</v>
      </c>
      <c r="B16" s="409">
        <v>32392.53309171239</v>
      </c>
      <c r="C16" s="409">
        <v>12552.137314360181</v>
      </c>
      <c r="D16" s="409">
        <v>1618.8421053260588</v>
      </c>
      <c r="E16" s="409">
        <v>774.72166758532717</v>
      </c>
      <c r="F16" s="409">
        <v>844.12043774073163</v>
      </c>
      <c r="G16" s="409"/>
      <c r="H16" s="409">
        <v>9907.1896350643437</v>
      </c>
      <c r="I16" s="409">
        <v>4786.1995059909677</v>
      </c>
      <c r="J16" s="409">
        <v>5120.9901290733751</v>
      </c>
      <c r="K16" s="409"/>
      <c r="L16" s="409">
        <v>1026.1055739697795</v>
      </c>
      <c r="M16" s="409">
        <v>487.56958662055945</v>
      </c>
      <c r="N16" s="409">
        <v>538.53598734921991</v>
      </c>
    </row>
    <row r="17" spans="1:38">
      <c r="A17" s="389" t="s">
        <v>80</v>
      </c>
      <c r="B17" s="409">
        <v>12608.423533777466</v>
      </c>
      <c r="C17" s="409">
        <v>4400.9199984221905</v>
      </c>
      <c r="D17" s="409">
        <v>686.44133374608282</v>
      </c>
      <c r="E17" s="409">
        <v>284.72494737446198</v>
      </c>
      <c r="F17" s="409">
        <v>401.71638637162079</v>
      </c>
      <c r="G17" s="409"/>
      <c r="H17" s="409">
        <v>3218.6297001086045</v>
      </c>
      <c r="I17" s="409">
        <v>1508.3607920284787</v>
      </c>
      <c r="J17" s="409">
        <v>1710.2689080801258</v>
      </c>
      <c r="K17" s="409"/>
      <c r="L17" s="409">
        <v>495.84896456750323</v>
      </c>
      <c r="M17" s="409">
        <v>182.3026487803109</v>
      </c>
      <c r="N17" s="409">
        <v>313.54631578719233</v>
      </c>
    </row>
    <row r="18" spans="1:38">
      <c r="A18" s="389" t="s">
        <v>81</v>
      </c>
      <c r="B18" s="409">
        <v>7601.1760526848111</v>
      </c>
      <c r="C18" s="409">
        <v>2485.130200426262</v>
      </c>
      <c r="D18" s="409">
        <v>275.95687376980635</v>
      </c>
      <c r="E18" s="409">
        <v>117.26020830322004</v>
      </c>
      <c r="F18" s="409">
        <v>158.6966654665863</v>
      </c>
      <c r="G18" s="409"/>
      <c r="H18" s="409">
        <v>2027.0147375095512</v>
      </c>
      <c r="I18" s="409">
        <v>977.05472562597095</v>
      </c>
      <c r="J18" s="409">
        <v>1049.9600118835801</v>
      </c>
      <c r="K18" s="409"/>
      <c r="L18" s="409">
        <v>182.1585891469046</v>
      </c>
      <c r="M18" s="409">
        <v>70.36652078941286</v>
      </c>
      <c r="N18" s="409">
        <v>111.79206835749173</v>
      </c>
    </row>
    <row r="19" spans="1:38" s="408" customFormat="1">
      <c r="A19" s="387" t="s">
        <v>82</v>
      </c>
      <c r="B19" s="406">
        <v>299386.24721070396</v>
      </c>
      <c r="C19" s="406">
        <v>100565.71818355532</v>
      </c>
      <c r="D19" s="406">
        <v>11738.200314673188</v>
      </c>
      <c r="E19" s="406">
        <v>5758.0355614517739</v>
      </c>
      <c r="F19" s="406">
        <v>5980.1647532214138</v>
      </c>
      <c r="G19" s="406"/>
      <c r="H19" s="406">
        <v>81881.156469839611</v>
      </c>
      <c r="I19" s="406">
        <v>39518.350012968149</v>
      </c>
      <c r="J19" s="406">
        <v>42362.806456871462</v>
      </c>
      <c r="K19" s="406"/>
      <c r="L19" s="406">
        <v>6946.3613990425174</v>
      </c>
      <c r="M19" s="406">
        <v>3275.43289036636</v>
      </c>
      <c r="N19" s="406">
        <v>3670.9285086761574</v>
      </c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7"/>
      <c r="AD19" s="407"/>
      <c r="AE19" s="407"/>
      <c r="AF19" s="407"/>
      <c r="AG19" s="407"/>
      <c r="AH19" s="407"/>
      <c r="AI19" s="407"/>
      <c r="AJ19" s="407"/>
      <c r="AK19" s="407"/>
      <c r="AL19" s="407"/>
    </row>
    <row r="20" spans="1:38">
      <c r="A20" s="389" t="s">
        <v>82</v>
      </c>
      <c r="B20" s="409">
        <v>212505.7768015278</v>
      </c>
      <c r="C20" s="409">
        <v>74087.285604023171</v>
      </c>
      <c r="D20" s="409">
        <v>8620.4381546311652</v>
      </c>
      <c r="E20" s="409">
        <v>4173.0736056720607</v>
      </c>
      <c r="F20" s="409">
        <v>4447.3645489591045</v>
      </c>
      <c r="G20" s="409"/>
      <c r="H20" s="409">
        <v>60422.89458311093</v>
      </c>
      <c r="I20" s="409">
        <v>29023.812548702888</v>
      </c>
      <c r="J20" s="409">
        <v>31399.082034408042</v>
      </c>
      <c r="K20" s="409"/>
      <c r="L20" s="409">
        <v>5043.9528662810799</v>
      </c>
      <c r="M20" s="409">
        <v>2339.3131837312076</v>
      </c>
      <c r="N20" s="409">
        <v>2704.6396825498723</v>
      </c>
    </row>
    <row r="21" spans="1:38">
      <c r="A21" s="389" t="s">
        <v>83</v>
      </c>
      <c r="B21" s="409">
        <v>86880.470409176167</v>
      </c>
      <c r="C21" s="409">
        <v>26478.432579532142</v>
      </c>
      <c r="D21" s="409">
        <v>3117.7621600420225</v>
      </c>
      <c r="E21" s="409">
        <v>1584.9619557797132</v>
      </c>
      <c r="F21" s="409">
        <v>1532.8002042623093</v>
      </c>
      <c r="G21" s="409"/>
      <c r="H21" s="409">
        <v>21458.26188672868</v>
      </c>
      <c r="I21" s="409">
        <v>10494.537464265262</v>
      </c>
      <c r="J21" s="409">
        <v>10963.72442246342</v>
      </c>
      <c r="K21" s="409"/>
      <c r="L21" s="409">
        <v>1902.4085327614373</v>
      </c>
      <c r="M21" s="409">
        <v>936.1197066351524</v>
      </c>
      <c r="N21" s="409">
        <v>966.2888261262849</v>
      </c>
    </row>
    <row r="22" spans="1:38" s="408" customFormat="1">
      <c r="A22" s="387" t="s">
        <v>84</v>
      </c>
      <c r="B22" s="406">
        <v>112296.33532926741</v>
      </c>
      <c r="C22" s="406">
        <v>39244.270289756023</v>
      </c>
      <c r="D22" s="406">
        <v>5406.6532973674994</v>
      </c>
      <c r="E22" s="406">
        <v>2611.7790597832586</v>
      </c>
      <c r="F22" s="406">
        <v>2794.8742375842407</v>
      </c>
      <c r="G22" s="406"/>
      <c r="H22" s="406">
        <v>30267.401339889126</v>
      </c>
      <c r="I22" s="406">
        <v>14690.095445881348</v>
      </c>
      <c r="J22" s="406">
        <v>15577.305894007775</v>
      </c>
      <c r="K22" s="406"/>
      <c r="L22" s="406">
        <v>3570.2156524993979</v>
      </c>
      <c r="M22" s="406">
        <v>1663.197431249509</v>
      </c>
      <c r="N22" s="406">
        <v>1907.0182212498887</v>
      </c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  <c r="AA22" s="407"/>
      <c r="AB22" s="407"/>
      <c r="AC22" s="407"/>
      <c r="AD22" s="407"/>
      <c r="AE22" s="407"/>
      <c r="AF22" s="407"/>
      <c r="AG22" s="407"/>
      <c r="AH22" s="407"/>
      <c r="AI22" s="407"/>
      <c r="AJ22" s="407"/>
      <c r="AK22" s="407"/>
      <c r="AL22" s="407"/>
    </row>
    <row r="23" spans="1:38">
      <c r="A23" s="389" t="s">
        <v>84</v>
      </c>
      <c r="B23" s="409">
        <v>76752.06311566662</v>
      </c>
      <c r="C23" s="409">
        <v>26685.19190469442</v>
      </c>
      <c r="D23" s="409">
        <v>3480.401402024801</v>
      </c>
      <c r="E23" s="409">
        <v>1782.6989422976055</v>
      </c>
      <c r="F23" s="409">
        <v>1697.7024597271954</v>
      </c>
      <c r="G23" s="409"/>
      <c r="H23" s="409">
        <v>20943.40915171595</v>
      </c>
      <c r="I23" s="409">
        <v>10253.190513153118</v>
      </c>
      <c r="J23" s="409">
        <v>10690.218638562832</v>
      </c>
      <c r="K23" s="409"/>
      <c r="L23" s="409">
        <v>2261.3813509536699</v>
      </c>
      <c r="M23" s="409">
        <v>1145.6474907451027</v>
      </c>
      <c r="N23" s="409">
        <v>1115.7338602085672</v>
      </c>
    </row>
    <row r="24" spans="1:38">
      <c r="A24" s="389" t="s">
        <v>85</v>
      </c>
      <c r="B24" s="409">
        <v>14563.482956882015</v>
      </c>
      <c r="C24" s="409">
        <v>5587.429642896901</v>
      </c>
      <c r="D24" s="409">
        <v>828.08003880534045</v>
      </c>
      <c r="E24" s="409">
        <v>361.968980809551</v>
      </c>
      <c r="F24" s="409">
        <v>466.11105799578945</v>
      </c>
      <c r="G24" s="409"/>
      <c r="H24" s="409">
        <v>4194.1243554123994</v>
      </c>
      <c r="I24" s="409">
        <v>1989.7152838308275</v>
      </c>
      <c r="J24" s="409">
        <v>2204.4090715815719</v>
      </c>
      <c r="K24" s="409"/>
      <c r="L24" s="409">
        <v>565.22524867916172</v>
      </c>
      <c r="M24" s="409">
        <v>222.01352262035232</v>
      </c>
      <c r="N24" s="409">
        <v>343.21172605880935</v>
      </c>
    </row>
    <row r="25" spans="1:38">
      <c r="A25" s="389" t="s">
        <v>86</v>
      </c>
      <c r="B25" s="409">
        <v>20980.789256718777</v>
      </c>
      <c r="C25" s="409">
        <v>6971.6487421646998</v>
      </c>
      <c r="D25" s="409">
        <v>1098.1718565373574</v>
      </c>
      <c r="E25" s="409">
        <v>467.11113667610192</v>
      </c>
      <c r="F25" s="409">
        <v>631.06071986125551</v>
      </c>
      <c r="G25" s="409"/>
      <c r="H25" s="409">
        <v>5129.8678327607759</v>
      </c>
      <c r="I25" s="409">
        <v>2447.1896488974039</v>
      </c>
      <c r="J25" s="409">
        <v>2682.6781838633724</v>
      </c>
      <c r="K25" s="409"/>
      <c r="L25" s="409">
        <v>743.60905286656623</v>
      </c>
      <c r="M25" s="409">
        <v>295.536417884054</v>
      </c>
      <c r="N25" s="409">
        <v>448.07263498251223</v>
      </c>
    </row>
    <row r="26" spans="1:38" s="408" customFormat="1">
      <c r="A26" s="387" t="s">
        <v>87</v>
      </c>
      <c r="B26" s="406">
        <v>124391.17346082242</v>
      </c>
      <c r="C26" s="406">
        <v>34779.906641561291</v>
      </c>
      <c r="D26" s="406">
        <v>4159.5492549644605</v>
      </c>
      <c r="E26" s="406">
        <v>1848.1944117464091</v>
      </c>
      <c r="F26" s="406">
        <v>2311.3548432180514</v>
      </c>
      <c r="G26" s="406"/>
      <c r="H26" s="406">
        <v>27853.884483353078</v>
      </c>
      <c r="I26" s="406">
        <v>13355.640017503994</v>
      </c>
      <c r="J26" s="406">
        <v>14498.244465849084</v>
      </c>
      <c r="K26" s="406"/>
      <c r="L26" s="406">
        <v>2766.4729032437513</v>
      </c>
      <c r="M26" s="406">
        <v>1157.4980377485758</v>
      </c>
      <c r="N26" s="406">
        <v>1608.9748654951752</v>
      </c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  <c r="AA26" s="407"/>
      <c r="AB26" s="407"/>
      <c r="AC26" s="407"/>
      <c r="AD26" s="407"/>
      <c r="AE26" s="407"/>
      <c r="AF26" s="407"/>
      <c r="AG26" s="407"/>
      <c r="AH26" s="407"/>
      <c r="AI26" s="407"/>
      <c r="AJ26" s="407"/>
      <c r="AK26" s="407"/>
      <c r="AL26" s="407"/>
    </row>
    <row r="27" spans="1:38">
      <c r="A27" s="389" t="s">
        <v>87</v>
      </c>
      <c r="B27" s="409">
        <v>46876.787923851851</v>
      </c>
      <c r="C27" s="409">
        <v>16273.969771357672</v>
      </c>
      <c r="D27" s="409">
        <v>1940.6773400324043</v>
      </c>
      <c r="E27" s="409">
        <v>910.92325881727743</v>
      </c>
      <c r="F27" s="409">
        <v>1029.7540812151269</v>
      </c>
      <c r="G27" s="409"/>
      <c r="H27" s="409">
        <v>13071.533812188594</v>
      </c>
      <c r="I27" s="409">
        <v>6314.5079968780065</v>
      </c>
      <c r="J27" s="409">
        <v>6757.0258153105888</v>
      </c>
      <c r="K27" s="409"/>
      <c r="L27" s="409">
        <v>1261.758619136674</v>
      </c>
      <c r="M27" s="409">
        <v>566.06642056866895</v>
      </c>
      <c r="N27" s="409">
        <v>695.6921985680051</v>
      </c>
    </row>
    <row r="28" spans="1:38">
      <c r="A28" s="389" t="s">
        <v>88</v>
      </c>
      <c r="B28" s="409">
        <v>40044.641626017255</v>
      </c>
      <c r="C28" s="409">
        <v>9216.6301417359882</v>
      </c>
      <c r="D28" s="409">
        <v>1211.9645827042436</v>
      </c>
      <c r="E28" s="409">
        <v>521.95738104581631</v>
      </c>
      <c r="F28" s="409">
        <v>690.00720165842733</v>
      </c>
      <c r="G28" s="409"/>
      <c r="H28" s="409">
        <v>7154.1928709418135</v>
      </c>
      <c r="I28" s="409">
        <v>3370.4637661148063</v>
      </c>
      <c r="J28" s="409">
        <v>3783.7291048270072</v>
      </c>
      <c r="K28" s="409"/>
      <c r="L28" s="409">
        <v>850.47268808992999</v>
      </c>
      <c r="M28" s="409">
        <v>341.05552997404186</v>
      </c>
      <c r="N28" s="409">
        <v>509.41715811588807</v>
      </c>
    </row>
    <row r="29" spans="1:38">
      <c r="A29" s="389" t="s">
        <v>89</v>
      </c>
      <c r="B29" s="409">
        <v>37469.743910953315</v>
      </c>
      <c r="C29" s="409">
        <v>9289.3067284676308</v>
      </c>
      <c r="D29" s="409">
        <v>1006.907332227813</v>
      </c>
      <c r="E29" s="409">
        <v>415.3137718833155</v>
      </c>
      <c r="F29" s="409">
        <v>591.59356034449752</v>
      </c>
      <c r="G29" s="409"/>
      <c r="H29" s="409">
        <v>7628.1578002226706</v>
      </c>
      <c r="I29" s="409">
        <v>3670.6682545111821</v>
      </c>
      <c r="J29" s="409">
        <v>3957.489545711489</v>
      </c>
      <c r="K29" s="409"/>
      <c r="L29" s="409">
        <v>654.24159601714712</v>
      </c>
      <c r="M29" s="409">
        <v>250.37608720586493</v>
      </c>
      <c r="N29" s="409">
        <v>403.86550881128215</v>
      </c>
    </row>
    <row r="30" spans="1:38" s="408" customFormat="1">
      <c r="A30" s="387" t="s">
        <v>90</v>
      </c>
      <c r="B30" s="406">
        <v>78277.428901982756</v>
      </c>
      <c r="C30" s="406">
        <v>24995.591485341291</v>
      </c>
      <c r="D30" s="406">
        <v>3157.4774718929366</v>
      </c>
      <c r="E30" s="406">
        <v>1495.2143987766835</v>
      </c>
      <c r="F30" s="406">
        <v>1662.2630731162535</v>
      </c>
      <c r="G30" s="406"/>
      <c r="H30" s="406">
        <v>19786.553805361447</v>
      </c>
      <c r="I30" s="406">
        <v>9547.1601229609551</v>
      </c>
      <c r="J30" s="406">
        <v>10239.39368240049</v>
      </c>
      <c r="K30" s="406"/>
      <c r="L30" s="406">
        <v>2051.5602080869085</v>
      </c>
      <c r="M30" s="406">
        <v>925.33566062895193</v>
      </c>
      <c r="N30" s="406">
        <v>1126.2245474579563</v>
      </c>
      <c r="O30" s="407"/>
      <c r="P30" s="407"/>
      <c r="Q30" s="407"/>
      <c r="R30" s="407"/>
      <c r="S30" s="407"/>
      <c r="T30" s="407"/>
      <c r="U30" s="407"/>
      <c r="V30" s="407"/>
      <c r="W30" s="407"/>
      <c r="X30" s="407"/>
      <c r="Y30" s="407"/>
      <c r="Z30" s="407"/>
      <c r="AA30" s="407"/>
      <c r="AB30" s="407"/>
      <c r="AC30" s="407"/>
      <c r="AD30" s="407"/>
      <c r="AE30" s="407"/>
      <c r="AF30" s="407"/>
      <c r="AG30" s="407"/>
      <c r="AH30" s="407"/>
      <c r="AI30" s="407"/>
      <c r="AJ30" s="407"/>
      <c r="AK30" s="407"/>
      <c r="AL30" s="407"/>
    </row>
    <row r="31" spans="1:38">
      <c r="A31" s="389" t="s">
        <v>90</v>
      </c>
      <c r="B31" s="409">
        <v>48139.720425558982</v>
      </c>
      <c r="C31" s="409">
        <v>16864.970512800821</v>
      </c>
      <c r="D31" s="409">
        <v>2068.2550170023146</v>
      </c>
      <c r="E31" s="409">
        <v>994.88823271111471</v>
      </c>
      <c r="F31" s="409">
        <v>1073.3667842912</v>
      </c>
      <c r="G31" s="409"/>
      <c r="H31" s="409">
        <v>13482.633383300978</v>
      </c>
      <c r="I31" s="409">
        <v>6498.7455149899033</v>
      </c>
      <c r="J31" s="409">
        <v>6983.8878683110752</v>
      </c>
      <c r="K31" s="409"/>
      <c r="L31" s="409">
        <v>1314.0821124975291</v>
      </c>
      <c r="M31" s="409">
        <v>600.63560782847594</v>
      </c>
      <c r="N31" s="409">
        <v>713.44650466905307</v>
      </c>
    </row>
    <row r="32" spans="1:38">
      <c r="A32" s="389" t="s">
        <v>91</v>
      </c>
      <c r="B32" s="409">
        <v>13152.612791383237</v>
      </c>
      <c r="C32" s="409">
        <v>3973.3042104259021</v>
      </c>
      <c r="D32" s="409">
        <v>550.43744893565122</v>
      </c>
      <c r="E32" s="409">
        <v>241.14977691795363</v>
      </c>
      <c r="F32" s="409">
        <v>309.28767201769756</v>
      </c>
      <c r="G32" s="409"/>
      <c r="H32" s="409">
        <v>3055.1502958779874</v>
      </c>
      <c r="I32" s="409">
        <v>1460.1721987452627</v>
      </c>
      <c r="J32" s="409">
        <v>1594.9780971327248</v>
      </c>
      <c r="K32" s="409"/>
      <c r="L32" s="409">
        <v>367.71646561226339</v>
      </c>
      <c r="M32" s="409">
        <v>151.85031356527566</v>
      </c>
      <c r="N32" s="409">
        <v>215.86615204698771</v>
      </c>
    </row>
    <row r="33" spans="1:38">
      <c r="A33" s="389" t="s">
        <v>92</v>
      </c>
      <c r="B33" s="406">
        <v>16985.095685040542</v>
      </c>
      <c r="C33" s="406">
        <v>4157.3167621145676</v>
      </c>
      <c r="D33" s="406">
        <v>538.78500595497121</v>
      </c>
      <c r="E33" s="406">
        <v>259.1763891476154</v>
      </c>
      <c r="F33" s="406">
        <v>279.60861680735587</v>
      </c>
      <c r="G33" s="406"/>
      <c r="H33" s="406">
        <v>3248.77012618248</v>
      </c>
      <c r="I33" s="406">
        <v>1588.2424092257886</v>
      </c>
      <c r="J33" s="406">
        <v>1660.5277169566914</v>
      </c>
      <c r="K33" s="406"/>
      <c r="L33" s="406">
        <v>369.76162997711572</v>
      </c>
      <c r="M33" s="406">
        <v>172.84973923520033</v>
      </c>
      <c r="N33" s="406">
        <v>196.91189074191541</v>
      </c>
    </row>
    <row r="34" spans="1:38" s="408" customFormat="1">
      <c r="A34" s="387" t="s">
        <v>93</v>
      </c>
      <c r="B34" s="406">
        <v>40638.70344477336</v>
      </c>
      <c r="C34" s="406">
        <v>11949.44656363564</v>
      </c>
      <c r="D34" s="406">
        <v>1271.8897914259014</v>
      </c>
      <c r="E34" s="406">
        <v>531.62607996204758</v>
      </c>
      <c r="F34" s="406">
        <v>740.26371146385384</v>
      </c>
      <c r="G34" s="406"/>
      <c r="H34" s="406">
        <v>9845.8033058022193</v>
      </c>
      <c r="I34" s="406">
        <v>4829.3965431722227</v>
      </c>
      <c r="J34" s="406">
        <v>5016.4067626299966</v>
      </c>
      <c r="K34" s="406"/>
      <c r="L34" s="406">
        <v>831.75346640751991</v>
      </c>
      <c r="M34" s="406">
        <v>320.05246777235425</v>
      </c>
      <c r="N34" s="406">
        <v>511.70099863516572</v>
      </c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  <c r="Z34" s="407"/>
      <c r="AA34" s="407"/>
      <c r="AB34" s="407"/>
      <c r="AC34" s="407"/>
      <c r="AD34" s="407"/>
      <c r="AE34" s="407"/>
      <c r="AF34" s="407"/>
      <c r="AG34" s="407"/>
      <c r="AH34" s="407"/>
      <c r="AI34" s="407"/>
      <c r="AJ34" s="407"/>
      <c r="AK34" s="407"/>
      <c r="AL34" s="407"/>
    </row>
    <row r="35" spans="1:38">
      <c r="A35" s="389" t="s">
        <v>93</v>
      </c>
      <c r="B35" s="409">
        <v>40638.70344477336</v>
      </c>
      <c r="C35" s="409">
        <v>11949.44656363564</v>
      </c>
      <c r="D35" s="409">
        <v>1271.8897914259014</v>
      </c>
      <c r="E35" s="409">
        <v>531.62607996204758</v>
      </c>
      <c r="F35" s="409">
        <v>740.26371146385384</v>
      </c>
      <c r="G35" s="409"/>
      <c r="H35" s="409">
        <v>9845.8033058022193</v>
      </c>
      <c r="I35" s="409">
        <v>4829.3965431722227</v>
      </c>
      <c r="J35" s="409">
        <v>5016.4067626299966</v>
      </c>
      <c r="K35" s="409"/>
      <c r="L35" s="409">
        <v>831.75346640751991</v>
      </c>
      <c r="M35" s="409">
        <v>320.05246777235425</v>
      </c>
      <c r="N35" s="409">
        <v>511.70099863516572</v>
      </c>
    </row>
    <row r="36" spans="1:38" s="408" customFormat="1">
      <c r="A36" s="387" t="s">
        <v>94</v>
      </c>
      <c r="B36" s="406">
        <v>37467.833308340167</v>
      </c>
      <c r="C36" s="406">
        <v>14134.489383938186</v>
      </c>
      <c r="D36" s="406">
        <v>1964.2925003982341</v>
      </c>
      <c r="E36" s="406">
        <v>901.91807709969169</v>
      </c>
      <c r="F36" s="406">
        <v>1062.3744232985425</v>
      </c>
      <c r="G36" s="406"/>
      <c r="H36" s="406">
        <v>10830.756444852432</v>
      </c>
      <c r="I36" s="406">
        <v>5243.5101953497215</v>
      </c>
      <c r="J36" s="406">
        <v>5587.2462495027112</v>
      </c>
      <c r="K36" s="406"/>
      <c r="L36" s="406">
        <v>1339.4404386875192</v>
      </c>
      <c r="M36" s="406">
        <v>580.05805352417974</v>
      </c>
      <c r="N36" s="406">
        <v>759.38238516333945</v>
      </c>
      <c r="O36" s="407"/>
      <c r="P36" s="407"/>
      <c r="Q36" s="407"/>
      <c r="R36" s="407"/>
      <c r="S36" s="407"/>
      <c r="T36" s="407"/>
      <c r="U36" s="407"/>
      <c r="V36" s="407"/>
      <c r="W36" s="407"/>
      <c r="X36" s="407"/>
      <c r="Y36" s="407"/>
      <c r="Z36" s="407"/>
      <c r="AA36" s="407"/>
      <c r="AB36" s="407"/>
      <c r="AC36" s="407"/>
      <c r="AD36" s="407"/>
      <c r="AE36" s="407"/>
      <c r="AF36" s="407"/>
      <c r="AG36" s="407"/>
      <c r="AH36" s="407"/>
      <c r="AI36" s="407"/>
      <c r="AJ36" s="407"/>
      <c r="AK36" s="407"/>
      <c r="AL36" s="407"/>
    </row>
    <row r="37" spans="1:38">
      <c r="A37" s="389" t="s">
        <v>94</v>
      </c>
      <c r="B37" s="409">
        <v>28815.138071500023</v>
      </c>
      <c r="C37" s="409">
        <v>11341.081098132736</v>
      </c>
      <c r="D37" s="409">
        <v>1590.4048762409752</v>
      </c>
      <c r="E37" s="409">
        <v>725.85594708147642</v>
      </c>
      <c r="F37" s="409">
        <v>864.54892915949881</v>
      </c>
      <c r="G37" s="409"/>
      <c r="H37" s="409">
        <v>8644.6928317581187</v>
      </c>
      <c r="I37" s="409">
        <v>4227.3605371390968</v>
      </c>
      <c r="J37" s="409">
        <v>4417.332294619021</v>
      </c>
      <c r="K37" s="409"/>
      <c r="L37" s="409">
        <v>1105.9833901336419</v>
      </c>
      <c r="M37" s="409">
        <v>477.55311559702659</v>
      </c>
      <c r="N37" s="409">
        <v>628.43027453661546</v>
      </c>
    </row>
    <row r="38" spans="1:38">
      <c r="A38" s="389" t="s">
        <v>95</v>
      </c>
      <c r="B38" s="406">
        <v>2877.4407869967627</v>
      </c>
      <c r="C38" s="406">
        <v>925.74815866233484</v>
      </c>
      <c r="D38" s="406">
        <v>133.9536155815284</v>
      </c>
      <c r="E38" s="406">
        <v>66.99031967268165</v>
      </c>
      <c r="F38" s="406">
        <v>66.963295908846746</v>
      </c>
      <c r="G38" s="406"/>
      <c r="H38" s="406">
        <v>708.05676860214635</v>
      </c>
      <c r="I38" s="406">
        <v>351.40733038482779</v>
      </c>
      <c r="J38" s="406">
        <v>356.64943821731856</v>
      </c>
      <c r="K38" s="406"/>
      <c r="L38" s="406">
        <v>83.737774478660128</v>
      </c>
      <c r="M38" s="406">
        <v>43.529964033860701</v>
      </c>
      <c r="N38" s="406">
        <v>40.207810444799421</v>
      </c>
    </row>
    <row r="39" spans="1:38">
      <c r="A39" s="389" t="s">
        <v>96</v>
      </c>
      <c r="B39" s="409">
        <v>5775.2544498433826</v>
      </c>
      <c r="C39" s="409">
        <v>1867.6601271431152</v>
      </c>
      <c r="D39" s="409">
        <v>239.93400857573064</v>
      </c>
      <c r="E39" s="409">
        <v>109.07181034553363</v>
      </c>
      <c r="F39" s="409">
        <v>130.86219823019701</v>
      </c>
      <c r="G39" s="409"/>
      <c r="H39" s="409">
        <v>1478.0068444921676</v>
      </c>
      <c r="I39" s="409">
        <v>664.74232782579645</v>
      </c>
      <c r="J39" s="409">
        <v>813.26451666637115</v>
      </c>
      <c r="K39" s="409"/>
      <c r="L39" s="409">
        <v>149.71927407521713</v>
      </c>
      <c r="M39" s="409">
        <v>58.974973893292507</v>
      </c>
      <c r="N39" s="409">
        <v>90.744300181924615</v>
      </c>
    </row>
    <row r="40" spans="1:38" s="408" customFormat="1">
      <c r="A40" s="387" t="s">
        <v>97</v>
      </c>
      <c r="B40" s="406">
        <v>83106.109999520966</v>
      </c>
      <c r="C40" s="406">
        <v>22753.097139549231</v>
      </c>
      <c r="D40" s="406">
        <v>3277.6857726980065</v>
      </c>
      <c r="E40" s="406">
        <v>1520.7712309645915</v>
      </c>
      <c r="F40" s="406">
        <v>1756.9145417334148</v>
      </c>
      <c r="G40" s="406"/>
      <c r="H40" s="406">
        <v>17245.32759832844</v>
      </c>
      <c r="I40" s="406">
        <v>8309.2056597584833</v>
      </c>
      <c r="J40" s="406">
        <v>8936.1219385699587</v>
      </c>
      <c r="K40" s="406"/>
      <c r="L40" s="406">
        <v>2230.0837685227862</v>
      </c>
      <c r="M40" s="406">
        <v>994.45545175019447</v>
      </c>
      <c r="N40" s="406">
        <v>1235.6283167725919</v>
      </c>
      <c r="O40" s="407"/>
      <c r="P40" s="407"/>
      <c r="Q40" s="407"/>
      <c r="R40" s="407"/>
      <c r="S40" s="407"/>
      <c r="T40" s="407"/>
      <c r="U40" s="407"/>
      <c r="V40" s="407"/>
      <c r="W40" s="407"/>
      <c r="X40" s="407"/>
      <c r="Y40" s="407"/>
      <c r="Z40" s="407"/>
      <c r="AA40" s="407"/>
      <c r="AB40" s="407"/>
      <c r="AC40" s="407"/>
      <c r="AD40" s="407"/>
      <c r="AE40" s="407"/>
      <c r="AF40" s="407"/>
      <c r="AG40" s="407"/>
      <c r="AH40" s="407"/>
      <c r="AI40" s="407"/>
      <c r="AJ40" s="407"/>
      <c r="AK40" s="407"/>
      <c r="AL40" s="407"/>
    </row>
    <row r="41" spans="1:38">
      <c r="A41" s="389" t="s">
        <v>97</v>
      </c>
      <c r="B41" s="409">
        <v>45302.782949221422</v>
      </c>
      <c r="C41" s="409">
        <v>13752.126567416632</v>
      </c>
      <c r="D41" s="409">
        <v>1916.9077458033821</v>
      </c>
      <c r="E41" s="409">
        <v>902.51553466591713</v>
      </c>
      <c r="F41" s="409">
        <v>1014.3922111374649</v>
      </c>
      <c r="G41" s="409"/>
      <c r="H41" s="409">
        <v>10480.440803171186</v>
      </c>
      <c r="I41" s="409">
        <v>5077.0089003894127</v>
      </c>
      <c r="J41" s="409">
        <v>5403.4319027817746</v>
      </c>
      <c r="K41" s="409"/>
      <c r="L41" s="409">
        <v>1354.7780184420631</v>
      </c>
      <c r="M41" s="409">
        <v>622.57122264848442</v>
      </c>
      <c r="N41" s="409">
        <v>732.20679579357875</v>
      </c>
    </row>
    <row r="42" spans="1:38">
      <c r="A42" s="389" t="s">
        <v>98</v>
      </c>
      <c r="B42" s="409">
        <v>19026.157540822154</v>
      </c>
      <c r="C42" s="409">
        <v>4634.9572573213873</v>
      </c>
      <c r="D42" s="409">
        <v>618.89542552569105</v>
      </c>
      <c r="E42" s="409">
        <v>291.22372658689034</v>
      </c>
      <c r="F42" s="409">
        <v>327.67169893880077</v>
      </c>
      <c r="G42" s="409"/>
      <c r="H42" s="409">
        <v>3620.3461874250006</v>
      </c>
      <c r="I42" s="409">
        <v>1795.6317112394731</v>
      </c>
      <c r="J42" s="409">
        <v>1824.7144761855277</v>
      </c>
      <c r="K42" s="409"/>
      <c r="L42" s="409">
        <v>395.71564437069543</v>
      </c>
      <c r="M42" s="409">
        <v>177.43326832869107</v>
      </c>
      <c r="N42" s="409">
        <v>218.28237604200436</v>
      </c>
    </row>
    <row r="43" spans="1:38">
      <c r="A43" s="389" t="s">
        <v>99</v>
      </c>
      <c r="B43" s="406">
        <v>18777.169509477397</v>
      </c>
      <c r="C43" s="406">
        <v>4366.0133148112145</v>
      </c>
      <c r="D43" s="406">
        <v>741.88260136893348</v>
      </c>
      <c r="E43" s="406">
        <v>327.03196971178409</v>
      </c>
      <c r="F43" s="406">
        <v>414.85063165714939</v>
      </c>
      <c r="G43" s="406"/>
      <c r="H43" s="406">
        <v>3144.5406077322536</v>
      </c>
      <c r="I43" s="406">
        <v>1436.5650481295984</v>
      </c>
      <c r="J43" s="406">
        <v>1707.9755596026553</v>
      </c>
      <c r="K43" s="406"/>
      <c r="L43" s="406">
        <v>479.59010571002773</v>
      </c>
      <c r="M43" s="406">
        <v>194.45096077301895</v>
      </c>
      <c r="N43" s="406">
        <v>285.13914493700878</v>
      </c>
    </row>
    <row r="44" spans="1:38" s="408" customFormat="1">
      <c r="A44" s="387" t="s">
        <v>100</v>
      </c>
      <c r="B44" s="406">
        <v>73628.445885816094</v>
      </c>
      <c r="C44" s="406">
        <v>22233.135154459975</v>
      </c>
      <c r="D44" s="406">
        <v>2846.1156461037808</v>
      </c>
      <c r="E44" s="406">
        <v>1299.3301458444234</v>
      </c>
      <c r="F44" s="406">
        <v>1546.7855002593576</v>
      </c>
      <c r="G44" s="406"/>
      <c r="H44" s="406">
        <v>17466.822036719263</v>
      </c>
      <c r="I44" s="406">
        <v>8474.1526224332738</v>
      </c>
      <c r="J44" s="406">
        <v>8992.6694142859869</v>
      </c>
      <c r="K44" s="406"/>
      <c r="L44" s="406">
        <v>1920.1974716369286</v>
      </c>
      <c r="M44" s="406">
        <v>848.08408801672738</v>
      </c>
      <c r="N44" s="406">
        <v>1072.1133836202011</v>
      </c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407"/>
      <c r="AD44" s="407"/>
      <c r="AE44" s="407"/>
      <c r="AF44" s="407"/>
      <c r="AG44" s="407"/>
      <c r="AH44" s="407"/>
      <c r="AI44" s="407"/>
      <c r="AJ44" s="407"/>
      <c r="AK44" s="407"/>
      <c r="AL44" s="407"/>
    </row>
    <row r="45" spans="1:38">
      <c r="A45" s="389" t="s">
        <v>100</v>
      </c>
      <c r="B45" s="409">
        <v>73628.445885816094</v>
      </c>
      <c r="C45" s="409">
        <v>22233.135154459975</v>
      </c>
      <c r="D45" s="409">
        <v>2846.1156461037808</v>
      </c>
      <c r="E45" s="409">
        <v>1299.3301458444234</v>
      </c>
      <c r="F45" s="409">
        <v>1546.7855002593576</v>
      </c>
      <c r="G45" s="409"/>
      <c r="H45" s="409">
        <v>17466.822036719263</v>
      </c>
      <c r="I45" s="409">
        <v>8474.1526224332738</v>
      </c>
      <c r="J45" s="409">
        <v>8992.6694142859869</v>
      </c>
      <c r="K45" s="409"/>
      <c r="L45" s="409">
        <v>1920.1974716369286</v>
      </c>
      <c r="M45" s="409">
        <v>848.08408801672738</v>
      </c>
      <c r="N45" s="409">
        <v>1072.1133836202011</v>
      </c>
    </row>
    <row r="46" spans="1:38" s="408" customFormat="1">
      <c r="A46" s="387" t="s">
        <v>101</v>
      </c>
      <c r="B46" s="406">
        <v>32361.510343330981</v>
      </c>
      <c r="C46" s="406">
        <v>8347.4573507278474</v>
      </c>
      <c r="D46" s="406">
        <v>1318.7635618349955</v>
      </c>
      <c r="E46" s="406">
        <v>620.93695335878078</v>
      </c>
      <c r="F46" s="406">
        <v>697.82660847621469</v>
      </c>
      <c r="G46" s="406"/>
      <c r="H46" s="406">
        <v>6244.6543305815912</v>
      </c>
      <c r="I46" s="406">
        <v>3030.384728170729</v>
      </c>
      <c r="J46" s="406">
        <v>3214.2696024108618</v>
      </c>
      <c r="K46" s="406"/>
      <c r="L46" s="406">
        <v>784.03945831126168</v>
      </c>
      <c r="M46" s="406">
        <v>347.04959906941883</v>
      </c>
      <c r="N46" s="406">
        <v>436.98985924184285</v>
      </c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407"/>
      <c r="AD46" s="407"/>
      <c r="AE46" s="407"/>
      <c r="AF46" s="407"/>
      <c r="AG46" s="407"/>
      <c r="AH46" s="407"/>
      <c r="AI46" s="407"/>
      <c r="AJ46" s="407"/>
      <c r="AK46" s="407"/>
      <c r="AL46" s="407"/>
    </row>
    <row r="47" spans="1:38">
      <c r="A47" s="389" t="s">
        <v>101</v>
      </c>
      <c r="B47" s="409">
        <v>16627.153217637897</v>
      </c>
      <c r="C47" s="409">
        <v>4260.3553061327329</v>
      </c>
      <c r="D47" s="409">
        <v>673.61322398177754</v>
      </c>
      <c r="E47" s="409">
        <v>313.76881107787648</v>
      </c>
      <c r="F47" s="409">
        <v>359.84441290390112</v>
      </c>
      <c r="G47" s="409"/>
      <c r="H47" s="409">
        <v>3238.013773931566</v>
      </c>
      <c r="I47" s="409">
        <v>1565.058130873291</v>
      </c>
      <c r="J47" s="409">
        <v>1672.9556430582747</v>
      </c>
      <c r="K47" s="409"/>
      <c r="L47" s="409">
        <v>348.72830821938953</v>
      </c>
      <c r="M47" s="409">
        <v>151.36065002404263</v>
      </c>
      <c r="N47" s="409">
        <v>197.36765819534693</v>
      </c>
    </row>
    <row r="48" spans="1:38">
      <c r="A48" s="389" t="s">
        <v>102</v>
      </c>
      <c r="B48" s="409">
        <v>15734.357125693085</v>
      </c>
      <c r="C48" s="409">
        <v>4087.1020445951153</v>
      </c>
      <c r="D48" s="409">
        <v>645.15033785321793</v>
      </c>
      <c r="E48" s="409">
        <v>307.16814228090425</v>
      </c>
      <c r="F48" s="409">
        <v>337.98219557231363</v>
      </c>
      <c r="G48" s="409"/>
      <c r="H48" s="409">
        <v>3006.6405566500252</v>
      </c>
      <c r="I48" s="409">
        <v>1465.326597297438</v>
      </c>
      <c r="J48" s="409">
        <v>1541.3139593525873</v>
      </c>
      <c r="K48" s="409"/>
      <c r="L48" s="409">
        <v>435.31115009187215</v>
      </c>
      <c r="M48" s="409">
        <v>195.68894904537618</v>
      </c>
      <c r="N48" s="409">
        <v>239.62220104649595</v>
      </c>
    </row>
    <row r="49" spans="1:38" s="408" customFormat="1">
      <c r="A49" s="387" t="s">
        <v>103</v>
      </c>
      <c r="B49" s="406">
        <v>15647.247843571871</v>
      </c>
      <c r="C49" s="406">
        <v>4602.1391408856971</v>
      </c>
      <c r="D49" s="406">
        <v>700.96490000089966</v>
      </c>
      <c r="E49" s="406">
        <v>319.45430843622296</v>
      </c>
      <c r="F49" s="406">
        <v>381.51059156467676</v>
      </c>
      <c r="G49" s="406"/>
      <c r="H49" s="406">
        <v>3384.0170794919213</v>
      </c>
      <c r="I49" s="406">
        <v>1586.8947578565947</v>
      </c>
      <c r="J49" s="406">
        <v>1797.1223216353264</v>
      </c>
      <c r="K49" s="406"/>
      <c r="L49" s="406">
        <v>517.15716139287633</v>
      </c>
      <c r="M49" s="406">
        <v>224.05101318212081</v>
      </c>
      <c r="N49" s="406">
        <v>293.10614821075558</v>
      </c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7"/>
      <c r="AD49" s="407"/>
      <c r="AE49" s="407"/>
      <c r="AF49" s="407"/>
      <c r="AG49" s="407"/>
      <c r="AH49" s="407"/>
      <c r="AI49" s="407"/>
      <c r="AJ49" s="407"/>
      <c r="AK49" s="407"/>
      <c r="AL49" s="407"/>
    </row>
    <row r="50" spans="1:38">
      <c r="A50" s="389" t="s">
        <v>103</v>
      </c>
      <c r="B50" s="409">
        <v>15647.247843571871</v>
      </c>
      <c r="C50" s="409">
        <v>4602.1391408856971</v>
      </c>
      <c r="D50" s="409">
        <v>700.96490000089966</v>
      </c>
      <c r="E50" s="409">
        <v>319.45430843622296</v>
      </c>
      <c r="F50" s="409">
        <v>381.51059156467676</v>
      </c>
      <c r="G50" s="409"/>
      <c r="H50" s="409">
        <v>3384.0170794919213</v>
      </c>
      <c r="I50" s="409">
        <v>1586.8947578565947</v>
      </c>
      <c r="J50" s="409">
        <v>1797.1223216353264</v>
      </c>
      <c r="K50" s="409"/>
      <c r="L50" s="409">
        <v>517.15716139287633</v>
      </c>
      <c r="M50" s="409">
        <v>224.05101318212081</v>
      </c>
      <c r="N50" s="409">
        <v>293.10614821075558</v>
      </c>
    </row>
    <row r="51" spans="1:38">
      <c r="A51" s="387" t="s">
        <v>104</v>
      </c>
      <c r="B51" s="409">
        <v>10108.870053723307</v>
      </c>
      <c r="C51" s="409">
        <v>2168.3640531525648</v>
      </c>
      <c r="D51" s="409">
        <v>320.23632983672996</v>
      </c>
      <c r="E51" s="409">
        <v>128.54366014400063</v>
      </c>
      <c r="F51" s="409">
        <v>191.69266969272931</v>
      </c>
      <c r="G51" s="409"/>
      <c r="H51" s="409">
        <v>1647.3713863669718</v>
      </c>
      <c r="I51" s="409">
        <v>778.06974556703983</v>
      </c>
      <c r="J51" s="409">
        <v>869.30164079993187</v>
      </c>
      <c r="K51" s="409"/>
      <c r="L51" s="409">
        <v>200.75633694886301</v>
      </c>
      <c r="M51" s="409">
        <v>69.18828506675338</v>
      </c>
      <c r="N51" s="409">
        <v>131.56805188210964</v>
      </c>
    </row>
    <row r="52" spans="1:38">
      <c r="A52" s="389" t="s">
        <v>104</v>
      </c>
      <c r="B52" s="406">
        <v>10108.870053723307</v>
      </c>
      <c r="C52" s="406">
        <v>2168.3640531525648</v>
      </c>
      <c r="D52" s="406">
        <v>320.23632983672996</v>
      </c>
      <c r="E52" s="406">
        <v>128.54366014400063</v>
      </c>
      <c r="F52" s="406">
        <v>191.69266969272931</v>
      </c>
      <c r="G52" s="406"/>
      <c r="H52" s="406">
        <v>1647.3713863669718</v>
      </c>
      <c r="I52" s="406">
        <v>778.06974556703983</v>
      </c>
      <c r="J52" s="406">
        <v>869.30164079993187</v>
      </c>
      <c r="K52" s="406"/>
      <c r="L52" s="406">
        <v>200.75633694886301</v>
      </c>
      <c r="M52" s="406">
        <v>69.18828506675338</v>
      </c>
      <c r="N52" s="406">
        <v>131.56805188210964</v>
      </c>
    </row>
    <row r="53" spans="1:38" s="408" customFormat="1">
      <c r="A53" s="387" t="s">
        <v>105</v>
      </c>
      <c r="B53" s="406">
        <v>23462.514259677038</v>
      </c>
      <c r="C53" s="406">
        <v>4772.5150418999237</v>
      </c>
      <c r="D53" s="406">
        <v>554.16742821206071</v>
      </c>
      <c r="E53" s="406">
        <v>222.52707384242558</v>
      </c>
      <c r="F53" s="406">
        <v>331.64035436963508</v>
      </c>
      <c r="G53" s="406"/>
      <c r="H53" s="406">
        <v>3884.0773144423556</v>
      </c>
      <c r="I53" s="406">
        <v>1855.1589711930783</v>
      </c>
      <c r="J53" s="406">
        <v>2028.9183432492775</v>
      </c>
      <c r="K53" s="406"/>
      <c r="L53" s="406">
        <v>334.27029924550743</v>
      </c>
      <c r="M53" s="406">
        <v>118.97331398976006</v>
      </c>
      <c r="N53" s="406">
        <v>215.29698525574739</v>
      </c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  <c r="AA53" s="407"/>
      <c r="AB53" s="407"/>
      <c r="AC53" s="407"/>
      <c r="AD53" s="407"/>
      <c r="AE53" s="407"/>
      <c r="AF53" s="407"/>
      <c r="AG53" s="407"/>
      <c r="AH53" s="407"/>
      <c r="AI53" s="407"/>
      <c r="AJ53" s="407"/>
      <c r="AK53" s="407"/>
      <c r="AL53" s="407"/>
    </row>
    <row r="54" spans="1:38">
      <c r="A54" s="389" t="s">
        <v>105</v>
      </c>
      <c r="B54" s="409">
        <v>23462.514259677038</v>
      </c>
      <c r="C54" s="409">
        <v>4772.5150418999237</v>
      </c>
      <c r="D54" s="409">
        <v>554.16742821206071</v>
      </c>
      <c r="E54" s="409">
        <v>222.52707384242558</v>
      </c>
      <c r="F54" s="409">
        <v>331.64035436963508</v>
      </c>
      <c r="G54" s="409"/>
      <c r="H54" s="409">
        <v>3884.0773144423556</v>
      </c>
      <c r="I54" s="409">
        <v>1855.1589711930783</v>
      </c>
      <c r="J54" s="409">
        <v>2028.9183432492775</v>
      </c>
      <c r="K54" s="409"/>
      <c r="L54" s="409">
        <v>334.27029924550743</v>
      </c>
      <c r="M54" s="409">
        <v>118.97331398976006</v>
      </c>
      <c r="N54" s="409">
        <v>215.29698525574739</v>
      </c>
    </row>
    <row r="55" spans="1:38" s="408" customFormat="1">
      <c r="A55" s="387" t="s">
        <v>106</v>
      </c>
      <c r="B55" s="406">
        <v>18800.097964832261</v>
      </c>
      <c r="C55" s="406">
        <v>6311.3409795890184</v>
      </c>
      <c r="D55" s="406">
        <v>858.78529527150238</v>
      </c>
      <c r="E55" s="406">
        <v>378.08357871247938</v>
      </c>
      <c r="F55" s="406">
        <v>480.70171655902288</v>
      </c>
      <c r="G55" s="406"/>
      <c r="H55" s="406">
        <v>4856.6679163650169</v>
      </c>
      <c r="I55" s="406">
        <v>2292.9745232305941</v>
      </c>
      <c r="J55" s="406">
        <v>2563.693393134422</v>
      </c>
      <c r="K55" s="406"/>
      <c r="L55" s="406">
        <v>595.88776795249987</v>
      </c>
      <c r="M55" s="406">
        <v>232.33296006809707</v>
      </c>
      <c r="N55" s="406">
        <v>363.55480788440281</v>
      </c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  <c r="AA55" s="407"/>
      <c r="AB55" s="407"/>
      <c r="AC55" s="407"/>
      <c r="AD55" s="407"/>
      <c r="AE55" s="407"/>
      <c r="AF55" s="407"/>
      <c r="AG55" s="407"/>
      <c r="AH55" s="407"/>
      <c r="AI55" s="407"/>
      <c r="AJ55" s="407"/>
      <c r="AK55" s="407"/>
      <c r="AL55" s="407"/>
    </row>
    <row r="56" spans="1:38">
      <c r="A56" s="389" t="s">
        <v>106</v>
      </c>
      <c r="B56" s="409">
        <v>12600.171949294976</v>
      </c>
      <c r="C56" s="409">
        <v>4172.5920921165707</v>
      </c>
      <c r="D56" s="409">
        <v>589.20809635428782</v>
      </c>
      <c r="E56" s="409">
        <v>271.33757951666735</v>
      </c>
      <c r="F56" s="409">
        <v>317.87051683762041</v>
      </c>
      <c r="G56" s="409"/>
      <c r="H56" s="409">
        <v>3169.9428365142908</v>
      </c>
      <c r="I56" s="409">
        <v>1510.9928053946178</v>
      </c>
      <c r="J56" s="409">
        <v>1658.950031119673</v>
      </c>
      <c r="K56" s="409"/>
      <c r="L56" s="409">
        <v>413.441159247992</v>
      </c>
      <c r="M56" s="409">
        <v>167.9802590743713</v>
      </c>
      <c r="N56" s="409">
        <v>245.46090017362073</v>
      </c>
    </row>
    <row r="57" spans="1:38">
      <c r="A57" s="389" t="s">
        <v>107</v>
      </c>
      <c r="B57" s="409">
        <v>3795.3021137240003</v>
      </c>
      <c r="C57" s="409">
        <v>1222.0202572363278</v>
      </c>
      <c r="D57" s="409">
        <v>163.82026909721731</v>
      </c>
      <c r="E57" s="409">
        <v>73.384139912764681</v>
      </c>
      <c r="F57" s="409">
        <v>90.436129184452639</v>
      </c>
      <c r="G57" s="409"/>
      <c r="H57" s="409">
        <v>950.13906635996693</v>
      </c>
      <c r="I57" s="409">
        <v>459.5491570510747</v>
      </c>
      <c r="J57" s="409">
        <v>490.58990930889223</v>
      </c>
      <c r="K57" s="409"/>
      <c r="L57" s="409">
        <v>108.06092177914348</v>
      </c>
      <c r="M57" s="409">
        <v>44.437962118170667</v>
      </c>
      <c r="N57" s="409">
        <v>63.622959660972825</v>
      </c>
    </row>
    <row r="58" spans="1:38">
      <c r="A58" s="389" t="s">
        <v>108</v>
      </c>
      <c r="B58" s="409">
        <v>2404.6239018132819</v>
      </c>
      <c r="C58" s="409">
        <v>916.72863023612001</v>
      </c>
      <c r="D58" s="409">
        <v>105.75692981999723</v>
      </c>
      <c r="E58" s="409">
        <v>33.361859283047359</v>
      </c>
      <c r="F58" s="409">
        <v>72.395070536949873</v>
      </c>
      <c r="G58" s="409"/>
      <c r="H58" s="409">
        <v>736.58601349075843</v>
      </c>
      <c r="I58" s="409">
        <v>322.43256078490168</v>
      </c>
      <c r="J58" s="409">
        <v>414.15345270585681</v>
      </c>
      <c r="K58" s="409"/>
      <c r="L58" s="409">
        <v>74.385686925364325</v>
      </c>
      <c r="M58" s="409">
        <v>19.914738875555081</v>
      </c>
      <c r="N58" s="409">
        <v>54.470948049809245</v>
      </c>
    </row>
    <row r="59" spans="1:38" s="408" customFormat="1">
      <c r="A59" s="387" t="s">
        <v>109</v>
      </c>
      <c r="B59" s="406">
        <v>4052.7334698783075</v>
      </c>
      <c r="C59" s="406">
        <v>918.72318418664531</v>
      </c>
      <c r="D59" s="406">
        <v>146.19547650252633</v>
      </c>
      <c r="E59" s="406">
        <v>76.668360142703477</v>
      </c>
      <c r="F59" s="406">
        <v>69.52711635982287</v>
      </c>
      <c r="G59" s="406"/>
      <c r="H59" s="406">
        <v>669.71096222773122</v>
      </c>
      <c r="I59" s="406">
        <v>303.68151150495584</v>
      </c>
      <c r="J59" s="406">
        <v>366.02945072277544</v>
      </c>
      <c r="K59" s="406"/>
      <c r="L59" s="406">
        <v>102.81674545638769</v>
      </c>
      <c r="M59" s="406">
        <v>53.408080446014637</v>
      </c>
      <c r="N59" s="406">
        <v>49.408665010373056</v>
      </c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  <c r="AA59" s="407"/>
      <c r="AB59" s="407"/>
      <c r="AC59" s="407"/>
      <c r="AD59" s="407"/>
      <c r="AE59" s="407"/>
      <c r="AF59" s="407"/>
      <c r="AG59" s="407"/>
      <c r="AH59" s="407"/>
      <c r="AI59" s="407"/>
      <c r="AJ59" s="407"/>
      <c r="AK59" s="407"/>
      <c r="AL59" s="407"/>
    </row>
    <row r="60" spans="1:38">
      <c r="A60" s="389" t="s">
        <v>109</v>
      </c>
      <c r="B60" s="409">
        <v>4052.7334698783075</v>
      </c>
      <c r="C60" s="409">
        <v>918.72318418664531</v>
      </c>
      <c r="D60" s="409">
        <v>146.19547650252633</v>
      </c>
      <c r="E60" s="409">
        <v>76.668360142703477</v>
      </c>
      <c r="F60" s="409">
        <v>69.52711635982287</v>
      </c>
      <c r="G60" s="409"/>
      <c r="H60" s="409">
        <v>669.71096222773122</v>
      </c>
      <c r="I60" s="409">
        <v>303.68151150495584</v>
      </c>
      <c r="J60" s="409">
        <v>366.02945072277544</v>
      </c>
      <c r="K60" s="409"/>
      <c r="L60" s="409">
        <v>102.81674545638769</v>
      </c>
      <c r="M60" s="409">
        <v>53.408080446014637</v>
      </c>
      <c r="N60" s="409">
        <v>49.408665010373056</v>
      </c>
    </row>
    <row r="61" spans="1:38" s="408" customFormat="1">
      <c r="A61" s="387" t="s">
        <v>110</v>
      </c>
      <c r="B61" s="406">
        <v>31577.639752179573</v>
      </c>
      <c r="C61" s="406">
        <v>9250.3659617301473</v>
      </c>
      <c r="D61" s="406">
        <v>1089.2936174843785</v>
      </c>
      <c r="E61" s="406">
        <v>522.62126406728498</v>
      </c>
      <c r="F61" s="406">
        <v>566.6723534170934</v>
      </c>
      <c r="G61" s="406"/>
      <c r="H61" s="406">
        <v>7351.5084167096402</v>
      </c>
      <c r="I61" s="406">
        <v>3611.585451676312</v>
      </c>
      <c r="J61" s="406">
        <v>3739.9229650333273</v>
      </c>
      <c r="K61" s="406"/>
      <c r="L61" s="406">
        <v>809.56392753612772</v>
      </c>
      <c r="M61" s="406">
        <v>394.55155403552754</v>
      </c>
      <c r="N61" s="406">
        <v>415.01237350060018</v>
      </c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  <c r="AB61" s="407"/>
      <c r="AC61" s="407"/>
      <c r="AD61" s="407"/>
      <c r="AE61" s="407"/>
      <c r="AF61" s="407"/>
      <c r="AG61" s="407"/>
      <c r="AH61" s="407"/>
      <c r="AI61" s="407"/>
      <c r="AJ61" s="407"/>
      <c r="AK61" s="407"/>
      <c r="AL61" s="407"/>
    </row>
    <row r="62" spans="1:38">
      <c r="A62" s="389" t="s">
        <v>110</v>
      </c>
      <c r="B62" s="409">
        <v>20140.279848981347</v>
      </c>
      <c r="C62" s="409">
        <v>6120.1816747083703</v>
      </c>
      <c r="D62" s="409">
        <v>817.62654822843149</v>
      </c>
      <c r="E62" s="409">
        <v>403.78306889669972</v>
      </c>
      <c r="F62" s="409">
        <v>413.84347933173177</v>
      </c>
      <c r="G62" s="409"/>
      <c r="H62" s="409">
        <v>4687.8168558787565</v>
      </c>
      <c r="I62" s="409">
        <v>2327.1236732798529</v>
      </c>
      <c r="J62" s="409">
        <v>2360.6931825989031</v>
      </c>
      <c r="K62" s="409"/>
      <c r="L62" s="409">
        <v>614.73827060118174</v>
      </c>
      <c r="M62" s="409">
        <v>304.67928735984628</v>
      </c>
      <c r="N62" s="409">
        <v>310.05898324133551</v>
      </c>
    </row>
    <row r="63" spans="1:38">
      <c r="A63" s="389" t="s">
        <v>111</v>
      </c>
      <c r="B63" s="409">
        <v>11437.359903198228</v>
      </c>
      <c r="C63" s="409">
        <v>3130.1842870217765</v>
      </c>
      <c r="D63" s="409">
        <v>271.6670692559469</v>
      </c>
      <c r="E63" s="409">
        <v>118.83819517058529</v>
      </c>
      <c r="F63" s="409">
        <v>152.8288740853616</v>
      </c>
      <c r="G63" s="409"/>
      <c r="H63" s="409">
        <v>2663.6915608308836</v>
      </c>
      <c r="I63" s="409">
        <v>1284.4617783964591</v>
      </c>
      <c r="J63" s="409">
        <v>1379.2297824344244</v>
      </c>
      <c r="K63" s="409"/>
      <c r="L63" s="409">
        <v>194.82565693494593</v>
      </c>
      <c r="M63" s="409">
        <v>89.87226667568126</v>
      </c>
      <c r="N63" s="409">
        <v>104.95339025926467</v>
      </c>
    </row>
    <row r="64" spans="1:38" s="408" customFormat="1">
      <c r="A64" s="387" t="s">
        <v>112</v>
      </c>
      <c r="B64" s="406">
        <v>9473.641005131487</v>
      </c>
      <c r="C64" s="406">
        <v>3925.5914394650549</v>
      </c>
      <c r="D64" s="406">
        <v>643.63473916977659</v>
      </c>
      <c r="E64" s="406">
        <v>302.07469849710236</v>
      </c>
      <c r="F64" s="406">
        <v>341.56004067267423</v>
      </c>
      <c r="G64" s="406"/>
      <c r="H64" s="406">
        <v>2858.1291776955281</v>
      </c>
      <c r="I64" s="406">
        <v>1329.5354324703255</v>
      </c>
      <c r="J64" s="406">
        <v>1528.5937452252026</v>
      </c>
      <c r="K64" s="406"/>
      <c r="L64" s="406">
        <v>423.82752259975001</v>
      </c>
      <c r="M64" s="406">
        <v>173.9327582788635</v>
      </c>
      <c r="N64" s="406">
        <v>249.89476432088651</v>
      </c>
      <c r="O64" s="407"/>
      <c r="P64" s="407"/>
      <c r="Q64" s="407"/>
      <c r="R64" s="407"/>
      <c r="S64" s="407"/>
      <c r="T64" s="407"/>
      <c r="U64" s="407"/>
      <c r="V64" s="407"/>
      <c r="W64" s="407"/>
      <c r="X64" s="407"/>
      <c r="Y64" s="407"/>
      <c r="Z64" s="407"/>
      <c r="AA64" s="407"/>
      <c r="AB64" s="407"/>
      <c r="AC64" s="407"/>
      <c r="AD64" s="407"/>
      <c r="AE64" s="407"/>
      <c r="AF64" s="407"/>
      <c r="AG64" s="407"/>
      <c r="AH64" s="407"/>
      <c r="AI64" s="407"/>
      <c r="AJ64" s="407"/>
      <c r="AK64" s="407"/>
      <c r="AL64" s="407"/>
    </row>
    <row r="65" spans="1:38">
      <c r="A65" s="389" t="s">
        <v>112</v>
      </c>
      <c r="B65" s="409">
        <v>9473.641005131487</v>
      </c>
      <c r="C65" s="409">
        <v>3925.5914394650549</v>
      </c>
      <c r="D65" s="409">
        <v>643.63473916977659</v>
      </c>
      <c r="E65" s="409">
        <v>302.07469849710236</v>
      </c>
      <c r="F65" s="409">
        <v>341.56004067267423</v>
      </c>
      <c r="G65" s="409"/>
      <c r="H65" s="409">
        <v>2858.1291776955281</v>
      </c>
      <c r="I65" s="409">
        <v>1329.5354324703255</v>
      </c>
      <c r="J65" s="409">
        <v>1528.5937452252026</v>
      </c>
      <c r="K65" s="409"/>
      <c r="L65" s="409">
        <v>423.82752259975001</v>
      </c>
      <c r="M65" s="409">
        <v>173.9327582788635</v>
      </c>
      <c r="N65" s="409">
        <v>249.89476432088651</v>
      </c>
    </row>
    <row r="66" spans="1:38" s="408" customFormat="1">
      <c r="A66" s="387" t="s">
        <v>113</v>
      </c>
      <c r="B66" s="406">
        <v>6877.6976963719326</v>
      </c>
      <c r="C66" s="406">
        <v>2627.0887196266399</v>
      </c>
      <c r="D66" s="406">
        <v>492.24746612145742</v>
      </c>
      <c r="E66" s="406">
        <v>209.37241100341669</v>
      </c>
      <c r="F66" s="406">
        <v>282.87505511804073</v>
      </c>
      <c r="G66" s="406"/>
      <c r="H66" s="406">
        <v>1787.892675845997</v>
      </c>
      <c r="I66" s="406">
        <v>757.5297238823083</v>
      </c>
      <c r="J66" s="406">
        <v>1030.3629519636886</v>
      </c>
      <c r="K66" s="406"/>
      <c r="L66" s="406">
        <v>346.94857765918567</v>
      </c>
      <c r="M66" s="406">
        <v>128.84819460971005</v>
      </c>
      <c r="N66" s="406">
        <v>218.10038304947562</v>
      </c>
      <c r="O66" s="407"/>
      <c r="P66" s="407"/>
      <c r="Q66" s="407"/>
      <c r="R66" s="407"/>
      <c r="S66" s="407"/>
      <c r="T66" s="407"/>
      <c r="U66" s="407"/>
      <c r="V66" s="407"/>
      <c r="W66" s="407"/>
      <c r="X66" s="407"/>
      <c r="Y66" s="407"/>
      <c r="Z66" s="407"/>
      <c r="AA66" s="407"/>
      <c r="AB66" s="407"/>
      <c r="AC66" s="407"/>
      <c r="AD66" s="407"/>
      <c r="AE66" s="407"/>
      <c r="AF66" s="407"/>
      <c r="AG66" s="407"/>
      <c r="AH66" s="407"/>
      <c r="AI66" s="407"/>
      <c r="AJ66" s="407"/>
      <c r="AK66" s="407"/>
      <c r="AL66" s="407"/>
    </row>
    <row r="67" spans="1:38">
      <c r="A67" s="389" t="s">
        <v>113</v>
      </c>
      <c r="B67" s="409">
        <v>6877.6976963719326</v>
      </c>
      <c r="C67" s="409">
        <v>2627.0887196266399</v>
      </c>
      <c r="D67" s="409">
        <v>492.24746612145742</v>
      </c>
      <c r="E67" s="409">
        <v>209.37241100341669</v>
      </c>
      <c r="F67" s="409">
        <v>282.87505511804073</v>
      </c>
      <c r="G67" s="409"/>
      <c r="H67" s="409">
        <v>1787.892675845997</v>
      </c>
      <c r="I67" s="409">
        <v>757.5297238823083</v>
      </c>
      <c r="J67" s="409">
        <v>1030.3629519636886</v>
      </c>
      <c r="K67" s="409"/>
      <c r="L67" s="409">
        <v>346.94857765918567</v>
      </c>
      <c r="M67" s="409">
        <v>128.84819460971005</v>
      </c>
      <c r="N67" s="409">
        <v>218.10038304947562</v>
      </c>
    </row>
    <row r="68" spans="1:38" s="380" customFormat="1" ht="15" customHeight="1"/>
    <row r="69" spans="1:38" s="380" customFormat="1"/>
    <row r="70" spans="1:38" s="380" customFormat="1"/>
    <row r="71" spans="1:38" s="380" customFormat="1" ht="15" customHeight="1"/>
    <row r="72" spans="1:38" s="380" customFormat="1"/>
    <row r="73" spans="1:38" s="380" customFormat="1"/>
    <row r="74" spans="1:38" s="380" customFormat="1"/>
    <row r="75" spans="1:38" s="380" customFormat="1"/>
    <row r="76" spans="1:38" s="380" customFormat="1" ht="24" customHeight="1"/>
    <row r="77" spans="1:38" s="380" customFormat="1"/>
    <row r="78" spans="1:38" s="380" customFormat="1"/>
    <row r="79" spans="1:38" s="380" customFormat="1"/>
    <row r="80" spans="1:38" s="380" customFormat="1"/>
    <row r="81" s="380" customFormat="1"/>
    <row r="82" s="380" customFormat="1"/>
    <row r="83" s="380" customFormat="1"/>
    <row r="84" s="380" customFormat="1"/>
    <row r="85" s="380" customFormat="1"/>
    <row r="86" s="380" customFormat="1"/>
    <row r="87" s="380" customFormat="1"/>
    <row r="88" s="380" customFormat="1"/>
    <row r="89" s="380" customFormat="1"/>
    <row r="90" s="380" customFormat="1"/>
    <row r="91" s="380" customFormat="1"/>
    <row r="92" s="380" customFormat="1"/>
    <row r="93" s="380" customFormat="1"/>
    <row r="94" s="380" customFormat="1"/>
    <row r="95" s="380" customFormat="1"/>
    <row r="96" s="380" customFormat="1"/>
    <row r="97" s="380" customFormat="1"/>
    <row r="98" s="380" customFormat="1"/>
    <row r="99" s="380" customFormat="1"/>
    <row r="100" s="380" customFormat="1"/>
    <row r="101" s="380" customFormat="1"/>
    <row r="102" s="380" customFormat="1"/>
    <row r="103" s="380" customFormat="1"/>
    <row r="104" s="380" customFormat="1"/>
    <row r="105" s="380" customFormat="1"/>
    <row r="106" s="380" customFormat="1"/>
    <row r="107" s="380" customFormat="1"/>
    <row r="108" s="380" customFormat="1"/>
    <row r="109" s="380" customFormat="1"/>
    <row r="110" s="380" customFormat="1"/>
    <row r="111" s="380" customFormat="1"/>
    <row r="112" s="380" customFormat="1"/>
    <row r="113" s="380" customFormat="1"/>
    <row r="114" s="380" customFormat="1"/>
    <row r="115" s="380" customFormat="1"/>
    <row r="116" s="380" customFormat="1"/>
    <row r="117" s="380" customFormat="1"/>
    <row r="118" s="380" customFormat="1"/>
    <row r="119" s="380" customFormat="1"/>
    <row r="120" s="380" customFormat="1"/>
    <row r="121" s="380" customFormat="1"/>
    <row r="122" s="380" customFormat="1"/>
    <row r="123" s="380" customFormat="1"/>
    <row r="124" s="380" customFormat="1"/>
    <row r="125" s="380" customFormat="1"/>
    <row r="126" s="380" customFormat="1"/>
    <row r="127" s="380" customFormat="1"/>
    <row r="128" s="380" customFormat="1"/>
    <row r="129" s="380" customFormat="1"/>
    <row r="130" s="380" customFormat="1"/>
    <row r="131" s="380" customFormat="1"/>
    <row r="132" s="380" customFormat="1"/>
    <row r="133" s="380" customFormat="1"/>
    <row r="134" s="380" customFormat="1"/>
    <row r="135" s="380" customFormat="1"/>
    <row r="136" s="380" customFormat="1"/>
    <row r="137" s="380" customFormat="1"/>
    <row r="138" s="380" customFormat="1"/>
    <row r="139" s="380" customFormat="1"/>
    <row r="140" s="380" customFormat="1"/>
    <row r="141" s="380" customFormat="1"/>
    <row r="142" s="380" customFormat="1"/>
    <row r="143" s="380" customFormat="1"/>
    <row r="144" s="380" customFormat="1"/>
    <row r="145" s="380" customFormat="1"/>
    <row r="146" s="380" customFormat="1"/>
    <row r="147" s="380" customFormat="1"/>
    <row r="148" s="380" customFormat="1"/>
    <row r="149" s="380" customFormat="1"/>
    <row r="150" s="380" customFormat="1"/>
    <row r="151" s="380" customFormat="1"/>
    <row r="152" s="380" customFormat="1"/>
    <row r="153" s="380" customFormat="1"/>
    <row r="154" s="380" customFormat="1"/>
    <row r="155" s="380" customFormat="1"/>
    <row r="156" s="380" customFormat="1"/>
    <row r="157" s="380" customFormat="1"/>
    <row r="158" s="380" customFormat="1"/>
    <row r="159" s="380" customFormat="1"/>
    <row r="160" s="380" customFormat="1"/>
    <row r="161" s="380" customFormat="1"/>
    <row r="162" s="380" customFormat="1"/>
    <row r="163" s="380" customFormat="1"/>
    <row r="164" s="380" customFormat="1"/>
    <row r="165" s="380" customFormat="1"/>
    <row r="166" s="380" customFormat="1"/>
    <row r="167" s="380" customFormat="1"/>
    <row r="168" s="380" customFormat="1"/>
    <row r="169" s="380" customFormat="1"/>
    <row r="170" s="380" customFormat="1"/>
    <row r="171" s="380" customFormat="1"/>
    <row r="172" s="380" customFormat="1"/>
    <row r="173" s="380" customFormat="1"/>
    <row r="174" s="380" customFormat="1"/>
    <row r="175" s="380" customFormat="1"/>
    <row r="176" s="380" customFormat="1"/>
    <row r="177" s="380" customFormat="1"/>
    <row r="178" s="380" customFormat="1"/>
    <row r="179" s="380" customFormat="1"/>
    <row r="180" s="380" customFormat="1"/>
    <row r="181" s="380" customFormat="1"/>
    <row r="182" s="380" customFormat="1"/>
    <row r="183" s="380" customFormat="1"/>
    <row r="184" s="380" customFormat="1"/>
    <row r="185" s="380" customFormat="1"/>
    <row r="186" s="380" customFormat="1"/>
    <row r="187" s="380" customFormat="1"/>
    <row r="188" s="380" customFormat="1"/>
    <row r="189" s="380" customFormat="1"/>
    <row r="190" s="380" customFormat="1"/>
    <row r="191" s="380" customFormat="1"/>
    <row r="192" s="380" customFormat="1"/>
    <row r="193" s="380" customFormat="1"/>
    <row r="194" s="380" customFormat="1"/>
    <row r="195" s="380" customFormat="1"/>
    <row r="196" s="380" customFormat="1"/>
    <row r="197" s="380" customFormat="1"/>
    <row r="198" s="380" customFormat="1"/>
    <row r="199" s="380" customFormat="1"/>
    <row r="200" s="380" customFormat="1"/>
    <row r="201" s="380" customFormat="1"/>
    <row r="202" s="380" customFormat="1"/>
    <row r="203" s="380" customFormat="1"/>
    <row r="204" s="380" customFormat="1"/>
    <row r="205" s="380" customFormat="1"/>
    <row r="206" s="380" customFormat="1"/>
    <row r="207" s="380" customFormat="1"/>
    <row r="208" s="380" customFormat="1"/>
    <row r="209" s="380" customFormat="1"/>
    <row r="210" s="380" customFormat="1"/>
    <row r="211" s="380" customFormat="1"/>
    <row r="212" s="380" customFormat="1"/>
    <row r="213" s="380" customFormat="1"/>
    <row r="214" s="380" customFormat="1"/>
    <row r="215" s="380" customFormat="1"/>
    <row r="216" s="380" customFormat="1"/>
    <row r="217" s="380" customFormat="1"/>
    <row r="218" s="380" customFormat="1"/>
    <row r="219" s="380" customFormat="1"/>
    <row r="220" s="380" customFormat="1"/>
    <row r="221" s="380" customFormat="1"/>
    <row r="222" s="380" customFormat="1"/>
    <row r="223" s="380" customFormat="1"/>
    <row r="224" s="380" customFormat="1"/>
    <row r="225" s="380" customFormat="1"/>
    <row r="226" s="380" customFormat="1"/>
    <row r="227" s="380" customFormat="1"/>
    <row r="228" s="380" customFormat="1"/>
    <row r="229" s="380" customFormat="1"/>
    <row r="230" s="380" customFormat="1"/>
    <row r="231" s="380" customFormat="1"/>
    <row r="232" s="380" customFormat="1"/>
    <row r="233" s="380" customFormat="1"/>
    <row r="234" s="380" customFormat="1"/>
    <row r="235" s="380" customFormat="1"/>
    <row r="236" s="380" customFormat="1"/>
    <row r="237" s="380" customFormat="1"/>
    <row r="238" s="380" customFormat="1"/>
    <row r="239" s="380" customFormat="1"/>
    <row r="240" s="380" customFormat="1"/>
    <row r="241" s="380" customFormat="1"/>
    <row r="242" s="380" customFormat="1"/>
    <row r="243" s="380" customFormat="1"/>
    <row r="244" s="380" customFormat="1"/>
    <row r="245" s="380" customFormat="1"/>
    <row r="246" s="380" customFormat="1"/>
    <row r="247" s="380" customFormat="1"/>
    <row r="248" s="380" customFormat="1"/>
    <row r="249" s="380" customFormat="1"/>
    <row r="250" s="380" customFormat="1"/>
    <row r="251" s="380" customFormat="1"/>
    <row r="252" s="380" customFormat="1"/>
    <row r="253" s="380" customFormat="1"/>
    <row r="254" s="380" customFormat="1"/>
    <row r="255" s="380" customFormat="1"/>
    <row r="256" s="380" customFormat="1"/>
    <row r="257" s="380" customFormat="1"/>
    <row r="258" s="380" customFormat="1"/>
    <row r="259" s="380" customFormat="1"/>
    <row r="260" s="380" customFormat="1"/>
    <row r="261" s="380" customFormat="1"/>
    <row r="262" s="380" customFormat="1"/>
    <row r="263" s="380" customFormat="1"/>
    <row r="264" s="380" customFormat="1"/>
    <row r="265" s="380" customFormat="1"/>
    <row r="266" s="380" customFormat="1"/>
    <row r="267" s="380" customFormat="1"/>
    <row r="268" s="380" customFormat="1"/>
    <row r="269" s="380" customFormat="1"/>
    <row r="270" s="380" customFormat="1"/>
    <row r="271" s="380" customFormat="1"/>
    <row r="272" s="380" customFormat="1"/>
    <row r="273" s="380" customFormat="1"/>
    <row r="274" s="380" customFormat="1"/>
    <row r="275" s="380" customFormat="1"/>
    <row r="276" s="380" customFormat="1"/>
    <row r="277" s="380" customFormat="1"/>
    <row r="278" s="380" customFormat="1"/>
    <row r="279" s="380" customFormat="1"/>
    <row r="280" s="380" customFormat="1"/>
    <row r="281" s="380" customFormat="1"/>
    <row r="282" s="380" customFormat="1"/>
    <row r="283" s="380" customFormat="1"/>
    <row r="284" s="380" customFormat="1"/>
    <row r="285" s="380" customFormat="1"/>
    <row r="286" s="380" customFormat="1"/>
    <row r="287" s="380" customFormat="1"/>
    <row r="288" s="380" customFormat="1"/>
    <row r="289" s="380" customFormat="1"/>
    <row r="290" s="380" customFormat="1"/>
    <row r="291" s="380" customFormat="1"/>
    <row r="292" s="380" customFormat="1"/>
    <row r="293" s="380" customFormat="1"/>
    <row r="294" s="380" customFormat="1"/>
    <row r="295" s="380" customFormat="1"/>
    <row r="296" s="380" customFormat="1"/>
    <row r="297" s="380" customFormat="1"/>
    <row r="298" s="380" customFormat="1"/>
    <row r="299" s="380" customFormat="1"/>
    <row r="300" s="380" customFormat="1"/>
    <row r="301" s="380" customFormat="1"/>
    <row r="302" s="380" customFormat="1"/>
    <row r="303" s="380" customFormat="1"/>
    <row r="304" s="380" customFormat="1"/>
    <row r="305" s="380" customFormat="1"/>
    <row r="306" s="380" customFormat="1"/>
    <row r="307" s="380" customFormat="1"/>
    <row r="308" s="380" customFormat="1"/>
    <row r="309" s="380" customFormat="1"/>
    <row r="310" s="380" customFormat="1"/>
    <row r="311" s="380" customFormat="1"/>
    <row r="312" s="380" customFormat="1"/>
    <row r="313" s="380" customFormat="1"/>
    <row r="314" s="380" customFormat="1"/>
    <row r="315" s="380" customFormat="1"/>
    <row r="316" s="380" customFormat="1"/>
    <row r="317" s="380" customFormat="1"/>
    <row r="318" s="380" customFormat="1"/>
    <row r="319" s="380" customFormat="1"/>
    <row r="320" s="380" customFormat="1"/>
    <row r="321" s="380" customFormat="1"/>
    <row r="322" s="380" customFormat="1"/>
    <row r="323" s="380" customFormat="1"/>
    <row r="324" s="380" customFormat="1"/>
    <row r="325" s="380" customFormat="1"/>
    <row r="326" s="380" customFormat="1"/>
    <row r="327" s="380" customFormat="1"/>
    <row r="328" s="380" customFormat="1"/>
    <row r="329" s="380" customFormat="1"/>
    <row r="330" s="380" customFormat="1"/>
    <row r="331" s="380" customFormat="1"/>
    <row r="332" s="380" customFormat="1"/>
    <row r="333" s="380" customFormat="1"/>
    <row r="334" s="380" customFormat="1"/>
    <row r="335" s="380" customFormat="1"/>
    <row r="336" s="380" customFormat="1"/>
    <row r="337" s="380" customFormat="1"/>
    <row r="338" s="380" customFormat="1"/>
    <row r="339" s="380" customFormat="1"/>
    <row r="340" s="380" customFormat="1"/>
    <row r="341" s="380" customFormat="1"/>
    <row r="342" s="380" customFormat="1"/>
    <row r="343" s="380" customFormat="1"/>
    <row r="344" s="380" customFormat="1"/>
    <row r="345" s="380" customFormat="1"/>
    <row r="346" s="380" customFormat="1"/>
    <row r="347" s="380" customFormat="1"/>
    <row r="348" s="380" customFormat="1"/>
    <row r="349" s="380" customFormat="1"/>
    <row r="350" s="380" customFormat="1"/>
    <row r="351" s="380" customFormat="1"/>
    <row r="352" s="380" customFormat="1"/>
    <row r="353" s="380" customFormat="1"/>
    <row r="354" s="380" customFormat="1"/>
    <row r="355" s="380" customFormat="1"/>
    <row r="356" s="380" customFormat="1"/>
    <row r="357" s="380" customFormat="1"/>
    <row r="358" s="380" customFormat="1"/>
    <row r="359" s="380" customFormat="1"/>
    <row r="360" s="380" customFormat="1"/>
    <row r="361" s="380" customFormat="1"/>
    <row r="362" s="380" customFormat="1"/>
    <row r="363" s="380" customFormat="1"/>
    <row r="364" s="380" customFormat="1"/>
    <row r="365" s="380" customFormat="1"/>
    <row r="366" s="380" customFormat="1"/>
    <row r="367" s="380" customFormat="1"/>
    <row r="368" s="380" customFormat="1"/>
    <row r="369" s="380" customFormat="1"/>
    <row r="370" s="380" customFormat="1"/>
    <row r="371" s="380" customFormat="1"/>
    <row r="372" s="380" customFormat="1"/>
    <row r="373" s="380" customFormat="1"/>
    <row r="374" s="380" customFormat="1"/>
    <row r="375" s="380" customFormat="1"/>
    <row r="376" s="380" customFormat="1"/>
    <row r="377" s="380" customFormat="1"/>
    <row r="378" s="380" customFormat="1"/>
    <row r="379" s="380" customFormat="1"/>
    <row r="380" s="380" customFormat="1"/>
    <row r="381" s="380" customFormat="1"/>
    <row r="382" s="380" customFormat="1"/>
    <row r="383" s="380" customFormat="1"/>
    <row r="384" s="380" customFormat="1"/>
    <row r="385" s="380" customFormat="1"/>
    <row r="386" s="380" customFormat="1"/>
    <row r="387" s="380" customFormat="1"/>
    <row r="388" s="380" customFormat="1"/>
    <row r="389" s="380" customFormat="1"/>
    <row r="390" s="380" customFormat="1"/>
    <row r="391" s="380" customFormat="1"/>
    <row r="392" s="380" customFormat="1"/>
    <row r="393" s="380" customFormat="1"/>
    <row r="394" s="380" customFormat="1"/>
    <row r="395" s="380" customFormat="1"/>
    <row r="396" s="380" customFormat="1"/>
    <row r="397" s="380" customFormat="1"/>
    <row r="398" s="380" customFormat="1"/>
    <row r="399" s="380" customFormat="1"/>
    <row r="400" s="380" customFormat="1"/>
    <row r="401" s="380" customFormat="1"/>
    <row r="402" s="380" customFormat="1"/>
    <row r="403" s="380" customFormat="1"/>
    <row r="404" s="380" customFormat="1"/>
    <row r="405" s="380" customFormat="1"/>
    <row r="406" s="380" customFormat="1"/>
    <row r="407" s="380" customFormat="1"/>
    <row r="408" s="380" customFormat="1"/>
    <row r="409" s="380" customFormat="1"/>
    <row r="410" s="380" customFormat="1"/>
    <row r="411" s="380" customFormat="1"/>
    <row r="412" s="380" customFormat="1"/>
    <row r="413" s="380" customFormat="1"/>
    <row r="414" s="380" customFormat="1"/>
    <row r="415" s="380" customFormat="1"/>
    <row r="416" s="380" customFormat="1"/>
    <row r="417" s="380" customFormat="1"/>
    <row r="418" s="380" customFormat="1"/>
    <row r="419" s="380" customFormat="1"/>
    <row r="420" s="380" customFormat="1"/>
    <row r="421" s="380" customFormat="1"/>
    <row r="422" s="380" customFormat="1"/>
    <row r="423" s="380" customFormat="1"/>
    <row r="424" s="380" customFormat="1"/>
    <row r="425" s="380" customFormat="1"/>
    <row r="426" s="380" customFormat="1"/>
    <row r="427" s="380" customFormat="1"/>
    <row r="428" s="380" customFormat="1"/>
    <row r="429" s="380" customFormat="1"/>
    <row r="430" s="380" customFormat="1"/>
    <row r="431" s="380" customFormat="1"/>
    <row r="432" s="380" customFormat="1"/>
    <row r="433" s="380" customFormat="1"/>
    <row r="434" s="380" customFormat="1"/>
    <row r="435" s="380" customFormat="1"/>
    <row r="436" s="380" customFormat="1"/>
    <row r="437" s="380" customFormat="1"/>
    <row r="438" s="380" customFormat="1"/>
    <row r="439" s="380" customFormat="1"/>
    <row r="440" s="380" customFormat="1"/>
    <row r="441" s="380" customFormat="1"/>
    <row r="442" s="380" customFormat="1"/>
    <row r="443" s="380" customFormat="1"/>
    <row r="444" s="380" customFormat="1"/>
    <row r="445" s="380" customFormat="1"/>
    <row r="446" s="380" customFormat="1"/>
    <row r="447" s="380" customFormat="1"/>
    <row r="448" s="380" customFormat="1"/>
    <row r="449" s="380" customFormat="1"/>
    <row r="450" s="380" customFormat="1"/>
    <row r="451" s="380" customFormat="1"/>
    <row r="452" s="380" customFormat="1"/>
    <row r="453" s="380" customFormat="1"/>
    <row r="454" s="380" customFormat="1"/>
    <row r="455" s="380" customFormat="1"/>
    <row r="456" s="380" customFormat="1"/>
    <row r="457" s="380" customFormat="1"/>
    <row r="458" s="380" customFormat="1"/>
    <row r="459" s="380" customFormat="1"/>
    <row r="460" s="380" customFormat="1"/>
    <row r="461" s="380" customFormat="1"/>
    <row r="462" s="380" customFormat="1"/>
    <row r="463" s="380" customFormat="1"/>
    <row r="464" s="380" customFormat="1"/>
    <row r="465" s="380" customFormat="1"/>
    <row r="466" s="380" customFormat="1"/>
    <row r="467" s="380" customFormat="1"/>
    <row r="468" s="380" customFormat="1"/>
    <row r="469" s="380" customFormat="1"/>
    <row r="470" s="380" customFormat="1"/>
    <row r="471" s="380" customFormat="1"/>
    <row r="472" s="380" customFormat="1"/>
    <row r="473" s="380" customFormat="1"/>
    <row r="474" s="380" customFormat="1"/>
    <row r="475" s="380" customFormat="1"/>
    <row r="476" s="380" customFormat="1"/>
    <row r="477" s="380" customFormat="1"/>
    <row r="478" s="380" customFormat="1"/>
    <row r="479" s="380" customFormat="1"/>
    <row r="480" s="380" customFormat="1"/>
    <row r="481" s="380" customFormat="1"/>
    <row r="482" s="380" customFormat="1"/>
    <row r="483" s="380" customFormat="1"/>
    <row r="484" s="380" customFormat="1"/>
    <row r="485" s="380" customFormat="1"/>
    <row r="486" s="380" customFormat="1"/>
    <row r="487" s="380" customFormat="1"/>
    <row r="488" s="380" customFormat="1"/>
    <row r="489" s="380" customFormat="1"/>
    <row r="490" s="380" customFormat="1"/>
    <row r="491" s="380" customFormat="1"/>
    <row r="492" s="380" customFormat="1"/>
    <row r="493" s="380" customFormat="1"/>
    <row r="494" s="380" customFormat="1"/>
    <row r="495" s="380" customFormat="1"/>
    <row r="496" s="380" customFormat="1"/>
    <row r="497" s="380" customFormat="1"/>
    <row r="498" s="380" customFormat="1"/>
    <row r="499" s="380" customFormat="1"/>
    <row r="500" s="380" customFormat="1"/>
    <row r="501" s="380" customFormat="1"/>
    <row r="502" s="380" customFormat="1"/>
    <row r="503" s="380" customFormat="1"/>
    <row r="504" s="380" customFormat="1"/>
    <row r="505" s="380" customFormat="1"/>
    <row r="506" s="380" customFormat="1"/>
    <row r="507" s="380" customFormat="1"/>
    <row r="508" s="380" customFormat="1"/>
    <row r="509" s="380" customFormat="1"/>
    <row r="510" s="380" customFormat="1"/>
    <row r="511" s="380" customFormat="1"/>
    <row r="512" s="380" customFormat="1"/>
    <row r="513" s="380" customFormat="1"/>
    <row r="514" s="380" customFormat="1"/>
    <row r="515" s="380" customFormat="1"/>
    <row r="516" s="380" customFormat="1"/>
    <row r="517" s="380" customFormat="1"/>
    <row r="518" s="380" customFormat="1"/>
    <row r="519" s="380" customFormat="1"/>
    <row r="520" s="380" customFormat="1"/>
    <row r="521" s="380" customFormat="1"/>
    <row r="522" s="380" customFormat="1"/>
    <row r="523" s="380" customFormat="1"/>
    <row r="524" s="380" customFormat="1"/>
    <row r="525" s="380" customFormat="1"/>
    <row r="526" s="380" customFormat="1"/>
    <row r="527" s="380" customFormat="1"/>
    <row r="528" s="380" customFormat="1"/>
    <row r="529" s="380" customFormat="1"/>
    <row r="530" s="380" customFormat="1"/>
    <row r="531" s="380" customFormat="1"/>
    <row r="532" s="380" customFormat="1"/>
    <row r="533" s="380" customFormat="1"/>
    <row r="534" s="380" customFormat="1"/>
    <row r="535" s="380" customFormat="1"/>
    <row r="536" s="380" customFormat="1"/>
    <row r="537" s="380" customFormat="1"/>
    <row r="538" s="380" customFormat="1"/>
    <row r="539" s="380" customFormat="1"/>
    <row r="540" s="380" customFormat="1"/>
    <row r="541" s="380" customFormat="1"/>
    <row r="542" s="380" customFormat="1"/>
    <row r="543" s="380" customFormat="1"/>
    <row r="544" s="380" customFormat="1"/>
    <row r="545" s="380" customFormat="1"/>
    <row r="546" s="380" customFormat="1"/>
    <row r="547" s="380" customFormat="1"/>
    <row r="548" s="380" customFormat="1"/>
    <row r="549" s="380" customFormat="1"/>
    <row r="550" s="380" customFormat="1"/>
    <row r="551" s="380" customFormat="1"/>
    <row r="552" s="380" customFormat="1"/>
    <row r="553" s="380" customFormat="1"/>
    <row r="554" s="380" customFormat="1"/>
    <row r="555" s="380" customFormat="1"/>
    <row r="556" s="380" customFormat="1"/>
    <row r="557" s="380" customFormat="1"/>
    <row r="558" s="380" customFormat="1"/>
    <row r="559" s="380" customFormat="1"/>
    <row r="560" s="380" customFormat="1"/>
    <row r="561" s="380" customFormat="1"/>
    <row r="562" s="380" customFormat="1"/>
    <row r="563" s="380" customFormat="1"/>
    <row r="564" s="380" customFormat="1"/>
    <row r="565" s="380" customFormat="1"/>
    <row r="566" s="380" customFormat="1"/>
    <row r="567" s="380" customFormat="1"/>
    <row r="568" s="380" customFormat="1"/>
    <row r="569" s="380" customFormat="1"/>
    <row r="570" s="380" customFormat="1"/>
    <row r="571" s="380" customFormat="1"/>
    <row r="572" s="380" customFormat="1"/>
    <row r="573" s="380" customFormat="1"/>
    <row r="574" s="380" customFormat="1"/>
    <row r="575" s="380" customFormat="1"/>
    <row r="576" s="380" customFormat="1"/>
    <row r="577" s="380" customFormat="1"/>
    <row r="578" s="380" customFormat="1"/>
    <row r="579" s="380" customFormat="1"/>
    <row r="580" s="380" customFormat="1"/>
    <row r="581" s="380" customFormat="1"/>
    <row r="582" s="380" customFormat="1"/>
    <row r="583" s="380" customFormat="1"/>
    <row r="584" s="380" customFormat="1"/>
    <row r="585" s="380" customFormat="1"/>
    <row r="586" s="380" customFormat="1"/>
    <row r="587" s="380" customFormat="1"/>
    <row r="588" s="380" customFormat="1"/>
    <row r="589" s="380" customFormat="1"/>
    <row r="590" s="380" customFormat="1"/>
    <row r="591" s="380" customFormat="1"/>
    <row r="592" s="380" customFormat="1"/>
    <row r="593" s="380" customFormat="1"/>
    <row r="594" s="380" customFormat="1"/>
    <row r="595" s="380" customFormat="1"/>
    <row r="596" s="380" customFormat="1"/>
    <row r="597" s="380" customFormat="1"/>
    <row r="598" s="380" customFormat="1"/>
    <row r="599" s="380" customFormat="1"/>
    <row r="600" s="380" customFormat="1"/>
    <row r="601" s="380" customFormat="1"/>
    <row r="602" s="380" customFormat="1"/>
    <row r="603" s="380" customFormat="1"/>
    <row r="604" s="380" customFormat="1"/>
    <row r="605" s="380" customFormat="1"/>
    <row r="606" s="380" customFormat="1"/>
    <row r="607" s="380" customFormat="1"/>
    <row r="608" s="380" customFormat="1"/>
    <row r="609" s="380" customFormat="1"/>
    <row r="610" s="380" customFormat="1"/>
    <row r="611" s="380" customFormat="1"/>
    <row r="612" s="380" customFormat="1"/>
    <row r="613" s="380" customFormat="1"/>
    <row r="614" s="380" customFormat="1"/>
    <row r="615" s="380" customFormat="1"/>
    <row r="616" s="380" customFormat="1"/>
    <row r="617" s="380" customFormat="1"/>
    <row r="618" s="380" customFormat="1"/>
    <row r="619" s="380" customFormat="1"/>
    <row r="620" s="380" customFormat="1"/>
    <row r="621" s="380" customFormat="1"/>
    <row r="622" s="380" customFormat="1"/>
    <row r="623" s="380" customFormat="1"/>
    <row r="624" s="380" customFormat="1"/>
    <row r="625" s="380" customFormat="1"/>
    <row r="626" s="380" customFormat="1"/>
    <row r="627" s="380" customFormat="1"/>
    <row r="628" s="380" customFormat="1"/>
    <row r="629" s="380" customFormat="1"/>
    <row r="630" s="380" customFormat="1"/>
    <row r="631" s="380" customFormat="1"/>
    <row r="632" s="380" customFormat="1"/>
    <row r="633" s="380" customFormat="1"/>
    <row r="634" s="380" customFormat="1"/>
    <row r="635" s="380" customFormat="1"/>
    <row r="636" s="380" customFormat="1"/>
    <row r="637" s="380" customFormat="1"/>
    <row r="638" s="380" customFormat="1"/>
    <row r="639" s="380" customFormat="1"/>
    <row r="640" s="380" customFormat="1"/>
    <row r="641" s="380" customFormat="1"/>
    <row r="642" s="380" customFormat="1"/>
    <row r="643" s="380" customFormat="1"/>
    <row r="644" s="380" customFormat="1"/>
    <row r="645" s="380" customFormat="1"/>
    <row r="646" s="380" customFormat="1"/>
    <row r="647" s="380" customFormat="1"/>
    <row r="648" s="380" customFormat="1"/>
    <row r="649" s="380" customFormat="1"/>
    <row r="650" s="380" customFormat="1"/>
    <row r="651" s="380" customFormat="1"/>
    <row r="652" s="380" customFormat="1"/>
    <row r="653" s="380" customFormat="1"/>
    <row r="654" s="380" customFormat="1"/>
    <row r="655" s="380" customFormat="1"/>
    <row r="656" s="380" customFormat="1"/>
    <row r="657" s="380" customFormat="1"/>
    <row r="658" s="380" customFormat="1"/>
    <row r="659" s="380" customFormat="1"/>
    <row r="660" s="380" customFormat="1"/>
    <row r="661" s="380" customFormat="1"/>
    <row r="662" s="380" customFormat="1"/>
    <row r="663" s="380" customFormat="1"/>
    <row r="664" s="380" customFormat="1"/>
    <row r="665" s="380" customFormat="1"/>
    <row r="666" s="380" customFormat="1"/>
    <row r="667" s="380" customFormat="1"/>
    <row r="668" s="380" customFormat="1"/>
    <row r="669" s="380" customFormat="1"/>
    <row r="670" s="380" customFormat="1"/>
    <row r="671" s="380" customFormat="1"/>
    <row r="672" s="380" customFormat="1"/>
    <row r="673" s="380" customFormat="1"/>
    <row r="674" s="380" customFormat="1"/>
    <row r="675" s="380" customFormat="1"/>
    <row r="676" s="380" customFormat="1"/>
    <row r="677" s="380" customFormat="1"/>
    <row r="678" s="380" customFormat="1"/>
    <row r="679" s="380" customFormat="1"/>
    <row r="680" s="380" customFormat="1"/>
    <row r="681" s="380" customFormat="1"/>
    <row r="682" s="380" customFormat="1"/>
    <row r="683" s="380" customFormat="1"/>
    <row r="684" s="380" customFormat="1"/>
    <row r="685" s="380" customFormat="1"/>
    <row r="686" s="380" customFormat="1"/>
    <row r="687" s="380" customFormat="1"/>
    <row r="688" s="380" customFormat="1"/>
    <row r="689" s="380" customFormat="1"/>
    <row r="690" s="380" customFormat="1"/>
    <row r="691" s="380" customFormat="1"/>
    <row r="692" s="380" customFormat="1"/>
    <row r="693" s="380" customFormat="1"/>
    <row r="694" s="380" customFormat="1"/>
    <row r="695" s="380" customFormat="1"/>
    <row r="696" s="380" customFormat="1"/>
    <row r="697" s="380" customFormat="1"/>
    <row r="698" s="380" customFormat="1"/>
    <row r="699" s="380" customFormat="1"/>
    <row r="700" s="380" customFormat="1"/>
    <row r="701" s="380" customFormat="1"/>
    <row r="702" s="380" customFormat="1"/>
    <row r="703" s="380" customFormat="1"/>
    <row r="704" s="380" customFormat="1"/>
    <row r="705" s="380" customFormat="1"/>
    <row r="706" s="380" customFormat="1"/>
    <row r="707" s="380" customFormat="1"/>
    <row r="708" s="380" customFormat="1"/>
    <row r="709" s="380" customFormat="1"/>
    <row r="710" s="380" customFormat="1"/>
    <row r="711" s="380" customFormat="1"/>
    <row r="712" s="380" customFormat="1"/>
    <row r="713" s="380" customFormat="1"/>
    <row r="714" s="380" customFormat="1"/>
    <row r="715" s="380" customFormat="1"/>
    <row r="716" s="380" customFormat="1"/>
    <row r="717" s="380" customFormat="1"/>
    <row r="718" s="380" customFormat="1"/>
    <row r="719" s="380" customFormat="1"/>
    <row r="720" s="380" customFormat="1"/>
    <row r="721" s="380" customFormat="1"/>
    <row r="722" s="380" customFormat="1"/>
    <row r="723" s="380" customFormat="1"/>
    <row r="724" s="380" customFormat="1"/>
    <row r="725" s="380" customFormat="1"/>
    <row r="726" s="380" customFormat="1"/>
    <row r="727" s="380" customFormat="1"/>
    <row r="728" s="380" customFormat="1"/>
    <row r="729" s="380" customFormat="1"/>
    <row r="730" s="380" customFormat="1"/>
    <row r="731" s="380" customFormat="1"/>
    <row r="732" s="380" customFormat="1"/>
    <row r="733" s="380" customFormat="1"/>
    <row r="734" s="380" customFormat="1"/>
    <row r="735" s="380" customFormat="1"/>
    <row r="736" s="380" customFormat="1"/>
    <row r="737" s="380" customFormat="1"/>
    <row r="738" s="380" customFormat="1"/>
    <row r="739" s="380" customFormat="1"/>
    <row r="740" s="380" customFormat="1"/>
    <row r="741" s="380" customFormat="1"/>
    <row r="742" s="380" customFormat="1"/>
    <row r="743" s="380" customFormat="1"/>
    <row r="744" s="380" customFormat="1"/>
    <row r="745" s="380" customFormat="1"/>
    <row r="746" s="380" customFormat="1"/>
    <row r="747" s="380" customFormat="1"/>
    <row r="748" s="380" customFormat="1"/>
    <row r="749" s="380" customFormat="1"/>
    <row r="750" s="380" customFormat="1"/>
    <row r="751" s="380" customFormat="1"/>
    <row r="752" s="380" customFormat="1"/>
    <row r="753" s="380" customFormat="1"/>
    <row r="754" s="380" customFormat="1"/>
    <row r="755" s="380" customFormat="1"/>
    <row r="756" s="380" customFormat="1"/>
    <row r="757" s="380" customFormat="1"/>
    <row r="758" s="380" customFormat="1"/>
    <row r="759" s="380" customFormat="1"/>
    <row r="760" s="380" customFormat="1"/>
    <row r="761" s="380" customFormat="1"/>
    <row r="762" s="380" customFormat="1"/>
    <row r="763" s="380" customFormat="1"/>
    <row r="764" s="380" customFormat="1"/>
    <row r="765" s="380" customFormat="1"/>
    <row r="766" s="380" customFormat="1"/>
    <row r="767" s="380" customFormat="1"/>
    <row r="768" s="380" customFormat="1"/>
    <row r="769" s="380" customFormat="1"/>
    <row r="770" s="380" customFormat="1"/>
    <row r="771" s="380" customFormat="1"/>
    <row r="772" s="380" customFormat="1"/>
    <row r="773" s="380" customFormat="1"/>
    <row r="774" s="380" customFormat="1"/>
    <row r="775" s="380" customFormat="1"/>
    <row r="776" s="380" customFormat="1"/>
    <row r="777" s="380" customFormat="1"/>
    <row r="778" s="380" customFormat="1"/>
    <row r="779" s="380" customFormat="1"/>
    <row r="780" s="380" customFormat="1"/>
    <row r="781" s="380" customFormat="1"/>
    <row r="782" s="380" customFormat="1"/>
    <row r="783" s="380" customFormat="1"/>
    <row r="784" s="380" customFormat="1"/>
    <row r="785" s="380" customFormat="1"/>
    <row r="786" s="380" customFormat="1"/>
    <row r="787" s="380" customFormat="1"/>
    <row r="788" s="380" customFormat="1"/>
    <row r="789" s="380" customFormat="1"/>
    <row r="790" s="380" customFormat="1"/>
    <row r="791" s="380" customFormat="1"/>
    <row r="792" s="380" customFormat="1"/>
    <row r="793" s="380" customFormat="1"/>
    <row r="794" s="380" customFormat="1"/>
    <row r="795" s="380" customFormat="1"/>
    <row r="796" s="380" customFormat="1"/>
    <row r="797" s="380" customFormat="1"/>
    <row r="798" s="380" customFormat="1"/>
    <row r="799" s="380" customFormat="1"/>
    <row r="800" s="380" customFormat="1"/>
    <row r="801" s="380" customFormat="1"/>
    <row r="802" s="380" customFormat="1"/>
    <row r="803" s="380" customFormat="1"/>
    <row r="804" s="380" customFormat="1"/>
    <row r="805" s="380" customFormat="1"/>
    <row r="806" s="380" customFormat="1"/>
    <row r="807" s="380" customFormat="1"/>
    <row r="808" s="380" customFormat="1"/>
    <row r="809" s="380" customFormat="1"/>
    <row r="810" s="380" customFormat="1"/>
    <row r="811" s="380" customFormat="1"/>
    <row r="812" s="380" customFormat="1"/>
    <row r="813" s="380" customFormat="1"/>
    <row r="814" s="380" customFormat="1"/>
    <row r="815" s="380" customFormat="1"/>
    <row r="816" s="380" customFormat="1"/>
    <row r="817" s="380" customFormat="1"/>
    <row r="818" s="380" customFormat="1"/>
    <row r="819" s="380" customFormat="1"/>
    <row r="820" s="380" customFormat="1"/>
    <row r="821" s="380" customFormat="1"/>
    <row r="822" s="380" customFormat="1"/>
    <row r="823" s="380" customFormat="1"/>
    <row r="824" s="380" customFormat="1"/>
    <row r="825" s="380" customFormat="1"/>
    <row r="826" s="380" customFormat="1"/>
    <row r="827" s="380" customFormat="1"/>
    <row r="828" s="380" customFormat="1"/>
    <row r="829" s="380" customFormat="1"/>
    <row r="830" s="380" customFormat="1"/>
    <row r="831" s="380" customFormat="1"/>
    <row r="832" s="380" customFormat="1"/>
    <row r="833" s="380" customFormat="1"/>
    <row r="834" s="380" customFormat="1"/>
    <row r="835" s="380" customFormat="1"/>
    <row r="836" s="380" customFormat="1"/>
    <row r="837" s="380" customFormat="1"/>
    <row r="838" s="380" customFormat="1"/>
    <row r="839" s="380" customFormat="1"/>
    <row r="840" s="380" customFormat="1"/>
    <row r="841" s="380" customFormat="1"/>
    <row r="842" s="380" customFormat="1"/>
    <row r="843" s="380" customFormat="1"/>
    <row r="844" s="380" customFormat="1"/>
    <row r="845" s="380" customFormat="1"/>
    <row r="846" s="380" customFormat="1"/>
    <row r="847" s="380" customFormat="1"/>
    <row r="848" s="380" customFormat="1"/>
    <row r="849" s="380" customFormat="1"/>
    <row r="850" s="380" customFormat="1"/>
    <row r="851" s="380" customFormat="1"/>
    <row r="852" s="380" customFormat="1"/>
    <row r="853" s="380" customFormat="1"/>
    <row r="854" s="380" customFormat="1"/>
    <row r="855" s="380" customFormat="1"/>
    <row r="856" s="380" customFormat="1"/>
    <row r="857" s="380" customFormat="1"/>
    <row r="858" s="380" customFormat="1"/>
    <row r="859" s="380" customFormat="1"/>
    <row r="860" s="380" customFormat="1"/>
    <row r="861" s="380" customFormat="1"/>
    <row r="862" s="380" customFormat="1"/>
    <row r="863" s="380" customFormat="1"/>
    <row r="864" s="380" customFormat="1"/>
    <row r="865" s="380" customFormat="1"/>
    <row r="866" s="380" customFormat="1"/>
    <row r="867" s="380" customFormat="1"/>
    <row r="868" s="380" customFormat="1"/>
    <row r="869" s="380" customFormat="1"/>
    <row r="870" s="380" customFormat="1"/>
    <row r="871" s="380" customFormat="1"/>
    <row r="872" s="380" customFormat="1"/>
    <row r="873" s="380" customFormat="1"/>
    <row r="874" s="380" customFormat="1"/>
    <row r="875" s="380" customFormat="1"/>
    <row r="876" s="380" customFormat="1"/>
    <row r="877" s="380" customFormat="1"/>
    <row r="878" s="380" customFormat="1"/>
    <row r="879" s="380" customFormat="1"/>
    <row r="880" s="380" customFormat="1"/>
    <row r="881" s="380" customFormat="1"/>
    <row r="882" s="380" customFormat="1"/>
    <row r="883" s="380" customFormat="1"/>
    <row r="884" s="380" customFormat="1"/>
    <row r="885" s="380" customFormat="1"/>
    <row r="886" s="380" customFormat="1"/>
    <row r="887" s="380" customFormat="1"/>
    <row r="888" s="380" customFormat="1"/>
    <row r="889" s="380" customFormat="1"/>
    <row r="890" s="380" customFormat="1"/>
    <row r="891" s="380" customFormat="1"/>
    <row r="892" s="380" customFormat="1"/>
    <row r="893" s="380" customFormat="1"/>
    <row r="894" s="380" customFormat="1"/>
    <row r="895" s="380" customFormat="1"/>
    <row r="896" s="380" customFormat="1"/>
    <row r="897" s="380" customFormat="1"/>
    <row r="898" s="380" customFormat="1"/>
    <row r="899" s="380" customFormat="1"/>
    <row r="900" s="380" customFormat="1"/>
    <row r="901" s="380" customFormat="1"/>
    <row r="902" s="380" customFormat="1"/>
    <row r="903" s="380" customFormat="1"/>
    <row r="904" s="380" customFormat="1"/>
    <row r="905" s="380" customFormat="1"/>
    <row r="906" s="380" customFormat="1"/>
    <row r="907" s="380" customFormat="1"/>
    <row r="908" s="380" customFormat="1"/>
    <row r="909" s="380" customFormat="1"/>
    <row r="910" s="380" customFormat="1"/>
    <row r="911" s="380" customFormat="1"/>
    <row r="912" s="380" customFormat="1"/>
    <row r="913" s="380" customFormat="1"/>
    <row r="914" s="380" customFormat="1"/>
    <row r="915" s="380" customFormat="1"/>
    <row r="916" s="380" customFormat="1"/>
    <row r="917" s="380" customFormat="1"/>
    <row r="918" s="380" customFormat="1"/>
    <row r="919" s="380" customFormat="1"/>
    <row r="920" s="380" customFormat="1"/>
    <row r="921" s="380" customFormat="1"/>
    <row r="922" s="380" customFormat="1"/>
    <row r="923" s="380" customFormat="1"/>
    <row r="924" s="380" customFormat="1"/>
    <row r="925" s="380" customFormat="1"/>
    <row r="926" s="380" customFormat="1"/>
    <row r="927" s="380" customFormat="1"/>
    <row r="928" s="380" customFormat="1"/>
    <row r="929" s="380" customFormat="1"/>
    <row r="930" s="380" customFormat="1"/>
    <row r="931" s="380" customFormat="1"/>
    <row r="932" s="380" customFormat="1"/>
    <row r="933" s="380" customFormat="1"/>
    <row r="934" s="380" customFormat="1"/>
    <row r="935" s="380" customFormat="1"/>
    <row r="936" s="380" customFormat="1"/>
    <row r="937" s="380" customFormat="1"/>
    <row r="938" s="380" customFormat="1"/>
    <row r="939" s="380" customFormat="1"/>
    <row r="940" s="380" customFormat="1"/>
    <row r="941" s="380" customFormat="1"/>
    <row r="942" s="380" customFormat="1"/>
    <row r="943" s="380" customFormat="1"/>
    <row r="944" s="380" customFormat="1"/>
    <row r="945" s="380" customFormat="1"/>
    <row r="946" s="380" customFormat="1"/>
    <row r="947" s="380" customFormat="1"/>
    <row r="948" s="380" customFormat="1"/>
    <row r="949" s="380" customFormat="1"/>
    <row r="950" s="380" customFormat="1"/>
    <row r="951" s="380" customFormat="1"/>
    <row r="952" s="380" customFormat="1"/>
    <row r="953" s="380" customFormat="1"/>
    <row r="954" s="380" customFormat="1"/>
    <row r="955" s="380" customFormat="1"/>
    <row r="956" s="380" customFormat="1"/>
    <row r="957" s="380" customFormat="1"/>
    <row r="958" s="380" customFormat="1"/>
    <row r="959" s="380" customFormat="1"/>
    <row r="960" s="380" customFormat="1"/>
    <row r="961" s="380" customFormat="1"/>
    <row r="962" s="380" customFormat="1"/>
    <row r="963" s="380" customFormat="1"/>
    <row r="964" s="380" customFormat="1"/>
    <row r="965" s="380" customFormat="1"/>
    <row r="966" s="380" customFormat="1"/>
    <row r="967" s="380" customFormat="1"/>
    <row r="968" s="380" customFormat="1"/>
    <row r="969" s="380" customFormat="1"/>
    <row r="970" s="380" customFormat="1"/>
    <row r="971" s="380" customFormat="1"/>
    <row r="972" s="380" customFormat="1"/>
    <row r="973" s="380" customFormat="1"/>
    <row r="974" s="380" customFormat="1"/>
    <row r="975" s="380" customFormat="1"/>
    <row r="976" s="380" customFormat="1"/>
    <row r="977" s="380" customFormat="1"/>
    <row r="978" s="380" customFormat="1"/>
    <row r="979" s="380" customFormat="1"/>
    <row r="980" s="380" customFormat="1"/>
    <row r="981" s="380" customFormat="1"/>
    <row r="982" s="380" customFormat="1"/>
    <row r="983" s="380" customFormat="1"/>
    <row r="984" s="380" customFormat="1"/>
    <row r="985" s="380" customFormat="1"/>
    <row r="986" s="380" customFormat="1"/>
    <row r="987" s="380" customFormat="1"/>
    <row r="988" s="380" customFormat="1"/>
    <row r="989" s="380" customFormat="1"/>
    <row r="990" s="380" customFormat="1"/>
    <row r="991" s="380" customFormat="1"/>
    <row r="992" s="380" customFormat="1"/>
    <row r="993" s="380" customFormat="1"/>
    <row r="994" s="380" customFormat="1"/>
    <row r="995" s="380" customFormat="1"/>
    <row r="996" s="380" customFormat="1"/>
    <row r="997" s="380" customFormat="1"/>
    <row r="998" s="380" customFormat="1"/>
    <row r="999" s="380" customFormat="1"/>
    <row r="1000" s="380" customFormat="1"/>
    <row r="1001" s="380" customFormat="1"/>
    <row r="1002" s="380" customFormat="1"/>
    <row r="1003" s="380" customFormat="1"/>
    <row r="1004" s="380" customFormat="1"/>
    <row r="1005" s="380" customFormat="1"/>
    <row r="1006" s="380" customFormat="1"/>
    <row r="1007" s="380" customFormat="1"/>
    <row r="1008" s="380" customFormat="1"/>
    <row r="1009" s="380" customFormat="1"/>
    <row r="1010" s="380" customFormat="1"/>
    <row r="1011" s="380" customFormat="1"/>
    <row r="1012" s="380" customFormat="1"/>
    <row r="1013" s="380" customFormat="1"/>
    <row r="1014" s="380" customFormat="1"/>
    <row r="1015" s="380" customFormat="1"/>
    <row r="1016" s="380" customFormat="1"/>
    <row r="1017" s="380" customFormat="1"/>
    <row r="1018" s="380" customFormat="1"/>
    <row r="1019" s="380" customFormat="1"/>
    <row r="1020" s="380" customFormat="1"/>
    <row r="1021" s="380" customFormat="1"/>
    <row r="1022" s="380" customFormat="1"/>
    <row r="1023" s="380" customFormat="1"/>
    <row r="1024" s="380" customFormat="1"/>
    <row r="1025" s="380" customFormat="1"/>
    <row r="1026" s="380" customFormat="1"/>
    <row r="1027" s="380" customFormat="1"/>
    <row r="1028" s="380" customFormat="1"/>
    <row r="1029" s="380" customFormat="1"/>
    <row r="1030" s="380" customFormat="1"/>
    <row r="1031" s="380" customFormat="1"/>
    <row r="1032" s="380" customFormat="1"/>
    <row r="1033" s="380" customFormat="1"/>
    <row r="1034" s="380" customFormat="1"/>
    <row r="1035" s="380" customFormat="1"/>
    <row r="1036" s="380" customFormat="1"/>
    <row r="1037" s="380" customFormat="1"/>
    <row r="1038" s="380" customFormat="1"/>
    <row r="1039" s="380" customFormat="1"/>
    <row r="1040" s="380" customFormat="1"/>
    <row r="1041" s="380" customFormat="1"/>
    <row r="1042" s="380" customFormat="1"/>
    <row r="1043" s="380" customFormat="1"/>
    <row r="1044" s="380" customFormat="1"/>
    <row r="1045" s="380" customFormat="1"/>
    <row r="1046" s="380" customFormat="1"/>
    <row r="1047" s="380" customFormat="1"/>
    <row r="1048" s="380" customFormat="1"/>
    <row r="1049" s="380" customFormat="1"/>
    <row r="1050" s="380" customFormat="1"/>
    <row r="1051" s="380" customFormat="1"/>
    <row r="1052" s="380" customFormat="1"/>
    <row r="1053" s="380" customFormat="1"/>
    <row r="1054" s="380" customFormat="1"/>
    <row r="1055" s="380" customFormat="1"/>
    <row r="1056" s="380" customFormat="1"/>
    <row r="1057" s="380" customFormat="1"/>
    <row r="1058" s="380" customFormat="1"/>
    <row r="1059" s="380" customFormat="1"/>
    <row r="1060" s="380" customFormat="1"/>
    <row r="1061" s="380" customFormat="1"/>
    <row r="1062" s="380" customFormat="1"/>
    <row r="1063" s="380" customFormat="1"/>
    <row r="1064" s="380" customFormat="1"/>
    <row r="1065" s="380" customFormat="1"/>
    <row r="1066" s="380" customFormat="1"/>
    <row r="1067" s="380" customFormat="1"/>
    <row r="1068" s="380" customFormat="1"/>
    <row r="1069" s="380" customFormat="1"/>
    <row r="1070" s="380" customFormat="1"/>
    <row r="1071" s="380" customFormat="1"/>
    <row r="1072" s="380" customFormat="1"/>
    <row r="1073" s="380" customFormat="1"/>
    <row r="1074" s="380" customFormat="1"/>
    <row r="1075" s="380" customFormat="1"/>
    <row r="1076" s="380" customFormat="1"/>
    <row r="1077" s="380" customFormat="1"/>
    <row r="1078" s="380" customFormat="1"/>
    <row r="1079" s="380" customFormat="1"/>
    <row r="1080" s="380" customFormat="1"/>
    <row r="1081" s="380" customFormat="1"/>
    <row r="1082" s="380" customFormat="1"/>
    <row r="1083" s="380" customFormat="1"/>
    <row r="1084" s="380" customFormat="1"/>
    <row r="1085" s="380" customFormat="1"/>
    <row r="1086" s="380" customFormat="1"/>
    <row r="1087" s="380" customFormat="1"/>
    <row r="1088" s="380" customFormat="1"/>
    <row r="1089" s="380" customFormat="1"/>
    <row r="1090" s="380" customFormat="1"/>
    <row r="1091" s="380" customFormat="1"/>
    <row r="1092" s="380" customFormat="1"/>
    <row r="1093" s="380" customFormat="1"/>
    <row r="1094" s="380" customFormat="1"/>
    <row r="1095" s="380" customFormat="1"/>
    <row r="1096" s="380" customFormat="1"/>
    <row r="1097" s="380" customFormat="1"/>
    <row r="1098" s="380" customFormat="1"/>
    <row r="1099" s="380" customFormat="1"/>
    <row r="1100" s="380" customFormat="1"/>
    <row r="1101" s="380" customFormat="1"/>
    <row r="1102" s="380" customFormat="1"/>
    <row r="1103" s="380" customFormat="1"/>
    <row r="1104" s="380" customFormat="1"/>
    <row r="1105" s="380" customFormat="1"/>
    <row r="1106" s="380" customFormat="1"/>
    <row r="1107" s="380" customFormat="1"/>
    <row r="1108" s="380" customFormat="1"/>
    <row r="1109" s="380" customFormat="1"/>
    <row r="1110" s="380" customFormat="1"/>
    <row r="1111" s="380" customFormat="1"/>
    <row r="1112" s="380" customFormat="1"/>
    <row r="1113" s="380" customFormat="1"/>
    <row r="1114" s="380" customFormat="1"/>
    <row r="1115" s="380" customFormat="1"/>
    <row r="1116" s="380" customFormat="1"/>
    <row r="1117" s="380" customFormat="1"/>
    <row r="1118" s="380" customFormat="1"/>
    <row r="1119" s="380" customFormat="1"/>
  </sheetData>
  <mergeCells count="7">
    <mergeCell ref="A1:N1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941C-C9BF-400A-85CA-3F126914DD60}">
  <dimension ref="A1:CF2090"/>
  <sheetViews>
    <sheetView workbookViewId="0">
      <selection activeCell="O2" sqref="O2:O4"/>
    </sheetView>
  </sheetViews>
  <sheetFormatPr defaultRowHeight="15"/>
  <cols>
    <col min="1" max="1" width="22.85546875" customWidth="1"/>
    <col min="2" max="3" width="14.7109375" customWidth="1"/>
    <col min="6" max="6" width="12.28515625" customWidth="1"/>
    <col min="7" max="7" width="3.42578125" customWidth="1"/>
    <col min="11" max="11" width="3.85546875" customWidth="1"/>
    <col min="14" max="14" width="11.85546875" customWidth="1"/>
    <col min="15" max="15" width="12.28515625" customWidth="1"/>
    <col min="16" max="84" width="9.140625" style="380"/>
  </cols>
  <sheetData>
    <row r="1" spans="1:15" ht="15" customHeight="1">
      <c r="A1" s="979" t="s">
        <v>377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</row>
    <row r="2" spans="1:15">
      <c r="A2" s="980" t="s">
        <v>378</v>
      </c>
      <c r="B2" s="983" t="s">
        <v>379</v>
      </c>
      <c r="C2" s="985" t="s">
        <v>380</v>
      </c>
      <c r="D2" s="987" t="s">
        <v>381</v>
      </c>
      <c r="E2" s="987"/>
      <c r="F2" s="987"/>
      <c r="G2" s="410"/>
      <c r="H2" s="987" t="s">
        <v>382</v>
      </c>
      <c r="I2" s="987"/>
      <c r="J2" s="987"/>
      <c r="K2" s="410"/>
      <c r="L2" s="987" t="s">
        <v>383</v>
      </c>
      <c r="M2" s="987"/>
      <c r="N2" s="987"/>
      <c r="O2" s="968" t="s">
        <v>384</v>
      </c>
    </row>
    <row r="3" spans="1:15">
      <c r="A3" s="981"/>
      <c r="B3" s="983"/>
      <c r="C3" s="985"/>
      <c r="D3" s="986"/>
      <c r="E3" s="986"/>
      <c r="F3" s="986"/>
      <c r="G3" s="411"/>
      <c r="H3" s="986"/>
      <c r="I3" s="986"/>
      <c r="J3" s="986"/>
      <c r="K3" s="411"/>
      <c r="L3" s="986"/>
      <c r="M3" s="986"/>
      <c r="N3" s="986"/>
      <c r="O3" s="968"/>
    </row>
    <row r="4" spans="1:15">
      <c r="A4" s="982"/>
      <c r="B4" s="984"/>
      <c r="C4" s="986"/>
      <c r="D4" s="412" t="s">
        <v>4</v>
      </c>
      <c r="E4" s="412" t="s">
        <v>373</v>
      </c>
      <c r="F4" s="412" t="s">
        <v>374</v>
      </c>
      <c r="G4" s="412"/>
      <c r="H4" s="412" t="s">
        <v>4</v>
      </c>
      <c r="I4" s="412" t="s">
        <v>373</v>
      </c>
      <c r="J4" s="412" t="s">
        <v>374</v>
      </c>
      <c r="K4" s="412"/>
      <c r="L4" s="412" t="s">
        <v>4</v>
      </c>
      <c r="M4" s="412" t="s">
        <v>373</v>
      </c>
      <c r="N4" s="412" t="s">
        <v>374</v>
      </c>
      <c r="O4" s="971"/>
    </row>
    <row r="5" spans="1:15">
      <c r="A5" s="899" t="s">
        <v>75</v>
      </c>
      <c r="B5" s="1167">
        <v>1215431.1182359392</v>
      </c>
      <c r="C5" s="1167">
        <v>151875.07370765565</v>
      </c>
      <c r="D5" s="1167">
        <v>23365.178811633308</v>
      </c>
      <c r="E5" s="1167">
        <v>11355.051089348352</v>
      </c>
      <c r="F5" s="1167">
        <v>12010.127722284957</v>
      </c>
      <c r="G5" s="1167"/>
      <c r="H5" s="1167">
        <v>115044.00808754074</v>
      </c>
      <c r="I5" s="1167">
        <v>56627.885471604466</v>
      </c>
      <c r="J5" s="1167">
        <v>58416.12261593627</v>
      </c>
      <c r="K5" s="1167"/>
      <c r="L5" s="1167">
        <v>13465.886808481577</v>
      </c>
      <c r="M5" s="1167">
        <v>6414.9202524446564</v>
      </c>
      <c r="N5" s="1167">
        <v>7050.9665560369203</v>
      </c>
      <c r="O5" s="1168">
        <v>12.495572264768501</v>
      </c>
    </row>
    <row r="6" spans="1:15">
      <c r="A6" s="415"/>
      <c r="B6" s="416"/>
      <c r="C6" s="416"/>
      <c r="D6" s="416"/>
      <c r="E6" s="416"/>
      <c r="F6" s="416"/>
      <c r="G6" s="416"/>
      <c r="H6" s="416"/>
      <c r="I6" s="416"/>
      <c r="J6" s="416"/>
      <c r="K6" s="416"/>
      <c r="L6" s="417"/>
      <c r="M6" s="416"/>
      <c r="N6" s="416"/>
      <c r="O6" s="418"/>
    </row>
    <row r="7" spans="1:15">
      <c r="A7" s="900" t="s">
        <v>375</v>
      </c>
      <c r="B7" s="413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4"/>
    </row>
    <row r="8" spans="1:15">
      <c r="A8" s="419" t="s">
        <v>9</v>
      </c>
      <c r="B8" s="417">
        <v>541604.25020025077</v>
      </c>
      <c r="C8" s="417">
        <v>65909.135388372073</v>
      </c>
      <c r="D8" s="417">
        <v>9957.1018222562016</v>
      </c>
      <c r="E8" s="417">
        <v>4999.0666783578063</v>
      </c>
      <c r="F8" s="417">
        <v>4958.0351438983944</v>
      </c>
      <c r="G8" s="417"/>
      <c r="H8" s="417">
        <v>50358.191128255974</v>
      </c>
      <c r="I8" s="417">
        <v>24985.937057019328</v>
      </c>
      <c r="J8" s="417">
        <v>25372.254071236643</v>
      </c>
      <c r="K8" s="417"/>
      <c r="L8" s="417">
        <v>5593.8424378598957</v>
      </c>
      <c r="M8" s="417">
        <v>2813.3161143019338</v>
      </c>
      <c r="N8" s="417">
        <v>2780.5263235579614</v>
      </c>
      <c r="O8" s="420">
        <v>12.169242646083939</v>
      </c>
    </row>
    <row r="9" spans="1:15">
      <c r="A9" s="419" t="s">
        <v>10</v>
      </c>
      <c r="B9" s="417">
        <v>673826.86804502062</v>
      </c>
      <c r="C9" s="417">
        <v>85965.938319199631</v>
      </c>
      <c r="D9" s="417">
        <v>13408.076989377871</v>
      </c>
      <c r="E9" s="417">
        <v>6355.9844109908581</v>
      </c>
      <c r="F9" s="417">
        <v>7052.0925783870134</v>
      </c>
      <c r="G9" s="417"/>
      <c r="H9" s="417">
        <v>64685.816959201424</v>
      </c>
      <c r="I9" s="417">
        <v>31641.948414544451</v>
      </c>
      <c r="J9" s="417">
        <v>33043.868544656973</v>
      </c>
      <c r="K9" s="417"/>
      <c r="L9" s="417">
        <v>7872.0443706203314</v>
      </c>
      <c r="M9" s="417">
        <v>3601.6041381421619</v>
      </c>
      <c r="N9" s="417">
        <v>4270.4402324781695</v>
      </c>
      <c r="O9" s="420">
        <v>12.757867398284862</v>
      </c>
    </row>
    <row r="10" spans="1:15">
      <c r="A10" s="900" t="s">
        <v>47</v>
      </c>
      <c r="B10" s="413"/>
      <c r="C10" s="413"/>
      <c r="D10" s="421"/>
      <c r="E10" s="413"/>
      <c r="F10" s="413"/>
      <c r="G10" s="413"/>
      <c r="H10" s="421"/>
      <c r="I10" s="413"/>
      <c r="J10" s="413"/>
      <c r="K10" s="413"/>
      <c r="L10" s="413"/>
      <c r="M10" s="413"/>
      <c r="N10" s="413"/>
      <c r="O10" s="422"/>
    </row>
    <row r="11" spans="1:15">
      <c r="A11" s="423" t="s">
        <v>120</v>
      </c>
      <c r="B11" s="417">
        <v>396765.52166983811</v>
      </c>
      <c r="C11" s="417">
        <v>33050.608952110153</v>
      </c>
      <c r="D11" s="417">
        <v>3277.4600162859833</v>
      </c>
      <c r="E11" s="417">
        <v>1652.588190030036</v>
      </c>
      <c r="F11" s="417">
        <v>1624.8718262559473</v>
      </c>
      <c r="G11" s="417"/>
      <c r="H11" s="417">
        <v>27703.660440692216</v>
      </c>
      <c r="I11" s="417">
        <v>13920.543705536036</v>
      </c>
      <c r="J11" s="417">
        <v>13783.11673515618</v>
      </c>
      <c r="K11" s="417"/>
      <c r="L11" s="417">
        <v>2069.4884951319518</v>
      </c>
      <c r="M11" s="417">
        <v>1052.0669749247813</v>
      </c>
      <c r="N11" s="417">
        <v>1017.4215202071705</v>
      </c>
      <c r="O11" s="420">
        <v>8.3300103328062551</v>
      </c>
    </row>
    <row r="12" spans="1:15">
      <c r="A12" s="423" t="s">
        <v>48</v>
      </c>
      <c r="B12" s="417">
        <v>326260.49539990473</v>
      </c>
      <c r="C12" s="417">
        <v>39980.671871267237</v>
      </c>
      <c r="D12" s="417">
        <v>7579.2118904154113</v>
      </c>
      <c r="E12" s="417">
        <v>3824.7152070046463</v>
      </c>
      <c r="F12" s="417">
        <v>3754.4966834107649</v>
      </c>
      <c r="G12" s="417"/>
      <c r="H12" s="417">
        <v>28183.959907493489</v>
      </c>
      <c r="I12" s="417">
        <v>14050.287705362894</v>
      </c>
      <c r="J12" s="417">
        <v>14133.672202130594</v>
      </c>
      <c r="K12" s="417"/>
      <c r="L12" s="417">
        <v>4217.5000733583393</v>
      </c>
      <c r="M12" s="417">
        <v>2135.0819830268752</v>
      </c>
      <c r="N12" s="417">
        <v>2082.4180903314641</v>
      </c>
      <c r="O12" s="420">
        <v>12.254217851984208</v>
      </c>
    </row>
    <row r="13" spans="1:15">
      <c r="A13" s="423" t="s">
        <v>49</v>
      </c>
      <c r="B13" s="417">
        <v>313812.06776374317</v>
      </c>
      <c r="C13" s="417">
        <v>43680.310333116824</v>
      </c>
      <c r="D13" s="417">
        <v>5536.2917196059243</v>
      </c>
      <c r="E13" s="417">
        <v>2809.8381081868292</v>
      </c>
      <c r="F13" s="417">
        <v>2726.4536114190951</v>
      </c>
      <c r="G13" s="417"/>
      <c r="H13" s="417">
        <v>35033.557451187546</v>
      </c>
      <c r="I13" s="417">
        <v>17465.760579545116</v>
      </c>
      <c r="J13" s="417">
        <v>17567.796871642433</v>
      </c>
      <c r="K13" s="417"/>
      <c r="L13" s="417">
        <v>3110.4611623233486</v>
      </c>
      <c r="M13" s="417">
        <v>1542.6131902033962</v>
      </c>
      <c r="N13" s="417">
        <v>1567.8479721199526</v>
      </c>
      <c r="O13" s="420">
        <v>13.919257676859647</v>
      </c>
    </row>
    <row r="14" spans="1:15">
      <c r="A14" s="424" t="s">
        <v>385</v>
      </c>
      <c r="B14" s="425">
        <v>178593.03340815537</v>
      </c>
      <c r="C14" s="425">
        <v>35163.482551083944</v>
      </c>
      <c r="D14" s="425">
        <v>6972.2151853250698</v>
      </c>
      <c r="E14" s="425">
        <v>3067.9095841264302</v>
      </c>
      <c r="F14" s="425">
        <v>3904.3056011986396</v>
      </c>
      <c r="G14" s="425"/>
      <c r="H14" s="425">
        <v>24122.830288091762</v>
      </c>
      <c r="I14" s="425">
        <v>11191.293481123634</v>
      </c>
      <c r="J14" s="425">
        <v>12931.536806968128</v>
      </c>
      <c r="K14" s="425"/>
      <c r="L14" s="425">
        <v>4068.4370776671167</v>
      </c>
      <c r="M14" s="425">
        <v>1685.1581042893097</v>
      </c>
      <c r="N14" s="425">
        <v>2383.2789733778072</v>
      </c>
      <c r="O14" s="426">
        <v>19.689168093540101</v>
      </c>
    </row>
    <row r="15" spans="1:15" s="380" customFormat="1"/>
    <row r="16" spans="1:15" s="380" customFormat="1"/>
    <row r="17" s="380" customFormat="1"/>
    <row r="18" s="380" customFormat="1"/>
    <row r="19" s="380" customFormat="1"/>
    <row r="20" s="380" customFormat="1"/>
    <row r="21" s="380" customFormat="1"/>
    <row r="22" s="380" customFormat="1"/>
    <row r="23" s="380" customFormat="1"/>
    <row r="24" s="380" customFormat="1"/>
    <row r="25" s="380" customFormat="1"/>
    <row r="26" s="380" customFormat="1"/>
    <row r="27" s="380" customFormat="1"/>
    <row r="28" s="380" customFormat="1"/>
    <row r="29" s="380" customFormat="1"/>
    <row r="30" s="380" customFormat="1"/>
    <row r="31" s="380" customFormat="1"/>
    <row r="32" s="380" customFormat="1"/>
    <row r="33" s="380" customFormat="1"/>
    <row r="34" s="380" customFormat="1"/>
    <row r="35" s="380" customFormat="1"/>
    <row r="36" s="380" customFormat="1"/>
    <row r="37" s="380" customFormat="1"/>
    <row r="38" s="380" customFormat="1"/>
    <row r="39" s="380" customFormat="1"/>
    <row r="40" s="380" customFormat="1"/>
    <row r="41" s="380" customFormat="1"/>
    <row r="42" s="380" customFormat="1"/>
    <row r="43" s="380" customFormat="1"/>
    <row r="44" s="380" customFormat="1"/>
    <row r="45" s="380" customFormat="1"/>
    <row r="46" s="380" customFormat="1"/>
    <row r="47" s="380" customFormat="1"/>
    <row r="48" s="380" customFormat="1"/>
    <row r="49" s="380" customFormat="1"/>
    <row r="50" s="380" customFormat="1"/>
    <row r="51" s="380" customFormat="1"/>
    <row r="52" s="380" customFormat="1"/>
    <row r="53" s="380" customFormat="1"/>
    <row r="54" s="380" customFormat="1"/>
    <row r="55" s="380" customFormat="1"/>
    <row r="56" s="380" customFormat="1"/>
    <row r="57" s="380" customFormat="1"/>
    <row r="58" s="380" customFormat="1"/>
    <row r="59" s="380" customFormat="1"/>
    <row r="60" s="380" customFormat="1"/>
    <row r="61" s="380" customFormat="1"/>
    <row r="62" s="380" customFormat="1"/>
    <row r="63" s="380" customFormat="1"/>
    <row r="64" s="380" customFormat="1"/>
    <row r="65" s="380" customFormat="1"/>
    <row r="66" s="380" customFormat="1"/>
    <row r="67" s="380" customFormat="1"/>
    <row r="68" s="380" customFormat="1"/>
    <row r="69" s="380" customFormat="1"/>
    <row r="70" s="380" customFormat="1"/>
    <row r="71" s="380" customFormat="1"/>
    <row r="72" s="380" customFormat="1"/>
    <row r="73" s="380" customFormat="1"/>
    <row r="74" s="380" customFormat="1"/>
    <row r="75" s="380" customFormat="1"/>
    <row r="76" s="380" customFormat="1"/>
    <row r="77" s="380" customFormat="1"/>
    <row r="78" s="380" customFormat="1"/>
    <row r="79" s="380" customFormat="1"/>
    <row r="80" s="380" customFormat="1"/>
    <row r="81" s="380" customFormat="1"/>
    <row r="82" s="380" customFormat="1"/>
    <row r="83" s="380" customFormat="1"/>
    <row r="84" s="380" customFormat="1"/>
    <row r="85" s="380" customFormat="1"/>
    <row r="86" s="380" customFormat="1"/>
    <row r="87" s="380" customFormat="1"/>
    <row r="88" s="380" customFormat="1"/>
    <row r="89" s="380" customFormat="1"/>
    <row r="90" s="380" customFormat="1"/>
    <row r="91" s="380" customFormat="1"/>
    <row r="92" s="380" customFormat="1"/>
    <row r="93" s="380" customFormat="1"/>
    <row r="94" s="380" customFormat="1"/>
    <row r="95" s="380" customFormat="1"/>
    <row r="96" s="380" customFormat="1"/>
    <row r="97" s="380" customFormat="1"/>
    <row r="98" s="380" customFormat="1"/>
    <row r="99" s="380" customFormat="1"/>
    <row r="100" s="380" customFormat="1"/>
    <row r="101" s="380" customFormat="1"/>
    <row r="102" s="380" customFormat="1"/>
    <row r="103" s="380" customFormat="1"/>
    <row r="104" s="380" customFormat="1"/>
    <row r="105" s="380" customFormat="1"/>
    <row r="106" s="380" customFormat="1"/>
    <row r="107" s="380" customFormat="1"/>
    <row r="108" s="380" customFormat="1"/>
    <row r="109" s="380" customFormat="1"/>
    <row r="110" s="380" customFormat="1"/>
    <row r="111" s="380" customFormat="1"/>
    <row r="112" s="380" customFormat="1"/>
    <row r="113" s="380" customFormat="1"/>
    <row r="114" s="380" customFormat="1"/>
    <row r="115" s="380" customFormat="1"/>
    <row r="116" s="380" customFormat="1"/>
    <row r="117" s="380" customFormat="1"/>
    <row r="118" s="380" customFormat="1"/>
    <row r="119" s="380" customFormat="1"/>
    <row r="120" s="380" customFormat="1"/>
    <row r="121" s="380" customFormat="1"/>
    <row r="122" s="380" customFormat="1"/>
    <row r="123" s="380" customFormat="1"/>
    <row r="124" s="380" customFormat="1"/>
    <row r="125" s="380" customFormat="1"/>
    <row r="126" s="380" customFormat="1"/>
    <row r="127" s="380" customFormat="1"/>
    <row r="128" s="380" customFormat="1"/>
    <row r="129" s="380" customFormat="1"/>
    <row r="130" s="380" customFormat="1"/>
    <row r="131" s="380" customFormat="1"/>
    <row r="132" s="380" customFormat="1"/>
    <row r="133" s="380" customFormat="1"/>
    <row r="134" s="380" customFormat="1"/>
    <row r="135" s="380" customFormat="1"/>
    <row r="136" s="380" customFormat="1"/>
    <row r="137" s="380" customFormat="1"/>
    <row r="138" s="380" customFormat="1"/>
    <row r="139" s="380" customFormat="1"/>
    <row r="140" s="380" customFormat="1"/>
    <row r="141" s="380" customFormat="1"/>
    <row r="142" s="380" customFormat="1"/>
    <row r="143" s="380" customFormat="1"/>
    <row r="144" s="380" customFormat="1"/>
    <row r="145" s="380" customFormat="1"/>
    <row r="146" s="380" customFormat="1"/>
    <row r="147" s="380" customFormat="1"/>
    <row r="148" s="380" customFormat="1"/>
    <row r="149" s="380" customFormat="1"/>
    <row r="150" s="380" customFormat="1"/>
    <row r="151" s="380" customFormat="1"/>
    <row r="152" s="380" customFormat="1"/>
    <row r="153" s="380" customFormat="1"/>
    <row r="154" s="380" customFormat="1"/>
    <row r="155" s="380" customFormat="1"/>
    <row r="156" s="380" customFormat="1"/>
    <row r="157" s="380" customFormat="1"/>
    <row r="158" s="380" customFormat="1"/>
    <row r="159" s="380" customFormat="1"/>
    <row r="160" s="380" customFormat="1"/>
    <row r="161" s="380" customFormat="1"/>
    <row r="162" s="380" customFormat="1"/>
    <row r="163" s="380" customFormat="1"/>
    <row r="164" s="380" customFormat="1"/>
    <row r="165" s="380" customFormat="1"/>
    <row r="166" s="380" customFormat="1"/>
    <row r="167" s="380" customFormat="1"/>
    <row r="168" s="380" customFormat="1"/>
    <row r="169" s="380" customFormat="1"/>
    <row r="170" s="380" customFormat="1"/>
    <row r="171" s="380" customFormat="1"/>
    <row r="172" s="380" customFormat="1"/>
    <row r="173" s="380" customFormat="1"/>
    <row r="174" s="380" customFormat="1"/>
    <row r="175" s="380" customFormat="1"/>
    <row r="176" s="380" customFormat="1"/>
    <row r="177" s="380" customFormat="1"/>
    <row r="178" s="380" customFormat="1"/>
    <row r="179" s="380" customFormat="1"/>
    <row r="180" s="380" customFormat="1"/>
    <row r="181" s="380" customFormat="1"/>
    <row r="182" s="380" customFormat="1"/>
    <row r="183" s="380" customFormat="1"/>
    <row r="184" s="380" customFormat="1"/>
    <row r="185" s="380" customFormat="1"/>
    <row r="186" s="380" customFormat="1"/>
    <row r="187" s="380" customFormat="1"/>
    <row r="188" s="380" customFormat="1"/>
    <row r="189" s="380" customFormat="1"/>
    <row r="190" s="380" customFormat="1"/>
    <row r="191" s="380" customFormat="1"/>
    <row r="192" s="380" customFormat="1"/>
    <row r="193" s="380" customFormat="1"/>
    <row r="194" s="380" customFormat="1"/>
    <row r="195" s="380" customFormat="1"/>
    <row r="196" s="380" customFormat="1"/>
    <row r="197" s="380" customFormat="1"/>
    <row r="198" s="380" customFormat="1"/>
    <row r="199" s="380" customFormat="1"/>
    <row r="200" s="380" customFormat="1"/>
    <row r="201" s="380" customFormat="1"/>
    <row r="202" s="380" customFormat="1"/>
    <row r="203" s="380" customFormat="1"/>
    <row r="204" s="380" customFormat="1"/>
    <row r="205" s="380" customFormat="1"/>
    <row r="206" s="380" customFormat="1"/>
    <row r="207" s="380" customFormat="1"/>
    <row r="208" s="380" customFormat="1"/>
    <row r="209" s="380" customFormat="1"/>
    <row r="210" s="380" customFormat="1"/>
    <row r="211" s="380" customFormat="1"/>
    <row r="212" s="380" customFormat="1"/>
    <row r="213" s="380" customFormat="1"/>
    <row r="214" s="380" customFormat="1"/>
    <row r="215" s="380" customFormat="1"/>
    <row r="216" s="380" customFormat="1"/>
    <row r="217" s="380" customFormat="1"/>
    <row r="218" s="380" customFormat="1"/>
    <row r="219" s="380" customFormat="1"/>
    <row r="220" s="380" customFormat="1"/>
    <row r="221" s="380" customFormat="1"/>
    <row r="222" s="380" customFormat="1"/>
    <row r="223" s="380" customFormat="1"/>
    <row r="224" s="380" customFormat="1"/>
    <row r="225" s="380" customFormat="1"/>
    <row r="226" s="380" customFormat="1"/>
    <row r="227" s="380" customFormat="1"/>
    <row r="228" s="380" customFormat="1"/>
    <row r="229" s="380" customFormat="1"/>
    <row r="230" s="380" customFormat="1"/>
    <row r="231" s="380" customFormat="1"/>
    <row r="232" s="380" customFormat="1"/>
    <row r="233" s="380" customFormat="1"/>
    <row r="234" s="380" customFormat="1"/>
    <row r="235" s="380" customFormat="1"/>
    <row r="236" s="380" customFormat="1"/>
    <row r="237" s="380" customFormat="1"/>
    <row r="238" s="380" customFormat="1"/>
    <row r="239" s="380" customFormat="1"/>
    <row r="240" s="380" customFormat="1"/>
    <row r="241" s="380" customFormat="1"/>
    <row r="242" s="380" customFormat="1"/>
    <row r="243" s="380" customFormat="1"/>
    <row r="244" s="380" customFormat="1"/>
    <row r="245" s="380" customFormat="1"/>
    <row r="246" s="380" customFormat="1"/>
    <row r="247" s="380" customFormat="1"/>
    <row r="248" s="380" customFormat="1"/>
    <row r="249" s="380" customFormat="1"/>
    <row r="250" s="380" customFormat="1"/>
    <row r="251" s="380" customFormat="1"/>
    <row r="252" s="380" customFormat="1"/>
    <row r="253" s="380" customFormat="1"/>
    <row r="254" s="380" customFormat="1"/>
    <row r="255" s="380" customFormat="1"/>
    <row r="256" s="380" customFormat="1"/>
    <row r="257" s="380" customFormat="1"/>
    <row r="258" s="380" customFormat="1"/>
    <row r="259" s="380" customFormat="1"/>
    <row r="260" s="380" customFormat="1"/>
    <row r="261" s="380" customFormat="1"/>
    <row r="262" s="380" customFormat="1"/>
    <row r="263" s="380" customFormat="1"/>
    <row r="264" s="380" customFormat="1"/>
    <row r="265" s="380" customFormat="1"/>
    <row r="266" s="380" customFormat="1"/>
    <row r="267" s="380" customFormat="1"/>
    <row r="268" s="380" customFormat="1"/>
    <row r="269" s="380" customFormat="1"/>
    <row r="270" s="380" customFormat="1"/>
    <row r="271" s="380" customFormat="1"/>
    <row r="272" s="380" customFormat="1"/>
    <row r="273" s="380" customFormat="1"/>
    <row r="274" s="380" customFormat="1"/>
    <row r="275" s="380" customFormat="1"/>
    <row r="276" s="380" customFormat="1"/>
    <row r="277" s="380" customFormat="1"/>
    <row r="278" s="380" customFormat="1"/>
    <row r="279" s="380" customFormat="1"/>
    <row r="280" s="380" customFormat="1"/>
    <row r="281" s="380" customFormat="1"/>
    <row r="282" s="380" customFormat="1"/>
    <row r="283" s="380" customFormat="1"/>
    <row r="284" s="380" customFormat="1"/>
    <row r="285" s="380" customFormat="1"/>
    <row r="286" s="380" customFormat="1"/>
    <row r="287" s="380" customFormat="1"/>
    <row r="288" s="380" customFormat="1"/>
    <row r="289" s="380" customFormat="1"/>
    <row r="290" s="380" customFormat="1"/>
    <row r="291" s="380" customFormat="1"/>
    <row r="292" s="380" customFormat="1"/>
    <row r="293" s="380" customFormat="1"/>
    <row r="294" s="380" customFormat="1"/>
    <row r="295" s="380" customFormat="1"/>
    <row r="296" s="380" customFormat="1"/>
    <row r="297" s="380" customFormat="1"/>
    <row r="298" s="380" customFormat="1"/>
    <row r="299" s="380" customFormat="1"/>
    <row r="300" s="380" customFormat="1"/>
    <row r="301" s="380" customFormat="1"/>
    <row r="302" s="380" customFormat="1"/>
    <row r="303" s="380" customFormat="1"/>
    <row r="304" s="380" customFormat="1"/>
    <row r="305" s="380" customFormat="1"/>
    <row r="306" s="380" customFormat="1"/>
    <row r="307" s="380" customFormat="1"/>
    <row r="308" s="380" customFormat="1"/>
    <row r="309" s="380" customFormat="1"/>
    <row r="310" s="380" customFormat="1"/>
    <row r="311" s="380" customFormat="1"/>
    <row r="312" s="380" customFormat="1"/>
    <row r="313" s="380" customFormat="1"/>
    <row r="314" s="380" customFormat="1"/>
    <row r="315" s="380" customFormat="1"/>
    <row r="316" s="380" customFormat="1"/>
    <row r="317" s="380" customFormat="1"/>
    <row r="318" s="380" customFormat="1"/>
    <row r="319" s="380" customFormat="1"/>
    <row r="320" s="380" customFormat="1"/>
    <row r="321" s="380" customFormat="1"/>
    <row r="322" s="380" customFormat="1"/>
    <row r="323" s="380" customFormat="1"/>
    <row r="324" s="380" customFormat="1"/>
    <row r="325" s="380" customFormat="1"/>
    <row r="326" s="380" customFormat="1"/>
    <row r="327" s="380" customFormat="1"/>
    <row r="328" s="380" customFormat="1"/>
    <row r="329" s="380" customFormat="1"/>
    <row r="330" s="380" customFormat="1"/>
    <row r="331" s="380" customFormat="1"/>
    <row r="332" s="380" customFormat="1"/>
    <row r="333" s="380" customFormat="1"/>
    <row r="334" s="380" customFormat="1"/>
    <row r="335" s="380" customFormat="1"/>
    <row r="336" s="380" customFormat="1"/>
    <row r="337" s="380" customFormat="1"/>
    <row r="338" s="380" customFormat="1"/>
    <row r="339" s="380" customFormat="1"/>
    <row r="340" s="380" customFormat="1"/>
    <row r="341" s="380" customFormat="1"/>
    <row r="342" s="380" customFormat="1"/>
    <row r="343" s="380" customFormat="1"/>
    <row r="344" s="380" customFormat="1"/>
    <row r="345" s="380" customFormat="1"/>
    <row r="346" s="380" customFormat="1"/>
    <row r="347" s="380" customFormat="1"/>
    <row r="348" s="380" customFormat="1"/>
    <row r="349" s="380" customFormat="1"/>
    <row r="350" s="380" customFormat="1"/>
    <row r="351" s="380" customFormat="1"/>
    <row r="352" s="380" customFormat="1"/>
    <row r="353" s="380" customFormat="1"/>
    <row r="354" s="380" customFormat="1"/>
    <row r="355" s="380" customFormat="1"/>
    <row r="356" s="380" customFormat="1"/>
    <row r="357" s="380" customFormat="1"/>
    <row r="358" s="380" customFormat="1"/>
    <row r="359" s="380" customFormat="1"/>
    <row r="360" s="380" customFormat="1"/>
    <row r="361" s="380" customFormat="1"/>
    <row r="362" s="380" customFormat="1"/>
    <row r="363" s="380" customFormat="1"/>
    <row r="364" s="380" customFormat="1"/>
    <row r="365" s="380" customFormat="1"/>
    <row r="366" s="380" customFormat="1"/>
    <row r="367" s="380" customFormat="1"/>
    <row r="368" s="380" customFormat="1"/>
    <row r="369" s="380" customFormat="1"/>
    <row r="370" s="380" customFormat="1"/>
    <row r="371" s="380" customFormat="1"/>
    <row r="372" s="380" customFormat="1"/>
    <row r="373" s="380" customFormat="1"/>
    <row r="374" s="380" customFormat="1"/>
    <row r="375" s="380" customFormat="1"/>
    <row r="376" s="380" customFormat="1"/>
    <row r="377" s="380" customFormat="1"/>
    <row r="378" s="380" customFormat="1"/>
    <row r="379" s="380" customFormat="1"/>
    <row r="380" s="380" customFormat="1"/>
    <row r="381" s="380" customFormat="1"/>
    <row r="382" s="380" customFormat="1"/>
    <row r="383" s="380" customFormat="1"/>
    <row r="384" s="380" customFormat="1"/>
    <row r="385" s="380" customFormat="1"/>
    <row r="386" s="380" customFormat="1"/>
    <row r="387" s="380" customFormat="1"/>
    <row r="388" s="380" customFormat="1"/>
    <row r="389" s="380" customFormat="1"/>
    <row r="390" s="380" customFormat="1"/>
    <row r="391" s="380" customFormat="1"/>
    <row r="392" s="380" customFormat="1"/>
    <row r="393" s="380" customFormat="1"/>
    <row r="394" s="380" customFormat="1"/>
    <row r="395" s="380" customFormat="1"/>
    <row r="396" s="380" customFormat="1"/>
    <row r="397" s="380" customFormat="1"/>
    <row r="398" s="380" customFormat="1"/>
    <row r="399" s="380" customFormat="1"/>
    <row r="400" s="380" customFormat="1"/>
    <row r="401" s="380" customFormat="1"/>
    <row r="402" s="380" customFormat="1"/>
    <row r="403" s="380" customFormat="1"/>
    <row r="404" s="380" customFormat="1"/>
    <row r="405" s="380" customFormat="1"/>
    <row r="406" s="380" customFormat="1"/>
    <row r="407" s="380" customFormat="1"/>
    <row r="408" s="380" customFormat="1"/>
    <row r="409" s="380" customFormat="1"/>
    <row r="410" s="380" customFormat="1"/>
    <row r="411" s="380" customFormat="1"/>
    <row r="412" s="380" customFormat="1"/>
    <row r="413" s="380" customFormat="1"/>
    <row r="414" s="380" customFormat="1"/>
    <row r="415" s="380" customFormat="1"/>
    <row r="416" s="380" customFormat="1"/>
    <row r="417" s="380" customFormat="1"/>
    <row r="418" s="380" customFormat="1"/>
    <row r="419" s="380" customFormat="1"/>
    <row r="420" s="380" customFormat="1"/>
    <row r="421" s="380" customFormat="1"/>
    <row r="422" s="380" customFormat="1"/>
    <row r="423" s="380" customFormat="1"/>
    <row r="424" s="380" customFormat="1"/>
    <row r="425" s="380" customFormat="1"/>
    <row r="426" s="380" customFormat="1"/>
    <row r="427" s="380" customFormat="1"/>
    <row r="428" s="380" customFormat="1"/>
    <row r="429" s="380" customFormat="1"/>
    <row r="430" s="380" customFormat="1"/>
    <row r="431" s="380" customFormat="1"/>
    <row r="432" s="380" customFormat="1"/>
    <row r="433" s="380" customFormat="1"/>
    <row r="434" s="380" customFormat="1"/>
    <row r="435" s="380" customFormat="1"/>
    <row r="436" s="380" customFormat="1"/>
    <row r="437" s="380" customFormat="1"/>
    <row r="438" s="380" customFormat="1"/>
    <row r="439" s="380" customFormat="1"/>
    <row r="440" s="380" customFormat="1"/>
    <row r="441" s="380" customFormat="1"/>
    <row r="442" s="380" customFormat="1"/>
    <row r="443" s="380" customFormat="1"/>
    <row r="444" s="380" customFormat="1"/>
    <row r="445" s="380" customFormat="1"/>
    <row r="446" s="380" customFormat="1"/>
    <row r="447" s="380" customFormat="1"/>
    <row r="448" s="380" customFormat="1"/>
    <row r="449" s="380" customFormat="1"/>
    <row r="450" s="380" customFormat="1"/>
    <row r="451" s="380" customFormat="1"/>
    <row r="452" s="380" customFormat="1"/>
    <row r="453" s="380" customFormat="1"/>
    <row r="454" s="380" customFormat="1"/>
    <row r="455" s="380" customFormat="1"/>
    <row r="456" s="380" customFormat="1"/>
    <row r="457" s="380" customFormat="1"/>
    <row r="458" s="380" customFormat="1"/>
    <row r="459" s="380" customFormat="1"/>
    <row r="460" s="380" customFormat="1"/>
    <row r="461" s="380" customFormat="1"/>
    <row r="462" s="380" customFormat="1"/>
    <row r="463" s="380" customFormat="1"/>
    <row r="464" s="380" customFormat="1"/>
    <row r="465" s="380" customFormat="1"/>
    <row r="466" s="380" customFormat="1"/>
    <row r="467" s="380" customFormat="1"/>
    <row r="468" s="380" customFormat="1"/>
    <row r="469" s="380" customFormat="1"/>
    <row r="470" s="380" customFormat="1"/>
    <row r="471" s="380" customFormat="1"/>
    <row r="472" s="380" customFormat="1"/>
    <row r="473" s="380" customFormat="1"/>
    <row r="474" s="380" customFormat="1"/>
    <row r="475" s="380" customFormat="1"/>
    <row r="476" s="380" customFormat="1"/>
    <row r="477" s="380" customFormat="1"/>
    <row r="478" s="380" customFormat="1"/>
    <row r="479" s="380" customFormat="1"/>
    <row r="480" s="380" customFormat="1"/>
    <row r="481" s="380" customFormat="1"/>
    <row r="482" s="380" customFormat="1"/>
    <row r="483" s="380" customFormat="1"/>
    <row r="484" s="380" customFormat="1"/>
    <row r="485" s="380" customFormat="1"/>
    <row r="486" s="380" customFormat="1"/>
    <row r="487" s="380" customFormat="1"/>
    <row r="488" s="380" customFormat="1"/>
    <row r="489" s="380" customFormat="1"/>
    <row r="490" s="380" customFormat="1"/>
    <row r="491" s="380" customFormat="1"/>
    <row r="492" s="380" customFormat="1"/>
    <row r="493" s="380" customFormat="1"/>
    <row r="494" s="380" customFormat="1"/>
    <row r="495" s="380" customFormat="1"/>
    <row r="496" s="380" customFormat="1"/>
    <row r="497" s="380" customFormat="1"/>
    <row r="498" s="380" customFormat="1"/>
    <row r="499" s="380" customFormat="1"/>
    <row r="500" s="380" customFormat="1"/>
    <row r="501" s="380" customFormat="1"/>
    <row r="502" s="380" customFormat="1"/>
    <row r="503" s="380" customFormat="1"/>
    <row r="504" s="380" customFormat="1"/>
    <row r="505" s="380" customFormat="1"/>
    <row r="506" s="380" customFormat="1"/>
    <row r="507" s="380" customFormat="1"/>
    <row r="508" s="380" customFormat="1"/>
    <row r="509" s="380" customFormat="1"/>
    <row r="510" s="380" customFormat="1"/>
    <row r="511" s="380" customFormat="1"/>
    <row r="512" s="380" customFormat="1"/>
    <row r="513" s="380" customFormat="1"/>
    <row r="514" s="380" customFormat="1"/>
    <row r="515" s="380" customFormat="1"/>
    <row r="516" s="380" customFormat="1"/>
    <row r="517" s="380" customFormat="1"/>
    <row r="518" s="380" customFormat="1"/>
    <row r="519" s="380" customFormat="1"/>
    <row r="520" s="380" customFormat="1"/>
    <row r="521" s="380" customFormat="1"/>
    <row r="522" s="380" customFormat="1"/>
    <row r="523" s="380" customFormat="1"/>
    <row r="524" s="380" customFormat="1"/>
    <row r="525" s="380" customFormat="1"/>
    <row r="526" s="380" customFormat="1"/>
    <row r="527" s="380" customFormat="1"/>
    <row r="528" s="380" customFormat="1"/>
    <row r="529" s="380" customFormat="1"/>
    <row r="530" s="380" customFormat="1"/>
    <row r="531" s="380" customFormat="1"/>
    <row r="532" s="380" customFormat="1"/>
    <row r="533" s="380" customFormat="1"/>
    <row r="534" s="380" customFormat="1"/>
    <row r="535" s="380" customFormat="1"/>
    <row r="536" s="380" customFormat="1"/>
    <row r="537" s="380" customFormat="1"/>
    <row r="538" s="380" customFormat="1"/>
    <row r="539" s="380" customFormat="1"/>
    <row r="540" s="380" customFormat="1"/>
    <row r="541" s="380" customFormat="1"/>
    <row r="542" s="380" customFormat="1"/>
    <row r="543" s="380" customFormat="1"/>
    <row r="544" s="380" customFormat="1"/>
    <row r="545" s="380" customFormat="1"/>
    <row r="546" s="380" customFormat="1"/>
    <row r="547" s="380" customFormat="1"/>
    <row r="548" s="380" customFormat="1"/>
    <row r="549" s="380" customFormat="1"/>
    <row r="550" s="380" customFormat="1"/>
    <row r="551" s="380" customFormat="1"/>
    <row r="552" s="380" customFormat="1"/>
    <row r="553" s="380" customFormat="1"/>
    <row r="554" s="380" customFormat="1"/>
    <row r="555" s="380" customFormat="1"/>
    <row r="556" s="380" customFormat="1"/>
    <row r="557" s="380" customFormat="1"/>
    <row r="558" s="380" customFormat="1"/>
    <row r="559" s="380" customFormat="1"/>
    <row r="560" s="380" customFormat="1"/>
    <row r="561" s="380" customFormat="1"/>
    <row r="562" s="380" customFormat="1"/>
    <row r="563" s="380" customFormat="1"/>
    <row r="564" s="380" customFormat="1"/>
    <row r="565" s="380" customFormat="1"/>
    <row r="566" s="380" customFormat="1"/>
    <row r="567" s="380" customFormat="1"/>
    <row r="568" s="380" customFormat="1"/>
    <row r="569" s="380" customFormat="1"/>
    <row r="570" s="380" customFormat="1"/>
    <row r="571" s="380" customFormat="1"/>
    <row r="572" s="380" customFormat="1"/>
    <row r="573" s="380" customFormat="1"/>
    <row r="574" s="380" customFormat="1"/>
    <row r="575" s="380" customFormat="1"/>
    <row r="576" s="380" customFormat="1"/>
    <row r="577" s="380" customFormat="1"/>
    <row r="578" s="380" customFormat="1"/>
    <row r="579" s="380" customFormat="1"/>
    <row r="580" s="380" customFormat="1"/>
    <row r="581" s="380" customFormat="1"/>
    <row r="582" s="380" customFormat="1"/>
    <row r="583" s="380" customFormat="1"/>
    <row r="584" s="380" customFormat="1"/>
    <row r="585" s="380" customFormat="1"/>
    <row r="586" s="380" customFormat="1"/>
    <row r="587" s="380" customFormat="1"/>
    <row r="588" s="380" customFormat="1"/>
    <row r="589" s="380" customFormat="1"/>
    <row r="590" s="380" customFormat="1"/>
    <row r="591" s="380" customFormat="1"/>
    <row r="592" s="380" customFormat="1"/>
    <row r="593" s="380" customFormat="1"/>
    <row r="594" s="380" customFormat="1"/>
    <row r="595" s="380" customFormat="1"/>
    <row r="596" s="380" customFormat="1"/>
    <row r="597" s="380" customFormat="1"/>
    <row r="598" s="380" customFormat="1"/>
    <row r="599" s="380" customFormat="1"/>
    <row r="600" s="380" customFormat="1"/>
    <row r="601" s="380" customFormat="1"/>
    <row r="602" s="380" customFormat="1"/>
    <row r="603" s="380" customFormat="1"/>
    <row r="604" s="380" customFormat="1"/>
    <row r="605" s="380" customFormat="1"/>
    <row r="606" s="380" customFormat="1"/>
    <row r="607" s="380" customFormat="1"/>
    <row r="608" s="380" customFormat="1"/>
    <row r="609" s="380" customFormat="1"/>
    <row r="610" s="380" customFormat="1"/>
    <row r="611" s="380" customFormat="1"/>
    <row r="612" s="380" customFormat="1"/>
    <row r="613" s="380" customFormat="1"/>
    <row r="614" s="380" customFormat="1"/>
    <row r="615" s="380" customFormat="1"/>
    <row r="616" s="380" customFormat="1"/>
    <row r="617" s="380" customFormat="1"/>
    <row r="618" s="380" customFormat="1"/>
    <row r="619" s="380" customFormat="1"/>
    <row r="620" s="380" customFormat="1"/>
    <row r="621" s="380" customFormat="1"/>
    <row r="622" s="380" customFormat="1"/>
    <row r="623" s="380" customFormat="1"/>
    <row r="624" s="380" customFormat="1"/>
    <row r="625" s="380" customFormat="1"/>
    <row r="626" s="380" customFormat="1"/>
    <row r="627" s="380" customFormat="1"/>
    <row r="628" s="380" customFormat="1"/>
    <row r="629" s="380" customFormat="1"/>
    <row r="630" s="380" customFormat="1"/>
    <row r="631" s="380" customFormat="1"/>
    <row r="632" s="380" customFormat="1"/>
    <row r="633" s="380" customFormat="1"/>
    <row r="634" s="380" customFormat="1"/>
    <row r="635" s="380" customFormat="1"/>
    <row r="636" s="380" customFormat="1"/>
    <row r="637" s="380" customFormat="1"/>
    <row r="638" s="380" customFormat="1"/>
    <row r="639" s="380" customFormat="1"/>
    <row r="640" s="380" customFormat="1"/>
    <row r="641" s="380" customFormat="1"/>
    <row r="642" s="380" customFormat="1"/>
    <row r="643" s="380" customFormat="1"/>
    <row r="644" s="380" customFormat="1"/>
    <row r="645" s="380" customFormat="1"/>
    <row r="646" s="380" customFormat="1"/>
    <row r="647" s="380" customFormat="1"/>
    <row r="648" s="380" customFormat="1"/>
    <row r="649" s="380" customFormat="1"/>
    <row r="650" s="380" customFormat="1"/>
    <row r="651" s="380" customFormat="1"/>
    <row r="652" s="380" customFormat="1"/>
    <row r="653" s="380" customFormat="1"/>
    <row r="654" s="380" customFormat="1"/>
    <row r="655" s="380" customFormat="1"/>
    <row r="656" s="380" customFormat="1"/>
    <row r="657" s="380" customFormat="1"/>
    <row r="658" s="380" customFormat="1"/>
    <row r="659" s="380" customFormat="1"/>
    <row r="660" s="380" customFormat="1"/>
    <row r="661" s="380" customFormat="1"/>
    <row r="662" s="380" customFormat="1"/>
    <row r="663" s="380" customFormat="1"/>
    <row r="664" s="380" customFormat="1"/>
    <row r="665" s="380" customFormat="1"/>
    <row r="666" s="380" customFormat="1"/>
    <row r="667" s="380" customFormat="1"/>
    <row r="668" s="380" customFormat="1"/>
    <row r="669" s="380" customFormat="1"/>
    <row r="670" s="380" customFormat="1"/>
    <row r="671" s="380" customFormat="1"/>
    <row r="672" s="380" customFormat="1"/>
    <row r="673" s="380" customFormat="1"/>
    <row r="674" s="380" customFormat="1"/>
    <row r="675" s="380" customFormat="1"/>
    <row r="676" s="380" customFormat="1"/>
    <row r="677" s="380" customFormat="1"/>
    <row r="678" s="380" customFormat="1"/>
    <row r="679" s="380" customFormat="1"/>
    <row r="680" s="380" customFormat="1"/>
    <row r="681" s="380" customFormat="1"/>
    <row r="682" s="380" customFormat="1"/>
    <row r="683" s="380" customFormat="1"/>
    <row r="684" s="380" customFormat="1"/>
    <row r="685" s="380" customFormat="1"/>
    <row r="686" s="380" customFormat="1"/>
    <row r="687" s="380" customFormat="1"/>
    <row r="688" s="380" customFormat="1"/>
    <row r="689" s="380" customFormat="1"/>
    <row r="690" s="380" customFormat="1"/>
    <row r="691" s="380" customFormat="1"/>
    <row r="692" s="380" customFormat="1"/>
    <row r="693" s="380" customFormat="1"/>
    <row r="694" s="380" customFormat="1"/>
    <row r="695" s="380" customFormat="1"/>
    <row r="696" s="380" customFormat="1"/>
    <row r="697" s="380" customFormat="1"/>
    <row r="698" s="380" customFormat="1"/>
    <row r="699" s="380" customFormat="1"/>
    <row r="700" s="380" customFormat="1"/>
    <row r="701" s="380" customFormat="1"/>
    <row r="702" s="380" customFormat="1"/>
    <row r="703" s="380" customFormat="1"/>
    <row r="704" s="380" customFormat="1"/>
    <row r="705" s="380" customFormat="1"/>
    <row r="706" s="380" customFormat="1"/>
    <row r="707" s="380" customFormat="1"/>
    <row r="708" s="380" customFormat="1"/>
    <row r="709" s="380" customFormat="1"/>
    <row r="710" s="380" customFormat="1"/>
    <row r="711" s="380" customFormat="1"/>
    <row r="712" s="380" customFormat="1"/>
    <row r="713" s="380" customFormat="1"/>
    <row r="714" s="380" customFormat="1"/>
    <row r="715" s="380" customFormat="1"/>
    <row r="716" s="380" customFormat="1"/>
    <row r="717" s="380" customFormat="1"/>
    <row r="718" s="380" customFormat="1"/>
    <row r="719" s="380" customFormat="1"/>
    <row r="720" s="380" customFormat="1"/>
    <row r="721" s="380" customFormat="1"/>
    <row r="722" s="380" customFormat="1"/>
    <row r="723" s="380" customFormat="1"/>
    <row r="724" s="380" customFormat="1"/>
    <row r="725" s="380" customFormat="1"/>
    <row r="726" s="380" customFormat="1"/>
    <row r="727" s="380" customFormat="1"/>
    <row r="728" s="380" customFormat="1"/>
    <row r="729" s="380" customFormat="1"/>
    <row r="730" s="380" customFormat="1"/>
    <row r="731" s="380" customFormat="1"/>
    <row r="732" s="380" customFormat="1"/>
    <row r="733" s="380" customFormat="1"/>
    <row r="734" s="380" customFormat="1"/>
    <row r="735" s="380" customFormat="1"/>
    <row r="736" s="380" customFormat="1"/>
    <row r="737" s="380" customFormat="1"/>
    <row r="738" s="380" customFormat="1"/>
    <row r="739" s="380" customFormat="1"/>
    <row r="740" s="380" customFormat="1"/>
    <row r="741" s="380" customFormat="1"/>
    <row r="742" s="380" customFormat="1"/>
    <row r="743" s="380" customFormat="1"/>
    <row r="744" s="380" customFormat="1"/>
    <row r="745" s="380" customFormat="1"/>
    <row r="746" s="380" customFormat="1"/>
    <row r="747" s="380" customFormat="1"/>
    <row r="748" s="380" customFormat="1"/>
    <row r="749" s="380" customFormat="1"/>
    <row r="750" s="380" customFormat="1"/>
    <row r="751" s="380" customFormat="1"/>
    <row r="752" s="380" customFormat="1"/>
    <row r="753" s="380" customFormat="1"/>
    <row r="754" s="380" customFormat="1"/>
    <row r="755" s="380" customFormat="1"/>
    <row r="756" s="380" customFormat="1"/>
    <row r="757" s="380" customFormat="1"/>
    <row r="758" s="380" customFormat="1"/>
    <row r="759" s="380" customFormat="1"/>
    <row r="760" s="380" customFormat="1"/>
    <row r="761" s="380" customFormat="1"/>
    <row r="762" s="380" customFormat="1"/>
    <row r="763" s="380" customFormat="1"/>
    <row r="764" s="380" customFormat="1"/>
    <row r="765" s="380" customFormat="1"/>
    <row r="766" s="380" customFormat="1"/>
    <row r="767" s="380" customFormat="1"/>
    <row r="768" s="380" customFormat="1"/>
    <row r="769" s="380" customFormat="1"/>
    <row r="770" s="380" customFormat="1"/>
    <row r="771" s="380" customFormat="1"/>
    <row r="772" s="380" customFormat="1"/>
    <row r="773" s="380" customFormat="1"/>
    <row r="774" s="380" customFormat="1"/>
    <row r="775" s="380" customFormat="1"/>
    <row r="776" s="380" customFormat="1"/>
    <row r="777" s="380" customFormat="1"/>
    <row r="778" s="380" customFormat="1"/>
    <row r="779" s="380" customFormat="1"/>
    <row r="780" s="380" customFormat="1"/>
    <row r="781" s="380" customFormat="1"/>
    <row r="782" s="380" customFormat="1"/>
    <row r="783" s="380" customFormat="1"/>
    <row r="784" s="380" customFormat="1"/>
    <row r="785" s="380" customFormat="1"/>
    <row r="786" s="380" customFormat="1"/>
    <row r="787" s="380" customFormat="1"/>
    <row r="788" s="380" customFormat="1"/>
    <row r="789" s="380" customFormat="1"/>
    <row r="790" s="380" customFormat="1"/>
    <row r="791" s="380" customFormat="1"/>
    <row r="792" s="380" customFormat="1"/>
    <row r="793" s="380" customFormat="1"/>
    <row r="794" s="380" customFormat="1"/>
    <row r="795" s="380" customFormat="1"/>
    <row r="796" s="380" customFormat="1"/>
    <row r="797" s="380" customFormat="1"/>
    <row r="798" s="380" customFormat="1"/>
    <row r="799" s="380" customFormat="1"/>
    <row r="800" s="380" customFormat="1"/>
    <row r="801" s="380" customFormat="1"/>
    <row r="802" s="380" customFormat="1"/>
    <row r="803" s="380" customFormat="1"/>
    <row r="804" s="380" customFormat="1"/>
    <row r="805" s="380" customFormat="1"/>
    <row r="806" s="380" customFormat="1"/>
    <row r="807" s="380" customFormat="1"/>
    <row r="808" s="380" customFormat="1"/>
    <row r="809" s="380" customFormat="1"/>
    <row r="810" s="380" customFormat="1"/>
    <row r="811" s="380" customFormat="1"/>
    <row r="812" s="380" customFormat="1"/>
    <row r="813" s="380" customFormat="1"/>
    <row r="814" s="380" customFormat="1"/>
    <row r="815" s="380" customFormat="1"/>
    <row r="816" s="380" customFormat="1"/>
    <row r="817" s="380" customFormat="1"/>
    <row r="818" s="380" customFormat="1"/>
    <row r="819" s="380" customFormat="1"/>
    <row r="820" s="380" customFormat="1"/>
    <row r="821" s="380" customFormat="1"/>
    <row r="822" s="380" customFormat="1"/>
    <row r="823" s="380" customFormat="1"/>
    <row r="824" s="380" customFormat="1"/>
    <row r="825" s="380" customFormat="1"/>
    <row r="826" s="380" customFormat="1"/>
    <row r="827" s="380" customFormat="1"/>
    <row r="828" s="380" customFormat="1"/>
    <row r="829" s="380" customFormat="1"/>
    <row r="830" s="380" customFormat="1"/>
    <row r="831" s="380" customFormat="1"/>
    <row r="832" s="380" customFormat="1"/>
    <row r="833" s="380" customFormat="1"/>
    <row r="834" s="380" customFormat="1"/>
    <row r="835" s="380" customFormat="1"/>
    <row r="836" s="380" customFormat="1"/>
    <row r="837" s="380" customFormat="1"/>
    <row r="838" s="380" customFormat="1"/>
    <row r="839" s="380" customFormat="1"/>
    <row r="840" s="380" customFormat="1"/>
    <row r="841" s="380" customFormat="1"/>
    <row r="842" s="380" customFormat="1"/>
    <row r="843" s="380" customFormat="1"/>
    <row r="844" s="380" customFormat="1"/>
    <row r="845" s="380" customFormat="1"/>
    <row r="846" s="380" customFormat="1"/>
    <row r="847" s="380" customFormat="1"/>
    <row r="848" s="380" customFormat="1"/>
    <row r="849" s="380" customFormat="1"/>
    <row r="850" s="380" customFormat="1"/>
    <row r="851" s="380" customFormat="1"/>
    <row r="852" s="380" customFormat="1"/>
    <row r="853" s="380" customFormat="1"/>
    <row r="854" s="380" customFormat="1"/>
    <row r="855" s="380" customFormat="1"/>
    <row r="856" s="380" customFormat="1"/>
    <row r="857" s="380" customFormat="1"/>
    <row r="858" s="380" customFormat="1"/>
    <row r="859" s="380" customFormat="1"/>
    <row r="860" s="380" customFormat="1"/>
    <row r="861" s="380" customFormat="1"/>
    <row r="862" s="380" customFormat="1"/>
    <row r="863" s="380" customFormat="1"/>
    <row r="864" s="380" customFormat="1"/>
    <row r="865" s="380" customFormat="1"/>
    <row r="866" s="380" customFormat="1"/>
    <row r="867" s="380" customFormat="1"/>
    <row r="868" s="380" customFormat="1"/>
    <row r="869" s="380" customFormat="1"/>
    <row r="870" s="380" customFormat="1"/>
    <row r="871" s="380" customFormat="1"/>
    <row r="872" s="380" customFormat="1"/>
    <row r="873" s="380" customFormat="1"/>
    <row r="874" s="380" customFormat="1"/>
    <row r="875" s="380" customFormat="1"/>
    <row r="876" s="380" customFormat="1"/>
    <row r="877" s="380" customFormat="1"/>
    <row r="878" s="380" customFormat="1"/>
    <row r="879" s="380" customFormat="1"/>
    <row r="880" s="380" customFormat="1"/>
    <row r="881" s="380" customFormat="1"/>
    <row r="882" s="380" customFormat="1"/>
    <row r="883" s="380" customFormat="1"/>
    <row r="884" s="380" customFormat="1"/>
    <row r="885" s="380" customFormat="1"/>
    <row r="886" s="380" customFormat="1"/>
    <row r="887" s="380" customFormat="1"/>
    <row r="888" s="380" customFormat="1"/>
    <row r="889" s="380" customFormat="1"/>
    <row r="890" s="380" customFormat="1"/>
    <row r="891" s="380" customFormat="1"/>
    <row r="892" s="380" customFormat="1"/>
    <row r="893" s="380" customFormat="1"/>
    <row r="894" s="380" customFormat="1"/>
    <row r="895" s="380" customFormat="1"/>
    <row r="896" s="380" customFormat="1"/>
    <row r="897" s="380" customFormat="1"/>
    <row r="898" s="380" customFormat="1"/>
    <row r="899" s="380" customFormat="1"/>
    <row r="900" s="380" customFormat="1"/>
    <row r="901" s="380" customFormat="1"/>
    <row r="902" s="380" customFormat="1"/>
    <row r="903" s="380" customFormat="1"/>
    <row r="904" s="380" customFormat="1"/>
    <row r="905" s="380" customFormat="1"/>
    <row r="906" s="380" customFormat="1"/>
    <row r="907" s="380" customFormat="1"/>
    <row r="908" s="380" customFormat="1"/>
    <row r="909" s="380" customFormat="1"/>
    <row r="910" s="380" customFormat="1"/>
    <row r="911" s="380" customFormat="1"/>
    <row r="912" s="380" customFormat="1"/>
    <row r="913" s="380" customFormat="1"/>
    <row r="914" s="380" customFormat="1"/>
    <row r="915" s="380" customFormat="1"/>
    <row r="916" s="380" customFormat="1"/>
    <row r="917" s="380" customFormat="1"/>
    <row r="918" s="380" customFormat="1"/>
    <row r="919" s="380" customFormat="1"/>
    <row r="920" s="380" customFormat="1"/>
    <row r="921" s="380" customFormat="1"/>
    <row r="922" s="380" customFormat="1"/>
    <row r="923" s="380" customFormat="1"/>
    <row r="924" s="380" customFormat="1"/>
    <row r="925" s="380" customFormat="1"/>
    <row r="926" s="380" customFormat="1"/>
    <row r="927" s="380" customFormat="1"/>
    <row r="928" s="380" customFormat="1"/>
    <row r="929" s="380" customFormat="1"/>
    <row r="930" s="380" customFormat="1"/>
    <row r="931" s="380" customFormat="1"/>
    <row r="932" s="380" customFormat="1"/>
    <row r="933" s="380" customFormat="1"/>
    <row r="934" s="380" customFormat="1"/>
    <row r="935" s="380" customFormat="1"/>
    <row r="936" s="380" customFormat="1"/>
    <row r="937" s="380" customFormat="1"/>
    <row r="938" s="380" customFormat="1"/>
    <row r="939" s="380" customFormat="1"/>
    <row r="940" s="380" customFormat="1"/>
    <row r="941" s="380" customFormat="1"/>
    <row r="942" s="380" customFormat="1"/>
    <row r="943" s="380" customFormat="1"/>
    <row r="944" s="380" customFormat="1"/>
    <row r="945" s="380" customFormat="1"/>
    <row r="946" s="380" customFormat="1"/>
    <row r="947" s="380" customFormat="1"/>
    <row r="948" s="380" customFormat="1"/>
    <row r="949" s="380" customFormat="1"/>
    <row r="950" s="380" customFormat="1"/>
    <row r="951" s="380" customFormat="1"/>
    <row r="952" s="380" customFormat="1"/>
    <row r="953" s="380" customFormat="1"/>
    <row r="954" s="380" customFormat="1"/>
    <row r="955" s="380" customFormat="1"/>
    <row r="956" s="380" customFormat="1"/>
    <row r="957" s="380" customFormat="1"/>
    <row r="958" s="380" customFormat="1"/>
    <row r="959" s="380" customFormat="1"/>
    <row r="960" s="380" customFormat="1"/>
    <row r="961" s="380" customFormat="1"/>
    <row r="962" s="380" customFormat="1"/>
    <row r="963" s="380" customFormat="1"/>
    <row r="964" s="380" customFormat="1"/>
    <row r="965" s="380" customFormat="1"/>
    <row r="966" s="380" customFormat="1"/>
    <row r="967" s="380" customFormat="1"/>
    <row r="968" s="380" customFormat="1"/>
    <row r="969" s="380" customFormat="1"/>
    <row r="970" s="380" customFormat="1"/>
    <row r="971" s="380" customFormat="1"/>
    <row r="972" s="380" customFormat="1"/>
    <row r="973" s="380" customFormat="1"/>
    <row r="974" s="380" customFormat="1"/>
    <row r="975" s="380" customFormat="1"/>
    <row r="976" s="380" customFormat="1"/>
    <row r="977" s="380" customFormat="1"/>
    <row r="978" s="380" customFormat="1"/>
    <row r="979" s="380" customFormat="1"/>
    <row r="980" s="380" customFormat="1"/>
    <row r="981" s="380" customFormat="1"/>
    <row r="982" s="380" customFormat="1"/>
    <row r="983" s="380" customFormat="1"/>
    <row r="984" s="380" customFormat="1"/>
    <row r="985" s="380" customFormat="1"/>
    <row r="986" s="380" customFormat="1"/>
    <row r="987" s="380" customFormat="1"/>
    <row r="988" s="380" customFormat="1"/>
    <row r="989" s="380" customFormat="1"/>
    <row r="990" s="380" customFormat="1"/>
    <row r="991" s="380" customFormat="1"/>
    <row r="992" s="380" customFormat="1"/>
    <row r="993" s="380" customFormat="1"/>
    <row r="994" s="380" customFormat="1"/>
    <row r="995" s="380" customFormat="1"/>
    <row r="996" s="380" customFormat="1"/>
    <row r="997" s="380" customFormat="1"/>
    <row r="998" s="380" customFormat="1"/>
    <row r="999" s="380" customFormat="1"/>
    <row r="1000" s="380" customFormat="1"/>
    <row r="1001" s="380" customFormat="1"/>
    <row r="1002" s="380" customFormat="1"/>
    <row r="1003" s="380" customFormat="1"/>
    <row r="1004" s="380" customFormat="1"/>
    <row r="1005" s="380" customFormat="1"/>
    <row r="1006" s="380" customFormat="1"/>
    <row r="1007" s="380" customFormat="1"/>
    <row r="1008" s="380" customFormat="1"/>
    <row r="1009" s="380" customFormat="1"/>
    <row r="1010" s="380" customFormat="1"/>
    <row r="1011" s="380" customFormat="1"/>
    <row r="1012" s="380" customFormat="1"/>
    <row r="1013" s="380" customFormat="1"/>
    <row r="1014" s="380" customFormat="1"/>
    <row r="1015" s="380" customFormat="1"/>
    <row r="1016" s="380" customFormat="1"/>
    <row r="1017" s="380" customFormat="1"/>
    <row r="1018" s="380" customFormat="1"/>
    <row r="1019" s="380" customFormat="1"/>
    <row r="1020" s="380" customFormat="1"/>
    <row r="1021" s="380" customFormat="1"/>
    <row r="1022" s="380" customFormat="1"/>
    <row r="1023" s="380" customFormat="1"/>
    <row r="1024" s="380" customFormat="1"/>
    <row r="1025" s="380" customFormat="1"/>
    <row r="1026" s="380" customFormat="1"/>
    <row r="1027" s="380" customFormat="1"/>
    <row r="1028" s="380" customFormat="1"/>
    <row r="1029" s="380" customFormat="1"/>
    <row r="1030" s="380" customFormat="1"/>
    <row r="1031" s="380" customFormat="1"/>
    <row r="1032" s="380" customFormat="1"/>
    <row r="1033" s="380" customFormat="1"/>
    <row r="1034" s="380" customFormat="1"/>
    <row r="1035" s="380" customFormat="1"/>
    <row r="1036" s="380" customFormat="1"/>
    <row r="1037" s="380" customFormat="1"/>
    <row r="1038" s="380" customFormat="1"/>
    <row r="1039" s="380" customFormat="1"/>
    <row r="1040" s="380" customFormat="1"/>
    <row r="1041" s="380" customFormat="1"/>
    <row r="1042" s="380" customFormat="1"/>
    <row r="1043" s="380" customFormat="1"/>
    <row r="1044" s="380" customFormat="1"/>
    <row r="1045" s="380" customFormat="1"/>
    <row r="1046" s="380" customFormat="1"/>
    <row r="1047" s="380" customFormat="1"/>
    <row r="1048" s="380" customFormat="1"/>
    <row r="1049" s="380" customFormat="1"/>
    <row r="1050" s="380" customFormat="1"/>
    <row r="1051" s="380" customFormat="1"/>
    <row r="1052" s="380" customFormat="1"/>
    <row r="1053" s="380" customFormat="1"/>
    <row r="1054" s="380" customFormat="1"/>
    <row r="1055" s="380" customFormat="1"/>
    <row r="1056" s="380" customFormat="1"/>
    <row r="1057" s="380" customFormat="1"/>
    <row r="1058" s="380" customFormat="1"/>
    <row r="1059" s="380" customFormat="1"/>
    <row r="1060" s="380" customFormat="1"/>
    <row r="1061" s="380" customFormat="1"/>
    <row r="1062" s="380" customFormat="1"/>
    <row r="1063" s="380" customFormat="1"/>
    <row r="1064" s="380" customFormat="1"/>
    <row r="1065" s="380" customFormat="1"/>
    <row r="1066" s="380" customFormat="1"/>
    <row r="1067" s="380" customFormat="1"/>
    <row r="1068" s="380" customFormat="1"/>
    <row r="1069" s="380" customFormat="1"/>
    <row r="1070" s="380" customFormat="1"/>
    <row r="1071" s="380" customFormat="1"/>
    <row r="1072" s="380" customFormat="1"/>
    <row r="1073" s="380" customFormat="1"/>
    <row r="1074" s="380" customFormat="1"/>
    <row r="1075" s="380" customFormat="1"/>
    <row r="1076" s="380" customFormat="1"/>
    <row r="1077" s="380" customFormat="1"/>
    <row r="1078" s="380" customFormat="1"/>
    <row r="1079" s="380" customFormat="1"/>
    <row r="1080" s="380" customFormat="1"/>
    <row r="1081" s="380" customFormat="1"/>
    <row r="1082" s="380" customFormat="1"/>
    <row r="1083" s="380" customFormat="1"/>
    <row r="1084" s="380" customFormat="1"/>
    <row r="1085" s="380" customFormat="1"/>
    <row r="1086" s="380" customFormat="1"/>
    <row r="1087" s="380" customFormat="1"/>
    <row r="1088" s="380" customFormat="1"/>
    <row r="1089" s="380" customFormat="1"/>
    <row r="1090" s="380" customFormat="1"/>
    <row r="1091" s="380" customFormat="1"/>
    <row r="1092" s="380" customFormat="1"/>
    <row r="1093" s="380" customFormat="1"/>
    <row r="1094" s="380" customFormat="1"/>
    <row r="1095" s="380" customFormat="1"/>
    <row r="1096" s="380" customFormat="1"/>
    <row r="1097" s="380" customFormat="1"/>
    <row r="1098" s="380" customFormat="1"/>
    <row r="1099" s="380" customFormat="1"/>
    <row r="1100" s="380" customFormat="1"/>
    <row r="1101" s="380" customFormat="1"/>
    <row r="1102" s="380" customFormat="1"/>
    <row r="1103" s="380" customFormat="1"/>
    <row r="1104" s="380" customFormat="1"/>
    <row r="1105" s="380" customFormat="1"/>
    <row r="1106" s="380" customFormat="1"/>
    <row r="1107" s="380" customFormat="1"/>
    <row r="1108" s="380" customFormat="1"/>
    <row r="1109" s="380" customFormat="1"/>
    <row r="1110" s="380" customFormat="1"/>
    <row r="1111" s="380" customFormat="1"/>
    <row r="1112" s="380" customFormat="1"/>
    <row r="1113" s="380" customFormat="1"/>
    <row r="1114" s="380" customFormat="1"/>
    <row r="1115" s="380" customFormat="1"/>
    <row r="1116" s="380" customFormat="1"/>
    <row r="1117" s="380" customFormat="1"/>
    <row r="1118" s="380" customFormat="1"/>
    <row r="1119" s="380" customFormat="1"/>
    <row r="1120" s="380" customFormat="1"/>
    <row r="1121" s="380" customFormat="1"/>
    <row r="1122" s="380" customFormat="1"/>
    <row r="1123" s="380" customFormat="1"/>
    <row r="1124" s="380" customFormat="1"/>
    <row r="1125" s="380" customFormat="1"/>
    <row r="1126" s="380" customFormat="1"/>
    <row r="1127" s="380" customFormat="1"/>
    <row r="1128" s="380" customFormat="1"/>
    <row r="1129" s="380" customFormat="1"/>
    <row r="1130" s="380" customFormat="1"/>
    <row r="1131" s="380" customFormat="1"/>
    <row r="1132" s="380" customFormat="1"/>
    <row r="1133" s="380" customFormat="1"/>
    <row r="1134" s="380" customFormat="1"/>
    <row r="1135" s="380" customFormat="1"/>
    <row r="1136" s="380" customFormat="1"/>
    <row r="1137" s="380" customFormat="1"/>
    <row r="1138" s="380" customFormat="1"/>
    <row r="1139" s="380" customFormat="1"/>
    <row r="1140" s="380" customFormat="1"/>
    <row r="1141" s="380" customFormat="1"/>
    <row r="1142" s="380" customFormat="1"/>
    <row r="1143" s="380" customFormat="1"/>
    <row r="1144" s="380" customFormat="1"/>
    <row r="1145" s="380" customFormat="1"/>
    <row r="1146" s="380" customFormat="1"/>
    <row r="1147" s="380" customFormat="1"/>
    <row r="1148" s="380" customFormat="1"/>
    <row r="1149" s="380" customFormat="1"/>
    <row r="1150" s="380" customFormat="1"/>
    <row r="1151" s="380" customFormat="1"/>
    <row r="1152" s="380" customFormat="1"/>
    <row r="1153" s="380" customFormat="1"/>
    <row r="1154" s="380" customFormat="1"/>
    <row r="1155" s="380" customFormat="1"/>
    <row r="1156" s="380" customFormat="1"/>
    <row r="1157" s="380" customFormat="1"/>
    <row r="1158" s="380" customFormat="1"/>
    <row r="1159" s="380" customFormat="1"/>
    <row r="1160" s="380" customFormat="1"/>
    <row r="1161" s="380" customFormat="1"/>
    <row r="1162" s="380" customFormat="1"/>
    <row r="1163" s="380" customFormat="1"/>
    <row r="1164" s="380" customFormat="1"/>
    <row r="1165" s="380" customFormat="1"/>
    <row r="1166" s="380" customFormat="1"/>
    <row r="1167" s="380" customFormat="1"/>
    <row r="1168" s="380" customFormat="1"/>
    <row r="1169" s="380" customFormat="1"/>
    <row r="1170" s="380" customFormat="1"/>
    <row r="1171" s="380" customFormat="1"/>
    <row r="1172" s="380" customFormat="1"/>
    <row r="1173" s="380" customFormat="1"/>
    <row r="1174" s="380" customFormat="1"/>
    <row r="1175" s="380" customFormat="1"/>
    <row r="1176" s="380" customFormat="1"/>
    <row r="1177" s="380" customFormat="1"/>
    <row r="1178" s="380" customFormat="1"/>
    <row r="1179" s="380" customFormat="1"/>
    <row r="1180" s="380" customFormat="1"/>
    <row r="1181" s="380" customFormat="1"/>
    <row r="1182" s="380" customFormat="1"/>
    <row r="1183" s="380" customFormat="1"/>
    <row r="1184" s="380" customFormat="1"/>
    <row r="1185" s="380" customFormat="1"/>
    <row r="1186" s="380" customFormat="1"/>
    <row r="1187" s="380" customFormat="1"/>
    <row r="1188" s="380" customFormat="1"/>
    <row r="1189" s="380" customFormat="1"/>
    <row r="1190" s="380" customFormat="1"/>
    <row r="1191" s="380" customFormat="1"/>
    <row r="1192" s="380" customFormat="1"/>
    <row r="1193" s="380" customFormat="1"/>
    <row r="1194" s="380" customFormat="1"/>
    <row r="1195" s="380" customFormat="1"/>
    <row r="1196" s="380" customFormat="1"/>
    <row r="1197" s="380" customFormat="1"/>
    <row r="1198" s="380" customFormat="1"/>
    <row r="1199" s="380" customFormat="1"/>
    <row r="1200" s="380" customFormat="1"/>
    <row r="1201" s="380" customFormat="1"/>
    <row r="1202" s="380" customFormat="1"/>
    <row r="1203" s="380" customFormat="1"/>
    <row r="1204" s="380" customFormat="1"/>
    <row r="1205" s="380" customFormat="1"/>
    <row r="1206" s="380" customFormat="1"/>
    <row r="1207" s="380" customFormat="1"/>
    <row r="1208" s="380" customFormat="1"/>
    <row r="1209" s="380" customFormat="1"/>
    <row r="1210" s="380" customFormat="1"/>
    <row r="1211" s="380" customFormat="1"/>
    <row r="1212" s="380" customFormat="1"/>
    <row r="1213" s="380" customFormat="1"/>
    <row r="1214" s="380" customFormat="1"/>
    <row r="1215" s="380" customFormat="1"/>
    <row r="1216" s="380" customFormat="1"/>
    <row r="1217" s="380" customFormat="1"/>
    <row r="1218" s="380" customFormat="1"/>
    <row r="1219" s="380" customFormat="1"/>
    <row r="1220" s="380" customFormat="1"/>
    <row r="1221" s="380" customFormat="1"/>
    <row r="1222" s="380" customFormat="1"/>
    <row r="1223" s="380" customFormat="1"/>
    <row r="1224" s="380" customFormat="1"/>
    <row r="1225" s="380" customFormat="1"/>
    <row r="1226" s="380" customFormat="1"/>
    <row r="1227" s="380" customFormat="1"/>
    <row r="1228" s="380" customFormat="1"/>
    <row r="1229" s="380" customFormat="1"/>
    <row r="1230" s="380" customFormat="1"/>
    <row r="1231" s="380" customFormat="1"/>
    <row r="1232" s="380" customFormat="1"/>
    <row r="1233" s="380" customFormat="1"/>
    <row r="1234" s="380" customFormat="1"/>
    <row r="1235" s="380" customFormat="1"/>
    <row r="1236" s="380" customFormat="1"/>
    <row r="1237" s="380" customFormat="1"/>
    <row r="1238" s="380" customFormat="1"/>
    <row r="1239" s="380" customFormat="1"/>
    <row r="1240" s="380" customFormat="1"/>
    <row r="1241" s="380" customFormat="1"/>
    <row r="1242" s="380" customFormat="1"/>
    <row r="1243" s="380" customFormat="1"/>
    <row r="1244" s="380" customFormat="1"/>
    <row r="1245" s="380" customFormat="1"/>
    <row r="1246" s="380" customFormat="1"/>
    <row r="1247" s="380" customFormat="1"/>
    <row r="1248" s="380" customFormat="1"/>
    <row r="1249" s="380" customFormat="1"/>
    <row r="1250" s="380" customFormat="1"/>
    <row r="1251" s="380" customFormat="1"/>
    <row r="1252" s="380" customFormat="1"/>
    <row r="1253" s="380" customFormat="1"/>
    <row r="1254" s="380" customFormat="1"/>
    <row r="1255" s="380" customFormat="1"/>
    <row r="1256" s="380" customFormat="1"/>
    <row r="1257" s="380" customFormat="1"/>
    <row r="1258" s="380" customFormat="1"/>
    <row r="1259" s="380" customFormat="1"/>
    <row r="1260" s="380" customFormat="1"/>
    <row r="1261" s="380" customFormat="1"/>
    <row r="1262" s="380" customFormat="1"/>
    <row r="1263" s="380" customFormat="1"/>
    <row r="1264" s="380" customFormat="1"/>
    <row r="1265" s="380" customFormat="1"/>
    <row r="1266" s="380" customFormat="1"/>
    <row r="1267" s="380" customFormat="1"/>
    <row r="1268" s="380" customFormat="1"/>
    <row r="1269" s="380" customFormat="1"/>
    <row r="1270" s="380" customFormat="1"/>
    <row r="1271" s="380" customFormat="1"/>
    <row r="1272" s="380" customFormat="1"/>
    <row r="1273" s="380" customFormat="1"/>
    <row r="1274" s="380" customFormat="1"/>
    <row r="1275" s="380" customFormat="1"/>
    <row r="1276" s="380" customFormat="1"/>
    <row r="1277" s="380" customFormat="1"/>
    <row r="1278" s="380" customFormat="1"/>
    <row r="1279" s="380" customFormat="1"/>
    <row r="1280" s="380" customFormat="1"/>
    <row r="1281" s="380" customFormat="1"/>
    <row r="1282" s="380" customFormat="1"/>
    <row r="1283" s="380" customFormat="1"/>
    <row r="1284" s="380" customFormat="1"/>
    <row r="1285" s="380" customFormat="1"/>
    <row r="1286" s="380" customFormat="1"/>
    <row r="1287" s="380" customFormat="1"/>
    <row r="1288" s="380" customFormat="1"/>
    <row r="1289" s="380" customFormat="1"/>
    <row r="1290" s="380" customFormat="1"/>
    <row r="1291" s="380" customFormat="1"/>
    <row r="1292" s="380" customFormat="1"/>
    <row r="1293" s="380" customFormat="1"/>
    <row r="1294" s="380" customFormat="1"/>
    <row r="1295" s="380" customFormat="1"/>
    <row r="1296" s="380" customFormat="1"/>
    <row r="1297" s="380" customFormat="1"/>
    <row r="1298" s="380" customFormat="1"/>
    <row r="1299" s="380" customFormat="1"/>
    <row r="1300" s="380" customFormat="1"/>
    <row r="1301" s="380" customFormat="1"/>
    <row r="1302" s="380" customFormat="1"/>
    <row r="1303" s="380" customFormat="1"/>
    <row r="1304" s="380" customFormat="1"/>
    <row r="1305" s="380" customFormat="1"/>
    <row r="1306" s="380" customFormat="1"/>
    <row r="1307" s="380" customFormat="1"/>
    <row r="1308" s="380" customFormat="1"/>
    <row r="1309" s="380" customFormat="1"/>
    <row r="1310" s="380" customFormat="1"/>
    <row r="1311" s="380" customFormat="1"/>
    <row r="1312" s="380" customFormat="1"/>
    <row r="1313" s="380" customFormat="1"/>
    <row r="1314" s="380" customFormat="1"/>
    <row r="1315" s="380" customFormat="1"/>
    <row r="1316" s="380" customFormat="1"/>
    <row r="1317" s="380" customFormat="1"/>
    <row r="1318" s="380" customFormat="1"/>
    <row r="1319" s="380" customFormat="1"/>
    <row r="1320" s="380" customFormat="1"/>
    <row r="1321" s="380" customFormat="1"/>
    <row r="1322" s="380" customFormat="1"/>
    <row r="1323" s="380" customFormat="1"/>
    <row r="1324" s="380" customFormat="1"/>
    <row r="1325" s="380" customFormat="1"/>
    <row r="1326" s="380" customFormat="1"/>
    <row r="1327" s="380" customFormat="1"/>
    <row r="1328" s="380" customFormat="1"/>
    <row r="1329" s="380" customFormat="1"/>
    <row r="1330" s="380" customFormat="1"/>
    <row r="1331" s="380" customFormat="1"/>
    <row r="1332" s="380" customFormat="1"/>
    <row r="1333" s="380" customFormat="1"/>
    <row r="1334" s="380" customFormat="1"/>
    <row r="1335" s="380" customFormat="1"/>
    <row r="1336" s="380" customFormat="1"/>
    <row r="1337" s="380" customFormat="1"/>
    <row r="1338" s="380" customFormat="1"/>
    <row r="1339" s="380" customFormat="1"/>
    <row r="1340" s="380" customFormat="1"/>
    <row r="1341" s="380" customFormat="1"/>
    <row r="1342" s="380" customFormat="1"/>
    <row r="1343" s="380" customFormat="1"/>
    <row r="1344" s="380" customFormat="1"/>
    <row r="1345" s="380" customFormat="1"/>
    <row r="1346" s="380" customFormat="1"/>
    <row r="1347" s="380" customFormat="1"/>
    <row r="1348" s="380" customFormat="1"/>
    <row r="1349" s="380" customFormat="1"/>
    <row r="1350" s="380" customFormat="1"/>
    <row r="1351" s="380" customFormat="1"/>
    <row r="1352" s="380" customFormat="1"/>
    <row r="1353" s="380" customFormat="1"/>
    <row r="1354" s="380" customFormat="1"/>
    <row r="1355" s="380" customFormat="1"/>
    <row r="1356" s="380" customFormat="1"/>
    <row r="1357" s="380" customFormat="1"/>
    <row r="1358" s="380" customFormat="1"/>
    <row r="1359" s="380" customFormat="1"/>
    <row r="1360" s="380" customFormat="1"/>
    <row r="1361" s="380" customFormat="1"/>
    <row r="1362" s="380" customFormat="1"/>
    <row r="1363" s="380" customFormat="1"/>
    <row r="1364" s="380" customFormat="1"/>
    <row r="1365" s="380" customFormat="1"/>
    <row r="1366" s="380" customFormat="1"/>
    <row r="1367" s="380" customFormat="1"/>
    <row r="1368" s="380" customFormat="1"/>
    <row r="1369" s="380" customFormat="1"/>
    <row r="1370" s="380" customFormat="1"/>
    <row r="1371" s="380" customFormat="1"/>
    <row r="1372" s="380" customFormat="1"/>
    <row r="1373" s="380" customFormat="1"/>
    <row r="1374" s="380" customFormat="1"/>
    <row r="1375" s="380" customFormat="1"/>
    <row r="1376" s="380" customFormat="1"/>
    <row r="1377" s="380" customFormat="1"/>
    <row r="1378" s="380" customFormat="1"/>
    <row r="1379" s="380" customFormat="1"/>
    <row r="1380" s="380" customFormat="1"/>
    <row r="1381" s="380" customFormat="1"/>
    <row r="1382" s="380" customFormat="1"/>
    <row r="1383" s="380" customFormat="1"/>
    <row r="1384" s="380" customFormat="1"/>
    <row r="1385" s="380" customFormat="1"/>
    <row r="1386" s="380" customFormat="1"/>
    <row r="1387" s="380" customFormat="1"/>
    <row r="1388" s="380" customFormat="1"/>
    <row r="1389" s="380" customFormat="1"/>
    <row r="1390" s="380" customFormat="1"/>
    <row r="1391" s="380" customFormat="1"/>
    <row r="1392" s="380" customFormat="1"/>
    <row r="1393" s="380" customFormat="1"/>
    <row r="1394" s="380" customFormat="1"/>
    <row r="1395" s="380" customFormat="1"/>
    <row r="1396" s="380" customFormat="1"/>
    <row r="1397" s="380" customFormat="1"/>
    <row r="1398" s="380" customFormat="1"/>
    <row r="1399" s="380" customFormat="1"/>
    <row r="1400" s="380" customFormat="1"/>
    <row r="1401" s="380" customFormat="1"/>
    <row r="1402" s="380" customFormat="1"/>
    <row r="1403" s="380" customFormat="1"/>
    <row r="1404" s="380" customFormat="1"/>
    <row r="1405" s="380" customFormat="1"/>
    <row r="1406" s="380" customFormat="1"/>
    <row r="1407" s="380" customFormat="1"/>
    <row r="1408" s="380" customFormat="1"/>
    <row r="1409" s="380" customFormat="1"/>
    <row r="1410" s="380" customFormat="1"/>
    <row r="1411" s="380" customFormat="1"/>
    <row r="1412" s="380" customFormat="1"/>
    <row r="1413" s="380" customFormat="1"/>
    <row r="1414" s="380" customFormat="1"/>
    <row r="1415" s="380" customFormat="1"/>
    <row r="1416" s="380" customFormat="1"/>
    <row r="1417" s="380" customFormat="1"/>
    <row r="1418" s="380" customFormat="1"/>
    <row r="1419" s="380" customFormat="1"/>
    <row r="1420" s="380" customFormat="1"/>
    <row r="1421" s="380" customFormat="1"/>
    <row r="1422" s="380" customFormat="1"/>
    <row r="1423" s="380" customFormat="1"/>
    <row r="1424" s="380" customFormat="1"/>
    <row r="1425" s="380" customFormat="1"/>
    <row r="1426" s="380" customFormat="1"/>
    <row r="1427" s="380" customFormat="1"/>
    <row r="1428" s="380" customFormat="1"/>
    <row r="1429" s="380" customFormat="1"/>
    <row r="1430" s="380" customFormat="1"/>
    <row r="1431" s="380" customFormat="1"/>
    <row r="1432" s="380" customFormat="1"/>
    <row r="1433" s="380" customFormat="1"/>
    <row r="1434" s="380" customFormat="1"/>
    <row r="1435" s="380" customFormat="1"/>
    <row r="1436" s="380" customFormat="1"/>
    <row r="1437" s="380" customFormat="1"/>
    <row r="1438" s="380" customFormat="1"/>
    <row r="1439" s="380" customFormat="1"/>
    <row r="1440" s="380" customFormat="1"/>
    <row r="1441" s="380" customFormat="1"/>
    <row r="1442" s="380" customFormat="1"/>
    <row r="1443" s="380" customFormat="1"/>
    <row r="1444" s="380" customFormat="1"/>
    <row r="1445" s="380" customFormat="1"/>
    <row r="1446" s="380" customFormat="1"/>
    <row r="1447" s="380" customFormat="1"/>
    <row r="1448" s="380" customFormat="1"/>
    <row r="1449" s="380" customFormat="1"/>
    <row r="1450" s="380" customFormat="1"/>
    <row r="1451" s="380" customFormat="1"/>
    <row r="1452" s="380" customFormat="1"/>
    <row r="1453" s="380" customFormat="1"/>
    <row r="1454" s="380" customFormat="1"/>
    <row r="1455" s="380" customFormat="1"/>
    <row r="1456" s="380" customFormat="1"/>
    <row r="1457" s="380" customFormat="1"/>
    <row r="1458" s="380" customFormat="1"/>
    <row r="1459" s="380" customFormat="1"/>
    <row r="1460" s="380" customFormat="1"/>
    <row r="1461" s="380" customFormat="1"/>
    <row r="1462" s="380" customFormat="1"/>
    <row r="1463" s="380" customFormat="1"/>
    <row r="1464" s="380" customFormat="1"/>
    <row r="1465" s="380" customFormat="1"/>
    <row r="1466" s="380" customFormat="1"/>
    <row r="1467" s="380" customFormat="1"/>
    <row r="1468" s="380" customFormat="1"/>
    <row r="1469" s="380" customFormat="1"/>
    <row r="1470" s="380" customFormat="1"/>
    <row r="1471" s="380" customFormat="1"/>
    <row r="1472" s="380" customFormat="1"/>
    <row r="1473" s="380" customFormat="1"/>
    <row r="1474" s="380" customFormat="1"/>
    <row r="1475" s="380" customFormat="1"/>
    <row r="1476" s="380" customFormat="1"/>
    <row r="1477" s="380" customFormat="1"/>
    <row r="1478" s="380" customFormat="1"/>
    <row r="1479" s="380" customFormat="1"/>
    <row r="1480" s="380" customFormat="1"/>
    <row r="1481" s="380" customFormat="1"/>
    <row r="1482" s="380" customFormat="1"/>
    <row r="1483" s="380" customFormat="1"/>
    <row r="1484" s="380" customFormat="1"/>
    <row r="1485" s="380" customFormat="1"/>
    <row r="1486" s="380" customFormat="1"/>
    <row r="1487" s="380" customFormat="1"/>
    <row r="1488" s="380" customFormat="1"/>
    <row r="1489" s="380" customFormat="1"/>
    <row r="1490" s="380" customFormat="1"/>
    <row r="1491" s="380" customFormat="1"/>
    <row r="1492" s="380" customFormat="1"/>
    <row r="1493" s="380" customFormat="1"/>
    <row r="1494" s="380" customFormat="1"/>
    <row r="1495" s="380" customFormat="1"/>
    <row r="1496" s="380" customFormat="1"/>
    <row r="1497" s="380" customFormat="1"/>
    <row r="1498" s="380" customFormat="1"/>
    <row r="1499" s="380" customFormat="1"/>
    <row r="1500" s="380" customFormat="1"/>
    <row r="1501" s="380" customFormat="1"/>
    <row r="1502" s="380" customFormat="1"/>
    <row r="1503" s="380" customFormat="1"/>
    <row r="1504" s="380" customFormat="1"/>
    <row r="1505" s="380" customFormat="1"/>
    <row r="1506" s="380" customFormat="1"/>
    <row r="1507" s="380" customFormat="1"/>
    <row r="1508" s="380" customFormat="1"/>
    <row r="1509" s="380" customFormat="1"/>
    <row r="1510" s="380" customFormat="1"/>
    <row r="1511" s="380" customFormat="1"/>
    <row r="1512" s="380" customFormat="1"/>
    <row r="1513" s="380" customFormat="1"/>
    <row r="1514" s="380" customFormat="1"/>
    <row r="1515" s="380" customFormat="1"/>
    <row r="1516" s="380" customFormat="1"/>
    <row r="1517" s="380" customFormat="1"/>
    <row r="1518" s="380" customFormat="1"/>
    <row r="1519" s="380" customFormat="1"/>
    <row r="1520" s="380" customFormat="1"/>
    <row r="1521" s="380" customFormat="1"/>
    <row r="1522" s="380" customFormat="1"/>
    <row r="1523" s="380" customFormat="1"/>
    <row r="1524" s="380" customFormat="1"/>
    <row r="1525" s="380" customFormat="1"/>
    <row r="1526" s="380" customFormat="1"/>
    <row r="1527" s="380" customFormat="1"/>
    <row r="1528" s="380" customFormat="1"/>
    <row r="1529" s="380" customFormat="1"/>
    <row r="1530" s="380" customFormat="1"/>
    <row r="1531" s="380" customFormat="1"/>
    <row r="1532" s="380" customFormat="1"/>
    <row r="1533" s="380" customFormat="1"/>
    <row r="1534" s="380" customFormat="1"/>
    <row r="1535" s="380" customFormat="1"/>
    <row r="1536" s="380" customFormat="1"/>
    <row r="1537" s="380" customFormat="1"/>
    <row r="1538" s="380" customFormat="1"/>
    <row r="1539" s="380" customFormat="1"/>
    <row r="1540" s="380" customFormat="1"/>
    <row r="1541" s="380" customFormat="1"/>
    <row r="1542" s="380" customFormat="1"/>
    <row r="1543" s="380" customFormat="1"/>
    <row r="1544" s="380" customFormat="1"/>
    <row r="1545" s="380" customFormat="1"/>
    <row r="1546" s="380" customFormat="1"/>
    <row r="1547" s="380" customFormat="1"/>
    <row r="1548" s="380" customFormat="1"/>
    <row r="1549" s="380" customFormat="1"/>
    <row r="1550" s="380" customFormat="1"/>
    <row r="1551" s="380" customFormat="1"/>
    <row r="1552" s="380" customFormat="1"/>
    <row r="1553" s="380" customFormat="1"/>
    <row r="1554" s="380" customFormat="1"/>
    <row r="1555" s="380" customFormat="1"/>
    <row r="1556" s="380" customFormat="1"/>
    <row r="1557" s="380" customFormat="1"/>
    <row r="1558" s="380" customFormat="1"/>
    <row r="1559" s="380" customFormat="1"/>
    <row r="1560" s="380" customFormat="1"/>
    <row r="1561" s="380" customFormat="1"/>
    <row r="1562" s="380" customFormat="1"/>
    <row r="1563" s="380" customFormat="1"/>
    <row r="1564" s="380" customFormat="1"/>
    <row r="1565" s="380" customFormat="1"/>
    <row r="1566" s="380" customFormat="1"/>
    <row r="1567" s="380" customFormat="1"/>
    <row r="1568" s="380" customFormat="1"/>
    <row r="1569" s="380" customFormat="1"/>
    <row r="1570" s="380" customFormat="1"/>
    <row r="1571" s="380" customFormat="1"/>
    <row r="1572" s="380" customFormat="1"/>
    <row r="1573" s="380" customFormat="1"/>
    <row r="1574" s="380" customFormat="1"/>
    <row r="1575" s="380" customFormat="1"/>
    <row r="1576" s="380" customFormat="1"/>
    <row r="1577" s="380" customFormat="1"/>
    <row r="1578" s="380" customFormat="1"/>
    <row r="1579" s="380" customFormat="1"/>
    <row r="1580" s="380" customFormat="1"/>
    <row r="1581" s="380" customFormat="1"/>
    <row r="1582" s="380" customFormat="1"/>
    <row r="1583" s="380" customFormat="1"/>
    <row r="1584" s="380" customFormat="1"/>
    <row r="1585" s="380" customFormat="1"/>
    <row r="1586" s="380" customFormat="1"/>
    <row r="1587" s="380" customFormat="1"/>
    <row r="1588" s="380" customFormat="1"/>
    <row r="1589" s="380" customFormat="1"/>
    <row r="1590" s="380" customFormat="1"/>
    <row r="1591" s="380" customFormat="1"/>
    <row r="1592" s="380" customFormat="1"/>
    <row r="1593" s="380" customFormat="1"/>
    <row r="1594" s="380" customFormat="1"/>
    <row r="1595" s="380" customFormat="1"/>
    <row r="1596" s="380" customFormat="1"/>
    <row r="1597" s="380" customFormat="1"/>
    <row r="1598" s="380" customFormat="1"/>
    <row r="1599" s="380" customFormat="1"/>
    <row r="1600" s="380" customFormat="1"/>
    <row r="1601" s="380" customFormat="1"/>
    <row r="1602" s="380" customFormat="1"/>
    <row r="1603" s="380" customFormat="1"/>
    <row r="1604" s="380" customFormat="1"/>
    <row r="1605" s="380" customFormat="1"/>
    <row r="1606" s="380" customFormat="1"/>
    <row r="1607" s="380" customFormat="1"/>
    <row r="1608" s="380" customFormat="1"/>
    <row r="1609" s="380" customFormat="1"/>
    <row r="1610" s="380" customFormat="1"/>
    <row r="1611" s="380" customFormat="1"/>
    <row r="1612" s="380" customFormat="1"/>
    <row r="1613" s="380" customFormat="1"/>
    <row r="1614" s="380" customFormat="1"/>
    <row r="1615" s="380" customFormat="1"/>
    <row r="1616" s="380" customFormat="1"/>
    <row r="1617" s="380" customFormat="1"/>
    <row r="1618" s="380" customFormat="1"/>
    <row r="1619" s="380" customFormat="1"/>
    <row r="1620" s="380" customFormat="1"/>
    <row r="1621" s="380" customFormat="1"/>
    <row r="1622" s="380" customFormat="1"/>
    <row r="1623" s="380" customFormat="1"/>
    <row r="1624" s="380" customFormat="1"/>
    <row r="1625" s="380" customFormat="1"/>
    <row r="1626" s="380" customFormat="1"/>
    <row r="1627" s="380" customFormat="1"/>
    <row r="1628" s="380" customFormat="1"/>
    <row r="1629" s="380" customFormat="1"/>
    <row r="1630" s="380" customFormat="1"/>
    <row r="1631" s="380" customFormat="1"/>
    <row r="1632" s="380" customFormat="1"/>
    <row r="1633" s="380" customFormat="1"/>
    <row r="1634" s="380" customFormat="1"/>
    <row r="1635" s="380" customFormat="1"/>
    <row r="1636" s="380" customFormat="1"/>
    <row r="1637" s="380" customFormat="1"/>
    <row r="1638" s="380" customFormat="1"/>
    <row r="1639" s="380" customFormat="1"/>
    <row r="1640" s="380" customFormat="1"/>
    <row r="1641" s="380" customFormat="1"/>
    <row r="1642" s="380" customFormat="1"/>
    <row r="1643" s="380" customFormat="1"/>
    <row r="1644" s="380" customFormat="1"/>
    <row r="1645" s="380" customFormat="1"/>
    <row r="1646" s="380" customFormat="1"/>
    <row r="1647" s="380" customFormat="1"/>
    <row r="1648" s="380" customFormat="1"/>
    <row r="1649" s="380" customFormat="1"/>
    <row r="1650" s="380" customFormat="1"/>
    <row r="1651" s="380" customFormat="1"/>
    <row r="1652" s="380" customFormat="1"/>
    <row r="1653" s="380" customFormat="1"/>
    <row r="1654" s="380" customFormat="1"/>
    <row r="1655" s="380" customFormat="1"/>
    <row r="1656" s="380" customFormat="1"/>
    <row r="1657" s="380" customFormat="1"/>
    <row r="1658" s="380" customFormat="1"/>
    <row r="1659" s="380" customFormat="1"/>
    <row r="1660" s="380" customFormat="1"/>
    <row r="1661" s="380" customFormat="1"/>
    <row r="1662" s="380" customFormat="1"/>
    <row r="1663" s="380" customFormat="1"/>
    <row r="1664" s="380" customFormat="1"/>
    <row r="1665" s="380" customFormat="1"/>
    <row r="1666" s="380" customFormat="1"/>
    <row r="1667" s="380" customFormat="1"/>
    <row r="1668" s="380" customFormat="1"/>
    <row r="1669" s="380" customFormat="1"/>
    <row r="1670" s="380" customFormat="1"/>
    <row r="1671" s="380" customFormat="1"/>
    <row r="1672" s="380" customFormat="1"/>
    <row r="1673" s="380" customFormat="1"/>
    <row r="1674" s="380" customFormat="1"/>
    <row r="1675" s="380" customFormat="1"/>
    <row r="1676" s="380" customFormat="1"/>
    <row r="1677" s="380" customFormat="1"/>
    <row r="1678" s="380" customFormat="1"/>
    <row r="1679" s="380" customFormat="1"/>
    <row r="1680" s="380" customFormat="1"/>
    <row r="1681" s="380" customFormat="1"/>
    <row r="1682" s="380" customFormat="1"/>
    <row r="1683" s="380" customFormat="1"/>
    <row r="1684" s="380" customFormat="1"/>
    <row r="1685" s="380" customFormat="1"/>
    <row r="1686" s="380" customFormat="1"/>
    <row r="1687" s="380" customFormat="1"/>
    <row r="1688" s="380" customFormat="1"/>
    <row r="1689" s="380" customFormat="1"/>
    <row r="1690" s="380" customFormat="1"/>
    <row r="1691" s="380" customFormat="1"/>
    <row r="1692" s="380" customFormat="1"/>
    <row r="1693" s="380" customFormat="1"/>
    <row r="1694" s="380" customFormat="1"/>
    <row r="1695" s="380" customFormat="1"/>
    <row r="1696" s="380" customFormat="1"/>
    <row r="1697" s="380" customFormat="1"/>
    <row r="1698" s="380" customFormat="1"/>
    <row r="1699" s="380" customFormat="1"/>
    <row r="1700" s="380" customFormat="1"/>
    <row r="1701" s="380" customFormat="1"/>
    <row r="1702" s="380" customFormat="1"/>
    <row r="1703" s="380" customFormat="1"/>
    <row r="1704" s="380" customFormat="1"/>
    <row r="1705" s="380" customFormat="1"/>
    <row r="1706" s="380" customFormat="1"/>
    <row r="1707" s="380" customFormat="1"/>
    <row r="1708" s="380" customFormat="1"/>
    <row r="1709" s="380" customFormat="1"/>
    <row r="1710" s="380" customFormat="1"/>
    <row r="1711" s="380" customFormat="1"/>
    <row r="1712" s="380" customFormat="1"/>
    <row r="1713" s="380" customFormat="1"/>
    <row r="1714" s="380" customFormat="1"/>
    <row r="1715" s="380" customFormat="1"/>
    <row r="1716" s="380" customFormat="1"/>
    <row r="1717" s="380" customFormat="1"/>
    <row r="1718" s="380" customFormat="1"/>
    <row r="1719" s="380" customFormat="1"/>
    <row r="1720" s="380" customFormat="1"/>
    <row r="1721" s="380" customFormat="1"/>
    <row r="1722" s="380" customFormat="1"/>
    <row r="1723" s="380" customFormat="1"/>
    <row r="1724" s="380" customFormat="1"/>
    <row r="1725" s="380" customFormat="1"/>
    <row r="1726" s="380" customFormat="1"/>
    <row r="1727" s="380" customFormat="1"/>
    <row r="1728" s="380" customFormat="1"/>
    <row r="1729" s="380" customFormat="1"/>
    <row r="1730" s="380" customFormat="1"/>
    <row r="1731" s="380" customFormat="1"/>
    <row r="1732" s="380" customFormat="1"/>
    <row r="1733" s="380" customFormat="1"/>
    <row r="1734" s="380" customFormat="1"/>
    <row r="1735" s="380" customFormat="1"/>
    <row r="1736" s="380" customFormat="1"/>
    <row r="1737" s="380" customFormat="1"/>
    <row r="1738" s="380" customFormat="1"/>
    <row r="1739" s="380" customFormat="1"/>
    <row r="1740" s="380" customFormat="1"/>
    <row r="1741" s="380" customFormat="1"/>
    <row r="1742" s="380" customFormat="1"/>
    <row r="1743" s="380" customFormat="1"/>
    <row r="1744" s="380" customFormat="1"/>
    <row r="1745" s="380" customFormat="1"/>
    <row r="1746" s="380" customFormat="1"/>
    <row r="1747" s="380" customFormat="1"/>
    <row r="1748" s="380" customFormat="1"/>
    <row r="1749" s="380" customFormat="1"/>
    <row r="1750" s="380" customFormat="1"/>
    <row r="1751" s="380" customFormat="1"/>
    <row r="1752" s="380" customFormat="1"/>
    <row r="1753" s="380" customFormat="1"/>
    <row r="1754" s="380" customFormat="1"/>
    <row r="1755" s="380" customFormat="1"/>
    <row r="1756" s="380" customFormat="1"/>
    <row r="1757" s="380" customFormat="1"/>
    <row r="1758" s="380" customFormat="1"/>
    <row r="1759" s="380" customFormat="1"/>
    <row r="1760" s="380" customFormat="1"/>
    <row r="1761" s="380" customFormat="1"/>
    <row r="1762" s="380" customFormat="1"/>
    <row r="1763" s="380" customFormat="1"/>
    <row r="1764" s="380" customFormat="1"/>
    <row r="1765" s="380" customFormat="1"/>
    <row r="1766" s="380" customFormat="1"/>
    <row r="1767" s="380" customFormat="1"/>
    <row r="1768" s="380" customFormat="1"/>
    <row r="1769" s="380" customFormat="1"/>
    <row r="1770" s="380" customFormat="1"/>
    <row r="1771" s="380" customFormat="1"/>
    <row r="1772" s="380" customFormat="1"/>
    <row r="1773" s="380" customFormat="1"/>
    <row r="1774" s="380" customFormat="1"/>
    <row r="1775" s="380" customFormat="1"/>
    <row r="1776" s="380" customFormat="1"/>
    <row r="1777" s="380" customFormat="1"/>
    <row r="1778" s="380" customFormat="1"/>
    <row r="1779" s="380" customFormat="1"/>
    <row r="1780" s="380" customFormat="1"/>
    <row r="1781" s="380" customFormat="1"/>
    <row r="1782" s="380" customFormat="1"/>
    <row r="1783" s="380" customFormat="1"/>
    <row r="1784" s="380" customFormat="1"/>
    <row r="1785" s="380" customFormat="1"/>
    <row r="1786" s="380" customFormat="1"/>
    <row r="1787" s="380" customFormat="1"/>
    <row r="1788" s="380" customFormat="1"/>
    <row r="1789" s="380" customFormat="1"/>
    <row r="1790" s="380" customFormat="1"/>
    <row r="1791" s="380" customFormat="1"/>
    <row r="1792" s="380" customFormat="1"/>
    <row r="1793" s="380" customFormat="1"/>
    <row r="1794" s="380" customFormat="1"/>
    <row r="1795" s="380" customFormat="1"/>
    <row r="1796" s="380" customFormat="1"/>
    <row r="1797" s="380" customFormat="1"/>
    <row r="1798" s="380" customFormat="1"/>
    <row r="1799" s="380" customFormat="1"/>
    <row r="1800" s="380" customFormat="1"/>
    <row r="1801" s="380" customFormat="1"/>
    <row r="1802" s="380" customFormat="1"/>
    <row r="1803" s="380" customFormat="1"/>
    <row r="1804" s="380" customFormat="1"/>
    <row r="1805" s="380" customFormat="1"/>
    <row r="1806" s="380" customFormat="1"/>
    <row r="1807" s="380" customFormat="1"/>
    <row r="1808" s="380" customFormat="1"/>
    <row r="1809" s="380" customFormat="1"/>
    <row r="1810" s="380" customFormat="1"/>
    <row r="1811" s="380" customFormat="1"/>
    <row r="1812" s="380" customFormat="1"/>
    <row r="1813" s="380" customFormat="1"/>
    <row r="1814" s="380" customFormat="1"/>
    <row r="1815" s="380" customFormat="1"/>
    <row r="1816" s="380" customFormat="1"/>
    <row r="1817" s="380" customFormat="1"/>
    <row r="1818" s="380" customFormat="1"/>
    <row r="1819" s="380" customFormat="1"/>
    <row r="1820" s="380" customFormat="1"/>
    <row r="1821" s="380" customFormat="1"/>
    <row r="1822" s="380" customFormat="1"/>
    <row r="1823" s="380" customFormat="1"/>
    <row r="1824" s="380" customFormat="1"/>
    <row r="1825" s="380" customFormat="1"/>
    <row r="1826" s="380" customFormat="1"/>
    <row r="1827" s="380" customFormat="1"/>
    <row r="1828" s="380" customFormat="1"/>
    <row r="1829" s="380" customFormat="1"/>
    <row r="1830" s="380" customFormat="1"/>
    <row r="1831" s="380" customFormat="1"/>
    <row r="1832" s="380" customFormat="1"/>
    <row r="1833" s="380" customFormat="1"/>
    <row r="1834" s="380" customFormat="1"/>
    <row r="1835" s="380" customFormat="1"/>
    <row r="1836" s="380" customFormat="1"/>
    <row r="1837" s="380" customFormat="1"/>
    <row r="1838" s="380" customFormat="1"/>
    <row r="1839" s="380" customFormat="1"/>
    <row r="1840" s="380" customFormat="1"/>
    <row r="1841" s="380" customFormat="1"/>
    <row r="1842" s="380" customFormat="1"/>
    <row r="1843" s="380" customFormat="1"/>
    <row r="1844" s="380" customFormat="1"/>
    <row r="1845" s="380" customFormat="1"/>
    <row r="1846" s="380" customFormat="1"/>
    <row r="1847" s="380" customFormat="1"/>
    <row r="1848" s="380" customFormat="1"/>
    <row r="1849" s="380" customFormat="1"/>
    <row r="1850" s="380" customFormat="1"/>
    <row r="1851" s="380" customFormat="1"/>
    <row r="1852" s="380" customFormat="1"/>
    <row r="1853" s="380" customFormat="1"/>
    <row r="1854" s="380" customFormat="1"/>
    <row r="1855" s="380" customFormat="1"/>
    <row r="1856" s="380" customFormat="1"/>
    <row r="1857" s="380" customFormat="1"/>
    <row r="1858" s="380" customFormat="1"/>
    <row r="1859" s="380" customFormat="1"/>
    <row r="1860" s="380" customFormat="1"/>
    <row r="1861" s="380" customFormat="1"/>
    <row r="1862" s="380" customFormat="1"/>
    <row r="1863" s="380" customFormat="1"/>
    <row r="1864" s="380" customFormat="1"/>
    <row r="1865" s="380" customFormat="1"/>
    <row r="1866" s="380" customFormat="1"/>
    <row r="1867" s="380" customFormat="1"/>
    <row r="1868" s="380" customFormat="1"/>
    <row r="1869" s="380" customFormat="1"/>
    <row r="1870" s="380" customFormat="1"/>
    <row r="1871" s="380" customFormat="1"/>
    <row r="1872" s="380" customFormat="1"/>
    <row r="1873" s="380" customFormat="1"/>
    <row r="1874" s="380" customFormat="1"/>
    <row r="1875" s="380" customFormat="1"/>
    <row r="1876" s="380" customFormat="1"/>
    <row r="1877" s="380" customFormat="1"/>
    <row r="1878" s="380" customFormat="1"/>
    <row r="1879" s="380" customFormat="1"/>
    <row r="1880" s="380" customFormat="1"/>
    <row r="1881" s="380" customFormat="1"/>
    <row r="1882" s="380" customFormat="1"/>
    <row r="1883" s="380" customFormat="1"/>
    <row r="1884" s="380" customFormat="1"/>
    <row r="1885" s="380" customFormat="1"/>
    <row r="1886" s="380" customFormat="1"/>
    <row r="1887" s="380" customFormat="1"/>
    <row r="1888" s="380" customFormat="1"/>
    <row r="1889" s="380" customFormat="1"/>
    <row r="1890" s="380" customFormat="1"/>
    <row r="1891" s="380" customFormat="1"/>
    <row r="1892" s="380" customFormat="1"/>
    <row r="1893" s="380" customFormat="1"/>
    <row r="1894" s="380" customFormat="1"/>
    <row r="1895" s="380" customFormat="1"/>
    <row r="1896" s="380" customFormat="1"/>
    <row r="1897" s="380" customFormat="1"/>
    <row r="1898" s="380" customFormat="1"/>
    <row r="1899" s="380" customFormat="1"/>
    <row r="1900" s="380" customFormat="1"/>
    <row r="1901" s="380" customFormat="1"/>
    <row r="1902" s="380" customFormat="1"/>
    <row r="1903" s="380" customFormat="1"/>
    <row r="1904" s="380" customFormat="1"/>
    <row r="1905" s="380" customFormat="1"/>
    <row r="1906" s="380" customFormat="1"/>
    <row r="1907" s="380" customFormat="1"/>
    <row r="1908" s="380" customFormat="1"/>
    <row r="1909" s="380" customFormat="1"/>
    <row r="1910" s="380" customFormat="1"/>
    <row r="1911" s="380" customFormat="1"/>
    <row r="1912" s="380" customFormat="1"/>
    <row r="1913" s="380" customFormat="1"/>
    <row r="1914" s="380" customFormat="1"/>
    <row r="1915" s="380" customFormat="1"/>
    <row r="1916" s="380" customFormat="1"/>
    <row r="1917" s="380" customFormat="1"/>
    <row r="1918" s="380" customFormat="1"/>
    <row r="1919" s="380" customFormat="1"/>
    <row r="1920" s="380" customFormat="1"/>
    <row r="1921" s="380" customFormat="1"/>
    <row r="1922" s="380" customFormat="1"/>
    <row r="1923" s="380" customFormat="1"/>
    <row r="1924" s="380" customFormat="1"/>
    <row r="1925" s="380" customFormat="1"/>
    <row r="1926" s="380" customFormat="1"/>
    <row r="1927" s="380" customFormat="1"/>
    <row r="1928" s="380" customFormat="1"/>
    <row r="1929" s="380" customFormat="1"/>
    <row r="1930" s="380" customFormat="1"/>
    <row r="1931" s="380" customFormat="1"/>
    <row r="1932" s="380" customFormat="1"/>
    <row r="1933" s="380" customFormat="1"/>
    <row r="1934" s="380" customFormat="1"/>
    <row r="1935" s="380" customFormat="1"/>
    <row r="1936" s="380" customFormat="1"/>
    <row r="1937" s="380" customFormat="1"/>
    <row r="1938" s="380" customFormat="1"/>
    <row r="1939" s="380" customFormat="1"/>
    <row r="1940" s="380" customFormat="1"/>
    <row r="1941" s="380" customFormat="1"/>
    <row r="1942" s="380" customFormat="1"/>
    <row r="1943" s="380" customFormat="1"/>
    <row r="1944" s="380" customFormat="1"/>
    <row r="1945" s="380" customFormat="1"/>
    <row r="1946" s="380" customFormat="1"/>
    <row r="1947" s="380" customFormat="1"/>
    <row r="1948" s="380" customFormat="1"/>
    <row r="1949" s="380" customFormat="1"/>
    <row r="1950" s="380" customFormat="1"/>
    <row r="1951" s="380" customFormat="1"/>
    <row r="1952" s="380" customFormat="1"/>
    <row r="1953" s="380" customFormat="1"/>
    <row r="1954" s="380" customFormat="1"/>
    <row r="1955" s="380" customFormat="1"/>
    <row r="1956" s="380" customFormat="1"/>
    <row r="1957" s="380" customFormat="1"/>
    <row r="1958" s="380" customFormat="1"/>
    <row r="1959" s="380" customFormat="1"/>
    <row r="1960" s="380" customFormat="1"/>
    <row r="1961" s="380" customFormat="1"/>
    <row r="1962" s="380" customFormat="1"/>
    <row r="1963" s="380" customFormat="1"/>
    <row r="1964" s="380" customFormat="1"/>
    <row r="1965" s="380" customFormat="1"/>
    <row r="1966" s="380" customFormat="1"/>
    <row r="1967" s="380" customFormat="1"/>
    <row r="1968" s="380" customFormat="1"/>
    <row r="1969" s="380" customFormat="1"/>
    <row r="1970" s="380" customFormat="1"/>
    <row r="1971" s="380" customFormat="1"/>
    <row r="1972" s="380" customFormat="1"/>
    <row r="1973" s="380" customFormat="1"/>
    <row r="1974" s="380" customFormat="1"/>
    <row r="1975" s="380" customFormat="1"/>
    <row r="1976" s="380" customFormat="1"/>
    <row r="1977" s="380" customFormat="1"/>
    <row r="1978" s="380" customFormat="1"/>
    <row r="1979" s="380" customFormat="1"/>
    <row r="1980" s="380" customFormat="1"/>
    <row r="1981" s="380" customFormat="1"/>
    <row r="1982" s="380" customFormat="1"/>
    <row r="1983" s="380" customFormat="1"/>
    <row r="1984" s="380" customFormat="1"/>
    <row r="1985" s="380" customFormat="1"/>
    <row r="1986" s="380" customFormat="1"/>
    <row r="1987" s="380" customFormat="1"/>
    <row r="1988" s="380" customFormat="1"/>
    <row r="1989" s="380" customFormat="1"/>
    <row r="1990" s="380" customFormat="1"/>
    <row r="1991" s="380" customFormat="1"/>
    <row r="1992" s="380" customFormat="1"/>
    <row r="1993" s="380" customFormat="1"/>
    <row r="1994" s="380" customFormat="1"/>
    <row r="1995" s="380" customFormat="1"/>
    <row r="1996" s="380" customFormat="1"/>
    <row r="1997" s="380" customFormat="1"/>
    <row r="1998" s="380" customFormat="1"/>
    <row r="1999" s="380" customFormat="1"/>
    <row r="2000" s="380" customFormat="1"/>
    <row r="2001" s="380" customFormat="1"/>
    <row r="2002" s="380" customFormat="1"/>
    <row r="2003" s="380" customFormat="1"/>
    <row r="2004" s="380" customFormat="1"/>
    <row r="2005" s="380" customFormat="1"/>
    <row r="2006" s="380" customFormat="1"/>
    <row r="2007" s="380" customFormat="1"/>
    <row r="2008" s="380" customFormat="1"/>
    <row r="2009" s="380" customFormat="1"/>
    <row r="2010" s="380" customFormat="1"/>
    <row r="2011" s="380" customFormat="1"/>
    <row r="2012" s="380" customFormat="1"/>
    <row r="2013" s="380" customFormat="1"/>
    <row r="2014" s="380" customFormat="1"/>
    <row r="2015" s="380" customFormat="1"/>
    <row r="2016" s="380" customFormat="1"/>
    <row r="2017" s="380" customFormat="1"/>
    <row r="2018" s="380" customFormat="1"/>
    <row r="2019" s="380" customFormat="1"/>
    <row r="2020" s="380" customFormat="1"/>
    <row r="2021" s="380" customFormat="1"/>
    <row r="2022" s="380" customFormat="1"/>
    <row r="2023" s="380" customFormat="1"/>
    <row r="2024" s="380" customFormat="1"/>
    <row r="2025" s="380" customFormat="1"/>
    <row r="2026" s="380" customFormat="1"/>
    <row r="2027" s="380" customFormat="1"/>
    <row r="2028" s="380" customFormat="1"/>
    <row r="2029" s="380" customFormat="1"/>
    <row r="2030" s="380" customFormat="1"/>
    <row r="2031" s="380" customFormat="1"/>
    <row r="2032" s="380" customFormat="1"/>
    <row r="2033" s="380" customFormat="1"/>
    <row r="2034" s="380" customFormat="1"/>
    <row r="2035" s="380" customFormat="1"/>
    <row r="2036" s="380" customFormat="1"/>
    <row r="2037" s="380" customFormat="1"/>
    <row r="2038" s="380" customFormat="1"/>
    <row r="2039" s="380" customFormat="1"/>
    <row r="2040" s="380" customFormat="1"/>
    <row r="2041" s="380" customFormat="1"/>
    <row r="2042" s="380" customFormat="1"/>
    <row r="2043" s="380" customFormat="1"/>
    <row r="2044" s="380" customFormat="1"/>
    <row r="2045" s="380" customFormat="1"/>
    <row r="2046" s="380" customFormat="1"/>
    <row r="2047" s="380" customFormat="1"/>
    <row r="2048" s="380" customFormat="1"/>
    <row r="2049" s="380" customFormat="1"/>
    <row r="2050" s="380" customFormat="1"/>
    <row r="2051" s="380" customFormat="1"/>
    <row r="2052" s="380" customFormat="1"/>
    <row r="2053" s="380" customFormat="1"/>
    <row r="2054" s="380" customFormat="1"/>
    <row r="2055" s="380" customFormat="1"/>
    <row r="2056" s="380" customFormat="1"/>
    <row r="2057" s="380" customFormat="1"/>
    <row r="2058" s="380" customFormat="1"/>
    <row r="2059" s="380" customFormat="1"/>
    <row r="2060" s="380" customFormat="1"/>
    <row r="2061" s="380" customFormat="1"/>
    <row r="2062" s="380" customFormat="1"/>
    <row r="2063" s="380" customFormat="1"/>
    <row r="2064" s="380" customFormat="1"/>
    <row r="2065" s="380" customFormat="1"/>
    <row r="2066" s="380" customFormat="1"/>
    <row r="2067" s="380" customFormat="1"/>
    <row r="2068" s="380" customFormat="1"/>
    <row r="2069" s="380" customFormat="1"/>
    <row r="2070" s="380" customFormat="1"/>
    <row r="2071" s="380" customFormat="1"/>
    <row r="2072" s="380" customFormat="1"/>
    <row r="2073" s="380" customFormat="1"/>
    <row r="2074" s="380" customFormat="1"/>
    <row r="2075" s="380" customFormat="1"/>
    <row r="2076" s="380" customFormat="1"/>
    <row r="2077" s="380" customFormat="1"/>
    <row r="2078" s="380" customFormat="1"/>
    <row r="2079" s="380" customFormat="1"/>
    <row r="2080" s="380" customFormat="1"/>
    <row r="2081" s="380" customFormat="1"/>
    <row r="2082" s="380" customFormat="1"/>
    <row r="2083" s="380" customFormat="1"/>
    <row r="2084" s="380" customFormat="1"/>
    <row r="2085" s="380" customFormat="1"/>
    <row r="2086" s="380" customFormat="1"/>
    <row r="2087" s="380" customFormat="1"/>
    <row r="2088" s="380" customFormat="1"/>
    <row r="2089" s="380" customFormat="1"/>
    <row r="2090" s="380" customFormat="1"/>
  </sheetData>
  <mergeCells count="8">
    <mergeCell ref="A1:O1"/>
    <mergeCell ref="A2:A4"/>
    <mergeCell ref="B2:B4"/>
    <mergeCell ref="C2:C4"/>
    <mergeCell ref="D2:F3"/>
    <mergeCell ref="H2:J3"/>
    <mergeCell ref="L2:N3"/>
    <mergeCell ref="O2:O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25B8-6395-433A-9A2A-87E1DFF7B58E}">
  <sheetPr>
    <tabColor rgb="FF0A9900"/>
  </sheetPr>
  <dimension ref="A1:C1"/>
  <sheetViews>
    <sheetView topLeftCell="A13" workbookViewId="0">
      <selection activeCell="L44" sqref="L44"/>
    </sheetView>
  </sheetViews>
  <sheetFormatPr defaultColWidth="10.42578125" defaultRowHeight="12"/>
  <cols>
    <col min="1" max="3" width="10.42578125" style="353"/>
    <col min="4" max="16384" width="10.42578125" style="354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5DAE-612C-4BEB-8A7B-0A2310095BFC}">
  <dimension ref="A1:P66"/>
  <sheetViews>
    <sheetView topLeftCell="A22" workbookViewId="0">
      <selection activeCell="E21" sqref="E21"/>
    </sheetView>
  </sheetViews>
  <sheetFormatPr defaultColWidth="10.42578125" defaultRowHeight="12"/>
  <cols>
    <col min="1" max="1" width="19" style="354" customWidth="1"/>
    <col min="2" max="2" width="15.28515625" style="354" bestFit="1" customWidth="1"/>
    <col min="3" max="3" width="18.140625" style="354" customWidth="1"/>
    <col min="4" max="4" width="24.42578125" style="354" customWidth="1"/>
    <col min="5" max="5" width="24" style="354" customWidth="1"/>
    <col min="6" max="6" width="13.7109375" style="354" bestFit="1" customWidth="1"/>
    <col min="7" max="7" width="17.42578125" style="354" customWidth="1"/>
    <col min="8" max="8" width="17.28515625" style="354" customWidth="1"/>
    <col min="9" max="9" width="16.28515625" style="354" customWidth="1"/>
    <col min="10" max="10" width="13.7109375" style="436" bestFit="1" customWidth="1"/>
    <col min="11" max="12" width="11.7109375" style="354" bestFit="1" customWidth="1"/>
    <col min="13" max="13" width="10.5703125" style="354" bestFit="1" customWidth="1"/>
    <col min="14" max="14" width="16.42578125" style="354" customWidth="1"/>
    <col min="15" max="16" width="12.7109375" style="354" bestFit="1" customWidth="1"/>
    <col min="17" max="16384" width="10.42578125" style="354"/>
  </cols>
  <sheetData>
    <row r="1" spans="1:16">
      <c r="A1" s="988" t="s">
        <v>614</v>
      </c>
      <c r="B1" s="988"/>
      <c r="C1" s="988"/>
      <c r="D1" s="988"/>
      <c r="E1" s="988"/>
      <c r="F1" s="988"/>
      <c r="G1" s="988"/>
      <c r="H1" s="988"/>
      <c r="I1" s="988"/>
      <c r="J1" s="988"/>
      <c r="K1" s="988"/>
      <c r="L1" s="988"/>
      <c r="M1" s="988"/>
      <c r="N1" s="988"/>
      <c r="O1" s="988"/>
      <c r="P1" s="988"/>
    </row>
    <row r="2" spans="1:16">
      <c r="A2" s="989" t="s">
        <v>279</v>
      </c>
      <c r="B2" s="991" t="s">
        <v>386</v>
      </c>
      <c r="C2" s="993" t="s">
        <v>615</v>
      </c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</row>
    <row r="3" spans="1:16" ht="36.75" thickBot="1">
      <c r="A3" s="990"/>
      <c r="B3" s="992"/>
      <c r="C3" s="427" t="s">
        <v>387</v>
      </c>
      <c r="D3" s="427" t="s">
        <v>388</v>
      </c>
      <c r="E3" s="427" t="s">
        <v>389</v>
      </c>
      <c r="F3" s="427" t="s">
        <v>390</v>
      </c>
      <c r="G3" s="427" t="s">
        <v>391</v>
      </c>
      <c r="H3" s="427" t="s">
        <v>392</v>
      </c>
      <c r="I3" s="427" t="s">
        <v>393</v>
      </c>
      <c r="J3" s="428" t="s">
        <v>394</v>
      </c>
      <c r="K3" s="428" t="s">
        <v>395</v>
      </c>
      <c r="L3" s="428" t="s">
        <v>396</v>
      </c>
      <c r="M3" s="428" t="s">
        <v>397</v>
      </c>
      <c r="N3" s="428" t="s">
        <v>398</v>
      </c>
      <c r="O3" s="428" t="s">
        <v>399</v>
      </c>
      <c r="P3" s="428" t="s">
        <v>400</v>
      </c>
    </row>
    <row r="4" spans="1:16">
      <c r="A4" s="901" t="s">
        <v>75</v>
      </c>
      <c r="B4" s="1169">
        <v>2092373.0645790678</v>
      </c>
      <c r="C4" s="1169">
        <v>23211.43219716083</v>
      </c>
      <c r="D4" s="1169">
        <v>93675.935896262235</v>
      </c>
      <c r="E4" s="1169">
        <v>85389.134918664815</v>
      </c>
      <c r="F4" s="1169">
        <v>1758385.6610626383</v>
      </c>
      <c r="G4" s="1169">
        <v>9271.9176065941028</v>
      </c>
      <c r="H4" s="1169">
        <v>1570.65562989512</v>
      </c>
      <c r="I4" s="1169">
        <v>1764.9716579380706</v>
      </c>
      <c r="J4" s="1169">
        <v>1167.0554402950315</v>
      </c>
      <c r="K4" s="1169">
        <v>492.1132933409931</v>
      </c>
      <c r="L4" s="1169">
        <v>146.86788889522961</v>
      </c>
      <c r="M4" s="1169">
        <v>346.63655237847536</v>
      </c>
      <c r="N4" s="1169">
        <v>70.321892445810931</v>
      </c>
      <c r="O4" s="1169">
        <v>60753.000154507572</v>
      </c>
      <c r="P4" s="1169">
        <v>56127.36039775017</v>
      </c>
    </row>
    <row r="5" spans="1:16">
      <c r="A5" s="429"/>
      <c r="B5" s="430"/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0"/>
    </row>
    <row r="6" spans="1:16">
      <c r="A6" s="901" t="s">
        <v>175</v>
      </c>
      <c r="B6" s="396"/>
      <c r="C6" s="396"/>
      <c r="D6" s="396"/>
      <c r="E6" s="396"/>
      <c r="F6" s="396"/>
      <c r="G6" s="396"/>
      <c r="H6" s="396"/>
      <c r="I6" s="396"/>
      <c r="J6" s="431"/>
      <c r="K6" s="396"/>
      <c r="L6" s="396"/>
      <c r="M6" s="396"/>
      <c r="N6" s="396"/>
      <c r="O6" s="396"/>
      <c r="P6" s="396"/>
    </row>
    <row r="7" spans="1:16">
      <c r="A7" s="432" t="s">
        <v>9</v>
      </c>
      <c r="B7" s="433">
        <v>941626.42057805031</v>
      </c>
      <c r="C7" s="433">
        <v>14183.635647562285</v>
      </c>
      <c r="D7" s="433">
        <v>49536.727539403357</v>
      </c>
      <c r="E7" s="433">
        <v>37055.077918949253</v>
      </c>
      <c r="F7" s="433">
        <v>790258.21001935261</v>
      </c>
      <c r="G7" s="433">
        <v>4259.7920238251118</v>
      </c>
      <c r="H7" s="433">
        <v>1395.3729425326869</v>
      </c>
      <c r="I7" s="433">
        <v>412.24291141221926</v>
      </c>
      <c r="J7" s="433">
        <v>267.18709767687187</v>
      </c>
      <c r="K7" s="433">
        <v>282.55823986063825</v>
      </c>
      <c r="L7" s="433">
        <v>52.473328122647288</v>
      </c>
      <c r="M7" s="433">
        <v>15.816356473343092</v>
      </c>
      <c r="N7" s="433">
        <v>23.680210400688004</v>
      </c>
      <c r="O7" s="433">
        <v>23952.599420630755</v>
      </c>
      <c r="P7" s="433">
        <v>19931.046924308161</v>
      </c>
    </row>
    <row r="8" spans="1:16">
      <c r="A8" s="432" t="s">
        <v>10</v>
      </c>
      <c r="B8" s="433">
        <v>1150746.6440248098</v>
      </c>
      <c r="C8" s="433">
        <v>9027.7965495963745</v>
      </c>
      <c r="D8" s="433">
        <v>44139.208356968455</v>
      </c>
      <c r="E8" s="433">
        <v>48334.056999777582</v>
      </c>
      <c r="F8" s="433">
        <v>968127.45106412703</v>
      </c>
      <c r="G8" s="433">
        <v>5012.1255827689174</v>
      </c>
      <c r="H8" s="433">
        <v>175.28268736243533</v>
      </c>
      <c r="I8" s="433">
        <v>1352.7287465258594</v>
      </c>
      <c r="J8" s="433">
        <v>899.8683426181625</v>
      </c>
      <c r="K8" s="433">
        <v>209.55505348035393</v>
      </c>
      <c r="L8" s="433">
        <v>94.39456077258221</v>
      </c>
      <c r="M8" s="433">
        <v>330.82019590513221</v>
      </c>
      <c r="N8" s="433">
        <v>46.641682045122892</v>
      </c>
      <c r="O8" s="433">
        <v>36800.400733846211</v>
      </c>
      <c r="P8" s="433">
        <v>36196.313473416609</v>
      </c>
    </row>
    <row r="9" spans="1:16">
      <c r="A9" s="901" t="s">
        <v>364</v>
      </c>
      <c r="B9" s="396"/>
      <c r="C9" s="396"/>
      <c r="D9" s="396"/>
      <c r="E9" s="396"/>
      <c r="F9" s="396"/>
      <c r="G9" s="396"/>
      <c r="H9" s="396"/>
      <c r="I9" s="396"/>
      <c r="J9" s="431"/>
      <c r="K9" s="396"/>
      <c r="L9" s="396"/>
      <c r="M9" s="396"/>
      <c r="N9" s="396"/>
      <c r="O9" s="396"/>
      <c r="P9" s="396"/>
    </row>
    <row r="10" spans="1:16">
      <c r="A10" s="387" t="s">
        <v>76</v>
      </c>
      <c r="B10" s="430">
        <f>+B11+B12+B13</f>
        <v>261671.55960328656</v>
      </c>
      <c r="C10" s="430">
        <f>+C11+C12+C13</f>
        <v>2733.4032086291681</v>
      </c>
      <c r="D10" s="430">
        <f t="shared" ref="D10:P10" si="0">+D11+D12+D13</f>
        <v>7193.1759960849204</v>
      </c>
      <c r="E10" s="430">
        <f t="shared" si="0"/>
        <v>521.57944745803832</v>
      </c>
      <c r="F10" s="430">
        <f t="shared" si="0"/>
        <v>250023.98129935309</v>
      </c>
      <c r="G10" s="430">
        <f t="shared" si="0"/>
        <v>73.196934275499942</v>
      </c>
      <c r="H10" s="430">
        <f t="shared" si="0"/>
        <v>14.356995087567611</v>
      </c>
      <c r="I10" s="430">
        <f t="shared" si="0"/>
        <v>13.872765869923514</v>
      </c>
      <c r="J10" s="430">
        <f t="shared" si="0"/>
        <v>2.2790366855765702</v>
      </c>
      <c r="K10" s="430">
        <f t="shared" si="0"/>
        <v>2.3602734341380449</v>
      </c>
      <c r="L10" s="434">
        <f t="shared" si="0"/>
        <v>0</v>
      </c>
      <c r="M10" s="430">
        <f t="shared" si="0"/>
        <v>3.692426250754937</v>
      </c>
      <c r="N10" s="430">
        <f t="shared" si="0"/>
        <v>3.692426250754937</v>
      </c>
      <c r="O10" s="430">
        <f t="shared" si="0"/>
        <v>781.57153623259933</v>
      </c>
      <c r="P10" s="430">
        <f t="shared" si="0"/>
        <v>304.39725769735554</v>
      </c>
    </row>
    <row r="11" spans="1:16">
      <c r="A11" s="389" t="s">
        <v>76</v>
      </c>
      <c r="B11" s="433">
        <v>167781.1966259894</v>
      </c>
      <c r="C11" s="433">
        <v>2224.5145735583606</v>
      </c>
      <c r="D11" s="433">
        <v>4373.2750545939252</v>
      </c>
      <c r="E11" s="433">
        <v>381.96232485206741</v>
      </c>
      <c r="F11" s="433">
        <v>159705.56735369426</v>
      </c>
      <c r="G11" s="433">
        <v>59.296214408781793</v>
      </c>
      <c r="H11" s="433">
        <v>11.944055151494819</v>
      </c>
      <c r="I11" s="433">
        <v>11.620752948181892</v>
      </c>
      <c r="J11" s="433">
        <v>1.154848490587018</v>
      </c>
      <c r="K11" s="433">
        <v>2.3602734341380449</v>
      </c>
      <c r="L11" s="435">
        <v>0</v>
      </c>
      <c r="M11" s="433">
        <v>3.692426250754937</v>
      </c>
      <c r="N11" s="433">
        <v>3.692426250754937</v>
      </c>
      <c r="O11" s="433">
        <v>721.94162305421673</v>
      </c>
      <c r="P11" s="433">
        <v>280.17469932794597</v>
      </c>
    </row>
    <row r="12" spans="1:16">
      <c r="A12" s="389" t="s">
        <v>77</v>
      </c>
      <c r="B12" s="433">
        <v>33030.108921198196</v>
      </c>
      <c r="C12" s="433">
        <v>135.82206085076876</v>
      </c>
      <c r="D12" s="433">
        <v>1355.0645398921135</v>
      </c>
      <c r="E12" s="433">
        <v>43.979605659566445</v>
      </c>
      <c r="F12" s="433">
        <v>31480.080266950928</v>
      </c>
      <c r="G12" s="433">
        <v>5.9428926897047809</v>
      </c>
      <c r="H12" s="435">
        <v>0</v>
      </c>
      <c r="I12" s="435">
        <v>0</v>
      </c>
      <c r="J12" s="435">
        <v>0</v>
      </c>
      <c r="K12" s="435">
        <v>0</v>
      </c>
      <c r="L12" s="435">
        <v>0</v>
      </c>
      <c r="M12" s="435">
        <v>0</v>
      </c>
      <c r="N12" s="435">
        <v>0</v>
      </c>
      <c r="O12" s="433">
        <v>3.4304141014577008</v>
      </c>
      <c r="P12" s="433">
        <v>5.7891410528039664</v>
      </c>
    </row>
    <row r="13" spans="1:16">
      <c r="A13" s="389" t="s">
        <v>78</v>
      </c>
      <c r="B13" s="433">
        <v>60860.254056098958</v>
      </c>
      <c r="C13" s="433">
        <v>373.06657422003883</v>
      </c>
      <c r="D13" s="433">
        <v>1464.8364015988816</v>
      </c>
      <c r="E13" s="433">
        <v>95.637516946404432</v>
      </c>
      <c r="F13" s="433">
        <v>58838.333678707917</v>
      </c>
      <c r="G13" s="433">
        <v>7.9578271770133746</v>
      </c>
      <c r="H13" s="433">
        <v>2.4129399360727923</v>
      </c>
      <c r="I13" s="433">
        <v>2.2520129217416223</v>
      </c>
      <c r="J13" s="433">
        <v>1.124188194989552</v>
      </c>
      <c r="K13" s="435">
        <v>0</v>
      </c>
      <c r="L13" s="435">
        <v>0</v>
      </c>
      <c r="M13" s="435">
        <v>0</v>
      </c>
      <c r="N13" s="435">
        <v>0</v>
      </c>
      <c r="O13" s="433">
        <v>56.199499076924852</v>
      </c>
      <c r="P13" s="433">
        <v>18.43341731660556</v>
      </c>
    </row>
    <row r="14" spans="1:16">
      <c r="A14" s="387" t="s">
        <v>79</v>
      </c>
      <c r="B14" s="430">
        <f>+B15+B16+B17</f>
        <v>93412.993745932952</v>
      </c>
      <c r="C14" s="430">
        <f>+C15+C16+C17</f>
        <v>1895.6914882282936</v>
      </c>
      <c r="D14" s="430">
        <f t="shared" ref="D14:P14" si="1">+D15+D16+D17</f>
        <v>3927.6410443530335</v>
      </c>
      <c r="E14" s="430">
        <f t="shared" si="1"/>
        <v>9105.2583611291557</v>
      </c>
      <c r="F14" s="430">
        <f t="shared" si="1"/>
        <v>25844.963841657871</v>
      </c>
      <c r="G14" s="430">
        <f t="shared" si="1"/>
        <v>6135.6634440749394</v>
      </c>
      <c r="H14" s="430">
        <f t="shared" si="1"/>
        <v>1317.669839517255</v>
      </c>
      <c r="I14" s="430">
        <f t="shared" si="1"/>
        <v>1480.4918513236755</v>
      </c>
      <c r="J14" s="430">
        <f t="shared" si="1"/>
        <v>149.3026915601038</v>
      </c>
      <c r="K14" s="430">
        <f t="shared" si="1"/>
        <v>15.77689900308949</v>
      </c>
      <c r="L14" s="430">
        <f t="shared" si="1"/>
        <v>7.0472324982897412</v>
      </c>
      <c r="M14" s="430">
        <f t="shared" si="1"/>
        <v>4.7983082633024745</v>
      </c>
      <c r="N14" s="430">
        <f t="shared" si="1"/>
        <v>10.522428701016242</v>
      </c>
      <c r="O14" s="430">
        <f t="shared" si="1"/>
        <v>20738.190167603287</v>
      </c>
      <c r="P14" s="430">
        <f t="shared" si="1"/>
        <v>22779.976147982026</v>
      </c>
    </row>
    <row r="15" spans="1:16">
      <c r="A15" s="389" t="s">
        <v>79</v>
      </c>
      <c r="B15" s="433">
        <v>56548.861885100152</v>
      </c>
      <c r="C15" s="433">
        <v>1512.9019687798866</v>
      </c>
      <c r="D15" s="433">
        <v>2530.4438542720682</v>
      </c>
      <c r="E15" s="433">
        <v>6869.9042937767545</v>
      </c>
      <c r="F15" s="433">
        <v>14778.65330955555</v>
      </c>
      <c r="G15" s="433">
        <v>5137.1466321096113</v>
      </c>
      <c r="H15" s="433">
        <v>1311.7718901070464</v>
      </c>
      <c r="I15" s="433">
        <v>4.9285114899034301</v>
      </c>
      <c r="J15" s="433">
        <v>143.47571483427203</v>
      </c>
      <c r="K15" s="433">
        <v>10.067448216055221</v>
      </c>
      <c r="L15" s="433">
        <v>4.7027885308422377</v>
      </c>
      <c r="M15" s="433">
        <v>4.7983082633024745</v>
      </c>
      <c r="N15" s="433">
        <v>8.2740523110371385</v>
      </c>
      <c r="O15" s="433">
        <v>13334.358785584152</v>
      </c>
      <c r="P15" s="433">
        <v>10897.434327233064</v>
      </c>
    </row>
    <row r="16" spans="1:16">
      <c r="A16" s="389" t="s">
        <v>80</v>
      </c>
      <c r="B16" s="433">
        <v>24114.602474710788</v>
      </c>
      <c r="C16" s="433">
        <v>371.03956191140765</v>
      </c>
      <c r="D16" s="433">
        <v>865.03944306359051</v>
      </c>
      <c r="E16" s="433">
        <v>594.09533565897925</v>
      </c>
      <c r="F16" s="433">
        <v>10807.003458481817</v>
      </c>
      <c r="G16" s="433">
        <v>140.38677847752101</v>
      </c>
      <c r="H16" s="433">
        <v>5.8979494102085521</v>
      </c>
      <c r="I16" s="433">
        <v>1475.563339833772</v>
      </c>
      <c r="J16" s="433">
        <v>4.7298122946771857</v>
      </c>
      <c r="K16" s="433">
        <v>5.7094507870342701</v>
      </c>
      <c r="L16" s="433">
        <v>2.3444439674475035</v>
      </c>
      <c r="M16" s="435">
        <v>0</v>
      </c>
      <c r="N16" s="433">
        <v>2.2483763899791041</v>
      </c>
      <c r="O16" s="433">
        <v>4506.1339203021425</v>
      </c>
      <c r="P16" s="433">
        <v>5334.4106041302184</v>
      </c>
    </row>
    <row r="17" spans="1:16">
      <c r="A17" s="389" t="s">
        <v>81</v>
      </c>
      <c r="B17" s="433">
        <v>12749.529386122007</v>
      </c>
      <c r="C17" s="433">
        <v>11.749957536999229</v>
      </c>
      <c r="D17" s="433">
        <v>532.15774701737485</v>
      </c>
      <c r="E17" s="433">
        <v>1641.2587316934232</v>
      </c>
      <c r="F17" s="433">
        <v>259.30707362050333</v>
      </c>
      <c r="G17" s="433">
        <v>858.13003348780683</v>
      </c>
      <c r="H17" s="435">
        <v>0</v>
      </c>
      <c r="I17" s="435">
        <v>0</v>
      </c>
      <c r="J17" s="433">
        <v>1.097164431154604</v>
      </c>
      <c r="K17" s="435">
        <v>0</v>
      </c>
      <c r="L17" s="435">
        <v>0</v>
      </c>
      <c r="M17" s="435">
        <v>0</v>
      </c>
      <c r="N17" s="435">
        <v>0</v>
      </c>
      <c r="O17" s="433">
        <v>2897.6974617169899</v>
      </c>
      <c r="P17" s="433">
        <v>6548.1312166187427</v>
      </c>
    </row>
    <row r="18" spans="1:16">
      <c r="A18" s="387" t="s">
        <v>82</v>
      </c>
      <c r="B18" s="430">
        <f>+B19+B20</f>
        <v>543694.49948357733</v>
      </c>
      <c r="C18" s="430">
        <f>+C19+C20</f>
        <v>8154.0813195643686</v>
      </c>
      <c r="D18" s="430">
        <f t="shared" ref="D18:P18" si="2">+D19+D20</f>
        <v>32505.842748745799</v>
      </c>
      <c r="E18" s="430">
        <f t="shared" si="2"/>
        <v>7216.3300651249083</v>
      </c>
      <c r="F18" s="430">
        <f t="shared" si="2"/>
        <v>489065.40997376095</v>
      </c>
      <c r="G18" s="430">
        <f t="shared" si="2"/>
        <v>942.24989699977846</v>
      </c>
      <c r="H18" s="430">
        <f t="shared" si="2"/>
        <v>129.98411376238013</v>
      </c>
      <c r="I18" s="430">
        <f t="shared" si="2"/>
        <v>25.072748662848966</v>
      </c>
      <c r="J18" s="430">
        <f t="shared" si="2"/>
        <v>107.29489237617888</v>
      </c>
      <c r="K18" s="430">
        <f t="shared" si="2"/>
        <v>34.054774589902152</v>
      </c>
      <c r="L18" s="430">
        <f t="shared" si="2"/>
        <v>8.5183061229005226</v>
      </c>
      <c r="M18" s="430">
        <f t="shared" si="2"/>
        <v>6.1053661868277302</v>
      </c>
      <c r="N18" s="430">
        <f t="shared" si="2"/>
        <v>5.9658975338256779</v>
      </c>
      <c r="O18" s="430">
        <f t="shared" si="2"/>
        <v>3741.1228708296376</v>
      </c>
      <c r="P18" s="430">
        <f t="shared" si="2"/>
        <v>1752.4665088498907</v>
      </c>
    </row>
    <row r="19" spans="1:16">
      <c r="A19" s="389" t="s">
        <v>82</v>
      </c>
      <c r="B19" s="433">
        <v>393438.67799236136</v>
      </c>
      <c r="C19" s="433">
        <v>7195.7256660645844</v>
      </c>
      <c r="D19" s="433">
        <v>24437.301160974956</v>
      </c>
      <c r="E19" s="433">
        <v>4560.6735762683493</v>
      </c>
      <c r="F19" s="433">
        <v>351407.81957822631</v>
      </c>
      <c r="G19" s="433">
        <v>794.70302947739378</v>
      </c>
      <c r="H19" s="433">
        <v>99.839369894885465</v>
      </c>
      <c r="I19" s="433">
        <v>19.310631373879946</v>
      </c>
      <c r="J19" s="433">
        <v>106.10220821256404</v>
      </c>
      <c r="K19" s="433">
        <v>31.614263044986249</v>
      </c>
      <c r="L19" s="433">
        <v>8.5183061229005226</v>
      </c>
      <c r="M19" s="433">
        <v>4.8851104143697786</v>
      </c>
      <c r="N19" s="433">
        <v>5.9658975338256779</v>
      </c>
      <c r="O19" s="433">
        <v>3240.2193212529446</v>
      </c>
      <c r="P19" s="433">
        <v>1525.9998729989516</v>
      </c>
    </row>
    <row r="20" spans="1:16">
      <c r="A20" s="389" t="s">
        <v>83</v>
      </c>
      <c r="B20" s="433">
        <v>150255.82149121596</v>
      </c>
      <c r="C20" s="433">
        <v>958.35565349978424</v>
      </c>
      <c r="D20" s="433">
        <v>8068.5415877708447</v>
      </c>
      <c r="E20" s="433">
        <v>2655.656488856559</v>
      </c>
      <c r="F20" s="433">
        <v>137657.59039553464</v>
      </c>
      <c r="G20" s="433">
        <v>147.54686752238473</v>
      </c>
      <c r="H20" s="433">
        <v>30.144743867494668</v>
      </c>
      <c r="I20" s="433">
        <v>5.7621172889690184</v>
      </c>
      <c r="J20" s="433">
        <v>1.1926841636148411</v>
      </c>
      <c r="K20" s="433">
        <v>2.4405115449159029</v>
      </c>
      <c r="L20" s="435">
        <v>0</v>
      </c>
      <c r="M20" s="433">
        <v>1.2202557724579515</v>
      </c>
      <c r="N20" s="435">
        <v>0</v>
      </c>
      <c r="O20" s="433">
        <v>500.90354957669308</v>
      </c>
      <c r="P20" s="433">
        <v>226.46663585093924</v>
      </c>
    </row>
    <row r="21" spans="1:16">
      <c r="A21" s="387" t="s">
        <v>84</v>
      </c>
      <c r="B21" s="430">
        <f>+B22+B23+B24</f>
        <v>193191.14407640067</v>
      </c>
      <c r="C21" s="430">
        <f>+C22+C23+C24</f>
        <v>2235.6508693856385</v>
      </c>
      <c r="D21" s="430">
        <f t="shared" ref="D21:P21" si="3">+D22+D23+D24</f>
        <v>10056.931362082041</v>
      </c>
      <c r="E21" s="430">
        <f t="shared" si="3"/>
        <v>5335.927512935622</v>
      </c>
      <c r="F21" s="430">
        <f t="shared" si="3"/>
        <v>154737.90324674925</v>
      </c>
      <c r="G21" s="430">
        <f t="shared" si="3"/>
        <v>477.65709296705126</v>
      </c>
      <c r="H21" s="430">
        <f t="shared" si="3"/>
        <v>15.660034091378819</v>
      </c>
      <c r="I21" s="430">
        <f t="shared" si="3"/>
        <v>24.63803681988875</v>
      </c>
      <c r="J21" s="430">
        <f t="shared" si="3"/>
        <v>50.51775481861106</v>
      </c>
      <c r="K21" s="430">
        <f t="shared" si="3"/>
        <v>217.6362509240677</v>
      </c>
      <c r="L21" s="430">
        <f t="shared" si="3"/>
        <v>78.055801797870387</v>
      </c>
      <c r="M21" s="430">
        <f t="shared" si="3"/>
        <v>324.89306427729406</v>
      </c>
      <c r="N21" s="430">
        <f t="shared" si="3"/>
        <v>13.082143942431603</v>
      </c>
      <c r="O21" s="430">
        <f t="shared" si="3"/>
        <v>10956.935331311133</v>
      </c>
      <c r="P21" s="430">
        <f t="shared" si="3"/>
        <v>8665.6555743714907</v>
      </c>
    </row>
    <row r="22" spans="1:16">
      <c r="A22" s="389" t="s">
        <v>84</v>
      </c>
      <c r="B22" s="433">
        <v>129657.68927966042</v>
      </c>
      <c r="C22" s="433">
        <v>1391.9934815611625</v>
      </c>
      <c r="D22" s="433">
        <v>7022.2062167930071</v>
      </c>
      <c r="E22" s="433">
        <v>2956.5516453264559</v>
      </c>
      <c r="F22" s="433">
        <v>108192.65582836361</v>
      </c>
      <c r="G22" s="433">
        <v>158.20553050216722</v>
      </c>
      <c r="H22" s="433">
        <v>12.011008916157534</v>
      </c>
      <c r="I22" s="433">
        <v>8.2265639109655133</v>
      </c>
      <c r="J22" s="433">
        <v>4.680782324504956</v>
      </c>
      <c r="K22" s="433">
        <v>215.3193785654633</v>
      </c>
      <c r="L22" s="433">
        <v>75.776765112293816</v>
      </c>
      <c r="M22" s="433">
        <v>323.73821578670703</v>
      </c>
      <c r="N22" s="433">
        <v>9.4309908505948936</v>
      </c>
      <c r="O22" s="433">
        <v>6089.0942024269789</v>
      </c>
      <c r="P22" s="433">
        <v>3197.7986693031803</v>
      </c>
    </row>
    <row r="23" spans="1:16">
      <c r="A23" s="389" t="s">
        <v>85</v>
      </c>
      <c r="B23" s="433">
        <v>26460.811523720859</v>
      </c>
      <c r="C23" s="433">
        <v>462.52392520193433</v>
      </c>
      <c r="D23" s="433">
        <v>2190.2981743831128</v>
      </c>
      <c r="E23" s="433">
        <v>2037.0087177967675</v>
      </c>
      <c r="F23" s="433">
        <v>14478.437220081782</v>
      </c>
      <c r="G23" s="433">
        <v>207.22164420792717</v>
      </c>
      <c r="H23" s="433">
        <v>3.6490251752212854</v>
      </c>
      <c r="I23" s="433">
        <v>1.1926841636148411</v>
      </c>
      <c r="J23" s="433">
        <v>45.836972494106107</v>
      </c>
      <c r="K23" s="433">
        <v>2.3168723586043933</v>
      </c>
      <c r="L23" s="433">
        <v>2.2790366855765702</v>
      </c>
      <c r="M23" s="433">
        <v>1.154848490587018</v>
      </c>
      <c r="N23" s="433">
        <v>3.6511530918367088</v>
      </c>
      <c r="O23" s="433">
        <v>2500.1255535412265</v>
      </c>
      <c r="P23" s="433">
        <v>4525.1156960441394</v>
      </c>
    </row>
    <row r="24" spans="1:16">
      <c r="A24" s="389" t="s">
        <v>86</v>
      </c>
      <c r="B24" s="433">
        <v>37072.643273019377</v>
      </c>
      <c r="C24" s="433">
        <v>381.13346262254169</v>
      </c>
      <c r="D24" s="433">
        <v>844.42697090592151</v>
      </c>
      <c r="E24" s="433">
        <v>342.36714981239891</v>
      </c>
      <c r="F24" s="433">
        <v>32066.810198303861</v>
      </c>
      <c r="G24" s="433">
        <v>112.22991825695686</v>
      </c>
      <c r="H24" s="435">
        <v>0</v>
      </c>
      <c r="I24" s="433">
        <v>15.218788745308396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3">
        <v>2367.7155753429265</v>
      </c>
      <c r="P24" s="433">
        <v>942.74120902417053</v>
      </c>
    </row>
    <row r="25" spans="1:16">
      <c r="A25" s="387" t="s">
        <v>87</v>
      </c>
      <c r="B25" s="430">
        <f>+B26+B27+B28</f>
        <v>212195.97193922172</v>
      </c>
      <c r="C25" s="430">
        <f>+C26+C27+C28</f>
        <v>1118.9676260091828</v>
      </c>
      <c r="D25" s="430">
        <f t="shared" ref="D25:P25" si="4">+D26+D27+D28</f>
        <v>7068.5625474300041</v>
      </c>
      <c r="E25" s="430">
        <f t="shared" si="4"/>
        <v>301.06712340948775</v>
      </c>
      <c r="F25" s="430">
        <f t="shared" si="4"/>
        <v>203405.67532710373</v>
      </c>
      <c r="G25" s="430">
        <f t="shared" si="4"/>
        <v>94.658598873570924</v>
      </c>
      <c r="H25" s="430">
        <f t="shared" si="4"/>
        <v>5.8862072680559825</v>
      </c>
      <c r="I25" s="430">
        <f t="shared" si="4"/>
        <v>6.9823730614269692</v>
      </c>
      <c r="J25" s="430">
        <f t="shared" si="4"/>
        <v>1.124188194989552</v>
      </c>
      <c r="K25" s="434">
        <f t="shared" si="4"/>
        <v>0</v>
      </c>
      <c r="L25" s="434">
        <f t="shared" si="4"/>
        <v>0</v>
      </c>
      <c r="M25" s="434">
        <f t="shared" si="4"/>
        <v>0</v>
      </c>
      <c r="N25" s="434">
        <f t="shared" si="4"/>
        <v>0</v>
      </c>
      <c r="O25" s="430">
        <f t="shared" si="4"/>
        <v>84.893214862294997</v>
      </c>
      <c r="P25" s="430">
        <f t="shared" si="4"/>
        <v>108.15473303129434</v>
      </c>
    </row>
    <row r="26" spans="1:16">
      <c r="A26" s="389" t="s">
        <v>87</v>
      </c>
      <c r="B26" s="433">
        <v>78314.088843703779</v>
      </c>
      <c r="C26" s="433">
        <v>570.12402020411241</v>
      </c>
      <c r="D26" s="433">
        <v>3360.5065670698104</v>
      </c>
      <c r="E26" s="433">
        <v>171.43458318904837</v>
      </c>
      <c r="F26" s="433">
        <v>74036.097871715727</v>
      </c>
      <c r="G26" s="433">
        <v>56.696495119848556</v>
      </c>
      <c r="H26" s="433">
        <v>1.1926841636148411</v>
      </c>
      <c r="I26" s="433">
        <v>6.9823730614269692</v>
      </c>
      <c r="J26" s="435">
        <v>0</v>
      </c>
      <c r="K26" s="435">
        <v>0</v>
      </c>
      <c r="L26" s="435">
        <v>0</v>
      </c>
      <c r="M26" s="435">
        <v>0</v>
      </c>
      <c r="N26" s="435">
        <v>0</v>
      </c>
      <c r="O26" s="433">
        <v>73.227518634616885</v>
      </c>
      <c r="P26" s="433">
        <v>37.826730562061343</v>
      </c>
    </row>
    <row r="27" spans="1:16">
      <c r="A27" s="389" t="s">
        <v>88</v>
      </c>
      <c r="B27" s="433">
        <v>71473.294442769897</v>
      </c>
      <c r="C27" s="433">
        <v>374.20608137121383</v>
      </c>
      <c r="D27" s="433">
        <v>1733.3902891812918</v>
      </c>
      <c r="E27" s="433">
        <v>69.270132636307366</v>
      </c>
      <c r="F27" s="433">
        <v>69258.229886680347</v>
      </c>
      <c r="G27" s="433">
        <v>17.207081856733573</v>
      </c>
      <c r="H27" s="433">
        <v>3.596358673286538</v>
      </c>
      <c r="I27" s="435">
        <v>0</v>
      </c>
      <c r="J27" s="435">
        <v>0</v>
      </c>
      <c r="K27" s="435">
        <v>0</v>
      </c>
      <c r="L27" s="435">
        <v>0</v>
      </c>
      <c r="M27" s="435">
        <v>0</v>
      </c>
      <c r="N27" s="435">
        <v>0</v>
      </c>
      <c r="O27" s="433">
        <v>8.125479409861418</v>
      </c>
      <c r="P27" s="433">
        <v>9.2691329694420581</v>
      </c>
    </row>
    <row r="28" spans="1:16">
      <c r="A28" s="389" t="s">
        <v>89</v>
      </c>
      <c r="B28" s="433">
        <v>62408.58865274804</v>
      </c>
      <c r="C28" s="433">
        <v>174.63752443385653</v>
      </c>
      <c r="D28" s="433">
        <v>1974.6656911789023</v>
      </c>
      <c r="E28" s="433">
        <v>60.362407584132036</v>
      </c>
      <c r="F28" s="433">
        <v>60111.347568707664</v>
      </c>
      <c r="G28" s="433">
        <v>20.755021896988797</v>
      </c>
      <c r="H28" s="433">
        <v>1.097164431154604</v>
      </c>
      <c r="I28" s="435">
        <v>0</v>
      </c>
      <c r="J28" s="433">
        <v>1.124188194989552</v>
      </c>
      <c r="K28" s="435">
        <v>0</v>
      </c>
      <c r="L28" s="435">
        <v>0</v>
      </c>
      <c r="M28" s="435">
        <v>0</v>
      </c>
      <c r="N28" s="435">
        <v>0</v>
      </c>
      <c r="O28" s="433">
        <v>3.5402168178167002</v>
      </c>
      <c r="P28" s="433">
        <v>61.058869499790944</v>
      </c>
    </row>
    <row r="29" spans="1:16">
      <c r="A29" s="387" t="s">
        <v>90</v>
      </c>
      <c r="B29" s="430">
        <f>+B30+B31+B32</f>
        <v>131078.03656839568</v>
      </c>
      <c r="C29" s="430">
        <f>+C30+C31+C32</f>
        <v>1148.332698992687</v>
      </c>
      <c r="D29" s="430">
        <f t="shared" ref="D29:P29" si="5">+D30+D31+D32</f>
        <v>3829.2974113239356</v>
      </c>
      <c r="E29" s="430">
        <f t="shared" si="5"/>
        <v>232.07362649547417</v>
      </c>
      <c r="F29" s="430">
        <f t="shared" si="5"/>
        <v>125670.66889818384</v>
      </c>
      <c r="G29" s="430">
        <f t="shared" si="5"/>
        <v>33.558773326788213</v>
      </c>
      <c r="H29" s="430">
        <f t="shared" si="5"/>
        <v>5.8300654125861451</v>
      </c>
      <c r="I29" s="430">
        <f t="shared" si="5"/>
        <v>5.6517667276018564</v>
      </c>
      <c r="J29" s="430">
        <f t="shared" si="5"/>
        <v>2.3174202036125555</v>
      </c>
      <c r="K29" s="434">
        <f t="shared" si="5"/>
        <v>0</v>
      </c>
      <c r="L29" s="434">
        <f t="shared" si="5"/>
        <v>0</v>
      </c>
      <c r="M29" s="434">
        <f t="shared" si="5"/>
        <v>0</v>
      </c>
      <c r="N29" s="434">
        <f t="shared" si="5"/>
        <v>0</v>
      </c>
      <c r="O29" s="430">
        <f t="shared" si="5"/>
        <v>101.79656509805801</v>
      </c>
      <c r="P29" s="430">
        <f t="shared" si="5"/>
        <v>48.509342645973412</v>
      </c>
    </row>
    <row r="30" spans="1:16">
      <c r="A30" s="389" t="s">
        <v>90</v>
      </c>
      <c r="B30" s="433">
        <v>80429.959527920641</v>
      </c>
      <c r="C30" s="433">
        <v>951.9523565089786</v>
      </c>
      <c r="D30" s="433">
        <v>2814.3224257273505</v>
      </c>
      <c r="E30" s="433">
        <v>159.6802340193681</v>
      </c>
      <c r="F30" s="433">
        <v>76368.706106145313</v>
      </c>
      <c r="G30" s="433">
        <v>25.528813649387033</v>
      </c>
      <c r="H30" s="433">
        <v>4.7329009814315413</v>
      </c>
      <c r="I30" s="433">
        <v>4.5275785326123046</v>
      </c>
      <c r="J30" s="433">
        <v>1.097164431154604</v>
      </c>
      <c r="K30" s="435">
        <v>0</v>
      </c>
      <c r="L30" s="435">
        <v>0</v>
      </c>
      <c r="M30" s="435">
        <v>0</v>
      </c>
      <c r="N30" s="435">
        <v>0</v>
      </c>
      <c r="O30" s="433">
        <v>57.916224364241678</v>
      </c>
      <c r="P30" s="433">
        <v>41.495723576296129</v>
      </c>
    </row>
    <row r="31" spans="1:16">
      <c r="A31" s="389" t="s">
        <v>91</v>
      </c>
      <c r="B31" s="433">
        <v>22028.63137272824</v>
      </c>
      <c r="C31" s="433">
        <v>57.66561474948135</v>
      </c>
      <c r="D31" s="433">
        <v>643.57960055996386</v>
      </c>
      <c r="E31" s="433">
        <v>24.638934097894928</v>
      </c>
      <c r="F31" s="433">
        <v>21263.524112222101</v>
      </c>
      <c r="G31" s="433">
        <v>1.154848490587018</v>
      </c>
      <c r="H31" s="433">
        <v>1.097164431154604</v>
      </c>
      <c r="I31" s="435">
        <v>0</v>
      </c>
      <c r="J31" s="435">
        <v>0</v>
      </c>
      <c r="K31" s="435">
        <v>0</v>
      </c>
      <c r="L31" s="435">
        <v>0</v>
      </c>
      <c r="M31" s="435">
        <v>0</v>
      </c>
      <c r="N31" s="435">
        <v>0</v>
      </c>
      <c r="O31" s="433">
        <v>36.97109817669881</v>
      </c>
      <c r="P31" s="433">
        <v>0</v>
      </c>
    </row>
    <row r="32" spans="1:16">
      <c r="A32" s="389" t="s">
        <v>92</v>
      </c>
      <c r="B32" s="433">
        <v>28619.445667746801</v>
      </c>
      <c r="C32" s="433">
        <v>138.71472773422701</v>
      </c>
      <c r="D32" s="433">
        <v>371.39538503662101</v>
      </c>
      <c r="E32" s="433">
        <v>47.754458378211154</v>
      </c>
      <c r="F32" s="433">
        <v>28038.438679816416</v>
      </c>
      <c r="G32" s="433">
        <v>6.8751111868141628</v>
      </c>
      <c r="H32" s="435">
        <v>0</v>
      </c>
      <c r="I32" s="433">
        <v>1.124188194989552</v>
      </c>
      <c r="J32" s="433">
        <v>1.2202557724579515</v>
      </c>
      <c r="K32" s="435">
        <v>0</v>
      </c>
      <c r="L32" s="435">
        <v>0</v>
      </c>
      <c r="M32" s="435">
        <v>0</v>
      </c>
      <c r="N32" s="435">
        <v>0</v>
      </c>
      <c r="O32" s="433">
        <v>6.9092425571175173</v>
      </c>
      <c r="P32" s="433">
        <v>7.0136190696772829</v>
      </c>
    </row>
    <row r="33" spans="1:16">
      <c r="A33" s="387" t="s">
        <v>93</v>
      </c>
      <c r="B33" s="430">
        <f>+B34</f>
        <v>67579.107939437657</v>
      </c>
      <c r="C33" s="430">
        <f>+C34</f>
        <v>113.68190073940956</v>
      </c>
      <c r="D33" s="430">
        <f t="shared" ref="D33:P33" si="6">+D34</f>
        <v>1768.2410873736017</v>
      </c>
      <c r="E33" s="430">
        <f t="shared" si="6"/>
        <v>76.068549049847377</v>
      </c>
      <c r="F33" s="430">
        <f t="shared" si="6"/>
        <v>65566.463513256254</v>
      </c>
      <c r="G33" s="430">
        <f t="shared" si="6"/>
        <v>12.797607645106192</v>
      </c>
      <c r="H33" s="430">
        <f t="shared" si="6"/>
        <v>3.555633359376472</v>
      </c>
      <c r="I33" s="434">
        <f t="shared" si="6"/>
        <v>0</v>
      </c>
      <c r="J33" s="430">
        <f t="shared" si="6"/>
        <v>3.5259338339179376</v>
      </c>
      <c r="K33" s="430">
        <f t="shared" si="6"/>
        <v>1.097164431154604</v>
      </c>
      <c r="L33" s="434">
        <f t="shared" si="6"/>
        <v>0</v>
      </c>
      <c r="M33" s="434">
        <f t="shared" si="6"/>
        <v>0</v>
      </c>
      <c r="N33" s="434">
        <f t="shared" si="6"/>
        <v>0</v>
      </c>
      <c r="O33" s="430">
        <f t="shared" si="6"/>
        <v>20.834062957972893</v>
      </c>
      <c r="P33" s="430">
        <f t="shared" si="6"/>
        <v>12.8424867986077</v>
      </c>
    </row>
    <row r="34" spans="1:16">
      <c r="A34" s="389" t="s">
        <v>93</v>
      </c>
      <c r="B34" s="433">
        <v>67579.107939437657</v>
      </c>
      <c r="C34" s="433">
        <v>113.68190073940956</v>
      </c>
      <c r="D34" s="433">
        <v>1768.2410873736017</v>
      </c>
      <c r="E34" s="433">
        <v>76.068549049847377</v>
      </c>
      <c r="F34" s="433">
        <v>65566.463513256254</v>
      </c>
      <c r="G34" s="433">
        <v>12.797607645106192</v>
      </c>
      <c r="H34" s="433">
        <v>3.555633359376472</v>
      </c>
      <c r="I34" s="435">
        <v>0</v>
      </c>
      <c r="J34" s="433">
        <v>3.5259338339179376</v>
      </c>
      <c r="K34" s="433">
        <v>1.097164431154604</v>
      </c>
      <c r="L34" s="435">
        <v>0</v>
      </c>
      <c r="M34" s="435">
        <v>0</v>
      </c>
      <c r="N34" s="435">
        <v>0</v>
      </c>
      <c r="O34" s="433">
        <v>20.834062957972893</v>
      </c>
      <c r="P34" s="433">
        <v>12.8424867986077</v>
      </c>
    </row>
    <row r="35" spans="1:16">
      <c r="A35" s="387" t="s">
        <v>94</v>
      </c>
      <c r="B35" s="430">
        <f>+B36+B37+B38</f>
        <v>64837.722610591343</v>
      </c>
      <c r="C35" s="430">
        <f>+C36+C37+C38</f>
        <v>1491.4684429569973</v>
      </c>
      <c r="D35" s="430">
        <f t="shared" ref="D35:P35" si="7">+D36+D37+D38</f>
        <v>4302.1849472805534</v>
      </c>
      <c r="E35" s="430">
        <f t="shared" si="7"/>
        <v>25871.151485906285</v>
      </c>
      <c r="F35" s="430">
        <f t="shared" si="7"/>
        <v>11332.456891713628</v>
      </c>
      <c r="G35" s="430">
        <f t="shared" si="7"/>
        <v>733.21451915136936</v>
      </c>
      <c r="H35" s="430">
        <f t="shared" si="7"/>
        <v>14.839115103474279</v>
      </c>
      <c r="I35" s="430">
        <f t="shared" si="7"/>
        <v>5.8428061925223309</v>
      </c>
      <c r="J35" s="430">
        <f t="shared" si="7"/>
        <v>13.101061462014529</v>
      </c>
      <c r="K35" s="430">
        <f t="shared" si="7"/>
        <v>159.71990817879447</v>
      </c>
      <c r="L35" s="430">
        <f t="shared" si="7"/>
        <v>1.2360852391484929</v>
      </c>
      <c r="M35" s="434">
        <f t="shared" si="7"/>
        <v>0</v>
      </c>
      <c r="N35" s="430">
        <f t="shared" si="7"/>
        <v>7.0257741369606226</v>
      </c>
      <c r="O35" s="430">
        <f t="shared" si="7"/>
        <v>10036.722351014982</v>
      </c>
      <c r="P35" s="430">
        <f t="shared" si="7"/>
        <v>10868.759222229928</v>
      </c>
    </row>
    <row r="36" spans="1:16">
      <c r="A36" s="389" t="s">
        <v>94</v>
      </c>
      <c r="B36" s="433">
        <v>49474.676082043559</v>
      </c>
      <c r="C36" s="433">
        <v>1375.6303939812842</v>
      </c>
      <c r="D36" s="433">
        <v>3004.3024641037855</v>
      </c>
      <c r="E36" s="433">
        <v>21698.336765221873</v>
      </c>
      <c r="F36" s="433">
        <v>8471.1930631142459</v>
      </c>
      <c r="G36" s="433">
        <v>696.01437304920012</v>
      </c>
      <c r="H36" s="433">
        <v>13.714926908484728</v>
      </c>
      <c r="I36" s="433">
        <v>5.8428061925223309</v>
      </c>
      <c r="J36" s="433">
        <v>7.0778927938872069</v>
      </c>
      <c r="K36" s="433">
        <v>6.8029786864263562</v>
      </c>
      <c r="L36" s="433">
        <v>1.2360852391484929</v>
      </c>
      <c r="M36" s="435">
        <v>0</v>
      </c>
      <c r="N36" s="433">
        <v>7.0257741369606226</v>
      </c>
      <c r="O36" s="433">
        <v>7345.4555134677448</v>
      </c>
      <c r="P36" s="433">
        <v>6842.0430451231723</v>
      </c>
    </row>
    <row r="37" spans="1:16">
      <c r="A37" s="389" t="s">
        <v>95</v>
      </c>
      <c r="B37" s="433">
        <v>4743.9525336231309</v>
      </c>
      <c r="C37" s="433">
        <v>15.897513628641367</v>
      </c>
      <c r="D37" s="433">
        <v>330.64779394917542</v>
      </c>
      <c r="E37" s="433">
        <v>3651.1235991955814</v>
      </c>
      <c r="F37" s="433">
        <v>615.44834172612434</v>
      </c>
      <c r="G37" s="435">
        <v>0</v>
      </c>
      <c r="H37" s="435">
        <v>0</v>
      </c>
      <c r="I37" s="435">
        <v>0</v>
      </c>
      <c r="J37" s="435">
        <v>0</v>
      </c>
      <c r="K37" s="435">
        <v>0</v>
      </c>
      <c r="L37" s="435">
        <v>0</v>
      </c>
      <c r="M37" s="435">
        <v>0</v>
      </c>
      <c r="N37" s="435">
        <v>0</v>
      </c>
      <c r="O37" s="433">
        <v>112.11115782159627</v>
      </c>
      <c r="P37" s="433">
        <v>18.724127301941468</v>
      </c>
    </row>
    <row r="38" spans="1:16">
      <c r="A38" s="389" t="s">
        <v>96</v>
      </c>
      <c r="B38" s="433">
        <v>10619.093994924651</v>
      </c>
      <c r="C38" s="433">
        <v>99.940535347071858</v>
      </c>
      <c r="D38" s="433">
        <v>967.23468922759218</v>
      </c>
      <c r="E38" s="433">
        <v>521.69112148883005</v>
      </c>
      <c r="F38" s="433">
        <v>2245.815486873259</v>
      </c>
      <c r="G38" s="433">
        <v>37.200146102169185</v>
      </c>
      <c r="H38" s="433">
        <v>1.124188194989552</v>
      </c>
      <c r="I38" s="435">
        <v>0</v>
      </c>
      <c r="J38" s="433">
        <v>6.0231686681273224</v>
      </c>
      <c r="K38" s="433">
        <v>152.91692949236813</v>
      </c>
      <c r="L38" s="435">
        <v>0</v>
      </c>
      <c r="M38" s="435">
        <v>0</v>
      </c>
      <c r="N38" s="435">
        <v>0</v>
      </c>
      <c r="O38" s="433">
        <v>2579.1556797256412</v>
      </c>
      <c r="P38" s="433">
        <v>4007.9920498048132</v>
      </c>
    </row>
    <row r="39" spans="1:16">
      <c r="A39" s="387" t="s">
        <v>97</v>
      </c>
      <c r="B39" s="430">
        <f>+B40+B41+B42</f>
        <v>144406.39890364197</v>
      </c>
      <c r="C39" s="430">
        <f>+C40+C41+C42</f>
        <v>1049.2608362337853</v>
      </c>
      <c r="D39" s="430">
        <f t="shared" ref="D39:P39" si="8">+D40+D41+D42</f>
        <v>4801.4478113055484</v>
      </c>
      <c r="E39" s="430">
        <f t="shared" si="8"/>
        <v>1412.0078656110209</v>
      </c>
      <c r="F39" s="430">
        <f t="shared" si="8"/>
        <v>134009.82257459513</v>
      </c>
      <c r="G39" s="430">
        <f t="shared" si="8"/>
        <v>47.005942156502485</v>
      </c>
      <c r="H39" s="430">
        <f t="shared" si="8"/>
        <v>3.6490251752212854</v>
      </c>
      <c r="I39" s="430">
        <f t="shared" si="8"/>
        <v>1.1926841636148411</v>
      </c>
      <c r="J39" s="430">
        <f t="shared" si="8"/>
        <v>3.5805292065959966</v>
      </c>
      <c r="K39" s="430">
        <f t="shared" si="8"/>
        <v>2.2213526261441561</v>
      </c>
      <c r="L39" s="430">
        <f t="shared" si="8"/>
        <v>1.2202557724579515</v>
      </c>
      <c r="M39" s="434">
        <f t="shared" si="8"/>
        <v>0</v>
      </c>
      <c r="N39" s="430">
        <f t="shared" si="8"/>
        <v>2.3332496703030969</v>
      </c>
      <c r="O39" s="430">
        <f t="shared" si="8"/>
        <v>1100.9252567375368</v>
      </c>
      <c r="P39" s="430">
        <f t="shared" si="8"/>
        <v>1971.7315204003717</v>
      </c>
    </row>
    <row r="40" spans="1:16">
      <c r="A40" s="389" t="s">
        <v>97</v>
      </c>
      <c r="B40" s="433">
        <v>78811.687651097353</v>
      </c>
      <c r="C40" s="433">
        <v>661.47282170459187</v>
      </c>
      <c r="D40" s="433">
        <v>2734.5518217962808</v>
      </c>
      <c r="E40" s="433">
        <v>508.88295379128135</v>
      </c>
      <c r="F40" s="433">
        <v>74198.831109155784</v>
      </c>
      <c r="G40" s="433">
        <v>28.327374383889328</v>
      </c>
      <c r="H40" s="433">
        <v>2.4129399360727923</v>
      </c>
      <c r="I40" s="433">
        <v>1.1926841636148411</v>
      </c>
      <c r="J40" s="433">
        <v>2.3602734341380449</v>
      </c>
      <c r="K40" s="435">
        <v>0</v>
      </c>
      <c r="L40" s="433">
        <v>1.2202557724579515</v>
      </c>
      <c r="M40" s="435">
        <v>0</v>
      </c>
      <c r="N40" s="433">
        <v>1.097164431154604</v>
      </c>
      <c r="O40" s="433">
        <v>562.92892928422862</v>
      </c>
      <c r="P40" s="433">
        <v>108.4093232602354</v>
      </c>
    </row>
    <row r="41" spans="1:16">
      <c r="A41" s="389" t="s">
        <v>98</v>
      </c>
      <c r="B41" s="433">
        <v>31111.369809000626</v>
      </c>
      <c r="C41" s="433">
        <v>84.372884104059054</v>
      </c>
      <c r="D41" s="433">
        <v>745.59867073742987</v>
      </c>
      <c r="E41" s="433">
        <v>27.857398246826726</v>
      </c>
      <c r="F41" s="433">
        <v>30232.060021834302</v>
      </c>
      <c r="G41" s="433">
        <v>7.0379670718886453</v>
      </c>
      <c r="H41" s="435">
        <v>0</v>
      </c>
      <c r="I41" s="435">
        <v>0</v>
      </c>
      <c r="J41" s="435">
        <v>0</v>
      </c>
      <c r="K41" s="435">
        <v>0</v>
      </c>
      <c r="L41" s="435">
        <v>0</v>
      </c>
      <c r="M41" s="435">
        <v>0</v>
      </c>
      <c r="N41" s="433">
        <v>1.2360852391484929</v>
      </c>
      <c r="O41" s="433">
        <v>10.750440754920284</v>
      </c>
      <c r="P41" s="433">
        <v>2.4563410116064444</v>
      </c>
    </row>
    <row r="42" spans="1:16">
      <c r="A42" s="389" t="s">
        <v>99</v>
      </c>
      <c r="B42" s="433">
        <v>34483.341443543977</v>
      </c>
      <c r="C42" s="433">
        <v>303.41513042513441</v>
      </c>
      <c r="D42" s="433">
        <v>1321.2973187718376</v>
      </c>
      <c r="E42" s="433">
        <v>875.26751357291278</v>
      </c>
      <c r="F42" s="433">
        <v>29578.931443605037</v>
      </c>
      <c r="G42" s="433">
        <v>11.64060070072451</v>
      </c>
      <c r="H42" s="433">
        <v>1.2360852391484929</v>
      </c>
      <c r="I42" s="435">
        <v>0</v>
      </c>
      <c r="J42" s="433">
        <v>1.2202557724579515</v>
      </c>
      <c r="K42" s="433">
        <v>2.2213526261441561</v>
      </c>
      <c r="L42" s="435">
        <v>0</v>
      </c>
      <c r="M42" s="435">
        <v>0</v>
      </c>
      <c r="N42" s="435">
        <v>0</v>
      </c>
      <c r="O42" s="433">
        <v>527.24588669838784</v>
      </c>
      <c r="P42" s="433">
        <v>1860.8658561285299</v>
      </c>
    </row>
    <row r="43" spans="1:16">
      <c r="A43" s="387" t="s">
        <v>100</v>
      </c>
      <c r="B43" s="430">
        <f>+B44</f>
        <v>113992.43344233256</v>
      </c>
      <c r="C43" s="430">
        <f>+C44</f>
        <v>430.03401621323064</v>
      </c>
      <c r="D43" s="430">
        <f t="shared" ref="D43:P43" si="9">+D44</f>
        <v>3537.706300037501</v>
      </c>
      <c r="E43" s="430">
        <f t="shared" si="9"/>
        <v>87.077689562649539</v>
      </c>
      <c r="F43" s="430">
        <f t="shared" si="9"/>
        <v>109707.89901688969</v>
      </c>
      <c r="G43" s="430">
        <f t="shared" si="9"/>
        <v>25.558314128973457</v>
      </c>
      <c r="H43" s="430">
        <f t="shared" si="9"/>
        <v>2.4563410116064444</v>
      </c>
      <c r="I43" s="430">
        <f t="shared" si="9"/>
        <v>1.2202557724579515</v>
      </c>
      <c r="J43" s="430">
        <f t="shared" si="9"/>
        <v>1.097164431154604</v>
      </c>
      <c r="K43" s="430">
        <f t="shared" si="9"/>
        <v>3.5953600355029209</v>
      </c>
      <c r="L43" s="434">
        <f t="shared" si="9"/>
        <v>0</v>
      </c>
      <c r="M43" s="430">
        <f t="shared" si="9"/>
        <v>1.2360852391484929</v>
      </c>
      <c r="N43" s="434">
        <f t="shared" si="9"/>
        <v>0</v>
      </c>
      <c r="O43" s="430">
        <f t="shared" si="9"/>
        <v>146.6841682198681</v>
      </c>
      <c r="P43" s="430">
        <f t="shared" si="9"/>
        <v>47.868730807059663</v>
      </c>
    </row>
    <row r="44" spans="1:16">
      <c r="A44" s="389" t="s">
        <v>100</v>
      </c>
      <c r="B44" s="433">
        <v>113992.43344233256</v>
      </c>
      <c r="C44" s="433">
        <v>430.03401621323064</v>
      </c>
      <c r="D44" s="433">
        <v>3537.706300037501</v>
      </c>
      <c r="E44" s="433">
        <v>87.077689562649539</v>
      </c>
      <c r="F44" s="433">
        <v>109707.89901688969</v>
      </c>
      <c r="G44" s="433">
        <v>25.558314128973457</v>
      </c>
      <c r="H44" s="433">
        <v>2.4563410116064444</v>
      </c>
      <c r="I44" s="433">
        <v>1.2202557724579515</v>
      </c>
      <c r="J44" s="433">
        <v>1.097164431154604</v>
      </c>
      <c r="K44" s="433">
        <v>3.5953600355029209</v>
      </c>
      <c r="L44" s="435">
        <v>0</v>
      </c>
      <c r="M44" s="433">
        <v>1.2360852391484929</v>
      </c>
      <c r="N44" s="435">
        <v>0</v>
      </c>
      <c r="O44" s="433">
        <v>146.6841682198681</v>
      </c>
      <c r="P44" s="433">
        <v>47.868730807059663</v>
      </c>
    </row>
    <row r="45" spans="1:16">
      <c r="A45" s="387" t="s">
        <v>101</v>
      </c>
      <c r="B45" s="430">
        <f>+B46+B47</f>
        <v>56083.772631033047</v>
      </c>
      <c r="C45" s="430">
        <f>+C46+C47</f>
        <v>692.68055621719839</v>
      </c>
      <c r="D45" s="430">
        <f t="shared" ref="D45:P45" si="10">+D46+D47</f>
        <v>5922.1575169421321</v>
      </c>
      <c r="E45" s="430">
        <f t="shared" si="10"/>
        <v>11650.203224793542</v>
      </c>
      <c r="F45" s="430">
        <f t="shared" si="10"/>
        <v>32150.493374141726</v>
      </c>
      <c r="G45" s="430">
        <f t="shared" si="10"/>
        <v>31.645892075050067</v>
      </c>
      <c r="H45" s="430">
        <f t="shared" si="10"/>
        <v>21.685330676121566</v>
      </c>
      <c r="I45" s="430">
        <f t="shared" si="10"/>
        <v>2.4129399360727923</v>
      </c>
      <c r="J45" s="434">
        <f t="shared" si="10"/>
        <v>0</v>
      </c>
      <c r="K45" s="430">
        <f t="shared" si="10"/>
        <v>7.1182051826665038</v>
      </c>
      <c r="L45" s="434">
        <f t="shared" si="10"/>
        <v>0</v>
      </c>
      <c r="M45" s="434">
        <f t="shared" si="10"/>
        <v>0</v>
      </c>
      <c r="N45" s="430">
        <f t="shared" si="10"/>
        <v>1.097164431154604</v>
      </c>
      <c r="O45" s="430">
        <f t="shared" si="10"/>
        <v>3718.2681260980894</v>
      </c>
      <c r="P45" s="430">
        <f t="shared" si="10"/>
        <v>1886.0103005326218</v>
      </c>
    </row>
    <row r="46" spans="1:16">
      <c r="A46" s="389" t="s">
        <v>101</v>
      </c>
      <c r="B46" s="433">
        <v>28660.038988972832</v>
      </c>
      <c r="C46" s="433">
        <v>349.71962834821596</v>
      </c>
      <c r="D46" s="433">
        <v>1277.1444606148038</v>
      </c>
      <c r="E46" s="433">
        <v>9291.8364201730437</v>
      </c>
      <c r="F46" s="433">
        <v>12947.515674287515</v>
      </c>
      <c r="G46" s="433">
        <v>22.483473135212652</v>
      </c>
      <c r="H46" s="433">
        <v>8.4575034733964856</v>
      </c>
      <c r="I46" s="433">
        <v>1.1926841636148411</v>
      </c>
      <c r="J46" s="435">
        <v>0</v>
      </c>
      <c r="K46" s="433">
        <v>5.8979494102085521</v>
      </c>
      <c r="L46" s="435">
        <v>0</v>
      </c>
      <c r="M46" s="435">
        <v>0</v>
      </c>
      <c r="N46" s="433">
        <v>1.097164431154604</v>
      </c>
      <c r="O46" s="433">
        <v>3179.5362170330682</v>
      </c>
      <c r="P46" s="433">
        <v>1575.1578138988448</v>
      </c>
    </row>
    <row r="47" spans="1:16">
      <c r="A47" s="389" t="s">
        <v>102</v>
      </c>
      <c r="B47" s="433">
        <v>27423.733642060211</v>
      </c>
      <c r="C47" s="433">
        <v>342.96092786898242</v>
      </c>
      <c r="D47" s="433">
        <v>4645.0130563273278</v>
      </c>
      <c r="E47" s="433">
        <v>2358.3668046204994</v>
      </c>
      <c r="F47" s="433">
        <v>19202.977699854211</v>
      </c>
      <c r="G47" s="433">
        <v>9.1624189398374156</v>
      </c>
      <c r="H47" s="433">
        <v>13.227827202725079</v>
      </c>
      <c r="I47" s="433">
        <v>1.2202557724579515</v>
      </c>
      <c r="J47" s="435">
        <v>0</v>
      </c>
      <c r="K47" s="433">
        <v>1.2202557724579515</v>
      </c>
      <c r="L47" s="435">
        <v>0</v>
      </c>
      <c r="M47" s="435">
        <v>0</v>
      </c>
      <c r="N47" s="435">
        <v>0</v>
      </c>
      <c r="O47" s="433">
        <v>538.73190906502111</v>
      </c>
      <c r="P47" s="433">
        <v>310.85248663377706</v>
      </c>
    </row>
    <row r="48" spans="1:16">
      <c r="A48" s="387" t="s">
        <v>103</v>
      </c>
      <c r="B48" s="430">
        <f>+B49</f>
        <v>29774.092101630544</v>
      </c>
      <c r="C48" s="430">
        <f>+C49</f>
        <v>426.2805761360209</v>
      </c>
      <c r="D48" s="430">
        <f t="shared" ref="D48:P48" si="11">+D49</f>
        <v>1250.4496603217694</v>
      </c>
      <c r="E48" s="430">
        <f t="shared" si="11"/>
        <v>95.107173444833776</v>
      </c>
      <c r="F48" s="430">
        <f t="shared" si="11"/>
        <v>27537.155634283044</v>
      </c>
      <c r="G48" s="430">
        <f t="shared" si="11"/>
        <v>53.482113382763551</v>
      </c>
      <c r="H48" s="430">
        <f t="shared" si="11"/>
        <v>27.89368743706277</v>
      </c>
      <c r="I48" s="430">
        <f t="shared" si="11"/>
        <v>120.92810980431696</v>
      </c>
      <c r="J48" s="430">
        <f t="shared" si="11"/>
        <v>24.263247083418815</v>
      </c>
      <c r="K48" s="430">
        <f t="shared" si="11"/>
        <v>2.4405115449159029</v>
      </c>
      <c r="L48" s="430">
        <f t="shared" si="11"/>
        <v>1.2360852391484929</v>
      </c>
      <c r="M48" s="434">
        <f t="shared" si="11"/>
        <v>0</v>
      </c>
      <c r="N48" s="430">
        <f t="shared" si="11"/>
        <v>1.1926841636148411</v>
      </c>
      <c r="O48" s="430">
        <f t="shared" si="11"/>
        <v>61.81926235083877</v>
      </c>
      <c r="P48" s="430">
        <f t="shared" si="11"/>
        <v>171.84335643754599</v>
      </c>
    </row>
    <row r="49" spans="1:16">
      <c r="A49" s="389" t="s">
        <v>103</v>
      </c>
      <c r="B49" s="433">
        <v>29774.092101630544</v>
      </c>
      <c r="C49" s="433">
        <v>426.2805761360209</v>
      </c>
      <c r="D49" s="433">
        <v>1250.4496603217694</v>
      </c>
      <c r="E49" s="433">
        <v>95.107173444833776</v>
      </c>
      <c r="F49" s="433">
        <v>27537.155634283044</v>
      </c>
      <c r="G49" s="433">
        <v>53.482113382763551</v>
      </c>
      <c r="H49" s="433">
        <v>27.89368743706277</v>
      </c>
      <c r="I49" s="433">
        <v>120.92810980431696</v>
      </c>
      <c r="J49" s="433">
        <v>24.263247083418815</v>
      </c>
      <c r="K49" s="433">
        <v>2.4405115449159029</v>
      </c>
      <c r="L49" s="433">
        <v>1.2360852391484929</v>
      </c>
      <c r="M49" s="435">
        <v>0</v>
      </c>
      <c r="N49" s="433">
        <v>1.1926841636148411</v>
      </c>
      <c r="O49" s="433">
        <v>61.81926235083877</v>
      </c>
      <c r="P49" s="433">
        <v>171.84335643754599</v>
      </c>
    </row>
    <row r="50" spans="1:16">
      <c r="A50" s="387" t="s">
        <v>104</v>
      </c>
      <c r="B50" s="430">
        <f>+B51</f>
        <v>19808.927533075344</v>
      </c>
      <c r="C50" s="430">
        <f>+C51</f>
        <v>55.855289408927213</v>
      </c>
      <c r="D50" s="430">
        <f t="shared" ref="D50:P50" si="12">+D51</f>
        <v>215.87674009372941</v>
      </c>
      <c r="E50" s="430">
        <f t="shared" si="12"/>
        <v>321.45469772320462</v>
      </c>
      <c r="F50" s="430">
        <f t="shared" si="12"/>
        <v>19092.646200695508</v>
      </c>
      <c r="G50" s="430">
        <f t="shared" si="12"/>
        <v>31.602873387467941</v>
      </c>
      <c r="H50" s="434">
        <f t="shared" si="12"/>
        <v>0</v>
      </c>
      <c r="I50" s="434">
        <f t="shared" si="12"/>
        <v>0</v>
      </c>
      <c r="J50" s="434">
        <f t="shared" si="12"/>
        <v>0</v>
      </c>
      <c r="K50" s="434">
        <f t="shared" si="12"/>
        <v>0</v>
      </c>
      <c r="L50" s="434">
        <f t="shared" si="12"/>
        <v>0</v>
      </c>
      <c r="M50" s="434">
        <f t="shared" si="12"/>
        <v>0</v>
      </c>
      <c r="N50" s="434">
        <f t="shared" si="12"/>
        <v>0</v>
      </c>
      <c r="O50" s="430">
        <f t="shared" si="12"/>
        <v>90.271475993734114</v>
      </c>
      <c r="P50" s="430">
        <f t="shared" si="12"/>
        <v>1.2202557724579515</v>
      </c>
    </row>
    <row r="51" spans="1:16">
      <c r="A51" s="389" t="s">
        <v>104</v>
      </c>
      <c r="B51" s="433">
        <v>19808.927533075344</v>
      </c>
      <c r="C51" s="433">
        <v>55.855289408927213</v>
      </c>
      <c r="D51" s="433">
        <v>215.87674009372941</v>
      </c>
      <c r="E51" s="433">
        <v>321.45469772320462</v>
      </c>
      <c r="F51" s="433">
        <v>19092.646200695508</v>
      </c>
      <c r="G51" s="433">
        <v>31.602873387467941</v>
      </c>
      <c r="H51" s="435">
        <v>0</v>
      </c>
      <c r="I51" s="435">
        <v>0</v>
      </c>
      <c r="J51" s="435">
        <v>0</v>
      </c>
      <c r="K51" s="435">
        <v>0</v>
      </c>
      <c r="L51" s="435">
        <v>0</v>
      </c>
      <c r="M51" s="435">
        <v>0</v>
      </c>
      <c r="N51" s="435">
        <v>0</v>
      </c>
      <c r="O51" s="433">
        <v>90.271475993734114</v>
      </c>
      <c r="P51" s="433">
        <v>1.2202557724579515</v>
      </c>
    </row>
    <row r="52" spans="1:16">
      <c r="A52" s="387" t="s">
        <v>105</v>
      </c>
      <c r="B52" s="430">
        <f>+B53</f>
        <v>39148.950338356764</v>
      </c>
      <c r="C52" s="430">
        <f>+C53</f>
        <v>117.07653561617927</v>
      </c>
      <c r="D52" s="430">
        <f t="shared" ref="D52:P52" si="13">+D53</f>
        <v>1041.6009666503301</v>
      </c>
      <c r="E52" s="430">
        <f t="shared" si="13"/>
        <v>46.872155306978939</v>
      </c>
      <c r="F52" s="430">
        <f t="shared" si="13"/>
        <v>37931.798845987185</v>
      </c>
      <c r="G52" s="430">
        <f t="shared" si="13"/>
        <v>3.4145846347671593</v>
      </c>
      <c r="H52" s="434">
        <f t="shared" si="13"/>
        <v>0</v>
      </c>
      <c r="I52" s="430">
        <f t="shared" si="13"/>
        <v>1.1926841636148411</v>
      </c>
      <c r="J52" s="434">
        <f t="shared" si="13"/>
        <v>0</v>
      </c>
      <c r="K52" s="434">
        <f t="shared" si="13"/>
        <v>0</v>
      </c>
      <c r="L52" s="434">
        <f t="shared" si="13"/>
        <v>0</v>
      </c>
      <c r="M52" s="434">
        <f t="shared" si="13"/>
        <v>0</v>
      </c>
      <c r="N52" s="434">
        <f t="shared" si="13"/>
        <v>0</v>
      </c>
      <c r="O52" s="430">
        <f t="shared" si="13"/>
        <v>3.6490251752212854</v>
      </c>
      <c r="P52" s="430">
        <f t="shared" si="13"/>
        <v>3.3455408211337083</v>
      </c>
    </row>
    <row r="53" spans="1:16">
      <c r="A53" s="389" t="s">
        <v>105</v>
      </c>
      <c r="B53" s="433">
        <v>39148.950338356764</v>
      </c>
      <c r="C53" s="433">
        <v>117.07653561617927</v>
      </c>
      <c r="D53" s="433">
        <v>1041.6009666503301</v>
      </c>
      <c r="E53" s="433">
        <v>46.872155306978939</v>
      </c>
      <c r="F53" s="433">
        <v>37931.798845987185</v>
      </c>
      <c r="G53" s="433">
        <v>3.4145846347671593</v>
      </c>
      <c r="H53" s="435">
        <v>0</v>
      </c>
      <c r="I53" s="433">
        <v>1.1926841636148411</v>
      </c>
      <c r="J53" s="435">
        <v>0</v>
      </c>
      <c r="K53" s="435">
        <v>0</v>
      </c>
      <c r="L53" s="435">
        <v>0</v>
      </c>
      <c r="M53" s="435">
        <v>0</v>
      </c>
      <c r="N53" s="435">
        <v>0</v>
      </c>
      <c r="O53" s="433">
        <v>3.6490251752212854</v>
      </c>
      <c r="P53" s="433">
        <v>3.3455408211337083</v>
      </c>
    </row>
    <row r="54" spans="1:16">
      <c r="A54" s="387" t="s">
        <v>106</v>
      </c>
      <c r="B54" s="430">
        <f>+B55+B56+B57</f>
        <v>32438.726829436957</v>
      </c>
      <c r="C54" s="430">
        <f>+C55+C56+C57</f>
        <v>785.00827720087386</v>
      </c>
      <c r="D54" s="430">
        <f t="shared" ref="D54:P54" si="14">+D55+D56+D57</f>
        <v>1184.4705088177914</v>
      </c>
      <c r="E54" s="430">
        <f t="shared" si="14"/>
        <v>17047.718746395967</v>
      </c>
      <c r="F54" s="430">
        <f t="shared" si="14"/>
        <v>6363.9103865127081</v>
      </c>
      <c r="G54" s="430">
        <f t="shared" si="14"/>
        <v>525.00332636256826</v>
      </c>
      <c r="H54" s="430">
        <f t="shared" si="14"/>
        <v>2.4287694027633338</v>
      </c>
      <c r="I54" s="430">
        <f t="shared" si="14"/>
        <v>69.929129224904557</v>
      </c>
      <c r="J54" s="430">
        <f t="shared" si="14"/>
        <v>2.1943288623092081</v>
      </c>
      <c r="K54" s="430">
        <f t="shared" si="14"/>
        <v>33.163240314946293</v>
      </c>
      <c r="L54" s="430">
        <f t="shared" si="14"/>
        <v>39.113312660910623</v>
      </c>
      <c r="M54" s="434">
        <f t="shared" si="14"/>
        <v>0</v>
      </c>
      <c r="N54" s="430">
        <f t="shared" si="14"/>
        <v>8.1463258001876557</v>
      </c>
      <c r="O54" s="430">
        <f t="shared" si="14"/>
        <v>3294.9470393384759</v>
      </c>
      <c r="P54" s="430">
        <f t="shared" si="14"/>
        <v>3082.6934385411068</v>
      </c>
    </row>
    <row r="55" spans="1:16">
      <c r="A55" s="389" t="s">
        <v>106</v>
      </c>
      <c r="B55" s="433">
        <v>22353.546147881334</v>
      </c>
      <c r="C55" s="433">
        <v>743.29021909532298</v>
      </c>
      <c r="D55" s="433">
        <v>1043.2927532225162</v>
      </c>
      <c r="E55" s="433">
        <v>11019.449928773121</v>
      </c>
      <c r="F55" s="433">
        <v>4095.6231079871336</v>
      </c>
      <c r="G55" s="433">
        <v>271.60352844524431</v>
      </c>
      <c r="H55" s="435">
        <v>0</v>
      </c>
      <c r="I55" s="433">
        <v>69.929129224904557</v>
      </c>
      <c r="J55" s="433">
        <v>2.1943288623092081</v>
      </c>
      <c r="K55" s="433">
        <v>33.163240314946293</v>
      </c>
      <c r="L55" s="433">
        <v>39.113312660910623</v>
      </c>
      <c r="M55" s="435">
        <v>0</v>
      </c>
      <c r="N55" s="433">
        <v>8.1463258001876557</v>
      </c>
      <c r="O55" s="433">
        <v>3177.5471231529332</v>
      </c>
      <c r="P55" s="433">
        <v>1850.1931503405549</v>
      </c>
    </row>
    <row r="56" spans="1:16">
      <c r="A56" s="389" t="s">
        <v>107</v>
      </c>
      <c r="B56" s="433">
        <v>6157.5047633254862</v>
      </c>
      <c r="C56" s="433">
        <v>23.490165294721944</v>
      </c>
      <c r="D56" s="433">
        <v>97.669516593128421</v>
      </c>
      <c r="E56" s="433">
        <v>2802.8140398575051</v>
      </c>
      <c r="F56" s="433">
        <v>2008.7440954062959</v>
      </c>
      <c r="G56" s="433">
        <v>148.8301653610591</v>
      </c>
      <c r="H56" s="435">
        <v>0</v>
      </c>
      <c r="I56" s="435">
        <v>0</v>
      </c>
      <c r="J56" s="435">
        <v>0</v>
      </c>
      <c r="K56" s="435">
        <v>0</v>
      </c>
      <c r="L56" s="435">
        <v>0</v>
      </c>
      <c r="M56" s="435">
        <v>0</v>
      </c>
      <c r="N56" s="435">
        <v>0</v>
      </c>
      <c r="O56" s="433">
        <v>2.3475326542018591</v>
      </c>
      <c r="P56" s="433">
        <v>1073.6092481583694</v>
      </c>
    </row>
    <row r="57" spans="1:16">
      <c r="A57" s="389" t="s">
        <v>108</v>
      </c>
      <c r="B57" s="433">
        <v>3927.6759182301366</v>
      </c>
      <c r="C57" s="433">
        <v>18.227892810828916</v>
      </c>
      <c r="D57" s="433">
        <v>43.50823900214656</v>
      </c>
      <c r="E57" s="433">
        <v>3225.4547777653397</v>
      </c>
      <c r="F57" s="433">
        <v>259.54318311927875</v>
      </c>
      <c r="G57" s="433">
        <v>104.56963255626489</v>
      </c>
      <c r="H57" s="433">
        <v>2.4287694027633338</v>
      </c>
      <c r="I57" s="435">
        <v>0</v>
      </c>
      <c r="J57" s="435">
        <v>0</v>
      </c>
      <c r="K57" s="435">
        <v>0</v>
      </c>
      <c r="L57" s="435">
        <v>0</v>
      </c>
      <c r="M57" s="435">
        <v>0</v>
      </c>
      <c r="N57" s="435">
        <v>0</v>
      </c>
      <c r="O57" s="433">
        <v>115.05238353134052</v>
      </c>
      <c r="P57" s="433">
        <v>158.89104004218274</v>
      </c>
    </row>
    <row r="58" spans="1:16">
      <c r="A58" s="387" t="s">
        <v>109</v>
      </c>
      <c r="B58" s="430">
        <f>+B59</f>
        <v>7542.3761071322851</v>
      </c>
      <c r="C58" s="430">
        <f>+C59</f>
        <v>101.04035054922392</v>
      </c>
      <c r="D58" s="430">
        <f t="shared" ref="D58:P58" si="15">+D59</f>
        <v>842.40832546973525</v>
      </c>
      <c r="E58" s="430">
        <f t="shared" si="15"/>
        <v>4114.1804784768719</v>
      </c>
      <c r="F58" s="430">
        <f t="shared" si="15"/>
        <v>831.36514067747146</v>
      </c>
      <c r="G58" s="430">
        <f t="shared" si="15"/>
        <v>2.3475326542018591</v>
      </c>
      <c r="H58" s="430">
        <f t="shared" si="15"/>
        <v>1.2202557724579515</v>
      </c>
      <c r="I58" s="434">
        <f t="shared" si="15"/>
        <v>0</v>
      </c>
      <c r="J58" s="434">
        <f t="shared" si="15"/>
        <v>0</v>
      </c>
      <c r="K58" s="430">
        <f t="shared" si="15"/>
        <v>1.097164431154604</v>
      </c>
      <c r="L58" s="434">
        <f t="shared" si="15"/>
        <v>0</v>
      </c>
      <c r="M58" s="434">
        <f t="shared" si="15"/>
        <v>0</v>
      </c>
      <c r="N58" s="430">
        <f t="shared" si="15"/>
        <v>1.154848490587018</v>
      </c>
      <c r="O58" s="430">
        <f t="shared" si="15"/>
        <v>1336.5486474544423</v>
      </c>
      <c r="P58" s="430">
        <f t="shared" si="15"/>
        <v>311.01336315575304</v>
      </c>
    </row>
    <row r="59" spans="1:16">
      <c r="A59" s="389" t="s">
        <v>109</v>
      </c>
      <c r="B59" s="433">
        <v>7542.3761071322851</v>
      </c>
      <c r="C59" s="433">
        <v>101.04035054922392</v>
      </c>
      <c r="D59" s="433">
        <v>842.40832546973525</v>
      </c>
      <c r="E59" s="433">
        <v>4114.1804784768719</v>
      </c>
      <c r="F59" s="433">
        <v>831.36514067747146</v>
      </c>
      <c r="G59" s="433">
        <v>2.3475326542018591</v>
      </c>
      <c r="H59" s="433">
        <v>1.2202557724579515</v>
      </c>
      <c r="I59" s="435">
        <v>0</v>
      </c>
      <c r="J59" s="435">
        <v>0</v>
      </c>
      <c r="K59" s="433">
        <v>1.097164431154604</v>
      </c>
      <c r="L59" s="435">
        <v>0</v>
      </c>
      <c r="M59" s="435">
        <v>0</v>
      </c>
      <c r="N59" s="433">
        <v>1.154848490587018</v>
      </c>
      <c r="O59" s="433">
        <v>1336.5486474544423</v>
      </c>
      <c r="P59" s="433">
        <v>311.01336315575304</v>
      </c>
    </row>
    <row r="60" spans="1:16">
      <c r="A60" s="387" t="s">
        <v>110</v>
      </c>
      <c r="B60" s="430">
        <f>+B61+B62</f>
        <v>52957.799215029503</v>
      </c>
      <c r="C60" s="430">
        <f>+C61+C62</f>
        <v>287.32680514131744</v>
      </c>
      <c r="D60" s="430">
        <f t="shared" ref="D60:P60" si="16">+D61+D62</f>
        <v>1788.5764071365252</v>
      </c>
      <c r="E60" s="430">
        <f t="shared" si="16"/>
        <v>55.12464855950698</v>
      </c>
      <c r="F60" s="430">
        <f t="shared" si="16"/>
        <v>50707.968124674851</v>
      </c>
      <c r="G60" s="430">
        <f t="shared" si="16"/>
        <v>13.287950110264283</v>
      </c>
      <c r="H60" s="434">
        <f t="shared" si="16"/>
        <v>0</v>
      </c>
      <c r="I60" s="434">
        <f t="shared" si="16"/>
        <v>0</v>
      </c>
      <c r="J60" s="434">
        <f t="shared" si="16"/>
        <v>0</v>
      </c>
      <c r="K60" s="434">
        <f t="shared" si="16"/>
        <v>0</v>
      </c>
      <c r="L60" s="434">
        <f t="shared" si="16"/>
        <v>0</v>
      </c>
      <c r="M60" s="434">
        <f t="shared" si="16"/>
        <v>0</v>
      </c>
      <c r="N60" s="434">
        <f t="shared" si="16"/>
        <v>0</v>
      </c>
      <c r="O60" s="430">
        <f t="shared" si="16"/>
        <v>86.775322636376998</v>
      </c>
      <c r="P60" s="430">
        <f t="shared" si="16"/>
        <v>18.739956768632013</v>
      </c>
    </row>
    <row r="61" spans="1:16">
      <c r="A61" s="389" t="s">
        <v>110</v>
      </c>
      <c r="B61" s="433">
        <v>33734.023189233987</v>
      </c>
      <c r="C61" s="433">
        <v>243.99867165205964</v>
      </c>
      <c r="D61" s="433">
        <v>1241.5702766469255</v>
      </c>
      <c r="E61" s="433">
        <v>39.774632325325946</v>
      </c>
      <c r="F61" s="433">
        <v>32101.652812548589</v>
      </c>
      <c r="G61" s="433">
        <v>10.978253129090247</v>
      </c>
      <c r="H61" s="435">
        <v>0</v>
      </c>
      <c r="I61" s="435">
        <v>0</v>
      </c>
      <c r="J61" s="435">
        <v>0</v>
      </c>
      <c r="K61" s="435">
        <v>0</v>
      </c>
      <c r="L61" s="435">
        <v>0</v>
      </c>
      <c r="M61" s="435">
        <v>0</v>
      </c>
      <c r="N61" s="435">
        <v>0</v>
      </c>
      <c r="O61" s="433">
        <v>85.678158205222388</v>
      </c>
      <c r="P61" s="433">
        <v>10.370384725134635</v>
      </c>
    </row>
    <row r="62" spans="1:16">
      <c r="A62" s="389" t="s">
        <v>111</v>
      </c>
      <c r="B62" s="433">
        <v>19223.776025795512</v>
      </c>
      <c r="C62" s="433">
        <v>43.328133489257802</v>
      </c>
      <c r="D62" s="433">
        <v>547.00613048959951</v>
      </c>
      <c r="E62" s="433">
        <v>15.350016234181032</v>
      </c>
      <c r="F62" s="433">
        <v>18606.315312126259</v>
      </c>
      <c r="G62" s="433">
        <v>2.309696981174036</v>
      </c>
      <c r="H62" s="435">
        <v>0</v>
      </c>
      <c r="I62" s="435">
        <v>0</v>
      </c>
      <c r="J62" s="435">
        <v>0</v>
      </c>
      <c r="K62" s="435">
        <v>0</v>
      </c>
      <c r="L62" s="435">
        <v>0</v>
      </c>
      <c r="M62" s="435">
        <v>0</v>
      </c>
      <c r="N62" s="435">
        <v>0</v>
      </c>
      <c r="O62" s="433">
        <v>1.097164431154604</v>
      </c>
      <c r="P62" s="433">
        <v>8.3695720434973762</v>
      </c>
    </row>
    <row r="63" spans="1:16">
      <c r="A63" s="387" t="s">
        <v>112</v>
      </c>
      <c r="B63" s="430">
        <f>+B64</f>
        <v>16284.128789945014</v>
      </c>
      <c r="C63" s="430">
        <f>+C64</f>
        <v>329.26522544543366</v>
      </c>
      <c r="D63" s="430">
        <f t="shared" ref="D63:P63" si="17">+D64</f>
        <v>455.26325931430699</v>
      </c>
      <c r="E63" s="430">
        <f t="shared" si="17"/>
        <v>596.03677170189133</v>
      </c>
      <c r="F63" s="430">
        <f t="shared" si="17"/>
        <v>9392.8956270242761</v>
      </c>
      <c r="G63" s="430">
        <f t="shared" si="17"/>
        <v>20.306519588523795</v>
      </c>
      <c r="H63" s="430">
        <f t="shared" si="17"/>
        <v>3.5402168178167002</v>
      </c>
      <c r="I63" s="430">
        <f t="shared" si="17"/>
        <v>4.4463417840508299</v>
      </c>
      <c r="J63" s="430">
        <f t="shared" si="17"/>
        <v>2.2898485947694454</v>
      </c>
      <c r="K63" s="430">
        <f t="shared" si="17"/>
        <v>5.9010380969629086</v>
      </c>
      <c r="L63" s="430">
        <f t="shared" si="17"/>
        <v>3.5259338339179376</v>
      </c>
      <c r="M63" s="430">
        <f t="shared" si="17"/>
        <v>5.9113021611476206</v>
      </c>
      <c r="N63" s="430">
        <f t="shared" si="17"/>
        <v>9.2880511228869569</v>
      </c>
      <c r="O63" s="430">
        <f t="shared" si="17"/>
        <v>3238.795277737881</v>
      </c>
      <c r="P63" s="430">
        <f t="shared" si="17"/>
        <v>2216.6633767228532</v>
      </c>
    </row>
    <row r="64" spans="1:16">
      <c r="A64" s="389" t="s">
        <v>112</v>
      </c>
      <c r="B64" s="433">
        <v>16284.128789945014</v>
      </c>
      <c r="C64" s="433">
        <v>329.26522544543366</v>
      </c>
      <c r="D64" s="433">
        <v>455.26325931430699</v>
      </c>
      <c r="E64" s="433">
        <v>596.03677170189133</v>
      </c>
      <c r="F64" s="433">
        <v>9392.8956270242761</v>
      </c>
      <c r="G64" s="433">
        <v>20.306519588523795</v>
      </c>
      <c r="H64" s="433">
        <v>3.5402168178167002</v>
      </c>
      <c r="I64" s="433">
        <v>4.4463417840508299</v>
      </c>
      <c r="J64" s="433">
        <v>2.2898485947694454</v>
      </c>
      <c r="K64" s="433">
        <v>5.9010380969629086</v>
      </c>
      <c r="L64" s="433">
        <v>3.5259338339179376</v>
      </c>
      <c r="M64" s="433">
        <v>5.9113021611476206</v>
      </c>
      <c r="N64" s="433">
        <v>9.2880511228869569</v>
      </c>
      <c r="O64" s="433">
        <v>3238.795277737881</v>
      </c>
      <c r="P64" s="433">
        <v>2216.6633767228532</v>
      </c>
    </row>
    <row r="65" spans="1:16">
      <c r="A65" s="387" t="s">
        <v>113</v>
      </c>
      <c r="B65" s="430">
        <f>+B66</f>
        <v>12274.422757586779</v>
      </c>
      <c r="C65" s="430">
        <f>+C66</f>
        <v>46.326174491993122</v>
      </c>
      <c r="D65" s="430">
        <f t="shared" ref="D65:P65" si="18">+D66</f>
        <v>1984.1012555659677</v>
      </c>
      <c r="E65" s="430">
        <f t="shared" si="18"/>
        <v>1303.8952956066207</v>
      </c>
      <c r="F65" s="430">
        <f t="shared" si="18"/>
        <v>5012.1831722670149</v>
      </c>
      <c r="G65" s="430">
        <f t="shared" si="18"/>
        <v>15.265690798865204</v>
      </c>
      <c r="H65" s="434">
        <f t="shared" si="18"/>
        <v>0</v>
      </c>
      <c r="I65" s="430">
        <f t="shared" si="18"/>
        <v>1.097164431154604</v>
      </c>
      <c r="J65" s="430">
        <f t="shared" si="18"/>
        <v>804.16734298178312</v>
      </c>
      <c r="K65" s="430">
        <f t="shared" si="18"/>
        <v>5.9311505475522113</v>
      </c>
      <c r="L65" s="430">
        <f t="shared" si="18"/>
        <v>6.9148757305852975</v>
      </c>
      <c r="M65" s="434">
        <f t="shared" si="18"/>
        <v>0</v>
      </c>
      <c r="N65" s="430">
        <f t="shared" si="18"/>
        <v>6.8208982020876379</v>
      </c>
      <c r="O65" s="430">
        <f t="shared" si="18"/>
        <v>1212.2504528140355</v>
      </c>
      <c r="P65" s="430">
        <f t="shared" si="18"/>
        <v>1875.4692841495767</v>
      </c>
    </row>
    <row r="66" spans="1:16">
      <c r="A66" s="389" t="s">
        <v>113</v>
      </c>
      <c r="B66" s="433">
        <v>12274.422757586779</v>
      </c>
      <c r="C66" s="433">
        <v>46.326174491993122</v>
      </c>
      <c r="D66" s="433">
        <v>1984.1012555659677</v>
      </c>
      <c r="E66" s="433">
        <v>1303.8952956066207</v>
      </c>
      <c r="F66" s="433">
        <v>5012.1831722670149</v>
      </c>
      <c r="G66" s="433">
        <v>15.265690798865204</v>
      </c>
      <c r="H66" s="435">
        <v>0</v>
      </c>
      <c r="I66" s="433">
        <v>1.097164431154604</v>
      </c>
      <c r="J66" s="433">
        <v>804.16734298178312</v>
      </c>
      <c r="K66" s="433">
        <v>5.9311505475522113</v>
      </c>
      <c r="L66" s="433">
        <v>6.9148757305852975</v>
      </c>
      <c r="M66" s="435">
        <v>0</v>
      </c>
      <c r="N66" s="433">
        <v>6.8208982020876379</v>
      </c>
      <c r="O66" s="433">
        <v>1212.2504528140355</v>
      </c>
      <c r="P66" s="433">
        <v>1875.4692841495767</v>
      </c>
    </row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4BAD-C90A-45A2-B805-AF03F71BD670}">
  <dimension ref="A1:Q66"/>
  <sheetViews>
    <sheetView topLeftCell="A16" zoomScaleNormal="100" workbookViewId="0">
      <selection activeCell="A11" sqref="A11"/>
    </sheetView>
  </sheetViews>
  <sheetFormatPr defaultColWidth="10.42578125" defaultRowHeight="12"/>
  <cols>
    <col min="1" max="1" width="20.5703125" style="354" customWidth="1"/>
    <col min="2" max="2" width="15.28515625" style="354" bestFit="1" customWidth="1"/>
    <col min="3" max="3" width="13.7109375" style="354" bestFit="1" customWidth="1"/>
    <col min="4" max="4" width="11.7109375" style="354" bestFit="1" customWidth="1"/>
    <col min="5" max="5" width="12.7109375" style="354" bestFit="1" customWidth="1"/>
    <col min="6" max="6" width="16" style="354" customWidth="1"/>
    <col min="7" max="7" width="11.7109375" style="354" bestFit="1" customWidth="1"/>
    <col min="8" max="8" width="13.7109375" style="354" bestFit="1" customWidth="1"/>
    <col min="9" max="9" width="12.7109375" style="354" bestFit="1" customWidth="1"/>
    <col min="10" max="10" width="13.7109375" style="354" bestFit="1" customWidth="1"/>
    <col min="11" max="11" width="10.5703125" style="354" bestFit="1" customWidth="1"/>
    <col min="12" max="12" width="13.7109375" style="354" bestFit="1" customWidth="1"/>
    <col min="13" max="13" width="10.5703125" style="354" bestFit="1" customWidth="1"/>
    <col min="14" max="14" width="11.7109375" style="354" bestFit="1" customWidth="1"/>
    <col min="15" max="15" width="12.42578125" style="354" customWidth="1"/>
    <col min="16" max="16" width="12.7109375" style="354" bestFit="1" customWidth="1"/>
    <col min="17" max="17" width="11.7109375" style="354" bestFit="1" customWidth="1"/>
    <col min="18" max="16384" width="10.42578125" style="354"/>
  </cols>
  <sheetData>
    <row r="1" spans="1:17">
      <c r="A1" s="994" t="s">
        <v>401</v>
      </c>
      <c r="B1" s="994"/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  <c r="O1" s="994"/>
      <c r="P1" s="994"/>
      <c r="Q1" s="994"/>
    </row>
    <row r="2" spans="1:17">
      <c r="A2" s="995" t="s">
        <v>279</v>
      </c>
      <c r="B2" s="997" t="s">
        <v>402</v>
      </c>
      <c r="C2" s="999" t="s">
        <v>403</v>
      </c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  <c r="P2" s="999"/>
      <c r="Q2" s="999"/>
    </row>
    <row r="3" spans="1:17" ht="24">
      <c r="A3" s="996"/>
      <c r="B3" s="998"/>
      <c r="C3" s="437" t="s">
        <v>404</v>
      </c>
      <c r="D3" s="437" t="s">
        <v>405</v>
      </c>
      <c r="E3" s="437" t="s">
        <v>406</v>
      </c>
      <c r="F3" s="437" t="s">
        <v>407</v>
      </c>
      <c r="G3" s="437" t="s">
        <v>408</v>
      </c>
      <c r="H3" s="437" t="s">
        <v>409</v>
      </c>
      <c r="I3" s="437" t="s">
        <v>410</v>
      </c>
      <c r="J3" s="437" t="s">
        <v>411</v>
      </c>
      <c r="K3" s="438" t="s">
        <v>626</v>
      </c>
      <c r="L3" s="437" t="s">
        <v>412</v>
      </c>
      <c r="M3" s="438" t="s">
        <v>413</v>
      </c>
      <c r="N3" s="438" t="s">
        <v>395</v>
      </c>
      <c r="O3" s="437" t="s">
        <v>414</v>
      </c>
      <c r="P3" s="438" t="s">
        <v>415</v>
      </c>
      <c r="Q3" s="438" t="s">
        <v>399</v>
      </c>
    </row>
    <row r="4" spans="1:17">
      <c r="A4" s="902" t="s">
        <v>75</v>
      </c>
      <c r="B4" s="1170">
        <v>2092373.0645790678</v>
      </c>
      <c r="C4" s="1170">
        <v>770008.32469106384</v>
      </c>
      <c r="D4" s="1170">
        <v>28129.553294970832</v>
      </c>
      <c r="E4" s="1170">
        <v>1080942.0063032128</v>
      </c>
      <c r="F4" s="1170">
        <v>74093.455396251928</v>
      </c>
      <c r="G4" s="1170">
        <v>1887.6664028995222</v>
      </c>
      <c r="H4" s="1170">
        <v>1582.5957027151358</v>
      </c>
      <c r="I4" s="1170">
        <v>127455.60081549015</v>
      </c>
      <c r="J4" s="1170">
        <v>248.98302087366108</v>
      </c>
      <c r="K4" s="1170">
        <v>459.53727634900588</v>
      </c>
      <c r="L4" s="1170">
        <v>112.39871002009228</v>
      </c>
      <c r="M4" s="1170">
        <v>129.79496532927382</v>
      </c>
      <c r="N4" s="1170">
        <v>145.6192440422119</v>
      </c>
      <c r="O4" s="1170">
        <v>917.9985849505664</v>
      </c>
      <c r="P4" s="1170">
        <v>2784.0325708009386</v>
      </c>
      <c r="Q4" s="1170">
        <v>3475.4976287045874</v>
      </c>
    </row>
    <row r="5" spans="1:17">
      <c r="A5" s="439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</row>
    <row r="6" spans="1:17">
      <c r="A6" s="903" t="s">
        <v>175</v>
      </c>
      <c r="B6" s="396"/>
      <c r="C6" s="396"/>
      <c r="D6" s="396"/>
      <c r="E6" s="396"/>
      <c r="F6" s="396"/>
      <c r="G6" s="396"/>
      <c r="H6" s="396"/>
      <c r="I6" s="396"/>
      <c r="J6" s="396"/>
      <c r="K6" s="396"/>
      <c r="L6" s="396"/>
      <c r="M6" s="396"/>
      <c r="N6" s="396"/>
      <c r="O6" s="396"/>
      <c r="P6" s="396"/>
      <c r="Q6" s="396"/>
    </row>
    <row r="7" spans="1:17">
      <c r="A7" s="441" t="s">
        <v>9</v>
      </c>
      <c r="B7" s="442">
        <v>941626.42057805031</v>
      </c>
      <c r="C7" s="443">
        <v>465375.07048738591</v>
      </c>
      <c r="D7" s="443">
        <v>12657.002156996106</v>
      </c>
      <c r="E7" s="443">
        <v>388343.83433906909</v>
      </c>
      <c r="F7" s="443">
        <v>29691.534163090568</v>
      </c>
      <c r="G7" s="443">
        <v>1588.6890227461711</v>
      </c>
      <c r="H7" s="443">
        <v>527.8603226672559</v>
      </c>
      <c r="I7" s="443">
        <v>39095.709755793046</v>
      </c>
      <c r="J7" s="443">
        <v>126.71988928307113</v>
      </c>
      <c r="K7" s="443">
        <v>320.17070355114004</v>
      </c>
      <c r="L7" s="443">
        <v>66.080107700814295</v>
      </c>
      <c r="M7" s="444">
        <v>104.082866608446</v>
      </c>
      <c r="N7" s="444">
        <v>70.866954850158251</v>
      </c>
      <c r="O7" s="444">
        <v>744.42777123637313</v>
      </c>
      <c r="P7" s="445">
        <v>1452.2582011362194</v>
      </c>
      <c r="Q7" s="445">
        <v>1462.1138429953</v>
      </c>
    </row>
    <row r="8" spans="1:17">
      <c r="A8" s="441" t="s">
        <v>10</v>
      </c>
      <c r="B8" s="442">
        <v>1150746.6440248098</v>
      </c>
      <c r="C8" s="443">
        <v>304633.25420665252</v>
      </c>
      <c r="D8" s="443">
        <v>15472.551137968803</v>
      </c>
      <c r="E8" s="443">
        <v>692598.17197186849</v>
      </c>
      <c r="F8" s="443">
        <v>44401.921233169123</v>
      </c>
      <c r="G8" s="443">
        <v>298.97738015335801</v>
      </c>
      <c r="H8" s="443">
        <v>1054.7353800478888</v>
      </c>
      <c r="I8" s="443">
        <v>88359.891059858957</v>
      </c>
      <c r="J8" s="443">
        <v>122.26313159059006</v>
      </c>
      <c r="K8" s="443">
        <v>139.36657279786502</v>
      </c>
      <c r="L8" s="443">
        <v>46.318602319277957</v>
      </c>
      <c r="M8" s="444">
        <v>25.712098720827779</v>
      </c>
      <c r="N8" s="444">
        <v>74.752289192053752</v>
      </c>
      <c r="O8" s="444">
        <v>173.57081371419309</v>
      </c>
      <c r="P8" s="445">
        <v>1331.7743696647069</v>
      </c>
      <c r="Q8" s="445">
        <v>2013.3837857093017</v>
      </c>
    </row>
    <row r="9" spans="1:17">
      <c r="A9" s="904" t="s">
        <v>416</v>
      </c>
      <c r="B9" s="396"/>
      <c r="C9" s="396"/>
      <c r="D9" s="396"/>
      <c r="E9" s="396"/>
      <c r="F9" s="396"/>
      <c r="G9" s="396"/>
      <c r="H9" s="396"/>
      <c r="I9" s="396"/>
      <c r="J9" s="396"/>
      <c r="K9" s="396"/>
      <c r="L9" s="396"/>
      <c r="M9" s="446"/>
      <c r="N9" s="446"/>
      <c r="O9" s="446"/>
      <c r="P9" s="396"/>
      <c r="Q9" s="396"/>
    </row>
    <row r="10" spans="1:17">
      <c r="A10" s="387" t="s">
        <v>76</v>
      </c>
      <c r="B10" s="440">
        <f>+B11+B12+B13</f>
        <v>261671.55960328656</v>
      </c>
      <c r="C10" s="440">
        <f>+C11+C12+C13</f>
        <v>88895.208452757652</v>
      </c>
      <c r="D10" s="440">
        <f t="shared" ref="D10:Q10" si="0">+D11+D12+D13</f>
        <v>1049.9280641626026</v>
      </c>
      <c r="E10" s="440">
        <f t="shared" si="0"/>
        <v>170553.73960192708</v>
      </c>
      <c r="F10" s="440">
        <f t="shared" si="0"/>
        <v>231.3313087395689</v>
      </c>
      <c r="G10" s="440">
        <f t="shared" si="0"/>
        <v>68.838478391420836</v>
      </c>
      <c r="H10" s="440">
        <f t="shared" si="0"/>
        <v>45.920619443365588</v>
      </c>
      <c r="I10" s="440">
        <f t="shared" si="0"/>
        <v>238.47558186898019</v>
      </c>
      <c r="J10" s="440">
        <f t="shared" si="0"/>
        <v>18.129697316745094</v>
      </c>
      <c r="K10" s="440">
        <f t="shared" si="0"/>
        <v>9.2195551542616663</v>
      </c>
      <c r="L10" s="440">
        <f t="shared" si="0"/>
        <v>7.0558865875499261</v>
      </c>
      <c r="M10" s="440">
        <f t="shared" si="0"/>
        <v>10.808154717669968</v>
      </c>
      <c r="N10" s="440">
        <f t="shared" si="0"/>
        <v>3.6490251752212854</v>
      </c>
      <c r="O10" s="447">
        <v>96.243755458180686</v>
      </c>
      <c r="P10" s="440">
        <f t="shared" si="0"/>
        <v>278.86004689535781</v>
      </c>
      <c r="Q10" s="440">
        <f t="shared" si="0"/>
        <v>164.15137491349623</v>
      </c>
    </row>
    <row r="11" spans="1:17">
      <c r="A11" s="389" t="s">
        <v>76</v>
      </c>
      <c r="B11" s="442">
        <v>167781.1966259894</v>
      </c>
      <c r="C11" s="442">
        <v>61761.19531726875</v>
      </c>
      <c r="D11" s="442">
        <v>413.47118651707626</v>
      </c>
      <c r="E11" s="442">
        <v>104776.20900780775</v>
      </c>
      <c r="F11" s="442">
        <v>201.88647074534492</v>
      </c>
      <c r="G11" s="442">
        <v>62.723290968856425</v>
      </c>
      <c r="H11" s="442">
        <v>14.584358558732571</v>
      </c>
      <c r="I11" s="442">
        <v>161.12461375139537</v>
      </c>
      <c r="J11" s="442">
        <v>16.937013153130252</v>
      </c>
      <c r="K11" s="442">
        <v>6.9297065594922218</v>
      </c>
      <c r="L11" s="442">
        <v>3.510104367227397</v>
      </c>
      <c r="M11" s="442">
        <v>7.1749590091392239</v>
      </c>
      <c r="N11" s="442">
        <v>3.6490251752212854</v>
      </c>
      <c r="O11" s="448">
        <v>91.636486659798692</v>
      </c>
      <c r="P11" s="442">
        <v>142.11849283143189</v>
      </c>
      <c r="Q11" s="442">
        <v>118.04659286678141</v>
      </c>
    </row>
    <row r="12" spans="1:17">
      <c r="A12" s="389" t="s">
        <v>77</v>
      </c>
      <c r="B12" s="442">
        <v>33030.108921198196</v>
      </c>
      <c r="C12" s="442">
        <v>9077.7340719648801</v>
      </c>
      <c r="D12" s="442">
        <v>140.97278528565212</v>
      </c>
      <c r="E12" s="442">
        <v>23589.092710896108</v>
      </c>
      <c r="F12" s="442">
        <v>23.590289659549082</v>
      </c>
      <c r="G12" s="442">
        <v>2.5018700037555197</v>
      </c>
      <c r="H12" s="442">
        <v>25.422482007733922</v>
      </c>
      <c r="I12" s="442">
        <v>37.334972255159663</v>
      </c>
      <c r="J12" s="442">
        <v>1.1926841636148411</v>
      </c>
      <c r="K12" s="449">
        <v>0</v>
      </c>
      <c r="L12" s="442">
        <v>2.3909337297355107</v>
      </c>
      <c r="M12" s="442">
        <v>2.4129399360727923</v>
      </c>
      <c r="N12" s="449">
        <v>0</v>
      </c>
      <c r="O12" s="448">
        <v>1.1926841636148411</v>
      </c>
      <c r="P12" s="442">
        <v>110.21630863371607</v>
      </c>
      <c r="Q12" s="442">
        <v>16.054188495239902</v>
      </c>
    </row>
    <row r="13" spans="1:17">
      <c r="A13" s="389" t="s">
        <v>78</v>
      </c>
      <c r="B13" s="442">
        <v>60860.254056098958</v>
      </c>
      <c r="C13" s="442">
        <v>18056.279063524027</v>
      </c>
      <c r="D13" s="442">
        <v>495.48409235987424</v>
      </c>
      <c r="E13" s="442">
        <v>42188.437883223225</v>
      </c>
      <c r="F13" s="442">
        <v>5.8545483346748997</v>
      </c>
      <c r="G13" s="442">
        <v>3.6133174188088857</v>
      </c>
      <c r="H13" s="442">
        <v>5.9137788768990935</v>
      </c>
      <c r="I13" s="442">
        <v>40.015995862425143</v>
      </c>
      <c r="J13" s="449">
        <v>0</v>
      </c>
      <c r="K13" s="442">
        <v>2.2898485947694454</v>
      </c>
      <c r="L13" s="442">
        <v>1.154848490587018</v>
      </c>
      <c r="M13" s="442">
        <v>1.2202557724579515</v>
      </c>
      <c r="N13" s="449">
        <v>0</v>
      </c>
      <c r="O13" s="448">
        <v>3.4145846347671593</v>
      </c>
      <c r="P13" s="442">
        <v>26.525245430209836</v>
      </c>
      <c r="Q13" s="442">
        <v>30.050593551474922</v>
      </c>
    </row>
    <row r="14" spans="1:17">
      <c r="A14" s="387" t="s">
        <v>79</v>
      </c>
      <c r="B14" s="440">
        <f>+B15+B16+B17</f>
        <v>93412.993745932952</v>
      </c>
      <c r="C14" s="440">
        <f>+C15+C16+C17</f>
        <v>27162.818599679002</v>
      </c>
      <c r="D14" s="440">
        <f t="shared" ref="D14:Q14" si="1">+D15+D16+D17</f>
        <v>760.12838345878731</v>
      </c>
      <c r="E14" s="440">
        <f t="shared" si="1"/>
        <v>8464.4614072633394</v>
      </c>
      <c r="F14" s="440">
        <f t="shared" si="1"/>
        <v>8418.6212989103915</v>
      </c>
      <c r="G14" s="440">
        <f t="shared" si="1"/>
        <v>81.268735970669127</v>
      </c>
      <c r="H14" s="440">
        <f t="shared" si="1"/>
        <v>64.262419754060986</v>
      </c>
      <c r="I14" s="440">
        <f t="shared" si="1"/>
        <v>47431.951749020081</v>
      </c>
      <c r="J14" s="440">
        <f t="shared" si="1"/>
        <v>11.784156678264534</v>
      </c>
      <c r="K14" s="440">
        <f t="shared" si="1"/>
        <v>10.712634985209728</v>
      </c>
      <c r="L14" s="440">
        <f t="shared" si="1"/>
        <v>2.4287694027633338</v>
      </c>
      <c r="M14" s="440">
        <f t="shared" si="1"/>
        <v>14.001486105865435</v>
      </c>
      <c r="N14" s="440">
        <f t="shared" si="1"/>
        <v>8.4656396209657743</v>
      </c>
      <c r="O14" s="447">
        <v>48.259598112176228</v>
      </c>
      <c r="P14" s="440">
        <f t="shared" si="1"/>
        <v>423.47712778873142</v>
      </c>
      <c r="Q14" s="440">
        <f t="shared" si="1"/>
        <v>510.35173914848849</v>
      </c>
    </row>
    <row r="15" spans="1:17">
      <c r="A15" s="389" t="s">
        <v>79</v>
      </c>
      <c r="B15" s="442">
        <v>56548.861885100152</v>
      </c>
      <c r="C15" s="442">
        <v>20086.377970206384</v>
      </c>
      <c r="D15" s="442">
        <v>504.51056775665489</v>
      </c>
      <c r="E15" s="442">
        <v>3295.1097654705527</v>
      </c>
      <c r="F15" s="442">
        <v>6357.7837691760933</v>
      </c>
      <c r="G15" s="442">
        <v>71.586341555268547</v>
      </c>
      <c r="H15" s="442">
        <v>35.504049018375184</v>
      </c>
      <c r="I15" s="442">
        <v>25522.164463406763</v>
      </c>
      <c r="J15" s="442">
        <v>6.0368702182024405</v>
      </c>
      <c r="K15" s="442">
        <v>9.5199508215948878</v>
      </c>
      <c r="L15" s="442">
        <v>2.4287694027633338</v>
      </c>
      <c r="M15" s="442">
        <v>12.781230333407484</v>
      </c>
      <c r="N15" s="442">
        <v>3.5805292065959966</v>
      </c>
      <c r="O15" s="448">
        <v>48.259598112176228</v>
      </c>
      <c r="P15" s="442">
        <v>339.12742131631535</v>
      </c>
      <c r="Q15" s="442">
        <v>254.09058906629662</v>
      </c>
    </row>
    <row r="16" spans="1:17">
      <c r="A16" s="389" t="s">
        <v>80</v>
      </c>
      <c r="B16" s="442">
        <v>24114.602474710788</v>
      </c>
      <c r="C16" s="442">
        <v>6210.0104412176743</v>
      </c>
      <c r="D16" s="442">
        <v>247.35170049279239</v>
      </c>
      <c r="E16" s="442">
        <v>5059.3071939529582</v>
      </c>
      <c r="F16" s="442">
        <v>350.59100404613304</v>
      </c>
      <c r="G16" s="442">
        <v>3.4880981608901149</v>
      </c>
      <c r="H16" s="442">
        <v>20.897992161875976</v>
      </c>
      <c r="I16" s="442">
        <v>11894.340220206908</v>
      </c>
      <c r="J16" s="442">
        <v>5.7472864600620941</v>
      </c>
      <c r="K16" s="442">
        <v>1.1926841636148411</v>
      </c>
      <c r="L16" s="449">
        <v>0</v>
      </c>
      <c r="M16" s="442">
        <v>1.2202557724579515</v>
      </c>
      <c r="N16" s="442">
        <v>4.8851104143697786</v>
      </c>
      <c r="O16" s="448">
        <v>0</v>
      </c>
      <c r="P16" s="442">
        <v>76.231020052033472</v>
      </c>
      <c r="Q16" s="442">
        <v>239.33946760682792</v>
      </c>
    </row>
    <row r="17" spans="1:17">
      <c r="A17" s="389" t="s">
        <v>81</v>
      </c>
      <c r="B17" s="442">
        <v>12749.529386122007</v>
      </c>
      <c r="C17" s="442">
        <v>866.4301882549438</v>
      </c>
      <c r="D17" s="442">
        <v>8.2661152093399615</v>
      </c>
      <c r="E17" s="442">
        <v>110.04444783982876</v>
      </c>
      <c r="F17" s="442">
        <v>1710.2465256881653</v>
      </c>
      <c r="G17" s="442">
        <v>6.1942962545104576</v>
      </c>
      <c r="H17" s="442">
        <v>7.8603785738098271</v>
      </c>
      <c r="I17" s="442">
        <v>10015.447065406404</v>
      </c>
      <c r="J17" s="449">
        <v>0</v>
      </c>
      <c r="K17" s="449">
        <v>0</v>
      </c>
      <c r="L17" s="449">
        <v>0</v>
      </c>
      <c r="M17" s="449">
        <v>0</v>
      </c>
      <c r="N17" s="449">
        <v>0</v>
      </c>
      <c r="O17" s="448">
        <v>0</v>
      </c>
      <c r="P17" s="442">
        <v>8.118686420382593</v>
      </c>
      <c r="Q17" s="442">
        <v>16.921682475363909</v>
      </c>
    </row>
    <row r="18" spans="1:17">
      <c r="A18" s="387" t="s">
        <v>82</v>
      </c>
      <c r="B18" s="440">
        <f>+B19+B20</f>
        <v>543694.49948357733</v>
      </c>
      <c r="C18" s="440">
        <f>+C19+C20</f>
        <v>289362.96785125666</v>
      </c>
      <c r="D18" s="440">
        <f t="shared" ref="D18:Q18" si="2">+D19+D20</f>
        <v>3623.9085321460393</v>
      </c>
      <c r="E18" s="440">
        <f t="shared" si="2"/>
        <v>238938.98722504338</v>
      </c>
      <c r="F18" s="440">
        <f t="shared" si="2"/>
        <v>4750.7403535348585</v>
      </c>
      <c r="G18" s="440">
        <f t="shared" si="2"/>
        <v>1162.5708652585431</v>
      </c>
      <c r="H18" s="440">
        <f t="shared" si="2"/>
        <v>280.13799174695458</v>
      </c>
      <c r="I18" s="440">
        <f t="shared" si="2"/>
        <v>3673.6101517221523</v>
      </c>
      <c r="J18" s="440">
        <f t="shared" si="2"/>
        <v>95.611947525859634</v>
      </c>
      <c r="K18" s="440">
        <f t="shared" si="2"/>
        <v>249.86114002004922</v>
      </c>
      <c r="L18" s="440">
        <f t="shared" si="2"/>
        <v>42.291506146681648</v>
      </c>
      <c r="M18" s="440">
        <f t="shared" si="2"/>
        <v>49.516012433822027</v>
      </c>
      <c r="N18" s="440">
        <f t="shared" si="2"/>
        <v>77.020889025943475</v>
      </c>
      <c r="O18" s="447">
        <v>502.09572269788111</v>
      </c>
      <c r="P18" s="440">
        <f t="shared" si="2"/>
        <v>430.60773096669396</v>
      </c>
      <c r="Q18" s="440">
        <f t="shared" si="2"/>
        <v>454.57156262319302</v>
      </c>
    </row>
    <row r="19" spans="1:17">
      <c r="A19" s="389" t="s">
        <v>82</v>
      </c>
      <c r="B19" s="442">
        <v>393438.67799236136</v>
      </c>
      <c r="C19" s="442">
        <v>212465.91834345128</v>
      </c>
      <c r="D19" s="442">
        <v>3162.9790881226008</v>
      </c>
      <c r="E19" s="442">
        <v>168534.5565838216</v>
      </c>
      <c r="F19" s="442">
        <v>3001.1395837664154</v>
      </c>
      <c r="G19" s="442">
        <v>1125.2997303708667</v>
      </c>
      <c r="H19" s="442">
        <v>242.84256282584195</v>
      </c>
      <c r="I19" s="442">
        <v>3207.3669085095198</v>
      </c>
      <c r="J19" s="442">
        <v>72.26400560514459</v>
      </c>
      <c r="K19" s="442">
        <v>232.62027927764655</v>
      </c>
      <c r="L19" s="442">
        <v>41.194341715527045</v>
      </c>
      <c r="M19" s="442">
        <v>40.03485805539389</v>
      </c>
      <c r="N19" s="442">
        <v>74.580377481027568</v>
      </c>
      <c r="O19" s="448">
        <v>466.01735953141019</v>
      </c>
      <c r="P19" s="442">
        <v>355.29426217884475</v>
      </c>
      <c r="Q19" s="442">
        <v>416.56970593499415</v>
      </c>
    </row>
    <row r="20" spans="1:17">
      <c r="A20" s="389" t="s">
        <v>83</v>
      </c>
      <c r="B20" s="442">
        <v>150255.82149121596</v>
      </c>
      <c r="C20" s="442">
        <v>76897.049507805379</v>
      </c>
      <c r="D20" s="442">
        <v>460.92944402343852</v>
      </c>
      <c r="E20" s="442">
        <v>70404.430641221785</v>
      </c>
      <c r="F20" s="442">
        <v>1749.6007697684427</v>
      </c>
      <c r="G20" s="442">
        <v>37.271134887676403</v>
      </c>
      <c r="H20" s="442">
        <v>37.295428921112617</v>
      </c>
      <c r="I20" s="442">
        <v>466.24324321263248</v>
      </c>
      <c r="J20" s="442">
        <v>23.347941920715048</v>
      </c>
      <c r="K20" s="442">
        <v>17.240860742402667</v>
      </c>
      <c r="L20" s="442">
        <v>1.097164431154604</v>
      </c>
      <c r="M20" s="442">
        <v>9.4811543784281351</v>
      </c>
      <c r="N20" s="442">
        <v>2.4405115449159029</v>
      </c>
      <c r="O20" s="448">
        <v>36.078363166470936</v>
      </c>
      <c r="P20" s="442">
        <v>75.313468787849231</v>
      </c>
      <c r="Q20" s="442">
        <v>38.001856688198863</v>
      </c>
    </row>
    <row r="21" spans="1:17">
      <c r="A21" s="387" t="s">
        <v>84</v>
      </c>
      <c r="B21" s="440">
        <f>+B22+B23+B24</f>
        <v>193191.14407640067</v>
      </c>
      <c r="C21" s="440">
        <f>+C22+C23+C24</f>
        <v>66743.72974807299</v>
      </c>
      <c r="D21" s="440">
        <f t="shared" ref="D21:Q21" si="3">+D22+D23+D24</f>
        <v>1713.7799020692075</v>
      </c>
      <c r="E21" s="440">
        <f t="shared" si="3"/>
        <v>90228.193816432482</v>
      </c>
      <c r="F21" s="440">
        <f t="shared" si="3"/>
        <v>1983.1792120526375</v>
      </c>
      <c r="G21" s="440">
        <f t="shared" si="3"/>
        <v>283.78879953707616</v>
      </c>
      <c r="H21" s="440">
        <f t="shared" si="3"/>
        <v>228.95875564274743</v>
      </c>
      <c r="I21" s="440">
        <f t="shared" si="3"/>
        <v>30953.404771013826</v>
      </c>
      <c r="J21" s="440">
        <f t="shared" si="3"/>
        <v>29.566548309792186</v>
      </c>
      <c r="K21" s="440">
        <f t="shared" si="3"/>
        <v>20.996217559277056</v>
      </c>
      <c r="L21" s="440">
        <f t="shared" si="3"/>
        <v>36.080127847901522</v>
      </c>
      <c r="M21" s="440">
        <f t="shared" si="3"/>
        <v>15.485300510412406</v>
      </c>
      <c r="N21" s="440">
        <f t="shared" si="3"/>
        <v>32.997994637848983</v>
      </c>
      <c r="O21" s="447">
        <v>60.009053808614993</v>
      </c>
      <c r="P21" s="440">
        <f t="shared" si="3"/>
        <v>493.32271055376737</v>
      </c>
      <c r="Q21" s="440">
        <f t="shared" si="3"/>
        <v>367.6511186052162</v>
      </c>
    </row>
    <row r="22" spans="1:17">
      <c r="A22" s="389" t="s">
        <v>84</v>
      </c>
      <c r="B22" s="442">
        <v>129657.68927966042</v>
      </c>
      <c r="C22" s="442">
        <v>51464.000716528513</v>
      </c>
      <c r="D22" s="442">
        <v>1422.1912368221001</v>
      </c>
      <c r="E22" s="442">
        <v>61905.343853307451</v>
      </c>
      <c r="F22" s="442">
        <v>1402.4866802736369</v>
      </c>
      <c r="G22" s="442">
        <v>264.96190997632863</v>
      </c>
      <c r="H22" s="442">
        <v>86.339077982165747</v>
      </c>
      <c r="I22" s="442">
        <v>12599.616910912278</v>
      </c>
      <c r="J22" s="442">
        <v>12.129082699963215</v>
      </c>
      <c r="K22" s="442">
        <v>19.803533395662214</v>
      </c>
      <c r="L22" s="442">
        <v>25.162196038360616</v>
      </c>
      <c r="M22" s="442">
        <v>12.139759689278698</v>
      </c>
      <c r="N22" s="442">
        <v>12.116792712802482</v>
      </c>
      <c r="O22" s="448">
        <v>45.996849822868668</v>
      </c>
      <c r="P22" s="442">
        <v>144.531844252436</v>
      </c>
      <c r="Q22" s="442">
        <v>240.86883551189504</v>
      </c>
    </row>
    <row r="23" spans="1:17">
      <c r="A23" s="389" t="s">
        <v>85</v>
      </c>
      <c r="B23" s="442">
        <v>26460.811523720859</v>
      </c>
      <c r="C23" s="442">
        <v>7242.5054385735248</v>
      </c>
      <c r="D23" s="442">
        <v>149.81406458752284</v>
      </c>
      <c r="E23" s="442">
        <v>5116.610014442238</v>
      </c>
      <c r="F23" s="442">
        <v>400.94577828123386</v>
      </c>
      <c r="G23" s="442">
        <v>15.104763784534036</v>
      </c>
      <c r="H23" s="442">
        <v>63.288607271893184</v>
      </c>
      <c r="I23" s="442">
        <v>13176.438169804742</v>
      </c>
      <c r="J23" s="442">
        <v>16.313277414839419</v>
      </c>
      <c r="K23" s="442">
        <v>1.1926841636148411</v>
      </c>
      <c r="L23" s="442">
        <v>9.681846570392409</v>
      </c>
      <c r="M23" s="442">
        <v>1.097164431154604</v>
      </c>
      <c r="N23" s="442">
        <v>19.660946152588551</v>
      </c>
      <c r="O23" s="448">
        <v>7.9803812283588185</v>
      </c>
      <c r="P23" s="442">
        <v>201.56804503455029</v>
      </c>
      <c r="Q23" s="442">
        <v>38.610341975848527</v>
      </c>
    </row>
    <row r="24" spans="1:17">
      <c r="A24" s="389" t="s">
        <v>86</v>
      </c>
      <c r="B24" s="442">
        <v>37072.643273019377</v>
      </c>
      <c r="C24" s="442">
        <v>8037.2235929709468</v>
      </c>
      <c r="D24" s="442">
        <v>141.77460065958456</v>
      </c>
      <c r="E24" s="442">
        <v>23206.239948682793</v>
      </c>
      <c r="F24" s="442">
        <v>179.7467534977668</v>
      </c>
      <c r="G24" s="442">
        <v>3.722125776213471</v>
      </c>
      <c r="H24" s="442">
        <v>79.331070388688516</v>
      </c>
      <c r="I24" s="442">
        <v>5177.3496902968018</v>
      </c>
      <c r="J24" s="442">
        <v>1.124188194989552</v>
      </c>
      <c r="K24" s="449">
        <v>0</v>
      </c>
      <c r="L24" s="442">
        <v>1.2360852391484929</v>
      </c>
      <c r="M24" s="442">
        <v>2.2483763899791041</v>
      </c>
      <c r="N24" s="442">
        <v>1.2202557724579515</v>
      </c>
      <c r="O24" s="448">
        <v>6.0318227573875065</v>
      </c>
      <c r="P24" s="442">
        <v>147.2228212667811</v>
      </c>
      <c r="Q24" s="442">
        <v>88.171941117472628</v>
      </c>
    </row>
    <row r="25" spans="1:17">
      <c r="A25" s="387" t="s">
        <v>87</v>
      </c>
      <c r="B25" s="440">
        <f>+B26+B27+B28</f>
        <v>212195.97193922172</v>
      </c>
      <c r="C25" s="440">
        <f>+C26+C27+C28</f>
        <v>66568.883593081046</v>
      </c>
      <c r="D25" s="440">
        <f t="shared" ref="D25:Q25" si="4">+D26+D27+D28</f>
        <v>493.84071904922058</v>
      </c>
      <c r="E25" s="440">
        <f t="shared" si="4"/>
        <v>144456.3302313126</v>
      </c>
      <c r="F25" s="440">
        <f t="shared" si="4"/>
        <v>56.961628882138129</v>
      </c>
      <c r="G25" s="440">
        <f t="shared" si="4"/>
        <v>4.7983082633024745</v>
      </c>
      <c r="H25" s="440">
        <f t="shared" si="4"/>
        <v>29.279917684666835</v>
      </c>
      <c r="I25" s="440">
        <f t="shared" si="4"/>
        <v>416.05754821716516</v>
      </c>
      <c r="J25" s="440">
        <f t="shared" si="4"/>
        <v>8.1223907231070633</v>
      </c>
      <c r="K25" s="440">
        <f t="shared" si="4"/>
        <v>10.369386087351019</v>
      </c>
      <c r="L25" s="440">
        <f t="shared" si="4"/>
        <v>5.9224964582920272</v>
      </c>
      <c r="M25" s="440">
        <f t="shared" si="4"/>
        <v>4.8192902073680752</v>
      </c>
      <c r="N25" s="450">
        <f t="shared" si="4"/>
        <v>0</v>
      </c>
      <c r="O25" s="447">
        <v>33.484761011741064</v>
      </c>
      <c r="P25" s="440">
        <f t="shared" si="4"/>
        <v>37.078049091104724</v>
      </c>
      <c r="Q25" s="440">
        <f t="shared" si="4"/>
        <v>70.023619160335457</v>
      </c>
    </row>
    <row r="26" spans="1:17">
      <c r="A26" s="389" t="s">
        <v>87</v>
      </c>
      <c r="B26" s="442">
        <v>78314.088843703779</v>
      </c>
      <c r="C26" s="442">
        <v>31889.845275865981</v>
      </c>
      <c r="D26" s="442">
        <v>270.46038830020575</v>
      </c>
      <c r="E26" s="442">
        <v>45907.695605258144</v>
      </c>
      <c r="F26" s="442">
        <v>49.770870943487601</v>
      </c>
      <c r="G26" s="442">
        <v>3.6056240996876334</v>
      </c>
      <c r="H26" s="442">
        <v>25.797384926282547</v>
      </c>
      <c r="I26" s="442">
        <v>91.412143494081818</v>
      </c>
      <c r="J26" s="442">
        <v>4.7461896063758893</v>
      </c>
      <c r="K26" s="442">
        <v>10.369386087351019</v>
      </c>
      <c r="L26" s="442">
        <v>2.3444439674475035</v>
      </c>
      <c r="M26" s="442">
        <v>2.4860405370649783</v>
      </c>
      <c r="N26" s="449">
        <v>0</v>
      </c>
      <c r="O26" s="448">
        <v>28.878040058367226</v>
      </c>
      <c r="P26" s="442">
        <v>10.48032236137103</v>
      </c>
      <c r="Q26" s="442">
        <v>16.197128222947843</v>
      </c>
    </row>
    <row r="27" spans="1:17">
      <c r="A27" s="389" t="s">
        <v>88</v>
      </c>
      <c r="B27" s="442">
        <v>71473.294442769897</v>
      </c>
      <c r="C27" s="442">
        <v>17953.566147389436</v>
      </c>
      <c r="D27" s="442">
        <v>137.54627991206644</v>
      </c>
      <c r="E27" s="442">
        <v>53234.600906837084</v>
      </c>
      <c r="F27" s="442">
        <v>1.124188194989552</v>
      </c>
      <c r="G27" s="442">
        <v>1.1926841636148411</v>
      </c>
      <c r="H27" s="442">
        <v>2.2898485947694454</v>
      </c>
      <c r="I27" s="442">
        <v>78.504687963202016</v>
      </c>
      <c r="J27" s="442">
        <v>1.154848490587018</v>
      </c>
      <c r="K27" s="449">
        <v>0</v>
      </c>
      <c r="L27" s="442">
        <v>2.3853683272296822</v>
      </c>
      <c r="M27" s="449">
        <v>0</v>
      </c>
      <c r="N27" s="449">
        <v>0</v>
      </c>
      <c r="O27" s="448">
        <v>1.1926841636148411</v>
      </c>
      <c r="P27" s="442">
        <v>17.374152655757978</v>
      </c>
      <c r="Q27" s="442">
        <v>42.362646083822852</v>
      </c>
    </row>
    <row r="28" spans="1:17">
      <c r="A28" s="389" t="s">
        <v>89</v>
      </c>
      <c r="B28" s="442">
        <v>62408.58865274804</v>
      </c>
      <c r="C28" s="442">
        <v>16725.472169825633</v>
      </c>
      <c r="D28" s="442">
        <v>85.834050836948393</v>
      </c>
      <c r="E28" s="442">
        <v>45314.033719217368</v>
      </c>
      <c r="F28" s="442">
        <v>6.0665697436609749</v>
      </c>
      <c r="G28" s="449">
        <v>0</v>
      </c>
      <c r="H28" s="442">
        <v>1.1926841636148411</v>
      </c>
      <c r="I28" s="442">
        <v>246.14071675988134</v>
      </c>
      <c r="J28" s="442">
        <v>2.2213526261441561</v>
      </c>
      <c r="K28" s="449">
        <v>0</v>
      </c>
      <c r="L28" s="442">
        <v>1.1926841636148411</v>
      </c>
      <c r="M28" s="442">
        <v>2.3332496703030969</v>
      </c>
      <c r="N28" s="449">
        <v>0</v>
      </c>
      <c r="O28" s="448">
        <v>3.4140367897589972</v>
      </c>
      <c r="P28" s="442">
        <v>9.2235740739757155</v>
      </c>
      <c r="Q28" s="442">
        <v>11.463844853564769</v>
      </c>
    </row>
    <row r="29" spans="1:17">
      <c r="A29" s="387" t="s">
        <v>90</v>
      </c>
      <c r="B29" s="440">
        <f>+B30+B31+B32</f>
        <v>131078.03656839568</v>
      </c>
      <c r="C29" s="440">
        <f>+C30+C31+C32</f>
        <v>45885.646418451557</v>
      </c>
      <c r="D29" s="440">
        <f t="shared" ref="D29:Q29" si="5">+D30+D31+D32</f>
        <v>412.19881102775571</v>
      </c>
      <c r="E29" s="440">
        <f t="shared" si="5"/>
        <v>84445.326075070247</v>
      </c>
      <c r="F29" s="440">
        <f t="shared" si="5"/>
        <v>57.480144573756064</v>
      </c>
      <c r="G29" s="440">
        <f t="shared" si="5"/>
        <v>14.635414451880822</v>
      </c>
      <c r="H29" s="440">
        <f t="shared" si="5"/>
        <v>10.316719585416273</v>
      </c>
      <c r="I29" s="440">
        <f t="shared" si="5"/>
        <v>131.1319306848898</v>
      </c>
      <c r="J29" s="440">
        <f t="shared" si="5"/>
        <v>9.1004827326723685</v>
      </c>
      <c r="K29" s="440">
        <f t="shared" si="5"/>
        <v>5.9010380969629077</v>
      </c>
      <c r="L29" s="440">
        <f t="shared" si="5"/>
        <v>1.097164431154604</v>
      </c>
      <c r="M29" s="450">
        <f t="shared" si="5"/>
        <v>0</v>
      </c>
      <c r="N29" s="440">
        <f t="shared" si="5"/>
        <v>3.6270189688840038</v>
      </c>
      <c r="O29" s="447">
        <v>7.1882812228990538</v>
      </c>
      <c r="P29" s="440">
        <f t="shared" si="5"/>
        <v>28.697050144490866</v>
      </c>
      <c r="Q29" s="440">
        <f t="shared" si="5"/>
        <v>65.690018985603075</v>
      </c>
    </row>
    <row r="30" spans="1:17">
      <c r="A30" s="389" t="s">
        <v>90</v>
      </c>
      <c r="B30" s="442">
        <v>80429.959527920641</v>
      </c>
      <c r="C30" s="442">
        <v>30305.087465669298</v>
      </c>
      <c r="D30" s="442">
        <v>304.27182229654773</v>
      </c>
      <c r="E30" s="442">
        <v>49582.063297697176</v>
      </c>
      <c r="F30" s="442">
        <v>38.688519940972917</v>
      </c>
      <c r="G30" s="442">
        <v>12.194902906964918</v>
      </c>
      <c r="H30" s="442">
        <v>8.0953669592721162</v>
      </c>
      <c r="I30" s="442">
        <v>86.325384004278135</v>
      </c>
      <c r="J30" s="442">
        <v>6.7253784696273993</v>
      </c>
      <c r="K30" s="442">
        <v>5.9010380969629077</v>
      </c>
      <c r="L30" s="449">
        <v>0</v>
      </c>
      <c r="M30" s="449">
        <v>0</v>
      </c>
      <c r="N30" s="442">
        <v>2.3909337297355107</v>
      </c>
      <c r="O30" s="448">
        <v>3.5371281310623446</v>
      </c>
      <c r="P30" s="442">
        <v>21.686654681445329</v>
      </c>
      <c r="Q30" s="442">
        <v>52.991635375681589</v>
      </c>
    </row>
    <row r="31" spans="1:17">
      <c r="A31" s="389" t="s">
        <v>91</v>
      </c>
      <c r="B31" s="442">
        <v>22028.63137272824</v>
      </c>
      <c r="C31" s="442">
        <v>4896.4029076301777</v>
      </c>
      <c r="D31" s="442">
        <v>47.669172172756383</v>
      </c>
      <c r="E31" s="442">
        <v>17038.008878463017</v>
      </c>
      <c r="F31" s="442">
        <v>7.1488654782639696</v>
      </c>
      <c r="G31" s="449">
        <v>0</v>
      </c>
      <c r="H31" s="442">
        <v>1.124188194989552</v>
      </c>
      <c r="I31" s="442">
        <v>26.252999120045153</v>
      </c>
      <c r="J31" s="449">
        <v>0</v>
      </c>
      <c r="K31" s="449">
        <v>0</v>
      </c>
      <c r="L31" s="449">
        <v>0</v>
      </c>
      <c r="M31" s="449">
        <v>0</v>
      </c>
      <c r="N31" s="442">
        <v>1.2360852391484929</v>
      </c>
      <c r="O31" s="448">
        <v>3.6511530918367088</v>
      </c>
      <c r="P31" s="442">
        <v>3.6648546419118269</v>
      </c>
      <c r="Q31" s="442">
        <v>3.472268694199574</v>
      </c>
    </row>
    <row r="32" spans="1:17">
      <c r="A32" s="389" t="s">
        <v>92</v>
      </c>
      <c r="B32" s="442">
        <v>28619.445667746801</v>
      </c>
      <c r="C32" s="442">
        <v>10684.156045152085</v>
      </c>
      <c r="D32" s="442">
        <v>60.257816558451623</v>
      </c>
      <c r="E32" s="442">
        <v>17825.25389891005</v>
      </c>
      <c r="F32" s="442">
        <v>11.642759154519174</v>
      </c>
      <c r="G32" s="442">
        <v>2.4405115449159029</v>
      </c>
      <c r="H32" s="442">
        <v>1.097164431154604</v>
      </c>
      <c r="I32" s="442">
        <v>18.553547560566496</v>
      </c>
      <c r="J32" s="442">
        <v>2.3751042630449692</v>
      </c>
      <c r="K32" s="449">
        <v>0</v>
      </c>
      <c r="L32" s="442">
        <v>1.097164431154604</v>
      </c>
      <c r="M32" s="449">
        <v>0</v>
      </c>
      <c r="N32" s="449">
        <v>0</v>
      </c>
      <c r="O32" s="448">
        <v>0</v>
      </c>
      <c r="P32" s="442">
        <v>3.3455408211337083</v>
      </c>
      <c r="Q32" s="442">
        <v>9.2261149157219098</v>
      </c>
    </row>
    <row r="33" spans="1:17">
      <c r="A33" s="387" t="s">
        <v>93</v>
      </c>
      <c r="B33" s="440">
        <f>+B34</f>
        <v>67579.107939437657</v>
      </c>
      <c r="C33" s="440">
        <f>+C34</f>
        <v>13496.537409878805</v>
      </c>
      <c r="D33" s="440">
        <f t="shared" ref="D33:Q33" si="6">+D34</f>
        <v>78.604131952202323</v>
      </c>
      <c r="E33" s="440">
        <f t="shared" si="6"/>
        <v>53810.405327220687</v>
      </c>
      <c r="F33" s="440">
        <f t="shared" si="6"/>
        <v>31.823234268724622</v>
      </c>
      <c r="G33" s="440">
        <f t="shared" si="6"/>
        <v>2.3174202036125555</v>
      </c>
      <c r="H33" s="440">
        <f t="shared" si="6"/>
        <v>4.4427052522883121</v>
      </c>
      <c r="I33" s="440">
        <f t="shared" si="6"/>
        <v>76.823942689826595</v>
      </c>
      <c r="J33" s="440">
        <f t="shared" si="6"/>
        <v>1.1926841636148411</v>
      </c>
      <c r="K33" s="450">
        <f t="shared" si="6"/>
        <v>0</v>
      </c>
      <c r="L33" s="440">
        <f t="shared" si="6"/>
        <v>1.2202557724579515</v>
      </c>
      <c r="M33" s="450">
        <f t="shared" si="6"/>
        <v>0</v>
      </c>
      <c r="N33" s="450">
        <f t="shared" si="6"/>
        <v>0</v>
      </c>
      <c r="O33" s="447">
        <v>4.8335731912668365</v>
      </c>
      <c r="P33" s="440">
        <f t="shared" si="6"/>
        <v>23.30025510863328</v>
      </c>
      <c r="Q33" s="440">
        <f t="shared" si="6"/>
        <v>47.606999726467514</v>
      </c>
    </row>
    <row r="34" spans="1:17">
      <c r="A34" s="389" t="s">
        <v>93</v>
      </c>
      <c r="B34" s="442">
        <v>67579.107939437657</v>
      </c>
      <c r="C34" s="442">
        <v>13496.537409878805</v>
      </c>
      <c r="D34" s="442">
        <v>78.604131952202323</v>
      </c>
      <c r="E34" s="442">
        <v>53810.405327220687</v>
      </c>
      <c r="F34" s="442">
        <v>31.823234268724622</v>
      </c>
      <c r="G34" s="442">
        <v>2.3174202036125555</v>
      </c>
      <c r="H34" s="442">
        <v>4.4427052522883121</v>
      </c>
      <c r="I34" s="442">
        <v>76.823942689826595</v>
      </c>
      <c r="J34" s="442">
        <v>1.1926841636148411</v>
      </c>
      <c r="K34" s="449">
        <v>0</v>
      </c>
      <c r="L34" s="442">
        <v>1.2202557724579515</v>
      </c>
      <c r="M34" s="449">
        <v>0</v>
      </c>
      <c r="N34" s="449">
        <v>0</v>
      </c>
      <c r="O34" s="448">
        <v>4.8335731912668365</v>
      </c>
      <c r="P34" s="442">
        <v>23.30025510863328</v>
      </c>
      <c r="Q34" s="442">
        <v>47.606999726467514</v>
      </c>
    </row>
    <row r="35" spans="1:17">
      <c r="A35" s="387" t="s">
        <v>94</v>
      </c>
      <c r="B35" s="440">
        <f>+B36+B37+B38</f>
        <v>64837.722610591343</v>
      </c>
      <c r="C35" s="440">
        <f>+C36+C37+C38</f>
        <v>13880.415647543641</v>
      </c>
      <c r="D35" s="440">
        <f t="shared" ref="D35:Q35" si="7">+D36+D37+D38</f>
        <v>2886.8231805000696</v>
      </c>
      <c r="E35" s="440">
        <f t="shared" si="7"/>
        <v>6013.2518550508612</v>
      </c>
      <c r="F35" s="440">
        <f t="shared" si="7"/>
        <v>23724.685524048746</v>
      </c>
      <c r="G35" s="440">
        <f t="shared" si="7"/>
        <v>29.976165259660757</v>
      </c>
      <c r="H35" s="440">
        <f t="shared" si="7"/>
        <v>35.200459647727484</v>
      </c>
      <c r="I35" s="440">
        <f t="shared" si="7"/>
        <v>17161.297406059646</v>
      </c>
      <c r="J35" s="440">
        <f t="shared" si="7"/>
        <v>9.2343859831685915</v>
      </c>
      <c r="K35" s="440">
        <f t="shared" si="7"/>
        <v>48.255428142738793</v>
      </c>
      <c r="L35" s="440">
        <f t="shared" si="7"/>
        <v>1.2360852391484929</v>
      </c>
      <c r="M35" s="440">
        <f t="shared" si="7"/>
        <v>27.088820393316787</v>
      </c>
      <c r="N35" s="440">
        <f t="shared" si="7"/>
        <v>15.20800673943279</v>
      </c>
      <c r="O35" s="447">
        <v>5.9159067935145169</v>
      </c>
      <c r="P35" s="440">
        <f t="shared" si="7"/>
        <v>383.99375981126013</v>
      </c>
      <c r="Q35" s="440">
        <f t="shared" si="7"/>
        <v>615.13997935177645</v>
      </c>
    </row>
    <row r="36" spans="1:17">
      <c r="A36" s="389" t="s">
        <v>94</v>
      </c>
      <c r="B36" s="442">
        <v>49474.676082043559</v>
      </c>
      <c r="C36" s="442">
        <v>10747.588670263656</v>
      </c>
      <c r="D36" s="442">
        <v>460.41682044405468</v>
      </c>
      <c r="E36" s="442">
        <v>5614.3527565612458</v>
      </c>
      <c r="F36" s="442">
        <v>19923.85213838498</v>
      </c>
      <c r="G36" s="442">
        <v>25.075225378600436</v>
      </c>
      <c r="H36" s="442">
        <v>29.234562113901806</v>
      </c>
      <c r="I36" s="442">
        <v>11667.576020881103</v>
      </c>
      <c r="J36" s="442">
        <v>9.2343859831685915</v>
      </c>
      <c r="K36" s="442">
        <v>48.255428142738793</v>
      </c>
      <c r="L36" s="442">
        <v>1.2360852391484929</v>
      </c>
      <c r="M36" s="442">
        <v>25.868564620858837</v>
      </c>
      <c r="N36" s="442">
        <v>15.20800673943279</v>
      </c>
      <c r="O36" s="448">
        <v>4.6798215543660238</v>
      </c>
      <c r="P36" s="442">
        <v>373.30676756415022</v>
      </c>
      <c r="Q36" s="442">
        <v>528.7908281452485</v>
      </c>
    </row>
    <row r="37" spans="1:17">
      <c r="A37" s="389" t="s">
        <v>95</v>
      </c>
      <c r="B37" s="442">
        <v>4743.9525336231309</v>
      </c>
      <c r="C37" s="442">
        <v>1081.8242585809112</v>
      </c>
      <c r="D37" s="442">
        <v>21.826505722398917</v>
      </c>
      <c r="E37" s="442">
        <v>78.759325689216723</v>
      </c>
      <c r="F37" s="442">
        <v>3394.1204576244199</v>
      </c>
      <c r="G37" s="449">
        <v>0</v>
      </c>
      <c r="H37" s="449">
        <v>0</v>
      </c>
      <c r="I37" s="442">
        <v>166.29779781112782</v>
      </c>
      <c r="J37" s="449">
        <v>0</v>
      </c>
      <c r="K37" s="449">
        <v>0</v>
      </c>
      <c r="L37" s="449">
        <v>0</v>
      </c>
      <c r="M37" s="449">
        <v>0</v>
      </c>
      <c r="N37" s="449">
        <v>0</v>
      </c>
      <c r="O37" s="448">
        <v>0</v>
      </c>
      <c r="P37" s="442">
        <v>1.124188194989552</v>
      </c>
      <c r="Q37" s="449">
        <v>0</v>
      </c>
    </row>
    <row r="38" spans="1:17">
      <c r="A38" s="389" t="s">
        <v>96</v>
      </c>
      <c r="B38" s="442">
        <v>10619.093994924651</v>
      </c>
      <c r="C38" s="442">
        <v>2051.0027186990737</v>
      </c>
      <c r="D38" s="442">
        <v>2404.5798543336159</v>
      </c>
      <c r="E38" s="442">
        <v>320.13977280039836</v>
      </c>
      <c r="F38" s="442">
        <v>406.7129280393471</v>
      </c>
      <c r="G38" s="442">
        <v>4.90093988106032</v>
      </c>
      <c r="H38" s="442">
        <v>5.9658975338256788</v>
      </c>
      <c r="I38" s="442">
        <v>5327.4235873674133</v>
      </c>
      <c r="J38" s="449">
        <v>0</v>
      </c>
      <c r="K38" s="449">
        <v>0</v>
      </c>
      <c r="L38" s="449">
        <v>0</v>
      </c>
      <c r="M38" s="442">
        <v>1.2202557724579515</v>
      </c>
      <c r="N38" s="449">
        <v>0</v>
      </c>
      <c r="O38" s="448">
        <v>1.2360852391484929</v>
      </c>
      <c r="P38" s="442">
        <v>9.562804052120379</v>
      </c>
      <c r="Q38" s="442">
        <v>86.349151206527893</v>
      </c>
    </row>
    <row r="39" spans="1:17">
      <c r="A39" s="387" t="s">
        <v>97</v>
      </c>
      <c r="B39" s="440">
        <f>+B40+B41+B42</f>
        <v>144406.39890364197</v>
      </c>
      <c r="C39" s="440">
        <f>+C40+C41+C42</f>
        <v>42521.747803897066</v>
      </c>
      <c r="D39" s="440">
        <f t="shared" ref="D39:Q39" si="8">+D40+D41+D42</f>
        <v>4821.2352708161443</v>
      </c>
      <c r="E39" s="440">
        <f t="shared" si="8"/>
        <v>95761.96828784862</v>
      </c>
      <c r="F39" s="440">
        <f t="shared" si="8"/>
        <v>908.32491540510568</v>
      </c>
      <c r="G39" s="440">
        <f t="shared" si="8"/>
        <v>22.120016894593714</v>
      </c>
      <c r="H39" s="440">
        <f t="shared" si="8"/>
        <v>71.285381941796686</v>
      </c>
      <c r="I39" s="440">
        <f t="shared" si="8"/>
        <v>132.64566467458906</v>
      </c>
      <c r="J39" s="440">
        <f t="shared" si="8"/>
        <v>2.2898485947694454</v>
      </c>
      <c r="K39" s="440">
        <f t="shared" si="8"/>
        <v>2.4860405370649783</v>
      </c>
      <c r="L39" s="440">
        <f t="shared" si="8"/>
        <v>2.2213526261441561</v>
      </c>
      <c r="M39" s="440">
        <f t="shared" si="8"/>
        <v>3.4416083986021073</v>
      </c>
      <c r="N39" s="450">
        <f t="shared" si="8"/>
        <v>0</v>
      </c>
      <c r="O39" s="447">
        <v>24.311178311938477</v>
      </c>
      <c r="P39" s="440">
        <f t="shared" si="8"/>
        <v>42.106095576399753</v>
      </c>
      <c r="Q39" s="440">
        <f t="shared" si="8"/>
        <v>90.21543814061809</v>
      </c>
    </row>
    <row r="40" spans="1:17">
      <c r="A40" s="389" t="s">
        <v>97</v>
      </c>
      <c r="B40" s="442">
        <v>78811.687651097353</v>
      </c>
      <c r="C40" s="442">
        <v>26151.827414346772</v>
      </c>
      <c r="D40" s="442">
        <v>1443.8658672420418</v>
      </c>
      <c r="E40" s="442">
        <v>50532.632831562107</v>
      </c>
      <c r="F40" s="442">
        <v>439.45896798583959</v>
      </c>
      <c r="G40" s="442">
        <v>15.909891173392717</v>
      </c>
      <c r="H40" s="442">
        <v>64.142081866038552</v>
      </c>
      <c r="I40" s="442">
        <v>57.85004281182561</v>
      </c>
      <c r="J40" s="442">
        <v>2.2898485947694454</v>
      </c>
      <c r="K40" s="442">
        <v>2.4860405370649783</v>
      </c>
      <c r="L40" s="442">
        <v>1.124188194989552</v>
      </c>
      <c r="M40" s="449">
        <v>0</v>
      </c>
      <c r="N40" s="449">
        <v>0</v>
      </c>
      <c r="O40" s="448">
        <v>23.075093072789986</v>
      </c>
      <c r="P40" s="442">
        <v>27.143438338846671</v>
      </c>
      <c r="Q40" s="442">
        <v>49.881945402007915</v>
      </c>
    </row>
    <row r="41" spans="1:17">
      <c r="A41" s="389" t="s">
        <v>98</v>
      </c>
      <c r="B41" s="442">
        <v>31111.369809000626</v>
      </c>
      <c r="C41" s="442">
        <v>5517.9889602198637</v>
      </c>
      <c r="D41" s="442">
        <v>88.647939226296302</v>
      </c>
      <c r="E41" s="442">
        <v>25445.126406179261</v>
      </c>
      <c r="F41" s="442">
        <v>7.3206123661154319</v>
      </c>
      <c r="G41" s="442">
        <v>2.5018700037555197</v>
      </c>
      <c r="H41" s="449">
        <v>0</v>
      </c>
      <c r="I41" s="442">
        <v>32.159602619513898</v>
      </c>
      <c r="J41" s="449">
        <v>0</v>
      </c>
      <c r="K41" s="449">
        <v>0</v>
      </c>
      <c r="L41" s="442">
        <v>1.097164431154604</v>
      </c>
      <c r="M41" s="449">
        <v>0</v>
      </c>
      <c r="N41" s="449">
        <v>0</v>
      </c>
      <c r="O41" s="448">
        <v>0</v>
      </c>
      <c r="P41" s="442">
        <v>3.56933490945159</v>
      </c>
      <c r="Q41" s="442">
        <v>12.957919043467244</v>
      </c>
    </row>
    <row r="42" spans="1:17">
      <c r="A42" s="389" t="s">
        <v>99</v>
      </c>
      <c r="B42" s="442">
        <v>34483.341443543977</v>
      </c>
      <c r="C42" s="442">
        <v>10851.931429330429</v>
      </c>
      <c r="D42" s="442">
        <v>3288.721464347806</v>
      </c>
      <c r="E42" s="442">
        <v>19784.209050107256</v>
      </c>
      <c r="F42" s="442">
        <v>461.54533505315067</v>
      </c>
      <c r="G42" s="442">
        <v>3.7082557174454784</v>
      </c>
      <c r="H42" s="442">
        <v>7.1433000757581402</v>
      </c>
      <c r="I42" s="442">
        <v>42.636019243249564</v>
      </c>
      <c r="J42" s="449">
        <v>0</v>
      </c>
      <c r="K42" s="449">
        <v>0</v>
      </c>
      <c r="L42" s="449">
        <v>0</v>
      </c>
      <c r="M42" s="442">
        <v>3.4416083986021073</v>
      </c>
      <c r="N42" s="449">
        <v>0</v>
      </c>
      <c r="O42" s="448">
        <v>1.2360852391484929</v>
      </c>
      <c r="P42" s="442">
        <v>11.39332232810149</v>
      </c>
      <c r="Q42" s="442">
        <v>27.375573695142936</v>
      </c>
    </row>
    <row r="43" spans="1:17">
      <c r="A43" s="387" t="s">
        <v>100</v>
      </c>
      <c r="B43" s="440">
        <f>+B44</f>
        <v>113992.43344233256</v>
      </c>
      <c r="C43" s="440">
        <f>+C44</f>
        <v>46109.157389336651</v>
      </c>
      <c r="D43" s="440">
        <f t="shared" ref="D43:Q43" si="9">+D44</f>
        <v>249.56580158018366</v>
      </c>
      <c r="E43" s="440">
        <f t="shared" si="9"/>
        <v>67102.375892864176</v>
      </c>
      <c r="F43" s="440">
        <f t="shared" si="9"/>
        <v>16.683749122405189</v>
      </c>
      <c r="G43" s="440">
        <f t="shared" si="9"/>
        <v>26.300567113379977</v>
      </c>
      <c r="H43" s="440">
        <f t="shared" si="9"/>
        <v>3.7082557174454784</v>
      </c>
      <c r="I43" s="440">
        <f t="shared" si="9"/>
        <v>190.7806903590859</v>
      </c>
      <c r="J43" s="440">
        <f t="shared" si="9"/>
        <v>2.3751042630449692</v>
      </c>
      <c r="K43" s="440">
        <f t="shared" si="9"/>
        <v>1.2202557724579515</v>
      </c>
      <c r="L43" s="440">
        <f t="shared" si="9"/>
        <v>3.4446970853564634</v>
      </c>
      <c r="M43" s="440">
        <f t="shared" si="9"/>
        <v>2.4129399360727923</v>
      </c>
      <c r="N43" s="440">
        <f t="shared" si="9"/>
        <v>1.097164431154604</v>
      </c>
      <c r="O43" s="447">
        <v>12.179073440274378</v>
      </c>
      <c r="P43" s="440">
        <f t="shared" si="9"/>
        <v>21.17542085273298</v>
      </c>
      <c r="Q43" s="440">
        <f t="shared" si="9"/>
        <v>249.95644065496325</v>
      </c>
    </row>
    <row r="44" spans="1:17">
      <c r="A44" s="389" t="s">
        <v>100</v>
      </c>
      <c r="B44" s="442">
        <v>113992.43344233256</v>
      </c>
      <c r="C44" s="442">
        <v>46109.157389336651</v>
      </c>
      <c r="D44" s="442">
        <v>249.56580158018366</v>
      </c>
      <c r="E44" s="442">
        <v>67102.375892864176</v>
      </c>
      <c r="F44" s="442">
        <v>16.683749122405189</v>
      </c>
      <c r="G44" s="442">
        <v>26.300567113379977</v>
      </c>
      <c r="H44" s="442">
        <v>3.7082557174454784</v>
      </c>
      <c r="I44" s="442">
        <v>190.7806903590859</v>
      </c>
      <c r="J44" s="442">
        <v>2.3751042630449692</v>
      </c>
      <c r="K44" s="442">
        <v>1.2202557724579515</v>
      </c>
      <c r="L44" s="442">
        <v>3.4446970853564634</v>
      </c>
      <c r="M44" s="442">
        <v>2.4129399360727923</v>
      </c>
      <c r="N44" s="442">
        <v>1.097164431154604</v>
      </c>
      <c r="O44" s="448">
        <v>12.179073440274378</v>
      </c>
      <c r="P44" s="442">
        <v>21.17542085273298</v>
      </c>
      <c r="Q44" s="442">
        <v>249.95644065496325</v>
      </c>
    </row>
    <row r="45" spans="1:17">
      <c r="A45" s="387" t="s">
        <v>101</v>
      </c>
      <c r="B45" s="440">
        <f>+B46+B47</f>
        <v>56083.772631033047</v>
      </c>
      <c r="C45" s="440">
        <f>+C46+C47</f>
        <v>18655.581492151508</v>
      </c>
      <c r="D45" s="440">
        <f t="shared" ref="D45:Q45" si="10">+D46+D47</f>
        <v>10214.195112093803</v>
      </c>
      <c r="E45" s="440">
        <f t="shared" si="10"/>
        <v>16127.300338102605</v>
      </c>
      <c r="F45" s="440">
        <f t="shared" si="10"/>
        <v>9391.13182322172</v>
      </c>
      <c r="G45" s="440">
        <f t="shared" si="10"/>
        <v>136.02581033772481</v>
      </c>
      <c r="H45" s="440">
        <f t="shared" si="10"/>
        <v>691.6716893224592</v>
      </c>
      <c r="I45" s="440">
        <f t="shared" si="10"/>
        <v>284.02124526026842</v>
      </c>
      <c r="J45" s="440">
        <f t="shared" si="10"/>
        <v>13.20636884139596</v>
      </c>
      <c r="K45" s="440">
        <f t="shared" si="10"/>
        <v>39.110520706123054</v>
      </c>
      <c r="L45" s="440">
        <f t="shared" si="10"/>
        <v>2.3602734341380449</v>
      </c>
      <c r="M45" s="450">
        <f t="shared" si="10"/>
        <v>0</v>
      </c>
      <c r="N45" s="450">
        <f t="shared" si="10"/>
        <v>0</v>
      </c>
      <c r="O45" s="447">
        <v>105.95280180404197</v>
      </c>
      <c r="P45" s="440">
        <f t="shared" si="10"/>
        <v>286.73918241568958</v>
      </c>
      <c r="Q45" s="440">
        <f t="shared" si="10"/>
        <v>136.47597333811916</v>
      </c>
    </row>
    <row r="46" spans="1:17">
      <c r="A46" s="389" t="s">
        <v>101</v>
      </c>
      <c r="B46" s="442">
        <v>28660.038988972832</v>
      </c>
      <c r="C46" s="442">
        <v>7591.7793860297797</v>
      </c>
      <c r="D46" s="442">
        <v>3919.2336584693621</v>
      </c>
      <c r="E46" s="442">
        <v>7669.8377294514048</v>
      </c>
      <c r="F46" s="442">
        <v>8114.0019189972518</v>
      </c>
      <c r="G46" s="442">
        <v>131.11312831451193</v>
      </c>
      <c r="H46" s="442">
        <v>638.2528931725958</v>
      </c>
      <c r="I46" s="442">
        <v>100.24008708312748</v>
      </c>
      <c r="J46" s="442">
        <v>13.20636884139596</v>
      </c>
      <c r="K46" s="442">
        <v>37.87443546697456</v>
      </c>
      <c r="L46" s="449">
        <v>0</v>
      </c>
      <c r="M46" s="449">
        <v>0</v>
      </c>
      <c r="N46" s="449">
        <v>0</v>
      </c>
      <c r="O46" s="448">
        <v>103.52403240127863</v>
      </c>
      <c r="P46" s="442">
        <v>232.46960292928841</v>
      </c>
      <c r="Q46" s="442">
        <v>108.5057478141738</v>
      </c>
    </row>
    <row r="47" spans="1:17">
      <c r="A47" s="389" t="s">
        <v>102</v>
      </c>
      <c r="B47" s="442">
        <v>27423.733642060211</v>
      </c>
      <c r="C47" s="442">
        <v>11063.80210612173</v>
      </c>
      <c r="D47" s="442">
        <v>6294.9614536244399</v>
      </c>
      <c r="E47" s="442">
        <v>8457.4626086511998</v>
      </c>
      <c r="F47" s="442">
        <v>1277.1299042244684</v>
      </c>
      <c r="G47" s="442">
        <v>4.9126820232128887</v>
      </c>
      <c r="H47" s="442">
        <v>53.41879614986339</v>
      </c>
      <c r="I47" s="442">
        <v>183.78115817714095</v>
      </c>
      <c r="J47" s="449">
        <v>0</v>
      </c>
      <c r="K47" s="442">
        <v>1.2360852391484929</v>
      </c>
      <c r="L47" s="442">
        <v>2.3602734341380449</v>
      </c>
      <c r="M47" s="449">
        <v>0</v>
      </c>
      <c r="N47" s="449">
        <v>0</v>
      </c>
      <c r="O47" s="448">
        <v>2.4287694027633338</v>
      </c>
      <c r="P47" s="442">
        <v>54.269579486401142</v>
      </c>
      <c r="Q47" s="442">
        <v>27.970225523945356</v>
      </c>
    </row>
    <row r="48" spans="1:17">
      <c r="A48" s="387" t="s">
        <v>103</v>
      </c>
      <c r="B48" s="440">
        <f>+B49</f>
        <v>29774.092101630544</v>
      </c>
      <c r="C48" s="440">
        <f>+C49</f>
        <v>11347.239315562781</v>
      </c>
      <c r="D48" s="440">
        <f t="shared" ref="D48:Q48" si="11">+D49</f>
        <v>268.57283295961207</v>
      </c>
      <c r="E48" s="440">
        <f t="shared" si="11"/>
        <v>17509.353440123319</v>
      </c>
      <c r="F48" s="440">
        <f t="shared" si="11"/>
        <v>39.107545201447401</v>
      </c>
      <c r="G48" s="440">
        <f t="shared" si="11"/>
        <v>15.196264597280221</v>
      </c>
      <c r="H48" s="440">
        <f t="shared" si="11"/>
        <v>80.923797533338231</v>
      </c>
      <c r="I48" s="440">
        <f t="shared" si="11"/>
        <v>410.5868325612567</v>
      </c>
      <c r="J48" s="440">
        <f t="shared" si="11"/>
        <v>36.330412291094973</v>
      </c>
      <c r="K48" s="440">
        <f t="shared" si="11"/>
        <v>39.153486484865269</v>
      </c>
      <c r="L48" s="450">
        <f t="shared" si="11"/>
        <v>0</v>
      </c>
      <c r="M48" s="450">
        <f t="shared" si="11"/>
        <v>0</v>
      </c>
      <c r="N48" s="440">
        <f t="shared" si="11"/>
        <v>1.2360852391484929</v>
      </c>
      <c r="O48" s="447">
        <v>3.5095565222192344</v>
      </c>
      <c r="P48" s="440">
        <f t="shared" si="11"/>
        <v>8.9305192411294829</v>
      </c>
      <c r="Q48" s="440">
        <f t="shared" si="11"/>
        <v>13.952013307245172</v>
      </c>
    </row>
    <row r="49" spans="1:17">
      <c r="A49" s="389" t="s">
        <v>103</v>
      </c>
      <c r="B49" s="442">
        <v>29774.092101630544</v>
      </c>
      <c r="C49" s="442">
        <v>11347.239315562781</v>
      </c>
      <c r="D49" s="442">
        <v>268.57283295961207</v>
      </c>
      <c r="E49" s="442">
        <v>17509.353440123319</v>
      </c>
      <c r="F49" s="442">
        <v>39.107545201447401</v>
      </c>
      <c r="G49" s="442">
        <v>15.196264597280221</v>
      </c>
      <c r="H49" s="442">
        <v>80.923797533338231</v>
      </c>
      <c r="I49" s="442">
        <v>410.5868325612567</v>
      </c>
      <c r="J49" s="442">
        <v>36.330412291094973</v>
      </c>
      <c r="K49" s="442">
        <v>39.153486484865269</v>
      </c>
      <c r="L49" s="449">
        <v>0</v>
      </c>
      <c r="M49" s="449">
        <v>0</v>
      </c>
      <c r="N49" s="442">
        <v>1.2360852391484929</v>
      </c>
      <c r="O49" s="448">
        <v>3.5095565222192344</v>
      </c>
      <c r="P49" s="442">
        <v>8.9305192411294829</v>
      </c>
      <c r="Q49" s="442">
        <v>13.952013307245172</v>
      </c>
    </row>
    <row r="50" spans="1:17">
      <c r="A50" s="387" t="s">
        <v>104</v>
      </c>
      <c r="B50" s="440">
        <f>+B51</f>
        <v>19808.927533075344</v>
      </c>
      <c r="C50" s="440">
        <f>+C51</f>
        <v>2994.801332574551</v>
      </c>
      <c r="D50" s="440">
        <f t="shared" ref="D50:Q50" si="12">+D51</f>
        <v>16.407453989209188</v>
      </c>
      <c r="E50" s="440">
        <f t="shared" si="12"/>
        <v>16178.320736792039</v>
      </c>
      <c r="F50" s="440">
        <f t="shared" si="12"/>
        <v>320.23135326399233</v>
      </c>
      <c r="G50" s="450">
        <f t="shared" si="12"/>
        <v>0</v>
      </c>
      <c r="H50" s="440">
        <f t="shared" si="12"/>
        <v>1.2360852391484929</v>
      </c>
      <c r="I50" s="440">
        <f t="shared" si="12"/>
        <v>268.10358714189982</v>
      </c>
      <c r="J50" s="450">
        <f t="shared" si="12"/>
        <v>0</v>
      </c>
      <c r="K50" s="440">
        <f t="shared" si="12"/>
        <v>1.2657847646070266</v>
      </c>
      <c r="L50" s="440">
        <f t="shared" si="12"/>
        <v>1.124188194989552</v>
      </c>
      <c r="M50" s="450">
        <f t="shared" si="12"/>
        <v>0</v>
      </c>
      <c r="N50" s="450">
        <f t="shared" si="12"/>
        <v>0</v>
      </c>
      <c r="O50" s="447">
        <v>1.1926841636148411</v>
      </c>
      <c r="P50" s="440">
        <f t="shared" si="12"/>
        <v>8.4085369953570055</v>
      </c>
      <c r="Q50" s="440">
        <f t="shared" si="12"/>
        <v>17.835789954411947</v>
      </c>
    </row>
    <row r="51" spans="1:17">
      <c r="A51" s="389" t="s">
        <v>104</v>
      </c>
      <c r="B51" s="442">
        <v>19808.927533075344</v>
      </c>
      <c r="C51" s="442">
        <v>2994.801332574551</v>
      </c>
      <c r="D51" s="442">
        <v>16.407453989209188</v>
      </c>
      <c r="E51" s="442">
        <v>16178.320736792039</v>
      </c>
      <c r="F51" s="442">
        <v>320.23135326399233</v>
      </c>
      <c r="G51" s="449">
        <v>0</v>
      </c>
      <c r="H51" s="442">
        <v>1.2360852391484929</v>
      </c>
      <c r="I51" s="442">
        <v>268.10358714189982</v>
      </c>
      <c r="J51" s="449">
        <v>0</v>
      </c>
      <c r="K51" s="442">
        <v>1.2657847646070266</v>
      </c>
      <c r="L51" s="442">
        <v>1.124188194989552</v>
      </c>
      <c r="M51" s="449">
        <v>0</v>
      </c>
      <c r="N51" s="449">
        <v>0</v>
      </c>
      <c r="O51" s="448">
        <v>1.1926841636148411</v>
      </c>
      <c r="P51" s="442">
        <v>8.4085369953570055</v>
      </c>
      <c r="Q51" s="442">
        <v>17.835789954411947</v>
      </c>
    </row>
    <row r="52" spans="1:17">
      <c r="A52" s="387" t="s">
        <v>105</v>
      </c>
      <c r="B52" s="440">
        <f>+B53</f>
        <v>39148.950338356764</v>
      </c>
      <c r="C52" s="440">
        <f>+C53</f>
        <v>6791.3387805494949</v>
      </c>
      <c r="D52" s="440">
        <f t="shared" ref="D52:Q52" si="13">+D53</f>
        <v>23.146916396863237</v>
      </c>
      <c r="E52" s="440">
        <f t="shared" si="13"/>
        <v>32230.960002346012</v>
      </c>
      <c r="F52" s="440">
        <f t="shared" si="13"/>
        <v>11.232943158778482</v>
      </c>
      <c r="G52" s="440">
        <f t="shared" si="13"/>
        <v>9.2573908272894911</v>
      </c>
      <c r="H52" s="440">
        <f t="shared" si="13"/>
        <v>1.2202557724579515</v>
      </c>
      <c r="I52" s="440">
        <f t="shared" si="13"/>
        <v>42.755330967394428</v>
      </c>
      <c r="J52" s="440">
        <f t="shared" si="13"/>
        <v>1.2202557724579515</v>
      </c>
      <c r="K52" s="450">
        <f t="shared" si="13"/>
        <v>0</v>
      </c>
      <c r="L52" s="450">
        <f t="shared" si="13"/>
        <v>0</v>
      </c>
      <c r="M52" s="450">
        <f t="shared" si="13"/>
        <v>0</v>
      </c>
      <c r="N52" s="450">
        <f t="shared" si="13"/>
        <v>0</v>
      </c>
      <c r="O52" s="447">
        <v>0</v>
      </c>
      <c r="P52" s="440">
        <f t="shared" si="13"/>
        <v>7.3503118915739662</v>
      </c>
      <c r="Q52" s="440">
        <f t="shared" si="13"/>
        <v>30.468150666492377</v>
      </c>
    </row>
    <row r="53" spans="1:17">
      <c r="A53" s="389" t="s">
        <v>105</v>
      </c>
      <c r="B53" s="442">
        <v>39148.950338356764</v>
      </c>
      <c r="C53" s="442">
        <v>6791.3387805494949</v>
      </c>
      <c r="D53" s="442">
        <v>23.146916396863237</v>
      </c>
      <c r="E53" s="442">
        <v>32230.960002346012</v>
      </c>
      <c r="F53" s="442">
        <v>11.232943158778482</v>
      </c>
      <c r="G53" s="442">
        <v>9.2573908272894911</v>
      </c>
      <c r="H53" s="442">
        <v>1.2202557724579515</v>
      </c>
      <c r="I53" s="442">
        <v>42.755330967394428</v>
      </c>
      <c r="J53" s="442">
        <v>1.2202557724579515</v>
      </c>
      <c r="K53" s="449">
        <v>0</v>
      </c>
      <c r="L53" s="449">
        <v>0</v>
      </c>
      <c r="M53" s="449">
        <v>0</v>
      </c>
      <c r="N53" s="449">
        <v>0</v>
      </c>
      <c r="O53" s="448">
        <v>0</v>
      </c>
      <c r="P53" s="442">
        <v>7.3503118915739662</v>
      </c>
      <c r="Q53" s="442">
        <v>30.468150666492377</v>
      </c>
    </row>
    <row r="54" spans="1:17">
      <c r="A54" s="387" t="s">
        <v>106</v>
      </c>
      <c r="B54" s="440">
        <f>+B55+B56+B57</f>
        <v>32438.726829436957</v>
      </c>
      <c r="C54" s="440">
        <f>+C55+C56+C57</f>
        <v>4166.6667246412535</v>
      </c>
      <c r="D54" s="440">
        <f t="shared" ref="D54:Q54" si="14">+D55+D56+D57</f>
        <v>81.170584643475706</v>
      </c>
      <c r="E54" s="440">
        <f t="shared" si="14"/>
        <v>2171.6901599292014</v>
      </c>
      <c r="F54" s="440">
        <f t="shared" si="14"/>
        <v>18379.899441821588</v>
      </c>
      <c r="G54" s="440">
        <f t="shared" si="14"/>
        <v>15.866869434174355</v>
      </c>
      <c r="H54" s="440">
        <f t="shared" si="14"/>
        <v>22.501396295841161</v>
      </c>
      <c r="I54" s="440">
        <f t="shared" si="14"/>
        <v>7532.6409371030149</v>
      </c>
      <c r="J54" s="440">
        <f t="shared" si="14"/>
        <v>8.4278039479379512</v>
      </c>
      <c r="K54" s="440">
        <f t="shared" si="14"/>
        <v>18.668915679431322</v>
      </c>
      <c r="L54" s="450">
        <f t="shared" si="14"/>
        <v>0</v>
      </c>
      <c r="M54" s="450">
        <f t="shared" si="14"/>
        <v>0</v>
      </c>
      <c r="N54" s="450">
        <f t="shared" si="14"/>
        <v>0</v>
      </c>
      <c r="O54" s="447">
        <v>3.6765967840643956</v>
      </c>
      <c r="P54" s="440">
        <f t="shared" si="14"/>
        <v>20.303592079996864</v>
      </c>
      <c r="Q54" s="440">
        <f t="shared" si="14"/>
        <v>17.213807075250447</v>
      </c>
    </row>
    <row r="55" spans="1:17">
      <c r="A55" s="389" t="s">
        <v>106</v>
      </c>
      <c r="B55" s="442">
        <v>22353.546147881334</v>
      </c>
      <c r="C55" s="442">
        <v>3111.2552536330636</v>
      </c>
      <c r="D55" s="442">
        <v>47.255852176071834</v>
      </c>
      <c r="E55" s="442">
        <v>683.01728444458524</v>
      </c>
      <c r="F55" s="442">
        <v>12821.615748970506</v>
      </c>
      <c r="G55" s="442">
        <v>6.0256759210580348</v>
      </c>
      <c r="H55" s="442">
        <v>18.836541653929334</v>
      </c>
      <c r="I55" s="442">
        <v>5610.5646656378276</v>
      </c>
      <c r="J55" s="442">
        <v>4.7195482304924727</v>
      </c>
      <c r="K55" s="442">
        <v>15.131239703360817</v>
      </c>
      <c r="L55" s="449">
        <v>0</v>
      </c>
      <c r="M55" s="449">
        <v>0</v>
      </c>
      <c r="N55" s="449">
        <v>0</v>
      </c>
      <c r="O55" s="448">
        <v>2.4405115449159029</v>
      </c>
      <c r="P55" s="442">
        <v>16.624867379317045</v>
      </c>
      <c r="Q55" s="442">
        <v>16.058958584663429</v>
      </c>
    </row>
    <row r="56" spans="1:17">
      <c r="A56" s="389" t="s">
        <v>107</v>
      </c>
      <c r="B56" s="442">
        <v>6157.5047633254862</v>
      </c>
      <c r="C56" s="442">
        <v>601.78611980184576</v>
      </c>
      <c r="D56" s="442">
        <v>18.704796857227773</v>
      </c>
      <c r="E56" s="442">
        <v>1390.8906068690167</v>
      </c>
      <c r="F56" s="442">
        <v>2339.4529465162623</v>
      </c>
      <c r="G56" s="442">
        <v>3.692426250754937</v>
      </c>
      <c r="H56" s="442">
        <v>2.4287694027633338</v>
      </c>
      <c r="I56" s="442">
        <v>1796.9955921846615</v>
      </c>
      <c r="J56" s="449">
        <v>0</v>
      </c>
      <c r="K56" s="442">
        <v>2.3174202036125555</v>
      </c>
      <c r="L56" s="449">
        <v>0</v>
      </c>
      <c r="M56" s="449">
        <v>0</v>
      </c>
      <c r="N56" s="449">
        <v>0</v>
      </c>
      <c r="O56" s="448">
        <v>1.2360852391484929</v>
      </c>
      <c r="P56" s="449">
        <v>0</v>
      </c>
      <c r="Q56" s="449">
        <v>0</v>
      </c>
    </row>
    <row r="57" spans="1:17">
      <c r="A57" s="389" t="s">
        <v>108</v>
      </c>
      <c r="B57" s="442">
        <v>3927.6759182301366</v>
      </c>
      <c r="C57" s="442">
        <v>453.62535120634419</v>
      </c>
      <c r="D57" s="442">
        <v>15.2099356101761</v>
      </c>
      <c r="E57" s="442">
        <v>97.782268615599762</v>
      </c>
      <c r="F57" s="442">
        <v>3218.830746334821</v>
      </c>
      <c r="G57" s="442">
        <v>6.1487672623613818</v>
      </c>
      <c r="H57" s="442">
        <v>1.2360852391484929</v>
      </c>
      <c r="I57" s="442">
        <v>125.08067928052563</v>
      </c>
      <c r="J57" s="442">
        <v>3.7082557174454784</v>
      </c>
      <c r="K57" s="442">
        <v>1.2202557724579515</v>
      </c>
      <c r="L57" s="449">
        <v>0</v>
      </c>
      <c r="M57" s="449">
        <v>0</v>
      </c>
      <c r="N57" s="449">
        <v>0</v>
      </c>
      <c r="O57" s="447">
        <v>0</v>
      </c>
      <c r="P57" s="442">
        <v>3.6787247006798194</v>
      </c>
      <c r="Q57" s="442">
        <v>1.154848490587018</v>
      </c>
    </row>
    <row r="58" spans="1:17">
      <c r="A58" s="387" t="s">
        <v>109</v>
      </c>
      <c r="B58" s="440">
        <f>+B59</f>
        <v>7542.3761071322851</v>
      </c>
      <c r="C58" s="440">
        <f>+C59</f>
        <v>1162.2409794217099</v>
      </c>
      <c r="D58" s="440">
        <f t="shared" ref="D58:Q58" si="15">+D59</f>
        <v>1244.8887818718504</v>
      </c>
      <c r="E58" s="440">
        <f t="shared" si="15"/>
        <v>122.7045600420423</v>
      </c>
      <c r="F58" s="440">
        <f t="shared" si="15"/>
        <v>4506.5066217437461</v>
      </c>
      <c r="G58" s="440">
        <f t="shared" si="15"/>
        <v>10.997040641486954</v>
      </c>
      <c r="H58" s="440">
        <f t="shared" si="15"/>
        <v>1.1926841636148411</v>
      </c>
      <c r="I58" s="440">
        <f t="shared" si="15"/>
        <v>481.93201385443132</v>
      </c>
      <c r="J58" s="440">
        <f t="shared" si="15"/>
        <v>2.3909337297355107</v>
      </c>
      <c r="K58" s="450">
        <f t="shared" si="15"/>
        <v>0</v>
      </c>
      <c r="L58" s="450">
        <f t="shared" si="15"/>
        <v>0</v>
      </c>
      <c r="M58" s="450">
        <f t="shared" si="15"/>
        <v>0</v>
      </c>
      <c r="N58" s="450">
        <f t="shared" si="15"/>
        <v>0</v>
      </c>
      <c r="O58" s="448">
        <v>0</v>
      </c>
      <c r="P58" s="440">
        <f t="shared" si="15"/>
        <v>6.0777945779846192</v>
      </c>
      <c r="Q58" s="440">
        <f t="shared" si="15"/>
        <v>3.4446970853564629</v>
      </c>
    </row>
    <row r="59" spans="1:17">
      <c r="A59" s="389" t="s">
        <v>109</v>
      </c>
      <c r="B59" s="442">
        <v>7542.3761071322851</v>
      </c>
      <c r="C59" s="442">
        <v>1162.2409794217099</v>
      </c>
      <c r="D59" s="442">
        <v>1244.8887818718504</v>
      </c>
      <c r="E59" s="442">
        <v>122.7045600420423</v>
      </c>
      <c r="F59" s="442">
        <v>4506.5066217437461</v>
      </c>
      <c r="G59" s="442">
        <v>10.997040641486954</v>
      </c>
      <c r="H59" s="442">
        <v>1.1926841636148411</v>
      </c>
      <c r="I59" s="442">
        <v>481.93201385443132</v>
      </c>
      <c r="J59" s="442">
        <v>2.3909337297355107</v>
      </c>
      <c r="K59" s="449">
        <v>0</v>
      </c>
      <c r="L59" s="449">
        <v>0</v>
      </c>
      <c r="M59" s="449">
        <v>0</v>
      </c>
      <c r="N59" s="449">
        <v>0</v>
      </c>
      <c r="O59" s="448">
        <v>0</v>
      </c>
      <c r="P59" s="442">
        <v>6.0777945779846192</v>
      </c>
      <c r="Q59" s="442">
        <v>3.4446970853564629</v>
      </c>
    </row>
    <row r="60" spans="1:17">
      <c r="A60" s="387" t="s">
        <v>110</v>
      </c>
      <c r="B60" s="440">
        <f>+B61+B62</f>
        <v>52957.799215029503</v>
      </c>
      <c r="C60" s="440">
        <f>+C61+C62</f>
        <v>17030.173675193953</v>
      </c>
      <c r="D60" s="440">
        <f t="shared" ref="D60:Q60" si="16">+D61+D62</f>
        <v>114.36162426054605</v>
      </c>
      <c r="E60" s="440">
        <f t="shared" si="16"/>
        <v>35197.810491525204</v>
      </c>
      <c r="F60" s="440">
        <f t="shared" si="16"/>
        <v>19.087558551954274</v>
      </c>
      <c r="G60" s="450">
        <f t="shared" si="16"/>
        <v>0</v>
      </c>
      <c r="H60" s="450">
        <f t="shared" si="16"/>
        <v>0</v>
      </c>
      <c r="I60" s="440">
        <f t="shared" si="16"/>
        <v>545.82799672560463</v>
      </c>
      <c r="J60" s="450">
        <f t="shared" si="16"/>
        <v>0</v>
      </c>
      <c r="K60" s="450">
        <f t="shared" si="16"/>
        <v>0</v>
      </c>
      <c r="L60" s="440">
        <f t="shared" si="16"/>
        <v>3.4140367897589972</v>
      </c>
      <c r="M60" s="450">
        <f t="shared" si="16"/>
        <v>0</v>
      </c>
      <c r="N60" s="440">
        <f t="shared" si="16"/>
        <v>2.3174202036125555</v>
      </c>
      <c r="O60" s="447">
        <v>0</v>
      </c>
      <c r="P60" s="440">
        <f t="shared" si="16"/>
        <v>11.51496915153694</v>
      </c>
      <c r="Q60" s="440">
        <f t="shared" si="16"/>
        <v>33.29144262101277</v>
      </c>
    </row>
    <row r="61" spans="1:17">
      <c r="A61" s="389" t="s">
        <v>110</v>
      </c>
      <c r="B61" s="442">
        <v>33734.023189233987</v>
      </c>
      <c r="C61" s="442">
        <v>12028.556812551824</v>
      </c>
      <c r="D61" s="442">
        <v>85.354913022320872</v>
      </c>
      <c r="E61" s="442">
        <v>21497.344249783368</v>
      </c>
      <c r="F61" s="442">
        <v>17.867302779496324</v>
      </c>
      <c r="G61" s="449">
        <v>0</v>
      </c>
      <c r="H61" s="449">
        <v>0</v>
      </c>
      <c r="I61" s="442">
        <v>76.227794661509336</v>
      </c>
      <c r="J61" s="449">
        <v>0</v>
      </c>
      <c r="K61" s="449">
        <v>0</v>
      </c>
      <c r="L61" s="442">
        <v>3.4140367897589972</v>
      </c>
      <c r="M61" s="449">
        <v>0</v>
      </c>
      <c r="N61" s="442">
        <v>2.3174202036125555</v>
      </c>
      <c r="O61" s="448">
        <v>0</v>
      </c>
      <c r="P61" s="442">
        <v>9.0586281399304962</v>
      </c>
      <c r="Q61" s="442">
        <v>13.882031296324607</v>
      </c>
    </row>
    <row r="62" spans="1:17">
      <c r="A62" s="389" t="s">
        <v>111</v>
      </c>
      <c r="B62" s="442">
        <v>19223.776025795512</v>
      </c>
      <c r="C62" s="442">
        <v>5001.6168626421286</v>
      </c>
      <c r="D62" s="442">
        <v>29.006711238225176</v>
      </c>
      <c r="E62" s="442">
        <v>13700.466241741837</v>
      </c>
      <c r="F62" s="442">
        <v>1.2202557724579515</v>
      </c>
      <c r="G62" s="449">
        <v>0</v>
      </c>
      <c r="H62" s="449">
        <v>0</v>
      </c>
      <c r="I62" s="442">
        <v>469.60020206409524</v>
      </c>
      <c r="J62" s="449">
        <v>0</v>
      </c>
      <c r="K62" s="449">
        <v>0</v>
      </c>
      <c r="L62" s="449">
        <v>0</v>
      </c>
      <c r="M62" s="449">
        <v>0</v>
      </c>
      <c r="N62" s="449">
        <v>0</v>
      </c>
      <c r="O62" s="448">
        <v>0</v>
      </c>
      <c r="P62" s="442">
        <v>2.4563410116064444</v>
      </c>
      <c r="Q62" s="442">
        <v>19.409411324688165</v>
      </c>
    </row>
    <row r="63" spans="1:17">
      <c r="A63" s="387" t="s">
        <v>112</v>
      </c>
      <c r="B63" s="440">
        <f>+B64</f>
        <v>16284.128789945014</v>
      </c>
      <c r="C63" s="440">
        <f>+C64</f>
        <v>4249.6827477316574</v>
      </c>
      <c r="D63" s="440">
        <f t="shared" ref="D63:Q63" si="17">+D64</f>
        <v>38.566358832629255</v>
      </c>
      <c r="E63" s="440">
        <f t="shared" si="17"/>
        <v>1493.0537203967071</v>
      </c>
      <c r="F63" s="440">
        <f t="shared" si="17"/>
        <v>413.30458242758652</v>
      </c>
      <c r="G63" s="450">
        <f t="shared" si="17"/>
        <v>0</v>
      </c>
      <c r="H63" s="440">
        <f t="shared" si="17"/>
        <v>4.4733655478857779</v>
      </c>
      <c r="I63" s="440">
        <f t="shared" si="17"/>
        <v>9356.289913294182</v>
      </c>
      <c r="J63" s="450">
        <f t="shared" si="17"/>
        <v>0</v>
      </c>
      <c r="K63" s="440">
        <f t="shared" si="17"/>
        <v>1.1926841636148411</v>
      </c>
      <c r="L63" s="440">
        <f t="shared" si="17"/>
        <v>2.5018700037555197</v>
      </c>
      <c r="M63" s="440">
        <f t="shared" si="17"/>
        <v>1.097164431154604</v>
      </c>
      <c r="N63" s="450">
        <f t="shared" si="17"/>
        <v>0</v>
      </c>
      <c r="O63" s="447">
        <v>4.634840407225111</v>
      </c>
      <c r="P63" s="440">
        <f t="shared" si="17"/>
        <v>258.89183782626048</v>
      </c>
      <c r="Q63" s="440">
        <f t="shared" si="17"/>
        <v>460.43970488416016</v>
      </c>
    </row>
    <row r="64" spans="1:17">
      <c r="A64" s="389" t="s">
        <v>112</v>
      </c>
      <c r="B64" s="442">
        <v>16284.128789945014</v>
      </c>
      <c r="C64" s="442">
        <v>4249.6827477316574</v>
      </c>
      <c r="D64" s="442">
        <v>38.566358832629255</v>
      </c>
      <c r="E64" s="442">
        <v>1493.0537203967071</v>
      </c>
      <c r="F64" s="442">
        <v>413.30458242758652</v>
      </c>
      <c r="G64" s="449">
        <v>0</v>
      </c>
      <c r="H64" s="442">
        <v>4.4733655478857779</v>
      </c>
      <c r="I64" s="442">
        <v>9356.289913294182</v>
      </c>
      <c r="J64" s="449">
        <v>0</v>
      </c>
      <c r="K64" s="442">
        <v>1.1926841636148411</v>
      </c>
      <c r="L64" s="442">
        <v>2.5018700037555197</v>
      </c>
      <c r="M64" s="442">
        <v>1.097164431154604</v>
      </c>
      <c r="N64" s="449">
        <v>0</v>
      </c>
      <c r="O64" s="448">
        <v>4.634840407225111</v>
      </c>
      <c r="P64" s="442">
        <v>258.89183782626048</v>
      </c>
      <c r="Q64" s="442">
        <v>460.43970488416016</v>
      </c>
    </row>
    <row r="65" spans="1:17">
      <c r="A65" s="387" t="s">
        <v>113</v>
      </c>
      <c r="B65" s="440">
        <f>+B66</f>
        <v>12274.422757586779</v>
      </c>
      <c r="C65" s="440">
        <f>+C66</f>
        <v>2983.4867300390451</v>
      </c>
      <c r="D65" s="440">
        <f t="shared" ref="D65:Q65" si="18">+D66</f>
        <v>38.230833157209062</v>
      </c>
      <c r="E65" s="440">
        <f t="shared" si="18"/>
        <v>135.77314057838799</v>
      </c>
      <c r="F65" s="440">
        <f t="shared" si="18"/>
        <v>833.12215730708112</v>
      </c>
      <c r="G65" s="440">
        <f t="shared" si="18"/>
        <v>3.7082557174454784</v>
      </c>
      <c r="H65" s="440">
        <f t="shared" si="18"/>
        <v>5.8632024239350846</v>
      </c>
      <c r="I65" s="440">
        <f t="shared" si="18"/>
        <v>8127.2635224588848</v>
      </c>
      <c r="J65" s="450">
        <f t="shared" si="18"/>
        <v>0</v>
      </c>
      <c r="K65" s="440">
        <f t="shared" si="18"/>
        <v>1.124188194989552</v>
      </c>
      <c r="L65" s="450">
        <f t="shared" si="18"/>
        <v>0</v>
      </c>
      <c r="M65" s="440">
        <f t="shared" si="18"/>
        <v>1.124188194989552</v>
      </c>
      <c r="N65" s="450">
        <f t="shared" si="18"/>
        <v>0</v>
      </c>
      <c r="O65" s="447">
        <v>4.511201220913601</v>
      </c>
      <c r="P65" s="440">
        <f t="shared" si="18"/>
        <v>13.197579832258381</v>
      </c>
      <c r="Q65" s="440">
        <f t="shared" si="18"/>
        <v>127.01775846241966</v>
      </c>
    </row>
    <row r="66" spans="1:17">
      <c r="A66" s="389" t="s">
        <v>113</v>
      </c>
      <c r="B66" s="442">
        <v>12274.422757586779</v>
      </c>
      <c r="C66" s="442">
        <v>2983.4867300390451</v>
      </c>
      <c r="D66" s="442">
        <v>38.230833157209062</v>
      </c>
      <c r="E66" s="442">
        <v>135.77314057838799</v>
      </c>
      <c r="F66" s="442">
        <v>833.12215730708112</v>
      </c>
      <c r="G66" s="442">
        <v>3.7082557174454784</v>
      </c>
      <c r="H66" s="442">
        <v>5.8632024239350846</v>
      </c>
      <c r="I66" s="442">
        <v>8127.2635224588848</v>
      </c>
      <c r="J66" s="449">
        <v>0</v>
      </c>
      <c r="K66" s="442">
        <v>1.124188194989552</v>
      </c>
      <c r="L66" s="449">
        <v>0</v>
      </c>
      <c r="M66" s="442">
        <v>1.124188194989552</v>
      </c>
      <c r="N66" s="449">
        <v>0</v>
      </c>
      <c r="O66" s="448">
        <v>4.511201220913601</v>
      </c>
      <c r="P66" s="442">
        <v>13.197579832258381</v>
      </c>
      <c r="Q66" s="442">
        <v>127.01775846241966</v>
      </c>
    </row>
  </sheetData>
  <mergeCells count="4">
    <mergeCell ref="A1:Q1"/>
    <mergeCell ref="A2:A3"/>
    <mergeCell ref="B2:B3"/>
    <mergeCell ref="C2:Q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7B02-8B2E-4ECA-8DD8-3F8A87EA6C62}">
  <sheetPr>
    <tabColor rgb="FF0A9900"/>
  </sheetPr>
  <dimension ref="A1:C1"/>
  <sheetViews>
    <sheetView topLeftCell="A13" workbookViewId="0">
      <selection activeCell="N45" sqref="N45"/>
    </sheetView>
  </sheetViews>
  <sheetFormatPr defaultColWidth="10.42578125" defaultRowHeight="12"/>
  <cols>
    <col min="1" max="3" width="10.42578125" style="353"/>
    <col min="4" max="16384" width="10.42578125" style="354"/>
  </cols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ACDE-34B8-452E-ABBA-DC6C88A6962A}">
  <dimension ref="A1:CQ3635"/>
  <sheetViews>
    <sheetView workbookViewId="0">
      <selection activeCell="G15" sqref="G15"/>
    </sheetView>
  </sheetViews>
  <sheetFormatPr defaultColWidth="10.42578125" defaultRowHeight="12"/>
  <cols>
    <col min="1" max="1" width="18.5703125" style="466" customWidth="1"/>
    <col min="2" max="2" width="16.7109375" style="466" customWidth="1"/>
    <col min="3" max="4" width="10.42578125" style="467"/>
    <col min="5" max="5" width="12.42578125" style="466" customWidth="1"/>
    <col min="6" max="7" width="10.42578125" style="466"/>
    <col min="8" max="9" width="12.42578125" style="467" customWidth="1"/>
    <col min="10" max="11" width="10.42578125" style="467"/>
    <col min="12" max="12" width="14.85546875" style="467" customWidth="1"/>
    <col min="13" max="13" width="10.42578125" style="467"/>
    <col min="14" max="14" width="13.5703125" style="467" customWidth="1"/>
    <col min="15" max="15" width="13.42578125" style="467" customWidth="1"/>
    <col min="16" max="16" width="10.42578125" style="467"/>
    <col min="17" max="17" width="12.5703125" style="467" customWidth="1"/>
    <col min="18" max="18" width="10.42578125" style="467"/>
    <col min="19" max="19" width="10.42578125" style="466"/>
    <col min="20" max="23" width="13.5703125" style="466" customWidth="1"/>
    <col min="24" max="24" width="12.5703125" style="354" customWidth="1"/>
    <col min="25" max="95" width="10.42578125" style="354"/>
    <col min="96" max="16384" width="10.42578125" style="466"/>
  </cols>
  <sheetData>
    <row r="1" spans="1:23" ht="12.75" thickBot="1">
      <c r="A1" s="1000" t="s">
        <v>417</v>
      </c>
      <c r="B1" s="1000"/>
      <c r="C1" s="1000"/>
      <c r="D1" s="1000"/>
      <c r="E1" s="1000"/>
      <c r="F1" s="1000"/>
      <c r="G1" s="1000"/>
      <c r="H1" s="1000"/>
      <c r="I1" s="1000"/>
      <c r="J1" s="1000"/>
      <c r="K1" s="1000"/>
      <c r="L1" s="1000"/>
      <c r="M1" s="1000"/>
      <c r="N1" s="1000"/>
      <c r="O1" s="1000"/>
      <c r="P1" s="1000"/>
      <c r="Q1" s="1000"/>
      <c r="R1" s="1000"/>
      <c r="S1" s="1000"/>
      <c r="T1" s="1000"/>
      <c r="U1" s="1000"/>
      <c r="V1" s="1000"/>
      <c r="W1" s="1000"/>
    </row>
    <row r="2" spans="1:23" ht="36">
      <c r="A2" s="451" t="s">
        <v>418</v>
      </c>
      <c r="B2" s="452" t="s">
        <v>386</v>
      </c>
      <c r="C2" s="453" t="s">
        <v>419</v>
      </c>
      <c r="D2" s="453" t="s">
        <v>420</v>
      </c>
      <c r="E2" s="454" t="s">
        <v>421</v>
      </c>
      <c r="F2" s="453" t="s">
        <v>422</v>
      </c>
      <c r="G2" s="453" t="s">
        <v>423</v>
      </c>
      <c r="H2" s="454" t="s">
        <v>424</v>
      </c>
      <c r="I2" s="454" t="s">
        <v>425</v>
      </c>
      <c r="J2" s="454" t="s">
        <v>426</v>
      </c>
      <c r="K2" s="454" t="s">
        <v>427</v>
      </c>
      <c r="L2" s="454" t="s">
        <v>428</v>
      </c>
      <c r="M2" s="454" t="s">
        <v>429</v>
      </c>
      <c r="N2" s="454" t="s">
        <v>430</v>
      </c>
      <c r="O2" s="454" t="s">
        <v>431</v>
      </c>
      <c r="P2" s="454" t="s">
        <v>432</v>
      </c>
      <c r="Q2" s="454" t="s">
        <v>433</v>
      </c>
      <c r="R2" s="454" t="s">
        <v>434</v>
      </c>
      <c r="S2" s="454" t="s">
        <v>435</v>
      </c>
      <c r="T2" s="454" t="s">
        <v>436</v>
      </c>
      <c r="U2" s="454" t="s">
        <v>437</v>
      </c>
      <c r="V2" s="454" t="s">
        <v>438</v>
      </c>
      <c r="W2" s="454" t="s">
        <v>439</v>
      </c>
    </row>
    <row r="3" spans="1:23">
      <c r="A3" s="905" t="s">
        <v>75</v>
      </c>
      <c r="B3" s="1171">
        <v>2092373.0645790678</v>
      </c>
      <c r="C3" s="1171">
        <v>973266.56768115307</v>
      </c>
      <c r="D3" s="1171">
        <v>10579.657283959203</v>
      </c>
      <c r="E3" s="1171">
        <v>2397.3214006738058</v>
      </c>
      <c r="F3" s="1171">
        <v>1224.0519162788596</v>
      </c>
      <c r="G3" s="1171">
        <v>2150.1666124161507</v>
      </c>
      <c r="H3" s="1171">
        <v>304577.56095700548</v>
      </c>
      <c r="I3" s="1171">
        <v>5243.7194673495396</v>
      </c>
      <c r="J3" s="1171">
        <v>62540.839938662786</v>
      </c>
      <c r="K3" s="1171">
        <v>3776.2900403214003</v>
      </c>
      <c r="L3" s="1171">
        <v>1063.7321446968997</v>
      </c>
      <c r="M3" s="1171">
        <v>896.25699989909515</v>
      </c>
      <c r="N3" s="1171">
        <v>188278.51666969463</v>
      </c>
      <c r="O3" s="1171">
        <v>9408.3560333340101</v>
      </c>
      <c r="P3" s="1171">
        <v>3055.020230844872</v>
      </c>
      <c r="Q3" s="1171">
        <v>251587.56990001284</v>
      </c>
      <c r="R3" s="1171">
        <v>94478.185738007567</v>
      </c>
      <c r="S3" s="1171">
        <v>2993.3364299159584</v>
      </c>
      <c r="T3" s="1171">
        <v>500.71398492238762</v>
      </c>
      <c r="U3" s="1171">
        <v>144469.96208684478</v>
      </c>
      <c r="V3" s="1171">
        <v>8771.9690003266442</v>
      </c>
      <c r="W3" s="1171">
        <v>21113.270093007734</v>
      </c>
    </row>
    <row r="4" spans="1:23">
      <c r="A4" s="164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</row>
    <row r="5" spans="1:23">
      <c r="A5" s="906" t="s">
        <v>175</v>
      </c>
      <c r="B5" s="456"/>
      <c r="C5" s="456"/>
      <c r="D5" s="457"/>
      <c r="E5" s="456"/>
      <c r="F5" s="456"/>
      <c r="G5" s="456"/>
      <c r="H5" s="458"/>
      <c r="I5" s="456"/>
      <c r="J5" s="456"/>
      <c r="K5" s="456"/>
      <c r="L5" s="456"/>
      <c r="M5" s="456"/>
      <c r="N5" s="456"/>
      <c r="O5" s="456"/>
      <c r="P5" s="456"/>
      <c r="Q5" s="456"/>
      <c r="R5" s="456"/>
      <c r="S5" s="456"/>
      <c r="T5" s="456"/>
      <c r="U5" s="456"/>
      <c r="V5" s="456"/>
      <c r="W5" s="456"/>
    </row>
    <row r="6" spans="1:23">
      <c r="A6" s="459" t="s">
        <v>9</v>
      </c>
      <c r="B6" s="445">
        <v>941626.42057805031</v>
      </c>
      <c r="C6" s="445">
        <v>381122.25370834116</v>
      </c>
      <c r="D6" s="445">
        <v>7247.7233286645178</v>
      </c>
      <c r="E6" s="445">
        <v>1429.0454406718643</v>
      </c>
      <c r="F6" s="445">
        <v>560.39899916272282</v>
      </c>
      <c r="G6" s="445">
        <v>1057.7399863818728</v>
      </c>
      <c r="H6" s="445">
        <v>126612.59145610229</v>
      </c>
      <c r="I6" s="445">
        <v>3911.3963779053797</v>
      </c>
      <c r="J6" s="445">
        <v>25932.11849600917</v>
      </c>
      <c r="K6" s="445">
        <v>2228.1283171573009</v>
      </c>
      <c r="L6" s="445">
        <v>840.97627178760388</v>
      </c>
      <c r="M6" s="445">
        <v>614.82766280026601</v>
      </c>
      <c r="N6" s="445">
        <v>113224.64472403562</v>
      </c>
      <c r="O6" s="445">
        <v>6017.0961091154659</v>
      </c>
      <c r="P6" s="445">
        <v>1997.0082062671447</v>
      </c>
      <c r="Q6" s="460">
        <v>134735.75713898969</v>
      </c>
      <c r="R6" s="445">
        <v>47517.402495894246</v>
      </c>
      <c r="S6" s="445">
        <v>1094.8766708983435</v>
      </c>
      <c r="T6" s="445">
        <v>416.42589692316318</v>
      </c>
      <c r="U6" s="445">
        <v>68680.53003517144</v>
      </c>
      <c r="V6" s="445">
        <v>4929.0543204018177</v>
      </c>
      <c r="W6" s="445">
        <v>11456.42494011869</v>
      </c>
    </row>
    <row r="7" spans="1:23">
      <c r="A7" s="459" t="s">
        <v>10</v>
      </c>
      <c r="B7" s="445">
        <v>1150746.6440248098</v>
      </c>
      <c r="C7" s="445">
        <v>592144.31397994189</v>
      </c>
      <c r="D7" s="445">
        <v>3331.9339552951824</v>
      </c>
      <c r="E7" s="445">
        <v>968.27596000192466</v>
      </c>
      <c r="F7" s="445">
        <v>663.65291711614429</v>
      </c>
      <c r="G7" s="445">
        <v>1092.426626034284</v>
      </c>
      <c r="H7" s="445">
        <v>177964.96950075647</v>
      </c>
      <c r="I7" s="445">
        <v>1332.3230894440624</v>
      </c>
      <c r="J7" s="445">
        <v>36608.721442621776</v>
      </c>
      <c r="K7" s="445">
        <v>1548.1617231641226</v>
      </c>
      <c r="L7" s="445">
        <v>222.75587290929843</v>
      </c>
      <c r="M7" s="445">
        <v>281.42933709883215</v>
      </c>
      <c r="N7" s="445">
        <v>75053.871945914347</v>
      </c>
      <c r="O7" s="445">
        <v>3391.2599242184729</v>
      </c>
      <c r="P7" s="445">
        <v>1058.0120245777255</v>
      </c>
      <c r="Q7" s="460">
        <v>116851.81276123063</v>
      </c>
      <c r="R7" s="445">
        <v>46960.783242215031</v>
      </c>
      <c r="S7" s="445">
        <v>1898.459759017635</v>
      </c>
      <c r="T7" s="445">
        <v>84.288087999223947</v>
      </c>
      <c r="U7" s="445">
        <v>75789.432052018761</v>
      </c>
      <c r="V7" s="445">
        <v>3842.9146800644958</v>
      </c>
      <c r="W7" s="445">
        <v>9656.8451528887308</v>
      </c>
    </row>
    <row r="8" spans="1:23">
      <c r="A8" s="907" t="s">
        <v>440</v>
      </c>
      <c r="B8" s="455"/>
      <c r="C8" s="455"/>
      <c r="D8" s="458"/>
      <c r="E8" s="455"/>
      <c r="F8" s="455"/>
      <c r="G8" s="455"/>
      <c r="H8" s="458"/>
      <c r="I8" s="455"/>
      <c r="J8" s="455"/>
      <c r="K8" s="455"/>
      <c r="L8" s="455"/>
      <c r="M8" s="455"/>
      <c r="N8" s="455"/>
      <c r="O8" s="455"/>
      <c r="P8" s="455"/>
      <c r="Q8" s="461"/>
      <c r="R8" s="455"/>
      <c r="S8" s="455"/>
      <c r="T8" s="455"/>
      <c r="U8" s="455"/>
      <c r="V8" s="455"/>
      <c r="W8" s="455"/>
    </row>
    <row r="9" spans="1:23">
      <c r="A9" s="462" t="s">
        <v>76</v>
      </c>
      <c r="B9" s="445">
        <v>261671.55960296316</v>
      </c>
      <c r="C9" s="445">
        <v>99887.134927344494</v>
      </c>
      <c r="D9" s="445">
        <v>2857.0458266503556</v>
      </c>
      <c r="E9" s="445">
        <v>517.80242641574762</v>
      </c>
      <c r="F9" s="445">
        <v>179.76609947112851</v>
      </c>
      <c r="G9" s="445">
        <v>310.82198458231227</v>
      </c>
      <c r="H9" s="445">
        <v>55652.128767017879</v>
      </c>
      <c r="I9" s="445">
        <v>473.74274916092276</v>
      </c>
      <c r="J9" s="445">
        <v>10579.76613716366</v>
      </c>
      <c r="K9" s="445">
        <v>368.90761009564073</v>
      </c>
      <c r="L9" s="445">
        <v>243.45996460094509</v>
      </c>
      <c r="M9" s="445">
        <v>125.95279281651825</v>
      </c>
      <c r="N9" s="445">
        <v>17929.355595655787</v>
      </c>
      <c r="O9" s="445">
        <v>606.47882104531413</v>
      </c>
      <c r="P9" s="445">
        <v>629.82939905919625</v>
      </c>
      <c r="Q9" s="445">
        <v>34321.045826450892</v>
      </c>
      <c r="R9" s="445">
        <v>13477.113682842875</v>
      </c>
      <c r="S9" s="445">
        <v>985.36184195978649</v>
      </c>
      <c r="T9" s="445">
        <v>75.390123275704482</v>
      </c>
      <c r="U9" s="445">
        <v>18436.799889389044</v>
      </c>
      <c r="V9" s="445">
        <v>927.7619542636603</v>
      </c>
      <c r="W9" s="445">
        <v>3085.8931842403554</v>
      </c>
    </row>
    <row r="10" spans="1:23">
      <c r="A10" s="462" t="s">
        <v>79</v>
      </c>
      <c r="B10" s="445">
        <v>93412.993745840722</v>
      </c>
      <c r="C10" s="445">
        <v>54505.062219744461</v>
      </c>
      <c r="D10" s="445">
        <v>399.56014493187973</v>
      </c>
      <c r="E10" s="445">
        <v>43.820281289694343</v>
      </c>
      <c r="F10" s="445">
        <v>33.6863337467191</v>
      </c>
      <c r="G10" s="445">
        <v>68.609764550510604</v>
      </c>
      <c r="H10" s="445">
        <v>13983.736251018874</v>
      </c>
      <c r="I10" s="445">
        <v>186.94252424186388</v>
      </c>
      <c r="J10" s="445">
        <v>1029.7408358398852</v>
      </c>
      <c r="K10" s="445">
        <v>77.35064275004467</v>
      </c>
      <c r="L10" s="445">
        <v>73.097211618668751</v>
      </c>
      <c r="M10" s="445">
        <v>10.576255018962033</v>
      </c>
      <c r="N10" s="445">
        <v>1732.808297028902</v>
      </c>
      <c r="O10" s="445">
        <v>73.310929292426053</v>
      </c>
      <c r="P10" s="445">
        <v>62.402979896849246</v>
      </c>
      <c r="Q10" s="445">
        <v>12502.59126094219</v>
      </c>
      <c r="R10" s="445">
        <v>1946.012375305007</v>
      </c>
      <c r="S10" s="445">
        <v>68.462374896941881</v>
      </c>
      <c r="T10" s="445">
        <v>22.061558233855923</v>
      </c>
      <c r="U10" s="445">
        <v>4786.0558241306944</v>
      </c>
      <c r="V10" s="445">
        <v>1296.4771498253322</v>
      </c>
      <c r="W10" s="445">
        <v>510.62853162620723</v>
      </c>
    </row>
    <row r="11" spans="1:23">
      <c r="A11" s="462" t="s">
        <v>82</v>
      </c>
      <c r="B11" s="445">
        <v>543694.49948512681</v>
      </c>
      <c r="C11" s="445">
        <v>202240.67771082456</v>
      </c>
      <c r="D11" s="445">
        <v>3199.7170767597422</v>
      </c>
      <c r="E11" s="445">
        <v>552.03113838587069</v>
      </c>
      <c r="F11" s="445">
        <v>264.54738196217232</v>
      </c>
      <c r="G11" s="445">
        <v>494.73236961388153</v>
      </c>
      <c r="H11" s="445">
        <v>57795.746952665533</v>
      </c>
      <c r="I11" s="445">
        <v>2801.5118586027743</v>
      </c>
      <c r="J11" s="445">
        <v>12283.357995870072</v>
      </c>
      <c r="K11" s="445">
        <v>1436.0681959581771</v>
      </c>
      <c r="L11" s="445">
        <v>388.39402682705702</v>
      </c>
      <c r="M11" s="445">
        <v>500.55076102391848</v>
      </c>
      <c r="N11" s="445">
        <v>86682.221981413939</v>
      </c>
      <c r="O11" s="445">
        <v>3393.3170398947154</v>
      </c>
      <c r="P11" s="445">
        <v>1234.8889484431879</v>
      </c>
      <c r="Q11" s="445">
        <v>89081.385792776622</v>
      </c>
      <c r="R11" s="445">
        <v>31480.563739607442</v>
      </c>
      <c r="S11" s="445">
        <v>728.98827449130181</v>
      </c>
      <c r="T11" s="445">
        <v>241.9470016499445</v>
      </c>
      <c r="U11" s="445">
        <v>39723.739376851758</v>
      </c>
      <c r="V11" s="445">
        <v>2855.0956621918922</v>
      </c>
      <c r="W11" s="445">
        <v>6315.0161967123859</v>
      </c>
    </row>
    <row r="12" spans="1:23">
      <c r="A12" s="462" t="s">
        <v>84</v>
      </c>
      <c r="B12" s="445">
        <v>193191.14407620547</v>
      </c>
      <c r="C12" s="445">
        <v>123479.10625562929</v>
      </c>
      <c r="D12" s="445">
        <v>964.81936549303714</v>
      </c>
      <c r="E12" s="445">
        <v>107.47597183932703</v>
      </c>
      <c r="F12" s="445">
        <v>33.411685834045798</v>
      </c>
      <c r="G12" s="445">
        <v>139.5192107538287</v>
      </c>
      <c r="H12" s="445">
        <v>20397.897499044189</v>
      </c>
      <c r="I12" s="445">
        <v>363.41650784423138</v>
      </c>
      <c r="J12" s="445">
        <v>2660.2186412214901</v>
      </c>
      <c r="K12" s="445">
        <v>763.26169554725368</v>
      </c>
      <c r="L12" s="445">
        <v>32.129220963051736</v>
      </c>
      <c r="M12" s="445">
        <v>37.823341072319664</v>
      </c>
      <c r="N12" s="445">
        <v>11079.238286194253</v>
      </c>
      <c r="O12" s="445">
        <v>471.19677204865422</v>
      </c>
      <c r="P12" s="445">
        <v>160.81601781049829</v>
      </c>
      <c r="Q12" s="445">
        <v>15834.253029309253</v>
      </c>
      <c r="R12" s="445">
        <v>2542.8630084297824</v>
      </c>
      <c r="S12" s="445">
        <v>81.706530355281657</v>
      </c>
      <c r="T12" s="445">
        <v>41.892502060133829</v>
      </c>
      <c r="U12" s="445">
        <v>11576.795317885939</v>
      </c>
      <c r="V12" s="445">
        <v>774.54866732903429</v>
      </c>
      <c r="W12" s="445">
        <v>1648.7545497549477</v>
      </c>
    </row>
    <row r="13" spans="1:23">
      <c r="A13" s="462" t="s">
        <v>87</v>
      </c>
      <c r="B13" s="445">
        <v>212195.97193873255</v>
      </c>
      <c r="C13" s="445">
        <v>95291.471984247852</v>
      </c>
      <c r="D13" s="445">
        <v>312.50728566207079</v>
      </c>
      <c r="E13" s="445">
        <v>205.74662925470852</v>
      </c>
      <c r="F13" s="445">
        <v>152.36141452736337</v>
      </c>
      <c r="G13" s="445">
        <v>229.3181258552878</v>
      </c>
      <c r="H13" s="445">
        <v>26600.457785931671</v>
      </c>
      <c r="I13" s="445">
        <v>504.13603281352658</v>
      </c>
      <c r="J13" s="445">
        <v>8226.9376228197943</v>
      </c>
      <c r="K13" s="445">
        <v>161.53948586754004</v>
      </c>
      <c r="L13" s="445">
        <v>41.285885202730967</v>
      </c>
      <c r="M13" s="445">
        <v>93.776963906293503</v>
      </c>
      <c r="N13" s="445">
        <v>30466.957759769946</v>
      </c>
      <c r="O13" s="445">
        <v>3171.5088167513841</v>
      </c>
      <c r="P13" s="445">
        <v>165.95533085004448</v>
      </c>
      <c r="Q13" s="445">
        <v>18263.006446072399</v>
      </c>
      <c r="R13" s="445">
        <v>10847.402839657381</v>
      </c>
      <c r="S13" s="445">
        <v>237.17369596773659</v>
      </c>
      <c r="T13" s="463">
        <v>0</v>
      </c>
      <c r="U13" s="445">
        <v>14032.697221979231</v>
      </c>
      <c r="V13" s="445">
        <v>823.54193706581464</v>
      </c>
      <c r="W13" s="445">
        <v>2368.1886748898205</v>
      </c>
    </row>
    <row r="14" spans="1:23">
      <c r="A14" s="462" t="s">
        <v>90</v>
      </c>
      <c r="B14" s="445">
        <v>131078.03656819795</v>
      </c>
      <c r="C14" s="445">
        <v>67341.094289273242</v>
      </c>
      <c r="D14" s="445">
        <v>381.84955833040272</v>
      </c>
      <c r="E14" s="445">
        <v>46.881968578388189</v>
      </c>
      <c r="F14" s="445">
        <v>117.07752821995683</v>
      </c>
      <c r="G14" s="445">
        <v>134.06554393132222</v>
      </c>
      <c r="H14" s="445">
        <v>23630.968211890548</v>
      </c>
      <c r="I14" s="445">
        <v>115.6040822335772</v>
      </c>
      <c r="J14" s="445">
        <v>4994.4238369495197</v>
      </c>
      <c r="K14" s="445">
        <v>131.84683798169743</v>
      </c>
      <c r="L14" s="445">
        <v>71.872703064616161</v>
      </c>
      <c r="M14" s="445">
        <v>27.897297710475257</v>
      </c>
      <c r="N14" s="445">
        <v>6641.0316500323188</v>
      </c>
      <c r="O14" s="445">
        <v>103.30316744454656</v>
      </c>
      <c r="P14" s="445">
        <v>45.079137511083182</v>
      </c>
      <c r="Q14" s="445">
        <v>15701.336562094322</v>
      </c>
      <c r="R14" s="445">
        <v>3736.2022250749201</v>
      </c>
      <c r="S14" s="445">
        <v>24.104709227248495</v>
      </c>
      <c r="T14" s="445">
        <v>9.2159186224991512</v>
      </c>
      <c r="U14" s="445">
        <v>7007.5712305123834</v>
      </c>
      <c r="V14" s="445">
        <v>246.49217950706952</v>
      </c>
      <c r="W14" s="445">
        <v>570.11793025346685</v>
      </c>
    </row>
    <row r="15" spans="1:23">
      <c r="A15" s="462" t="s">
        <v>93</v>
      </c>
      <c r="B15" s="445">
        <v>67579.107939437657</v>
      </c>
      <c r="C15" s="445">
        <v>20192.132976204484</v>
      </c>
      <c r="D15" s="445">
        <v>30.442595048114455</v>
      </c>
      <c r="E15" s="445">
        <v>9.1184700192956001</v>
      </c>
      <c r="F15" s="445">
        <v>243.42858191261601</v>
      </c>
      <c r="G15" s="445">
        <v>36.221426625616978</v>
      </c>
      <c r="H15" s="445">
        <v>6563.7969404757077</v>
      </c>
      <c r="I15" s="445">
        <v>47.582955734341944</v>
      </c>
      <c r="J15" s="445">
        <v>4262.704935194507</v>
      </c>
      <c r="K15" s="445">
        <v>57.777924084909081</v>
      </c>
      <c r="L15" s="445">
        <v>57.468397911052143</v>
      </c>
      <c r="M15" s="445">
        <v>22.620185799465947</v>
      </c>
      <c r="N15" s="445">
        <v>11207.749507566246</v>
      </c>
      <c r="O15" s="445">
        <v>109.84051249112832</v>
      </c>
      <c r="P15" s="445">
        <v>82.69928962648774</v>
      </c>
      <c r="Q15" s="445">
        <v>10702.301920016975</v>
      </c>
      <c r="R15" s="445">
        <v>5612.6917965930952</v>
      </c>
      <c r="S15" s="445">
        <v>797.48602395131218</v>
      </c>
      <c r="T15" s="463">
        <v>0</v>
      </c>
      <c r="U15" s="445">
        <v>6202.1906801848063</v>
      </c>
      <c r="V15" s="445">
        <v>385.82368910075547</v>
      </c>
      <c r="W15" s="445">
        <v>955.02913085653768</v>
      </c>
    </row>
    <row r="16" spans="1:23">
      <c r="A16" s="462" t="s">
        <v>94</v>
      </c>
      <c r="B16" s="445">
        <v>64837.722610610581</v>
      </c>
      <c r="C16" s="445">
        <v>41364.786372592964</v>
      </c>
      <c r="D16" s="445">
        <v>327.88692751481136</v>
      </c>
      <c r="E16" s="445">
        <v>75.277249360276173</v>
      </c>
      <c r="F16" s="445">
        <v>10.500583672906387</v>
      </c>
      <c r="G16" s="445">
        <v>102.8256438954882</v>
      </c>
      <c r="H16" s="445">
        <v>8760.4189712964253</v>
      </c>
      <c r="I16" s="445">
        <v>117.0686109993807</v>
      </c>
      <c r="J16" s="445">
        <v>293.33162177139991</v>
      </c>
      <c r="K16" s="445">
        <v>149.72906007283953</v>
      </c>
      <c r="L16" s="445">
        <v>8.2063032332921235</v>
      </c>
      <c r="M16" s="445">
        <v>5.7242816159411953</v>
      </c>
      <c r="N16" s="445">
        <v>3086.77933627937</v>
      </c>
      <c r="O16" s="445">
        <v>95.125543753270506</v>
      </c>
      <c r="P16" s="445">
        <v>42.233822087249244</v>
      </c>
      <c r="Q16" s="445">
        <v>5171.0406008508517</v>
      </c>
      <c r="R16" s="445">
        <v>603.87972599257807</v>
      </c>
      <c r="S16" s="445">
        <v>6.0092986093593304</v>
      </c>
      <c r="T16" s="445">
        <v>1.2202557724579515</v>
      </c>
      <c r="U16" s="445">
        <v>3690.7338034359918</v>
      </c>
      <c r="V16" s="445">
        <v>203.27893976344376</v>
      </c>
      <c r="W16" s="445">
        <v>721.66565801191996</v>
      </c>
    </row>
    <row r="17" spans="1:24">
      <c r="A17" s="462" t="s">
        <v>97</v>
      </c>
      <c r="B17" s="445">
        <v>144406.39890339921</v>
      </c>
      <c r="C17" s="445">
        <v>80520.315896209693</v>
      </c>
      <c r="D17" s="445">
        <v>692.73656408858335</v>
      </c>
      <c r="E17" s="445">
        <v>172.96588709917765</v>
      </c>
      <c r="F17" s="445">
        <v>67.130248960721488</v>
      </c>
      <c r="G17" s="445">
        <v>181.22075552735717</v>
      </c>
      <c r="H17" s="445">
        <v>22586.566217236723</v>
      </c>
      <c r="I17" s="445">
        <v>184.23072225606654</v>
      </c>
      <c r="J17" s="445">
        <v>3153.1187742089533</v>
      </c>
      <c r="K17" s="445">
        <v>104.30171851507987</v>
      </c>
      <c r="L17" s="445">
        <v>13.464774996109915</v>
      </c>
      <c r="M17" s="445">
        <v>22.043187925419193</v>
      </c>
      <c r="N17" s="445">
        <v>5569.4736898942556</v>
      </c>
      <c r="O17" s="445">
        <v>226.57815945929127</v>
      </c>
      <c r="P17" s="445">
        <v>123.19346189953954</v>
      </c>
      <c r="Q17" s="445">
        <v>17052.140785907468</v>
      </c>
      <c r="R17" s="445">
        <v>3853.9941022878425</v>
      </c>
      <c r="S17" s="445">
        <v>11.329558581255045</v>
      </c>
      <c r="T17" s="445">
        <v>2.3853683272296822</v>
      </c>
      <c r="U17" s="445">
        <v>8694.9278397360358</v>
      </c>
      <c r="V17" s="445">
        <v>18</v>
      </c>
      <c r="W17" s="445">
        <v>1192.0529414232349</v>
      </c>
    </row>
    <row r="18" spans="1:24">
      <c r="A18" s="462" t="s">
        <v>100</v>
      </c>
      <c r="B18" s="445">
        <v>113992.43344233256</v>
      </c>
      <c r="C18" s="445">
        <v>49087.897526642882</v>
      </c>
      <c r="D18" s="445">
        <v>341.26124036778032</v>
      </c>
      <c r="E18" s="445">
        <v>49.571751492665143</v>
      </c>
      <c r="F18" s="445">
        <v>45.847186868344878</v>
      </c>
      <c r="G18" s="445">
        <v>164.87023635817235</v>
      </c>
      <c r="H18" s="445">
        <v>20130.085445320252</v>
      </c>
      <c r="I18" s="445">
        <v>143.16966013230535</v>
      </c>
      <c r="J18" s="445">
        <v>7706.6979904159361</v>
      </c>
      <c r="K18" s="445">
        <v>301.72933842947486</v>
      </c>
      <c r="L18" s="445">
        <v>9.5909570947871341</v>
      </c>
      <c r="M18" s="445">
        <v>6.9405184686850978</v>
      </c>
      <c r="N18" s="445">
        <v>2692.9715211977818</v>
      </c>
      <c r="O18" s="445">
        <v>438.11671528917248</v>
      </c>
      <c r="P18" s="445">
        <v>54.671924640488598</v>
      </c>
      <c r="Q18" s="445">
        <v>8383.9100027626118</v>
      </c>
      <c r="R18" s="445">
        <v>11169.56468106248</v>
      </c>
      <c r="S18" s="463">
        <v>0</v>
      </c>
      <c r="T18" s="445">
        <v>11.753109715886332</v>
      </c>
      <c r="U18" s="445">
        <v>11238.016926275102</v>
      </c>
      <c r="V18" s="445">
        <v>196.91233964995445</v>
      </c>
      <c r="W18" s="445">
        <v>1818.8543703084483</v>
      </c>
    </row>
    <row r="19" spans="1:24">
      <c r="A19" s="462" t="s">
        <v>101</v>
      </c>
      <c r="B19" s="445">
        <v>56083.772631063461</v>
      </c>
      <c r="C19" s="445">
        <v>29351.950950182956</v>
      </c>
      <c r="D19" s="445">
        <v>745.72454052694729</v>
      </c>
      <c r="E19" s="445">
        <v>528.04732199226419</v>
      </c>
      <c r="F19" s="445">
        <v>22.474781178307779</v>
      </c>
      <c r="G19" s="445">
        <v>88.425848912308254</v>
      </c>
      <c r="H19" s="445">
        <v>9028.1955250690862</v>
      </c>
      <c r="I19" s="445">
        <v>103.24809887871677</v>
      </c>
      <c r="J19" s="445">
        <v>2229.2345951155312</v>
      </c>
      <c r="K19" s="445">
        <v>36.172336416139402</v>
      </c>
      <c r="L19" s="445">
        <v>87.05519143124927</v>
      </c>
      <c r="M19" s="445">
        <v>9.1240354218014303</v>
      </c>
      <c r="N19" s="445">
        <v>2511.7059416758375</v>
      </c>
      <c r="O19" s="445">
        <v>536.10184137509077</v>
      </c>
      <c r="P19" s="445">
        <v>103.50832868642286</v>
      </c>
      <c r="Q19" s="445">
        <v>3003.572970635958</v>
      </c>
      <c r="R19" s="445">
        <v>1503.1353800771171</v>
      </c>
      <c r="S19" s="463">
        <v>0</v>
      </c>
      <c r="T19" s="445">
        <v>88.68355053562243</v>
      </c>
      <c r="U19" s="445">
        <v>5211.1685367804839</v>
      </c>
      <c r="V19" s="445">
        <v>169.14347200817747</v>
      </c>
      <c r="W19" s="445">
        <v>727.09938413175746</v>
      </c>
    </row>
    <row r="20" spans="1:24">
      <c r="A20" s="462" t="s">
        <v>103</v>
      </c>
      <c r="B20" s="445">
        <v>29774.092101630544</v>
      </c>
      <c r="C20" s="445">
        <v>16957.636605787618</v>
      </c>
      <c r="D20" s="445">
        <v>78.301582743785588</v>
      </c>
      <c r="E20" s="445">
        <v>18.430456219263149</v>
      </c>
      <c r="F20" s="445">
        <v>10.808154717669966</v>
      </c>
      <c r="G20" s="445">
        <v>18.310453564714162</v>
      </c>
      <c r="H20" s="445">
        <v>3652.1761175034935</v>
      </c>
      <c r="I20" s="445">
        <v>53.421468888566245</v>
      </c>
      <c r="J20" s="445">
        <v>822.77106612620503</v>
      </c>
      <c r="K20" s="445">
        <v>33.689820525217677</v>
      </c>
      <c r="L20" s="445">
        <v>10.720804721594501</v>
      </c>
      <c r="M20" s="445">
        <v>1.1926841636148411</v>
      </c>
      <c r="N20" s="445">
        <v>1209.1117820784161</v>
      </c>
      <c r="O20" s="445">
        <v>9.6282754599860318</v>
      </c>
      <c r="P20" s="445">
        <v>212.74305508312096</v>
      </c>
      <c r="Q20" s="445">
        <v>2707.4946361964512</v>
      </c>
      <c r="R20" s="445">
        <v>1655.1451337312062</v>
      </c>
      <c r="S20" s="445">
        <v>1.124188194989552</v>
      </c>
      <c r="T20" s="463">
        <v>0</v>
      </c>
      <c r="U20" s="445">
        <v>2045.8360819831616</v>
      </c>
      <c r="V20" s="445">
        <v>70.339902288289295</v>
      </c>
      <c r="W20" s="445">
        <v>205.20983164729768</v>
      </c>
    </row>
    <row r="21" spans="1:24">
      <c r="A21" s="462" t="s">
        <v>104</v>
      </c>
      <c r="B21" s="445">
        <v>19808.927533075344</v>
      </c>
      <c r="C21" s="445">
        <v>13376.328174022081</v>
      </c>
      <c r="D21" s="445">
        <v>30.543575166520405</v>
      </c>
      <c r="E21" s="445">
        <v>11.575193418853576</v>
      </c>
      <c r="F21" s="445">
        <v>4.7461896063758893</v>
      </c>
      <c r="G21" s="445">
        <v>16.214121150616663</v>
      </c>
      <c r="H21" s="445">
        <v>1420.6164348703489</v>
      </c>
      <c r="I21" s="445">
        <v>29.702031631895668</v>
      </c>
      <c r="J21" s="445">
        <v>201.94368379931993</v>
      </c>
      <c r="K21" s="445">
        <v>26.926208290818224</v>
      </c>
      <c r="L21" s="445">
        <v>7.0630619649802817</v>
      </c>
      <c r="M21" s="445">
        <v>22.888653327545232</v>
      </c>
      <c r="N21" s="445">
        <v>1497.8782587142007</v>
      </c>
      <c r="O21" s="445">
        <v>10.593052586256954</v>
      </c>
      <c r="P21" s="445">
        <v>46.898774945063657</v>
      </c>
      <c r="Q21" s="445">
        <v>919.82161225306595</v>
      </c>
      <c r="R21" s="445">
        <v>821.62101583907815</v>
      </c>
      <c r="S21" s="463">
        <v>0</v>
      </c>
      <c r="T21" s="463">
        <v>0</v>
      </c>
      <c r="U21" s="445">
        <v>1149.2551892652464</v>
      </c>
      <c r="V21" s="445">
        <v>85.128246016297652</v>
      </c>
      <c r="W21" s="445">
        <v>129.18405620599708</v>
      </c>
    </row>
    <row r="22" spans="1:24">
      <c r="A22" s="462" t="s">
        <v>105</v>
      </c>
      <c r="B22" s="445">
        <v>39148.950338356764</v>
      </c>
      <c r="C22" s="445">
        <v>14683.331390303727</v>
      </c>
      <c r="D22" s="445">
        <v>0</v>
      </c>
      <c r="E22" s="445">
        <v>5.7922297395583229</v>
      </c>
      <c r="F22" s="445">
        <v>7.091181418831555</v>
      </c>
      <c r="G22" s="445">
        <v>48.110916307751005</v>
      </c>
      <c r="H22" s="445">
        <v>10588.477523827956</v>
      </c>
      <c r="I22" s="445">
        <v>24.704855664674071</v>
      </c>
      <c r="J22" s="445">
        <v>2139.1924526448729</v>
      </c>
      <c r="K22" s="445">
        <v>2.3444439674475035</v>
      </c>
      <c r="L22" s="445">
        <v>2.4405115449159029</v>
      </c>
      <c r="M22" s="445">
        <v>1.124188194989552</v>
      </c>
      <c r="N22" s="445">
        <v>2934.9131840658479</v>
      </c>
      <c r="O22" s="445">
        <v>2.3332496703030969</v>
      </c>
      <c r="P22" s="445">
        <v>20.713129436602237</v>
      </c>
      <c r="Q22" s="445">
        <v>4514.429854646939</v>
      </c>
      <c r="R22" s="445">
        <v>1466.1137139788957</v>
      </c>
      <c r="S22" s="445">
        <v>30.560158854556668</v>
      </c>
      <c r="T22" s="463">
        <v>0</v>
      </c>
      <c r="U22" s="445">
        <v>2434.2706368163081</v>
      </c>
      <c r="V22" s="445">
        <v>6.9695887483435399</v>
      </c>
      <c r="W22" s="445">
        <v>236.03712851070074</v>
      </c>
    </row>
    <row r="23" spans="1:24">
      <c r="A23" s="462" t="s">
        <v>106</v>
      </c>
      <c r="B23" s="445">
        <v>32438.726829440671</v>
      </c>
      <c r="C23" s="445">
        <v>9890.5398273671362</v>
      </c>
      <c r="D23" s="445">
        <v>135.69646434751624</v>
      </c>
      <c r="E23" s="445">
        <v>11.811180442099481</v>
      </c>
      <c r="F23" s="445">
        <v>4.6072687983820009</v>
      </c>
      <c r="G23" s="445">
        <v>75.419904386127257</v>
      </c>
      <c r="H23" s="445">
        <v>10046.005878413653</v>
      </c>
      <c r="I23" s="445">
        <v>44.956050448609041</v>
      </c>
      <c r="J23" s="445">
        <v>146.97234593803614</v>
      </c>
      <c r="K23" s="445">
        <v>7.1023757159759624</v>
      </c>
      <c r="L23" s="445">
        <v>2.1943288623092081</v>
      </c>
      <c r="M23" s="445">
        <v>4.607268798382</v>
      </c>
      <c r="N23" s="445">
        <v>1109.6274324184751</v>
      </c>
      <c r="O23" s="445">
        <v>4.7620190730664316</v>
      </c>
      <c r="P23" s="445">
        <v>34.961414474906462</v>
      </c>
      <c r="Q23" s="445">
        <v>7888.2296138279744</v>
      </c>
      <c r="R23" s="445">
        <v>744.51931249363338</v>
      </c>
      <c r="S23" s="445">
        <v>2.4721704782969858</v>
      </c>
      <c r="T23" s="445">
        <v>1.2360852391484929</v>
      </c>
      <c r="U23" s="445">
        <v>1655.4494044457681</v>
      </c>
      <c r="V23" s="445">
        <v>518.37989192207601</v>
      </c>
      <c r="W23" s="445">
        <v>109.17659154447038</v>
      </c>
    </row>
    <row r="24" spans="1:24">
      <c r="A24" s="462" t="s">
        <v>109</v>
      </c>
      <c r="B24" s="445">
        <v>7542.3761071322851</v>
      </c>
      <c r="C24" s="445">
        <v>4870.1384886493479</v>
      </c>
      <c r="D24" s="445">
        <v>1.2202557724579515</v>
      </c>
      <c r="E24" s="445">
        <v>1.097164431154604</v>
      </c>
      <c r="F24" s="445">
        <v>0</v>
      </c>
      <c r="G24" s="445">
        <v>1.2202557724579515</v>
      </c>
      <c r="H24" s="445">
        <v>1708.2888742305763</v>
      </c>
      <c r="I24" s="445">
        <v>2.2898485947694454</v>
      </c>
      <c r="J24" s="445">
        <v>1.124188194989552</v>
      </c>
      <c r="K24" s="445">
        <v>3.6511530918367088</v>
      </c>
      <c r="L24" s="445">
        <v>1.2360852391484929</v>
      </c>
      <c r="M24" s="445">
        <v>0</v>
      </c>
      <c r="N24" s="445">
        <v>8.3512658610553601</v>
      </c>
      <c r="O24" s="445">
        <v>3.692426250754937</v>
      </c>
      <c r="P24" s="445">
        <v>1.2360852391484929</v>
      </c>
      <c r="Q24" s="445">
        <v>142.68039185606244</v>
      </c>
      <c r="R24" s="445">
        <v>41.850626162284058</v>
      </c>
      <c r="S24" s="463">
        <v>0</v>
      </c>
      <c r="T24" s="463">
        <v>0</v>
      </c>
      <c r="U24" s="445">
        <v>741.28178042928857</v>
      </c>
      <c r="V24" s="445">
        <v>1.1926841636148424</v>
      </c>
      <c r="W24" s="445">
        <v>11.824533193038549</v>
      </c>
    </row>
    <row r="25" spans="1:24">
      <c r="A25" s="462" t="s">
        <v>110</v>
      </c>
      <c r="B25" s="445">
        <v>52957.799215054576</v>
      </c>
      <c r="C25" s="445">
        <v>32094.366543536755</v>
      </c>
      <c r="D25" s="445">
        <v>18.635887963471717</v>
      </c>
      <c r="E25" s="445">
        <v>28.102536880533076</v>
      </c>
      <c r="F25" s="445">
        <v>17.224648887760594</v>
      </c>
      <c r="G25" s="445">
        <v>24.068934321920665</v>
      </c>
      <c r="H25" s="445">
        <v>8699.5984184098052</v>
      </c>
      <c r="I25" s="445">
        <v>24.647824466809947</v>
      </c>
      <c r="J25" s="445">
        <v>883.98082743523719</v>
      </c>
      <c r="K25" s="445">
        <v>97.843564277568163</v>
      </c>
      <c r="L25" s="445">
        <v>10.423981460029077</v>
      </c>
      <c r="M25" s="445">
        <v>2.1943288623092081</v>
      </c>
      <c r="N25" s="445">
        <v>1482.9632741271075</v>
      </c>
      <c r="O25" s="445">
        <v>139.43107786030319</v>
      </c>
      <c r="P25" s="445">
        <v>19.984308796397983</v>
      </c>
      <c r="Q25" s="445">
        <v>2994.4455247479723</v>
      </c>
      <c r="R25" s="445">
        <v>2855.7645942317749</v>
      </c>
      <c r="S25" s="445">
        <v>9.1045694233483712</v>
      </c>
      <c r="T25" s="463">
        <v>0</v>
      </c>
      <c r="U25" s="445">
        <v>3367.641528627526</v>
      </c>
      <c r="V25" s="445">
        <v>30</v>
      </c>
      <c r="W25" s="445">
        <v>217.35347344664254</v>
      </c>
    </row>
    <row r="26" spans="1:24">
      <c r="A26" s="462" t="s">
        <v>112</v>
      </c>
      <c r="B26" s="445">
        <v>16284.128789945014</v>
      </c>
      <c r="C26" s="445">
        <v>12182.700717713235</v>
      </c>
      <c r="D26" s="445">
        <v>58.031795807807846</v>
      </c>
      <c r="E26" s="445">
        <v>7.1361625659724677</v>
      </c>
      <c r="F26" s="445">
        <v>6.9138770928016813</v>
      </c>
      <c r="G26" s="445">
        <v>8.0922782725177598</v>
      </c>
      <c r="H26" s="445">
        <v>1254.0631823661918</v>
      </c>
      <c r="I26" s="445">
        <v>19.806456625359946</v>
      </c>
      <c r="J26" s="445">
        <v>261.81142297744873</v>
      </c>
      <c r="K26" s="445">
        <v>14.85494457016482</v>
      </c>
      <c r="L26" s="445">
        <v>1.2657847646070266</v>
      </c>
      <c r="M26" s="445">
        <v>1.2202557724579515</v>
      </c>
      <c r="N26" s="445">
        <v>182.05707664946826</v>
      </c>
      <c r="O26" s="445">
        <v>2.4721704782969858</v>
      </c>
      <c r="P26" s="445">
        <v>9.6748696049721943</v>
      </c>
      <c r="Q26" s="445">
        <v>722.46128589812497</v>
      </c>
      <c r="R26" s="445">
        <v>61.492258262575632</v>
      </c>
      <c r="S26" s="445">
        <v>9.4530349245768601</v>
      </c>
      <c r="T26" s="463">
        <v>0</v>
      </c>
      <c r="U26" s="445">
        <v>1055.7208769601953</v>
      </c>
      <c r="V26" s="445">
        <v>252.99871110045629</v>
      </c>
      <c r="W26" s="445">
        <v>171.90162753875481</v>
      </c>
    </row>
    <row r="27" spans="1:24">
      <c r="A27" s="462" t="s">
        <v>113</v>
      </c>
      <c r="B27" s="445">
        <v>12274.422757586779</v>
      </c>
      <c r="C27" s="445">
        <v>5949.8948292009327</v>
      </c>
      <c r="D27" s="445">
        <v>3.6765967840643956</v>
      </c>
      <c r="E27" s="445">
        <v>4.6373812489713044</v>
      </c>
      <c r="F27" s="445">
        <v>2.4287694027633338</v>
      </c>
      <c r="G27" s="445">
        <v>8.0988380339780015</v>
      </c>
      <c r="H27" s="445">
        <v>2078.3359607650709</v>
      </c>
      <c r="I27" s="445">
        <v>3.5371281310623441</v>
      </c>
      <c r="J27" s="445">
        <v>663.51096493827276</v>
      </c>
      <c r="K27" s="445">
        <v>1.1926841636148411</v>
      </c>
      <c r="L27" s="445">
        <v>2.3629491957616304</v>
      </c>
      <c r="M27" s="445">
        <v>0</v>
      </c>
      <c r="N27" s="445">
        <v>253.32082939358378</v>
      </c>
      <c r="O27" s="445">
        <v>10.565443109769159</v>
      </c>
      <c r="P27" s="445">
        <v>3.5299527536319872</v>
      </c>
      <c r="Q27" s="445">
        <v>1681.4217831875474</v>
      </c>
      <c r="R27" s="445">
        <v>58.2555264327085</v>
      </c>
      <c r="S27" s="463">
        <v>0</v>
      </c>
      <c r="T27" s="445">
        <v>4.9285114899034301</v>
      </c>
      <c r="U27" s="445">
        <v>1419.8099415265594</v>
      </c>
      <c r="V27" s="445">
        <v>5.6323691169776566</v>
      </c>
      <c r="W27" s="445">
        <v>119.28229871207036</v>
      </c>
    </row>
    <row r="28" spans="1:24" s="464" customFormat="1">
      <c r="A28" s="1001"/>
      <c r="B28" s="1001"/>
      <c r="C28" s="1001"/>
      <c r="D28" s="1001"/>
      <c r="E28" s="1001"/>
      <c r="F28" s="1001"/>
      <c r="G28" s="1001"/>
      <c r="H28" s="1001"/>
      <c r="I28" s="1001"/>
      <c r="J28" s="1001"/>
      <c r="K28" s="1001"/>
      <c r="L28" s="1001"/>
      <c r="M28" s="1001"/>
      <c r="N28" s="1001"/>
      <c r="O28" s="1001"/>
      <c r="P28" s="1001"/>
      <c r="Q28" s="1001"/>
      <c r="R28" s="1001"/>
      <c r="S28" s="1001"/>
      <c r="T28" s="1001"/>
      <c r="U28" s="1001"/>
      <c r="V28" s="1001"/>
      <c r="W28" s="1001"/>
      <c r="X28" s="1001"/>
    </row>
    <row r="29" spans="1:24" s="464" customFormat="1"/>
    <row r="30" spans="1:24" s="464" customFormat="1"/>
    <row r="31" spans="1:24" s="464" customFormat="1"/>
    <row r="32" spans="1:24" s="464" customFormat="1"/>
    <row r="33" s="464" customFormat="1"/>
    <row r="34" s="464" customFormat="1"/>
    <row r="35" s="464" customFormat="1"/>
    <row r="36" s="464" customFormat="1"/>
    <row r="37" s="464" customFormat="1"/>
    <row r="38" s="464" customFormat="1"/>
    <row r="39" s="464" customFormat="1"/>
    <row r="40" s="464" customFormat="1"/>
    <row r="41" s="464" customFormat="1"/>
    <row r="42" s="464" customFormat="1"/>
    <row r="43" s="464" customFormat="1"/>
    <row r="44" s="464" customFormat="1"/>
    <row r="45" s="464" customFormat="1"/>
    <row r="46" s="464" customFormat="1"/>
    <row r="47" s="464" customFormat="1"/>
    <row r="48" s="464" customFormat="1"/>
    <row r="49" s="464" customFormat="1"/>
    <row r="50" s="464" customFormat="1"/>
    <row r="51" s="464" customFormat="1"/>
    <row r="52" s="464" customFormat="1"/>
    <row r="53" s="464" customFormat="1"/>
    <row r="54" s="464" customFormat="1"/>
    <row r="55" s="464" customFormat="1"/>
    <row r="56" s="464" customFormat="1"/>
    <row r="57" s="464" customFormat="1"/>
    <row r="58" s="464" customFormat="1"/>
    <row r="59" s="464" customFormat="1"/>
    <row r="60" s="464" customFormat="1"/>
    <row r="61" s="464" customFormat="1"/>
    <row r="62" s="464" customFormat="1"/>
    <row r="63" s="464" customFormat="1"/>
    <row r="64" s="464" customFormat="1"/>
    <row r="65" s="464" customFormat="1"/>
    <row r="66" s="464" customFormat="1"/>
    <row r="67" s="464" customFormat="1"/>
    <row r="68" s="464" customFormat="1"/>
    <row r="69" s="464" customFormat="1"/>
    <row r="70" s="464" customFormat="1"/>
    <row r="71" s="464" customFormat="1"/>
    <row r="72" s="464" customFormat="1"/>
    <row r="73" s="464" customFormat="1"/>
    <row r="74" s="464" customFormat="1"/>
    <row r="75" s="464" customFormat="1"/>
    <row r="76" s="464" customFormat="1"/>
    <row r="77" s="464" customFormat="1"/>
    <row r="78" s="464" customFormat="1"/>
    <row r="79" s="464" customFormat="1"/>
    <row r="80" s="464" customFormat="1"/>
    <row r="81" s="464" customFormat="1"/>
    <row r="82" s="464" customFormat="1"/>
    <row r="83" s="464" customFormat="1"/>
    <row r="84" s="464" customFormat="1"/>
    <row r="85" s="464" customFormat="1"/>
    <row r="86" s="464" customFormat="1"/>
    <row r="87" s="464" customFormat="1"/>
    <row r="88" s="464" customFormat="1"/>
    <row r="89" s="464" customFormat="1"/>
    <row r="90" s="464" customFormat="1"/>
    <row r="91" s="464" customFormat="1"/>
    <row r="92" s="464" customFormat="1"/>
    <row r="93" s="464" customFormat="1"/>
    <row r="94" s="464" customFormat="1"/>
    <row r="95" s="464" customFormat="1"/>
    <row r="96" s="464" customFormat="1"/>
    <row r="97" s="464" customFormat="1"/>
    <row r="98" s="464" customFormat="1"/>
    <row r="99" s="464" customFormat="1"/>
    <row r="100" s="464" customFormat="1"/>
    <row r="101" s="464" customFormat="1"/>
    <row r="102" s="464" customFormat="1"/>
    <row r="103" s="464" customFormat="1"/>
    <row r="104" s="464" customFormat="1"/>
    <row r="105" s="464" customFormat="1"/>
    <row r="106" s="464" customFormat="1"/>
    <row r="107" s="464" customFormat="1"/>
    <row r="108" s="464" customFormat="1"/>
    <row r="109" s="464" customFormat="1"/>
    <row r="110" s="464" customFormat="1"/>
    <row r="111" s="464" customFormat="1"/>
    <row r="112" s="464" customFormat="1"/>
    <row r="113" s="464" customFormat="1"/>
    <row r="114" s="464" customFormat="1"/>
    <row r="115" s="464" customFormat="1"/>
    <row r="116" s="464" customFormat="1"/>
    <row r="117" s="464" customFormat="1"/>
    <row r="118" s="464" customFormat="1"/>
    <row r="119" s="464" customFormat="1"/>
    <row r="120" s="464" customFormat="1"/>
    <row r="121" s="464" customFormat="1"/>
    <row r="122" s="464" customFormat="1"/>
    <row r="123" s="464" customFormat="1"/>
    <row r="124" s="464" customFormat="1"/>
    <row r="125" s="464" customFormat="1"/>
    <row r="126" s="464" customFormat="1"/>
    <row r="127" s="464" customFormat="1"/>
    <row r="128" s="464" customFormat="1"/>
    <row r="129" s="464" customFormat="1"/>
    <row r="130" s="464" customFormat="1"/>
    <row r="131" s="464" customFormat="1"/>
    <row r="132" s="464" customFormat="1"/>
    <row r="133" s="464" customFormat="1"/>
    <row r="134" s="464" customFormat="1"/>
    <row r="135" s="464" customFormat="1"/>
    <row r="136" s="464" customFormat="1"/>
    <row r="137" s="464" customFormat="1"/>
    <row r="138" s="464" customFormat="1"/>
    <row r="139" s="464" customFormat="1"/>
    <row r="140" s="464" customFormat="1"/>
    <row r="141" s="464" customFormat="1"/>
    <row r="142" s="464" customFormat="1"/>
    <row r="143" s="464" customFormat="1"/>
    <row r="144" s="464" customFormat="1"/>
    <row r="145" s="464" customFormat="1"/>
    <row r="146" s="464" customFormat="1"/>
    <row r="147" s="464" customFormat="1"/>
    <row r="148" s="464" customFormat="1"/>
    <row r="149" s="464" customFormat="1"/>
    <row r="150" s="464" customFormat="1"/>
    <row r="151" s="464" customFormat="1"/>
    <row r="152" s="464" customFormat="1"/>
    <row r="153" s="464" customFormat="1"/>
    <row r="154" s="464" customFormat="1"/>
    <row r="155" s="464" customFormat="1"/>
    <row r="156" s="464" customFormat="1"/>
    <row r="157" s="464" customFormat="1"/>
    <row r="158" s="464" customFormat="1"/>
    <row r="159" s="464" customFormat="1"/>
    <row r="160" s="464" customFormat="1"/>
    <row r="161" s="464" customFormat="1"/>
    <row r="162" s="464" customFormat="1"/>
    <row r="163" s="464" customFormat="1"/>
    <row r="164" s="464" customFormat="1"/>
    <row r="165" s="464" customFormat="1"/>
    <row r="166" s="464" customFormat="1"/>
    <row r="167" s="464" customFormat="1"/>
    <row r="168" s="464" customFormat="1"/>
    <row r="169" s="464" customFormat="1"/>
    <row r="170" s="464" customFormat="1"/>
    <row r="171" s="464" customFormat="1"/>
    <row r="172" s="464" customFormat="1"/>
    <row r="173" s="464" customFormat="1"/>
    <row r="174" s="464" customFormat="1"/>
    <row r="175" s="464" customFormat="1"/>
    <row r="176" s="464" customFormat="1"/>
    <row r="177" s="464" customFormat="1"/>
    <row r="178" s="464" customFormat="1"/>
    <row r="179" s="464" customFormat="1"/>
    <row r="180" s="464" customFormat="1"/>
    <row r="181" s="464" customFormat="1"/>
    <row r="182" s="464" customFormat="1"/>
    <row r="183" s="464" customFormat="1"/>
    <row r="184" s="464" customFormat="1"/>
    <row r="185" s="464" customFormat="1"/>
    <row r="186" s="464" customFormat="1"/>
    <row r="187" s="464" customFormat="1"/>
    <row r="188" s="464" customFormat="1"/>
    <row r="189" s="464" customFormat="1"/>
    <row r="190" s="464" customFormat="1"/>
    <row r="191" s="464" customFormat="1"/>
    <row r="192" s="464" customFormat="1"/>
    <row r="193" s="464" customFormat="1"/>
    <row r="194" s="464" customFormat="1"/>
    <row r="195" s="464" customFormat="1"/>
    <row r="196" s="464" customFormat="1"/>
    <row r="197" s="464" customFormat="1"/>
    <row r="198" s="464" customFormat="1"/>
    <row r="199" s="464" customFormat="1"/>
    <row r="200" s="464" customFormat="1"/>
    <row r="201" s="464" customFormat="1"/>
    <row r="202" s="464" customFormat="1"/>
    <row r="203" s="464" customFormat="1"/>
    <row r="204" s="464" customFormat="1"/>
    <row r="205" s="464" customFormat="1"/>
    <row r="206" s="464" customFormat="1"/>
    <row r="207" s="464" customFormat="1"/>
    <row r="208" s="464" customFormat="1"/>
    <row r="209" s="464" customFormat="1"/>
    <row r="210" s="464" customFormat="1"/>
    <row r="211" s="464" customFormat="1"/>
    <row r="212" s="464" customFormat="1"/>
    <row r="213" s="464" customFormat="1"/>
    <row r="214" s="464" customFormat="1"/>
    <row r="215" s="464" customFormat="1"/>
    <row r="216" s="464" customFormat="1"/>
    <row r="217" s="464" customFormat="1"/>
    <row r="218" s="464" customFormat="1"/>
    <row r="219" s="464" customFormat="1"/>
    <row r="220" s="464" customFormat="1"/>
    <row r="221" s="464" customFormat="1"/>
    <row r="222" s="464" customFormat="1"/>
    <row r="223" s="464" customFormat="1"/>
    <row r="224" s="464" customFormat="1"/>
    <row r="225" s="464" customFormat="1"/>
    <row r="226" s="464" customFormat="1"/>
    <row r="227" s="464" customFormat="1"/>
    <row r="228" s="464" customFormat="1"/>
    <row r="229" s="464" customFormat="1"/>
    <row r="230" s="464" customFormat="1"/>
    <row r="231" s="464" customFormat="1"/>
    <row r="232" s="464" customFormat="1"/>
    <row r="233" s="464" customFormat="1"/>
    <row r="234" s="464" customFormat="1"/>
    <row r="235" s="464" customFormat="1"/>
    <row r="236" s="464" customFormat="1"/>
    <row r="237" s="464" customFormat="1"/>
    <row r="238" s="464" customFormat="1"/>
    <row r="239" s="464" customFormat="1"/>
    <row r="240" s="464" customFormat="1"/>
    <row r="241" s="464" customFormat="1"/>
    <row r="242" s="464" customFormat="1"/>
    <row r="243" s="464" customFormat="1"/>
    <row r="244" s="464" customFormat="1"/>
    <row r="245" s="464" customFormat="1"/>
    <row r="246" s="464" customFormat="1"/>
    <row r="247" s="464" customFormat="1"/>
    <row r="248" s="464" customFormat="1"/>
    <row r="249" s="464" customFormat="1"/>
    <row r="250" s="464" customFormat="1"/>
    <row r="251" s="464" customFormat="1"/>
    <row r="252" s="464" customFormat="1"/>
    <row r="253" s="464" customFormat="1"/>
    <row r="254" s="464" customFormat="1"/>
    <row r="255" s="464" customFormat="1"/>
    <row r="256" s="464" customFormat="1"/>
    <row r="257" s="464" customFormat="1"/>
    <row r="258" s="464" customFormat="1"/>
    <row r="259" s="464" customFormat="1"/>
    <row r="260" s="464" customFormat="1"/>
    <row r="261" s="464" customFormat="1"/>
    <row r="262" s="464" customFormat="1"/>
    <row r="263" s="464" customFormat="1"/>
    <row r="264" s="464" customFormat="1"/>
    <row r="265" s="464" customFormat="1"/>
    <row r="266" s="464" customFormat="1"/>
    <row r="267" s="464" customFormat="1"/>
    <row r="268" s="464" customFormat="1"/>
    <row r="269" s="464" customFormat="1"/>
    <row r="270" s="464" customFormat="1"/>
    <row r="271" s="464" customFormat="1"/>
    <row r="272" s="464" customFormat="1"/>
    <row r="273" s="464" customFormat="1"/>
    <row r="274" s="464" customFormat="1"/>
    <row r="275" s="464" customFormat="1"/>
    <row r="276" s="464" customFormat="1"/>
    <row r="277" s="464" customFormat="1"/>
    <row r="278" s="464" customFormat="1"/>
    <row r="279" s="464" customFormat="1"/>
    <row r="280" s="464" customFormat="1"/>
    <row r="281" s="464" customFormat="1"/>
    <row r="282" s="464" customFormat="1"/>
    <row r="283" s="464" customFormat="1"/>
    <row r="284" s="464" customFormat="1"/>
    <row r="285" s="464" customFormat="1"/>
    <row r="286" s="464" customFormat="1"/>
    <row r="287" s="464" customFormat="1"/>
    <row r="288" s="464" customFormat="1"/>
    <row r="289" s="464" customFormat="1"/>
    <row r="290" s="464" customFormat="1"/>
    <row r="291" s="464" customFormat="1"/>
    <row r="292" s="464" customFormat="1"/>
    <row r="293" s="464" customFormat="1"/>
    <row r="294" s="464" customFormat="1"/>
    <row r="295" s="464" customFormat="1"/>
    <row r="296" s="464" customFormat="1"/>
    <row r="297" s="464" customFormat="1"/>
    <row r="298" s="464" customFormat="1"/>
    <row r="299" s="464" customFormat="1"/>
    <row r="300" s="464" customFormat="1"/>
    <row r="301" s="464" customFormat="1"/>
    <row r="302" s="464" customFormat="1"/>
    <row r="303" s="464" customFormat="1"/>
    <row r="304" s="464" customFormat="1"/>
    <row r="305" s="464" customFormat="1"/>
    <row r="306" s="464" customFormat="1"/>
    <row r="307" s="464" customFormat="1"/>
    <row r="308" s="464" customFormat="1"/>
    <row r="309" s="464" customFormat="1"/>
    <row r="310" s="464" customFormat="1"/>
    <row r="311" s="464" customFormat="1"/>
    <row r="312" s="464" customFormat="1"/>
    <row r="313" s="464" customFormat="1"/>
    <row r="314" s="464" customFormat="1"/>
    <row r="315" s="464" customFormat="1"/>
    <row r="316" s="464" customFormat="1"/>
    <row r="317" s="464" customFormat="1"/>
    <row r="318" s="464" customFormat="1"/>
    <row r="319" s="464" customFormat="1"/>
    <row r="320" s="464" customFormat="1"/>
    <row r="321" s="464" customFormat="1"/>
    <row r="322" s="464" customFormat="1"/>
    <row r="323" s="464" customFormat="1"/>
    <row r="324" s="464" customFormat="1"/>
    <row r="325" s="464" customFormat="1"/>
    <row r="326" s="464" customFormat="1"/>
    <row r="327" s="464" customFormat="1"/>
    <row r="328" s="464" customFormat="1"/>
    <row r="329" s="464" customFormat="1"/>
    <row r="330" s="464" customFormat="1"/>
    <row r="331" s="464" customFormat="1"/>
    <row r="332" s="464" customFormat="1"/>
    <row r="333" s="464" customFormat="1"/>
    <row r="334" s="464" customFormat="1"/>
    <row r="335" s="464" customFormat="1"/>
    <row r="336" s="464" customFormat="1"/>
    <row r="337" s="464" customFormat="1"/>
    <row r="338" s="464" customFormat="1"/>
    <row r="339" s="464" customFormat="1"/>
    <row r="340" s="464" customFormat="1"/>
    <row r="341" s="464" customFormat="1"/>
    <row r="342" s="464" customFormat="1"/>
    <row r="343" s="464" customFormat="1"/>
    <row r="344" s="464" customFormat="1"/>
    <row r="345" s="464" customFormat="1"/>
    <row r="346" s="464" customFormat="1"/>
    <row r="347" s="464" customFormat="1"/>
    <row r="348" s="464" customFormat="1"/>
    <row r="349" s="464" customFormat="1"/>
    <row r="350" s="464" customFormat="1"/>
    <row r="351" s="464" customFormat="1"/>
    <row r="352" s="464" customFormat="1"/>
    <row r="353" s="464" customFormat="1"/>
    <row r="354" s="464" customFormat="1"/>
    <row r="355" s="464" customFormat="1"/>
    <row r="356" s="464" customFormat="1"/>
    <row r="357" s="464" customFormat="1"/>
    <row r="358" s="464" customFormat="1"/>
    <row r="359" s="464" customFormat="1"/>
    <row r="360" s="464" customFormat="1"/>
    <row r="361" s="464" customFormat="1"/>
    <row r="362" s="464" customFormat="1"/>
    <row r="363" s="464" customFormat="1"/>
    <row r="364" s="464" customFormat="1"/>
    <row r="365" s="464" customFormat="1"/>
    <row r="366" s="464" customFormat="1"/>
    <row r="367" s="464" customFormat="1"/>
    <row r="368" s="464" customFormat="1"/>
    <row r="369" s="464" customFormat="1"/>
    <row r="370" s="464" customFormat="1"/>
    <row r="371" s="464" customFormat="1"/>
    <row r="372" s="464" customFormat="1"/>
    <row r="373" s="464" customFormat="1"/>
    <row r="374" s="464" customFormat="1"/>
    <row r="375" s="464" customFormat="1"/>
    <row r="376" s="464" customFormat="1"/>
    <row r="377" s="464" customFormat="1"/>
    <row r="378" s="464" customFormat="1"/>
    <row r="379" s="464" customFormat="1"/>
    <row r="380" s="464" customFormat="1"/>
    <row r="381" s="464" customFormat="1"/>
    <row r="382" s="464" customFormat="1"/>
    <row r="383" s="464" customFormat="1"/>
    <row r="384" s="464" customFormat="1"/>
    <row r="385" s="464" customFormat="1"/>
    <row r="386" s="464" customFormat="1"/>
    <row r="387" s="464" customFormat="1"/>
    <row r="388" s="464" customFormat="1"/>
    <row r="389" s="464" customFormat="1"/>
    <row r="390" s="464" customFormat="1"/>
    <row r="391" s="464" customFormat="1"/>
    <row r="392" s="464" customFormat="1"/>
    <row r="393" s="464" customFormat="1"/>
    <row r="394" s="464" customFormat="1"/>
    <row r="395" s="464" customFormat="1"/>
    <row r="396" s="464" customFormat="1"/>
    <row r="397" s="464" customFormat="1"/>
    <row r="398" s="464" customFormat="1"/>
    <row r="399" s="464" customFormat="1"/>
    <row r="400" s="464" customFormat="1"/>
    <row r="401" s="464" customFormat="1"/>
    <row r="402" s="464" customFormat="1"/>
    <row r="403" s="464" customFormat="1"/>
    <row r="404" s="464" customFormat="1"/>
    <row r="405" s="464" customFormat="1"/>
    <row r="406" s="464" customFormat="1"/>
    <row r="407" s="464" customFormat="1"/>
    <row r="408" s="464" customFormat="1"/>
    <row r="409" s="464" customFormat="1"/>
    <row r="410" s="464" customFormat="1"/>
    <row r="411" s="464" customFormat="1"/>
    <row r="412" s="464" customFormat="1"/>
    <row r="413" s="464" customFormat="1"/>
    <row r="414" s="464" customFormat="1"/>
    <row r="415" s="464" customFormat="1"/>
    <row r="416" s="464" customFormat="1"/>
    <row r="417" s="464" customFormat="1"/>
    <row r="418" s="464" customFormat="1"/>
    <row r="419" s="464" customFormat="1"/>
    <row r="420" s="464" customFormat="1"/>
    <row r="421" s="464" customFormat="1"/>
    <row r="422" s="464" customFormat="1"/>
    <row r="423" s="464" customFormat="1"/>
    <row r="424" s="464" customFormat="1"/>
    <row r="425" s="464" customFormat="1"/>
    <row r="426" s="464" customFormat="1"/>
    <row r="427" s="464" customFormat="1"/>
    <row r="428" s="464" customFormat="1"/>
    <row r="429" s="464" customFormat="1"/>
    <row r="430" s="464" customFormat="1"/>
    <row r="431" s="464" customFormat="1"/>
    <row r="432" s="464" customFormat="1"/>
    <row r="433" s="464" customFormat="1"/>
    <row r="434" s="464" customFormat="1"/>
    <row r="435" s="464" customFormat="1"/>
    <row r="436" s="464" customFormat="1"/>
    <row r="437" s="464" customFormat="1"/>
    <row r="438" s="464" customFormat="1"/>
    <row r="439" s="464" customFormat="1"/>
    <row r="440" s="464" customFormat="1"/>
    <row r="441" s="464" customFormat="1"/>
    <row r="442" s="464" customFormat="1"/>
    <row r="443" s="464" customFormat="1"/>
    <row r="444" s="464" customFormat="1"/>
    <row r="445" s="464" customFormat="1"/>
    <row r="446" s="464" customFormat="1"/>
    <row r="447" s="464" customFormat="1"/>
    <row r="448" s="464" customFormat="1"/>
    <row r="449" s="464" customFormat="1"/>
    <row r="450" s="464" customFormat="1"/>
    <row r="451" s="464" customFormat="1"/>
    <row r="452" s="464" customFormat="1"/>
    <row r="453" s="464" customFormat="1"/>
    <row r="454" s="464" customFormat="1"/>
    <row r="455" s="464" customFormat="1"/>
    <row r="456" s="464" customFormat="1"/>
    <row r="457" s="464" customFormat="1"/>
    <row r="458" s="464" customFormat="1"/>
    <row r="459" s="464" customFormat="1"/>
    <row r="460" s="464" customFormat="1"/>
    <row r="461" s="464" customFormat="1"/>
    <row r="462" s="464" customFormat="1"/>
    <row r="463" s="464" customFormat="1"/>
    <row r="464" s="464" customFormat="1"/>
    <row r="465" s="464" customFormat="1"/>
    <row r="466" s="464" customFormat="1"/>
    <row r="467" s="464" customFormat="1"/>
    <row r="468" s="464" customFormat="1"/>
    <row r="469" s="464" customFormat="1"/>
    <row r="470" s="464" customFormat="1"/>
    <row r="471" s="464" customFormat="1"/>
    <row r="472" s="464" customFormat="1"/>
    <row r="473" s="464" customFormat="1"/>
    <row r="474" s="464" customFormat="1"/>
    <row r="475" s="464" customFormat="1"/>
    <row r="476" s="464" customFormat="1"/>
    <row r="477" s="464" customFormat="1"/>
    <row r="478" s="464" customFormat="1"/>
    <row r="479" s="464" customFormat="1"/>
    <row r="480" s="464" customFormat="1"/>
    <row r="481" s="464" customFormat="1"/>
    <row r="482" s="464" customFormat="1"/>
    <row r="483" s="464" customFormat="1"/>
    <row r="484" s="464" customFormat="1"/>
    <row r="485" s="464" customFormat="1"/>
    <row r="486" s="464" customFormat="1"/>
    <row r="487" s="464" customFormat="1"/>
    <row r="488" s="464" customFormat="1"/>
    <row r="489" s="464" customFormat="1"/>
    <row r="490" s="464" customFormat="1"/>
    <row r="491" s="464" customFormat="1"/>
    <row r="492" s="464" customFormat="1"/>
    <row r="493" s="464" customFormat="1"/>
    <row r="494" s="464" customFormat="1"/>
    <row r="495" s="464" customFormat="1"/>
    <row r="496" s="464" customFormat="1"/>
    <row r="497" s="464" customFormat="1"/>
    <row r="498" s="464" customFormat="1"/>
    <row r="499" s="464" customFormat="1"/>
    <row r="500" s="464" customFormat="1"/>
    <row r="501" s="464" customFormat="1"/>
    <row r="502" s="464" customFormat="1"/>
    <row r="503" s="464" customFormat="1"/>
    <row r="504" s="464" customFormat="1"/>
    <row r="505" s="464" customFormat="1"/>
    <row r="506" s="464" customFormat="1"/>
    <row r="507" s="464" customFormat="1"/>
    <row r="508" s="464" customFormat="1"/>
    <row r="509" s="464" customFormat="1"/>
    <row r="510" s="464" customFormat="1"/>
    <row r="511" s="464" customFormat="1"/>
    <row r="512" s="464" customFormat="1"/>
    <row r="513" s="464" customFormat="1"/>
    <row r="514" s="464" customFormat="1"/>
    <row r="515" s="464" customFormat="1"/>
    <row r="516" s="464" customFormat="1"/>
    <row r="517" s="464" customFormat="1"/>
    <row r="518" s="464" customFormat="1"/>
    <row r="519" s="464" customFormat="1"/>
    <row r="520" s="464" customFormat="1"/>
    <row r="521" s="464" customFormat="1"/>
    <row r="522" s="464" customFormat="1"/>
    <row r="523" s="464" customFormat="1"/>
    <row r="524" s="464" customFormat="1"/>
    <row r="525" s="464" customFormat="1"/>
    <row r="526" s="464" customFormat="1"/>
    <row r="527" s="464" customFormat="1"/>
    <row r="528" s="464" customFormat="1"/>
    <row r="529" s="464" customFormat="1"/>
    <row r="530" s="464" customFormat="1"/>
    <row r="531" s="464" customFormat="1"/>
    <row r="532" s="464" customFormat="1"/>
    <row r="533" s="464" customFormat="1"/>
    <row r="534" s="464" customFormat="1"/>
    <row r="535" s="464" customFormat="1"/>
    <row r="536" s="464" customFormat="1"/>
    <row r="537" s="464" customFormat="1"/>
    <row r="538" s="464" customFormat="1"/>
    <row r="539" s="464" customFormat="1"/>
    <row r="540" s="464" customFormat="1"/>
    <row r="541" s="464" customFormat="1"/>
    <row r="542" s="464" customFormat="1"/>
    <row r="543" s="464" customFormat="1"/>
    <row r="544" s="464" customFormat="1"/>
    <row r="545" s="464" customFormat="1"/>
    <row r="546" s="464" customFormat="1"/>
    <row r="547" s="464" customFormat="1"/>
    <row r="548" s="464" customFormat="1"/>
    <row r="549" s="464" customFormat="1"/>
    <row r="550" s="464" customFormat="1"/>
    <row r="551" s="464" customFormat="1"/>
    <row r="552" s="464" customFormat="1"/>
    <row r="553" s="464" customFormat="1"/>
    <row r="554" s="464" customFormat="1"/>
    <row r="555" s="464" customFormat="1"/>
    <row r="556" s="464" customFormat="1"/>
    <row r="557" s="464" customFormat="1"/>
    <row r="558" s="464" customFormat="1"/>
    <row r="559" s="464" customFormat="1"/>
    <row r="560" s="464" customFormat="1"/>
    <row r="561" s="464" customFormat="1"/>
    <row r="562" s="464" customFormat="1"/>
    <row r="563" s="464" customFormat="1"/>
    <row r="564" s="464" customFormat="1"/>
    <row r="565" s="464" customFormat="1"/>
    <row r="566" s="464" customFormat="1"/>
    <row r="567" s="464" customFormat="1"/>
    <row r="568" s="464" customFormat="1"/>
    <row r="569" s="464" customFormat="1"/>
    <row r="570" s="464" customFormat="1"/>
    <row r="571" s="464" customFormat="1"/>
    <row r="572" s="464" customFormat="1"/>
    <row r="573" s="464" customFormat="1"/>
    <row r="574" s="464" customFormat="1"/>
    <row r="575" s="464" customFormat="1"/>
    <row r="576" s="464" customFormat="1"/>
    <row r="577" s="464" customFormat="1"/>
    <row r="578" s="464" customFormat="1"/>
    <row r="579" s="464" customFormat="1"/>
    <row r="580" s="464" customFormat="1"/>
    <row r="581" s="464" customFormat="1"/>
    <row r="582" s="464" customFormat="1"/>
    <row r="583" s="464" customFormat="1"/>
    <row r="584" s="464" customFormat="1"/>
    <row r="585" s="464" customFormat="1"/>
    <row r="586" s="464" customFormat="1"/>
    <row r="587" s="464" customFormat="1"/>
    <row r="588" s="464" customFormat="1"/>
    <row r="589" s="464" customFormat="1"/>
    <row r="590" s="464" customFormat="1"/>
    <row r="591" s="464" customFormat="1"/>
    <row r="592" s="464" customFormat="1"/>
    <row r="593" s="464" customFormat="1"/>
    <row r="594" s="464" customFormat="1"/>
    <row r="595" s="464" customFormat="1"/>
    <row r="596" s="464" customFormat="1"/>
    <row r="597" s="464" customFormat="1"/>
    <row r="598" s="464" customFormat="1"/>
    <row r="599" s="464" customFormat="1"/>
    <row r="600" s="464" customFormat="1"/>
    <row r="601" s="464" customFormat="1"/>
    <row r="602" s="464" customFormat="1"/>
    <row r="603" s="464" customFormat="1"/>
    <row r="604" s="464" customFormat="1"/>
    <row r="605" s="464" customFormat="1"/>
    <row r="606" s="464" customFormat="1"/>
    <row r="607" s="464" customFormat="1"/>
    <row r="608" s="464" customFormat="1"/>
    <row r="609" s="464" customFormat="1"/>
    <row r="610" s="464" customFormat="1"/>
    <row r="611" s="464" customFormat="1"/>
    <row r="612" s="464" customFormat="1"/>
    <row r="613" s="464" customFormat="1"/>
    <row r="614" s="464" customFormat="1"/>
    <row r="615" s="464" customFormat="1"/>
    <row r="616" s="464" customFormat="1"/>
    <row r="617" s="464" customFormat="1"/>
    <row r="618" s="464" customFormat="1"/>
    <row r="619" s="464" customFormat="1"/>
    <row r="620" s="464" customFormat="1"/>
    <row r="621" s="464" customFormat="1"/>
    <row r="622" s="464" customFormat="1"/>
    <row r="623" s="464" customFormat="1"/>
    <row r="624" s="464" customFormat="1"/>
    <row r="625" s="464" customFormat="1"/>
    <row r="626" s="464" customFormat="1"/>
    <row r="627" s="464" customFormat="1"/>
    <row r="628" s="464" customFormat="1"/>
    <row r="629" s="464" customFormat="1"/>
    <row r="630" s="464" customFormat="1"/>
    <row r="631" s="464" customFormat="1"/>
    <row r="632" s="464" customFormat="1"/>
    <row r="633" s="464" customFormat="1"/>
    <row r="634" s="464" customFormat="1"/>
    <row r="635" s="464" customFormat="1"/>
    <row r="636" s="464" customFormat="1"/>
    <row r="637" s="464" customFormat="1"/>
    <row r="638" s="464" customFormat="1"/>
    <row r="639" s="464" customFormat="1"/>
    <row r="640" s="464" customFormat="1"/>
    <row r="641" s="464" customFormat="1"/>
    <row r="642" s="464" customFormat="1"/>
    <row r="643" s="464" customFormat="1"/>
    <row r="644" s="464" customFormat="1"/>
    <row r="645" s="464" customFormat="1"/>
    <row r="646" s="464" customFormat="1"/>
    <row r="647" s="464" customFormat="1"/>
    <row r="648" s="464" customFormat="1"/>
    <row r="649" s="464" customFormat="1"/>
    <row r="650" s="464" customFormat="1"/>
    <row r="651" s="464" customFormat="1"/>
    <row r="652" s="464" customFormat="1"/>
    <row r="653" s="464" customFormat="1"/>
    <row r="654" s="464" customFormat="1"/>
    <row r="655" s="464" customFormat="1"/>
    <row r="656" s="464" customFormat="1"/>
    <row r="657" s="464" customFormat="1"/>
    <row r="658" s="464" customFormat="1"/>
    <row r="659" s="464" customFormat="1"/>
    <row r="660" s="464" customFormat="1"/>
    <row r="661" s="464" customFormat="1"/>
    <row r="662" s="464" customFormat="1"/>
    <row r="663" s="464" customFormat="1"/>
    <row r="664" s="464" customFormat="1"/>
    <row r="665" s="464" customFormat="1"/>
    <row r="666" s="464" customFormat="1"/>
    <row r="667" s="464" customFormat="1"/>
    <row r="668" s="464" customFormat="1"/>
    <row r="669" s="464" customFormat="1"/>
    <row r="670" s="464" customFormat="1"/>
    <row r="671" s="464" customFormat="1"/>
    <row r="672" s="464" customFormat="1"/>
    <row r="673" s="464" customFormat="1"/>
    <row r="674" s="464" customFormat="1"/>
    <row r="675" s="464" customFormat="1"/>
    <row r="676" s="464" customFormat="1"/>
    <row r="677" s="464" customFormat="1"/>
    <row r="678" s="464" customFormat="1"/>
    <row r="679" s="464" customFormat="1"/>
    <row r="680" s="464" customFormat="1"/>
    <row r="681" s="464" customFormat="1"/>
    <row r="682" s="464" customFormat="1"/>
    <row r="683" s="464" customFormat="1"/>
    <row r="684" s="464" customFormat="1"/>
    <row r="685" s="464" customFormat="1"/>
    <row r="686" s="464" customFormat="1"/>
    <row r="687" s="464" customFormat="1"/>
    <row r="688" s="464" customFormat="1"/>
    <row r="689" s="464" customFormat="1"/>
    <row r="690" s="464" customFormat="1"/>
    <row r="691" s="464" customFormat="1"/>
    <row r="692" s="464" customFormat="1"/>
    <row r="693" s="464" customFormat="1"/>
    <row r="694" s="464" customFormat="1"/>
    <row r="695" s="464" customFormat="1"/>
    <row r="696" s="464" customFormat="1"/>
    <row r="697" s="464" customFormat="1"/>
    <row r="698" s="464" customFormat="1"/>
    <row r="699" s="464" customFormat="1"/>
    <row r="700" s="464" customFormat="1"/>
    <row r="701" s="464" customFormat="1"/>
    <row r="702" s="464" customFormat="1"/>
    <row r="703" s="464" customFormat="1"/>
    <row r="704" s="464" customFormat="1"/>
    <row r="705" s="464" customFormat="1"/>
    <row r="706" s="464" customFormat="1"/>
    <row r="707" s="464" customFormat="1"/>
    <row r="708" s="464" customFormat="1"/>
    <row r="709" s="464" customFormat="1"/>
    <row r="710" s="464" customFormat="1"/>
    <row r="711" s="464" customFormat="1"/>
    <row r="712" s="464" customFormat="1"/>
    <row r="713" s="464" customFormat="1"/>
    <row r="714" s="464" customFormat="1"/>
    <row r="715" s="464" customFormat="1"/>
    <row r="716" s="464" customFormat="1"/>
    <row r="717" s="464" customFormat="1"/>
    <row r="718" s="464" customFormat="1"/>
    <row r="719" s="464" customFormat="1"/>
    <row r="720" s="464" customFormat="1"/>
    <row r="721" s="464" customFormat="1"/>
    <row r="722" s="464" customFormat="1"/>
    <row r="723" s="464" customFormat="1"/>
    <row r="724" s="464" customFormat="1"/>
    <row r="725" s="464" customFormat="1"/>
    <row r="726" s="464" customFormat="1"/>
    <row r="727" s="464" customFormat="1"/>
    <row r="728" s="464" customFormat="1"/>
    <row r="729" s="464" customFormat="1"/>
    <row r="730" s="464" customFormat="1"/>
    <row r="731" s="464" customFormat="1"/>
    <row r="732" s="464" customFormat="1"/>
    <row r="733" s="464" customFormat="1"/>
    <row r="734" s="464" customFormat="1"/>
    <row r="735" s="464" customFormat="1"/>
    <row r="736" s="464" customFormat="1"/>
    <row r="737" s="464" customFormat="1"/>
    <row r="738" s="464" customFormat="1"/>
    <row r="739" s="464" customFormat="1"/>
    <row r="740" s="464" customFormat="1"/>
    <row r="741" s="464" customFormat="1"/>
    <row r="742" s="464" customFormat="1"/>
    <row r="743" s="464" customFormat="1"/>
    <row r="744" s="464" customFormat="1"/>
    <row r="745" s="464" customFormat="1"/>
    <row r="746" s="464" customFormat="1"/>
    <row r="747" s="464" customFormat="1"/>
    <row r="748" s="464" customFormat="1"/>
    <row r="749" s="464" customFormat="1"/>
    <row r="750" s="464" customFormat="1"/>
    <row r="751" s="464" customFormat="1"/>
    <row r="752" s="464" customFormat="1"/>
    <row r="753" s="464" customFormat="1"/>
    <row r="754" s="464" customFormat="1"/>
    <row r="755" s="464" customFormat="1"/>
    <row r="756" s="464" customFormat="1"/>
    <row r="757" s="464" customFormat="1"/>
    <row r="758" s="464" customFormat="1"/>
    <row r="759" s="464" customFormat="1"/>
    <row r="760" s="464" customFormat="1"/>
    <row r="761" s="464" customFormat="1"/>
    <row r="762" s="464" customFormat="1"/>
    <row r="763" s="464" customFormat="1"/>
    <row r="764" s="464" customFormat="1"/>
    <row r="765" s="464" customFormat="1"/>
    <row r="766" s="464" customFormat="1"/>
    <row r="767" s="464" customFormat="1"/>
    <row r="768" s="464" customFormat="1"/>
    <row r="769" s="464" customFormat="1"/>
    <row r="770" s="464" customFormat="1"/>
    <row r="771" s="464" customFormat="1"/>
    <row r="772" s="464" customFormat="1"/>
    <row r="773" s="464" customFormat="1"/>
    <row r="774" s="464" customFormat="1"/>
    <row r="775" s="464" customFormat="1"/>
    <row r="776" s="464" customFormat="1"/>
    <row r="777" s="464" customFormat="1"/>
    <row r="778" s="464" customFormat="1"/>
    <row r="779" s="464" customFormat="1"/>
    <row r="780" s="464" customFormat="1"/>
    <row r="781" s="464" customFormat="1"/>
    <row r="782" s="464" customFormat="1"/>
    <row r="783" s="464" customFormat="1"/>
    <row r="784" s="464" customFormat="1"/>
    <row r="785" s="464" customFormat="1"/>
    <row r="786" s="464" customFormat="1"/>
    <row r="787" s="464" customFormat="1"/>
    <row r="788" s="464" customFormat="1"/>
    <row r="789" s="464" customFormat="1"/>
    <row r="790" s="464" customFormat="1"/>
    <row r="791" s="464" customFormat="1"/>
    <row r="792" s="464" customFormat="1"/>
    <row r="793" s="464" customFormat="1"/>
    <row r="794" s="464" customFormat="1"/>
    <row r="795" s="464" customFormat="1"/>
    <row r="796" s="464" customFormat="1"/>
    <row r="797" s="464" customFormat="1"/>
    <row r="798" s="464" customFormat="1"/>
    <row r="799" s="464" customFormat="1"/>
    <row r="800" s="464" customFormat="1"/>
    <row r="801" s="464" customFormat="1"/>
    <row r="802" s="464" customFormat="1"/>
    <row r="803" s="464" customFormat="1"/>
    <row r="804" s="464" customFormat="1"/>
    <row r="805" s="464" customFormat="1"/>
    <row r="806" s="464" customFormat="1"/>
    <row r="807" s="464" customFormat="1"/>
    <row r="808" s="464" customFormat="1"/>
    <row r="809" s="464" customFormat="1"/>
    <row r="810" s="464" customFormat="1"/>
    <row r="811" s="464" customFormat="1"/>
    <row r="812" s="464" customFormat="1"/>
    <row r="813" s="464" customFormat="1"/>
    <row r="814" s="464" customFormat="1"/>
    <row r="815" s="464" customFormat="1"/>
    <row r="816" s="464" customFormat="1"/>
    <row r="817" s="464" customFormat="1"/>
    <row r="818" s="464" customFormat="1"/>
    <row r="819" s="464" customFormat="1"/>
    <row r="820" s="464" customFormat="1"/>
    <row r="821" s="464" customFormat="1"/>
    <row r="822" s="464" customFormat="1"/>
    <row r="823" s="464" customFormat="1"/>
    <row r="824" s="464" customFormat="1"/>
    <row r="825" s="464" customFormat="1"/>
    <row r="826" s="464" customFormat="1"/>
    <row r="827" s="464" customFormat="1"/>
    <row r="828" s="464" customFormat="1"/>
    <row r="829" s="464" customFormat="1"/>
    <row r="830" s="464" customFormat="1"/>
    <row r="831" s="464" customFormat="1"/>
    <row r="832" s="464" customFormat="1"/>
    <row r="833" s="464" customFormat="1"/>
    <row r="834" s="464" customFormat="1"/>
    <row r="835" s="464" customFormat="1"/>
    <row r="836" s="464" customFormat="1"/>
    <row r="837" s="464" customFormat="1"/>
    <row r="838" s="464" customFormat="1"/>
    <row r="839" s="464" customFormat="1"/>
    <row r="840" s="464" customFormat="1"/>
    <row r="841" s="464" customFormat="1"/>
    <row r="842" s="464" customFormat="1"/>
    <row r="843" s="464" customFormat="1"/>
    <row r="844" s="464" customFormat="1"/>
    <row r="845" s="464" customFormat="1"/>
    <row r="846" s="464" customFormat="1"/>
    <row r="847" s="464" customFormat="1"/>
    <row r="848" s="464" customFormat="1"/>
    <row r="849" s="464" customFormat="1"/>
    <row r="850" s="464" customFormat="1"/>
    <row r="851" s="464" customFormat="1"/>
    <row r="852" s="464" customFormat="1"/>
    <row r="853" s="464" customFormat="1"/>
    <row r="854" s="464" customFormat="1"/>
    <row r="855" s="464" customFormat="1"/>
    <row r="856" s="464" customFormat="1"/>
    <row r="857" s="464" customFormat="1"/>
    <row r="858" s="464" customFormat="1"/>
    <row r="859" s="464" customFormat="1"/>
    <row r="860" s="464" customFormat="1"/>
    <row r="861" s="464" customFormat="1"/>
    <row r="862" s="464" customFormat="1"/>
    <row r="863" s="464" customFormat="1"/>
    <row r="864" s="464" customFormat="1"/>
    <row r="865" s="464" customFormat="1"/>
    <row r="866" s="464" customFormat="1"/>
    <row r="867" s="464" customFormat="1"/>
    <row r="868" s="464" customFormat="1"/>
    <row r="869" s="464" customFormat="1"/>
    <row r="870" s="464" customFormat="1"/>
    <row r="871" s="464" customFormat="1"/>
    <row r="872" s="464" customFormat="1"/>
    <row r="873" s="464" customFormat="1"/>
    <row r="874" s="464" customFormat="1"/>
    <row r="875" s="464" customFormat="1"/>
    <row r="876" s="464" customFormat="1"/>
    <row r="877" s="464" customFormat="1"/>
    <row r="878" s="464" customFormat="1"/>
    <row r="879" s="464" customFormat="1"/>
    <row r="880" s="464" customFormat="1"/>
    <row r="881" s="464" customFormat="1"/>
    <row r="882" s="464" customFormat="1"/>
    <row r="883" s="464" customFormat="1"/>
    <row r="884" s="464" customFormat="1"/>
    <row r="885" s="464" customFormat="1"/>
    <row r="886" s="464" customFormat="1"/>
    <row r="887" s="464" customFormat="1"/>
    <row r="888" s="464" customFormat="1"/>
    <row r="889" s="464" customFormat="1"/>
    <row r="890" s="464" customFormat="1"/>
    <row r="891" s="464" customFormat="1"/>
    <row r="892" s="464" customFormat="1"/>
    <row r="893" s="464" customFormat="1"/>
    <row r="894" s="464" customFormat="1"/>
    <row r="895" s="464" customFormat="1"/>
    <row r="896" s="464" customFormat="1"/>
    <row r="897" s="464" customFormat="1"/>
    <row r="898" s="464" customFormat="1"/>
    <row r="899" s="464" customFormat="1"/>
    <row r="900" s="464" customFormat="1"/>
    <row r="901" s="464" customFormat="1"/>
    <row r="902" s="464" customFormat="1"/>
    <row r="903" s="464" customFormat="1"/>
    <row r="904" s="464" customFormat="1"/>
    <row r="905" s="464" customFormat="1"/>
    <row r="906" s="464" customFormat="1"/>
    <row r="907" s="464" customFormat="1"/>
    <row r="908" s="464" customFormat="1"/>
    <row r="909" s="464" customFormat="1"/>
    <row r="910" s="464" customFormat="1"/>
    <row r="911" s="464" customFormat="1"/>
    <row r="912" s="464" customFormat="1"/>
    <row r="913" s="464" customFormat="1"/>
    <row r="914" s="464" customFormat="1"/>
    <row r="915" s="464" customFormat="1"/>
    <row r="916" s="464" customFormat="1"/>
    <row r="917" s="464" customFormat="1"/>
    <row r="918" s="464" customFormat="1"/>
    <row r="919" s="464" customFormat="1"/>
    <row r="920" s="464" customFormat="1"/>
    <row r="921" s="464" customFormat="1"/>
    <row r="922" s="464" customFormat="1"/>
    <row r="923" s="464" customFormat="1"/>
    <row r="924" s="464" customFormat="1"/>
    <row r="925" s="464" customFormat="1"/>
    <row r="926" s="464" customFormat="1"/>
    <row r="927" s="464" customFormat="1"/>
    <row r="928" s="464" customFormat="1"/>
    <row r="929" s="464" customFormat="1"/>
    <row r="930" s="464" customFormat="1"/>
    <row r="931" s="464" customFormat="1"/>
    <row r="932" s="464" customFormat="1"/>
    <row r="933" s="464" customFormat="1"/>
    <row r="934" s="464" customFormat="1"/>
    <row r="935" s="464" customFormat="1"/>
    <row r="936" s="464" customFormat="1"/>
    <row r="937" s="464" customFormat="1"/>
    <row r="938" s="464" customFormat="1"/>
    <row r="939" s="464" customFormat="1"/>
    <row r="940" s="464" customFormat="1"/>
    <row r="941" s="464" customFormat="1"/>
    <row r="942" s="464" customFormat="1"/>
    <row r="943" s="464" customFormat="1"/>
    <row r="944" s="464" customFormat="1"/>
    <row r="945" s="464" customFormat="1"/>
    <row r="946" s="464" customFormat="1"/>
    <row r="947" s="464" customFormat="1"/>
    <row r="948" s="464" customFormat="1"/>
    <row r="949" s="464" customFormat="1"/>
    <row r="950" s="464" customFormat="1"/>
    <row r="951" s="464" customFormat="1"/>
    <row r="952" s="464" customFormat="1"/>
    <row r="953" s="464" customFormat="1"/>
    <row r="954" s="464" customFormat="1"/>
    <row r="955" s="464" customFormat="1"/>
    <row r="956" s="464" customFormat="1"/>
    <row r="957" s="464" customFormat="1"/>
    <row r="958" s="464" customFormat="1"/>
    <row r="959" s="464" customFormat="1"/>
    <row r="960" s="464" customFormat="1"/>
    <row r="961" s="464" customFormat="1"/>
    <row r="962" s="464" customFormat="1"/>
    <row r="963" s="464" customFormat="1"/>
    <row r="964" s="464" customFormat="1"/>
    <row r="965" s="464" customFormat="1"/>
    <row r="966" s="464" customFormat="1"/>
    <row r="967" s="464" customFormat="1"/>
    <row r="968" s="464" customFormat="1"/>
    <row r="969" s="464" customFormat="1"/>
    <row r="970" s="464" customFormat="1"/>
    <row r="971" s="464" customFormat="1"/>
    <row r="972" s="464" customFormat="1"/>
    <row r="973" s="464" customFormat="1"/>
    <row r="974" s="464" customFormat="1"/>
    <row r="975" s="464" customFormat="1"/>
    <row r="976" s="464" customFormat="1"/>
    <row r="977" s="464" customFormat="1"/>
    <row r="978" s="464" customFormat="1"/>
    <row r="979" s="464" customFormat="1"/>
    <row r="980" s="464" customFormat="1"/>
    <row r="981" s="464" customFormat="1"/>
    <row r="982" s="464" customFormat="1"/>
    <row r="983" s="464" customFormat="1"/>
    <row r="984" s="464" customFormat="1"/>
    <row r="985" s="464" customFormat="1"/>
    <row r="986" s="464" customFormat="1"/>
    <row r="987" s="464" customFormat="1"/>
    <row r="988" s="464" customFormat="1"/>
    <row r="989" s="464" customFormat="1"/>
    <row r="990" s="464" customFormat="1"/>
    <row r="991" s="464" customFormat="1"/>
    <row r="992" s="464" customFormat="1"/>
    <row r="993" s="464" customFormat="1"/>
    <row r="994" s="464" customFormat="1"/>
    <row r="995" s="464" customFormat="1"/>
    <row r="996" s="464" customFormat="1"/>
    <row r="997" s="464" customFormat="1"/>
    <row r="998" s="464" customFormat="1"/>
    <row r="999" s="464" customFormat="1"/>
    <row r="1000" s="464" customFormat="1"/>
    <row r="1001" s="464" customFormat="1"/>
    <row r="1002" s="464" customFormat="1"/>
    <row r="1003" s="464" customFormat="1"/>
    <row r="1004" s="464" customFormat="1"/>
    <row r="1005" s="464" customFormat="1"/>
    <row r="1006" s="464" customFormat="1"/>
    <row r="1007" s="464" customFormat="1"/>
    <row r="1008" s="464" customFormat="1"/>
    <row r="1009" s="464" customFormat="1"/>
    <row r="1010" s="464" customFormat="1"/>
    <row r="1011" s="464" customFormat="1"/>
    <row r="1012" s="464" customFormat="1"/>
    <row r="1013" s="464" customFormat="1"/>
    <row r="1014" s="464" customFormat="1"/>
    <row r="1015" s="464" customFormat="1"/>
    <row r="1016" s="464" customFormat="1"/>
    <row r="1017" s="464" customFormat="1"/>
    <row r="1018" s="464" customFormat="1"/>
    <row r="1019" s="464" customFormat="1"/>
    <row r="1020" s="464" customFormat="1"/>
    <row r="1021" s="464" customFormat="1"/>
    <row r="1022" s="464" customFormat="1"/>
    <row r="1023" s="464" customFormat="1"/>
    <row r="1024" s="464" customFormat="1"/>
    <row r="1025" s="464" customFormat="1"/>
    <row r="1026" s="464" customFormat="1"/>
    <row r="1027" s="464" customFormat="1"/>
    <row r="1028" s="464" customFormat="1"/>
    <row r="1029" s="464" customFormat="1"/>
    <row r="1030" s="464" customFormat="1"/>
    <row r="1031" s="464" customFormat="1"/>
    <row r="1032" s="464" customFormat="1"/>
    <row r="1033" s="464" customFormat="1"/>
    <row r="1034" s="464" customFormat="1"/>
    <row r="1035" s="464" customFormat="1"/>
    <row r="1036" s="464" customFormat="1"/>
    <row r="1037" s="464" customFormat="1"/>
    <row r="1038" s="464" customFormat="1"/>
    <row r="1039" s="464" customFormat="1"/>
    <row r="1040" s="464" customFormat="1"/>
    <row r="1041" s="464" customFormat="1"/>
    <row r="1042" s="464" customFormat="1"/>
    <row r="1043" s="464" customFormat="1"/>
    <row r="1044" s="464" customFormat="1"/>
    <row r="1045" s="464" customFormat="1"/>
    <row r="1046" s="464" customFormat="1"/>
    <row r="1047" s="464" customFormat="1"/>
    <row r="1048" s="464" customFormat="1"/>
    <row r="1049" s="464" customFormat="1"/>
    <row r="1050" s="464" customFormat="1"/>
    <row r="1051" s="464" customFormat="1"/>
    <row r="1052" s="464" customFormat="1"/>
    <row r="1053" s="464" customFormat="1"/>
    <row r="1054" s="464" customFormat="1"/>
    <row r="1055" s="464" customFormat="1"/>
    <row r="1056" s="464" customFormat="1"/>
    <row r="1057" s="464" customFormat="1"/>
    <row r="1058" s="464" customFormat="1"/>
    <row r="1059" s="464" customFormat="1"/>
    <row r="1060" s="464" customFormat="1"/>
    <row r="1061" s="464" customFormat="1"/>
    <row r="1062" s="464" customFormat="1"/>
    <row r="1063" s="464" customFormat="1"/>
    <row r="1064" s="464" customFormat="1"/>
    <row r="1065" s="464" customFormat="1"/>
    <row r="1066" s="464" customFormat="1"/>
    <row r="1067" s="464" customFormat="1"/>
    <row r="1068" s="464" customFormat="1"/>
    <row r="1069" s="464" customFormat="1"/>
    <row r="1070" s="464" customFormat="1"/>
    <row r="1071" s="464" customFormat="1"/>
    <row r="1072" s="464" customFormat="1"/>
    <row r="1073" s="464" customFormat="1"/>
    <row r="1074" s="464" customFormat="1"/>
    <row r="1075" s="464" customFormat="1"/>
    <row r="1076" s="464" customFormat="1"/>
    <row r="1077" s="464" customFormat="1"/>
    <row r="1078" s="464" customFormat="1"/>
    <row r="1079" s="464" customFormat="1"/>
    <row r="1080" s="464" customFormat="1"/>
    <row r="1081" s="464" customFormat="1"/>
    <row r="1082" s="464" customFormat="1"/>
    <row r="1083" s="464" customFormat="1"/>
    <row r="1084" s="464" customFormat="1"/>
    <row r="1085" s="464" customFormat="1"/>
    <row r="1086" s="464" customFormat="1"/>
    <row r="1087" s="464" customFormat="1"/>
    <row r="1088" s="464" customFormat="1"/>
    <row r="1089" s="464" customFormat="1"/>
    <row r="1090" s="464" customFormat="1"/>
    <row r="1091" s="464" customFormat="1"/>
    <row r="1092" s="464" customFormat="1"/>
    <row r="1093" s="464" customFormat="1"/>
    <row r="1094" s="464" customFormat="1"/>
    <row r="1095" s="464" customFormat="1"/>
    <row r="1096" s="464" customFormat="1"/>
    <row r="1097" s="464" customFormat="1"/>
    <row r="1098" s="464" customFormat="1"/>
    <row r="1099" s="464" customFormat="1"/>
    <row r="1100" s="464" customFormat="1"/>
    <row r="1101" s="464" customFormat="1"/>
    <row r="1102" s="464" customFormat="1"/>
    <row r="1103" s="464" customFormat="1"/>
    <row r="1104" s="464" customFormat="1"/>
    <row r="1105" s="464" customFormat="1"/>
    <row r="1106" s="464" customFormat="1"/>
    <row r="1107" s="464" customFormat="1"/>
    <row r="1108" s="464" customFormat="1"/>
    <row r="1109" s="464" customFormat="1"/>
    <row r="1110" s="464" customFormat="1"/>
    <row r="1111" s="464" customFormat="1"/>
    <row r="1112" s="464" customFormat="1"/>
    <row r="1113" s="464" customFormat="1"/>
    <row r="1114" s="464" customFormat="1"/>
    <row r="1115" s="464" customFormat="1"/>
    <row r="1116" s="464" customFormat="1"/>
    <row r="1117" s="464" customFormat="1"/>
    <row r="1118" s="464" customFormat="1"/>
    <row r="1119" s="464" customFormat="1"/>
    <row r="1120" s="464" customFormat="1"/>
    <row r="1121" s="464" customFormat="1"/>
    <row r="1122" s="464" customFormat="1"/>
    <row r="1123" s="464" customFormat="1"/>
    <row r="1124" s="464" customFormat="1"/>
    <row r="1125" s="464" customFormat="1"/>
    <row r="1126" s="464" customFormat="1"/>
    <row r="1127" s="464" customFormat="1"/>
    <row r="1128" s="464" customFormat="1"/>
    <row r="1129" s="464" customFormat="1"/>
    <row r="1130" s="464" customFormat="1"/>
    <row r="1131" s="464" customFormat="1"/>
    <row r="1132" s="464" customFormat="1"/>
    <row r="1133" s="464" customFormat="1"/>
    <row r="1134" s="464" customFormat="1"/>
    <row r="1135" s="464" customFormat="1"/>
    <row r="1136" s="464" customFormat="1"/>
    <row r="1137" s="464" customFormat="1"/>
    <row r="1138" s="464" customFormat="1"/>
    <row r="1139" s="464" customFormat="1"/>
    <row r="1140" s="464" customFormat="1"/>
    <row r="1141" s="464" customFormat="1"/>
    <row r="1142" s="464" customFormat="1"/>
    <row r="1143" s="464" customFormat="1"/>
    <row r="1144" s="464" customFormat="1"/>
    <row r="1145" s="464" customFormat="1"/>
    <row r="1146" s="464" customFormat="1"/>
    <row r="1147" s="464" customFormat="1"/>
    <row r="1148" s="464" customFormat="1"/>
    <row r="1149" s="464" customFormat="1"/>
    <row r="1150" s="464" customFormat="1"/>
    <row r="1151" s="464" customFormat="1"/>
    <row r="1152" s="464" customFormat="1"/>
    <row r="1153" s="464" customFormat="1"/>
    <row r="1154" s="464" customFormat="1"/>
    <row r="1155" s="464" customFormat="1"/>
    <row r="1156" s="464" customFormat="1"/>
    <row r="1157" s="464" customFormat="1"/>
    <row r="1158" s="464" customFormat="1"/>
    <row r="1159" s="464" customFormat="1"/>
    <row r="1160" s="464" customFormat="1"/>
    <row r="1161" s="464" customFormat="1"/>
    <row r="1162" s="464" customFormat="1"/>
    <row r="1163" s="464" customFormat="1"/>
    <row r="1164" s="464" customFormat="1"/>
    <row r="1165" s="464" customFormat="1"/>
    <row r="1166" s="464" customFormat="1"/>
    <row r="1167" s="464" customFormat="1"/>
    <row r="1168" s="464" customFormat="1"/>
    <row r="1169" s="464" customFormat="1"/>
    <row r="1170" s="464" customFormat="1"/>
    <row r="1171" s="464" customFormat="1"/>
    <row r="1172" s="464" customFormat="1"/>
    <row r="1173" s="464" customFormat="1"/>
    <row r="1174" s="464" customFormat="1"/>
    <row r="1175" s="464" customFormat="1"/>
    <row r="1176" s="464" customFormat="1"/>
    <row r="1177" s="464" customFormat="1"/>
    <row r="1178" s="464" customFormat="1"/>
    <row r="1179" s="464" customFormat="1"/>
    <row r="1180" s="464" customFormat="1"/>
    <row r="1181" s="464" customFormat="1"/>
    <row r="1182" s="464" customFormat="1"/>
    <row r="1183" s="464" customFormat="1"/>
    <row r="1184" s="464" customFormat="1"/>
    <row r="1185" s="464" customFormat="1"/>
    <row r="1186" s="464" customFormat="1"/>
    <row r="1187" s="464" customFormat="1"/>
    <row r="1188" s="464" customFormat="1"/>
    <row r="1189" s="464" customFormat="1"/>
    <row r="1190" s="464" customFormat="1"/>
    <row r="1191" s="464" customFormat="1"/>
    <row r="1192" s="464" customFormat="1"/>
    <row r="1193" s="464" customFormat="1"/>
    <row r="1194" s="464" customFormat="1"/>
    <row r="1195" s="464" customFormat="1"/>
    <row r="1196" s="464" customFormat="1"/>
    <row r="1197" s="464" customFormat="1"/>
    <row r="1198" s="464" customFormat="1"/>
    <row r="1199" s="464" customFormat="1"/>
    <row r="1200" s="464" customFormat="1"/>
    <row r="1201" s="464" customFormat="1"/>
    <row r="1202" s="464" customFormat="1"/>
    <row r="1203" s="464" customFormat="1"/>
    <row r="1204" s="464" customFormat="1"/>
    <row r="1205" s="464" customFormat="1"/>
    <row r="1206" s="464" customFormat="1"/>
    <row r="1207" s="464" customFormat="1"/>
    <row r="1208" s="464" customFormat="1"/>
    <row r="1209" s="464" customFormat="1"/>
    <row r="1210" s="464" customFormat="1"/>
    <row r="1211" s="464" customFormat="1"/>
    <row r="1212" s="464" customFormat="1"/>
    <row r="1213" s="464" customFormat="1"/>
    <row r="1214" s="464" customFormat="1"/>
    <row r="1215" s="464" customFormat="1"/>
    <row r="1216" s="464" customFormat="1"/>
    <row r="1217" s="464" customFormat="1"/>
    <row r="1218" s="464" customFormat="1"/>
    <row r="1219" s="464" customFormat="1"/>
    <row r="1220" s="464" customFormat="1"/>
    <row r="1221" s="464" customFormat="1"/>
    <row r="1222" s="464" customFormat="1"/>
    <row r="1223" s="464" customFormat="1"/>
    <row r="1224" s="464" customFormat="1"/>
    <row r="1225" s="464" customFormat="1"/>
    <row r="1226" s="464" customFormat="1"/>
    <row r="1227" s="464" customFormat="1"/>
    <row r="1228" s="464" customFormat="1"/>
    <row r="1229" s="464" customFormat="1"/>
    <row r="1230" s="464" customFormat="1"/>
    <row r="1231" s="464" customFormat="1"/>
    <row r="1232" s="464" customFormat="1"/>
    <row r="1233" s="464" customFormat="1"/>
    <row r="1234" s="464" customFormat="1"/>
    <row r="1235" s="464" customFormat="1"/>
    <row r="1236" s="464" customFormat="1"/>
    <row r="1237" s="464" customFormat="1"/>
    <row r="1238" s="464" customFormat="1"/>
    <row r="1239" s="464" customFormat="1"/>
    <row r="1240" s="464" customFormat="1"/>
    <row r="1241" s="464" customFormat="1"/>
    <row r="1242" s="464" customFormat="1"/>
    <row r="1243" s="464" customFormat="1"/>
    <row r="1244" s="464" customFormat="1"/>
    <row r="1245" s="464" customFormat="1"/>
    <row r="1246" s="464" customFormat="1"/>
    <row r="1247" s="464" customFormat="1"/>
    <row r="1248" s="464" customFormat="1"/>
    <row r="1249" s="464" customFormat="1"/>
    <row r="1250" s="464" customFormat="1"/>
    <row r="1251" s="464" customFormat="1"/>
    <row r="1252" s="464" customFormat="1"/>
    <row r="1253" s="464" customFormat="1"/>
    <row r="1254" s="464" customFormat="1"/>
    <row r="1255" s="464" customFormat="1"/>
    <row r="1256" s="464" customFormat="1"/>
    <row r="1257" s="464" customFormat="1"/>
    <row r="1258" s="464" customFormat="1"/>
    <row r="1259" s="464" customFormat="1"/>
    <row r="1260" s="464" customFormat="1"/>
    <row r="1261" s="464" customFormat="1"/>
    <row r="1262" s="464" customFormat="1"/>
    <row r="1263" s="464" customFormat="1"/>
    <row r="1264" s="464" customFormat="1"/>
    <row r="1265" s="464" customFormat="1"/>
    <row r="1266" s="464" customFormat="1"/>
    <row r="1267" s="464" customFormat="1"/>
    <row r="1268" s="464" customFormat="1"/>
    <row r="1269" s="464" customFormat="1"/>
    <row r="1270" s="464" customFormat="1"/>
    <row r="1271" s="464" customFormat="1"/>
    <row r="1272" s="464" customFormat="1"/>
    <row r="1273" s="464" customFormat="1"/>
    <row r="1274" s="464" customFormat="1"/>
    <row r="1275" s="464" customFormat="1"/>
    <row r="1276" s="464" customFormat="1"/>
    <row r="1277" s="464" customFormat="1"/>
    <row r="1278" s="464" customFormat="1"/>
    <row r="1279" s="464" customFormat="1"/>
    <row r="1280" s="464" customFormat="1"/>
    <row r="1281" s="464" customFormat="1"/>
    <row r="1282" s="464" customFormat="1"/>
    <row r="1283" s="464" customFormat="1"/>
    <row r="1284" s="464" customFormat="1"/>
    <row r="1285" s="464" customFormat="1"/>
    <row r="1286" s="464" customFormat="1"/>
    <row r="1287" s="464" customFormat="1"/>
    <row r="1288" s="464" customFormat="1"/>
    <row r="1289" s="464" customFormat="1"/>
    <row r="1290" s="464" customFormat="1"/>
    <row r="1291" s="464" customFormat="1"/>
    <row r="1292" s="464" customFormat="1"/>
    <row r="1293" s="464" customFormat="1"/>
    <row r="1294" s="464" customFormat="1"/>
    <row r="1295" s="464" customFormat="1"/>
    <row r="1296" s="464" customFormat="1"/>
    <row r="1297" s="464" customFormat="1"/>
    <row r="1298" s="464" customFormat="1"/>
    <row r="1299" s="464" customFormat="1"/>
    <row r="1300" s="464" customFormat="1"/>
    <row r="1301" s="464" customFormat="1"/>
    <row r="1302" s="464" customFormat="1"/>
    <row r="1303" s="464" customFormat="1"/>
    <row r="1304" s="464" customFormat="1"/>
    <row r="1305" s="464" customFormat="1"/>
    <row r="1306" s="464" customFormat="1"/>
    <row r="1307" s="464" customFormat="1"/>
    <row r="1308" s="464" customFormat="1"/>
    <row r="1309" s="464" customFormat="1"/>
    <row r="1310" s="464" customFormat="1"/>
    <row r="1311" s="464" customFormat="1"/>
    <row r="1312" s="464" customFormat="1"/>
    <row r="1313" s="464" customFormat="1"/>
    <row r="1314" s="464" customFormat="1"/>
    <row r="1315" s="464" customFormat="1"/>
    <row r="1316" s="464" customFormat="1"/>
    <row r="1317" s="464" customFormat="1"/>
    <row r="1318" s="464" customFormat="1"/>
    <row r="1319" s="464" customFormat="1"/>
    <row r="1320" s="464" customFormat="1"/>
    <row r="1321" s="464" customFormat="1"/>
    <row r="1322" s="464" customFormat="1"/>
    <row r="1323" s="464" customFormat="1"/>
    <row r="1324" s="464" customFormat="1"/>
    <row r="1325" s="464" customFormat="1"/>
    <row r="1326" s="464" customFormat="1"/>
    <row r="1327" s="464" customFormat="1"/>
    <row r="1328" s="464" customFormat="1"/>
    <row r="1329" s="464" customFormat="1"/>
    <row r="1330" s="464" customFormat="1"/>
    <row r="1331" s="464" customFormat="1"/>
    <row r="1332" s="464" customFormat="1"/>
    <row r="1333" s="464" customFormat="1"/>
    <row r="1334" s="464" customFormat="1"/>
    <row r="1335" s="464" customFormat="1"/>
    <row r="1336" s="464" customFormat="1"/>
    <row r="1337" s="464" customFormat="1"/>
    <row r="1338" s="464" customFormat="1"/>
    <row r="1339" s="464" customFormat="1"/>
    <row r="1340" s="464" customFormat="1"/>
    <row r="1341" s="464" customFormat="1"/>
    <row r="1342" s="464" customFormat="1"/>
    <row r="1343" s="464" customFormat="1"/>
    <row r="1344" s="464" customFormat="1"/>
    <row r="1345" s="464" customFormat="1"/>
    <row r="1346" s="464" customFormat="1"/>
    <row r="1347" s="464" customFormat="1"/>
    <row r="1348" s="464" customFormat="1"/>
    <row r="1349" s="464" customFormat="1"/>
    <row r="1350" s="464" customFormat="1"/>
    <row r="1351" s="464" customFormat="1"/>
    <row r="1352" s="464" customFormat="1"/>
    <row r="1353" s="464" customFormat="1"/>
    <row r="1354" s="464" customFormat="1"/>
    <row r="1355" s="464" customFormat="1"/>
    <row r="1356" s="464" customFormat="1"/>
    <row r="1357" s="464" customFormat="1"/>
    <row r="1358" s="464" customFormat="1"/>
    <row r="1359" s="464" customFormat="1"/>
    <row r="1360" s="464" customFormat="1"/>
    <row r="1361" s="464" customFormat="1"/>
    <row r="1362" s="464" customFormat="1"/>
    <row r="1363" s="464" customFormat="1"/>
    <row r="1364" s="464" customFormat="1"/>
    <row r="1365" s="464" customFormat="1"/>
    <row r="1366" s="464" customFormat="1"/>
    <row r="1367" s="464" customFormat="1"/>
    <row r="1368" s="464" customFormat="1"/>
    <row r="1369" s="464" customFormat="1"/>
    <row r="1370" s="464" customFormat="1"/>
    <row r="1371" s="464" customFormat="1"/>
    <row r="1372" s="464" customFormat="1"/>
    <row r="1373" s="464" customFormat="1"/>
    <row r="1374" s="464" customFormat="1"/>
    <row r="1375" s="464" customFormat="1"/>
    <row r="1376" s="464" customFormat="1"/>
    <row r="1377" s="464" customFormat="1"/>
    <row r="1378" s="464" customFormat="1"/>
    <row r="1379" s="464" customFormat="1"/>
    <row r="1380" s="464" customFormat="1"/>
    <row r="1381" s="464" customFormat="1"/>
    <row r="1382" s="464" customFormat="1"/>
    <row r="1383" s="464" customFormat="1"/>
    <row r="1384" s="464" customFormat="1"/>
    <row r="1385" s="464" customFormat="1"/>
    <row r="1386" s="464" customFormat="1"/>
    <row r="1387" s="464" customFormat="1"/>
    <row r="1388" s="464" customFormat="1"/>
    <row r="1389" s="464" customFormat="1"/>
    <row r="1390" s="464" customFormat="1"/>
    <row r="1391" s="464" customFormat="1"/>
    <row r="1392" s="464" customFormat="1"/>
    <row r="1393" s="464" customFormat="1"/>
    <row r="1394" s="464" customFormat="1"/>
    <row r="1395" s="464" customFormat="1"/>
    <row r="1396" s="464" customFormat="1"/>
    <row r="1397" s="464" customFormat="1"/>
    <row r="1398" s="464" customFormat="1"/>
    <row r="1399" s="464" customFormat="1"/>
    <row r="1400" s="464" customFormat="1"/>
    <row r="1401" s="464" customFormat="1"/>
    <row r="1402" s="464" customFormat="1"/>
    <row r="1403" s="464" customFormat="1"/>
    <row r="1404" s="464" customFormat="1"/>
    <row r="1405" s="464" customFormat="1"/>
    <row r="1406" s="464" customFormat="1"/>
    <row r="1407" s="464" customFormat="1"/>
    <row r="1408" s="464" customFormat="1"/>
    <row r="1409" s="464" customFormat="1"/>
    <row r="1410" s="464" customFormat="1"/>
    <row r="1411" s="464" customFormat="1"/>
    <row r="1412" s="464" customFormat="1"/>
    <row r="1413" s="464" customFormat="1"/>
    <row r="1414" s="464" customFormat="1"/>
    <row r="1415" s="464" customFormat="1"/>
    <row r="1416" s="464" customFormat="1"/>
    <row r="1417" s="464" customFormat="1"/>
    <row r="1418" s="464" customFormat="1"/>
    <row r="1419" s="464" customFormat="1"/>
    <row r="1420" s="464" customFormat="1"/>
    <row r="1421" s="464" customFormat="1"/>
    <row r="1422" s="464" customFormat="1"/>
    <row r="1423" s="464" customFormat="1"/>
    <row r="1424" s="464" customFormat="1"/>
    <row r="1425" s="464" customFormat="1"/>
    <row r="1426" s="464" customFormat="1"/>
    <row r="1427" s="464" customFormat="1"/>
    <row r="1428" s="464" customFormat="1"/>
    <row r="1429" s="464" customFormat="1"/>
    <row r="1430" s="464" customFormat="1"/>
    <row r="1431" s="464" customFormat="1"/>
    <row r="1432" s="464" customFormat="1"/>
    <row r="1433" s="464" customFormat="1"/>
    <row r="1434" s="464" customFormat="1"/>
    <row r="1435" s="464" customFormat="1"/>
    <row r="1436" s="464" customFormat="1"/>
    <row r="1437" s="464" customFormat="1"/>
    <row r="1438" s="464" customFormat="1"/>
    <row r="1439" s="464" customFormat="1"/>
    <row r="1440" s="464" customFormat="1"/>
    <row r="1441" s="464" customFormat="1"/>
    <row r="1442" s="464" customFormat="1"/>
    <row r="1443" s="464" customFormat="1"/>
    <row r="1444" s="464" customFormat="1"/>
    <row r="1445" s="464" customFormat="1"/>
    <row r="1446" s="464" customFormat="1"/>
    <row r="1447" s="464" customFormat="1"/>
    <row r="1448" s="464" customFormat="1"/>
    <row r="1449" s="464" customFormat="1"/>
    <row r="1450" s="464" customFormat="1"/>
    <row r="1451" s="464" customFormat="1"/>
    <row r="1452" s="464" customFormat="1"/>
    <row r="1453" s="464" customFormat="1"/>
    <row r="1454" s="464" customFormat="1"/>
    <row r="1455" s="464" customFormat="1"/>
    <row r="1456" s="464" customFormat="1"/>
    <row r="1457" s="464" customFormat="1"/>
    <row r="1458" s="464" customFormat="1"/>
    <row r="1459" s="464" customFormat="1"/>
    <row r="1460" s="464" customFormat="1"/>
    <row r="1461" s="464" customFormat="1"/>
    <row r="1462" s="464" customFormat="1"/>
    <row r="1463" s="464" customFormat="1"/>
    <row r="1464" s="464" customFormat="1"/>
    <row r="1465" s="464" customFormat="1"/>
    <row r="1466" s="464" customFormat="1"/>
    <row r="1467" s="464" customFormat="1"/>
    <row r="1468" s="464" customFormat="1"/>
    <row r="1469" s="464" customFormat="1"/>
    <row r="1470" s="464" customFormat="1"/>
    <row r="1471" s="464" customFormat="1"/>
    <row r="1472" s="464" customFormat="1"/>
    <row r="1473" s="464" customFormat="1"/>
    <row r="1474" s="464" customFormat="1"/>
    <row r="1475" s="464" customFormat="1"/>
    <row r="1476" s="464" customFormat="1"/>
    <row r="1477" s="464" customFormat="1"/>
    <row r="1478" s="464" customFormat="1"/>
    <row r="1479" s="464" customFormat="1"/>
    <row r="1480" s="464" customFormat="1"/>
    <row r="1481" s="464" customFormat="1"/>
    <row r="1482" s="464" customFormat="1"/>
    <row r="1483" s="464" customFormat="1"/>
    <row r="1484" s="464" customFormat="1"/>
    <row r="1485" s="464" customFormat="1"/>
    <row r="1486" s="464" customFormat="1"/>
    <row r="1487" s="464" customFormat="1"/>
    <row r="1488" s="464" customFormat="1"/>
    <row r="1489" s="464" customFormat="1"/>
    <row r="1490" s="464" customFormat="1"/>
    <row r="1491" s="464" customFormat="1"/>
    <row r="1492" s="464" customFormat="1"/>
    <row r="1493" s="464" customFormat="1"/>
    <row r="1494" s="464" customFormat="1"/>
    <row r="1495" s="464" customFormat="1"/>
    <row r="1496" s="464" customFormat="1"/>
    <row r="1497" s="464" customFormat="1"/>
    <row r="1498" s="464" customFormat="1"/>
    <row r="1499" s="464" customFormat="1"/>
    <row r="1500" s="464" customFormat="1"/>
    <row r="1501" s="464" customFormat="1"/>
    <row r="1502" s="464" customFormat="1"/>
    <row r="1503" s="464" customFormat="1"/>
    <row r="1504" s="464" customFormat="1"/>
    <row r="1505" s="464" customFormat="1"/>
    <row r="1506" s="464" customFormat="1"/>
    <row r="1507" s="464" customFormat="1"/>
    <row r="1508" s="464" customFormat="1"/>
    <row r="1509" s="464" customFormat="1"/>
    <row r="1510" s="464" customFormat="1"/>
    <row r="1511" s="464" customFormat="1"/>
    <row r="1512" s="464" customFormat="1"/>
    <row r="1513" s="464" customFormat="1"/>
    <row r="1514" s="464" customFormat="1"/>
    <row r="1515" s="464" customFormat="1"/>
    <row r="1516" s="464" customFormat="1"/>
    <row r="1517" s="464" customFormat="1"/>
    <row r="1518" s="464" customFormat="1"/>
    <row r="1519" s="464" customFormat="1"/>
    <row r="1520" s="464" customFormat="1"/>
    <row r="1521" s="464" customFormat="1"/>
    <row r="1522" s="464" customFormat="1"/>
    <row r="1523" s="464" customFormat="1"/>
    <row r="1524" s="464" customFormat="1"/>
    <row r="1525" s="464" customFormat="1"/>
    <row r="1526" s="464" customFormat="1"/>
    <row r="1527" s="464" customFormat="1"/>
    <row r="1528" s="464" customFormat="1"/>
    <row r="1529" s="464" customFormat="1"/>
    <row r="1530" s="464" customFormat="1"/>
    <row r="1531" s="464" customFormat="1"/>
    <row r="1532" s="464" customFormat="1"/>
    <row r="1533" s="464" customFormat="1"/>
    <row r="1534" s="464" customFormat="1"/>
    <row r="1535" s="464" customFormat="1"/>
    <row r="1536" s="464" customFormat="1"/>
    <row r="1537" s="464" customFormat="1"/>
    <row r="1538" s="464" customFormat="1"/>
    <row r="1539" s="464" customFormat="1"/>
    <row r="1540" s="464" customFormat="1"/>
    <row r="1541" s="464" customFormat="1"/>
    <row r="1542" s="464" customFormat="1"/>
    <row r="1543" s="464" customFormat="1"/>
    <row r="1544" s="464" customFormat="1"/>
    <row r="1545" s="464" customFormat="1"/>
    <row r="1546" s="464" customFormat="1"/>
    <row r="1547" s="464" customFormat="1"/>
    <row r="1548" s="464" customFormat="1"/>
    <row r="1549" s="464" customFormat="1"/>
    <row r="1550" s="464" customFormat="1"/>
    <row r="1551" s="464" customFormat="1"/>
    <row r="1552" s="464" customFormat="1"/>
    <row r="1553" s="464" customFormat="1"/>
    <row r="1554" s="464" customFormat="1"/>
    <row r="1555" s="464" customFormat="1"/>
    <row r="1556" s="464" customFormat="1"/>
    <row r="1557" s="464" customFormat="1"/>
    <row r="1558" s="464" customFormat="1"/>
    <row r="1559" s="464" customFormat="1"/>
    <row r="1560" s="464" customFormat="1"/>
    <row r="1561" s="464" customFormat="1"/>
    <row r="1562" s="464" customFormat="1"/>
    <row r="1563" s="464" customFormat="1"/>
    <row r="1564" s="464" customFormat="1"/>
    <row r="1565" s="464" customFormat="1"/>
    <row r="1566" s="464" customFormat="1"/>
    <row r="1567" s="464" customFormat="1"/>
    <row r="1568" s="464" customFormat="1"/>
    <row r="1569" s="464" customFormat="1"/>
    <row r="1570" s="464" customFormat="1"/>
    <row r="1571" s="464" customFormat="1"/>
    <row r="1572" s="464" customFormat="1"/>
    <row r="1573" s="464" customFormat="1"/>
    <row r="1574" s="464" customFormat="1"/>
    <row r="1575" s="464" customFormat="1"/>
    <row r="1576" s="464" customFormat="1"/>
    <row r="1577" s="464" customFormat="1"/>
    <row r="1578" s="464" customFormat="1"/>
    <row r="1579" s="464" customFormat="1"/>
    <row r="1580" s="464" customFormat="1"/>
    <row r="1581" s="464" customFormat="1"/>
    <row r="1582" s="464" customFormat="1"/>
    <row r="1583" s="464" customFormat="1"/>
    <row r="1584" s="464" customFormat="1"/>
    <row r="1585" s="464" customFormat="1"/>
    <row r="1586" s="464" customFormat="1"/>
    <row r="1587" s="464" customFormat="1"/>
    <row r="1588" s="464" customFormat="1"/>
    <row r="1589" s="464" customFormat="1"/>
    <row r="1590" s="464" customFormat="1"/>
    <row r="1591" s="464" customFormat="1"/>
    <row r="1592" s="464" customFormat="1"/>
    <row r="1593" s="464" customFormat="1"/>
    <row r="1594" s="464" customFormat="1"/>
    <row r="1595" s="464" customFormat="1"/>
    <row r="1596" s="464" customFormat="1"/>
    <row r="1597" s="464" customFormat="1"/>
    <row r="1598" s="464" customFormat="1"/>
    <row r="1599" s="464" customFormat="1"/>
    <row r="1600" s="464" customFormat="1"/>
    <row r="1601" s="464" customFormat="1"/>
    <row r="1602" s="464" customFormat="1"/>
    <row r="1603" s="464" customFormat="1"/>
    <row r="1604" s="464" customFormat="1"/>
    <row r="1605" s="464" customFormat="1"/>
    <row r="1606" s="464" customFormat="1"/>
    <row r="1607" s="464" customFormat="1"/>
    <row r="1608" s="464" customFormat="1"/>
    <row r="1609" s="464" customFormat="1"/>
    <row r="1610" s="464" customFormat="1"/>
    <row r="1611" s="464" customFormat="1"/>
    <row r="1612" s="464" customFormat="1"/>
    <row r="1613" s="464" customFormat="1"/>
    <row r="1614" s="464" customFormat="1"/>
    <row r="1615" s="464" customFormat="1"/>
    <row r="1616" s="464" customFormat="1"/>
    <row r="1617" s="464" customFormat="1"/>
    <row r="1618" s="464" customFormat="1"/>
    <row r="1619" s="464" customFormat="1"/>
    <row r="1620" s="464" customFormat="1"/>
    <row r="1621" s="464" customFormat="1"/>
    <row r="1622" s="464" customFormat="1"/>
    <row r="1623" s="464" customFormat="1"/>
    <row r="1624" s="464" customFormat="1"/>
    <row r="1625" s="464" customFormat="1"/>
    <row r="1626" s="464" customFormat="1"/>
    <row r="1627" s="464" customFormat="1"/>
    <row r="1628" s="464" customFormat="1"/>
    <row r="1629" s="464" customFormat="1"/>
    <row r="1630" s="464" customFormat="1"/>
    <row r="1631" s="464" customFormat="1"/>
    <row r="1632" s="464" customFormat="1"/>
    <row r="1633" s="464" customFormat="1"/>
    <row r="1634" s="464" customFormat="1"/>
    <row r="1635" s="464" customFormat="1"/>
    <row r="1636" s="464" customFormat="1"/>
    <row r="1637" s="464" customFormat="1"/>
    <row r="1638" s="464" customFormat="1"/>
    <row r="1639" s="464" customFormat="1"/>
    <row r="1640" s="464" customFormat="1"/>
    <row r="1641" s="464" customFormat="1"/>
    <row r="1642" s="464" customFormat="1"/>
    <row r="1643" s="464" customFormat="1"/>
    <row r="1644" s="464" customFormat="1"/>
    <row r="1645" s="464" customFormat="1"/>
    <row r="1646" s="464" customFormat="1"/>
    <row r="1647" s="464" customFormat="1"/>
    <row r="1648" s="464" customFormat="1"/>
    <row r="1649" s="464" customFormat="1"/>
    <row r="1650" s="464" customFormat="1"/>
    <row r="1651" s="464" customFormat="1"/>
    <row r="1652" s="464" customFormat="1"/>
    <row r="1653" s="464" customFormat="1"/>
    <row r="1654" s="464" customFormat="1"/>
    <row r="1655" s="464" customFormat="1"/>
    <row r="1656" s="464" customFormat="1"/>
    <row r="1657" s="464" customFormat="1"/>
    <row r="1658" s="464" customFormat="1"/>
    <row r="1659" s="464" customFormat="1"/>
    <row r="1660" s="464" customFormat="1"/>
    <row r="1661" s="464" customFormat="1"/>
    <row r="1662" s="464" customFormat="1"/>
    <row r="1663" s="464" customFormat="1"/>
    <row r="1664" s="464" customFormat="1"/>
    <row r="1665" s="464" customFormat="1"/>
    <row r="1666" s="464" customFormat="1"/>
    <row r="1667" s="464" customFormat="1"/>
    <row r="1668" s="464" customFormat="1"/>
    <row r="1669" s="464" customFormat="1"/>
    <row r="1670" s="464" customFormat="1"/>
    <row r="1671" s="464" customFormat="1"/>
    <row r="1672" s="464" customFormat="1"/>
    <row r="1673" s="464" customFormat="1"/>
    <row r="1674" s="464" customFormat="1"/>
    <row r="1675" s="464" customFormat="1"/>
    <row r="1676" s="464" customFormat="1"/>
    <row r="1677" s="464" customFormat="1"/>
    <row r="1678" s="464" customFormat="1"/>
    <row r="1679" s="464" customFormat="1"/>
    <row r="1680" s="464" customFormat="1"/>
    <row r="1681" s="464" customFormat="1"/>
    <row r="1682" s="464" customFormat="1"/>
    <row r="1683" s="464" customFormat="1"/>
    <row r="1684" s="464" customFormat="1"/>
    <row r="1685" s="464" customFormat="1"/>
    <row r="1686" s="464" customFormat="1"/>
    <row r="1687" s="464" customFormat="1"/>
    <row r="1688" s="464" customFormat="1"/>
    <row r="1689" s="464" customFormat="1"/>
    <row r="1690" s="464" customFormat="1"/>
    <row r="1691" s="464" customFormat="1"/>
    <row r="1692" s="464" customFormat="1"/>
    <row r="1693" s="464" customFormat="1"/>
    <row r="1694" s="464" customFormat="1"/>
    <row r="1695" s="464" customFormat="1"/>
    <row r="1696" s="464" customFormat="1"/>
    <row r="1697" s="464" customFormat="1"/>
    <row r="1698" s="464" customFormat="1"/>
    <row r="1699" s="464" customFormat="1"/>
    <row r="1700" s="464" customFormat="1"/>
    <row r="1701" s="464" customFormat="1"/>
    <row r="1702" s="464" customFormat="1"/>
    <row r="1703" s="464" customFormat="1"/>
    <row r="1704" s="464" customFormat="1"/>
    <row r="1705" s="464" customFormat="1"/>
    <row r="1706" s="464" customFormat="1"/>
    <row r="1707" s="464" customFormat="1"/>
    <row r="1708" s="464" customFormat="1"/>
    <row r="1709" s="464" customFormat="1"/>
    <row r="1710" s="464" customFormat="1"/>
    <row r="1711" s="464" customFormat="1"/>
    <row r="1712" s="464" customFormat="1"/>
    <row r="1713" s="464" customFormat="1"/>
    <row r="1714" s="464" customFormat="1"/>
    <row r="1715" s="464" customFormat="1"/>
    <row r="1716" s="464" customFormat="1"/>
    <row r="1717" s="464" customFormat="1"/>
    <row r="1718" s="464" customFormat="1"/>
    <row r="1719" s="464" customFormat="1"/>
    <row r="1720" s="464" customFormat="1"/>
    <row r="1721" s="464" customFormat="1"/>
    <row r="1722" s="464" customFormat="1"/>
    <row r="1723" s="464" customFormat="1"/>
    <row r="1724" s="464" customFormat="1"/>
    <row r="1725" s="464" customFormat="1"/>
    <row r="1726" s="464" customFormat="1"/>
    <row r="1727" s="464" customFormat="1"/>
    <row r="1728" s="464" customFormat="1"/>
    <row r="1729" s="464" customFormat="1"/>
    <row r="1730" s="464" customFormat="1"/>
    <row r="1731" s="464" customFormat="1"/>
    <row r="1732" s="464" customFormat="1"/>
    <row r="1733" s="464" customFormat="1"/>
    <row r="1734" s="464" customFormat="1"/>
    <row r="1735" s="464" customFormat="1"/>
    <row r="1736" s="464" customFormat="1"/>
    <row r="1737" s="464" customFormat="1"/>
    <row r="1738" s="464" customFormat="1"/>
    <row r="1739" s="464" customFormat="1"/>
    <row r="1740" s="464" customFormat="1"/>
    <row r="1741" s="464" customFormat="1"/>
    <row r="1742" s="464" customFormat="1"/>
    <row r="1743" s="464" customFormat="1"/>
    <row r="1744" s="464" customFormat="1"/>
    <row r="1745" s="464" customFormat="1"/>
    <row r="1746" s="464" customFormat="1"/>
    <row r="1747" s="464" customFormat="1"/>
    <row r="1748" s="464" customFormat="1"/>
    <row r="1749" s="464" customFormat="1"/>
    <row r="1750" s="464" customFormat="1"/>
    <row r="1751" s="464" customFormat="1"/>
    <row r="1752" s="464" customFormat="1"/>
    <row r="1753" s="464" customFormat="1"/>
    <row r="1754" s="464" customFormat="1"/>
    <row r="1755" s="464" customFormat="1"/>
    <row r="1756" s="464" customFormat="1"/>
    <row r="1757" s="464" customFormat="1"/>
    <row r="1758" s="464" customFormat="1"/>
    <row r="1759" s="464" customFormat="1"/>
    <row r="1760" s="464" customFormat="1"/>
    <row r="1761" s="464" customFormat="1"/>
    <row r="1762" s="464" customFormat="1"/>
    <row r="1763" s="464" customFormat="1"/>
    <row r="1764" s="464" customFormat="1"/>
    <row r="1765" s="464" customFormat="1"/>
    <row r="1766" s="464" customFormat="1"/>
    <row r="1767" s="464" customFormat="1"/>
    <row r="1768" s="464" customFormat="1"/>
    <row r="1769" s="464" customFormat="1"/>
    <row r="1770" s="464" customFormat="1"/>
    <row r="1771" s="464" customFormat="1"/>
    <row r="1772" s="464" customFormat="1"/>
    <row r="1773" s="464" customFormat="1"/>
    <row r="1774" s="464" customFormat="1"/>
    <row r="1775" s="464" customFormat="1"/>
    <row r="1776" s="464" customFormat="1"/>
    <row r="1777" s="464" customFormat="1"/>
    <row r="1778" s="464" customFormat="1"/>
    <row r="1779" s="464" customFormat="1"/>
    <row r="1780" s="464" customFormat="1"/>
    <row r="1781" s="464" customFormat="1"/>
    <row r="1782" s="464" customFormat="1"/>
    <row r="1783" s="464" customFormat="1"/>
    <row r="1784" s="464" customFormat="1"/>
    <row r="1785" s="464" customFormat="1"/>
    <row r="1786" s="464" customFormat="1"/>
    <row r="1787" s="464" customFormat="1"/>
    <row r="1788" s="464" customFormat="1"/>
    <row r="1789" s="464" customFormat="1"/>
    <row r="1790" s="464" customFormat="1"/>
    <row r="1791" s="464" customFormat="1"/>
    <row r="1792" s="464" customFormat="1"/>
    <row r="1793" s="464" customFormat="1"/>
    <row r="1794" s="464" customFormat="1"/>
    <row r="1795" s="464" customFormat="1"/>
    <row r="1796" s="464" customFormat="1"/>
    <row r="1797" s="464" customFormat="1"/>
    <row r="1798" s="464" customFormat="1"/>
    <row r="1799" s="464" customFormat="1"/>
    <row r="1800" s="464" customFormat="1"/>
    <row r="1801" s="464" customFormat="1"/>
    <row r="1802" s="464" customFormat="1"/>
    <row r="1803" s="464" customFormat="1"/>
    <row r="1804" s="464" customFormat="1"/>
    <row r="1805" s="464" customFormat="1"/>
    <row r="1806" s="464" customFormat="1"/>
    <row r="1807" s="464" customFormat="1"/>
    <row r="1808" s="464" customFormat="1"/>
    <row r="1809" s="464" customFormat="1"/>
    <row r="1810" s="464" customFormat="1"/>
    <row r="1811" s="464" customFormat="1"/>
    <row r="1812" s="464" customFormat="1"/>
    <row r="1813" s="464" customFormat="1"/>
    <row r="1814" s="464" customFormat="1"/>
    <row r="1815" s="464" customFormat="1"/>
    <row r="1816" s="464" customFormat="1"/>
    <row r="1817" s="464" customFormat="1"/>
    <row r="1818" s="464" customFormat="1"/>
    <row r="1819" s="464" customFormat="1"/>
    <row r="1820" s="464" customFormat="1"/>
    <row r="1821" s="464" customFormat="1"/>
    <row r="1822" s="464" customFormat="1"/>
    <row r="1823" s="464" customFormat="1"/>
    <row r="1824" s="464" customFormat="1"/>
    <row r="1825" s="464" customFormat="1"/>
    <row r="1826" s="464" customFormat="1"/>
    <row r="1827" s="464" customFormat="1"/>
    <row r="1828" s="464" customFormat="1"/>
    <row r="1829" s="464" customFormat="1"/>
    <row r="1830" s="464" customFormat="1"/>
    <row r="1831" s="464" customFormat="1"/>
    <row r="1832" s="464" customFormat="1"/>
    <row r="1833" s="464" customFormat="1"/>
    <row r="1834" s="464" customFormat="1"/>
    <row r="1835" s="464" customFormat="1"/>
    <row r="1836" s="464" customFormat="1"/>
    <row r="1837" s="464" customFormat="1"/>
    <row r="1838" s="464" customFormat="1"/>
    <row r="1839" s="464" customFormat="1"/>
    <row r="1840" s="464" customFormat="1"/>
    <row r="1841" s="464" customFormat="1"/>
    <row r="1842" s="464" customFormat="1"/>
    <row r="1843" s="464" customFormat="1"/>
    <row r="1844" s="464" customFormat="1"/>
    <row r="1845" s="464" customFormat="1"/>
    <row r="1846" s="464" customFormat="1"/>
    <row r="1847" s="464" customFormat="1"/>
    <row r="1848" s="464" customFormat="1"/>
    <row r="1849" s="464" customFormat="1"/>
    <row r="1850" s="464" customFormat="1"/>
    <row r="1851" s="464" customFormat="1"/>
    <row r="1852" s="464" customFormat="1"/>
    <row r="1853" s="464" customFormat="1"/>
    <row r="1854" s="464" customFormat="1"/>
    <row r="1855" s="464" customFormat="1"/>
    <row r="1856" s="464" customFormat="1"/>
    <row r="1857" s="464" customFormat="1"/>
    <row r="1858" s="464" customFormat="1"/>
    <row r="1859" s="464" customFormat="1"/>
    <row r="1860" s="464" customFormat="1"/>
    <row r="1861" s="464" customFormat="1"/>
    <row r="1862" s="464" customFormat="1"/>
    <row r="1863" s="464" customFormat="1"/>
    <row r="1864" s="464" customFormat="1"/>
    <row r="1865" s="464" customFormat="1"/>
    <row r="1866" s="464" customFormat="1"/>
    <row r="1867" s="464" customFormat="1"/>
    <row r="1868" s="464" customFormat="1"/>
    <row r="1869" s="464" customFormat="1"/>
    <row r="1870" s="464" customFormat="1"/>
    <row r="1871" s="464" customFormat="1"/>
    <row r="1872" s="464" customFormat="1"/>
    <row r="1873" s="464" customFormat="1"/>
    <row r="1874" s="464" customFormat="1"/>
    <row r="1875" s="464" customFormat="1"/>
    <row r="1876" s="464" customFormat="1"/>
    <row r="1877" s="464" customFormat="1"/>
    <row r="1878" s="464" customFormat="1"/>
    <row r="1879" s="464" customFormat="1"/>
    <row r="1880" s="464" customFormat="1"/>
    <row r="1881" s="464" customFormat="1"/>
    <row r="1882" s="464" customFormat="1"/>
    <row r="1883" s="464" customFormat="1"/>
    <row r="1884" s="464" customFormat="1"/>
    <row r="1885" s="464" customFormat="1"/>
    <row r="1886" s="464" customFormat="1"/>
    <row r="1887" s="464" customFormat="1"/>
    <row r="1888" s="464" customFormat="1"/>
    <row r="1889" s="464" customFormat="1"/>
    <row r="1890" s="464" customFormat="1"/>
    <row r="1891" s="464" customFormat="1"/>
    <row r="1892" s="464" customFormat="1"/>
    <row r="1893" s="464" customFormat="1"/>
    <row r="1894" s="464" customFormat="1"/>
    <row r="1895" s="464" customFormat="1"/>
    <row r="1896" s="464" customFormat="1"/>
    <row r="1897" s="464" customFormat="1"/>
    <row r="1898" s="464" customFormat="1"/>
    <row r="1899" s="464" customFormat="1"/>
    <row r="1900" s="464" customFormat="1"/>
    <row r="1901" s="464" customFormat="1"/>
    <row r="1902" s="464" customFormat="1"/>
    <row r="1903" s="464" customFormat="1"/>
    <row r="1904" s="464" customFormat="1"/>
    <row r="1905" s="464" customFormat="1"/>
    <row r="1906" s="464" customFormat="1"/>
    <row r="1907" s="464" customFormat="1"/>
    <row r="1908" s="464" customFormat="1"/>
    <row r="1909" s="464" customFormat="1"/>
    <row r="1910" s="464" customFormat="1"/>
    <row r="1911" s="464" customFormat="1"/>
    <row r="1912" s="464" customFormat="1"/>
    <row r="1913" s="464" customFormat="1"/>
    <row r="1914" s="464" customFormat="1"/>
    <row r="1915" s="464" customFormat="1"/>
    <row r="1916" s="464" customFormat="1"/>
    <row r="1917" s="464" customFormat="1"/>
    <row r="1918" s="464" customFormat="1"/>
    <row r="1919" s="464" customFormat="1"/>
    <row r="1920" s="464" customFormat="1"/>
    <row r="1921" s="464" customFormat="1"/>
    <row r="1922" s="464" customFormat="1"/>
    <row r="1923" s="464" customFormat="1"/>
    <row r="1924" s="464" customFormat="1"/>
    <row r="1925" s="464" customFormat="1"/>
    <row r="1926" s="464" customFormat="1"/>
    <row r="1927" s="464" customFormat="1"/>
    <row r="1928" s="464" customFormat="1"/>
    <row r="1929" s="464" customFormat="1"/>
    <row r="1930" s="464" customFormat="1"/>
    <row r="1931" s="464" customFormat="1"/>
    <row r="1932" s="464" customFormat="1"/>
    <row r="1933" s="464" customFormat="1"/>
    <row r="1934" s="464" customFormat="1"/>
    <row r="1935" s="464" customFormat="1"/>
    <row r="1936" s="464" customFormat="1"/>
    <row r="1937" s="464" customFormat="1"/>
    <row r="1938" s="464" customFormat="1"/>
    <row r="1939" s="464" customFormat="1"/>
    <row r="1940" s="464" customFormat="1"/>
    <row r="1941" s="464" customFormat="1"/>
    <row r="1942" s="464" customFormat="1"/>
    <row r="1943" s="464" customFormat="1"/>
    <row r="1944" s="464" customFormat="1"/>
    <row r="1945" s="464" customFormat="1"/>
    <row r="1946" s="464" customFormat="1"/>
    <row r="1947" s="464" customFormat="1"/>
    <row r="1948" s="464" customFormat="1"/>
    <row r="1949" s="464" customFormat="1"/>
    <row r="1950" s="464" customFormat="1"/>
    <row r="1951" s="464" customFormat="1"/>
    <row r="1952" s="464" customFormat="1"/>
    <row r="1953" s="464" customFormat="1"/>
    <row r="1954" s="464" customFormat="1"/>
    <row r="1955" s="464" customFormat="1"/>
    <row r="1956" s="464" customFormat="1"/>
    <row r="1957" s="464" customFormat="1"/>
    <row r="1958" s="464" customFormat="1"/>
    <row r="1959" s="464" customFormat="1"/>
    <row r="1960" s="464" customFormat="1"/>
    <row r="1961" s="464" customFormat="1"/>
    <row r="1962" s="464" customFormat="1"/>
    <row r="1963" s="464" customFormat="1"/>
    <row r="1964" s="464" customFormat="1"/>
    <row r="1965" s="464" customFormat="1"/>
    <row r="1966" s="464" customFormat="1"/>
    <row r="1967" s="464" customFormat="1"/>
    <row r="1968" s="464" customFormat="1"/>
    <row r="1969" s="464" customFormat="1"/>
    <row r="1970" s="464" customFormat="1"/>
    <row r="1971" s="464" customFormat="1"/>
    <row r="1972" s="464" customFormat="1"/>
    <row r="1973" s="464" customFormat="1"/>
    <row r="1974" s="464" customFormat="1"/>
    <row r="1975" s="464" customFormat="1"/>
    <row r="1976" s="464" customFormat="1"/>
    <row r="1977" s="464" customFormat="1"/>
    <row r="1978" s="464" customFormat="1"/>
    <row r="1979" s="464" customFormat="1"/>
    <row r="1980" s="464" customFormat="1"/>
    <row r="1981" s="464" customFormat="1"/>
    <row r="1982" s="464" customFormat="1"/>
    <row r="1983" s="464" customFormat="1"/>
    <row r="1984" s="464" customFormat="1"/>
    <row r="1985" s="464" customFormat="1"/>
    <row r="1986" s="464" customFormat="1"/>
    <row r="1987" s="464" customFormat="1"/>
    <row r="1988" s="464" customFormat="1"/>
    <row r="1989" s="464" customFormat="1"/>
    <row r="1990" s="464" customFormat="1"/>
    <row r="1991" s="464" customFormat="1"/>
    <row r="1992" s="464" customFormat="1"/>
    <row r="1993" s="464" customFormat="1"/>
    <row r="1994" s="464" customFormat="1"/>
    <row r="1995" s="464" customFormat="1"/>
    <row r="1996" s="464" customFormat="1"/>
    <row r="1997" s="464" customFormat="1"/>
    <row r="1998" s="464" customFormat="1"/>
    <row r="1999" s="464" customFormat="1"/>
    <row r="2000" s="464" customFormat="1"/>
    <row r="2001" s="464" customFormat="1"/>
    <row r="2002" s="464" customFormat="1"/>
    <row r="2003" s="464" customFormat="1"/>
    <row r="2004" s="464" customFormat="1"/>
    <row r="2005" s="464" customFormat="1"/>
    <row r="2006" s="464" customFormat="1"/>
    <row r="2007" s="464" customFormat="1"/>
    <row r="2008" s="464" customFormat="1"/>
    <row r="2009" s="464" customFormat="1"/>
    <row r="2010" s="464" customFormat="1"/>
    <row r="2011" s="464" customFormat="1"/>
    <row r="2012" s="464" customFormat="1"/>
    <row r="2013" s="464" customFormat="1"/>
    <row r="2014" s="464" customFormat="1"/>
    <row r="2015" s="464" customFormat="1"/>
    <row r="2016" s="464" customFormat="1"/>
    <row r="2017" s="464" customFormat="1"/>
    <row r="2018" s="464" customFormat="1"/>
    <row r="2019" s="464" customFormat="1"/>
    <row r="2020" s="464" customFormat="1"/>
    <row r="2021" s="464" customFormat="1"/>
    <row r="2022" s="464" customFormat="1"/>
    <row r="2023" s="464" customFormat="1"/>
    <row r="2024" s="464" customFormat="1"/>
    <row r="2025" s="464" customFormat="1"/>
    <row r="2026" s="464" customFormat="1"/>
    <row r="2027" s="464" customFormat="1"/>
    <row r="2028" s="464" customFormat="1"/>
    <row r="2029" s="464" customFormat="1"/>
    <row r="2030" s="464" customFormat="1"/>
    <row r="2031" s="464" customFormat="1"/>
    <row r="2032" s="464" customFormat="1"/>
    <row r="2033" s="464" customFormat="1"/>
    <row r="2034" s="464" customFormat="1"/>
    <row r="2035" s="464" customFormat="1"/>
    <row r="2036" s="464" customFormat="1"/>
    <row r="2037" s="464" customFormat="1"/>
    <row r="2038" s="464" customFormat="1"/>
    <row r="2039" s="464" customFormat="1"/>
    <row r="2040" s="464" customFormat="1"/>
    <row r="2041" s="464" customFormat="1"/>
    <row r="2042" s="464" customFormat="1"/>
    <row r="2043" s="464" customFormat="1"/>
    <row r="2044" s="464" customFormat="1"/>
    <row r="2045" s="464" customFormat="1"/>
    <row r="2046" s="464" customFormat="1"/>
    <row r="2047" s="464" customFormat="1"/>
    <row r="2048" s="464" customFormat="1"/>
    <row r="2049" s="464" customFormat="1"/>
    <row r="2050" s="464" customFormat="1"/>
    <row r="2051" s="464" customFormat="1"/>
    <row r="2052" s="464" customFormat="1"/>
    <row r="2053" s="464" customFormat="1"/>
    <row r="2054" s="464" customFormat="1"/>
    <row r="2055" s="464" customFormat="1"/>
    <row r="2056" s="464" customFormat="1"/>
    <row r="2057" s="464" customFormat="1"/>
    <row r="2058" s="464" customFormat="1"/>
    <row r="2059" s="464" customFormat="1"/>
    <row r="2060" s="464" customFormat="1"/>
    <row r="2061" s="464" customFormat="1"/>
    <row r="2062" s="464" customFormat="1"/>
    <row r="2063" s="464" customFormat="1"/>
    <row r="2064" s="464" customFormat="1"/>
    <row r="2065" s="464" customFormat="1"/>
    <row r="2066" s="464" customFormat="1"/>
    <row r="2067" s="464" customFormat="1"/>
    <row r="2068" s="464" customFormat="1"/>
    <row r="2069" s="464" customFormat="1"/>
    <row r="2070" s="464" customFormat="1"/>
    <row r="2071" s="464" customFormat="1"/>
    <row r="2072" s="464" customFormat="1"/>
    <row r="2073" s="464" customFormat="1"/>
    <row r="2074" s="464" customFormat="1"/>
    <row r="2075" s="464" customFormat="1"/>
    <row r="2076" s="464" customFormat="1"/>
    <row r="2077" s="464" customFormat="1"/>
    <row r="2078" s="464" customFormat="1"/>
    <row r="2079" s="464" customFormat="1"/>
    <row r="2080" s="464" customFormat="1"/>
    <row r="2081" s="464" customFormat="1"/>
    <row r="2082" s="464" customFormat="1"/>
    <row r="2083" s="464" customFormat="1"/>
    <row r="2084" s="464" customFormat="1"/>
    <row r="2085" s="464" customFormat="1"/>
    <row r="2086" s="464" customFormat="1"/>
    <row r="2087" s="464" customFormat="1"/>
    <row r="2088" s="464" customFormat="1"/>
    <row r="2089" s="464" customFormat="1"/>
    <row r="2090" s="464" customFormat="1"/>
    <row r="2091" s="464" customFormat="1"/>
    <row r="2092" s="464" customFormat="1"/>
    <row r="2093" s="464" customFormat="1"/>
    <row r="2094" s="464" customFormat="1"/>
    <row r="2095" s="464" customFormat="1"/>
    <row r="2096" s="464" customFormat="1"/>
    <row r="2097" s="464" customFormat="1"/>
    <row r="2098" s="464" customFormat="1"/>
    <row r="2099" s="464" customFormat="1"/>
    <row r="2100" s="464" customFormat="1"/>
    <row r="2101" s="464" customFormat="1"/>
    <row r="2102" s="464" customFormat="1"/>
    <row r="2103" s="464" customFormat="1"/>
    <row r="2104" s="464" customFormat="1"/>
    <row r="2105" s="464" customFormat="1"/>
    <row r="2106" s="464" customFormat="1"/>
    <row r="2107" s="464" customFormat="1"/>
    <row r="2108" s="464" customFormat="1"/>
    <row r="2109" s="464" customFormat="1"/>
    <row r="2110" s="464" customFormat="1"/>
    <row r="2111" s="464" customFormat="1"/>
    <row r="2112" s="464" customFormat="1"/>
    <row r="2113" s="464" customFormat="1"/>
    <row r="2114" s="464" customFormat="1"/>
    <row r="2115" s="464" customFormat="1"/>
    <row r="2116" s="464" customFormat="1"/>
    <row r="2117" s="464" customFormat="1"/>
    <row r="2118" s="464" customFormat="1"/>
    <row r="2119" s="464" customFormat="1"/>
    <row r="2120" s="464" customFormat="1"/>
    <row r="2121" s="464" customFormat="1"/>
    <row r="2122" s="464" customFormat="1"/>
    <row r="2123" s="464" customFormat="1"/>
    <row r="2124" s="464" customFormat="1"/>
    <row r="2125" s="464" customFormat="1"/>
    <row r="2126" s="464" customFormat="1"/>
    <row r="2127" s="464" customFormat="1"/>
    <row r="2128" s="464" customFormat="1"/>
    <row r="2129" s="464" customFormat="1"/>
    <row r="2130" s="464" customFormat="1"/>
    <row r="2131" s="464" customFormat="1"/>
    <row r="2132" s="464" customFormat="1"/>
    <row r="2133" s="464" customFormat="1"/>
    <row r="2134" s="464" customFormat="1"/>
    <row r="2135" s="464" customFormat="1"/>
    <row r="2136" s="464" customFormat="1"/>
    <row r="2137" s="464" customFormat="1"/>
    <row r="2138" s="464" customFormat="1"/>
    <row r="2139" s="464" customFormat="1"/>
    <row r="2140" s="464" customFormat="1"/>
    <row r="2141" s="464" customFormat="1"/>
    <row r="2142" s="464" customFormat="1"/>
    <row r="2143" s="464" customFormat="1"/>
    <row r="2144" s="464" customFormat="1"/>
    <row r="2145" s="464" customFormat="1"/>
    <row r="2146" s="464" customFormat="1"/>
    <row r="2147" s="464" customFormat="1"/>
    <row r="2148" s="464" customFormat="1"/>
    <row r="2149" s="464" customFormat="1"/>
    <row r="2150" s="464" customFormat="1"/>
    <row r="2151" s="464" customFormat="1"/>
    <row r="2152" s="464" customFormat="1"/>
    <row r="2153" s="464" customFormat="1"/>
    <row r="2154" s="464" customFormat="1"/>
    <row r="2155" s="464" customFormat="1"/>
    <row r="2156" s="464" customFormat="1"/>
    <row r="2157" s="464" customFormat="1"/>
    <row r="2158" s="464" customFormat="1"/>
    <row r="2159" s="464" customFormat="1"/>
    <row r="2160" s="464" customFormat="1"/>
    <row r="2161" s="464" customFormat="1"/>
    <row r="2162" s="464" customFormat="1"/>
    <row r="2163" s="464" customFormat="1"/>
    <row r="2164" s="464" customFormat="1"/>
    <row r="2165" s="464" customFormat="1"/>
    <row r="2166" s="464" customFormat="1"/>
    <row r="2167" s="464" customFormat="1"/>
    <row r="2168" s="464" customFormat="1"/>
    <row r="2169" s="464" customFormat="1"/>
    <row r="2170" s="464" customFormat="1"/>
    <row r="2171" s="464" customFormat="1"/>
    <row r="2172" s="464" customFormat="1"/>
    <row r="2173" s="464" customFormat="1"/>
    <row r="2174" s="464" customFormat="1"/>
    <row r="2175" s="464" customFormat="1"/>
    <row r="2176" s="464" customFormat="1"/>
    <row r="2177" s="464" customFormat="1"/>
    <row r="2178" s="464" customFormat="1"/>
    <row r="2179" s="464" customFormat="1"/>
    <row r="2180" s="464" customFormat="1"/>
    <row r="2181" s="464" customFormat="1"/>
    <row r="2182" s="464" customFormat="1"/>
    <row r="2183" s="464" customFormat="1"/>
    <row r="2184" s="464" customFormat="1"/>
    <row r="2185" s="464" customFormat="1"/>
    <row r="2186" s="464" customFormat="1"/>
    <row r="2187" s="464" customFormat="1"/>
    <row r="2188" s="464" customFormat="1"/>
    <row r="2189" s="464" customFormat="1"/>
    <row r="2190" s="464" customFormat="1"/>
    <row r="2191" s="464" customFormat="1"/>
    <row r="2192" s="464" customFormat="1"/>
    <row r="2193" s="464" customFormat="1"/>
    <row r="2194" s="464" customFormat="1"/>
    <row r="2195" s="464" customFormat="1"/>
    <row r="2196" s="464" customFormat="1"/>
    <row r="2197" s="464" customFormat="1"/>
    <row r="2198" s="464" customFormat="1"/>
    <row r="2199" s="464" customFormat="1"/>
    <row r="2200" s="464" customFormat="1"/>
    <row r="2201" s="464" customFormat="1"/>
    <row r="2202" s="464" customFormat="1"/>
    <row r="2203" s="464" customFormat="1"/>
    <row r="2204" s="464" customFormat="1"/>
    <row r="2205" s="464" customFormat="1"/>
    <row r="2206" s="464" customFormat="1"/>
    <row r="2207" s="464" customFormat="1"/>
    <row r="2208" s="464" customFormat="1"/>
    <row r="2209" s="464" customFormat="1"/>
    <row r="2210" s="464" customFormat="1"/>
    <row r="2211" s="464" customFormat="1"/>
    <row r="2212" s="464" customFormat="1"/>
    <row r="2213" s="464" customFormat="1"/>
    <row r="2214" s="464" customFormat="1"/>
    <row r="2215" s="464" customFormat="1"/>
    <row r="2216" s="464" customFormat="1"/>
    <row r="2217" s="464" customFormat="1"/>
    <row r="2218" s="464" customFormat="1"/>
    <row r="2219" s="464" customFormat="1"/>
    <row r="2220" s="464" customFormat="1"/>
    <row r="2221" s="464" customFormat="1"/>
    <row r="2222" s="464" customFormat="1"/>
    <row r="2223" s="464" customFormat="1"/>
    <row r="2224" s="464" customFormat="1"/>
    <row r="2225" s="464" customFormat="1"/>
    <row r="2226" s="464" customFormat="1"/>
    <row r="2227" s="464" customFormat="1"/>
    <row r="2228" s="464" customFormat="1"/>
    <row r="2229" s="464" customFormat="1"/>
    <row r="2230" s="464" customFormat="1"/>
    <row r="2231" s="464" customFormat="1"/>
    <row r="2232" s="464" customFormat="1"/>
    <row r="2233" s="464" customFormat="1"/>
    <row r="2234" s="464" customFormat="1"/>
    <row r="2235" s="464" customFormat="1"/>
    <row r="2236" s="464" customFormat="1"/>
    <row r="2237" s="464" customFormat="1"/>
    <row r="2238" s="464" customFormat="1"/>
    <row r="2239" s="464" customFormat="1"/>
    <row r="2240" s="464" customFormat="1"/>
    <row r="2241" s="464" customFormat="1"/>
    <row r="2242" s="464" customFormat="1"/>
    <row r="2243" s="464" customFormat="1"/>
    <row r="2244" s="464" customFormat="1"/>
    <row r="2245" s="464" customFormat="1"/>
    <row r="2246" s="464" customFormat="1"/>
    <row r="2247" s="464" customFormat="1"/>
    <row r="2248" s="464" customFormat="1"/>
    <row r="2249" s="464" customFormat="1"/>
    <row r="2250" s="464" customFormat="1"/>
    <row r="2251" s="464" customFormat="1"/>
    <row r="2252" s="464" customFormat="1"/>
    <row r="2253" s="464" customFormat="1"/>
    <row r="2254" s="464" customFormat="1"/>
    <row r="2255" s="464" customFormat="1"/>
    <row r="2256" s="464" customFormat="1"/>
    <row r="2257" s="464" customFormat="1"/>
    <row r="2258" s="464" customFormat="1"/>
    <row r="2259" s="464" customFormat="1"/>
    <row r="2260" s="464" customFormat="1"/>
    <row r="2261" s="464" customFormat="1"/>
    <row r="2262" s="464" customFormat="1"/>
    <row r="2263" s="464" customFormat="1"/>
    <row r="2264" s="464" customFormat="1"/>
    <row r="2265" s="464" customFormat="1"/>
    <row r="2266" s="464" customFormat="1"/>
    <row r="2267" s="464" customFormat="1"/>
    <row r="2268" s="464" customFormat="1"/>
    <row r="2269" s="464" customFormat="1"/>
    <row r="2270" s="464" customFormat="1"/>
    <row r="2271" s="464" customFormat="1"/>
    <row r="2272" s="464" customFormat="1"/>
    <row r="2273" s="464" customFormat="1"/>
    <row r="2274" s="464" customFormat="1"/>
    <row r="2275" s="464" customFormat="1"/>
    <row r="2276" s="464" customFormat="1"/>
    <row r="2277" s="464" customFormat="1"/>
    <row r="2278" s="464" customFormat="1"/>
    <row r="2279" s="464" customFormat="1"/>
    <row r="2280" s="464" customFormat="1"/>
    <row r="2281" s="464" customFormat="1"/>
    <row r="2282" s="464" customFormat="1"/>
    <row r="2283" s="464" customFormat="1"/>
    <row r="2284" s="464" customFormat="1"/>
    <row r="2285" s="464" customFormat="1"/>
    <row r="2286" s="464" customFormat="1"/>
    <row r="2287" s="464" customFormat="1"/>
    <row r="2288" s="464" customFormat="1"/>
    <row r="2289" s="464" customFormat="1"/>
    <row r="2290" s="464" customFormat="1"/>
    <row r="2291" s="464" customFormat="1"/>
    <row r="2292" s="464" customFormat="1"/>
    <row r="2293" s="464" customFormat="1"/>
    <row r="2294" s="464" customFormat="1"/>
    <row r="2295" s="464" customFormat="1"/>
    <row r="2296" s="464" customFormat="1"/>
    <row r="2297" s="464" customFormat="1"/>
    <row r="2298" s="464" customFormat="1"/>
    <row r="2299" s="464" customFormat="1"/>
    <row r="2300" s="464" customFormat="1"/>
    <row r="2301" s="464" customFormat="1"/>
    <row r="2302" s="464" customFormat="1"/>
    <row r="2303" s="464" customFormat="1"/>
    <row r="2304" s="464" customFormat="1"/>
    <row r="2305" s="464" customFormat="1"/>
    <row r="2306" s="464" customFormat="1"/>
    <row r="2307" s="464" customFormat="1"/>
    <row r="2308" s="464" customFormat="1"/>
    <row r="2309" s="464" customFormat="1"/>
    <row r="2310" s="464" customFormat="1"/>
    <row r="2311" s="464" customFormat="1"/>
    <row r="2312" s="464" customFormat="1"/>
    <row r="2313" s="464" customFormat="1"/>
    <row r="2314" s="464" customFormat="1"/>
    <row r="2315" s="464" customFormat="1"/>
    <row r="2316" s="464" customFormat="1"/>
    <row r="2317" s="464" customFormat="1"/>
    <row r="2318" s="464" customFormat="1"/>
    <row r="2319" s="464" customFormat="1"/>
    <row r="2320" s="464" customFormat="1"/>
    <row r="2321" s="464" customFormat="1"/>
    <row r="2322" s="464" customFormat="1"/>
    <row r="2323" s="464" customFormat="1"/>
    <row r="2324" s="464" customFormat="1"/>
    <row r="2325" s="464" customFormat="1"/>
    <row r="2326" s="464" customFormat="1"/>
    <row r="2327" s="464" customFormat="1"/>
    <row r="2328" s="464" customFormat="1"/>
    <row r="2329" s="464" customFormat="1"/>
    <row r="2330" s="464" customFormat="1"/>
    <row r="2331" s="464" customFormat="1"/>
    <row r="2332" s="464" customFormat="1"/>
    <row r="2333" s="464" customFormat="1"/>
    <row r="2334" s="464" customFormat="1"/>
    <row r="2335" s="464" customFormat="1"/>
    <row r="2336" s="464" customFormat="1"/>
    <row r="2337" s="464" customFormat="1"/>
    <row r="2338" s="464" customFormat="1"/>
    <row r="2339" s="464" customFormat="1"/>
    <row r="2340" s="464" customFormat="1"/>
    <row r="2341" s="464" customFormat="1"/>
    <row r="2342" s="464" customFormat="1"/>
    <row r="2343" s="464" customFormat="1"/>
    <row r="2344" s="464" customFormat="1"/>
    <row r="2345" s="464" customFormat="1"/>
    <row r="2346" s="464" customFormat="1"/>
    <row r="2347" s="464" customFormat="1"/>
    <row r="2348" s="464" customFormat="1"/>
    <row r="2349" s="464" customFormat="1"/>
    <row r="2350" s="464" customFormat="1"/>
    <row r="2351" s="464" customFormat="1"/>
    <row r="2352" s="464" customFormat="1"/>
    <row r="2353" s="464" customFormat="1"/>
    <row r="2354" s="464" customFormat="1"/>
    <row r="2355" s="464" customFormat="1"/>
    <row r="2356" s="464" customFormat="1"/>
    <row r="2357" s="464" customFormat="1"/>
    <row r="2358" s="464" customFormat="1"/>
    <row r="2359" s="464" customFormat="1"/>
    <row r="2360" s="464" customFormat="1"/>
    <row r="2361" s="464" customFormat="1"/>
    <row r="2362" s="464" customFormat="1"/>
    <row r="2363" s="464" customFormat="1"/>
    <row r="2364" s="464" customFormat="1"/>
    <row r="2365" s="464" customFormat="1"/>
    <row r="2366" s="464" customFormat="1"/>
    <row r="2367" s="464" customFormat="1"/>
    <row r="2368" s="464" customFormat="1"/>
    <row r="2369" s="464" customFormat="1"/>
    <row r="2370" s="464" customFormat="1"/>
    <row r="2371" s="464" customFormat="1"/>
    <row r="2372" s="464" customFormat="1"/>
    <row r="2373" s="464" customFormat="1"/>
    <row r="2374" s="464" customFormat="1"/>
    <row r="2375" s="464" customFormat="1"/>
    <row r="2376" s="464" customFormat="1"/>
    <row r="2377" s="464" customFormat="1"/>
    <row r="2378" s="464" customFormat="1"/>
    <row r="2379" s="464" customFormat="1"/>
    <row r="2380" s="464" customFormat="1"/>
    <row r="2381" s="464" customFormat="1"/>
    <row r="2382" s="464" customFormat="1"/>
    <row r="2383" s="464" customFormat="1"/>
    <row r="2384" s="464" customFormat="1"/>
    <row r="2385" s="464" customFormat="1"/>
    <row r="2386" s="464" customFormat="1"/>
    <row r="2387" s="464" customFormat="1"/>
    <row r="2388" s="464" customFormat="1"/>
    <row r="2389" s="464" customFormat="1"/>
    <row r="2390" s="464" customFormat="1"/>
    <row r="2391" s="464" customFormat="1"/>
    <row r="2392" s="464" customFormat="1"/>
    <row r="2393" s="464" customFormat="1"/>
    <row r="2394" s="464" customFormat="1"/>
    <row r="2395" s="464" customFormat="1"/>
    <row r="2396" s="464" customFormat="1"/>
    <row r="2397" s="464" customFormat="1"/>
    <row r="2398" s="464" customFormat="1"/>
    <row r="2399" s="464" customFormat="1"/>
    <row r="2400" s="464" customFormat="1"/>
    <row r="2401" s="464" customFormat="1"/>
    <row r="2402" s="464" customFormat="1"/>
    <row r="2403" s="464" customFormat="1"/>
    <row r="2404" s="464" customFormat="1"/>
    <row r="2405" s="464" customFormat="1"/>
    <row r="2406" s="464" customFormat="1"/>
    <row r="2407" s="464" customFormat="1"/>
    <row r="2408" s="464" customFormat="1"/>
    <row r="2409" s="464" customFormat="1"/>
    <row r="2410" s="464" customFormat="1"/>
    <row r="2411" s="464" customFormat="1"/>
    <row r="2412" s="464" customFormat="1"/>
    <row r="2413" s="464" customFormat="1"/>
    <row r="2414" s="464" customFormat="1"/>
    <row r="2415" s="464" customFormat="1"/>
    <row r="2416" s="464" customFormat="1"/>
    <row r="2417" s="464" customFormat="1"/>
    <row r="2418" s="464" customFormat="1"/>
    <row r="2419" s="464" customFormat="1"/>
    <row r="2420" s="464" customFormat="1"/>
    <row r="2421" s="464" customFormat="1"/>
    <row r="2422" s="464" customFormat="1"/>
    <row r="2423" s="464" customFormat="1"/>
    <row r="2424" s="464" customFormat="1"/>
    <row r="2425" s="464" customFormat="1"/>
    <row r="2426" s="464" customFormat="1"/>
    <row r="2427" s="464" customFormat="1"/>
    <row r="2428" s="464" customFormat="1"/>
    <row r="2429" s="464" customFormat="1"/>
    <row r="2430" s="464" customFormat="1"/>
    <row r="2431" s="464" customFormat="1"/>
    <row r="2432" s="464" customFormat="1"/>
    <row r="2433" s="464" customFormat="1"/>
    <row r="2434" s="464" customFormat="1"/>
    <row r="2435" s="464" customFormat="1"/>
    <row r="2436" s="464" customFormat="1"/>
    <row r="2437" s="464" customFormat="1"/>
    <row r="2438" s="464" customFormat="1"/>
    <row r="2439" s="464" customFormat="1"/>
    <row r="2440" s="464" customFormat="1"/>
    <row r="2441" s="464" customFormat="1"/>
    <row r="2442" s="464" customFormat="1"/>
    <row r="2443" s="464" customFormat="1"/>
    <row r="2444" s="464" customFormat="1"/>
    <row r="2445" s="464" customFormat="1"/>
    <row r="2446" s="464" customFormat="1"/>
    <row r="2447" s="464" customFormat="1"/>
    <row r="2448" s="464" customFormat="1"/>
    <row r="2449" s="464" customFormat="1"/>
    <row r="2450" s="464" customFormat="1"/>
    <row r="2451" s="464" customFormat="1"/>
    <row r="2452" s="464" customFormat="1"/>
    <row r="2453" s="464" customFormat="1"/>
    <row r="2454" s="464" customFormat="1"/>
    <row r="2455" s="464" customFormat="1"/>
    <row r="2456" s="464" customFormat="1"/>
    <row r="2457" s="464" customFormat="1"/>
    <row r="2458" s="464" customFormat="1"/>
    <row r="2459" s="464" customFormat="1"/>
    <row r="2460" s="464" customFormat="1"/>
    <row r="2461" s="464" customFormat="1"/>
    <row r="2462" s="464" customFormat="1"/>
    <row r="2463" s="464" customFormat="1"/>
    <row r="2464" s="464" customFormat="1"/>
    <row r="2465" s="464" customFormat="1"/>
    <row r="2466" s="464" customFormat="1"/>
    <row r="2467" s="464" customFormat="1"/>
    <row r="2468" s="464" customFormat="1"/>
    <row r="2469" s="464" customFormat="1"/>
    <row r="2470" s="464" customFormat="1"/>
    <row r="2471" s="464" customFormat="1"/>
    <row r="2472" s="464" customFormat="1"/>
    <row r="2473" s="464" customFormat="1"/>
    <row r="2474" s="464" customFormat="1"/>
    <row r="2475" s="464" customFormat="1"/>
    <row r="2476" s="464" customFormat="1"/>
    <row r="2477" s="464" customFormat="1"/>
    <row r="2478" s="464" customFormat="1"/>
    <row r="2479" s="464" customFormat="1"/>
    <row r="2480" s="464" customFormat="1"/>
    <row r="2481" s="464" customFormat="1"/>
    <row r="2482" s="464" customFormat="1"/>
    <row r="2483" s="464" customFormat="1"/>
    <row r="2484" s="464" customFormat="1"/>
    <row r="2485" s="464" customFormat="1"/>
    <row r="2486" s="464" customFormat="1"/>
    <row r="2487" s="464" customFormat="1"/>
    <row r="2488" s="464" customFormat="1"/>
    <row r="2489" s="464" customFormat="1"/>
    <row r="2490" s="464" customFormat="1"/>
    <row r="2491" s="464" customFormat="1"/>
    <row r="2492" s="464" customFormat="1"/>
    <row r="2493" s="464" customFormat="1"/>
    <row r="2494" s="464" customFormat="1"/>
    <row r="2495" s="464" customFormat="1"/>
    <row r="2496" s="464" customFormat="1"/>
    <row r="2497" s="464" customFormat="1"/>
    <row r="2498" s="464" customFormat="1"/>
    <row r="2499" s="464" customFormat="1"/>
    <row r="2500" s="464" customFormat="1"/>
    <row r="2501" s="464" customFormat="1"/>
    <row r="2502" s="464" customFormat="1"/>
    <row r="2503" s="464" customFormat="1"/>
    <row r="2504" s="464" customFormat="1"/>
    <row r="2505" s="464" customFormat="1"/>
    <row r="2506" s="464" customFormat="1"/>
    <row r="2507" s="464" customFormat="1"/>
    <row r="2508" s="464" customFormat="1"/>
    <row r="2509" s="464" customFormat="1"/>
    <row r="2510" s="464" customFormat="1"/>
    <row r="2511" s="464" customFormat="1"/>
    <row r="2512" s="464" customFormat="1"/>
    <row r="2513" s="464" customFormat="1"/>
    <row r="2514" s="464" customFormat="1"/>
    <row r="2515" s="464" customFormat="1"/>
    <row r="2516" s="464" customFormat="1"/>
    <row r="2517" s="464" customFormat="1"/>
    <row r="2518" s="464" customFormat="1"/>
    <row r="2519" s="464" customFormat="1"/>
    <row r="2520" s="464" customFormat="1"/>
    <row r="2521" s="464" customFormat="1"/>
    <row r="2522" s="464" customFormat="1"/>
    <row r="2523" s="464" customFormat="1"/>
    <row r="2524" s="464" customFormat="1"/>
    <row r="2525" s="464" customFormat="1"/>
    <row r="2526" s="464" customFormat="1"/>
    <row r="2527" s="464" customFormat="1"/>
    <row r="2528" s="464" customFormat="1"/>
    <row r="2529" s="464" customFormat="1"/>
    <row r="2530" s="464" customFormat="1"/>
    <row r="2531" s="464" customFormat="1"/>
    <row r="2532" s="464" customFormat="1"/>
    <row r="2533" s="464" customFormat="1"/>
    <row r="2534" s="464" customFormat="1"/>
    <row r="2535" s="464" customFormat="1"/>
    <row r="2536" s="464" customFormat="1"/>
    <row r="2537" s="464" customFormat="1"/>
    <row r="2538" s="464" customFormat="1"/>
    <row r="2539" s="464" customFormat="1"/>
    <row r="2540" s="464" customFormat="1"/>
    <row r="2541" s="464" customFormat="1"/>
    <row r="2542" s="464" customFormat="1"/>
    <row r="2543" s="464" customFormat="1"/>
    <row r="2544" s="464" customFormat="1"/>
    <row r="2545" s="464" customFormat="1"/>
    <row r="2546" s="464" customFormat="1"/>
    <row r="2547" s="464" customFormat="1"/>
    <row r="2548" s="464" customFormat="1"/>
    <row r="2549" s="464" customFormat="1"/>
    <row r="2550" s="464" customFormat="1"/>
    <row r="2551" s="464" customFormat="1"/>
    <row r="2552" s="464" customFormat="1"/>
    <row r="2553" s="464" customFormat="1"/>
    <row r="2554" s="464" customFormat="1"/>
    <row r="2555" s="464" customFormat="1"/>
    <row r="2556" s="464" customFormat="1"/>
    <row r="2557" s="464" customFormat="1"/>
    <row r="2558" s="464" customFormat="1"/>
    <row r="2559" s="464" customFormat="1"/>
    <row r="2560" s="464" customFormat="1"/>
    <row r="2561" s="464" customFormat="1"/>
    <row r="2562" s="464" customFormat="1"/>
    <row r="2563" s="464" customFormat="1"/>
    <row r="2564" s="464" customFormat="1"/>
    <row r="2565" s="464" customFormat="1"/>
    <row r="2566" s="464" customFormat="1"/>
    <row r="2567" s="464" customFormat="1"/>
    <row r="2568" s="464" customFormat="1"/>
    <row r="2569" s="464" customFormat="1"/>
    <row r="2570" s="464" customFormat="1"/>
    <row r="2571" s="464" customFormat="1"/>
    <row r="2572" s="464" customFormat="1"/>
    <row r="2573" s="464" customFormat="1"/>
    <row r="2574" s="464" customFormat="1"/>
    <row r="2575" s="464" customFormat="1"/>
    <row r="2576" s="464" customFormat="1"/>
    <row r="2577" s="464" customFormat="1"/>
    <row r="2578" s="464" customFormat="1"/>
    <row r="2579" s="464" customFormat="1"/>
    <row r="2580" s="464" customFormat="1"/>
    <row r="2581" s="464" customFormat="1"/>
    <row r="2582" s="464" customFormat="1"/>
    <row r="2583" s="464" customFormat="1"/>
    <row r="2584" s="464" customFormat="1"/>
    <row r="2585" s="464" customFormat="1"/>
    <row r="2586" s="464" customFormat="1"/>
    <row r="2587" s="464" customFormat="1"/>
    <row r="2588" s="464" customFormat="1"/>
    <row r="2589" s="464" customFormat="1"/>
    <row r="2590" s="464" customFormat="1"/>
    <row r="2591" s="464" customFormat="1"/>
    <row r="2592" s="464" customFormat="1"/>
    <row r="2593" s="464" customFormat="1"/>
    <row r="2594" s="464" customFormat="1"/>
    <row r="2595" s="464" customFormat="1"/>
    <row r="2596" s="464" customFormat="1"/>
    <row r="2597" s="464" customFormat="1"/>
    <row r="2598" s="464" customFormat="1"/>
    <row r="2599" s="464" customFormat="1"/>
    <row r="2600" s="464" customFormat="1"/>
    <row r="2601" s="464" customFormat="1"/>
    <row r="2602" s="464" customFormat="1"/>
    <row r="2603" s="464" customFormat="1"/>
    <row r="2604" s="464" customFormat="1"/>
    <row r="2605" s="464" customFormat="1"/>
    <row r="2606" s="464" customFormat="1"/>
    <row r="2607" s="464" customFormat="1"/>
    <row r="2608" s="464" customFormat="1"/>
    <row r="2609" s="464" customFormat="1"/>
    <row r="2610" s="464" customFormat="1"/>
    <row r="2611" s="464" customFormat="1"/>
    <row r="2612" s="464" customFormat="1"/>
    <row r="2613" s="464" customFormat="1"/>
    <row r="2614" s="464" customFormat="1"/>
    <row r="2615" s="464" customFormat="1"/>
    <row r="2616" s="464" customFormat="1"/>
    <row r="2617" s="464" customFormat="1"/>
    <row r="2618" s="464" customFormat="1"/>
    <row r="2619" s="464" customFormat="1"/>
    <row r="2620" s="464" customFormat="1"/>
    <row r="2621" s="464" customFormat="1"/>
    <row r="2622" s="464" customFormat="1"/>
    <row r="2623" s="464" customFormat="1"/>
    <row r="2624" s="464" customFormat="1"/>
    <row r="2625" s="464" customFormat="1"/>
    <row r="2626" s="464" customFormat="1"/>
    <row r="2627" s="464" customFormat="1"/>
    <row r="2628" s="464" customFormat="1"/>
    <row r="2629" s="464" customFormat="1"/>
    <row r="2630" s="464" customFormat="1"/>
    <row r="2631" s="464" customFormat="1"/>
    <row r="2632" s="464" customFormat="1"/>
    <row r="2633" s="464" customFormat="1"/>
    <row r="2634" s="464" customFormat="1"/>
    <row r="2635" s="464" customFormat="1"/>
    <row r="2636" s="464" customFormat="1"/>
    <row r="2637" s="464" customFormat="1"/>
    <row r="2638" s="464" customFormat="1"/>
    <row r="2639" s="464" customFormat="1"/>
    <row r="2640" s="464" customFormat="1"/>
    <row r="2641" s="464" customFormat="1"/>
    <row r="2642" s="464" customFormat="1"/>
    <row r="2643" s="464" customFormat="1"/>
    <row r="2644" s="464" customFormat="1"/>
    <row r="2645" s="464" customFormat="1"/>
    <row r="2646" s="464" customFormat="1"/>
    <row r="2647" s="464" customFormat="1"/>
    <row r="2648" s="464" customFormat="1"/>
    <row r="2649" s="464" customFormat="1"/>
    <row r="2650" s="464" customFormat="1"/>
    <row r="2651" s="464" customFormat="1"/>
    <row r="2652" s="464" customFormat="1"/>
    <row r="2653" s="464" customFormat="1"/>
    <row r="2654" s="464" customFormat="1"/>
    <row r="2655" s="464" customFormat="1"/>
    <row r="2656" s="464" customFormat="1"/>
    <row r="2657" s="464" customFormat="1"/>
    <row r="2658" s="464" customFormat="1"/>
    <row r="2659" s="464" customFormat="1"/>
    <row r="2660" s="464" customFormat="1"/>
    <row r="2661" s="464" customFormat="1"/>
    <row r="2662" s="464" customFormat="1"/>
    <row r="2663" s="464" customFormat="1"/>
    <row r="2664" s="464" customFormat="1"/>
    <row r="2665" s="464" customFormat="1"/>
    <row r="2666" s="464" customFormat="1"/>
    <row r="2667" s="464" customFormat="1"/>
    <row r="2668" s="464" customFormat="1"/>
    <row r="2669" s="464" customFormat="1"/>
    <row r="2670" s="464" customFormat="1"/>
    <row r="2671" s="464" customFormat="1"/>
    <row r="2672" s="464" customFormat="1"/>
    <row r="2673" s="464" customFormat="1"/>
    <row r="2674" s="464" customFormat="1"/>
    <row r="2675" s="464" customFormat="1"/>
    <row r="2676" s="464" customFormat="1"/>
    <row r="2677" s="464" customFormat="1"/>
    <row r="2678" s="464" customFormat="1"/>
    <row r="2679" s="464" customFormat="1"/>
    <row r="2680" s="464" customFormat="1"/>
    <row r="2681" s="464" customFormat="1"/>
    <row r="2682" s="464" customFormat="1"/>
    <row r="2683" s="464" customFormat="1"/>
    <row r="2684" s="464" customFormat="1"/>
    <row r="2685" s="464" customFormat="1"/>
    <row r="2686" s="464" customFormat="1"/>
    <row r="2687" s="464" customFormat="1"/>
    <row r="2688" s="464" customFormat="1"/>
    <row r="2689" s="464" customFormat="1"/>
    <row r="2690" s="464" customFormat="1"/>
    <row r="2691" s="464" customFormat="1"/>
    <row r="2692" s="464" customFormat="1"/>
    <row r="2693" s="464" customFormat="1"/>
    <row r="2694" s="464" customFormat="1"/>
    <row r="2695" s="464" customFormat="1"/>
    <row r="2696" s="464" customFormat="1"/>
    <row r="2697" s="464" customFormat="1"/>
    <row r="2698" s="464" customFormat="1"/>
    <row r="2699" s="464" customFormat="1"/>
    <row r="2700" s="464" customFormat="1"/>
    <row r="2701" s="464" customFormat="1"/>
    <row r="2702" s="464" customFormat="1"/>
    <row r="2703" s="464" customFormat="1"/>
    <row r="2704" s="464" customFormat="1"/>
    <row r="2705" spans="24:95" s="464" customFormat="1"/>
    <row r="2706" spans="24:95" s="464" customFormat="1"/>
    <row r="2707" spans="24:95" s="465" customFormat="1">
      <c r="X2707" s="464"/>
      <c r="Y2707" s="464"/>
      <c r="Z2707" s="464"/>
      <c r="AA2707" s="464"/>
      <c r="AB2707" s="464"/>
      <c r="AC2707" s="464"/>
      <c r="AD2707" s="464"/>
      <c r="AE2707" s="464"/>
      <c r="AF2707" s="464"/>
      <c r="AG2707" s="464"/>
      <c r="AH2707" s="464"/>
      <c r="AI2707" s="464"/>
      <c r="AJ2707" s="464"/>
      <c r="AK2707" s="464"/>
      <c r="AL2707" s="464"/>
      <c r="AM2707" s="464"/>
      <c r="AN2707" s="464"/>
      <c r="AO2707" s="464"/>
      <c r="AP2707" s="464"/>
      <c r="AQ2707" s="464"/>
      <c r="AR2707" s="464"/>
      <c r="AS2707" s="464"/>
      <c r="AT2707" s="464"/>
      <c r="AU2707" s="464"/>
      <c r="AV2707" s="464"/>
      <c r="AW2707" s="464"/>
      <c r="AX2707" s="464"/>
      <c r="AY2707" s="464"/>
      <c r="AZ2707" s="464"/>
      <c r="BA2707" s="464"/>
      <c r="BB2707" s="464"/>
      <c r="BC2707" s="464"/>
      <c r="BD2707" s="464"/>
      <c r="BE2707" s="464"/>
      <c r="BF2707" s="464"/>
      <c r="BG2707" s="464"/>
      <c r="BH2707" s="464"/>
      <c r="BI2707" s="464"/>
      <c r="BJ2707" s="464"/>
      <c r="BK2707" s="464"/>
      <c r="BL2707" s="464"/>
      <c r="BM2707" s="464"/>
      <c r="BN2707" s="464"/>
      <c r="BO2707" s="464"/>
      <c r="BP2707" s="464"/>
      <c r="BQ2707" s="464"/>
      <c r="BR2707" s="464"/>
      <c r="BS2707" s="464"/>
      <c r="BT2707" s="464"/>
      <c r="BU2707" s="464"/>
      <c r="BV2707" s="464"/>
      <c r="BW2707" s="464"/>
      <c r="BX2707" s="464"/>
      <c r="BY2707" s="464"/>
      <c r="BZ2707" s="464"/>
      <c r="CA2707" s="464"/>
      <c r="CB2707" s="464"/>
      <c r="CC2707" s="464"/>
      <c r="CD2707" s="464"/>
      <c r="CE2707" s="464"/>
      <c r="CF2707" s="464"/>
      <c r="CG2707" s="464"/>
      <c r="CH2707" s="464"/>
      <c r="CI2707" s="464"/>
      <c r="CJ2707" s="464"/>
      <c r="CK2707" s="464"/>
      <c r="CL2707" s="464"/>
      <c r="CM2707" s="464"/>
      <c r="CN2707" s="464"/>
      <c r="CO2707" s="464"/>
      <c r="CP2707" s="464"/>
      <c r="CQ2707" s="464"/>
    </row>
    <row r="2708" spans="24:95" s="465" customFormat="1">
      <c r="X2708" s="464"/>
      <c r="Y2708" s="464"/>
      <c r="Z2708" s="464"/>
      <c r="AA2708" s="464"/>
      <c r="AB2708" s="464"/>
      <c r="AC2708" s="464"/>
      <c r="AD2708" s="464"/>
      <c r="AE2708" s="464"/>
      <c r="AF2708" s="464"/>
      <c r="AG2708" s="464"/>
      <c r="AH2708" s="464"/>
      <c r="AI2708" s="464"/>
      <c r="AJ2708" s="464"/>
      <c r="AK2708" s="464"/>
      <c r="AL2708" s="464"/>
      <c r="AM2708" s="464"/>
      <c r="AN2708" s="464"/>
      <c r="AO2708" s="464"/>
      <c r="AP2708" s="464"/>
      <c r="AQ2708" s="464"/>
      <c r="AR2708" s="464"/>
      <c r="AS2708" s="464"/>
      <c r="AT2708" s="464"/>
      <c r="AU2708" s="464"/>
      <c r="AV2708" s="464"/>
      <c r="AW2708" s="464"/>
      <c r="AX2708" s="464"/>
      <c r="AY2708" s="464"/>
      <c r="AZ2708" s="464"/>
      <c r="BA2708" s="464"/>
      <c r="BB2708" s="464"/>
      <c r="BC2708" s="464"/>
      <c r="BD2708" s="464"/>
      <c r="BE2708" s="464"/>
      <c r="BF2708" s="464"/>
      <c r="BG2708" s="464"/>
      <c r="BH2708" s="464"/>
      <c r="BI2708" s="464"/>
      <c r="BJ2708" s="464"/>
      <c r="BK2708" s="464"/>
      <c r="BL2708" s="464"/>
      <c r="BM2708" s="464"/>
      <c r="BN2708" s="464"/>
      <c r="BO2708" s="464"/>
      <c r="BP2708" s="464"/>
      <c r="BQ2708" s="464"/>
      <c r="BR2708" s="464"/>
      <c r="BS2708" s="464"/>
      <c r="BT2708" s="464"/>
      <c r="BU2708" s="464"/>
      <c r="BV2708" s="464"/>
      <c r="BW2708" s="464"/>
      <c r="BX2708" s="464"/>
      <c r="BY2708" s="464"/>
      <c r="BZ2708" s="464"/>
      <c r="CA2708" s="464"/>
      <c r="CB2708" s="464"/>
      <c r="CC2708" s="464"/>
      <c r="CD2708" s="464"/>
      <c r="CE2708" s="464"/>
      <c r="CF2708" s="464"/>
      <c r="CG2708" s="464"/>
      <c r="CH2708" s="464"/>
      <c r="CI2708" s="464"/>
      <c r="CJ2708" s="464"/>
      <c r="CK2708" s="464"/>
      <c r="CL2708" s="464"/>
      <c r="CM2708" s="464"/>
      <c r="CN2708" s="464"/>
      <c r="CO2708" s="464"/>
      <c r="CP2708" s="464"/>
      <c r="CQ2708" s="464"/>
    </row>
    <row r="2709" spans="24:95" s="465" customFormat="1">
      <c r="X2709" s="464"/>
      <c r="Y2709" s="464"/>
      <c r="Z2709" s="464"/>
      <c r="AA2709" s="464"/>
      <c r="AB2709" s="464"/>
      <c r="AC2709" s="464"/>
      <c r="AD2709" s="464"/>
      <c r="AE2709" s="464"/>
      <c r="AF2709" s="464"/>
      <c r="AG2709" s="464"/>
      <c r="AH2709" s="464"/>
      <c r="AI2709" s="464"/>
      <c r="AJ2709" s="464"/>
      <c r="AK2709" s="464"/>
      <c r="AL2709" s="464"/>
      <c r="AM2709" s="464"/>
      <c r="AN2709" s="464"/>
      <c r="AO2709" s="464"/>
      <c r="AP2709" s="464"/>
      <c r="AQ2709" s="464"/>
      <c r="AR2709" s="464"/>
      <c r="AS2709" s="464"/>
      <c r="AT2709" s="464"/>
      <c r="AU2709" s="464"/>
      <c r="AV2709" s="464"/>
      <c r="AW2709" s="464"/>
      <c r="AX2709" s="464"/>
      <c r="AY2709" s="464"/>
      <c r="AZ2709" s="464"/>
      <c r="BA2709" s="464"/>
      <c r="BB2709" s="464"/>
      <c r="BC2709" s="464"/>
      <c r="BD2709" s="464"/>
      <c r="BE2709" s="464"/>
      <c r="BF2709" s="464"/>
      <c r="BG2709" s="464"/>
      <c r="BH2709" s="464"/>
      <c r="BI2709" s="464"/>
      <c r="BJ2709" s="464"/>
      <c r="BK2709" s="464"/>
      <c r="BL2709" s="464"/>
      <c r="BM2709" s="464"/>
      <c r="BN2709" s="464"/>
      <c r="BO2709" s="464"/>
      <c r="BP2709" s="464"/>
      <c r="BQ2709" s="464"/>
      <c r="BR2709" s="464"/>
      <c r="BS2709" s="464"/>
      <c r="BT2709" s="464"/>
      <c r="BU2709" s="464"/>
      <c r="BV2709" s="464"/>
      <c r="BW2709" s="464"/>
      <c r="BX2709" s="464"/>
      <c r="BY2709" s="464"/>
      <c r="BZ2709" s="464"/>
      <c r="CA2709" s="464"/>
      <c r="CB2709" s="464"/>
      <c r="CC2709" s="464"/>
      <c r="CD2709" s="464"/>
      <c r="CE2709" s="464"/>
      <c r="CF2709" s="464"/>
      <c r="CG2709" s="464"/>
      <c r="CH2709" s="464"/>
      <c r="CI2709" s="464"/>
      <c r="CJ2709" s="464"/>
      <c r="CK2709" s="464"/>
      <c r="CL2709" s="464"/>
      <c r="CM2709" s="464"/>
      <c r="CN2709" s="464"/>
      <c r="CO2709" s="464"/>
      <c r="CP2709" s="464"/>
      <c r="CQ2709" s="464"/>
    </row>
    <row r="2710" spans="24:95" s="465" customFormat="1">
      <c r="X2710" s="464"/>
      <c r="Y2710" s="464"/>
      <c r="Z2710" s="464"/>
      <c r="AA2710" s="464"/>
      <c r="AB2710" s="464"/>
      <c r="AC2710" s="464"/>
      <c r="AD2710" s="464"/>
      <c r="AE2710" s="464"/>
      <c r="AF2710" s="464"/>
      <c r="AG2710" s="464"/>
      <c r="AH2710" s="464"/>
      <c r="AI2710" s="464"/>
      <c r="AJ2710" s="464"/>
      <c r="AK2710" s="464"/>
      <c r="AL2710" s="464"/>
      <c r="AM2710" s="464"/>
      <c r="AN2710" s="464"/>
      <c r="AO2710" s="464"/>
      <c r="AP2710" s="464"/>
      <c r="AQ2710" s="464"/>
      <c r="AR2710" s="464"/>
      <c r="AS2710" s="464"/>
      <c r="AT2710" s="464"/>
      <c r="AU2710" s="464"/>
      <c r="AV2710" s="464"/>
      <c r="AW2710" s="464"/>
      <c r="AX2710" s="464"/>
      <c r="AY2710" s="464"/>
      <c r="AZ2710" s="464"/>
      <c r="BA2710" s="464"/>
      <c r="BB2710" s="464"/>
      <c r="BC2710" s="464"/>
      <c r="BD2710" s="464"/>
      <c r="BE2710" s="464"/>
      <c r="BF2710" s="464"/>
      <c r="BG2710" s="464"/>
      <c r="BH2710" s="464"/>
      <c r="BI2710" s="464"/>
      <c r="BJ2710" s="464"/>
      <c r="BK2710" s="464"/>
      <c r="BL2710" s="464"/>
      <c r="BM2710" s="464"/>
      <c r="BN2710" s="464"/>
      <c r="BO2710" s="464"/>
      <c r="BP2710" s="464"/>
      <c r="BQ2710" s="464"/>
      <c r="BR2710" s="464"/>
      <c r="BS2710" s="464"/>
      <c r="BT2710" s="464"/>
      <c r="BU2710" s="464"/>
      <c r="BV2710" s="464"/>
      <c r="BW2710" s="464"/>
      <c r="BX2710" s="464"/>
      <c r="BY2710" s="464"/>
      <c r="BZ2710" s="464"/>
      <c r="CA2710" s="464"/>
      <c r="CB2710" s="464"/>
      <c r="CC2710" s="464"/>
      <c r="CD2710" s="464"/>
      <c r="CE2710" s="464"/>
      <c r="CF2710" s="464"/>
      <c r="CG2710" s="464"/>
      <c r="CH2710" s="464"/>
      <c r="CI2710" s="464"/>
      <c r="CJ2710" s="464"/>
      <c r="CK2710" s="464"/>
      <c r="CL2710" s="464"/>
      <c r="CM2710" s="464"/>
      <c r="CN2710" s="464"/>
      <c r="CO2710" s="464"/>
      <c r="CP2710" s="464"/>
      <c r="CQ2710" s="464"/>
    </row>
    <row r="2711" spans="24:95" s="465" customFormat="1">
      <c r="X2711" s="464"/>
      <c r="Y2711" s="464"/>
      <c r="Z2711" s="464"/>
      <c r="AA2711" s="464"/>
      <c r="AB2711" s="464"/>
      <c r="AC2711" s="464"/>
      <c r="AD2711" s="464"/>
      <c r="AE2711" s="464"/>
      <c r="AF2711" s="464"/>
      <c r="AG2711" s="464"/>
      <c r="AH2711" s="464"/>
      <c r="AI2711" s="464"/>
      <c r="AJ2711" s="464"/>
      <c r="AK2711" s="464"/>
      <c r="AL2711" s="464"/>
      <c r="AM2711" s="464"/>
      <c r="AN2711" s="464"/>
      <c r="AO2711" s="464"/>
      <c r="AP2711" s="464"/>
      <c r="AQ2711" s="464"/>
      <c r="AR2711" s="464"/>
      <c r="AS2711" s="464"/>
      <c r="AT2711" s="464"/>
      <c r="AU2711" s="464"/>
      <c r="AV2711" s="464"/>
      <c r="AW2711" s="464"/>
      <c r="AX2711" s="464"/>
      <c r="AY2711" s="464"/>
      <c r="AZ2711" s="464"/>
      <c r="BA2711" s="464"/>
      <c r="BB2711" s="464"/>
      <c r="BC2711" s="464"/>
      <c r="BD2711" s="464"/>
      <c r="BE2711" s="464"/>
      <c r="BF2711" s="464"/>
      <c r="BG2711" s="464"/>
      <c r="BH2711" s="464"/>
      <c r="BI2711" s="464"/>
      <c r="BJ2711" s="464"/>
      <c r="BK2711" s="464"/>
      <c r="BL2711" s="464"/>
      <c r="BM2711" s="464"/>
      <c r="BN2711" s="464"/>
      <c r="BO2711" s="464"/>
      <c r="BP2711" s="464"/>
      <c r="BQ2711" s="464"/>
      <c r="BR2711" s="464"/>
      <c r="BS2711" s="464"/>
      <c r="BT2711" s="464"/>
      <c r="BU2711" s="464"/>
      <c r="BV2711" s="464"/>
      <c r="BW2711" s="464"/>
      <c r="BX2711" s="464"/>
      <c r="BY2711" s="464"/>
      <c r="BZ2711" s="464"/>
      <c r="CA2711" s="464"/>
      <c r="CB2711" s="464"/>
      <c r="CC2711" s="464"/>
      <c r="CD2711" s="464"/>
      <c r="CE2711" s="464"/>
      <c r="CF2711" s="464"/>
      <c r="CG2711" s="464"/>
      <c r="CH2711" s="464"/>
      <c r="CI2711" s="464"/>
      <c r="CJ2711" s="464"/>
      <c r="CK2711" s="464"/>
      <c r="CL2711" s="464"/>
      <c r="CM2711" s="464"/>
      <c r="CN2711" s="464"/>
      <c r="CO2711" s="464"/>
      <c r="CP2711" s="464"/>
      <c r="CQ2711" s="464"/>
    </row>
    <row r="2712" spans="24:95" s="465" customFormat="1">
      <c r="X2712" s="464"/>
      <c r="Y2712" s="464"/>
      <c r="Z2712" s="464"/>
      <c r="AA2712" s="464"/>
      <c r="AB2712" s="464"/>
      <c r="AC2712" s="464"/>
      <c r="AD2712" s="464"/>
      <c r="AE2712" s="464"/>
      <c r="AF2712" s="464"/>
      <c r="AG2712" s="464"/>
      <c r="AH2712" s="464"/>
      <c r="AI2712" s="464"/>
      <c r="AJ2712" s="464"/>
      <c r="AK2712" s="464"/>
      <c r="AL2712" s="464"/>
      <c r="AM2712" s="464"/>
      <c r="AN2712" s="464"/>
      <c r="AO2712" s="464"/>
      <c r="AP2712" s="464"/>
      <c r="AQ2712" s="464"/>
      <c r="AR2712" s="464"/>
      <c r="AS2712" s="464"/>
      <c r="AT2712" s="464"/>
      <c r="AU2712" s="464"/>
      <c r="AV2712" s="464"/>
      <c r="AW2712" s="464"/>
      <c r="AX2712" s="464"/>
      <c r="AY2712" s="464"/>
      <c r="AZ2712" s="464"/>
      <c r="BA2712" s="464"/>
      <c r="BB2712" s="464"/>
      <c r="BC2712" s="464"/>
      <c r="BD2712" s="464"/>
      <c r="BE2712" s="464"/>
      <c r="BF2712" s="464"/>
      <c r="BG2712" s="464"/>
      <c r="BH2712" s="464"/>
      <c r="BI2712" s="464"/>
      <c r="BJ2712" s="464"/>
      <c r="BK2712" s="464"/>
      <c r="BL2712" s="464"/>
      <c r="BM2712" s="464"/>
      <c r="BN2712" s="464"/>
      <c r="BO2712" s="464"/>
      <c r="BP2712" s="464"/>
      <c r="BQ2712" s="464"/>
      <c r="BR2712" s="464"/>
      <c r="BS2712" s="464"/>
      <c r="BT2712" s="464"/>
      <c r="BU2712" s="464"/>
      <c r="BV2712" s="464"/>
      <c r="BW2712" s="464"/>
      <c r="BX2712" s="464"/>
      <c r="BY2712" s="464"/>
      <c r="BZ2712" s="464"/>
      <c r="CA2712" s="464"/>
      <c r="CB2712" s="464"/>
      <c r="CC2712" s="464"/>
      <c r="CD2712" s="464"/>
      <c r="CE2712" s="464"/>
      <c r="CF2712" s="464"/>
      <c r="CG2712" s="464"/>
      <c r="CH2712" s="464"/>
      <c r="CI2712" s="464"/>
      <c r="CJ2712" s="464"/>
      <c r="CK2712" s="464"/>
      <c r="CL2712" s="464"/>
      <c r="CM2712" s="464"/>
      <c r="CN2712" s="464"/>
      <c r="CO2712" s="464"/>
      <c r="CP2712" s="464"/>
      <c r="CQ2712" s="464"/>
    </row>
    <row r="2713" spans="24:95" s="465" customFormat="1">
      <c r="X2713" s="464"/>
      <c r="Y2713" s="464"/>
      <c r="Z2713" s="464"/>
      <c r="AA2713" s="464"/>
      <c r="AB2713" s="464"/>
      <c r="AC2713" s="464"/>
      <c r="AD2713" s="464"/>
      <c r="AE2713" s="464"/>
      <c r="AF2713" s="464"/>
      <c r="AG2713" s="464"/>
      <c r="AH2713" s="464"/>
      <c r="AI2713" s="464"/>
      <c r="AJ2713" s="464"/>
      <c r="AK2713" s="464"/>
      <c r="AL2713" s="464"/>
      <c r="AM2713" s="464"/>
      <c r="AN2713" s="464"/>
      <c r="AO2713" s="464"/>
      <c r="AP2713" s="464"/>
      <c r="AQ2713" s="464"/>
      <c r="AR2713" s="464"/>
      <c r="AS2713" s="464"/>
      <c r="AT2713" s="464"/>
      <c r="AU2713" s="464"/>
      <c r="AV2713" s="464"/>
      <c r="AW2713" s="464"/>
      <c r="AX2713" s="464"/>
      <c r="AY2713" s="464"/>
      <c r="AZ2713" s="464"/>
      <c r="BA2713" s="464"/>
      <c r="BB2713" s="464"/>
      <c r="BC2713" s="464"/>
      <c r="BD2713" s="464"/>
      <c r="BE2713" s="464"/>
      <c r="BF2713" s="464"/>
      <c r="BG2713" s="464"/>
      <c r="BH2713" s="464"/>
      <c r="BI2713" s="464"/>
      <c r="BJ2713" s="464"/>
      <c r="BK2713" s="464"/>
      <c r="BL2713" s="464"/>
      <c r="BM2713" s="464"/>
      <c r="BN2713" s="464"/>
      <c r="BO2713" s="464"/>
      <c r="BP2713" s="464"/>
      <c r="BQ2713" s="464"/>
      <c r="BR2713" s="464"/>
      <c r="BS2713" s="464"/>
      <c r="BT2713" s="464"/>
      <c r="BU2713" s="464"/>
      <c r="BV2713" s="464"/>
      <c r="BW2713" s="464"/>
      <c r="BX2713" s="464"/>
      <c r="BY2713" s="464"/>
      <c r="BZ2713" s="464"/>
      <c r="CA2713" s="464"/>
      <c r="CB2713" s="464"/>
      <c r="CC2713" s="464"/>
      <c r="CD2713" s="464"/>
      <c r="CE2713" s="464"/>
      <c r="CF2713" s="464"/>
      <c r="CG2713" s="464"/>
      <c r="CH2713" s="464"/>
      <c r="CI2713" s="464"/>
      <c r="CJ2713" s="464"/>
      <c r="CK2713" s="464"/>
      <c r="CL2713" s="464"/>
      <c r="CM2713" s="464"/>
      <c r="CN2713" s="464"/>
      <c r="CO2713" s="464"/>
      <c r="CP2713" s="464"/>
      <c r="CQ2713" s="464"/>
    </row>
    <row r="2714" spans="24:95" s="465" customFormat="1">
      <c r="X2714" s="464"/>
      <c r="Y2714" s="464"/>
      <c r="Z2714" s="464"/>
      <c r="AA2714" s="464"/>
      <c r="AB2714" s="464"/>
      <c r="AC2714" s="464"/>
      <c r="AD2714" s="464"/>
      <c r="AE2714" s="464"/>
      <c r="AF2714" s="464"/>
      <c r="AG2714" s="464"/>
      <c r="AH2714" s="464"/>
      <c r="AI2714" s="464"/>
      <c r="AJ2714" s="464"/>
      <c r="AK2714" s="464"/>
      <c r="AL2714" s="464"/>
      <c r="AM2714" s="464"/>
      <c r="AN2714" s="464"/>
      <c r="AO2714" s="464"/>
      <c r="AP2714" s="464"/>
      <c r="AQ2714" s="464"/>
      <c r="AR2714" s="464"/>
      <c r="AS2714" s="464"/>
      <c r="AT2714" s="464"/>
      <c r="AU2714" s="464"/>
      <c r="AV2714" s="464"/>
      <c r="AW2714" s="464"/>
      <c r="AX2714" s="464"/>
      <c r="AY2714" s="464"/>
      <c r="AZ2714" s="464"/>
      <c r="BA2714" s="464"/>
      <c r="BB2714" s="464"/>
      <c r="BC2714" s="464"/>
      <c r="BD2714" s="464"/>
      <c r="BE2714" s="464"/>
      <c r="BF2714" s="464"/>
      <c r="BG2714" s="464"/>
      <c r="BH2714" s="464"/>
      <c r="BI2714" s="464"/>
      <c r="BJ2714" s="464"/>
      <c r="BK2714" s="464"/>
      <c r="BL2714" s="464"/>
      <c r="BM2714" s="464"/>
      <c r="BN2714" s="464"/>
      <c r="BO2714" s="464"/>
      <c r="BP2714" s="464"/>
      <c r="BQ2714" s="464"/>
      <c r="BR2714" s="464"/>
      <c r="BS2714" s="464"/>
      <c r="BT2714" s="464"/>
      <c r="BU2714" s="464"/>
      <c r="BV2714" s="464"/>
      <c r="BW2714" s="464"/>
      <c r="BX2714" s="464"/>
      <c r="BY2714" s="464"/>
      <c r="BZ2714" s="464"/>
      <c r="CA2714" s="464"/>
      <c r="CB2714" s="464"/>
      <c r="CC2714" s="464"/>
      <c r="CD2714" s="464"/>
      <c r="CE2714" s="464"/>
      <c r="CF2714" s="464"/>
      <c r="CG2714" s="464"/>
      <c r="CH2714" s="464"/>
      <c r="CI2714" s="464"/>
      <c r="CJ2714" s="464"/>
      <c r="CK2714" s="464"/>
      <c r="CL2714" s="464"/>
      <c r="CM2714" s="464"/>
      <c r="CN2714" s="464"/>
      <c r="CO2714" s="464"/>
      <c r="CP2714" s="464"/>
      <c r="CQ2714" s="464"/>
    </row>
    <row r="2715" spans="24:95" s="465" customFormat="1">
      <c r="X2715" s="464"/>
      <c r="Y2715" s="464"/>
      <c r="Z2715" s="464"/>
      <c r="AA2715" s="464"/>
      <c r="AB2715" s="464"/>
      <c r="AC2715" s="464"/>
      <c r="AD2715" s="464"/>
      <c r="AE2715" s="464"/>
      <c r="AF2715" s="464"/>
      <c r="AG2715" s="464"/>
      <c r="AH2715" s="464"/>
      <c r="AI2715" s="464"/>
      <c r="AJ2715" s="464"/>
      <c r="AK2715" s="464"/>
      <c r="AL2715" s="464"/>
      <c r="AM2715" s="464"/>
      <c r="AN2715" s="464"/>
      <c r="AO2715" s="464"/>
      <c r="AP2715" s="464"/>
      <c r="AQ2715" s="464"/>
      <c r="AR2715" s="464"/>
      <c r="AS2715" s="464"/>
      <c r="AT2715" s="464"/>
      <c r="AU2715" s="464"/>
      <c r="AV2715" s="464"/>
      <c r="AW2715" s="464"/>
      <c r="AX2715" s="464"/>
      <c r="AY2715" s="464"/>
      <c r="AZ2715" s="464"/>
      <c r="BA2715" s="464"/>
      <c r="BB2715" s="464"/>
      <c r="BC2715" s="464"/>
      <c r="BD2715" s="464"/>
      <c r="BE2715" s="464"/>
      <c r="BF2715" s="464"/>
      <c r="BG2715" s="464"/>
      <c r="BH2715" s="464"/>
      <c r="BI2715" s="464"/>
      <c r="BJ2715" s="464"/>
      <c r="BK2715" s="464"/>
      <c r="BL2715" s="464"/>
      <c r="BM2715" s="464"/>
      <c r="BN2715" s="464"/>
      <c r="BO2715" s="464"/>
      <c r="BP2715" s="464"/>
      <c r="BQ2715" s="464"/>
      <c r="BR2715" s="464"/>
      <c r="BS2715" s="464"/>
      <c r="BT2715" s="464"/>
      <c r="BU2715" s="464"/>
      <c r="BV2715" s="464"/>
      <c r="BW2715" s="464"/>
      <c r="BX2715" s="464"/>
      <c r="BY2715" s="464"/>
      <c r="BZ2715" s="464"/>
      <c r="CA2715" s="464"/>
      <c r="CB2715" s="464"/>
      <c r="CC2715" s="464"/>
      <c r="CD2715" s="464"/>
      <c r="CE2715" s="464"/>
      <c r="CF2715" s="464"/>
      <c r="CG2715" s="464"/>
      <c r="CH2715" s="464"/>
      <c r="CI2715" s="464"/>
      <c r="CJ2715" s="464"/>
      <c r="CK2715" s="464"/>
      <c r="CL2715" s="464"/>
      <c r="CM2715" s="464"/>
      <c r="CN2715" s="464"/>
      <c r="CO2715" s="464"/>
      <c r="CP2715" s="464"/>
      <c r="CQ2715" s="464"/>
    </row>
    <row r="2716" spans="24:95" s="465" customFormat="1">
      <c r="X2716" s="464"/>
      <c r="Y2716" s="464"/>
      <c r="Z2716" s="464"/>
      <c r="AA2716" s="464"/>
      <c r="AB2716" s="464"/>
      <c r="AC2716" s="464"/>
      <c r="AD2716" s="464"/>
      <c r="AE2716" s="464"/>
      <c r="AF2716" s="464"/>
      <c r="AG2716" s="464"/>
      <c r="AH2716" s="464"/>
      <c r="AI2716" s="464"/>
      <c r="AJ2716" s="464"/>
      <c r="AK2716" s="464"/>
      <c r="AL2716" s="464"/>
      <c r="AM2716" s="464"/>
      <c r="AN2716" s="464"/>
      <c r="AO2716" s="464"/>
      <c r="AP2716" s="464"/>
      <c r="AQ2716" s="464"/>
      <c r="AR2716" s="464"/>
      <c r="AS2716" s="464"/>
      <c r="AT2716" s="464"/>
      <c r="AU2716" s="464"/>
      <c r="AV2716" s="464"/>
      <c r="AW2716" s="464"/>
      <c r="AX2716" s="464"/>
      <c r="AY2716" s="464"/>
      <c r="AZ2716" s="464"/>
      <c r="BA2716" s="464"/>
      <c r="BB2716" s="464"/>
      <c r="BC2716" s="464"/>
      <c r="BD2716" s="464"/>
      <c r="BE2716" s="464"/>
      <c r="BF2716" s="464"/>
      <c r="BG2716" s="464"/>
      <c r="BH2716" s="464"/>
      <c r="BI2716" s="464"/>
      <c r="BJ2716" s="464"/>
      <c r="BK2716" s="464"/>
      <c r="BL2716" s="464"/>
      <c r="BM2716" s="464"/>
      <c r="BN2716" s="464"/>
      <c r="BO2716" s="464"/>
      <c r="BP2716" s="464"/>
      <c r="BQ2716" s="464"/>
      <c r="BR2716" s="464"/>
      <c r="BS2716" s="464"/>
      <c r="BT2716" s="464"/>
      <c r="BU2716" s="464"/>
      <c r="BV2716" s="464"/>
      <c r="BW2716" s="464"/>
      <c r="BX2716" s="464"/>
      <c r="BY2716" s="464"/>
      <c r="BZ2716" s="464"/>
      <c r="CA2716" s="464"/>
      <c r="CB2716" s="464"/>
      <c r="CC2716" s="464"/>
      <c r="CD2716" s="464"/>
      <c r="CE2716" s="464"/>
      <c r="CF2716" s="464"/>
      <c r="CG2716" s="464"/>
      <c r="CH2716" s="464"/>
      <c r="CI2716" s="464"/>
      <c r="CJ2716" s="464"/>
      <c r="CK2716" s="464"/>
      <c r="CL2716" s="464"/>
      <c r="CM2716" s="464"/>
      <c r="CN2716" s="464"/>
      <c r="CO2716" s="464"/>
      <c r="CP2716" s="464"/>
      <c r="CQ2716" s="464"/>
    </row>
    <row r="2717" spans="24:95" s="465" customFormat="1">
      <c r="X2717" s="464"/>
      <c r="Y2717" s="464"/>
      <c r="Z2717" s="464"/>
      <c r="AA2717" s="464"/>
      <c r="AB2717" s="464"/>
      <c r="AC2717" s="464"/>
      <c r="AD2717" s="464"/>
      <c r="AE2717" s="464"/>
      <c r="AF2717" s="464"/>
      <c r="AG2717" s="464"/>
      <c r="AH2717" s="464"/>
      <c r="AI2717" s="464"/>
      <c r="AJ2717" s="464"/>
      <c r="AK2717" s="464"/>
      <c r="AL2717" s="464"/>
      <c r="AM2717" s="464"/>
      <c r="AN2717" s="464"/>
      <c r="AO2717" s="464"/>
      <c r="AP2717" s="464"/>
      <c r="AQ2717" s="464"/>
      <c r="AR2717" s="464"/>
      <c r="AS2717" s="464"/>
      <c r="AT2717" s="464"/>
      <c r="AU2717" s="464"/>
      <c r="AV2717" s="464"/>
      <c r="AW2717" s="464"/>
      <c r="AX2717" s="464"/>
      <c r="AY2717" s="464"/>
      <c r="AZ2717" s="464"/>
      <c r="BA2717" s="464"/>
      <c r="BB2717" s="464"/>
      <c r="BC2717" s="464"/>
      <c r="BD2717" s="464"/>
      <c r="BE2717" s="464"/>
      <c r="BF2717" s="464"/>
      <c r="BG2717" s="464"/>
      <c r="BH2717" s="464"/>
      <c r="BI2717" s="464"/>
      <c r="BJ2717" s="464"/>
      <c r="BK2717" s="464"/>
      <c r="BL2717" s="464"/>
      <c r="BM2717" s="464"/>
      <c r="BN2717" s="464"/>
      <c r="BO2717" s="464"/>
      <c r="BP2717" s="464"/>
      <c r="BQ2717" s="464"/>
      <c r="BR2717" s="464"/>
      <c r="BS2717" s="464"/>
      <c r="BT2717" s="464"/>
      <c r="BU2717" s="464"/>
      <c r="BV2717" s="464"/>
      <c r="BW2717" s="464"/>
      <c r="BX2717" s="464"/>
      <c r="BY2717" s="464"/>
      <c r="BZ2717" s="464"/>
      <c r="CA2717" s="464"/>
      <c r="CB2717" s="464"/>
      <c r="CC2717" s="464"/>
      <c r="CD2717" s="464"/>
      <c r="CE2717" s="464"/>
      <c r="CF2717" s="464"/>
      <c r="CG2717" s="464"/>
      <c r="CH2717" s="464"/>
      <c r="CI2717" s="464"/>
      <c r="CJ2717" s="464"/>
      <c r="CK2717" s="464"/>
      <c r="CL2717" s="464"/>
      <c r="CM2717" s="464"/>
      <c r="CN2717" s="464"/>
      <c r="CO2717" s="464"/>
      <c r="CP2717" s="464"/>
      <c r="CQ2717" s="464"/>
    </row>
    <row r="2718" spans="24:95" s="465" customFormat="1">
      <c r="X2718" s="464"/>
      <c r="Y2718" s="464"/>
      <c r="Z2718" s="464"/>
      <c r="AA2718" s="464"/>
      <c r="AB2718" s="464"/>
      <c r="AC2718" s="464"/>
      <c r="AD2718" s="464"/>
      <c r="AE2718" s="464"/>
      <c r="AF2718" s="464"/>
      <c r="AG2718" s="464"/>
      <c r="AH2718" s="464"/>
      <c r="AI2718" s="464"/>
      <c r="AJ2718" s="464"/>
      <c r="AK2718" s="464"/>
      <c r="AL2718" s="464"/>
      <c r="AM2718" s="464"/>
      <c r="AN2718" s="464"/>
      <c r="AO2718" s="464"/>
      <c r="AP2718" s="464"/>
      <c r="AQ2718" s="464"/>
      <c r="AR2718" s="464"/>
      <c r="AS2718" s="464"/>
      <c r="AT2718" s="464"/>
      <c r="AU2718" s="464"/>
      <c r="AV2718" s="464"/>
      <c r="AW2718" s="464"/>
      <c r="AX2718" s="464"/>
      <c r="AY2718" s="464"/>
      <c r="AZ2718" s="464"/>
      <c r="BA2718" s="464"/>
      <c r="BB2718" s="464"/>
      <c r="BC2718" s="464"/>
      <c r="BD2718" s="464"/>
      <c r="BE2718" s="464"/>
      <c r="BF2718" s="464"/>
      <c r="BG2718" s="464"/>
      <c r="BH2718" s="464"/>
      <c r="BI2718" s="464"/>
      <c r="BJ2718" s="464"/>
      <c r="BK2718" s="464"/>
      <c r="BL2718" s="464"/>
      <c r="BM2718" s="464"/>
      <c r="BN2718" s="464"/>
      <c r="BO2718" s="464"/>
      <c r="BP2718" s="464"/>
      <c r="BQ2718" s="464"/>
      <c r="BR2718" s="464"/>
      <c r="BS2718" s="464"/>
      <c r="BT2718" s="464"/>
      <c r="BU2718" s="464"/>
      <c r="BV2718" s="464"/>
      <c r="BW2718" s="464"/>
      <c r="BX2718" s="464"/>
      <c r="BY2718" s="464"/>
      <c r="BZ2718" s="464"/>
      <c r="CA2718" s="464"/>
      <c r="CB2718" s="464"/>
      <c r="CC2718" s="464"/>
      <c r="CD2718" s="464"/>
      <c r="CE2718" s="464"/>
      <c r="CF2718" s="464"/>
      <c r="CG2718" s="464"/>
      <c r="CH2718" s="464"/>
      <c r="CI2718" s="464"/>
      <c r="CJ2718" s="464"/>
      <c r="CK2718" s="464"/>
      <c r="CL2718" s="464"/>
      <c r="CM2718" s="464"/>
      <c r="CN2718" s="464"/>
      <c r="CO2718" s="464"/>
      <c r="CP2718" s="464"/>
      <c r="CQ2718" s="464"/>
    </row>
    <row r="2719" spans="24:95" s="465" customFormat="1">
      <c r="X2719" s="464"/>
      <c r="Y2719" s="464"/>
      <c r="Z2719" s="464"/>
      <c r="AA2719" s="464"/>
      <c r="AB2719" s="464"/>
      <c r="AC2719" s="464"/>
      <c r="AD2719" s="464"/>
      <c r="AE2719" s="464"/>
      <c r="AF2719" s="464"/>
      <c r="AG2719" s="464"/>
      <c r="AH2719" s="464"/>
      <c r="AI2719" s="464"/>
      <c r="AJ2719" s="464"/>
      <c r="AK2719" s="464"/>
      <c r="AL2719" s="464"/>
      <c r="AM2719" s="464"/>
      <c r="AN2719" s="464"/>
      <c r="AO2719" s="464"/>
      <c r="AP2719" s="464"/>
      <c r="AQ2719" s="464"/>
      <c r="AR2719" s="464"/>
      <c r="AS2719" s="464"/>
      <c r="AT2719" s="464"/>
      <c r="AU2719" s="464"/>
      <c r="AV2719" s="464"/>
      <c r="AW2719" s="464"/>
      <c r="AX2719" s="464"/>
      <c r="AY2719" s="464"/>
      <c r="AZ2719" s="464"/>
      <c r="BA2719" s="464"/>
      <c r="BB2719" s="464"/>
      <c r="BC2719" s="464"/>
      <c r="BD2719" s="464"/>
      <c r="BE2719" s="464"/>
      <c r="BF2719" s="464"/>
      <c r="BG2719" s="464"/>
      <c r="BH2719" s="464"/>
      <c r="BI2719" s="464"/>
      <c r="BJ2719" s="464"/>
      <c r="BK2719" s="464"/>
      <c r="BL2719" s="464"/>
      <c r="BM2719" s="464"/>
      <c r="BN2719" s="464"/>
      <c r="BO2719" s="464"/>
      <c r="BP2719" s="464"/>
      <c r="BQ2719" s="464"/>
      <c r="BR2719" s="464"/>
      <c r="BS2719" s="464"/>
      <c r="BT2719" s="464"/>
      <c r="BU2719" s="464"/>
      <c r="BV2719" s="464"/>
      <c r="BW2719" s="464"/>
      <c r="BX2719" s="464"/>
      <c r="BY2719" s="464"/>
      <c r="BZ2719" s="464"/>
      <c r="CA2719" s="464"/>
      <c r="CB2719" s="464"/>
      <c r="CC2719" s="464"/>
      <c r="CD2719" s="464"/>
      <c r="CE2719" s="464"/>
      <c r="CF2719" s="464"/>
      <c r="CG2719" s="464"/>
      <c r="CH2719" s="464"/>
      <c r="CI2719" s="464"/>
      <c r="CJ2719" s="464"/>
      <c r="CK2719" s="464"/>
      <c r="CL2719" s="464"/>
      <c r="CM2719" s="464"/>
      <c r="CN2719" s="464"/>
      <c r="CO2719" s="464"/>
      <c r="CP2719" s="464"/>
      <c r="CQ2719" s="464"/>
    </row>
    <row r="2720" spans="24:95" s="465" customFormat="1">
      <c r="X2720" s="464"/>
      <c r="Y2720" s="464"/>
      <c r="Z2720" s="464"/>
      <c r="AA2720" s="464"/>
      <c r="AB2720" s="464"/>
      <c r="AC2720" s="464"/>
      <c r="AD2720" s="464"/>
      <c r="AE2720" s="464"/>
      <c r="AF2720" s="464"/>
      <c r="AG2720" s="464"/>
      <c r="AH2720" s="464"/>
      <c r="AI2720" s="464"/>
      <c r="AJ2720" s="464"/>
      <c r="AK2720" s="464"/>
      <c r="AL2720" s="464"/>
      <c r="AM2720" s="464"/>
      <c r="AN2720" s="464"/>
      <c r="AO2720" s="464"/>
      <c r="AP2720" s="464"/>
      <c r="AQ2720" s="464"/>
      <c r="AR2720" s="464"/>
      <c r="AS2720" s="464"/>
      <c r="AT2720" s="464"/>
      <c r="AU2720" s="464"/>
      <c r="AV2720" s="464"/>
      <c r="AW2720" s="464"/>
      <c r="AX2720" s="464"/>
      <c r="AY2720" s="464"/>
      <c r="AZ2720" s="464"/>
      <c r="BA2720" s="464"/>
      <c r="BB2720" s="464"/>
      <c r="BC2720" s="464"/>
      <c r="BD2720" s="464"/>
      <c r="BE2720" s="464"/>
      <c r="BF2720" s="464"/>
      <c r="BG2720" s="464"/>
      <c r="BH2720" s="464"/>
      <c r="BI2720" s="464"/>
      <c r="BJ2720" s="464"/>
      <c r="BK2720" s="464"/>
      <c r="BL2720" s="464"/>
      <c r="BM2720" s="464"/>
      <c r="BN2720" s="464"/>
      <c r="BO2720" s="464"/>
      <c r="BP2720" s="464"/>
      <c r="BQ2720" s="464"/>
      <c r="BR2720" s="464"/>
      <c r="BS2720" s="464"/>
      <c r="BT2720" s="464"/>
      <c r="BU2720" s="464"/>
      <c r="BV2720" s="464"/>
      <c r="BW2720" s="464"/>
      <c r="BX2720" s="464"/>
      <c r="BY2720" s="464"/>
      <c r="BZ2720" s="464"/>
      <c r="CA2720" s="464"/>
      <c r="CB2720" s="464"/>
      <c r="CC2720" s="464"/>
      <c r="CD2720" s="464"/>
      <c r="CE2720" s="464"/>
      <c r="CF2720" s="464"/>
      <c r="CG2720" s="464"/>
      <c r="CH2720" s="464"/>
      <c r="CI2720" s="464"/>
      <c r="CJ2720" s="464"/>
      <c r="CK2720" s="464"/>
      <c r="CL2720" s="464"/>
      <c r="CM2720" s="464"/>
      <c r="CN2720" s="464"/>
      <c r="CO2720" s="464"/>
      <c r="CP2720" s="464"/>
      <c r="CQ2720" s="464"/>
    </row>
    <row r="2721" spans="24:95" s="465" customFormat="1">
      <c r="X2721" s="464"/>
      <c r="Y2721" s="464"/>
      <c r="Z2721" s="464"/>
      <c r="AA2721" s="464"/>
      <c r="AB2721" s="464"/>
      <c r="AC2721" s="464"/>
      <c r="AD2721" s="464"/>
      <c r="AE2721" s="464"/>
      <c r="AF2721" s="464"/>
      <c r="AG2721" s="464"/>
      <c r="AH2721" s="464"/>
      <c r="AI2721" s="464"/>
      <c r="AJ2721" s="464"/>
      <c r="AK2721" s="464"/>
      <c r="AL2721" s="464"/>
      <c r="AM2721" s="464"/>
      <c r="AN2721" s="464"/>
      <c r="AO2721" s="464"/>
      <c r="AP2721" s="464"/>
      <c r="AQ2721" s="464"/>
      <c r="AR2721" s="464"/>
      <c r="AS2721" s="464"/>
      <c r="AT2721" s="464"/>
      <c r="AU2721" s="464"/>
      <c r="AV2721" s="464"/>
      <c r="AW2721" s="464"/>
      <c r="AX2721" s="464"/>
      <c r="AY2721" s="464"/>
      <c r="AZ2721" s="464"/>
      <c r="BA2721" s="464"/>
      <c r="BB2721" s="464"/>
      <c r="BC2721" s="464"/>
      <c r="BD2721" s="464"/>
      <c r="BE2721" s="464"/>
      <c r="BF2721" s="464"/>
      <c r="BG2721" s="464"/>
      <c r="BH2721" s="464"/>
      <c r="BI2721" s="464"/>
      <c r="BJ2721" s="464"/>
      <c r="BK2721" s="464"/>
      <c r="BL2721" s="464"/>
      <c r="BM2721" s="464"/>
      <c r="BN2721" s="464"/>
      <c r="BO2721" s="464"/>
      <c r="BP2721" s="464"/>
      <c r="BQ2721" s="464"/>
      <c r="BR2721" s="464"/>
      <c r="BS2721" s="464"/>
      <c r="BT2721" s="464"/>
      <c r="BU2721" s="464"/>
      <c r="BV2721" s="464"/>
      <c r="BW2721" s="464"/>
      <c r="BX2721" s="464"/>
      <c r="BY2721" s="464"/>
      <c r="BZ2721" s="464"/>
      <c r="CA2721" s="464"/>
      <c r="CB2721" s="464"/>
      <c r="CC2721" s="464"/>
      <c r="CD2721" s="464"/>
      <c r="CE2721" s="464"/>
      <c r="CF2721" s="464"/>
      <c r="CG2721" s="464"/>
      <c r="CH2721" s="464"/>
      <c r="CI2721" s="464"/>
      <c r="CJ2721" s="464"/>
      <c r="CK2721" s="464"/>
      <c r="CL2721" s="464"/>
      <c r="CM2721" s="464"/>
      <c r="CN2721" s="464"/>
      <c r="CO2721" s="464"/>
      <c r="CP2721" s="464"/>
      <c r="CQ2721" s="464"/>
    </row>
    <row r="2722" spans="24:95" s="465" customFormat="1">
      <c r="X2722" s="464"/>
      <c r="Y2722" s="464"/>
      <c r="Z2722" s="464"/>
      <c r="AA2722" s="464"/>
      <c r="AB2722" s="464"/>
      <c r="AC2722" s="464"/>
      <c r="AD2722" s="464"/>
      <c r="AE2722" s="464"/>
      <c r="AF2722" s="464"/>
      <c r="AG2722" s="464"/>
      <c r="AH2722" s="464"/>
      <c r="AI2722" s="464"/>
      <c r="AJ2722" s="464"/>
      <c r="AK2722" s="464"/>
      <c r="AL2722" s="464"/>
      <c r="AM2722" s="464"/>
      <c r="AN2722" s="464"/>
      <c r="AO2722" s="464"/>
      <c r="AP2722" s="464"/>
      <c r="AQ2722" s="464"/>
      <c r="AR2722" s="464"/>
      <c r="AS2722" s="464"/>
      <c r="AT2722" s="464"/>
      <c r="AU2722" s="464"/>
      <c r="AV2722" s="464"/>
      <c r="AW2722" s="464"/>
      <c r="AX2722" s="464"/>
      <c r="AY2722" s="464"/>
      <c r="AZ2722" s="464"/>
      <c r="BA2722" s="464"/>
      <c r="BB2722" s="464"/>
      <c r="BC2722" s="464"/>
      <c r="BD2722" s="464"/>
      <c r="BE2722" s="464"/>
      <c r="BF2722" s="464"/>
      <c r="BG2722" s="464"/>
      <c r="BH2722" s="464"/>
      <c r="BI2722" s="464"/>
      <c r="BJ2722" s="464"/>
      <c r="BK2722" s="464"/>
      <c r="BL2722" s="464"/>
      <c r="BM2722" s="464"/>
      <c r="BN2722" s="464"/>
      <c r="BO2722" s="464"/>
      <c r="BP2722" s="464"/>
      <c r="BQ2722" s="464"/>
      <c r="BR2722" s="464"/>
      <c r="BS2722" s="464"/>
      <c r="BT2722" s="464"/>
      <c r="BU2722" s="464"/>
      <c r="BV2722" s="464"/>
      <c r="BW2722" s="464"/>
      <c r="BX2722" s="464"/>
      <c r="BY2722" s="464"/>
      <c r="BZ2722" s="464"/>
      <c r="CA2722" s="464"/>
      <c r="CB2722" s="464"/>
      <c r="CC2722" s="464"/>
      <c r="CD2722" s="464"/>
      <c r="CE2722" s="464"/>
      <c r="CF2722" s="464"/>
      <c r="CG2722" s="464"/>
      <c r="CH2722" s="464"/>
      <c r="CI2722" s="464"/>
      <c r="CJ2722" s="464"/>
      <c r="CK2722" s="464"/>
      <c r="CL2722" s="464"/>
      <c r="CM2722" s="464"/>
      <c r="CN2722" s="464"/>
      <c r="CO2722" s="464"/>
      <c r="CP2722" s="464"/>
      <c r="CQ2722" s="464"/>
    </row>
    <row r="2723" spans="24:95" s="465" customFormat="1">
      <c r="X2723" s="464"/>
      <c r="Y2723" s="464"/>
      <c r="Z2723" s="464"/>
      <c r="AA2723" s="464"/>
      <c r="AB2723" s="464"/>
      <c r="AC2723" s="464"/>
      <c r="AD2723" s="464"/>
      <c r="AE2723" s="464"/>
      <c r="AF2723" s="464"/>
      <c r="AG2723" s="464"/>
      <c r="AH2723" s="464"/>
      <c r="AI2723" s="464"/>
      <c r="AJ2723" s="464"/>
      <c r="AK2723" s="464"/>
      <c r="AL2723" s="464"/>
      <c r="AM2723" s="464"/>
      <c r="AN2723" s="464"/>
      <c r="AO2723" s="464"/>
      <c r="AP2723" s="464"/>
      <c r="AQ2723" s="464"/>
      <c r="AR2723" s="464"/>
      <c r="AS2723" s="464"/>
      <c r="AT2723" s="464"/>
      <c r="AU2723" s="464"/>
      <c r="AV2723" s="464"/>
      <c r="AW2723" s="464"/>
      <c r="AX2723" s="464"/>
      <c r="AY2723" s="464"/>
      <c r="AZ2723" s="464"/>
      <c r="BA2723" s="464"/>
      <c r="BB2723" s="464"/>
      <c r="BC2723" s="464"/>
      <c r="BD2723" s="464"/>
      <c r="BE2723" s="464"/>
      <c r="BF2723" s="464"/>
      <c r="BG2723" s="464"/>
      <c r="BH2723" s="464"/>
      <c r="BI2723" s="464"/>
      <c r="BJ2723" s="464"/>
      <c r="BK2723" s="464"/>
      <c r="BL2723" s="464"/>
      <c r="BM2723" s="464"/>
      <c r="BN2723" s="464"/>
      <c r="BO2723" s="464"/>
      <c r="BP2723" s="464"/>
      <c r="BQ2723" s="464"/>
      <c r="BR2723" s="464"/>
      <c r="BS2723" s="464"/>
      <c r="BT2723" s="464"/>
      <c r="BU2723" s="464"/>
      <c r="BV2723" s="464"/>
      <c r="BW2723" s="464"/>
      <c r="BX2723" s="464"/>
      <c r="BY2723" s="464"/>
      <c r="BZ2723" s="464"/>
      <c r="CA2723" s="464"/>
      <c r="CB2723" s="464"/>
      <c r="CC2723" s="464"/>
      <c r="CD2723" s="464"/>
      <c r="CE2723" s="464"/>
      <c r="CF2723" s="464"/>
      <c r="CG2723" s="464"/>
      <c r="CH2723" s="464"/>
      <c r="CI2723" s="464"/>
      <c r="CJ2723" s="464"/>
      <c r="CK2723" s="464"/>
      <c r="CL2723" s="464"/>
      <c r="CM2723" s="464"/>
      <c r="CN2723" s="464"/>
      <c r="CO2723" s="464"/>
      <c r="CP2723" s="464"/>
      <c r="CQ2723" s="464"/>
    </row>
    <row r="2724" spans="24:95" s="465" customFormat="1">
      <c r="X2724" s="464"/>
      <c r="Y2724" s="464"/>
      <c r="Z2724" s="464"/>
      <c r="AA2724" s="464"/>
      <c r="AB2724" s="464"/>
      <c r="AC2724" s="464"/>
      <c r="AD2724" s="464"/>
      <c r="AE2724" s="464"/>
      <c r="AF2724" s="464"/>
      <c r="AG2724" s="464"/>
      <c r="AH2724" s="464"/>
      <c r="AI2724" s="464"/>
      <c r="AJ2724" s="464"/>
      <c r="AK2724" s="464"/>
      <c r="AL2724" s="464"/>
      <c r="AM2724" s="464"/>
      <c r="AN2724" s="464"/>
      <c r="AO2724" s="464"/>
      <c r="AP2724" s="464"/>
      <c r="AQ2724" s="464"/>
      <c r="AR2724" s="464"/>
      <c r="AS2724" s="464"/>
      <c r="AT2724" s="464"/>
      <c r="AU2724" s="464"/>
      <c r="AV2724" s="464"/>
      <c r="AW2724" s="464"/>
      <c r="AX2724" s="464"/>
      <c r="AY2724" s="464"/>
      <c r="AZ2724" s="464"/>
      <c r="BA2724" s="464"/>
      <c r="BB2724" s="464"/>
      <c r="BC2724" s="464"/>
      <c r="BD2724" s="464"/>
      <c r="BE2724" s="464"/>
      <c r="BF2724" s="464"/>
      <c r="BG2724" s="464"/>
      <c r="BH2724" s="464"/>
      <c r="BI2724" s="464"/>
      <c r="BJ2724" s="464"/>
      <c r="BK2724" s="464"/>
      <c r="BL2724" s="464"/>
      <c r="BM2724" s="464"/>
      <c r="BN2724" s="464"/>
      <c r="BO2724" s="464"/>
      <c r="BP2724" s="464"/>
      <c r="BQ2724" s="464"/>
      <c r="BR2724" s="464"/>
      <c r="BS2724" s="464"/>
      <c r="BT2724" s="464"/>
      <c r="BU2724" s="464"/>
      <c r="BV2724" s="464"/>
      <c r="BW2724" s="464"/>
      <c r="BX2724" s="464"/>
      <c r="BY2724" s="464"/>
      <c r="BZ2724" s="464"/>
      <c r="CA2724" s="464"/>
      <c r="CB2724" s="464"/>
      <c r="CC2724" s="464"/>
      <c r="CD2724" s="464"/>
      <c r="CE2724" s="464"/>
      <c r="CF2724" s="464"/>
      <c r="CG2724" s="464"/>
      <c r="CH2724" s="464"/>
      <c r="CI2724" s="464"/>
      <c r="CJ2724" s="464"/>
      <c r="CK2724" s="464"/>
      <c r="CL2724" s="464"/>
      <c r="CM2724" s="464"/>
      <c r="CN2724" s="464"/>
      <c r="CO2724" s="464"/>
      <c r="CP2724" s="464"/>
      <c r="CQ2724" s="464"/>
    </row>
    <row r="2725" spans="24:95" s="465" customFormat="1">
      <c r="X2725" s="464"/>
      <c r="Y2725" s="464"/>
      <c r="Z2725" s="464"/>
      <c r="AA2725" s="464"/>
      <c r="AB2725" s="464"/>
      <c r="AC2725" s="464"/>
      <c r="AD2725" s="464"/>
      <c r="AE2725" s="464"/>
      <c r="AF2725" s="464"/>
      <c r="AG2725" s="464"/>
      <c r="AH2725" s="464"/>
      <c r="AI2725" s="464"/>
      <c r="AJ2725" s="464"/>
      <c r="AK2725" s="464"/>
      <c r="AL2725" s="464"/>
      <c r="AM2725" s="464"/>
      <c r="AN2725" s="464"/>
      <c r="AO2725" s="464"/>
      <c r="AP2725" s="464"/>
      <c r="AQ2725" s="464"/>
      <c r="AR2725" s="464"/>
      <c r="AS2725" s="464"/>
      <c r="AT2725" s="464"/>
      <c r="AU2725" s="464"/>
      <c r="AV2725" s="464"/>
      <c r="AW2725" s="464"/>
      <c r="AX2725" s="464"/>
      <c r="AY2725" s="464"/>
      <c r="AZ2725" s="464"/>
      <c r="BA2725" s="464"/>
      <c r="BB2725" s="464"/>
      <c r="BC2725" s="464"/>
      <c r="BD2725" s="464"/>
      <c r="BE2725" s="464"/>
      <c r="BF2725" s="464"/>
      <c r="BG2725" s="464"/>
      <c r="BH2725" s="464"/>
      <c r="BI2725" s="464"/>
      <c r="BJ2725" s="464"/>
      <c r="BK2725" s="464"/>
      <c r="BL2725" s="464"/>
      <c r="BM2725" s="464"/>
      <c r="BN2725" s="464"/>
      <c r="BO2725" s="464"/>
      <c r="BP2725" s="464"/>
      <c r="BQ2725" s="464"/>
      <c r="BR2725" s="464"/>
      <c r="BS2725" s="464"/>
      <c r="BT2725" s="464"/>
      <c r="BU2725" s="464"/>
      <c r="BV2725" s="464"/>
      <c r="BW2725" s="464"/>
      <c r="BX2725" s="464"/>
      <c r="BY2725" s="464"/>
      <c r="BZ2725" s="464"/>
      <c r="CA2725" s="464"/>
      <c r="CB2725" s="464"/>
      <c r="CC2725" s="464"/>
      <c r="CD2725" s="464"/>
      <c r="CE2725" s="464"/>
      <c r="CF2725" s="464"/>
      <c r="CG2725" s="464"/>
      <c r="CH2725" s="464"/>
      <c r="CI2725" s="464"/>
      <c r="CJ2725" s="464"/>
      <c r="CK2725" s="464"/>
      <c r="CL2725" s="464"/>
      <c r="CM2725" s="464"/>
      <c r="CN2725" s="464"/>
      <c r="CO2725" s="464"/>
      <c r="CP2725" s="464"/>
      <c r="CQ2725" s="464"/>
    </row>
    <row r="2726" spans="24:95" s="465" customFormat="1">
      <c r="X2726" s="464"/>
      <c r="Y2726" s="464"/>
      <c r="Z2726" s="464"/>
      <c r="AA2726" s="464"/>
      <c r="AB2726" s="464"/>
      <c r="AC2726" s="464"/>
      <c r="AD2726" s="464"/>
      <c r="AE2726" s="464"/>
      <c r="AF2726" s="464"/>
      <c r="AG2726" s="464"/>
      <c r="AH2726" s="464"/>
      <c r="AI2726" s="464"/>
      <c r="AJ2726" s="464"/>
      <c r="AK2726" s="464"/>
      <c r="AL2726" s="464"/>
      <c r="AM2726" s="464"/>
      <c r="AN2726" s="464"/>
      <c r="AO2726" s="464"/>
      <c r="AP2726" s="464"/>
      <c r="AQ2726" s="464"/>
      <c r="AR2726" s="464"/>
      <c r="AS2726" s="464"/>
      <c r="AT2726" s="464"/>
      <c r="AU2726" s="464"/>
      <c r="AV2726" s="464"/>
      <c r="AW2726" s="464"/>
      <c r="AX2726" s="464"/>
      <c r="AY2726" s="464"/>
      <c r="AZ2726" s="464"/>
      <c r="BA2726" s="464"/>
      <c r="BB2726" s="464"/>
      <c r="BC2726" s="464"/>
      <c r="BD2726" s="464"/>
      <c r="BE2726" s="464"/>
      <c r="BF2726" s="464"/>
      <c r="BG2726" s="464"/>
      <c r="BH2726" s="464"/>
      <c r="BI2726" s="464"/>
      <c r="BJ2726" s="464"/>
      <c r="BK2726" s="464"/>
      <c r="BL2726" s="464"/>
      <c r="BM2726" s="464"/>
      <c r="BN2726" s="464"/>
      <c r="BO2726" s="464"/>
      <c r="BP2726" s="464"/>
      <c r="BQ2726" s="464"/>
      <c r="BR2726" s="464"/>
      <c r="BS2726" s="464"/>
      <c r="BT2726" s="464"/>
      <c r="BU2726" s="464"/>
      <c r="BV2726" s="464"/>
      <c r="BW2726" s="464"/>
      <c r="BX2726" s="464"/>
      <c r="BY2726" s="464"/>
      <c r="BZ2726" s="464"/>
      <c r="CA2726" s="464"/>
      <c r="CB2726" s="464"/>
      <c r="CC2726" s="464"/>
      <c r="CD2726" s="464"/>
      <c r="CE2726" s="464"/>
      <c r="CF2726" s="464"/>
      <c r="CG2726" s="464"/>
      <c r="CH2726" s="464"/>
      <c r="CI2726" s="464"/>
      <c r="CJ2726" s="464"/>
      <c r="CK2726" s="464"/>
      <c r="CL2726" s="464"/>
      <c r="CM2726" s="464"/>
      <c r="CN2726" s="464"/>
      <c r="CO2726" s="464"/>
      <c r="CP2726" s="464"/>
      <c r="CQ2726" s="464"/>
    </row>
    <row r="2727" spans="24:95" s="465" customFormat="1">
      <c r="X2727" s="464"/>
      <c r="Y2727" s="464"/>
      <c r="Z2727" s="464"/>
      <c r="AA2727" s="464"/>
      <c r="AB2727" s="464"/>
      <c r="AC2727" s="464"/>
      <c r="AD2727" s="464"/>
      <c r="AE2727" s="464"/>
      <c r="AF2727" s="464"/>
      <c r="AG2727" s="464"/>
      <c r="AH2727" s="464"/>
      <c r="AI2727" s="464"/>
      <c r="AJ2727" s="464"/>
      <c r="AK2727" s="464"/>
      <c r="AL2727" s="464"/>
      <c r="AM2727" s="464"/>
      <c r="AN2727" s="464"/>
      <c r="AO2727" s="464"/>
      <c r="AP2727" s="464"/>
      <c r="AQ2727" s="464"/>
      <c r="AR2727" s="464"/>
      <c r="AS2727" s="464"/>
      <c r="AT2727" s="464"/>
      <c r="AU2727" s="464"/>
      <c r="AV2727" s="464"/>
      <c r="AW2727" s="464"/>
      <c r="AX2727" s="464"/>
      <c r="AY2727" s="464"/>
      <c r="AZ2727" s="464"/>
      <c r="BA2727" s="464"/>
      <c r="BB2727" s="464"/>
      <c r="BC2727" s="464"/>
      <c r="BD2727" s="464"/>
      <c r="BE2727" s="464"/>
      <c r="BF2727" s="464"/>
      <c r="BG2727" s="464"/>
      <c r="BH2727" s="464"/>
      <c r="BI2727" s="464"/>
      <c r="BJ2727" s="464"/>
      <c r="BK2727" s="464"/>
      <c r="BL2727" s="464"/>
      <c r="BM2727" s="464"/>
      <c r="BN2727" s="464"/>
      <c r="BO2727" s="464"/>
      <c r="BP2727" s="464"/>
      <c r="BQ2727" s="464"/>
      <c r="BR2727" s="464"/>
      <c r="BS2727" s="464"/>
      <c r="BT2727" s="464"/>
      <c r="BU2727" s="464"/>
      <c r="BV2727" s="464"/>
      <c r="BW2727" s="464"/>
      <c r="BX2727" s="464"/>
      <c r="BY2727" s="464"/>
      <c r="BZ2727" s="464"/>
      <c r="CA2727" s="464"/>
      <c r="CB2727" s="464"/>
      <c r="CC2727" s="464"/>
      <c r="CD2727" s="464"/>
      <c r="CE2727" s="464"/>
      <c r="CF2727" s="464"/>
      <c r="CG2727" s="464"/>
      <c r="CH2727" s="464"/>
      <c r="CI2727" s="464"/>
      <c r="CJ2727" s="464"/>
      <c r="CK2727" s="464"/>
      <c r="CL2727" s="464"/>
      <c r="CM2727" s="464"/>
      <c r="CN2727" s="464"/>
      <c r="CO2727" s="464"/>
      <c r="CP2727" s="464"/>
      <c r="CQ2727" s="464"/>
    </row>
    <row r="2728" spans="24:95" s="465" customFormat="1">
      <c r="X2728" s="464"/>
      <c r="Y2728" s="464"/>
      <c r="Z2728" s="464"/>
      <c r="AA2728" s="464"/>
      <c r="AB2728" s="464"/>
      <c r="AC2728" s="464"/>
      <c r="AD2728" s="464"/>
      <c r="AE2728" s="464"/>
      <c r="AF2728" s="464"/>
      <c r="AG2728" s="464"/>
      <c r="AH2728" s="464"/>
      <c r="AI2728" s="464"/>
      <c r="AJ2728" s="464"/>
      <c r="AK2728" s="464"/>
      <c r="AL2728" s="464"/>
      <c r="AM2728" s="464"/>
      <c r="AN2728" s="464"/>
      <c r="AO2728" s="464"/>
      <c r="AP2728" s="464"/>
      <c r="AQ2728" s="464"/>
      <c r="AR2728" s="464"/>
      <c r="AS2728" s="464"/>
      <c r="AT2728" s="464"/>
      <c r="AU2728" s="464"/>
      <c r="AV2728" s="464"/>
      <c r="AW2728" s="464"/>
      <c r="AX2728" s="464"/>
      <c r="AY2728" s="464"/>
      <c r="AZ2728" s="464"/>
      <c r="BA2728" s="464"/>
      <c r="BB2728" s="464"/>
      <c r="BC2728" s="464"/>
      <c r="BD2728" s="464"/>
      <c r="BE2728" s="464"/>
      <c r="BF2728" s="464"/>
      <c r="BG2728" s="464"/>
      <c r="BH2728" s="464"/>
      <c r="BI2728" s="464"/>
      <c r="BJ2728" s="464"/>
      <c r="BK2728" s="464"/>
      <c r="BL2728" s="464"/>
      <c r="BM2728" s="464"/>
      <c r="BN2728" s="464"/>
      <c r="BO2728" s="464"/>
      <c r="BP2728" s="464"/>
      <c r="BQ2728" s="464"/>
      <c r="BR2728" s="464"/>
      <c r="BS2728" s="464"/>
      <c r="BT2728" s="464"/>
      <c r="BU2728" s="464"/>
      <c r="BV2728" s="464"/>
      <c r="BW2728" s="464"/>
      <c r="BX2728" s="464"/>
      <c r="BY2728" s="464"/>
      <c r="BZ2728" s="464"/>
      <c r="CA2728" s="464"/>
      <c r="CB2728" s="464"/>
      <c r="CC2728" s="464"/>
      <c r="CD2728" s="464"/>
      <c r="CE2728" s="464"/>
      <c r="CF2728" s="464"/>
      <c r="CG2728" s="464"/>
      <c r="CH2728" s="464"/>
      <c r="CI2728" s="464"/>
      <c r="CJ2728" s="464"/>
      <c r="CK2728" s="464"/>
      <c r="CL2728" s="464"/>
      <c r="CM2728" s="464"/>
      <c r="CN2728" s="464"/>
      <c r="CO2728" s="464"/>
      <c r="CP2728" s="464"/>
      <c r="CQ2728" s="464"/>
    </row>
    <row r="2729" spans="24:95" s="465" customFormat="1">
      <c r="X2729" s="464"/>
      <c r="Y2729" s="464"/>
      <c r="Z2729" s="464"/>
      <c r="AA2729" s="464"/>
      <c r="AB2729" s="464"/>
      <c r="AC2729" s="464"/>
      <c r="AD2729" s="464"/>
      <c r="AE2729" s="464"/>
      <c r="AF2729" s="464"/>
      <c r="AG2729" s="464"/>
      <c r="AH2729" s="464"/>
      <c r="AI2729" s="464"/>
      <c r="AJ2729" s="464"/>
      <c r="AK2729" s="464"/>
      <c r="AL2729" s="464"/>
      <c r="AM2729" s="464"/>
      <c r="AN2729" s="464"/>
      <c r="AO2729" s="464"/>
      <c r="AP2729" s="464"/>
      <c r="AQ2729" s="464"/>
      <c r="AR2729" s="464"/>
      <c r="AS2729" s="464"/>
      <c r="AT2729" s="464"/>
      <c r="AU2729" s="464"/>
      <c r="AV2729" s="464"/>
      <c r="AW2729" s="464"/>
      <c r="AX2729" s="464"/>
      <c r="AY2729" s="464"/>
      <c r="AZ2729" s="464"/>
      <c r="BA2729" s="464"/>
      <c r="BB2729" s="464"/>
      <c r="BC2729" s="464"/>
      <c r="BD2729" s="464"/>
      <c r="BE2729" s="464"/>
      <c r="BF2729" s="464"/>
      <c r="BG2729" s="464"/>
      <c r="BH2729" s="464"/>
      <c r="BI2729" s="464"/>
      <c r="BJ2729" s="464"/>
      <c r="BK2729" s="464"/>
      <c r="BL2729" s="464"/>
      <c r="BM2729" s="464"/>
      <c r="BN2729" s="464"/>
      <c r="BO2729" s="464"/>
      <c r="BP2729" s="464"/>
      <c r="BQ2729" s="464"/>
      <c r="BR2729" s="464"/>
      <c r="BS2729" s="464"/>
      <c r="BT2729" s="464"/>
      <c r="BU2729" s="464"/>
      <c r="BV2729" s="464"/>
      <c r="BW2729" s="464"/>
      <c r="BX2729" s="464"/>
      <c r="BY2729" s="464"/>
      <c r="BZ2729" s="464"/>
      <c r="CA2729" s="464"/>
      <c r="CB2729" s="464"/>
      <c r="CC2729" s="464"/>
      <c r="CD2729" s="464"/>
      <c r="CE2729" s="464"/>
      <c r="CF2729" s="464"/>
      <c r="CG2729" s="464"/>
      <c r="CH2729" s="464"/>
      <c r="CI2729" s="464"/>
      <c r="CJ2729" s="464"/>
      <c r="CK2729" s="464"/>
      <c r="CL2729" s="464"/>
      <c r="CM2729" s="464"/>
      <c r="CN2729" s="464"/>
      <c r="CO2729" s="464"/>
      <c r="CP2729" s="464"/>
      <c r="CQ2729" s="464"/>
    </row>
    <row r="2730" spans="24:95" s="465" customFormat="1">
      <c r="X2730" s="464"/>
      <c r="Y2730" s="464"/>
      <c r="Z2730" s="464"/>
      <c r="AA2730" s="464"/>
      <c r="AB2730" s="464"/>
      <c r="AC2730" s="464"/>
      <c r="AD2730" s="464"/>
      <c r="AE2730" s="464"/>
      <c r="AF2730" s="464"/>
      <c r="AG2730" s="464"/>
      <c r="AH2730" s="464"/>
      <c r="AI2730" s="464"/>
      <c r="AJ2730" s="464"/>
      <c r="AK2730" s="464"/>
      <c r="AL2730" s="464"/>
      <c r="AM2730" s="464"/>
      <c r="AN2730" s="464"/>
      <c r="AO2730" s="464"/>
      <c r="AP2730" s="464"/>
      <c r="AQ2730" s="464"/>
      <c r="AR2730" s="464"/>
      <c r="AS2730" s="464"/>
      <c r="AT2730" s="464"/>
      <c r="AU2730" s="464"/>
      <c r="AV2730" s="464"/>
      <c r="AW2730" s="464"/>
      <c r="AX2730" s="464"/>
      <c r="AY2730" s="464"/>
      <c r="AZ2730" s="464"/>
      <c r="BA2730" s="464"/>
      <c r="BB2730" s="464"/>
      <c r="BC2730" s="464"/>
      <c r="BD2730" s="464"/>
      <c r="BE2730" s="464"/>
      <c r="BF2730" s="464"/>
      <c r="BG2730" s="464"/>
      <c r="BH2730" s="464"/>
      <c r="BI2730" s="464"/>
      <c r="BJ2730" s="464"/>
      <c r="BK2730" s="464"/>
      <c r="BL2730" s="464"/>
      <c r="BM2730" s="464"/>
      <c r="BN2730" s="464"/>
      <c r="BO2730" s="464"/>
      <c r="BP2730" s="464"/>
      <c r="BQ2730" s="464"/>
      <c r="BR2730" s="464"/>
      <c r="BS2730" s="464"/>
      <c r="BT2730" s="464"/>
      <c r="BU2730" s="464"/>
      <c r="BV2730" s="464"/>
      <c r="BW2730" s="464"/>
      <c r="BX2730" s="464"/>
      <c r="BY2730" s="464"/>
      <c r="BZ2730" s="464"/>
      <c r="CA2730" s="464"/>
      <c r="CB2730" s="464"/>
      <c r="CC2730" s="464"/>
      <c r="CD2730" s="464"/>
      <c r="CE2730" s="464"/>
      <c r="CF2730" s="464"/>
      <c r="CG2730" s="464"/>
      <c r="CH2730" s="464"/>
      <c r="CI2730" s="464"/>
      <c r="CJ2730" s="464"/>
      <c r="CK2730" s="464"/>
      <c r="CL2730" s="464"/>
      <c r="CM2730" s="464"/>
      <c r="CN2730" s="464"/>
      <c r="CO2730" s="464"/>
      <c r="CP2730" s="464"/>
      <c r="CQ2730" s="464"/>
    </row>
    <row r="2731" spans="24:95" s="465" customFormat="1">
      <c r="X2731" s="464"/>
      <c r="Y2731" s="464"/>
      <c r="Z2731" s="464"/>
      <c r="AA2731" s="464"/>
      <c r="AB2731" s="464"/>
      <c r="AC2731" s="464"/>
      <c r="AD2731" s="464"/>
      <c r="AE2731" s="464"/>
      <c r="AF2731" s="464"/>
      <c r="AG2731" s="464"/>
      <c r="AH2731" s="464"/>
      <c r="AI2731" s="464"/>
      <c r="AJ2731" s="464"/>
      <c r="AK2731" s="464"/>
      <c r="AL2731" s="464"/>
      <c r="AM2731" s="464"/>
      <c r="AN2731" s="464"/>
      <c r="AO2731" s="464"/>
      <c r="AP2731" s="464"/>
      <c r="AQ2731" s="464"/>
      <c r="AR2731" s="464"/>
      <c r="AS2731" s="464"/>
      <c r="AT2731" s="464"/>
      <c r="AU2731" s="464"/>
      <c r="AV2731" s="464"/>
      <c r="AW2731" s="464"/>
      <c r="AX2731" s="464"/>
      <c r="AY2731" s="464"/>
      <c r="AZ2731" s="464"/>
      <c r="BA2731" s="464"/>
      <c r="BB2731" s="464"/>
      <c r="BC2731" s="464"/>
      <c r="BD2731" s="464"/>
      <c r="BE2731" s="464"/>
      <c r="BF2731" s="464"/>
      <c r="BG2731" s="464"/>
      <c r="BH2731" s="464"/>
      <c r="BI2731" s="464"/>
      <c r="BJ2731" s="464"/>
      <c r="BK2731" s="464"/>
      <c r="BL2731" s="464"/>
      <c r="BM2731" s="464"/>
      <c r="BN2731" s="464"/>
      <c r="BO2731" s="464"/>
      <c r="BP2731" s="464"/>
      <c r="BQ2731" s="464"/>
      <c r="BR2731" s="464"/>
      <c r="BS2731" s="464"/>
      <c r="BT2731" s="464"/>
      <c r="BU2731" s="464"/>
      <c r="BV2731" s="464"/>
      <c r="BW2731" s="464"/>
      <c r="BX2731" s="464"/>
      <c r="BY2731" s="464"/>
      <c r="BZ2731" s="464"/>
      <c r="CA2731" s="464"/>
      <c r="CB2731" s="464"/>
      <c r="CC2731" s="464"/>
      <c r="CD2731" s="464"/>
      <c r="CE2731" s="464"/>
      <c r="CF2731" s="464"/>
      <c r="CG2731" s="464"/>
      <c r="CH2731" s="464"/>
      <c r="CI2731" s="464"/>
      <c r="CJ2731" s="464"/>
      <c r="CK2731" s="464"/>
      <c r="CL2731" s="464"/>
      <c r="CM2731" s="464"/>
      <c r="CN2731" s="464"/>
      <c r="CO2731" s="464"/>
      <c r="CP2731" s="464"/>
      <c r="CQ2731" s="464"/>
    </row>
    <row r="2732" spans="24:95" s="465" customFormat="1">
      <c r="X2732" s="464"/>
      <c r="Y2732" s="464"/>
      <c r="Z2732" s="464"/>
      <c r="AA2732" s="464"/>
      <c r="AB2732" s="464"/>
      <c r="AC2732" s="464"/>
      <c r="AD2732" s="464"/>
      <c r="AE2732" s="464"/>
      <c r="AF2732" s="464"/>
      <c r="AG2732" s="464"/>
      <c r="AH2732" s="464"/>
      <c r="AI2732" s="464"/>
      <c r="AJ2732" s="464"/>
      <c r="AK2732" s="464"/>
      <c r="AL2732" s="464"/>
      <c r="AM2732" s="464"/>
      <c r="AN2732" s="464"/>
      <c r="AO2732" s="464"/>
      <c r="AP2732" s="464"/>
      <c r="AQ2732" s="464"/>
      <c r="AR2732" s="464"/>
      <c r="AS2732" s="464"/>
      <c r="AT2732" s="464"/>
      <c r="AU2732" s="464"/>
      <c r="AV2732" s="464"/>
      <c r="AW2732" s="464"/>
      <c r="AX2732" s="464"/>
      <c r="AY2732" s="464"/>
      <c r="AZ2732" s="464"/>
      <c r="BA2732" s="464"/>
      <c r="BB2732" s="464"/>
      <c r="BC2732" s="464"/>
      <c r="BD2732" s="464"/>
      <c r="BE2732" s="464"/>
      <c r="BF2732" s="464"/>
      <c r="BG2732" s="464"/>
      <c r="BH2732" s="464"/>
      <c r="BI2732" s="464"/>
      <c r="BJ2732" s="464"/>
      <c r="BK2732" s="464"/>
      <c r="BL2732" s="464"/>
      <c r="BM2732" s="464"/>
      <c r="BN2732" s="464"/>
      <c r="BO2732" s="464"/>
      <c r="BP2732" s="464"/>
      <c r="BQ2732" s="464"/>
      <c r="BR2732" s="464"/>
      <c r="BS2732" s="464"/>
      <c r="BT2732" s="464"/>
      <c r="BU2732" s="464"/>
      <c r="BV2732" s="464"/>
      <c r="BW2732" s="464"/>
      <c r="BX2732" s="464"/>
      <c r="BY2732" s="464"/>
      <c r="BZ2732" s="464"/>
      <c r="CA2732" s="464"/>
      <c r="CB2732" s="464"/>
      <c r="CC2732" s="464"/>
      <c r="CD2732" s="464"/>
      <c r="CE2732" s="464"/>
      <c r="CF2732" s="464"/>
      <c r="CG2732" s="464"/>
      <c r="CH2732" s="464"/>
      <c r="CI2732" s="464"/>
      <c r="CJ2732" s="464"/>
      <c r="CK2732" s="464"/>
      <c r="CL2732" s="464"/>
      <c r="CM2732" s="464"/>
      <c r="CN2732" s="464"/>
      <c r="CO2732" s="464"/>
      <c r="CP2732" s="464"/>
      <c r="CQ2732" s="464"/>
    </row>
    <row r="2733" spans="24:95" s="465" customFormat="1">
      <c r="X2733" s="464"/>
      <c r="Y2733" s="464"/>
      <c r="Z2733" s="464"/>
      <c r="AA2733" s="464"/>
      <c r="AB2733" s="464"/>
      <c r="AC2733" s="464"/>
      <c r="AD2733" s="464"/>
      <c r="AE2733" s="464"/>
      <c r="AF2733" s="464"/>
      <c r="AG2733" s="464"/>
      <c r="AH2733" s="464"/>
      <c r="AI2733" s="464"/>
      <c r="AJ2733" s="464"/>
      <c r="AK2733" s="464"/>
      <c r="AL2733" s="464"/>
      <c r="AM2733" s="464"/>
      <c r="AN2733" s="464"/>
      <c r="AO2733" s="464"/>
      <c r="AP2733" s="464"/>
      <c r="AQ2733" s="464"/>
      <c r="AR2733" s="464"/>
      <c r="AS2733" s="464"/>
      <c r="AT2733" s="464"/>
      <c r="AU2733" s="464"/>
      <c r="AV2733" s="464"/>
      <c r="AW2733" s="464"/>
      <c r="AX2733" s="464"/>
      <c r="AY2733" s="464"/>
      <c r="AZ2733" s="464"/>
      <c r="BA2733" s="464"/>
      <c r="BB2733" s="464"/>
      <c r="BC2733" s="464"/>
      <c r="BD2733" s="464"/>
      <c r="BE2733" s="464"/>
      <c r="BF2733" s="464"/>
      <c r="BG2733" s="464"/>
      <c r="BH2733" s="464"/>
      <c r="BI2733" s="464"/>
      <c r="BJ2733" s="464"/>
      <c r="BK2733" s="464"/>
      <c r="BL2733" s="464"/>
      <c r="BM2733" s="464"/>
      <c r="BN2733" s="464"/>
      <c r="BO2733" s="464"/>
      <c r="BP2733" s="464"/>
      <c r="BQ2733" s="464"/>
      <c r="BR2733" s="464"/>
      <c r="BS2733" s="464"/>
      <c r="BT2733" s="464"/>
      <c r="BU2733" s="464"/>
      <c r="BV2733" s="464"/>
      <c r="BW2733" s="464"/>
      <c r="BX2733" s="464"/>
      <c r="BY2733" s="464"/>
      <c r="BZ2733" s="464"/>
      <c r="CA2733" s="464"/>
      <c r="CB2733" s="464"/>
      <c r="CC2733" s="464"/>
      <c r="CD2733" s="464"/>
      <c r="CE2733" s="464"/>
      <c r="CF2733" s="464"/>
      <c r="CG2733" s="464"/>
      <c r="CH2733" s="464"/>
      <c r="CI2733" s="464"/>
      <c r="CJ2733" s="464"/>
      <c r="CK2733" s="464"/>
      <c r="CL2733" s="464"/>
      <c r="CM2733" s="464"/>
      <c r="CN2733" s="464"/>
      <c r="CO2733" s="464"/>
      <c r="CP2733" s="464"/>
      <c r="CQ2733" s="464"/>
    </row>
    <row r="2734" spans="24:95" s="465" customFormat="1">
      <c r="X2734" s="464"/>
      <c r="Y2734" s="464"/>
      <c r="Z2734" s="464"/>
      <c r="AA2734" s="464"/>
      <c r="AB2734" s="464"/>
      <c r="AC2734" s="464"/>
      <c r="AD2734" s="464"/>
      <c r="AE2734" s="464"/>
      <c r="AF2734" s="464"/>
      <c r="AG2734" s="464"/>
      <c r="AH2734" s="464"/>
      <c r="AI2734" s="464"/>
      <c r="AJ2734" s="464"/>
      <c r="AK2734" s="464"/>
      <c r="AL2734" s="464"/>
      <c r="AM2734" s="464"/>
      <c r="AN2734" s="464"/>
      <c r="AO2734" s="464"/>
      <c r="AP2734" s="464"/>
      <c r="AQ2734" s="464"/>
      <c r="AR2734" s="464"/>
      <c r="AS2734" s="464"/>
      <c r="AT2734" s="464"/>
      <c r="AU2734" s="464"/>
      <c r="AV2734" s="464"/>
      <c r="AW2734" s="464"/>
      <c r="AX2734" s="464"/>
      <c r="AY2734" s="464"/>
      <c r="AZ2734" s="464"/>
      <c r="BA2734" s="464"/>
      <c r="BB2734" s="464"/>
      <c r="BC2734" s="464"/>
      <c r="BD2734" s="464"/>
      <c r="BE2734" s="464"/>
      <c r="BF2734" s="464"/>
      <c r="BG2734" s="464"/>
      <c r="BH2734" s="464"/>
      <c r="BI2734" s="464"/>
      <c r="BJ2734" s="464"/>
      <c r="BK2734" s="464"/>
      <c r="BL2734" s="464"/>
      <c r="BM2734" s="464"/>
      <c r="BN2734" s="464"/>
      <c r="BO2734" s="464"/>
      <c r="BP2734" s="464"/>
      <c r="BQ2734" s="464"/>
      <c r="BR2734" s="464"/>
      <c r="BS2734" s="464"/>
      <c r="BT2734" s="464"/>
      <c r="BU2734" s="464"/>
      <c r="BV2734" s="464"/>
      <c r="BW2734" s="464"/>
      <c r="BX2734" s="464"/>
      <c r="BY2734" s="464"/>
      <c r="BZ2734" s="464"/>
      <c r="CA2734" s="464"/>
      <c r="CB2734" s="464"/>
      <c r="CC2734" s="464"/>
      <c r="CD2734" s="464"/>
      <c r="CE2734" s="464"/>
      <c r="CF2734" s="464"/>
      <c r="CG2734" s="464"/>
      <c r="CH2734" s="464"/>
      <c r="CI2734" s="464"/>
      <c r="CJ2734" s="464"/>
      <c r="CK2734" s="464"/>
      <c r="CL2734" s="464"/>
      <c r="CM2734" s="464"/>
      <c r="CN2734" s="464"/>
      <c r="CO2734" s="464"/>
      <c r="CP2734" s="464"/>
      <c r="CQ2734" s="464"/>
    </row>
    <row r="2735" spans="24:95" s="465" customFormat="1">
      <c r="X2735" s="464"/>
      <c r="Y2735" s="464"/>
      <c r="Z2735" s="464"/>
      <c r="AA2735" s="464"/>
      <c r="AB2735" s="464"/>
      <c r="AC2735" s="464"/>
      <c r="AD2735" s="464"/>
      <c r="AE2735" s="464"/>
      <c r="AF2735" s="464"/>
      <c r="AG2735" s="464"/>
      <c r="AH2735" s="464"/>
      <c r="AI2735" s="464"/>
      <c r="AJ2735" s="464"/>
      <c r="AK2735" s="464"/>
      <c r="AL2735" s="464"/>
      <c r="AM2735" s="464"/>
      <c r="AN2735" s="464"/>
      <c r="AO2735" s="464"/>
      <c r="AP2735" s="464"/>
      <c r="AQ2735" s="464"/>
      <c r="AR2735" s="464"/>
      <c r="AS2735" s="464"/>
      <c r="AT2735" s="464"/>
      <c r="AU2735" s="464"/>
      <c r="AV2735" s="464"/>
      <c r="AW2735" s="464"/>
      <c r="AX2735" s="464"/>
      <c r="AY2735" s="464"/>
      <c r="AZ2735" s="464"/>
      <c r="BA2735" s="464"/>
      <c r="BB2735" s="464"/>
      <c r="BC2735" s="464"/>
      <c r="BD2735" s="464"/>
      <c r="BE2735" s="464"/>
      <c r="BF2735" s="464"/>
      <c r="BG2735" s="464"/>
      <c r="BH2735" s="464"/>
      <c r="BI2735" s="464"/>
      <c r="BJ2735" s="464"/>
      <c r="BK2735" s="464"/>
      <c r="BL2735" s="464"/>
      <c r="BM2735" s="464"/>
      <c r="BN2735" s="464"/>
      <c r="BO2735" s="464"/>
      <c r="BP2735" s="464"/>
      <c r="BQ2735" s="464"/>
      <c r="BR2735" s="464"/>
      <c r="BS2735" s="464"/>
      <c r="BT2735" s="464"/>
      <c r="BU2735" s="464"/>
      <c r="BV2735" s="464"/>
      <c r="BW2735" s="464"/>
      <c r="BX2735" s="464"/>
      <c r="BY2735" s="464"/>
      <c r="BZ2735" s="464"/>
      <c r="CA2735" s="464"/>
      <c r="CB2735" s="464"/>
      <c r="CC2735" s="464"/>
      <c r="CD2735" s="464"/>
      <c r="CE2735" s="464"/>
      <c r="CF2735" s="464"/>
      <c r="CG2735" s="464"/>
      <c r="CH2735" s="464"/>
      <c r="CI2735" s="464"/>
      <c r="CJ2735" s="464"/>
      <c r="CK2735" s="464"/>
      <c r="CL2735" s="464"/>
      <c r="CM2735" s="464"/>
      <c r="CN2735" s="464"/>
      <c r="CO2735" s="464"/>
      <c r="CP2735" s="464"/>
      <c r="CQ2735" s="464"/>
    </row>
    <row r="2736" spans="24:95" s="465" customFormat="1">
      <c r="X2736" s="464"/>
      <c r="Y2736" s="464"/>
      <c r="Z2736" s="464"/>
      <c r="AA2736" s="464"/>
      <c r="AB2736" s="464"/>
      <c r="AC2736" s="464"/>
      <c r="AD2736" s="464"/>
      <c r="AE2736" s="464"/>
      <c r="AF2736" s="464"/>
      <c r="AG2736" s="464"/>
      <c r="AH2736" s="464"/>
      <c r="AI2736" s="464"/>
      <c r="AJ2736" s="464"/>
      <c r="AK2736" s="464"/>
      <c r="AL2736" s="464"/>
      <c r="AM2736" s="464"/>
      <c r="AN2736" s="464"/>
      <c r="AO2736" s="464"/>
      <c r="AP2736" s="464"/>
      <c r="AQ2736" s="464"/>
      <c r="AR2736" s="464"/>
      <c r="AS2736" s="464"/>
      <c r="AT2736" s="464"/>
      <c r="AU2736" s="464"/>
      <c r="AV2736" s="464"/>
      <c r="AW2736" s="464"/>
      <c r="AX2736" s="464"/>
      <c r="AY2736" s="464"/>
      <c r="AZ2736" s="464"/>
      <c r="BA2736" s="464"/>
      <c r="BB2736" s="464"/>
      <c r="BC2736" s="464"/>
      <c r="BD2736" s="464"/>
      <c r="BE2736" s="464"/>
      <c r="BF2736" s="464"/>
      <c r="BG2736" s="464"/>
      <c r="BH2736" s="464"/>
      <c r="BI2736" s="464"/>
      <c r="BJ2736" s="464"/>
      <c r="BK2736" s="464"/>
      <c r="BL2736" s="464"/>
      <c r="BM2736" s="464"/>
      <c r="BN2736" s="464"/>
      <c r="BO2736" s="464"/>
      <c r="BP2736" s="464"/>
      <c r="BQ2736" s="464"/>
      <c r="BR2736" s="464"/>
      <c r="BS2736" s="464"/>
      <c r="BT2736" s="464"/>
      <c r="BU2736" s="464"/>
      <c r="BV2736" s="464"/>
      <c r="BW2736" s="464"/>
      <c r="BX2736" s="464"/>
      <c r="BY2736" s="464"/>
      <c r="BZ2736" s="464"/>
      <c r="CA2736" s="464"/>
      <c r="CB2736" s="464"/>
      <c r="CC2736" s="464"/>
      <c r="CD2736" s="464"/>
      <c r="CE2736" s="464"/>
      <c r="CF2736" s="464"/>
      <c r="CG2736" s="464"/>
      <c r="CH2736" s="464"/>
      <c r="CI2736" s="464"/>
      <c r="CJ2736" s="464"/>
      <c r="CK2736" s="464"/>
      <c r="CL2736" s="464"/>
      <c r="CM2736" s="464"/>
      <c r="CN2736" s="464"/>
      <c r="CO2736" s="464"/>
      <c r="CP2736" s="464"/>
      <c r="CQ2736" s="464"/>
    </row>
    <row r="2737" spans="24:95" s="465" customFormat="1">
      <c r="X2737" s="464"/>
      <c r="Y2737" s="464"/>
      <c r="Z2737" s="464"/>
      <c r="AA2737" s="464"/>
      <c r="AB2737" s="464"/>
      <c r="AC2737" s="464"/>
      <c r="AD2737" s="464"/>
      <c r="AE2737" s="464"/>
      <c r="AF2737" s="464"/>
      <c r="AG2737" s="464"/>
      <c r="AH2737" s="464"/>
      <c r="AI2737" s="464"/>
      <c r="AJ2737" s="464"/>
      <c r="AK2737" s="464"/>
      <c r="AL2737" s="464"/>
      <c r="AM2737" s="464"/>
      <c r="AN2737" s="464"/>
      <c r="AO2737" s="464"/>
      <c r="AP2737" s="464"/>
      <c r="AQ2737" s="464"/>
      <c r="AR2737" s="464"/>
      <c r="AS2737" s="464"/>
      <c r="AT2737" s="464"/>
      <c r="AU2737" s="464"/>
      <c r="AV2737" s="464"/>
      <c r="AW2737" s="464"/>
      <c r="AX2737" s="464"/>
      <c r="AY2737" s="464"/>
      <c r="AZ2737" s="464"/>
      <c r="BA2737" s="464"/>
      <c r="BB2737" s="464"/>
      <c r="BC2737" s="464"/>
      <c r="BD2737" s="464"/>
      <c r="BE2737" s="464"/>
      <c r="BF2737" s="464"/>
      <c r="BG2737" s="464"/>
      <c r="BH2737" s="464"/>
      <c r="BI2737" s="464"/>
      <c r="BJ2737" s="464"/>
      <c r="BK2737" s="464"/>
      <c r="BL2737" s="464"/>
      <c r="BM2737" s="464"/>
      <c r="BN2737" s="464"/>
      <c r="BO2737" s="464"/>
      <c r="BP2737" s="464"/>
      <c r="BQ2737" s="464"/>
      <c r="BR2737" s="464"/>
      <c r="BS2737" s="464"/>
      <c r="BT2737" s="464"/>
      <c r="BU2737" s="464"/>
      <c r="BV2737" s="464"/>
      <c r="BW2737" s="464"/>
      <c r="BX2737" s="464"/>
      <c r="BY2737" s="464"/>
      <c r="BZ2737" s="464"/>
      <c r="CA2737" s="464"/>
      <c r="CB2737" s="464"/>
      <c r="CC2737" s="464"/>
      <c r="CD2737" s="464"/>
      <c r="CE2737" s="464"/>
      <c r="CF2737" s="464"/>
      <c r="CG2737" s="464"/>
      <c r="CH2737" s="464"/>
      <c r="CI2737" s="464"/>
      <c r="CJ2737" s="464"/>
      <c r="CK2737" s="464"/>
      <c r="CL2737" s="464"/>
      <c r="CM2737" s="464"/>
      <c r="CN2737" s="464"/>
      <c r="CO2737" s="464"/>
      <c r="CP2737" s="464"/>
      <c r="CQ2737" s="464"/>
    </row>
    <row r="2738" spans="24:95" s="465" customFormat="1">
      <c r="X2738" s="464"/>
      <c r="Y2738" s="464"/>
      <c r="Z2738" s="464"/>
      <c r="AA2738" s="464"/>
      <c r="AB2738" s="464"/>
      <c r="AC2738" s="464"/>
      <c r="AD2738" s="464"/>
      <c r="AE2738" s="464"/>
      <c r="AF2738" s="464"/>
      <c r="AG2738" s="464"/>
      <c r="AH2738" s="464"/>
      <c r="AI2738" s="464"/>
      <c r="AJ2738" s="464"/>
      <c r="AK2738" s="464"/>
      <c r="AL2738" s="464"/>
      <c r="AM2738" s="464"/>
      <c r="AN2738" s="464"/>
      <c r="AO2738" s="464"/>
      <c r="AP2738" s="464"/>
      <c r="AQ2738" s="464"/>
      <c r="AR2738" s="464"/>
      <c r="AS2738" s="464"/>
      <c r="AT2738" s="464"/>
      <c r="AU2738" s="464"/>
      <c r="AV2738" s="464"/>
      <c r="AW2738" s="464"/>
      <c r="AX2738" s="464"/>
      <c r="AY2738" s="464"/>
      <c r="AZ2738" s="464"/>
      <c r="BA2738" s="464"/>
      <c r="BB2738" s="464"/>
      <c r="BC2738" s="464"/>
      <c r="BD2738" s="464"/>
      <c r="BE2738" s="464"/>
      <c r="BF2738" s="464"/>
      <c r="BG2738" s="464"/>
      <c r="BH2738" s="464"/>
      <c r="BI2738" s="464"/>
      <c r="BJ2738" s="464"/>
      <c r="BK2738" s="464"/>
      <c r="BL2738" s="464"/>
      <c r="BM2738" s="464"/>
      <c r="BN2738" s="464"/>
      <c r="BO2738" s="464"/>
      <c r="BP2738" s="464"/>
      <c r="BQ2738" s="464"/>
      <c r="BR2738" s="464"/>
      <c r="BS2738" s="464"/>
      <c r="BT2738" s="464"/>
      <c r="BU2738" s="464"/>
      <c r="BV2738" s="464"/>
      <c r="BW2738" s="464"/>
      <c r="BX2738" s="464"/>
      <c r="BY2738" s="464"/>
      <c r="BZ2738" s="464"/>
      <c r="CA2738" s="464"/>
      <c r="CB2738" s="464"/>
      <c r="CC2738" s="464"/>
      <c r="CD2738" s="464"/>
      <c r="CE2738" s="464"/>
      <c r="CF2738" s="464"/>
      <c r="CG2738" s="464"/>
      <c r="CH2738" s="464"/>
      <c r="CI2738" s="464"/>
      <c r="CJ2738" s="464"/>
      <c r="CK2738" s="464"/>
      <c r="CL2738" s="464"/>
      <c r="CM2738" s="464"/>
      <c r="CN2738" s="464"/>
      <c r="CO2738" s="464"/>
      <c r="CP2738" s="464"/>
      <c r="CQ2738" s="464"/>
    </row>
    <row r="2739" spans="24:95" s="465" customFormat="1">
      <c r="X2739" s="464"/>
      <c r="Y2739" s="464"/>
      <c r="Z2739" s="464"/>
      <c r="AA2739" s="464"/>
      <c r="AB2739" s="464"/>
      <c r="AC2739" s="464"/>
      <c r="AD2739" s="464"/>
      <c r="AE2739" s="464"/>
      <c r="AF2739" s="464"/>
      <c r="AG2739" s="464"/>
      <c r="AH2739" s="464"/>
      <c r="AI2739" s="464"/>
      <c r="AJ2739" s="464"/>
      <c r="AK2739" s="464"/>
      <c r="AL2739" s="464"/>
      <c r="AM2739" s="464"/>
      <c r="AN2739" s="464"/>
      <c r="AO2739" s="464"/>
      <c r="AP2739" s="464"/>
      <c r="AQ2739" s="464"/>
      <c r="AR2739" s="464"/>
      <c r="AS2739" s="464"/>
      <c r="AT2739" s="464"/>
      <c r="AU2739" s="464"/>
      <c r="AV2739" s="464"/>
      <c r="AW2739" s="464"/>
      <c r="AX2739" s="464"/>
      <c r="AY2739" s="464"/>
      <c r="AZ2739" s="464"/>
      <c r="BA2739" s="464"/>
      <c r="BB2739" s="464"/>
      <c r="BC2739" s="464"/>
      <c r="BD2739" s="464"/>
      <c r="BE2739" s="464"/>
      <c r="BF2739" s="464"/>
      <c r="BG2739" s="464"/>
      <c r="BH2739" s="464"/>
      <c r="BI2739" s="464"/>
      <c r="BJ2739" s="464"/>
      <c r="BK2739" s="464"/>
      <c r="BL2739" s="464"/>
      <c r="BM2739" s="464"/>
      <c r="BN2739" s="464"/>
      <c r="BO2739" s="464"/>
      <c r="BP2739" s="464"/>
      <c r="BQ2739" s="464"/>
      <c r="BR2739" s="464"/>
      <c r="BS2739" s="464"/>
      <c r="BT2739" s="464"/>
      <c r="BU2739" s="464"/>
      <c r="BV2739" s="464"/>
      <c r="BW2739" s="464"/>
      <c r="BX2739" s="464"/>
      <c r="BY2739" s="464"/>
      <c r="BZ2739" s="464"/>
      <c r="CA2739" s="464"/>
      <c r="CB2739" s="464"/>
      <c r="CC2739" s="464"/>
      <c r="CD2739" s="464"/>
      <c r="CE2739" s="464"/>
      <c r="CF2739" s="464"/>
      <c r="CG2739" s="464"/>
      <c r="CH2739" s="464"/>
      <c r="CI2739" s="464"/>
      <c r="CJ2739" s="464"/>
      <c r="CK2739" s="464"/>
      <c r="CL2739" s="464"/>
      <c r="CM2739" s="464"/>
      <c r="CN2739" s="464"/>
      <c r="CO2739" s="464"/>
      <c r="CP2739" s="464"/>
      <c r="CQ2739" s="464"/>
    </row>
    <row r="2740" spans="24:95" s="465" customFormat="1">
      <c r="X2740" s="464"/>
      <c r="Y2740" s="464"/>
      <c r="Z2740" s="464"/>
      <c r="AA2740" s="464"/>
      <c r="AB2740" s="464"/>
      <c r="AC2740" s="464"/>
      <c r="AD2740" s="464"/>
      <c r="AE2740" s="464"/>
      <c r="AF2740" s="464"/>
      <c r="AG2740" s="464"/>
      <c r="AH2740" s="464"/>
      <c r="AI2740" s="464"/>
      <c r="AJ2740" s="464"/>
      <c r="AK2740" s="464"/>
      <c r="AL2740" s="464"/>
      <c r="AM2740" s="464"/>
      <c r="AN2740" s="464"/>
      <c r="AO2740" s="464"/>
      <c r="AP2740" s="464"/>
      <c r="AQ2740" s="464"/>
      <c r="AR2740" s="464"/>
      <c r="AS2740" s="464"/>
      <c r="AT2740" s="464"/>
      <c r="AU2740" s="464"/>
      <c r="AV2740" s="464"/>
      <c r="AW2740" s="464"/>
      <c r="AX2740" s="464"/>
      <c r="AY2740" s="464"/>
      <c r="AZ2740" s="464"/>
      <c r="BA2740" s="464"/>
      <c r="BB2740" s="464"/>
      <c r="BC2740" s="464"/>
      <c r="BD2740" s="464"/>
      <c r="BE2740" s="464"/>
      <c r="BF2740" s="464"/>
      <c r="BG2740" s="464"/>
      <c r="BH2740" s="464"/>
      <c r="BI2740" s="464"/>
      <c r="BJ2740" s="464"/>
      <c r="BK2740" s="464"/>
      <c r="BL2740" s="464"/>
      <c r="BM2740" s="464"/>
      <c r="BN2740" s="464"/>
      <c r="BO2740" s="464"/>
      <c r="BP2740" s="464"/>
      <c r="BQ2740" s="464"/>
      <c r="BR2740" s="464"/>
      <c r="BS2740" s="464"/>
      <c r="BT2740" s="464"/>
      <c r="BU2740" s="464"/>
      <c r="BV2740" s="464"/>
      <c r="BW2740" s="464"/>
      <c r="BX2740" s="464"/>
      <c r="BY2740" s="464"/>
      <c r="BZ2740" s="464"/>
      <c r="CA2740" s="464"/>
      <c r="CB2740" s="464"/>
      <c r="CC2740" s="464"/>
      <c r="CD2740" s="464"/>
      <c r="CE2740" s="464"/>
      <c r="CF2740" s="464"/>
      <c r="CG2740" s="464"/>
      <c r="CH2740" s="464"/>
      <c r="CI2740" s="464"/>
      <c r="CJ2740" s="464"/>
      <c r="CK2740" s="464"/>
      <c r="CL2740" s="464"/>
      <c r="CM2740" s="464"/>
      <c r="CN2740" s="464"/>
      <c r="CO2740" s="464"/>
      <c r="CP2740" s="464"/>
      <c r="CQ2740" s="464"/>
    </row>
    <row r="2741" spans="24:95" s="465" customFormat="1">
      <c r="X2741" s="464"/>
      <c r="Y2741" s="464"/>
      <c r="Z2741" s="464"/>
      <c r="AA2741" s="464"/>
      <c r="AB2741" s="464"/>
      <c r="AC2741" s="464"/>
      <c r="AD2741" s="464"/>
      <c r="AE2741" s="464"/>
      <c r="AF2741" s="464"/>
      <c r="AG2741" s="464"/>
      <c r="AH2741" s="464"/>
      <c r="AI2741" s="464"/>
      <c r="AJ2741" s="464"/>
      <c r="AK2741" s="464"/>
      <c r="AL2741" s="464"/>
      <c r="AM2741" s="464"/>
      <c r="AN2741" s="464"/>
      <c r="AO2741" s="464"/>
      <c r="AP2741" s="464"/>
      <c r="AQ2741" s="464"/>
      <c r="AR2741" s="464"/>
      <c r="AS2741" s="464"/>
      <c r="AT2741" s="464"/>
      <c r="AU2741" s="464"/>
      <c r="AV2741" s="464"/>
      <c r="AW2741" s="464"/>
      <c r="AX2741" s="464"/>
      <c r="AY2741" s="464"/>
      <c r="AZ2741" s="464"/>
      <c r="BA2741" s="464"/>
      <c r="BB2741" s="464"/>
      <c r="BC2741" s="464"/>
      <c r="BD2741" s="464"/>
      <c r="BE2741" s="464"/>
      <c r="BF2741" s="464"/>
      <c r="BG2741" s="464"/>
      <c r="BH2741" s="464"/>
      <c r="BI2741" s="464"/>
      <c r="BJ2741" s="464"/>
      <c r="BK2741" s="464"/>
      <c r="BL2741" s="464"/>
      <c r="BM2741" s="464"/>
      <c r="BN2741" s="464"/>
      <c r="BO2741" s="464"/>
      <c r="BP2741" s="464"/>
      <c r="BQ2741" s="464"/>
      <c r="BR2741" s="464"/>
      <c r="BS2741" s="464"/>
      <c r="BT2741" s="464"/>
      <c r="BU2741" s="464"/>
      <c r="BV2741" s="464"/>
      <c r="BW2741" s="464"/>
      <c r="BX2741" s="464"/>
      <c r="BY2741" s="464"/>
      <c r="BZ2741" s="464"/>
      <c r="CA2741" s="464"/>
      <c r="CB2741" s="464"/>
      <c r="CC2741" s="464"/>
      <c r="CD2741" s="464"/>
      <c r="CE2741" s="464"/>
      <c r="CF2741" s="464"/>
      <c r="CG2741" s="464"/>
      <c r="CH2741" s="464"/>
      <c r="CI2741" s="464"/>
      <c r="CJ2741" s="464"/>
      <c r="CK2741" s="464"/>
      <c r="CL2741" s="464"/>
      <c r="CM2741" s="464"/>
      <c r="CN2741" s="464"/>
      <c r="CO2741" s="464"/>
      <c r="CP2741" s="464"/>
      <c r="CQ2741" s="464"/>
    </row>
    <row r="2742" spans="24:95" s="465" customFormat="1">
      <c r="X2742" s="464"/>
      <c r="Y2742" s="464"/>
      <c r="Z2742" s="464"/>
      <c r="AA2742" s="464"/>
      <c r="AB2742" s="464"/>
      <c r="AC2742" s="464"/>
      <c r="AD2742" s="464"/>
      <c r="AE2742" s="464"/>
      <c r="AF2742" s="464"/>
      <c r="AG2742" s="464"/>
      <c r="AH2742" s="464"/>
      <c r="AI2742" s="464"/>
      <c r="AJ2742" s="464"/>
      <c r="AK2742" s="464"/>
      <c r="AL2742" s="464"/>
      <c r="AM2742" s="464"/>
      <c r="AN2742" s="464"/>
      <c r="AO2742" s="464"/>
      <c r="AP2742" s="464"/>
      <c r="AQ2742" s="464"/>
      <c r="AR2742" s="464"/>
      <c r="AS2742" s="464"/>
      <c r="AT2742" s="464"/>
      <c r="AU2742" s="464"/>
      <c r="AV2742" s="464"/>
      <c r="AW2742" s="464"/>
      <c r="AX2742" s="464"/>
      <c r="AY2742" s="464"/>
      <c r="AZ2742" s="464"/>
      <c r="BA2742" s="464"/>
      <c r="BB2742" s="464"/>
      <c r="BC2742" s="464"/>
      <c r="BD2742" s="464"/>
      <c r="BE2742" s="464"/>
      <c r="BF2742" s="464"/>
      <c r="BG2742" s="464"/>
      <c r="BH2742" s="464"/>
      <c r="BI2742" s="464"/>
      <c r="BJ2742" s="464"/>
      <c r="BK2742" s="464"/>
      <c r="BL2742" s="464"/>
      <c r="BM2742" s="464"/>
      <c r="BN2742" s="464"/>
      <c r="BO2742" s="464"/>
      <c r="BP2742" s="464"/>
      <c r="BQ2742" s="464"/>
      <c r="BR2742" s="464"/>
      <c r="BS2742" s="464"/>
      <c r="BT2742" s="464"/>
      <c r="BU2742" s="464"/>
      <c r="BV2742" s="464"/>
      <c r="BW2742" s="464"/>
      <c r="BX2742" s="464"/>
      <c r="BY2742" s="464"/>
      <c r="BZ2742" s="464"/>
      <c r="CA2742" s="464"/>
      <c r="CB2742" s="464"/>
      <c r="CC2742" s="464"/>
      <c r="CD2742" s="464"/>
      <c r="CE2742" s="464"/>
      <c r="CF2742" s="464"/>
      <c r="CG2742" s="464"/>
      <c r="CH2742" s="464"/>
      <c r="CI2742" s="464"/>
      <c r="CJ2742" s="464"/>
      <c r="CK2742" s="464"/>
      <c r="CL2742" s="464"/>
      <c r="CM2742" s="464"/>
      <c r="CN2742" s="464"/>
      <c r="CO2742" s="464"/>
      <c r="CP2742" s="464"/>
      <c r="CQ2742" s="464"/>
    </row>
    <row r="2743" spans="24:95" s="465" customFormat="1">
      <c r="X2743" s="464"/>
      <c r="Y2743" s="464"/>
      <c r="Z2743" s="464"/>
      <c r="AA2743" s="464"/>
      <c r="AB2743" s="464"/>
      <c r="AC2743" s="464"/>
      <c r="AD2743" s="464"/>
      <c r="AE2743" s="464"/>
      <c r="AF2743" s="464"/>
      <c r="AG2743" s="464"/>
      <c r="AH2743" s="464"/>
      <c r="AI2743" s="464"/>
      <c r="AJ2743" s="464"/>
      <c r="AK2743" s="464"/>
      <c r="AL2743" s="464"/>
      <c r="AM2743" s="464"/>
      <c r="AN2743" s="464"/>
      <c r="AO2743" s="464"/>
      <c r="AP2743" s="464"/>
      <c r="AQ2743" s="464"/>
      <c r="AR2743" s="464"/>
      <c r="AS2743" s="464"/>
      <c r="AT2743" s="464"/>
      <c r="AU2743" s="464"/>
      <c r="AV2743" s="464"/>
      <c r="AW2743" s="464"/>
      <c r="AX2743" s="464"/>
      <c r="AY2743" s="464"/>
      <c r="AZ2743" s="464"/>
      <c r="BA2743" s="464"/>
      <c r="BB2743" s="464"/>
      <c r="BC2743" s="464"/>
      <c r="BD2743" s="464"/>
      <c r="BE2743" s="464"/>
      <c r="BF2743" s="464"/>
      <c r="BG2743" s="464"/>
      <c r="BH2743" s="464"/>
      <c r="BI2743" s="464"/>
      <c r="BJ2743" s="464"/>
      <c r="BK2743" s="464"/>
      <c r="BL2743" s="464"/>
      <c r="BM2743" s="464"/>
      <c r="BN2743" s="464"/>
      <c r="BO2743" s="464"/>
      <c r="BP2743" s="464"/>
      <c r="BQ2743" s="464"/>
      <c r="BR2743" s="464"/>
      <c r="BS2743" s="464"/>
      <c r="BT2743" s="464"/>
      <c r="BU2743" s="464"/>
      <c r="BV2743" s="464"/>
      <c r="BW2743" s="464"/>
      <c r="BX2743" s="464"/>
      <c r="BY2743" s="464"/>
      <c r="BZ2743" s="464"/>
      <c r="CA2743" s="464"/>
      <c r="CB2743" s="464"/>
      <c r="CC2743" s="464"/>
      <c r="CD2743" s="464"/>
      <c r="CE2743" s="464"/>
      <c r="CF2743" s="464"/>
      <c r="CG2743" s="464"/>
      <c r="CH2743" s="464"/>
      <c r="CI2743" s="464"/>
      <c r="CJ2743" s="464"/>
      <c r="CK2743" s="464"/>
      <c r="CL2743" s="464"/>
      <c r="CM2743" s="464"/>
      <c r="CN2743" s="464"/>
      <c r="CO2743" s="464"/>
      <c r="CP2743" s="464"/>
      <c r="CQ2743" s="464"/>
    </row>
    <row r="2744" spans="24:95" s="465" customFormat="1">
      <c r="X2744" s="464"/>
      <c r="Y2744" s="464"/>
      <c r="Z2744" s="464"/>
      <c r="AA2744" s="464"/>
      <c r="AB2744" s="464"/>
      <c r="AC2744" s="464"/>
      <c r="AD2744" s="464"/>
      <c r="AE2744" s="464"/>
      <c r="AF2744" s="464"/>
      <c r="AG2744" s="464"/>
      <c r="AH2744" s="464"/>
      <c r="AI2744" s="464"/>
      <c r="AJ2744" s="464"/>
      <c r="AK2744" s="464"/>
      <c r="AL2744" s="464"/>
      <c r="AM2744" s="464"/>
      <c r="AN2744" s="464"/>
      <c r="AO2744" s="464"/>
      <c r="AP2744" s="464"/>
      <c r="AQ2744" s="464"/>
      <c r="AR2744" s="464"/>
      <c r="AS2744" s="464"/>
      <c r="AT2744" s="464"/>
      <c r="AU2744" s="464"/>
      <c r="AV2744" s="464"/>
      <c r="AW2744" s="464"/>
      <c r="AX2744" s="464"/>
      <c r="AY2744" s="464"/>
      <c r="AZ2744" s="464"/>
      <c r="BA2744" s="464"/>
      <c r="BB2744" s="464"/>
      <c r="BC2744" s="464"/>
      <c r="BD2744" s="464"/>
      <c r="BE2744" s="464"/>
      <c r="BF2744" s="464"/>
      <c r="BG2744" s="464"/>
      <c r="BH2744" s="464"/>
      <c r="BI2744" s="464"/>
      <c r="BJ2744" s="464"/>
      <c r="BK2744" s="464"/>
      <c r="BL2744" s="464"/>
      <c r="BM2744" s="464"/>
      <c r="BN2744" s="464"/>
      <c r="BO2744" s="464"/>
      <c r="BP2744" s="464"/>
      <c r="BQ2744" s="464"/>
      <c r="BR2744" s="464"/>
      <c r="BS2744" s="464"/>
      <c r="BT2744" s="464"/>
      <c r="BU2744" s="464"/>
      <c r="BV2744" s="464"/>
      <c r="BW2744" s="464"/>
      <c r="BX2744" s="464"/>
      <c r="BY2744" s="464"/>
      <c r="BZ2744" s="464"/>
      <c r="CA2744" s="464"/>
      <c r="CB2744" s="464"/>
      <c r="CC2744" s="464"/>
      <c r="CD2744" s="464"/>
      <c r="CE2744" s="464"/>
      <c r="CF2744" s="464"/>
      <c r="CG2744" s="464"/>
      <c r="CH2744" s="464"/>
      <c r="CI2744" s="464"/>
      <c r="CJ2744" s="464"/>
      <c r="CK2744" s="464"/>
      <c r="CL2744" s="464"/>
      <c r="CM2744" s="464"/>
      <c r="CN2744" s="464"/>
      <c r="CO2744" s="464"/>
      <c r="CP2744" s="464"/>
      <c r="CQ2744" s="464"/>
    </row>
    <row r="2745" spans="24:95" s="465" customFormat="1">
      <c r="X2745" s="464"/>
      <c r="Y2745" s="464"/>
      <c r="Z2745" s="464"/>
      <c r="AA2745" s="464"/>
      <c r="AB2745" s="464"/>
      <c r="AC2745" s="464"/>
      <c r="AD2745" s="464"/>
      <c r="AE2745" s="464"/>
      <c r="AF2745" s="464"/>
      <c r="AG2745" s="464"/>
      <c r="AH2745" s="464"/>
      <c r="AI2745" s="464"/>
      <c r="AJ2745" s="464"/>
      <c r="AK2745" s="464"/>
      <c r="AL2745" s="464"/>
      <c r="AM2745" s="464"/>
      <c r="AN2745" s="464"/>
      <c r="AO2745" s="464"/>
      <c r="AP2745" s="464"/>
      <c r="AQ2745" s="464"/>
      <c r="AR2745" s="464"/>
      <c r="AS2745" s="464"/>
      <c r="AT2745" s="464"/>
      <c r="AU2745" s="464"/>
      <c r="AV2745" s="464"/>
      <c r="AW2745" s="464"/>
      <c r="AX2745" s="464"/>
      <c r="AY2745" s="464"/>
      <c r="AZ2745" s="464"/>
      <c r="BA2745" s="464"/>
      <c r="BB2745" s="464"/>
      <c r="BC2745" s="464"/>
      <c r="BD2745" s="464"/>
      <c r="BE2745" s="464"/>
      <c r="BF2745" s="464"/>
      <c r="BG2745" s="464"/>
      <c r="BH2745" s="464"/>
      <c r="BI2745" s="464"/>
      <c r="BJ2745" s="464"/>
      <c r="BK2745" s="464"/>
      <c r="BL2745" s="464"/>
      <c r="BM2745" s="464"/>
      <c r="BN2745" s="464"/>
      <c r="BO2745" s="464"/>
      <c r="BP2745" s="464"/>
      <c r="BQ2745" s="464"/>
      <c r="BR2745" s="464"/>
      <c r="BS2745" s="464"/>
      <c r="BT2745" s="464"/>
      <c r="BU2745" s="464"/>
      <c r="BV2745" s="464"/>
      <c r="BW2745" s="464"/>
      <c r="BX2745" s="464"/>
      <c r="BY2745" s="464"/>
      <c r="BZ2745" s="464"/>
      <c r="CA2745" s="464"/>
      <c r="CB2745" s="464"/>
      <c r="CC2745" s="464"/>
      <c r="CD2745" s="464"/>
      <c r="CE2745" s="464"/>
      <c r="CF2745" s="464"/>
      <c r="CG2745" s="464"/>
      <c r="CH2745" s="464"/>
      <c r="CI2745" s="464"/>
      <c r="CJ2745" s="464"/>
      <c r="CK2745" s="464"/>
      <c r="CL2745" s="464"/>
      <c r="CM2745" s="464"/>
      <c r="CN2745" s="464"/>
      <c r="CO2745" s="464"/>
      <c r="CP2745" s="464"/>
      <c r="CQ2745" s="464"/>
    </row>
    <row r="2746" spans="24:95" s="465" customFormat="1">
      <c r="X2746" s="464"/>
      <c r="Y2746" s="464"/>
      <c r="Z2746" s="464"/>
      <c r="AA2746" s="464"/>
      <c r="AB2746" s="464"/>
      <c r="AC2746" s="464"/>
      <c r="AD2746" s="464"/>
      <c r="AE2746" s="464"/>
      <c r="AF2746" s="464"/>
      <c r="AG2746" s="464"/>
      <c r="AH2746" s="464"/>
      <c r="AI2746" s="464"/>
      <c r="AJ2746" s="464"/>
      <c r="AK2746" s="464"/>
      <c r="AL2746" s="464"/>
      <c r="AM2746" s="464"/>
      <c r="AN2746" s="464"/>
      <c r="AO2746" s="464"/>
      <c r="AP2746" s="464"/>
      <c r="AQ2746" s="464"/>
      <c r="AR2746" s="464"/>
      <c r="AS2746" s="464"/>
      <c r="AT2746" s="464"/>
      <c r="AU2746" s="464"/>
      <c r="AV2746" s="464"/>
      <c r="AW2746" s="464"/>
      <c r="AX2746" s="464"/>
      <c r="AY2746" s="464"/>
      <c r="AZ2746" s="464"/>
      <c r="BA2746" s="464"/>
      <c r="BB2746" s="464"/>
      <c r="BC2746" s="464"/>
      <c r="BD2746" s="464"/>
      <c r="BE2746" s="464"/>
      <c r="BF2746" s="464"/>
      <c r="BG2746" s="464"/>
      <c r="BH2746" s="464"/>
      <c r="BI2746" s="464"/>
      <c r="BJ2746" s="464"/>
      <c r="BK2746" s="464"/>
      <c r="BL2746" s="464"/>
      <c r="BM2746" s="464"/>
      <c r="BN2746" s="464"/>
      <c r="BO2746" s="464"/>
      <c r="BP2746" s="464"/>
      <c r="BQ2746" s="464"/>
      <c r="BR2746" s="464"/>
      <c r="BS2746" s="464"/>
      <c r="BT2746" s="464"/>
      <c r="BU2746" s="464"/>
      <c r="BV2746" s="464"/>
      <c r="BW2746" s="464"/>
      <c r="BX2746" s="464"/>
      <c r="BY2746" s="464"/>
      <c r="BZ2746" s="464"/>
      <c r="CA2746" s="464"/>
      <c r="CB2746" s="464"/>
      <c r="CC2746" s="464"/>
      <c r="CD2746" s="464"/>
      <c r="CE2746" s="464"/>
      <c r="CF2746" s="464"/>
      <c r="CG2746" s="464"/>
      <c r="CH2746" s="464"/>
      <c r="CI2746" s="464"/>
      <c r="CJ2746" s="464"/>
      <c r="CK2746" s="464"/>
      <c r="CL2746" s="464"/>
      <c r="CM2746" s="464"/>
      <c r="CN2746" s="464"/>
      <c r="CO2746" s="464"/>
      <c r="CP2746" s="464"/>
      <c r="CQ2746" s="464"/>
    </row>
    <row r="2747" spans="24:95" s="465" customFormat="1">
      <c r="X2747" s="464"/>
      <c r="Y2747" s="464"/>
      <c r="Z2747" s="464"/>
      <c r="AA2747" s="464"/>
      <c r="AB2747" s="464"/>
      <c r="AC2747" s="464"/>
      <c r="AD2747" s="464"/>
      <c r="AE2747" s="464"/>
      <c r="AF2747" s="464"/>
      <c r="AG2747" s="464"/>
      <c r="AH2747" s="464"/>
      <c r="AI2747" s="464"/>
      <c r="AJ2747" s="464"/>
      <c r="AK2747" s="464"/>
      <c r="AL2747" s="464"/>
      <c r="AM2747" s="464"/>
      <c r="AN2747" s="464"/>
      <c r="AO2747" s="464"/>
      <c r="AP2747" s="464"/>
      <c r="AQ2747" s="464"/>
      <c r="AR2747" s="464"/>
      <c r="AS2747" s="464"/>
      <c r="AT2747" s="464"/>
      <c r="AU2747" s="464"/>
      <c r="AV2747" s="464"/>
      <c r="AW2747" s="464"/>
      <c r="AX2747" s="464"/>
      <c r="AY2747" s="464"/>
      <c r="AZ2747" s="464"/>
      <c r="BA2747" s="464"/>
      <c r="BB2747" s="464"/>
      <c r="BC2747" s="464"/>
      <c r="BD2747" s="464"/>
      <c r="BE2747" s="464"/>
      <c r="BF2747" s="464"/>
      <c r="BG2747" s="464"/>
      <c r="BH2747" s="464"/>
      <c r="BI2747" s="464"/>
      <c r="BJ2747" s="464"/>
      <c r="BK2747" s="464"/>
      <c r="BL2747" s="464"/>
      <c r="BM2747" s="464"/>
      <c r="BN2747" s="464"/>
      <c r="BO2747" s="464"/>
      <c r="BP2747" s="464"/>
      <c r="BQ2747" s="464"/>
      <c r="BR2747" s="464"/>
      <c r="BS2747" s="464"/>
      <c r="BT2747" s="464"/>
      <c r="BU2747" s="464"/>
      <c r="BV2747" s="464"/>
      <c r="BW2747" s="464"/>
      <c r="BX2747" s="464"/>
      <c r="BY2747" s="464"/>
      <c r="BZ2747" s="464"/>
      <c r="CA2747" s="464"/>
      <c r="CB2747" s="464"/>
      <c r="CC2747" s="464"/>
      <c r="CD2747" s="464"/>
      <c r="CE2747" s="464"/>
      <c r="CF2747" s="464"/>
      <c r="CG2747" s="464"/>
      <c r="CH2747" s="464"/>
      <c r="CI2747" s="464"/>
      <c r="CJ2747" s="464"/>
      <c r="CK2747" s="464"/>
      <c r="CL2747" s="464"/>
      <c r="CM2747" s="464"/>
      <c r="CN2747" s="464"/>
      <c r="CO2747" s="464"/>
      <c r="CP2747" s="464"/>
      <c r="CQ2747" s="464"/>
    </row>
    <row r="2748" spans="24:95" s="465" customFormat="1">
      <c r="X2748" s="464"/>
      <c r="Y2748" s="464"/>
      <c r="Z2748" s="464"/>
      <c r="AA2748" s="464"/>
      <c r="AB2748" s="464"/>
      <c r="AC2748" s="464"/>
      <c r="AD2748" s="464"/>
      <c r="AE2748" s="464"/>
      <c r="AF2748" s="464"/>
      <c r="AG2748" s="464"/>
      <c r="AH2748" s="464"/>
      <c r="AI2748" s="464"/>
      <c r="AJ2748" s="464"/>
      <c r="AK2748" s="464"/>
      <c r="AL2748" s="464"/>
      <c r="AM2748" s="464"/>
      <c r="AN2748" s="464"/>
      <c r="AO2748" s="464"/>
      <c r="AP2748" s="464"/>
      <c r="AQ2748" s="464"/>
      <c r="AR2748" s="464"/>
      <c r="AS2748" s="464"/>
      <c r="AT2748" s="464"/>
      <c r="AU2748" s="464"/>
      <c r="AV2748" s="464"/>
      <c r="AW2748" s="464"/>
      <c r="AX2748" s="464"/>
      <c r="AY2748" s="464"/>
      <c r="AZ2748" s="464"/>
      <c r="BA2748" s="464"/>
      <c r="BB2748" s="464"/>
      <c r="BC2748" s="464"/>
      <c r="BD2748" s="464"/>
      <c r="BE2748" s="464"/>
      <c r="BF2748" s="464"/>
      <c r="BG2748" s="464"/>
      <c r="BH2748" s="464"/>
      <c r="BI2748" s="464"/>
      <c r="BJ2748" s="464"/>
      <c r="BK2748" s="464"/>
      <c r="BL2748" s="464"/>
      <c r="BM2748" s="464"/>
      <c r="BN2748" s="464"/>
      <c r="BO2748" s="464"/>
      <c r="BP2748" s="464"/>
      <c r="BQ2748" s="464"/>
      <c r="BR2748" s="464"/>
      <c r="BS2748" s="464"/>
      <c r="BT2748" s="464"/>
      <c r="BU2748" s="464"/>
      <c r="BV2748" s="464"/>
      <c r="BW2748" s="464"/>
      <c r="BX2748" s="464"/>
      <c r="BY2748" s="464"/>
      <c r="BZ2748" s="464"/>
      <c r="CA2748" s="464"/>
      <c r="CB2748" s="464"/>
      <c r="CC2748" s="464"/>
      <c r="CD2748" s="464"/>
      <c r="CE2748" s="464"/>
      <c r="CF2748" s="464"/>
      <c r="CG2748" s="464"/>
      <c r="CH2748" s="464"/>
      <c r="CI2748" s="464"/>
      <c r="CJ2748" s="464"/>
      <c r="CK2748" s="464"/>
      <c r="CL2748" s="464"/>
      <c r="CM2748" s="464"/>
      <c r="CN2748" s="464"/>
      <c r="CO2748" s="464"/>
      <c r="CP2748" s="464"/>
      <c r="CQ2748" s="464"/>
    </row>
    <row r="2749" spans="24:95" s="465" customFormat="1">
      <c r="X2749" s="464"/>
      <c r="Y2749" s="464"/>
      <c r="Z2749" s="464"/>
      <c r="AA2749" s="464"/>
      <c r="AB2749" s="464"/>
      <c r="AC2749" s="464"/>
      <c r="AD2749" s="464"/>
      <c r="AE2749" s="464"/>
      <c r="AF2749" s="464"/>
      <c r="AG2749" s="464"/>
      <c r="AH2749" s="464"/>
      <c r="AI2749" s="464"/>
      <c r="AJ2749" s="464"/>
      <c r="AK2749" s="464"/>
      <c r="AL2749" s="464"/>
      <c r="AM2749" s="464"/>
      <c r="AN2749" s="464"/>
      <c r="AO2749" s="464"/>
      <c r="AP2749" s="464"/>
      <c r="AQ2749" s="464"/>
      <c r="AR2749" s="464"/>
      <c r="AS2749" s="464"/>
      <c r="AT2749" s="464"/>
      <c r="AU2749" s="464"/>
      <c r="AV2749" s="464"/>
      <c r="AW2749" s="464"/>
      <c r="AX2749" s="464"/>
      <c r="AY2749" s="464"/>
      <c r="AZ2749" s="464"/>
      <c r="BA2749" s="464"/>
      <c r="BB2749" s="464"/>
      <c r="BC2749" s="464"/>
      <c r="BD2749" s="464"/>
      <c r="BE2749" s="464"/>
      <c r="BF2749" s="464"/>
      <c r="BG2749" s="464"/>
      <c r="BH2749" s="464"/>
      <c r="BI2749" s="464"/>
      <c r="BJ2749" s="464"/>
      <c r="BK2749" s="464"/>
      <c r="BL2749" s="464"/>
      <c r="BM2749" s="464"/>
      <c r="BN2749" s="464"/>
      <c r="BO2749" s="464"/>
      <c r="BP2749" s="464"/>
      <c r="BQ2749" s="464"/>
      <c r="BR2749" s="464"/>
      <c r="BS2749" s="464"/>
      <c r="BT2749" s="464"/>
      <c r="BU2749" s="464"/>
      <c r="BV2749" s="464"/>
      <c r="BW2749" s="464"/>
      <c r="BX2749" s="464"/>
      <c r="BY2749" s="464"/>
      <c r="BZ2749" s="464"/>
      <c r="CA2749" s="464"/>
      <c r="CB2749" s="464"/>
      <c r="CC2749" s="464"/>
      <c r="CD2749" s="464"/>
      <c r="CE2749" s="464"/>
      <c r="CF2749" s="464"/>
      <c r="CG2749" s="464"/>
      <c r="CH2749" s="464"/>
      <c r="CI2749" s="464"/>
      <c r="CJ2749" s="464"/>
      <c r="CK2749" s="464"/>
      <c r="CL2749" s="464"/>
      <c r="CM2749" s="464"/>
      <c r="CN2749" s="464"/>
      <c r="CO2749" s="464"/>
      <c r="CP2749" s="464"/>
      <c r="CQ2749" s="464"/>
    </row>
    <row r="2750" spans="24:95" s="465" customFormat="1">
      <c r="X2750" s="464"/>
      <c r="Y2750" s="464"/>
      <c r="Z2750" s="464"/>
      <c r="AA2750" s="464"/>
      <c r="AB2750" s="464"/>
      <c r="AC2750" s="464"/>
      <c r="AD2750" s="464"/>
      <c r="AE2750" s="464"/>
      <c r="AF2750" s="464"/>
      <c r="AG2750" s="464"/>
      <c r="AH2750" s="464"/>
      <c r="AI2750" s="464"/>
      <c r="AJ2750" s="464"/>
      <c r="AK2750" s="464"/>
      <c r="AL2750" s="464"/>
      <c r="AM2750" s="464"/>
      <c r="AN2750" s="464"/>
      <c r="AO2750" s="464"/>
      <c r="AP2750" s="464"/>
      <c r="AQ2750" s="464"/>
      <c r="AR2750" s="464"/>
      <c r="AS2750" s="464"/>
      <c r="AT2750" s="464"/>
      <c r="AU2750" s="464"/>
      <c r="AV2750" s="464"/>
      <c r="AW2750" s="464"/>
      <c r="AX2750" s="464"/>
      <c r="AY2750" s="464"/>
      <c r="AZ2750" s="464"/>
      <c r="BA2750" s="464"/>
      <c r="BB2750" s="464"/>
      <c r="BC2750" s="464"/>
      <c r="BD2750" s="464"/>
      <c r="BE2750" s="464"/>
      <c r="BF2750" s="464"/>
      <c r="BG2750" s="464"/>
      <c r="BH2750" s="464"/>
      <c r="BI2750" s="464"/>
      <c r="BJ2750" s="464"/>
      <c r="BK2750" s="464"/>
      <c r="BL2750" s="464"/>
      <c r="BM2750" s="464"/>
      <c r="BN2750" s="464"/>
      <c r="BO2750" s="464"/>
      <c r="BP2750" s="464"/>
      <c r="BQ2750" s="464"/>
      <c r="BR2750" s="464"/>
      <c r="BS2750" s="464"/>
      <c r="BT2750" s="464"/>
      <c r="BU2750" s="464"/>
      <c r="BV2750" s="464"/>
      <c r="BW2750" s="464"/>
      <c r="BX2750" s="464"/>
      <c r="BY2750" s="464"/>
      <c r="BZ2750" s="464"/>
      <c r="CA2750" s="464"/>
      <c r="CB2750" s="464"/>
      <c r="CC2750" s="464"/>
      <c r="CD2750" s="464"/>
      <c r="CE2750" s="464"/>
      <c r="CF2750" s="464"/>
      <c r="CG2750" s="464"/>
      <c r="CH2750" s="464"/>
      <c r="CI2750" s="464"/>
      <c r="CJ2750" s="464"/>
      <c r="CK2750" s="464"/>
      <c r="CL2750" s="464"/>
      <c r="CM2750" s="464"/>
      <c r="CN2750" s="464"/>
      <c r="CO2750" s="464"/>
      <c r="CP2750" s="464"/>
      <c r="CQ2750" s="464"/>
    </row>
    <row r="2751" spans="24:95" s="465" customFormat="1">
      <c r="X2751" s="464"/>
      <c r="Y2751" s="464"/>
      <c r="Z2751" s="464"/>
      <c r="AA2751" s="464"/>
      <c r="AB2751" s="464"/>
      <c r="AC2751" s="464"/>
      <c r="AD2751" s="464"/>
      <c r="AE2751" s="464"/>
      <c r="AF2751" s="464"/>
      <c r="AG2751" s="464"/>
      <c r="AH2751" s="464"/>
      <c r="AI2751" s="464"/>
      <c r="AJ2751" s="464"/>
      <c r="AK2751" s="464"/>
      <c r="AL2751" s="464"/>
      <c r="AM2751" s="464"/>
      <c r="AN2751" s="464"/>
      <c r="AO2751" s="464"/>
      <c r="AP2751" s="464"/>
      <c r="AQ2751" s="464"/>
      <c r="AR2751" s="464"/>
      <c r="AS2751" s="464"/>
      <c r="AT2751" s="464"/>
      <c r="AU2751" s="464"/>
      <c r="AV2751" s="464"/>
      <c r="AW2751" s="464"/>
      <c r="AX2751" s="464"/>
      <c r="AY2751" s="464"/>
      <c r="AZ2751" s="464"/>
      <c r="BA2751" s="464"/>
      <c r="BB2751" s="464"/>
      <c r="BC2751" s="464"/>
      <c r="BD2751" s="464"/>
      <c r="BE2751" s="464"/>
      <c r="BF2751" s="464"/>
      <c r="BG2751" s="464"/>
      <c r="BH2751" s="464"/>
      <c r="BI2751" s="464"/>
      <c r="BJ2751" s="464"/>
      <c r="BK2751" s="464"/>
      <c r="BL2751" s="464"/>
      <c r="BM2751" s="464"/>
      <c r="BN2751" s="464"/>
      <c r="BO2751" s="464"/>
      <c r="BP2751" s="464"/>
      <c r="BQ2751" s="464"/>
      <c r="BR2751" s="464"/>
      <c r="BS2751" s="464"/>
      <c r="BT2751" s="464"/>
      <c r="BU2751" s="464"/>
      <c r="BV2751" s="464"/>
      <c r="BW2751" s="464"/>
      <c r="BX2751" s="464"/>
      <c r="BY2751" s="464"/>
      <c r="BZ2751" s="464"/>
      <c r="CA2751" s="464"/>
      <c r="CB2751" s="464"/>
      <c r="CC2751" s="464"/>
      <c r="CD2751" s="464"/>
      <c r="CE2751" s="464"/>
      <c r="CF2751" s="464"/>
      <c r="CG2751" s="464"/>
      <c r="CH2751" s="464"/>
      <c r="CI2751" s="464"/>
      <c r="CJ2751" s="464"/>
      <c r="CK2751" s="464"/>
      <c r="CL2751" s="464"/>
      <c r="CM2751" s="464"/>
      <c r="CN2751" s="464"/>
      <c r="CO2751" s="464"/>
      <c r="CP2751" s="464"/>
      <c r="CQ2751" s="464"/>
    </row>
    <row r="2752" spans="24:95" s="465" customFormat="1">
      <c r="X2752" s="464"/>
      <c r="Y2752" s="464"/>
      <c r="Z2752" s="464"/>
      <c r="AA2752" s="464"/>
      <c r="AB2752" s="464"/>
      <c r="AC2752" s="464"/>
      <c r="AD2752" s="464"/>
      <c r="AE2752" s="464"/>
      <c r="AF2752" s="464"/>
      <c r="AG2752" s="464"/>
      <c r="AH2752" s="464"/>
      <c r="AI2752" s="464"/>
      <c r="AJ2752" s="464"/>
      <c r="AK2752" s="464"/>
      <c r="AL2752" s="464"/>
      <c r="AM2752" s="464"/>
      <c r="AN2752" s="464"/>
      <c r="AO2752" s="464"/>
      <c r="AP2752" s="464"/>
      <c r="AQ2752" s="464"/>
      <c r="AR2752" s="464"/>
      <c r="AS2752" s="464"/>
      <c r="AT2752" s="464"/>
      <c r="AU2752" s="464"/>
      <c r="AV2752" s="464"/>
      <c r="AW2752" s="464"/>
      <c r="AX2752" s="464"/>
      <c r="AY2752" s="464"/>
      <c r="AZ2752" s="464"/>
      <c r="BA2752" s="464"/>
      <c r="BB2752" s="464"/>
      <c r="BC2752" s="464"/>
      <c r="BD2752" s="464"/>
      <c r="BE2752" s="464"/>
      <c r="BF2752" s="464"/>
      <c r="BG2752" s="464"/>
      <c r="BH2752" s="464"/>
      <c r="BI2752" s="464"/>
      <c r="BJ2752" s="464"/>
      <c r="BK2752" s="464"/>
      <c r="BL2752" s="464"/>
      <c r="BM2752" s="464"/>
      <c r="BN2752" s="464"/>
      <c r="BO2752" s="464"/>
      <c r="BP2752" s="464"/>
      <c r="BQ2752" s="464"/>
      <c r="BR2752" s="464"/>
      <c r="BS2752" s="464"/>
      <c r="BT2752" s="464"/>
      <c r="BU2752" s="464"/>
      <c r="BV2752" s="464"/>
      <c r="BW2752" s="464"/>
      <c r="BX2752" s="464"/>
      <c r="BY2752" s="464"/>
      <c r="BZ2752" s="464"/>
      <c r="CA2752" s="464"/>
      <c r="CB2752" s="464"/>
      <c r="CC2752" s="464"/>
      <c r="CD2752" s="464"/>
      <c r="CE2752" s="464"/>
      <c r="CF2752" s="464"/>
      <c r="CG2752" s="464"/>
      <c r="CH2752" s="464"/>
      <c r="CI2752" s="464"/>
      <c r="CJ2752" s="464"/>
      <c r="CK2752" s="464"/>
      <c r="CL2752" s="464"/>
      <c r="CM2752" s="464"/>
      <c r="CN2752" s="464"/>
      <c r="CO2752" s="464"/>
      <c r="CP2752" s="464"/>
      <c r="CQ2752" s="464"/>
    </row>
    <row r="2753" spans="24:95" s="465" customFormat="1">
      <c r="X2753" s="464"/>
      <c r="Y2753" s="464"/>
      <c r="Z2753" s="464"/>
      <c r="AA2753" s="464"/>
      <c r="AB2753" s="464"/>
      <c r="AC2753" s="464"/>
      <c r="AD2753" s="464"/>
      <c r="AE2753" s="464"/>
      <c r="AF2753" s="464"/>
      <c r="AG2753" s="464"/>
      <c r="AH2753" s="464"/>
      <c r="AI2753" s="464"/>
      <c r="AJ2753" s="464"/>
      <c r="AK2753" s="464"/>
      <c r="AL2753" s="464"/>
      <c r="AM2753" s="464"/>
      <c r="AN2753" s="464"/>
      <c r="AO2753" s="464"/>
      <c r="AP2753" s="464"/>
      <c r="AQ2753" s="464"/>
      <c r="AR2753" s="464"/>
      <c r="AS2753" s="464"/>
      <c r="AT2753" s="464"/>
      <c r="AU2753" s="464"/>
      <c r="AV2753" s="464"/>
      <c r="AW2753" s="464"/>
      <c r="AX2753" s="464"/>
      <c r="AY2753" s="464"/>
      <c r="AZ2753" s="464"/>
      <c r="BA2753" s="464"/>
      <c r="BB2753" s="464"/>
      <c r="BC2753" s="464"/>
      <c r="BD2753" s="464"/>
      <c r="BE2753" s="464"/>
      <c r="BF2753" s="464"/>
      <c r="BG2753" s="464"/>
      <c r="BH2753" s="464"/>
      <c r="BI2753" s="464"/>
      <c r="BJ2753" s="464"/>
      <c r="BK2753" s="464"/>
      <c r="BL2753" s="464"/>
      <c r="BM2753" s="464"/>
      <c r="BN2753" s="464"/>
      <c r="BO2753" s="464"/>
      <c r="BP2753" s="464"/>
      <c r="BQ2753" s="464"/>
      <c r="BR2753" s="464"/>
      <c r="BS2753" s="464"/>
      <c r="BT2753" s="464"/>
      <c r="BU2753" s="464"/>
      <c r="BV2753" s="464"/>
      <c r="BW2753" s="464"/>
      <c r="BX2753" s="464"/>
      <c r="BY2753" s="464"/>
      <c r="BZ2753" s="464"/>
      <c r="CA2753" s="464"/>
      <c r="CB2753" s="464"/>
      <c r="CC2753" s="464"/>
      <c r="CD2753" s="464"/>
      <c r="CE2753" s="464"/>
      <c r="CF2753" s="464"/>
      <c r="CG2753" s="464"/>
      <c r="CH2753" s="464"/>
      <c r="CI2753" s="464"/>
      <c r="CJ2753" s="464"/>
      <c r="CK2753" s="464"/>
      <c r="CL2753" s="464"/>
      <c r="CM2753" s="464"/>
      <c r="CN2753" s="464"/>
      <c r="CO2753" s="464"/>
      <c r="CP2753" s="464"/>
      <c r="CQ2753" s="464"/>
    </row>
    <row r="2754" spans="24:95" s="465" customFormat="1">
      <c r="X2754" s="464"/>
      <c r="Y2754" s="464"/>
      <c r="Z2754" s="464"/>
      <c r="AA2754" s="464"/>
      <c r="AB2754" s="464"/>
      <c r="AC2754" s="464"/>
      <c r="AD2754" s="464"/>
      <c r="AE2754" s="464"/>
      <c r="AF2754" s="464"/>
      <c r="AG2754" s="464"/>
      <c r="AH2754" s="464"/>
      <c r="AI2754" s="464"/>
      <c r="AJ2754" s="464"/>
      <c r="AK2754" s="464"/>
      <c r="AL2754" s="464"/>
      <c r="AM2754" s="464"/>
      <c r="AN2754" s="464"/>
      <c r="AO2754" s="464"/>
      <c r="AP2754" s="464"/>
      <c r="AQ2754" s="464"/>
      <c r="AR2754" s="464"/>
      <c r="AS2754" s="464"/>
      <c r="AT2754" s="464"/>
      <c r="AU2754" s="464"/>
      <c r="AV2754" s="464"/>
      <c r="AW2754" s="464"/>
      <c r="AX2754" s="464"/>
      <c r="AY2754" s="464"/>
      <c r="AZ2754" s="464"/>
      <c r="BA2754" s="464"/>
      <c r="BB2754" s="464"/>
      <c r="BC2754" s="464"/>
      <c r="BD2754" s="464"/>
      <c r="BE2754" s="464"/>
      <c r="BF2754" s="464"/>
      <c r="BG2754" s="464"/>
      <c r="BH2754" s="464"/>
      <c r="BI2754" s="464"/>
      <c r="BJ2754" s="464"/>
      <c r="BK2754" s="464"/>
      <c r="BL2754" s="464"/>
      <c r="BM2754" s="464"/>
      <c r="BN2754" s="464"/>
      <c r="BO2754" s="464"/>
      <c r="BP2754" s="464"/>
      <c r="BQ2754" s="464"/>
      <c r="BR2754" s="464"/>
      <c r="BS2754" s="464"/>
      <c r="BT2754" s="464"/>
      <c r="BU2754" s="464"/>
      <c r="BV2754" s="464"/>
      <c r="BW2754" s="464"/>
      <c r="BX2754" s="464"/>
      <c r="BY2754" s="464"/>
      <c r="BZ2754" s="464"/>
      <c r="CA2754" s="464"/>
      <c r="CB2754" s="464"/>
      <c r="CC2754" s="464"/>
      <c r="CD2754" s="464"/>
      <c r="CE2754" s="464"/>
      <c r="CF2754" s="464"/>
      <c r="CG2754" s="464"/>
      <c r="CH2754" s="464"/>
      <c r="CI2754" s="464"/>
      <c r="CJ2754" s="464"/>
      <c r="CK2754" s="464"/>
      <c r="CL2754" s="464"/>
      <c r="CM2754" s="464"/>
      <c r="CN2754" s="464"/>
      <c r="CO2754" s="464"/>
      <c r="CP2754" s="464"/>
      <c r="CQ2754" s="464"/>
    </row>
    <row r="2755" spans="24:95" s="465" customFormat="1">
      <c r="X2755" s="464"/>
      <c r="Y2755" s="464"/>
      <c r="Z2755" s="464"/>
      <c r="AA2755" s="464"/>
      <c r="AB2755" s="464"/>
      <c r="AC2755" s="464"/>
      <c r="AD2755" s="464"/>
      <c r="AE2755" s="464"/>
      <c r="AF2755" s="464"/>
      <c r="AG2755" s="464"/>
      <c r="AH2755" s="464"/>
      <c r="AI2755" s="464"/>
      <c r="AJ2755" s="464"/>
      <c r="AK2755" s="464"/>
      <c r="AL2755" s="464"/>
      <c r="AM2755" s="464"/>
      <c r="AN2755" s="464"/>
      <c r="AO2755" s="464"/>
      <c r="AP2755" s="464"/>
      <c r="AQ2755" s="464"/>
      <c r="AR2755" s="464"/>
      <c r="AS2755" s="464"/>
      <c r="AT2755" s="464"/>
      <c r="AU2755" s="464"/>
      <c r="AV2755" s="464"/>
      <c r="AW2755" s="464"/>
      <c r="AX2755" s="464"/>
      <c r="AY2755" s="464"/>
      <c r="AZ2755" s="464"/>
      <c r="BA2755" s="464"/>
      <c r="BB2755" s="464"/>
      <c r="BC2755" s="464"/>
      <c r="BD2755" s="464"/>
      <c r="BE2755" s="464"/>
      <c r="BF2755" s="464"/>
      <c r="BG2755" s="464"/>
      <c r="BH2755" s="464"/>
      <c r="BI2755" s="464"/>
      <c r="BJ2755" s="464"/>
      <c r="BK2755" s="464"/>
      <c r="BL2755" s="464"/>
      <c r="BM2755" s="464"/>
      <c r="BN2755" s="464"/>
      <c r="BO2755" s="464"/>
      <c r="BP2755" s="464"/>
      <c r="BQ2755" s="464"/>
      <c r="BR2755" s="464"/>
      <c r="BS2755" s="464"/>
      <c r="BT2755" s="464"/>
      <c r="BU2755" s="464"/>
      <c r="BV2755" s="464"/>
      <c r="BW2755" s="464"/>
      <c r="BX2755" s="464"/>
      <c r="BY2755" s="464"/>
      <c r="BZ2755" s="464"/>
      <c r="CA2755" s="464"/>
      <c r="CB2755" s="464"/>
      <c r="CC2755" s="464"/>
      <c r="CD2755" s="464"/>
      <c r="CE2755" s="464"/>
      <c r="CF2755" s="464"/>
      <c r="CG2755" s="464"/>
      <c r="CH2755" s="464"/>
      <c r="CI2755" s="464"/>
      <c r="CJ2755" s="464"/>
      <c r="CK2755" s="464"/>
      <c r="CL2755" s="464"/>
      <c r="CM2755" s="464"/>
      <c r="CN2755" s="464"/>
      <c r="CO2755" s="464"/>
      <c r="CP2755" s="464"/>
      <c r="CQ2755" s="464"/>
    </row>
    <row r="2756" spans="24:95" s="465" customFormat="1">
      <c r="X2756" s="464"/>
      <c r="Y2756" s="464"/>
      <c r="Z2756" s="464"/>
      <c r="AA2756" s="464"/>
      <c r="AB2756" s="464"/>
      <c r="AC2756" s="464"/>
      <c r="AD2756" s="464"/>
      <c r="AE2756" s="464"/>
      <c r="AF2756" s="464"/>
      <c r="AG2756" s="464"/>
      <c r="AH2756" s="464"/>
      <c r="AI2756" s="464"/>
      <c r="AJ2756" s="464"/>
      <c r="AK2756" s="464"/>
      <c r="AL2756" s="464"/>
      <c r="AM2756" s="464"/>
      <c r="AN2756" s="464"/>
      <c r="AO2756" s="464"/>
      <c r="AP2756" s="464"/>
      <c r="AQ2756" s="464"/>
      <c r="AR2756" s="464"/>
      <c r="AS2756" s="464"/>
      <c r="AT2756" s="464"/>
      <c r="AU2756" s="464"/>
      <c r="AV2756" s="464"/>
      <c r="AW2756" s="464"/>
      <c r="AX2756" s="464"/>
      <c r="AY2756" s="464"/>
      <c r="AZ2756" s="464"/>
      <c r="BA2756" s="464"/>
      <c r="BB2756" s="464"/>
      <c r="BC2756" s="464"/>
      <c r="BD2756" s="464"/>
      <c r="BE2756" s="464"/>
      <c r="BF2756" s="464"/>
      <c r="BG2756" s="464"/>
      <c r="BH2756" s="464"/>
      <c r="BI2756" s="464"/>
      <c r="BJ2756" s="464"/>
      <c r="BK2756" s="464"/>
      <c r="BL2756" s="464"/>
      <c r="BM2756" s="464"/>
      <c r="BN2756" s="464"/>
      <c r="BO2756" s="464"/>
      <c r="BP2756" s="464"/>
      <c r="BQ2756" s="464"/>
      <c r="BR2756" s="464"/>
      <c r="BS2756" s="464"/>
      <c r="BT2756" s="464"/>
      <c r="BU2756" s="464"/>
      <c r="BV2756" s="464"/>
      <c r="BW2756" s="464"/>
      <c r="BX2756" s="464"/>
      <c r="BY2756" s="464"/>
      <c r="BZ2756" s="464"/>
      <c r="CA2756" s="464"/>
      <c r="CB2756" s="464"/>
      <c r="CC2756" s="464"/>
      <c r="CD2756" s="464"/>
      <c r="CE2756" s="464"/>
      <c r="CF2756" s="464"/>
      <c r="CG2756" s="464"/>
      <c r="CH2756" s="464"/>
      <c r="CI2756" s="464"/>
      <c r="CJ2756" s="464"/>
      <c r="CK2756" s="464"/>
      <c r="CL2756" s="464"/>
      <c r="CM2756" s="464"/>
      <c r="CN2756" s="464"/>
      <c r="CO2756" s="464"/>
      <c r="CP2756" s="464"/>
      <c r="CQ2756" s="464"/>
    </row>
    <row r="2757" spans="24:95" s="465" customFormat="1">
      <c r="X2757" s="464"/>
      <c r="Y2757" s="464"/>
      <c r="Z2757" s="464"/>
      <c r="AA2757" s="464"/>
      <c r="AB2757" s="464"/>
      <c r="AC2757" s="464"/>
      <c r="AD2757" s="464"/>
      <c r="AE2757" s="464"/>
      <c r="AF2757" s="464"/>
      <c r="AG2757" s="464"/>
      <c r="AH2757" s="464"/>
      <c r="AI2757" s="464"/>
      <c r="AJ2757" s="464"/>
      <c r="AK2757" s="464"/>
      <c r="AL2757" s="464"/>
      <c r="AM2757" s="464"/>
      <c r="AN2757" s="464"/>
      <c r="AO2757" s="464"/>
      <c r="AP2757" s="464"/>
      <c r="AQ2757" s="464"/>
      <c r="AR2757" s="464"/>
      <c r="AS2757" s="464"/>
      <c r="AT2757" s="464"/>
      <c r="AU2757" s="464"/>
      <c r="AV2757" s="464"/>
      <c r="AW2757" s="464"/>
      <c r="AX2757" s="464"/>
      <c r="AY2757" s="464"/>
      <c r="AZ2757" s="464"/>
      <c r="BA2757" s="464"/>
      <c r="BB2757" s="464"/>
      <c r="BC2757" s="464"/>
      <c r="BD2757" s="464"/>
      <c r="BE2757" s="464"/>
      <c r="BF2757" s="464"/>
      <c r="BG2757" s="464"/>
      <c r="BH2757" s="464"/>
      <c r="BI2757" s="464"/>
      <c r="BJ2757" s="464"/>
      <c r="BK2757" s="464"/>
      <c r="BL2757" s="464"/>
      <c r="BM2757" s="464"/>
      <c r="BN2757" s="464"/>
      <c r="BO2757" s="464"/>
      <c r="BP2757" s="464"/>
      <c r="BQ2757" s="464"/>
      <c r="BR2757" s="464"/>
      <c r="BS2757" s="464"/>
      <c r="BT2757" s="464"/>
      <c r="BU2757" s="464"/>
      <c r="BV2757" s="464"/>
      <c r="BW2757" s="464"/>
      <c r="BX2757" s="464"/>
      <c r="BY2757" s="464"/>
      <c r="BZ2757" s="464"/>
      <c r="CA2757" s="464"/>
      <c r="CB2757" s="464"/>
      <c r="CC2757" s="464"/>
      <c r="CD2757" s="464"/>
      <c r="CE2757" s="464"/>
      <c r="CF2757" s="464"/>
      <c r="CG2757" s="464"/>
      <c r="CH2757" s="464"/>
      <c r="CI2757" s="464"/>
      <c r="CJ2757" s="464"/>
      <c r="CK2757" s="464"/>
      <c r="CL2757" s="464"/>
      <c r="CM2757" s="464"/>
      <c r="CN2757" s="464"/>
      <c r="CO2757" s="464"/>
      <c r="CP2757" s="464"/>
      <c r="CQ2757" s="464"/>
    </row>
    <row r="2758" spans="24:95" s="465" customFormat="1">
      <c r="X2758" s="464"/>
      <c r="Y2758" s="464"/>
      <c r="Z2758" s="464"/>
      <c r="AA2758" s="464"/>
      <c r="AB2758" s="464"/>
      <c r="AC2758" s="464"/>
      <c r="AD2758" s="464"/>
      <c r="AE2758" s="464"/>
      <c r="AF2758" s="464"/>
      <c r="AG2758" s="464"/>
      <c r="AH2758" s="464"/>
      <c r="AI2758" s="464"/>
      <c r="AJ2758" s="464"/>
      <c r="AK2758" s="464"/>
      <c r="AL2758" s="464"/>
      <c r="AM2758" s="464"/>
      <c r="AN2758" s="464"/>
      <c r="AO2758" s="464"/>
      <c r="AP2758" s="464"/>
      <c r="AQ2758" s="464"/>
      <c r="AR2758" s="464"/>
      <c r="AS2758" s="464"/>
      <c r="AT2758" s="464"/>
      <c r="AU2758" s="464"/>
      <c r="AV2758" s="464"/>
      <c r="AW2758" s="464"/>
      <c r="AX2758" s="464"/>
      <c r="AY2758" s="464"/>
      <c r="AZ2758" s="464"/>
      <c r="BA2758" s="464"/>
      <c r="BB2758" s="464"/>
      <c r="BC2758" s="464"/>
      <c r="BD2758" s="464"/>
      <c r="BE2758" s="464"/>
      <c r="BF2758" s="464"/>
      <c r="BG2758" s="464"/>
      <c r="BH2758" s="464"/>
      <c r="BI2758" s="464"/>
      <c r="BJ2758" s="464"/>
      <c r="BK2758" s="464"/>
      <c r="BL2758" s="464"/>
      <c r="BM2758" s="464"/>
      <c r="BN2758" s="464"/>
      <c r="BO2758" s="464"/>
      <c r="BP2758" s="464"/>
      <c r="BQ2758" s="464"/>
      <c r="BR2758" s="464"/>
      <c r="BS2758" s="464"/>
      <c r="BT2758" s="464"/>
      <c r="BU2758" s="464"/>
      <c r="BV2758" s="464"/>
      <c r="BW2758" s="464"/>
      <c r="BX2758" s="464"/>
      <c r="BY2758" s="464"/>
      <c r="BZ2758" s="464"/>
      <c r="CA2758" s="464"/>
      <c r="CB2758" s="464"/>
      <c r="CC2758" s="464"/>
      <c r="CD2758" s="464"/>
      <c r="CE2758" s="464"/>
      <c r="CF2758" s="464"/>
      <c r="CG2758" s="464"/>
      <c r="CH2758" s="464"/>
      <c r="CI2758" s="464"/>
      <c r="CJ2758" s="464"/>
      <c r="CK2758" s="464"/>
      <c r="CL2758" s="464"/>
      <c r="CM2758" s="464"/>
      <c r="CN2758" s="464"/>
      <c r="CO2758" s="464"/>
      <c r="CP2758" s="464"/>
      <c r="CQ2758" s="464"/>
    </row>
    <row r="2759" spans="24:95" s="465" customFormat="1">
      <c r="X2759" s="464"/>
      <c r="Y2759" s="464"/>
      <c r="Z2759" s="464"/>
      <c r="AA2759" s="464"/>
      <c r="AB2759" s="464"/>
      <c r="AC2759" s="464"/>
      <c r="AD2759" s="464"/>
      <c r="AE2759" s="464"/>
      <c r="AF2759" s="464"/>
      <c r="AG2759" s="464"/>
      <c r="AH2759" s="464"/>
      <c r="AI2759" s="464"/>
      <c r="AJ2759" s="464"/>
      <c r="AK2759" s="464"/>
      <c r="AL2759" s="464"/>
      <c r="AM2759" s="464"/>
      <c r="AN2759" s="464"/>
      <c r="AO2759" s="464"/>
      <c r="AP2759" s="464"/>
      <c r="AQ2759" s="464"/>
      <c r="AR2759" s="464"/>
      <c r="AS2759" s="464"/>
      <c r="AT2759" s="464"/>
      <c r="AU2759" s="464"/>
      <c r="AV2759" s="464"/>
      <c r="AW2759" s="464"/>
      <c r="AX2759" s="464"/>
      <c r="AY2759" s="464"/>
      <c r="AZ2759" s="464"/>
      <c r="BA2759" s="464"/>
      <c r="BB2759" s="464"/>
      <c r="BC2759" s="464"/>
      <c r="BD2759" s="464"/>
      <c r="BE2759" s="464"/>
      <c r="BF2759" s="464"/>
      <c r="BG2759" s="464"/>
      <c r="BH2759" s="464"/>
      <c r="BI2759" s="464"/>
      <c r="BJ2759" s="464"/>
      <c r="BK2759" s="464"/>
      <c r="BL2759" s="464"/>
      <c r="BM2759" s="464"/>
      <c r="BN2759" s="464"/>
      <c r="BO2759" s="464"/>
      <c r="BP2759" s="464"/>
      <c r="BQ2759" s="464"/>
      <c r="BR2759" s="464"/>
      <c r="BS2759" s="464"/>
      <c r="BT2759" s="464"/>
      <c r="BU2759" s="464"/>
      <c r="BV2759" s="464"/>
      <c r="BW2759" s="464"/>
      <c r="BX2759" s="464"/>
      <c r="BY2759" s="464"/>
      <c r="BZ2759" s="464"/>
      <c r="CA2759" s="464"/>
      <c r="CB2759" s="464"/>
      <c r="CC2759" s="464"/>
      <c r="CD2759" s="464"/>
      <c r="CE2759" s="464"/>
      <c r="CF2759" s="464"/>
      <c r="CG2759" s="464"/>
      <c r="CH2759" s="464"/>
      <c r="CI2759" s="464"/>
      <c r="CJ2759" s="464"/>
      <c r="CK2759" s="464"/>
      <c r="CL2759" s="464"/>
      <c r="CM2759" s="464"/>
      <c r="CN2759" s="464"/>
      <c r="CO2759" s="464"/>
      <c r="CP2759" s="464"/>
      <c r="CQ2759" s="464"/>
    </row>
    <row r="2760" spans="24:95" s="465" customFormat="1">
      <c r="X2760" s="464"/>
      <c r="Y2760" s="464"/>
      <c r="Z2760" s="464"/>
      <c r="AA2760" s="464"/>
      <c r="AB2760" s="464"/>
      <c r="AC2760" s="464"/>
      <c r="AD2760" s="464"/>
      <c r="AE2760" s="464"/>
      <c r="AF2760" s="464"/>
      <c r="AG2760" s="464"/>
      <c r="AH2760" s="464"/>
      <c r="AI2760" s="464"/>
      <c r="AJ2760" s="464"/>
      <c r="AK2760" s="464"/>
      <c r="AL2760" s="464"/>
      <c r="AM2760" s="464"/>
      <c r="AN2760" s="464"/>
      <c r="AO2760" s="464"/>
      <c r="AP2760" s="464"/>
      <c r="AQ2760" s="464"/>
      <c r="AR2760" s="464"/>
      <c r="AS2760" s="464"/>
      <c r="AT2760" s="464"/>
      <c r="AU2760" s="464"/>
      <c r="AV2760" s="464"/>
      <c r="AW2760" s="464"/>
      <c r="AX2760" s="464"/>
      <c r="AY2760" s="464"/>
      <c r="AZ2760" s="464"/>
      <c r="BA2760" s="464"/>
      <c r="BB2760" s="464"/>
      <c r="BC2760" s="464"/>
      <c r="BD2760" s="464"/>
      <c r="BE2760" s="464"/>
      <c r="BF2760" s="464"/>
      <c r="BG2760" s="464"/>
      <c r="BH2760" s="464"/>
      <c r="BI2760" s="464"/>
      <c r="BJ2760" s="464"/>
      <c r="BK2760" s="464"/>
      <c r="BL2760" s="464"/>
      <c r="BM2760" s="464"/>
      <c r="BN2760" s="464"/>
      <c r="BO2760" s="464"/>
      <c r="BP2760" s="464"/>
      <c r="BQ2760" s="464"/>
      <c r="BR2760" s="464"/>
      <c r="BS2760" s="464"/>
      <c r="BT2760" s="464"/>
      <c r="BU2760" s="464"/>
      <c r="BV2760" s="464"/>
      <c r="BW2760" s="464"/>
      <c r="BX2760" s="464"/>
      <c r="BY2760" s="464"/>
      <c r="BZ2760" s="464"/>
      <c r="CA2760" s="464"/>
      <c r="CB2760" s="464"/>
      <c r="CC2760" s="464"/>
      <c r="CD2760" s="464"/>
      <c r="CE2760" s="464"/>
      <c r="CF2760" s="464"/>
      <c r="CG2760" s="464"/>
      <c r="CH2760" s="464"/>
      <c r="CI2760" s="464"/>
      <c r="CJ2760" s="464"/>
      <c r="CK2760" s="464"/>
      <c r="CL2760" s="464"/>
      <c r="CM2760" s="464"/>
      <c r="CN2760" s="464"/>
      <c r="CO2760" s="464"/>
      <c r="CP2760" s="464"/>
      <c r="CQ2760" s="464"/>
    </row>
    <row r="2761" spans="24:95" s="465" customFormat="1">
      <c r="X2761" s="464"/>
      <c r="Y2761" s="464"/>
      <c r="Z2761" s="464"/>
      <c r="AA2761" s="464"/>
      <c r="AB2761" s="464"/>
      <c r="AC2761" s="464"/>
      <c r="AD2761" s="464"/>
      <c r="AE2761" s="464"/>
      <c r="AF2761" s="464"/>
      <c r="AG2761" s="464"/>
      <c r="AH2761" s="464"/>
      <c r="AI2761" s="464"/>
      <c r="AJ2761" s="464"/>
      <c r="AK2761" s="464"/>
      <c r="AL2761" s="464"/>
      <c r="AM2761" s="464"/>
      <c r="AN2761" s="464"/>
      <c r="AO2761" s="464"/>
      <c r="AP2761" s="464"/>
      <c r="AQ2761" s="464"/>
      <c r="AR2761" s="464"/>
      <c r="AS2761" s="464"/>
      <c r="AT2761" s="464"/>
      <c r="AU2761" s="464"/>
      <c r="AV2761" s="464"/>
      <c r="AW2761" s="464"/>
      <c r="AX2761" s="464"/>
      <c r="AY2761" s="464"/>
      <c r="AZ2761" s="464"/>
      <c r="BA2761" s="464"/>
      <c r="BB2761" s="464"/>
      <c r="BC2761" s="464"/>
      <c r="BD2761" s="464"/>
      <c r="BE2761" s="464"/>
      <c r="BF2761" s="464"/>
      <c r="BG2761" s="464"/>
      <c r="BH2761" s="464"/>
      <c r="BI2761" s="464"/>
      <c r="BJ2761" s="464"/>
      <c r="BK2761" s="464"/>
      <c r="BL2761" s="464"/>
      <c r="BM2761" s="464"/>
      <c r="BN2761" s="464"/>
      <c r="BO2761" s="464"/>
      <c r="BP2761" s="464"/>
      <c r="BQ2761" s="464"/>
      <c r="BR2761" s="464"/>
      <c r="BS2761" s="464"/>
      <c r="BT2761" s="464"/>
      <c r="BU2761" s="464"/>
      <c r="BV2761" s="464"/>
      <c r="BW2761" s="464"/>
      <c r="BX2761" s="464"/>
      <c r="BY2761" s="464"/>
      <c r="BZ2761" s="464"/>
      <c r="CA2761" s="464"/>
      <c r="CB2761" s="464"/>
      <c r="CC2761" s="464"/>
      <c r="CD2761" s="464"/>
      <c r="CE2761" s="464"/>
      <c r="CF2761" s="464"/>
      <c r="CG2761" s="464"/>
      <c r="CH2761" s="464"/>
      <c r="CI2761" s="464"/>
      <c r="CJ2761" s="464"/>
      <c r="CK2761" s="464"/>
      <c r="CL2761" s="464"/>
      <c r="CM2761" s="464"/>
      <c r="CN2761" s="464"/>
      <c r="CO2761" s="464"/>
      <c r="CP2761" s="464"/>
      <c r="CQ2761" s="464"/>
    </row>
    <row r="2762" spans="24:95" s="465" customFormat="1">
      <c r="X2762" s="464"/>
      <c r="Y2762" s="464"/>
      <c r="Z2762" s="464"/>
      <c r="AA2762" s="464"/>
      <c r="AB2762" s="464"/>
      <c r="AC2762" s="464"/>
      <c r="AD2762" s="464"/>
      <c r="AE2762" s="464"/>
      <c r="AF2762" s="464"/>
      <c r="AG2762" s="464"/>
      <c r="AH2762" s="464"/>
      <c r="AI2762" s="464"/>
      <c r="AJ2762" s="464"/>
      <c r="AK2762" s="464"/>
      <c r="AL2762" s="464"/>
      <c r="AM2762" s="464"/>
      <c r="AN2762" s="464"/>
      <c r="AO2762" s="464"/>
      <c r="AP2762" s="464"/>
      <c r="AQ2762" s="464"/>
      <c r="AR2762" s="464"/>
      <c r="AS2762" s="464"/>
      <c r="AT2762" s="464"/>
      <c r="AU2762" s="464"/>
      <c r="AV2762" s="464"/>
      <c r="AW2762" s="464"/>
      <c r="AX2762" s="464"/>
      <c r="AY2762" s="464"/>
      <c r="AZ2762" s="464"/>
      <c r="BA2762" s="464"/>
      <c r="BB2762" s="464"/>
      <c r="BC2762" s="464"/>
      <c r="BD2762" s="464"/>
      <c r="BE2762" s="464"/>
      <c r="BF2762" s="464"/>
      <c r="BG2762" s="464"/>
      <c r="BH2762" s="464"/>
      <c r="BI2762" s="464"/>
      <c r="BJ2762" s="464"/>
      <c r="BK2762" s="464"/>
      <c r="BL2762" s="464"/>
      <c r="BM2762" s="464"/>
      <c r="BN2762" s="464"/>
      <c r="BO2762" s="464"/>
      <c r="BP2762" s="464"/>
      <c r="BQ2762" s="464"/>
      <c r="BR2762" s="464"/>
      <c r="BS2762" s="464"/>
      <c r="BT2762" s="464"/>
      <c r="BU2762" s="464"/>
      <c r="BV2762" s="464"/>
      <c r="BW2762" s="464"/>
      <c r="BX2762" s="464"/>
      <c r="BY2762" s="464"/>
      <c r="BZ2762" s="464"/>
      <c r="CA2762" s="464"/>
      <c r="CB2762" s="464"/>
      <c r="CC2762" s="464"/>
      <c r="CD2762" s="464"/>
      <c r="CE2762" s="464"/>
      <c r="CF2762" s="464"/>
      <c r="CG2762" s="464"/>
      <c r="CH2762" s="464"/>
      <c r="CI2762" s="464"/>
      <c r="CJ2762" s="464"/>
      <c r="CK2762" s="464"/>
      <c r="CL2762" s="464"/>
      <c r="CM2762" s="464"/>
      <c r="CN2762" s="464"/>
      <c r="CO2762" s="464"/>
      <c r="CP2762" s="464"/>
      <c r="CQ2762" s="464"/>
    </row>
    <row r="2763" spans="24:95" s="465" customFormat="1">
      <c r="X2763" s="464"/>
      <c r="Y2763" s="464"/>
      <c r="Z2763" s="464"/>
      <c r="AA2763" s="464"/>
      <c r="AB2763" s="464"/>
      <c r="AC2763" s="464"/>
      <c r="AD2763" s="464"/>
      <c r="AE2763" s="464"/>
      <c r="AF2763" s="464"/>
      <c r="AG2763" s="464"/>
      <c r="AH2763" s="464"/>
      <c r="AI2763" s="464"/>
      <c r="AJ2763" s="464"/>
      <c r="AK2763" s="464"/>
      <c r="AL2763" s="464"/>
      <c r="AM2763" s="464"/>
      <c r="AN2763" s="464"/>
      <c r="AO2763" s="464"/>
      <c r="AP2763" s="464"/>
      <c r="AQ2763" s="464"/>
      <c r="AR2763" s="464"/>
      <c r="AS2763" s="464"/>
      <c r="AT2763" s="464"/>
      <c r="AU2763" s="464"/>
      <c r="AV2763" s="464"/>
      <c r="AW2763" s="464"/>
      <c r="AX2763" s="464"/>
      <c r="AY2763" s="464"/>
      <c r="AZ2763" s="464"/>
      <c r="BA2763" s="464"/>
      <c r="BB2763" s="464"/>
      <c r="BC2763" s="464"/>
      <c r="BD2763" s="464"/>
      <c r="BE2763" s="464"/>
      <c r="BF2763" s="464"/>
      <c r="BG2763" s="464"/>
      <c r="BH2763" s="464"/>
      <c r="BI2763" s="464"/>
      <c r="BJ2763" s="464"/>
      <c r="BK2763" s="464"/>
      <c r="BL2763" s="464"/>
      <c r="BM2763" s="464"/>
      <c r="BN2763" s="464"/>
      <c r="BO2763" s="464"/>
      <c r="BP2763" s="464"/>
      <c r="BQ2763" s="464"/>
      <c r="BR2763" s="464"/>
      <c r="BS2763" s="464"/>
      <c r="BT2763" s="464"/>
      <c r="BU2763" s="464"/>
      <c r="BV2763" s="464"/>
      <c r="BW2763" s="464"/>
      <c r="BX2763" s="464"/>
      <c r="BY2763" s="464"/>
      <c r="BZ2763" s="464"/>
      <c r="CA2763" s="464"/>
      <c r="CB2763" s="464"/>
      <c r="CC2763" s="464"/>
      <c r="CD2763" s="464"/>
      <c r="CE2763" s="464"/>
      <c r="CF2763" s="464"/>
      <c r="CG2763" s="464"/>
      <c r="CH2763" s="464"/>
      <c r="CI2763" s="464"/>
      <c r="CJ2763" s="464"/>
      <c r="CK2763" s="464"/>
      <c r="CL2763" s="464"/>
      <c r="CM2763" s="464"/>
      <c r="CN2763" s="464"/>
      <c r="CO2763" s="464"/>
      <c r="CP2763" s="464"/>
      <c r="CQ2763" s="464"/>
    </row>
    <row r="2764" spans="24:95" s="465" customFormat="1">
      <c r="X2764" s="464"/>
      <c r="Y2764" s="464"/>
      <c r="Z2764" s="464"/>
      <c r="AA2764" s="464"/>
      <c r="AB2764" s="464"/>
      <c r="AC2764" s="464"/>
      <c r="AD2764" s="464"/>
      <c r="AE2764" s="464"/>
      <c r="AF2764" s="464"/>
      <c r="AG2764" s="464"/>
      <c r="AH2764" s="464"/>
      <c r="AI2764" s="464"/>
      <c r="AJ2764" s="464"/>
      <c r="AK2764" s="464"/>
      <c r="AL2764" s="464"/>
      <c r="AM2764" s="464"/>
      <c r="AN2764" s="464"/>
      <c r="AO2764" s="464"/>
      <c r="AP2764" s="464"/>
      <c r="AQ2764" s="464"/>
      <c r="AR2764" s="464"/>
      <c r="AS2764" s="464"/>
      <c r="AT2764" s="464"/>
      <c r="AU2764" s="464"/>
      <c r="AV2764" s="464"/>
      <c r="AW2764" s="464"/>
      <c r="AX2764" s="464"/>
      <c r="AY2764" s="464"/>
      <c r="AZ2764" s="464"/>
      <c r="BA2764" s="464"/>
      <c r="BB2764" s="464"/>
      <c r="BC2764" s="464"/>
      <c r="BD2764" s="464"/>
      <c r="BE2764" s="464"/>
      <c r="BF2764" s="464"/>
      <c r="BG2764" s="464"/>
      <c r="BH2764" s="464"/>
      <c r="BI2764" s="464"/>
      <c r="BJ2764" s="464"/>
      <c r="BK2764" s="464"/>
      <c r="BL2764" s="464"/>
      <c r="BM2764" s="464"/>
      <c r="BN2764" s="464"/>
      <c r="BO2764" s="464"/>
      <c r="BP2764" s="464"/>
      <c r="BQ2764" s="464"/>
      <c r="BR2764" s="464"/>
      <c r="BS2764" s="464"/>
      <c r="BT2764" s="464"/>
      <c r="BU2764" s="464"/>
      <c r="BV2764" s="464"/>
      <c r="BW2764" s="464"/>
      <c r="BX2764" s="464"/>
      <c r="BY2764" s="464"/>
      <c r="BZ2764" s="464"/>
      <c r="CA2764" s="464"/>
      <c r="CB2764" s="464"/>
      <c r="CC2764" s="464"/>
      <c r="CD2764" s="464"/>
      <c r="CE2764" s="464"/>
      <c r="CF2764" s="464"/>
      <c r="CG2764" s="464"/>
      <c r="CH2764" s="464"/>
      <c r="CI2764" s="464"/>
      <c r="CJ2764" s="464"/>
      <c r="CK2764" s="464"/>
      <c r="CL2764" s="464"/>
      <c r="CM2764" s="464"/>
      <c r="CN2764" s="464"/>
      <c r="CO2764" s="464"/>
      <c r="CP2764" s="464"/>
      <c r="CQ2764" s="464"/>
    </row>
    <row r="2765" spans="24:95" s="465" customFormat="1">
      <c r="X2765" s="464"/>
      <c r="Y2765" s="464"/>
      <c r="Z2765" s="464"/>
      <c r="AA2765" s="464"/>
      <c r="AB2765" s="464"/>
      <c r="AC2765" s="464"/>
      <c r="AD2765" s="464"/>
      <c r="AE2765" s="464"/>
      <c r="AF2765" s="464"/>
      <c r="AG2765" s="464"/>
      <c r="AH2765" s="464"/>
      <c r="AI2765" s="464"/>
      <c r="AJ2765" s="464"/>
      <c r="AK2765" s="464"/>
      <c r="AL2765" s="464"/>
      <c r="AM2765" s="464"/>
      <c r="AN2765" s="464"/>
      <c r="AO2765" s="464"/>
      <c r="AP2765" s="464"/>
      <c r="AQ2765" s="464"/>
      <c r="AR2765" s="464"/>
      <c r="AS2765" s="464"/>
      <c r="AT2765" s="464"/>
      <c r="AU2765" s="464"/>
      <c r="AV2765" s="464"/>
      <c r="AW2765" s="464"/>
      <c r="AX2765" s="464"/>
      <c r="AY2765" s="464"/>
      <c r="AZ2765" s="464"/>
      <c r="BA2765" s="464"/>
      <c r="BB2765" s="464"/>
      <c r="BC2765" s="464"/>
      <c r="BD2765" s="464"/>
      <c r="BE2765" s="464"/>
      <c r="BF2765" s="464"/>
      <c r="BG2765" s="464"/>
      <c r="BH2765" s="464"/>
      <c r="BI2765" s="464"/>
      <c r="BJ2765" s="464"/>
      <c r="BK2765" s="464"/>
      <c r="BL2765" s="464"/>
      <c r="BM2765" s="464"/>
      <c r="BN2765" s="464"/>
      <c r="BO2765" s="464"/>
      <c r="BP2765" s="464"/>
      <c r="BQ2765" s="464"/>
      <c r="BR2765" s="464"/>
      <c r="BS2765" s="464"/>
      <c r="BT2765" s="464"/>
      <c r="BU2765" s="464"/>
      <c r="BV2765" s="464"/>
      <c r="BW2765" s="464"/>
      <c r="BX2765" s="464"/>
      <c r="BY2765" s="464"/>
      <c r="BZ2765" s="464"/>
      <c r="CA2765" s="464"/>
      <c r="CB2765" s="464"/>
      <c r="CC2765" s="464"/>
      <c r="CD2765" s="464"/>
      <c r="CE2765" s="464"/>
      <c r="CF2765" s="464"/>
      <c r="CG2765" s="464"/>
      <c r="CH2765" s="464"/>
      <c r="CI2765" s="464"/>
      <c r="CJ2765" s="464"/>
      <c r="CK2765" s="464"/>
      <c r="CL2765" s="464"/>
      <c r="CM2765" s="464"/>
      <c r="CN2765" s="464"/>
      <c r="CO2765" s="464"/>
      <c r="CP2765" s="464"/>
      <c r="CQ2765" s="464"/>
    </row>
    <row r="2766" spans="24:95" s="465" customFormat="1">
      <c r="X2766" s="464"/>
      <c r="Y2766" s="464"/>
      <c r="Z2766" s="464"/>
      <c r="AA2766" s="464"/>
      <c r="AB2766" s="464"/>
      <c r="AC2766" s="464"/>
      <c r="AD2766" s="464"/>
      <c r="AE2766" s="464"/>
      <c r="AF2766" s="464"/>
      <c r="AG2766" s="464"/>
      <c r="AH2766" s="464"/>
      <c r="AI2766" s="464"/>
      <c r="AJ2766" s="464"/>
      <c r="AK2766" s="464"/>
      <c r="AL2766" s="464"/>
      <c r="AM2766" s="464"/>
      <c r="AN2766" s="464"/>
      <c r="AO2766" s="464"/>
      <c r="AP2766" s="464"/>
      <c r="AQ2766" s="464"/>
      <c r="AR2766" s="464"/>
      <c r="AS2766" s="464"/>
      <c r="AT2766" s="464"/>
      <c r="AU2766" s="464"/>
      <c r="AV2766" s="464"/>
      <c r="AW2766" s="464"/>
      <c r="AX2766" s="464"/>
      <c r="AY2766" s="464"/>
      <c r="AZ2766" s="464"/>
      <c r="BA2766" s="464"/>
      <c r="BB2766" s="464"/>
      <c r="BC2766" s="464"/>
      <c r="BD2766" s="464"/>
      <c r="BE2766" s="464"/>
      <c r="BF2766" s="464"/>
      <c r="BG2766" s="464"/>
      <c r="BH2766" s="464"/>
      <c r="BI2766" s="464"/>
      <c r="BJ2766" s="464"/>
      <c r="BK2766" s="464"/>
      <c r="BL2766" s="464"/>
      <c r="BM2766" s="464"/>
      <c r="BN2766" s="464"/>
      <c r="BO2766" s="464"/>
      <c r="BP2766" s="464"/>
      <c r="BQ2766" s="464"/>
      <c r="BR2766" s="464"/>
      <c r="BS2766" s="464"/>
      <c r="BT2766" s="464"/>
      <c r="BU2766" s="464"/>
      <c r="BV2766" s="464"/>
      <c r="BW2766" s="464"/>
      <c r="BX2766" s="464"/>
      <c r="BY2766" s="464"/>
      <c r="BZ2766" s="464"/>
      <c r="CA2766" s="464"/>
      <c r="CB2766" s="464"/>
      <c r="CC2766" s="464"/>
      <c r="CD2766" s="464"/>
      <c r="CE2766" s="464"/>
      <c r="CF2766" s="464"/>
      <c r="CG2766" s="464"/>
      <c r="CH2766" s="464"/>
      <c r="CI2766" s="464"/>
      <c r="CJ2766" s="464"/>
      <c r="CK2766" s="464"/>
      <c r="CL2766" s="464"/>
      <c r="CM2766" s="464"/>
      <c r="CN2766" s="464"/>
      <c r="CO2766" s="464"/>
      <c r="CP2766" s="464"/>
      <c r="CQ2766" s="464"/>
    </row>
    <row r="2767" spans="24:95" s="465" customFormat="1">
      <c r="X2767" s="464"/>
      <c r="Y2767" s="464"/>
      <c r="Z2767" s="464"/>
      <c r="AA2767" s="464"/>
      <c r="AB2767" s="464"/>
      <c r="AC2767" s="464"/>
      <c r="AD2767" s="464"/>
      <c r="AE2767" s="464"/>
      <c r="AF2767" s="464"/>
      <c r="AG2767" s="464"/>
      <c r="AH2767" s="464"/>
      <c r="AI2767" s="464"/>
      <c r="AJ2767" s="464"/>
      <c r="AK2767" s="464"/>
      <c r="AL2767" s="464"/>
      <c r="AM2767" s="464"/>
      <c r="AN2767" s="464"/>
      <c r="AO2767" s="464"/>
      <c r="AP2767" s="464"/>
      <c r="AQ2767" s="464"/>
      <c r="AR2767" s="464"/>
      <c r="AS2767" s="464"/>
      <c r="AT2767" s="464"/>
      <c r="AU2767" s="464"/>
      <c r="AV2767" s="464"/>
      <c r="AW2767" s="464"/>
      <c r="AX2767" s="464"/>
      <c r="AY2767" s="464"/>
      <c r="AZ2767" s="464"/>
      <c r="BA2767" s="464"/>
      <c r="BB2767" s="464"/>
      <c r="BC2767" s="464"/>
      <c r="BD2767" s="464"/>
      <c r="BE2767" s="464"/>
      <c r="BF2767" s="464"/>
      <c r="BG2767" s="464"/>
      <c r="BH2767" s="464"/>
      <c r="BI2767" s="464"/>
      <c r="BJ2767" s="464"/>
      <c r="BK2767" s="464"/>
      <c r="BL2767" s="464"/>
      <c r="BM2767" s="464"/>
      <c r="BN2767" s="464"/>
      <c r="BO2767" s="464"/>
      <c r="BP2767" s="464"/>
      <c r="BQ2767" s="464"/>
      <c r="BR2767" s="464"/>
      <c r="BS2767" s="464"/>
      <c r="BT2767" s="464"/>
      <c r="BU2767" s="464"/>
      <c r="BV2767" s="464"/>
      <c r="BW2767" s="464"/>
      <c r="BX2767" s="464"/>
      <c r="BY2767" s="464"/>
      <c r="BZ2767" s="464"/>
      <c r="CA2767" s="464"/>
      <c r="CB2767" s="464"/>
      <c r="CC2767" s="464"/>
      <c r="CD2767" s="464"/>
      <c r="CE2767" s="464"/>
      <c r="CF2767" s="464"/>
      <c r="CG2767" s="464"/>
      <c r="CH2767" s="464"/>
      <c r="CI2767" s="464"/>
      <c r="CJ2767" s="464"/>
      <c r="CK2767" s="464"/>
      <c r="CL2767" s="464"/>
      <c r="CM2767" s="464"/>
      <c r="CN2767" s="464"/>
      <c r="CO2767" s="464"/>
      <c r="CP2767" s="464"/>
      <c r="CQ2767" s="464"/>
    </row>
    <row r="2768" spans="24:95" s="465" customFormat="1">
      <c r="X2768" s="464"/>
      <c r="Y2768" s="464"/>
      <c r="Z2768" s="464"/>
      <c r="AA2768" s="464"/>
      <c r="AB2768" s="464"/>
      <c r="AC2768" s="464"/>
      <c r="AD2768" s="464"/>
      <c r="AE2768" s="464"/>
      <c r="AF2768" s="464"/>
      <c r="AG2768" s="464"/>
      <c r="AH2768" s="464"/>
      <c r="AI2768" s="464"/>
      <c r="AJ2768" s="464"/>
      <c r="AK2768" s="464"/>
      <c r="AL2768" s="464"/>
      <c r="AM2768" s="464"/>
      <c r="AN2768" s="464"/>
      <c r="AO2768" s="464"/>
      <c r="AP2768" s="464"/>
      <c r="AQ2768" s="464"/>
      <c r="AR2768" s="464"/>
      <c r="AS2768" s="464"/>
      <c r="AT2768" s="464"/>
      <c r="AU2768" s="464"/>
      <c r="AV2768" s="464"/>
      <c r="AW2768" s="464"/>
      <c r="AX2768" s="464"/>
      <c r="AY2768" s="464"/>
      <c r="AZ2768" s="464"/>
      <c r="BA2768" s="464"/>
      <c r="BB2768" s="464"/>
      <c r="BC2768" s="464"/>
      <c r="BD2768" s="464"/>
      <c r="BE2768" s="464"/>
      <c r="BF2768" s="464"/>
      <c r="BG2768" s="464"/>
      <c r="BH2768" s="464"/>
      <c r="BI2768" s="464"/>
      <c r="BJ2768" s="464"/>
      <c r="BK2768" s="464"/>
      <c r="BL2768" s="464"/>
      <c r="BM2768" s="464"/>
      <c r="BN2768" s="464"/>
      <c r="BO2768" s="464"/>
      <c r="BP2768" s="464"/>
      <c r="BQ2768" s="464"/>
      <c r="BR2768" s="464"/>
      <c r="BS2768" s="464"/>
      <c r="BT2768" s="464"/>
      <c r="BU2768" s="464"/>
      <c r="BV2768" s="464"/>
      <c r="BW2768" s="464"/>
      <c r="BX2768" s="464"/>
      <c r="BY2768" s="464"/>
      <c r="BZ2768" s="464"/>
      <c r="CA2768" s="464"/>
      <c r="CB2768" s="464"/>
      <c r="CC2768" s="464"/>
      <c r="CD2768" s="464"/>
      <c r="CE2768" s="464"/>
      <c r="CF2768" s="464"/>
      <c r="CG2768" s="464"/>
      <c r="CH2768" s="464"/>
      <c r="CI2768" s="464"/>
      <c r="CJ2768" s="464"/>
      <c r="CK2768" s="464"/>
      <c r="CL2768" s="464"/>
      <c r="CM2768" s="464"/>
      <c r="CN2768" s="464"/>
      <c r="CO2768" s="464"/>
      <c r="CP2768" s="464"/>
      <c r="CQ2768" s="464"/>
    </row>
    <row r="2769" spans="24:95" s="465" customFormat="1">
      <c r="X2769" s="464"/>
      <c r="Y2769" s="464"/>
      <c r="Z2769" s="464"/>
      <c r="AA2769" s="464"/>
      <c r="AB2769" s="464"/>
      <c r="AC2769" s="464"/>
      <c r="AD2769" s="464"/>
      <c r="AE2769" s="464"/>
      <c r="AF2769" s="464"/>
      <c r="AG2769" s="464"/>
      <c r="AH2769" s="464"/>
      <c r="AI2769" s="464"/>
      <c r="AJ2769" s="464"/>
      <c r="AK2769" s="464"/>
      <c r="AL2769" s="464"/>
      <c r="AM2769" s="464"/>
      <c r="AN2769" s="464"/>
      <c r="AO2769" s="464"/>
      <c r="AP2769" s="464"/>
      <c r="AQ2769" s="464"/>
      <c r="AR2769" s="464"/>
      <c r="AS2769" s="464"/>
      <c r="AT2769" s="464"/>
      <c r="AU2769" s="464"/>
      <c r="AV2769" s="464"/>
      <c r="AW2769" s="464"/>
      <c r="AX2769" s="464"/>
      <c r="AY2769" s="464"/>
      <c r="AZ2769" s="464"/>
      <c r="BA2769" s="464"/>
      <c r="BB2769" s="464"/>
      <c r="BC2769" s="464"/>
      <c r="BD2769" s="464"/>
      <c r="BE2769" s="464"/>
      <c r="BF2769" s="464"/>
      <c r="BG2769" s="464"/>
      <c r="BH2769" s="464"/>
      <c r="BI2769" s="464"/>
      <c r="BJ2769" s="464"/>
      <c r="BK2769" s="464"/>
      <c r="BL2769" s="464"/>
      <c r="BM2769" s="464"/>
      <c r="BN2769" s="464"/>
      <c r="BO2769" s="464"/>
      <c r="BP2769" s="464"/>
      <c r="BQ2769" s="464"/>
      <c r="BR2769" s="464"/>
      <c r="BS2769" s="464"/>
      <c r="BT2769" s="464"/>
      <c r="BU2769" s="464"/>
      <c r="BV2769" s="464"/>
      <c r="BW2769" s="464"/>
      <c r="BX2769" s="464"/>
      <c r="BY2769" s="464"/>
      <c r="BZ2769" s="464"/>
      <c r="CA2769" s="464"/>
      <c r="CB2769" s="464"/>
      <c r="CC2769" s="464"/>
      <c r="CD2769" s="464"/>
      <c r="CE2769" s="464"/>
      <c r="CF2769" s="464"/>
      <c r="CG2769" s="464"/>
      <c r="CH2769" s="464"/>
      <c r="CI2769" s="464"/>
      <c r="CJ2769" s="464"/>
      <c r="CK2769" s="464"/>
      <c r="CL2769" s="464"/>
      <c r="CM2769" s="464"/>
      <c r="CN2769" s="464"/>
      <c r="CO2769" s="464"/>
      <c r="CP2769" s="464"/>
      <c r="CQ2769" s="464"/>
    </row>
    <row r="2770" spans="24:95" s="465" customFormat="1">
      <c r="X2770" s="464"/>
      <c r="Y2770" s="464"/>
      <c r="Z2770" s="464"/>
      <c r="AA2770" s="464"/>
      <c r="AB2770" s="464"/>
      <c r="AC2770" s="464"/>
      <c r="AD2770" s="464"/>
      <c r="AE2770" s="464"/>
      <c r="AF2770" s="464"/>
      <c r="AG2770" s="464"/>
      <c r="AH2770" s="464"/>
      <c r="AI2770" s="464"/>
      <c r="AJ2770" s="464"/>
      <c r="AK2770" s="464"/>
      <c r="AL2770" s="464"/>
      <c r="AM2770" s="464"/>
      <c r="AN2770" s="464"/>
      <c r="AO2770" s="464"/>
      <c r="AP2770" s="464"/>
      <c r="AQ2770" s="464"/>
      <c r="AR2770" s="464"/>
      <c r="AS2770" s="464"/>
      <c r="AT2770" s="464"/>
      <c r="AU2770" s="464"/>
      <c r="AV2770" s="464"/>
      <c r="AW2770" s="464"/>
      <c r="AX2770" s="464"/>
      <c r="AY2770" s="464"/>
      <c r="AZ2770" s="464"/>
      <c r="BA2770" s="464"/>
      <c r="BB2770" s="464"/>
      <c r="BC2770" s="464"/>
      <c r="BD2770" s="464"/>
      <c r="BE2770" s="464"/>
      <c r="BF2770" s="464"/>
      <c r="BG2770" s="464"/>
      <c r="BH2770" s="464"/>
      <c r="BI2770" s="464"/>
      <c r="BJ2770" s="464"/>
      <c r="BK2770" s="464"/>
      <c r="BL2770" s="464"/>
      <c r="BM2770" s="464"/>
      <c r="BN2770" s="464"/>
      <c r="BO2770" s="464"/>
      <c r="BP2770" s="464"/>
      <c r="BQ2770" s="464"/>
      <c r="BR2770" s="464"/>
      <c r="BS2770" s="464"/>
      <c r="BT2770" s="464"/>
      <c r="BU2770" s="464"/>
      <c r="BV2770" s="464"/>
      <c r="BW2770" s="464"/>
      <c r="BX2770" s="464"/>
      <c r="BY2770" s="464"/>
      <c r="BZ2770" s="464"/>
      <c r="CA2770" s="464"/>
      <c r="CB2770" s="464"/>
      <c r="CC2770" s="464"/>
      <c r="CD2770" s="464"/>
      <c r="CE2770" s="464"/>
      <c r="CF2770" s="464"/>
      <c r="CG2770" s="464"/>
      <c r="CH2770" s="464"/>
      <c r="CI2770" s="464"/>
      <c r="CJ2770" s="464"/>
      <c r="CK2770" s="464"/>
      <c r="CL2770" s="464"/>
      <c r="CM2770" s="464"/>
      <c r="CN2770" s="464"/>
      <c r="CO2770" s="464"/>
      <c r="CP2770" s="464"/>
      <c r="CQ2770" s="464"/>
    </row>
    <row r="2771" spans="24:95" s="465" customFormat="1">
      <c r="X2771" s="464"/>
      <c r="Y2771" s="464"/>
      <c r="Z2771" s="464"/>
      <c r="AA2771" s="464"/>
      <c r="AB2771" s="464"/>
      <c r="AC2771" s="464"/>
      <c r="AD2771" s="464"/>
      <c r="AE2771" s="464"/>
      <c r="AF2771" s="464"/>
      <c r="AG2771" s="464"/>
      <c r="AH2771" s="464"/>
      <c r="AI2771" s="464"/>
      <c r="AJ2771" s="464"/>
      <c r="AK2771" s="464"/>
      <c r="AL2771" s="464"/>
      <c r="AM2771" s="464"/>
      <c r="AN2771" s="464"/>
      <c r="AO2771" s="464"/>
      <c r="AP2771" s="464"/>
      <c r="AQ2771" s="464"/>
      <c r="AR2771" s="464"/>
      <c r="AS2771" s="464"/>
      <c r="AT2771" s="464"/>
      <c r="AU2771" s="464"/>
      <c r="AV2771" s="464"/>
      <c r="AW2771" s="464"/>
      <c r="AX2771" s="464"/>
      <c r="AY2771" s="464"/>
      <c r="AZ2771" s="464"/>
      <c r="BA2771" s="464"/>
      <c r="BB2771" s="464"/>
      <c r="BC2771" s="464"/>
      <c r="BD2771" s="464"/>
      <c r="BE2771" s="464"/>
      <c r="BF2771" s="464"/>
      <c r="BG2771" s="464"/>
      <c r="BH2771" s="464"/>
      <c r="BI2771" s="464"/>
      <c r="BJ2771" s="464"/>
      <c r="BK2771" s="464"/>
      <c r="BL2771" s="464"/>
      <c r="BM2771" s="464"/>
      <c r="BN2771" s="464"/>
      <c r="BO2771" s="464"/>
      <c r="BP2771" s="464"/>
      <c r="BQ2771" s="464"/>
      <c r="BR2771" s="464"/>
      <c r="BS2771" s="464"/>
      <c r="BT2771" s="464"/>
      <c r="BU2771" s="464"/>
      <c r="BV2771" s="464"/>
      <c r="BW2771" s="464"/>
      <c r="BX2771" s="464"/>
      <c r="BY2771" s="464"/>
      <c r="BZ2771" s="464"/>
      <c r="CA2771" s="464"/>
      <c r="CB2771" s="464"/>
      <c r="CC2771" s="464"/>
      <c r="CD2771" s="464"/>
      <c r="CE2771" s="464"/>
      <c r="CF2771" s="464"/>
      <c r="CG2771" s="464"/>
      <c r="CH2771" s="464"/>
      <c r="CI2771" s="464"/>
      <c r="CJ2771" s="464"/>
      <c r="CK2771" s="464"/>
      <c r="CL2771" s="464"/>
      <c r="CM2771" s="464"/>
      <c r="CN2771" s="464"/>
      <c r="CO2771" s="464"/>
      <c r="CP2771" s="464"/>
      <c r="CQ2771" s="464"/>
    </row>
    <row r="2772" spans="24:95" s="465" customFormat="1">
      <c r="X2772" s="464"/>
      <c r="Y2772" s="464"/>
      <c r="Z2772" s="464"/>
      <c r="AA2772" s="464"/>
      <c r="AB2772" s="464"/>
      <c r="AC2772" s="464"/>
      <c r="AD2772" s="464"/>
      <c r="AE2772" s="464"/>
      <c r="AF2772" s="464"/>
      <c r="AG2772" s="464"/>
      <c r="AH2772" s="464"/>
      <c r="AI2772" s="464"/>
      <c r="AJ2772" s="464"/>
      <c r="AK2772" s="464"/>
      <c r="AL2772" s="464"/>
      <c r="AM2772" s="464"/>
      <c r="AN2772" s="464"/>
      <c r="AO2772" s="464"/>
      <c r="AP2772" s="464"/>
      <c r="AQ2772" s="464"/>
      <c r="AR2772" s="464"/>
      <c r="AS2772" s="464"/>
      <c r="AT2772" s="464"/>
      <c r="AU2772" s="464"/>
      <c r="AV2772" s="464"/>
      <c r="AW2772" s="464"/>
      <c r="AX2772" s="464"/>
      <c r="AY2772" s="464"/>
      <c r="AZ2772" s="464"/>
      <c r="BA2772" s="464"/>
      <c r="BB2772" s="464"/>
      <c r="BC2772" s="464"/>
      <c r="BD2772" s="464"/>
      <c r="BE2772" s="464"/>
      <c r="BF2772" s="464"/>
      <c r="BG2772" s="464"/>
      <c r="BH2772" s="464"/>
      <c r="BI2772" s="464"/>
      <c r="BJ2772" s="464"/>
      <c r="BK2772" s="464"/>
      <c r="BL2772" s="464"/>
      <c r="BM2772" s="464"/>
      <c r="BN2772" s="464"/>
      <c r="BO2772" s="464"/>
      <c r="BP2772" s="464"/>
      <c r="BQ2772" s="464"/>
      <c r="BR2772" s="464"/>
      <c r="BS2772" s="464"/>
      <c r="BT2772" s="464"/>
      <c r="BU2772" s="464"/>
      <c r="BV2772" s="464"/>
      <c r="BW2772" s="464"/>
      <c r="BX2772" s="464"/>
      <c r="BY2772" s="464"/>
      <c r="BZ2772" s="464"/>
      <c r="CA2772" s="464"/>
      <c r="CB2772" s="464"/>
      <c r="CC2772" s="464"/>
      <c r="CD2772" s="464"/>
      <c r="CE2772" s="464"/>
      <c r="CF2772" s="464"/>
      <c r="CG2772" s="464"/>
      <c r="CH2772" s="464"/>
      <c r="CI2772" s="464"/>
      <c r="CJ2772" s="464"/>
      <c r="CK2772" s="464"/>
      <c r="CL2772" s="464"/>
      <c r="CM2772" s="464"/>
      <c r="CN2772" s="464"/>
      <c r="CO2772" s="464"/>
      <c r="CP2772" s="464"/>
      <c r="CQ2772" s="464"/>
    </row>
    <row r="2773" spans="24:95" s="465" customFormat="1">
      <c r="X2773" s="464"/>
      <c r="Y2773" s="464"/>
      <c r="Z2773" s="464"/>
      <c r="AA2773" s="464"/>
      <c r="AB2773" s="464"/>
      <c r="AC2773" s="464"/>
      <c r="AD2773" s="464"/>
      <c r="AE2773" s="464"/>
      <c r="AF2773" s="464"/>
      <c r="AG2773" s="464"/>
      <c r="AH2773" s="464"/>
      <c r="AI2773" s="464"/>
      <c r="AJ2773" s="464"/>
      <c r="AK2773" s="464"/>
      <c r="AL2773" s="464"/>
      <c r="AM2773" s="464"/>
      <c r="AN2773" s="464"/>
      <c r="AO2773" s="464"/>
      <c r="AP2773" s="464"/>
      <c r="AQ2773" s="464"/>
      <c r="AR2773" s="464"/>
      <c r="AS2773" s="464"/>
      <c r="AT2773" s="464"/>
      <c r="AU2773" s="464"/>
      <c r="AV2773" s="464"/>
      <c r="AW2773" s="464"/>
      <c r="AX2773" s="464"/>
      <c r="AY2773" s="464"/>
      <c r="AZ2773" s="464"/>
      <c r="BA2773" s="464"/>
      <c r="BB2773" s="464"/>
      <c r="BC2773" s="464"/>
      <c r="BD2773" s="464"/>
      <c r="BE2773" s="464"/>
      <c r="BF2773" s="464"/>
      <c r="BG2773" s="464"/>
      <c r="BH2773" s="464"/>
      <c r="BI2773" s="464"/>
      <c r="BJ2773" s="464"/>
      <c r="BK2773" s="464"/>
      <c r="BL2773" s="464"/>
      <c r="BM2773" s="464"/>
      <c r="BN2773" s="464"/>
      <c r="BO2773" s="464"/>
      <c r="BP2773" s="464"/>
      <c r="BQ2773" s="464"/>
      <c r="BR2773" s="464"/>
      <c r="BS2773" s="464"/>
      <c r="BT2773" s="464"/>
      <c r="BU2773" s="464"/>
      <c r="BV2773" s="464"/>
      <c r="BW2773" s="464"/>
      <c r="BX2773" s="464"/>
      <c r="BY2773" s="464"/>
      <c r="BZ2773" s="464"/>
      <c r="CA2773" s="464"/>
      <c r="CB2773" s="464"/>
      <c r="CC2773" s="464"/>
      <c r="CD2773" s="464"/>
      <c r="CE2773" s="464"/>
      <c r="CF2773" s="464"/>
      <c r="CG2773" s="464"/>
      <c r="CH2773" s="464"/>
      <c r="CI2773" s="464"/>
      <c r="CJ2773" s="464"/>
      <c r="CK2773" s="464"/>
      <c r="CL2773" s="464"/>
      <c r="CM2773" s="464"/>
      <c r="CN2773" s="464"/>
      <c r="CO2773" s="464"/>
      <c r="CP2773" s="464"/>
      <c r="CQ2773" s="464"/>
    </row>
    <row r="2774" spans="24:95" s="465" customFormat="1">
      <c r="X2774" s="464"/>
      <c r="Y2774" s="464"/>
      <c r="Z2774" s="464"/>
      <c r="AA2774" s="464"/>
      <c r="AB2774" s="464"/>
      <c r="AC2774" s="464"/>
      <c r="AD2774" s="464"/>
      <c r="AE2774" s="464"/>
      <c r="AF2774" s="464"/>
      <c r="AG2774" s="464"/>
      <c r="AH2774" s="464"/>
      <c r="AI2774" s="464"/>
      <c r="AJ2774" s="464"/>
      <c r="AK2774" s="464"/>
      <c r="AL2774" s="464"/>
      <c r="AM2774" s="464"/>
      <c r="AN2774" s="464"/>
      <c r="AO2774" s="464"/>
      <c r="AP2774" s="464"/>
      <c r="AQ2774" s="464"/>
      <c r="AR2774" s="464"/>
      <c r="AS2774" s="464"/>
      <c r="AT2774" s="464"/>
      <c r="AU2774" s="464"/>
      <c r="AV2774" s="464"/>
      <c r="AW2774" s="464"/>
      <c r="AX2774" s="464"/>
      <c r="AY2774" s="464"/>
      <c r="AZ2774" s="464"/>
      <c r="BA2774" s="464"/>
      <c r="BB2774" s="464"/>
      <c r="BC2774" s="464"/>
      <c r="BD2774" s="464"/>
      <c r="BE2774" s="464"/>
      <c r="BF2774" s="464"/>
      <c r="BG2774" s="464"/>
      <c r="BH2774" s="464"/>
      <c r="BI2774" s="464"/>
      <c r="BJ2774" s="464"/>
      <c r="BK2774" s="464"/>
      <c r="BL2774" s="464"/>
      <c r="BM2774" s="464"/>
      <c r="BN2774" s="464"/>
      <c r="BO2774" s="464"/>
      <c r="BP2774" s="464"/>
      <c r="BQ2774" s="464"/>
      <c r="BR2774" s="464"/>
      <c r="BS2774" s="464"/>
      <c r="BT2774" s="464"/>
      <c r="BU2774" s="464"/>
      <c r="BV2774" s="464"/>
      <c r="BW2774" s="464"/>
      <c r="BX2774" s="464"/>
      <c r="BY2774" s="464"/>
      <c r="BZ2774" s="464"/>
      <c r="CA2774" s="464"/>
      <c r="CB2774" s="464"/>
      <c r="CC2774" s="464"/>
      <c r="CD2774" s="464"/>
      <c r="CE2774" s="464"/>
      <c r="CF2774" s="464"/>
      <c r="CG2774" s="464"/>
      <c r="CH2774" s="464"/>
      <c r="CI2774" s="464"/>
      <c r="CJ2774" s="464"/>
      <c r="CK2774" s="464"/>
      <c r="CL2774" s="464"/>
      <c r="CM2774" s="464"/>
      <c r="CN2774" s="464"/>
      <c r="CO2774" s="464"/>
      <c r="CP2774" s="464"/>
      <c r="CQ2774" s="464"/>
    </row>
    <row r="2775" spans="24:95" s="465" customFormat="1">
      <c r="X2775" s="464"/>
      <c r="Y2775" s="464"/>
      <c r="Z2775" s="464"/>
      <c r="AA2775" s="464"/>
      <c r="AB2775" s="464"/>
      <c r="AC2775" s="464"/>
      <c r="AD2775" s="464"/>
      <c r="AE2775" s="464"/>
      <c r="AF2775" s="464"/>
      <c r="AG2775" s="464"/>
      <c r="AH2775" s="464"/>
      <c r="AI2775" s="464"/>
      <c r="AJ2775" s="464"/>
      <c r="AK2775" s="464"/>
      <c r="AL2775" s="464"/>
      <c r="AM2775" s="464"/>
      <c r="AN2775" s="464"/>
      <c r="AO2775" s="464"/>
      <c r="AP2775" s="464"/>
      <c r="AQ2775" s="464"/>
      <c r="AR2775" s="464"/>
      <c r="AS2775" s="464"/>
      <c r="AT2775" s="464"/>
      <c r="AU2775" s="464"/>
      <c r="AV2775" s="464"/>
      <c r="AW2775" s="464"/>
      <c r="AX2775" s="464"/>
      <c r="AY2775" s="464"/>
      <c r="AZ2775" s="464"/>
      <c r="BA2775" s="464"/>
      <c r="BB2775" s="464"/>
      <c r="BC2775" s="464"/>
      <c r="BD2775" s="464"/>
      <c r="BE2775" s="464"/>
      <c r="BF2775" s="464"/>
      <c r="BG2775" s="464"/>
      <c r="BH2775" s="464"/>
      <c r="BI2775" s="464"/>
      <c r="BJ2775" s="464"/>
      <c r="BK2775" s="464"/>
      <c r="BL2775" s="464"/>
      <c r="BM2775" s="464"/>
      <c r="BN2775" s="464"/>
      <c r="BO2775" s="464"/>
      <c r="BP2775" s="464"/>
      <c r="BQ2775" s="464"/>
      <c r="BR2775" s="464"/>
      <c r="BS2775" s="464"/>
      <c r="BT2775" s="464"/>
      <c r="BU2775" s="464"/>
      <c r="BV2775" s="464"/>
      <c r="BW2775" s="464"/>
      <c r="BX2775" s="464"/>
      <c r="BY2775" s="464"/>
      <c r="BZ2775" s="464"/>
      <c r="CA2775" s="464"/>
      <c r="CB2775" s="464"/>
      <c r="CC2775" s="464"/>
      <c r="CD2775" s="464"/>
      <c r="CE2775" s="464"/>
      <c r="CF2775" s="464"/>
      <c r="CG2775" s="464"/>
      <c r="CH2775" s="464"/>
      <c r="CI2775" s="464"/>
      <c r="CJ2775" s="464"/>
      <c r="CK2775" s="464"/>
      <c r="CL2775" s="464"/>
      <c r="CM2775" s="464"/>
      <c r="CN2775" s="464"/>
      <c r="CO2775" s="464"/>
      <c r="CP2775" s="464"/>
      <c r="CQ2775" s="464"/>
    </row>
    <row r="2776" spans="24:95" s="465" customFormat="1">
      <c r="X2776" s="464"/>
      <c r="Y2776" s="464"/>
      <c r="Z2776" s="464"/>
      <c r="AA2776" s="464"/>
      <c r="AB2776" s="464"/>
      <c r="AC2776" s="464"/>
      <c r="AD2776" s="464"/>
      <c r="AE2776" s="464"/>
      <c r="AF2776" s="464"/>
      <c r="AG2776" s="464"/>
      <c r="AH2776" s="464"/>
      <c r="AI2776" s="464"/>
      <c r="AJ2776" s="464"/>
      <c r="AK2776" s="464"/>
      <c r="AL2776" s="464"/>
      <c r="AM2776" s="464"/>
      <c r="AN2776" s="464"/>
      <c r="AO2776" s="464"/>
      <c r="AP2776" s="464"/>
      <c r="AQ2776" s="464"/>
      <c r="AR2776" s="464"/>
      <c r="AS2776" s="464"/>
      <c r="AT2776" s="464"/>
      <c r="AU2776" s="464"/>
      <c r="AV2776" s="464"/>
      <c r="AW2776" s="464"/>
      <c r="AX2776" s="464"/>
      <c r="AY2776" s="464"/>
      <c r="AZ2776" s="464"/>
      <c r="BA2776" s="464"/>
      <c r="BB2776" s="464"/>
      <c r="BC2776" s="464"/>
      <c r="BD2776" s="464"/>
      <c r="BE2776" s="464"/>
      <c r="BF2776" s="464"/>
      <c r="BG2776" s="464"/>
      <c r="BH2776" s="464"/>
      <c r="BI2776" s="464"/>
      <c r="BJ2776" s="464"/>
      <c r="BK2776" s="464"/>
      <c r="BL2776" s="464"/>
      <c r="BM2776" s="464"/>
      <c r="BN2776" s="464"/>
      <c r="BO2776" s="464"/>
      <c r="BP2776" s="464"/>
      <c r="BQ2776" s="464"/>
      <c r="BR2776" s="464"/>
      <c r="BS2776" s="464"/>
      <c r="BT2776" s="464"/>
      <c r="BU2776" s="464"/>
      <c r="BV2776" s="464"/>
      <c r="BW2776" s="464"/>
      <c r="BX2776" s="464"/>
      <c r="BY2776" s="464"/>
      <c r="BZ2776" s="464"/>
      <c r="CA2776" s="464"/>
      <c r="CB2776" s="464"/>
      <c r="CC2776" s="464"/>
      <c r="CD2776" s="464"/>
      <c r="CE2776" s="464"/>
      <c r="CF2776" s="464"/>
      <c r="CG2776" s="464"/>
      <c r="CH2776" s="464"/>
      <c r="CI2776" s="464"/>
      <c r="CJ2776" s="464"/>
      <c r="CK2776" s="464"/>
      <c r="CL2776" s="464"/>
      <c r="CM2776" s="464"/>
      <c r="CN2776" s="464"/>
      <c r="CO2776" s="464"/>
      <c r="CP2776" s="464"/>
      <c r="CQ2776" s="464"/>
    </row>
    <row r="2777" spans="24:95" s="465" customFormat="1">
      <c r="X2777" s="464"/>
      <c r="Y2777" s="464"/>
      <c r="Z2777" s="464"/>
      <c r="AA2777" s="464"/>
      <c r="AB2777" s="464"/>
      <c r="AC2777" s="464"/>
      <c r="AD2777" s="464"/>
      <c r="AE2777" s="464"/>
      <c r="AF2777" s="464"/>
      <c r="AG2777" s="464"/>
      <c r="AH2777" s="464"/>
      <c r="AI2777" s="464"/>
      <c r="AJ2777" s="464"/>
      <c r="AK2777" s="464"/>
      <c r="AL2777" s="464"/>
      <c r="AM2777" s="464"/>
      <c r="AN2777" s="464"/>
      <c r="AO2777" s="464"/>
      <c r="AP2777" s="464"/>
      <c r="AQ2777" s="464"/>
      <c r="AR2777" s="464"/>
      <c r="AS2777" s="464"/>
      <c r="AT2777" s="464"/>
      <c r="AU2777" s="464"/>
      <c r="AV2777" s="464"/>
      <c r="AW2777" s="464"/>
      <c r="AX2777" s="464"/>
      <c r="AY2777" s="464"/>
      <c r="AZ2777" s="464"/>
      <c r="BA2777" s="464"/>
      <c r="BB2777" s="464"/>
      <c r="BC2777" s="464"/>
      <c r="BD2777" s="464"/>
      <c r="BE2777" s="464"/>
      <c r="BF2777" s="464"/>
      <c r="BG2777" s="464"/>
      <c r="BH2777" s="464"/>
      <c r="BI2777" s="464"/>
      <c r="BJ2777" s="464"/>
      <c r="BK2777" s="464"/>
      <c r="BL2777" s="464"/>
      <c r="BM2777" s="464"/>
      <c r="BN2777" s="464"/>
      <c r="BO2777" s="464"/>
      <c r="BP2777" s="464"/>
      <c r="BQ2777" s="464"/>
      <c r="BR2777" s="464"/>
      <c r="BS2777" s="464"/>
      <c r="BT2777" s="464"/>
      <c r="BU2777" s="464"/>
      <c r="BV2777" s="464"/>
      <c r="BW2777" s="464"/>
      <c r="BX2777" s="464"/>
      <c r="BY2777" s="464"/>
      <c r="BZ2777" s="464"/>
      <c r="CA2777" s="464"/>
      <c r="CB2777" s="464"/>
      <c r="CC2777" s="464"/>
      <c r="CD2777" s="464"/>
      <c r="CE2777" s="464"/>
      <c r="CF2777" s="464"/>
      <c r="CG2777" s="464"/>
      <c r="CH2777" s="464"/>
      <c r="CI2777" s="464"/>
      <c r="CJ2777" s="464"/>
      <c r="CK2777" s="464"/>
      <c r="CL2777" s="464"/>
      <c r="CM2777" s="464"/>
      <c r="CN2777" s="464"/>
      <c r="CO2777" s="464"/>
      <c r="CP2777" s="464"/>
      <c r="CQ2777" s="464"/>
    </row>
    <row r="2778" spans="24:95" s="465" customFormat="1">
      <c r="X2778" s="464"/>
      <c r="Y2778" s="464"/>
      <c r="Z2778" s="464"/>
      <c r="AA2778" s="464"/>
      <c r="AB2778" s="464"/>
      <c r="AC2778" s="464"/>
      <c r="AD2778" s="464"/>
      <c r="AE2778" s="464"/>
      <c r="AF2778" s="464"/>
      <c r="AG2778" s="464"/>
      <c r="AH2778" s="464"/>
      <c r="AI2778" s="464"/>
      <c r="AJ2778" s="464"/>
      <c r="AK2778" s="464"/>
      <c r="AL2778" s="464"/>
      <c r="AM2778" s="464"/>
      <c r="AN2778" s="464"/>
      <c r="AO2778" s="464"/>
      <c r="AP2778" s="464"/>
      <c r="AQ2778" s="464"/>
      <c r="AR2778" s="464"/>
      <c r="AS2778" s="464"/>
      <c r="AT2778" s="464"/>
      <c r="AU2778" s="464"/>
      <c r="AV2778" s="464"/>
      <c r="AW2778" s="464"/>
      <c r="AX2778" s="464"/>
      <c r="AY2778" s="464"/>
      <c r="AZ2778" s="464"/>
      <c r="BA2778" s="464"/>
      <c r="BB2778" s="464"/>
      <c r="BC2778" s="464"/>
      <c r="BD2778" s="464"/>
      <c r="BE2778" s="464"/>
      <c r="BF2778" s="464"/>
      <c r="BG2778" s="464"/>
      <c r="BH2778" s="464"/>
      <c r="BI2778" s="464"/>
      <c r="BJ2778" s="464"/>
      <c r="BK2778" s="464"/>
      <c r="BL2778" s="464"/>
      <c r="BM2778" s="464"/>
      <c r="BN2778" s="464"/>
      <c r="BO2778" s="464"/>
      <c r="BP2778" s="464"/>
      <c r="BQ2778" s="464"/>
      <c r="BR2778" s="464"/>
      <c r="BS2778" s="464"/>
      <c r="BT2778" s="464"/>
      <c r="BU2778" s="464"/>
      <c r="BV2778" s="464"/>
      <c r="BW2778" s="464"/>
      <c r="BX2778" s="464"/>
      <c r="BY2778" s="464"/>
      <c r="BZ2778" s="464"/>
      <c r="CA2778" s="464"/>
      <c r="CB2778" s="464"/>
      <c r="CC2778" s="464"/>
      <c r="CD2778" s="464"/>
      <c r="CE2778" s="464"/>
      <c r="CF2778" s="464"/>
      <c r="CG2778" s="464"/>
      <c r="CH2778" s="464"/>
      <c r="CI2778" s="464"/>
      <c r="CJ2778" s="464"/>
      <c r="CK2778" s="464"/>
      <c r="CL2778" s="464"/>
      <c r="CM2778" s="464"/>
      <c r="CN2778" s="464"/>
      <c r="CO2778" s="464"/>
      <c r="CP2778" s="464"/>
      <c r="CQ2778" s="464"/>
    </row>
    <row r="2779" spans="24:95" s="465" customFormat="1">
      <c r="X2779" s="464"/>
      <c r="Y2779" s="464"/>
      <c r="Z2779" s="464"/>
      <c r="AA2779" s="464"/>
      <c r="AB2779" s="464"/>
      <c r="AC2779" s="464"/>
      <c r="AD2779" s="464"/>
      <c r="AE2779" s="464"/>
      <c r="AF2779" s="464"/>
      <c r="AG2779" s="464"/>
      <c r="AH2779" s="464"/>
      <c r="AI2779" s="464"/>
      <c r="AJ2779" s="464"/>
      <c r="AK2779" s="464"/>
      <c r="AL2779" s="464"/>
      <c r="AM2779" s="464"/>
      <c r="AN2779" s="464"/>
      <c r="AO2779" s="464"/>
      <c r="AP2779" s="464"/>
      <c r="AQ2779" s="464"/>
      <c r="AR2779" s="464"/>
      <c r="AS2779" s="464"/>
      <c r="AT2779" s="464"/>
      <c r="AU2779" s="464"/>
      <c r="AV2779" s="464"/>
      <c r="AW2779" s="464"/>
      <c r="AX2779" s="464"/>
      <c r="AY2779" s="464"/>
      <c r="AZ2779" s="464"/>
      <c r="BA2779" s="464"/>
      <c r="BB2779" s="464"/>
      <c r="BC2779" s="464"/>
      <c r="BD2779" s="464"/>
      <c r="BE2779" s="464"/>
      <c r="BF2779" s="464"/>
      <c r="BG2779" s="464"/>
      <c r="BH2779" s="464"/>
      <c r="BI2779" s="464"/>
      <c r="BJ2779" s="464"/>
      <c r="BK2779" s="464"/>
      <c r="BL2779" s="464"/>
      <c r="BM2779" s="464"/>
      <c r="BN2779" s="464"/>
      <c r="BO2779" s="464"/>
      <c r="BP2779" s="464"/>
      <c r="BQ2779" s="464"/>
      <c r="BR2779" s="464"/>
      <c r="BS2779" s="464"/>
      <c r="BT2779" s="464"/>
      <c r="BU2779" s="464"/>
      <c r="BV2779" s="464"/>
      <c r="BW2779" s="464"/>
      <c r="BX2779" s="464"/>
      <c r="BY2779" s="464"/>
      <c r="BZ2779" s="464"/>
      <c r="CA2779" s="464"/>
      <c r="CB2779" s="464"/>
      <c r="CC2779" s="464"/>
      <c r="CD2779" s="464"/>
      <c r="CE2779" s="464"/>
      <c r="CF2779" s="464"/>
      <c r="CG2779" s="464"/>
      <c r="CH2779" s="464"/>
      <c r="CI2779" s="464"/>
      <c r="CJ2779" s="464"/>
      <c r="CK2779" s="464"/>
      <c r="CL2779" s="464"/>
      <c r="CM2779" s="464"/>
      <c r="CN2779" s="464"/>
      <c r="CO2779" s="464"/>
      <c r="CP2779" s="464"/>
      <c r="CQ2779" s="464"/>
    </row>
    <row r="2780" spans="24:95" s="465" customFormat="1">
      <c r="X2780" s="464"/>
      <c r="Y2780" s="464"/>
      <c r="Z2780" s="464"/>
      <c r="AA2780" s="464"/>
      <c r="AB2780" s="464"/>
      <c r="AC2780" s="464"/>
      <c r="AD2780" s="464"/>
      <c r="AE2780" s="464"/>
      <c r="AF2780" s="464"/>
      <c r="AG2780" s="464"/>
      <c r="AH2780" s="464"/>
      <c r="AI2780" s="464"/>
      <c r="AJ2780" s="464"/>
      <c r="AK2780" s="464"/>
      <c r="AL2780" s="464"/>
      <c r="AM2780" s="464"/>
      <c r="AN2780" s="464"/>
      <c r="AO2780" s="464"/>
      <c r="AP2780" s="464"/>
      <c r="AQ2780" s="464"/>
      <c r="AR2780" s="464"/>
      <c r="AS2780" s="464"/>
      <c r="AT2780" s="464"/>
      <c r="AU2780" s="464"/>
      <c r="AV2780" s="464"/>
      <c r="AW2780" s="464"/>
      <c r="AX2780" s="464"/>
      <c r="AY2780" s="464"/>
      <c r="AZ2780" s="464"/>
      <c r="BA2780" s="464"/>
      <c r="BB2780" s="464"/>
      <c r="BC2780" s="464"/>
      <c r="BD2780" s="464"/>
      <c r="BE2780" s="464"/>
      <c r="BF2780" s="464"/>
      <c r="BG2780" s="464"/>
      <c r="BH2780" s="464"/>
      <c r="BI2780" s="464"/>
      <c r="BJ2780" s="464"/>
      <c r="BK2780" s="464"/>
      <c r="BL2780" s="464"/>
      <c r="BM2780" s="464"/>
      <c r="BN2780" s="464"/>
      <c r="BO2780" s="464"/>
      <c r="BP2780" s="464"/>
      <c r="BQ2780" s="464"/>
      <c r="BR2780" s="464"/>
      <c r="BS2780" s="464"/>
      <c r="BT2780" s="464"/>
      <c r="BU2780" s="464"/>
      <c r="BV2780" s="464"/>
      <c r="BW2780" s="464"/>
      <c r="BX2780" s="464"/>
      <c r="BY2780" s="464"/>
      <c r="BZ2780" s="464"/>
      <c r="CA2780" s="464"/>
      <c r="CB2780" s="464"/>
      <c r="CC2780" s="464"/>
      <c r="CD2780" s="464"/>
      <c r="CE2780" s="464"/>
      <c r="CF2780" s="464"/>
      <c r="CG2780" s="464"/>
      <c r="CH2780" s="464"/>
      <c r="CI2780" s="464"/>
      <c r="CJ2780" s="464"/>
      <c r="CK2780" s="464"/>
      <c r="CL2780" s="464"/>
      <c r="CM2780" s="464"/>
      <c r="CN2780" s="464"/>
      <c r="CO2780" s="464"/>
      <c r="CP2780" s="464"/>
      <c r="CQ2780" s="464"/>
    </row>
    <row r="2781" spans="24:95" s="465" customFormat="1">
      <c r="X2781" s="464"/>
      <c r="Y2781" s="464"/>
      <c r="Z2781" s="464"/>
      <c r="AA2781" s="464"/>
      <c r="AB2781" s="464"/>
      <c r="AC2781" s="464"/>
      <c r="AD2781" s="464"/>
      <c r="AE2781" s="464"/>
      <c r="AF2781" s="464"/>
      <c r="AG2781" s="464"/>
      <c r="AH2781" s="464"/>
      <c r="AI2781" s="464"/>
      <c r="AJ2781" s="464"/>
      <c r="AK2781" s="464"/>
      <c r="AL2781" s="464"/>
      <c r="AM2781" s="464"/>
      <c r="AN2781" s="464"/>
      <c r="AO2781" s="464"/>
      <c r="AP2781" s="464"/>
      <c r="AQ2781" s="464"/>
      <c r="AR2781" s="464"/>
      <c r="AS2781" s="464"/>
      <c r="AT2781" s="464"/>
      <c r="AU2781" s="464"/>
      <c r="AV2781" s="464"/>
      <c r="AW2781" s="464"/>
      <c r="AX2781" s="464"/>
      <c r="AY2781" s="464"/>
      <c r="AZ2781" s="464"/>
      <c r="BA2781" s="464"/>
      <c r="BB2781" s="464"/>
      <c r="BC2781" s="464"/>
      <c r="BD2781" s="464"/>
      <c r="BE2781" s="464"/>
      <c r="BF2781" s="464"/>
      <c r="BG2781" s="464"/>
      <c r="BH2781" s="464"/>
      <c r="BI2781" s="464"/>
      <c r="BJ2781" s="464"/>
      <c r="BK2781" s="464"/>
      <c r="BL2781" s="464"/>
      <c r="BM2781" s="464"/>
      <c r="BN2781" s="464"/>
      <c r="BO2781" s="464"/>
      <c r="BP2781" s="464"/>
      <c r="BQ2781" s="464"/>
      <c r="BR2781" s="464"/>
      <c r="BS2781" s="464"/>
      <c r="BT2781" s="464"/>
      <c r="BU2781" s="464"/>
      <c r="BV2781" s="464"/>
      <c r="BW2781" s="464"/>
      <c r="BX2781" s="464"/>
      <c r="BY2781" s="464"/>
      <c r="BZ2781" s="464"/>
      <c r="CA2781" s="464"/>
      <c r="CB2781" s="464"/>
      <c r="CC2781" s="464"/>
      <c r="CD2781" s="464"/>
      <c r="CE2781" s="464"/>
      <c r="CF2781" s="464"/>
      <c r="CG2781" s="464"/>
      <c r="CH2781" s="464"/>
      <c r="CI2781" s="464"/>
      <c r="CJ2781" s="464"/>
      <c r="CK2781" s="464"/>
      <c r="CL2781" s="464"/>
      <c r="CM2781" s="464"/>
      <c r="CN2781" s="464"/>
      <c r="CO2781" s="464"/>
      <c r="CP2781" s="464"/>
      <c r="CQ2781" s="464"/>
    </row>
    <row r="2782" spans="24:95" s="465" customFormat="1">
      <c r="X2782" s="464"/>
      <c r="Y2782" s="464"/>
      <c r="Z2782" s="464"/>
      <c r="AA2782" s="464"/>
      <c r="AB2782" s="464"/>
      <c r="AC2782" s="464"/>
      <c r="AD2782" s="464"/>
      <c r="AE2782" s="464"/>
      <c r="AF2782" s="464"/>
      <c r="AG2782" s="464"/>
      <c r="AH2782" s="464"/>
      <c r="AI2782" s="464"/>
      <c r="AJ2782" s="464"/>
      <c r="AK2782" s="464"/>
      <c r="AL2782" s="464"/>
      <c r="AM2782" s="464"/>
      <c r="AN2782" s="464"/>
      <c r="AO2782" s="464"/>
      <c r="AP2782" s="464"/>
      <c r="AQ2782" s="464"/>
      <c r="AR2782" s="464"/>
      <c r="AS2782" s="464"/>
      <c r="AT2782" s="464"/>
      <c r="AU2782" s="464"/>
      <c r="AV2782" s="464"/>
      <c r="AW2782" s="464"/>
      <c r="AX2782" s="464"/>
      <c r="AY2782" s="464"/>
      <c r="AZ2782" s="464"/>
      <c r="BA2782" s="464"/>
      <c r="BB2782" s="464"/>
      <c r="BC2782" s="464"/>
      <c r="BD2782" s="464"/>
      <c r="BE2782" s="464"/>
      <c r="BF2782" s="464"/>
      <c r="BG2782" s="464"/>
      <c r="BH2782" s="464"/>
      <c r="BI2782" s="464"/>
      <c r="BJ2782" s="464"/>
      <c r="BK2782" s="464"/>
      <c r="BL2782" s="464"/>
      <c r="BM2782" s="464"/>
      <c r="BN2782" s="464"/>
      <c r="BO2782" s="464"/>
      <c r="BP2782" s="464"/>
      <c r="BQ2782" s="464"/>
      <c r="BR2782" s="464"/>
      <c r="BS2782" s="464"/>
      <c r="BT2782" s="464"/>
      <c r="BU2782" s="464"/>
      <c r="BV2782" s="464"/>
      <c r="BW2782" s="464"/>
      <c r="BX2782" s="464"/>
      <c r="BY2782" s="464"/>
      <c r="BZ2782" s="464"/>
      <c r="CA2782" s="464"/>
      <c r="CB2782" s="464"/>
      <c r="CC2782" s="464"/>
      <c r="CD2782" s="464"/>
      <c r="CE2782" s="464"/>
      <c r="CF2782" s="464"/>
      <c r="CG2782" s="464"/>
      <c r="CH2782" s="464"/>
      <c r="CI2782" s="464"/>
      <c r="CJ2782" s="464"/>
      <c r="CK2782" s="464"/>
      <c r="CL2782" s="464"/>
      <c r="CM2782" s="464"/>
      <c r="CN2782" s="464"/>
      <c r="CO2782" s="464"/>
      <c r="CP2782" s="464"/>
      <c r="CQ2782" s="464"/>
    </row>
    <row r="2783" spans="24:95" s="465" customFormat="1">
      <c r="X2783" s="464"/>
      <c r="Y2783" s="464"/>
      <c r="Z2783" s="464"/>
      <c r="AA2783" s="464"/>
      <c r="AB2783" s="464"/>
      <c r="AC2783" s="464"/>
      <c r="AD2783" s="464"/>
      <c r="AE2783" s="464"/>
      <c r="AF2783" s="464"/>
      <c r="AG2783" s="464"/>
      <c r="AH2783" s="464"/>
      <c r="AI2783" s="464"/>
      <c r="AJ2783" s="464"/>
      <c r="AK2783" s="464"/>
      <c r="AL2783" s="464"/>
      <c r="AM2783" s="464"/>
      <c r="AN2783" s="464"/>
      <c r="AO2783" s="464"/>
      <c r="AP2783" s="464"/>
      <c r="AQ2783" s="464"/>
      <c r="AR2783" s="464"/>
      <c r="AS2783" s="464"/>
      <c r="AT2783" s="464"/>
      <c r="AU2783" s="464"/>
      <c r="AV2783" s="464"/>
      <c r="AW2783" s="464"/>
      <c r="AX2783" s="464"/>
      <c r="AY2783" s="464"/>
      <c r="AZ2783" s="464"/>
      <c r="BA2783" s="464"/>
      <c r="BB2783" s="464"/>
      <c r="BC2783" s="464"/>
      <c r="BD2783" s="464"/>
      <c r="BE2783" s="464"/>
      <c r="BF2783" s="464"/>
      <c r="BG2783" s="464"/>
      <c r="BH2783" s="464"/>
      <c r="BI2783" s="464"/>
      <c r="BJ2783" s="464"/>
      <c r="BK2783" s="464"/>
      <c r="BL2783" s="464"/>
      <c r="BM2783" s="464"/>
      <c r="BN2783" s="464"/>
      <c r="BO2783" s="464"/>
      <c r="BP2783" s="464"/>
      <c r="BQ2783" s="464"/>
      <c r="BR2783" s="464"/>
      <c r="BS2783" s="464"/>
      <c r="BT2783" s="464"/>
      <c r="BU2783" s="464"/>
      <c r="BV2783" s="464"/>
      <c r="BW2783" s="464"/>
      <c r="BX2783" s="464"/>
      <c r="BY2783" s="464"/>
      <c r="BZ2783" s="464"/>
      <c r="CA2783" s="464"/>
      <c r="CB2783" s="464"/>
      <c r="CC2783" s="464"/>
      <c r="CD2783" s="464"/>
      <c r="CE2783" s="464"/>
      <c r="CF2783" s="464"/>
      <c r="CG2783" s="464"/>
      <c r="CH2783" s="464"/>
      <c r="CI2783" s="464"/>
      <c r="CJ2783" s="464"/>
      <c r="CK2783" s="464"/>
      <c r="CL2783" s="464"/>
      <c r="CM2783" s="464"/>
      <c r="CN2783" s="464"/>
      <c r="CO2783" s="464"/>
      <c r="CP2783" s="464"/>
      <c r="CQ2783" s="464"/>
    </row>
    <row r="2784" spans="24:95" s="465" customFormat="1">
      <c r="X2784" s="464"/>
      <c r="Y2784" s="464"/>
      <c r="Z2784" s="464"/>
      <c r="AA2784" s="464"/>
      <c r="AB2784" s="464"/>
      <c r="AC2784" s="464"/>
      <c r="AD2784" s="464"/>
      <c r="AE2784" s="464"/>
      <c r="AF2784" s="464"/>
      <c r="AG2784" s="464"/>
      <c r="AH2784" s="464"/>
      <c r="AI2784" s="464"/>
      <c r="AJ2784" s="464"/>
      <c r="AK2784" s="464"/>
      <c r="AL2784" s="464"/>
      <c r="AM2784" s="464"/>
      <c r="AN2784" s="464"/>
      <c r="AO2784" s="464"/>
      <c r="AP2784" s="464"/>
      <c r="AQ2784" s="464"/>
      <c r="AR2784" s="464"/>
      <c r="AS2784" s="464"/>
      <c r="AT2784" s="464"/>
      <c r="AU2784" s="464"/>
      <c r="AV2784" s="464"/>
      <c r="AW2784" s="464"/>
      <c r="AX2784" s="464"/>
      <c r="AY2784" s="464"/>
      <c r="AZ2784" s="464"/>
      <c r="BA2784" s="464"/>
      <c r="BB2784" s="464"/>
      <c r="BC2784" s="464"/>
      <c r="BD2784" s="464"/>
      <c r="BE2784" s="464"/>
      <c r="BF2784" s="464"/>
      <c r="BG2784" s="464"/>
      <c r="BH2784" s="464"/>
      <c r="BI2784" s="464"/>
      <c r="BJ2784" s="464"/>
      <c r="BK2784" s="464"/>
      <c r="BL2784" s="464"/>
      <c r="BM2784" s="464"/>
      <c r="BN2784" s="464"/>
      <c r="BO2784" s="464"/>
      <c r="BP2784" s="464"/>
      <c r="BQ2784" s="464"/>
      <c r="BR2784" s="464"/>
      <c r="BS2784" s="464"/>
      <c r="BT2784" s="464"/>
      <c r="BU2784" s="464"/>
      <c r="BV2784" s="464"/>
      <c r="BW2784" s="464"/>
      <c r="BX2784" s="464"/>
      <c r="BY2784" s="464"/>
      <c r="BZ2784" s="464"/>
      <c r="CA2784" s="464"/>
      <c r="CB2784" s="464"/>
      <c r="CC2784" s="464"/>
      <c r="CD2784" s="464"/>
      <c r="CE2784" s="464"/>
      <c r="CF2784" s="464"/>
      <c r="CG2784" s="464"/>
      <c r="CH2784" s="464"/>
      <c r="CI2784" s="464"/>
      <c r="CJ2784" s="464"/>
      <c r="CK2784" s="464"/>
      <c r="CL2784" s="464"/>
      <c r="CM2784" s="464"/>
      <c r="CN2784" s="464"/>
      <c r="CO2784" s="464"/>
      <c r="CP2784" s="464"/>
      <c r="CQ2784" s="464"/>
    </row>
    <row r="2785" spans="24:95" s="465" customFormat="1">
      <c r="X2785" s="464"/>
      <c r="Y2785" s="464"/>
      <c r="Z2785" s="464"/>
      <c r="AA2785" s="464"/>
      <c r="AB2785" s="464"/>
      <c r="AC2785" s="464"/>
      <c r="AD2785" s="464"/>
      <c r="AE2785" s="464"/>
      <c r="AF2785" s="464"/>
      <c r="AG2785" s="464"/>
      <c r="AH2785" s="464"/>
      <c r="AI2785" s="464"/>
      <c r="AJ2785" s="464"/>
      <c r="AK2785" s="464"/>
      <c r="AL2785" s="464"/>
      <c r="AM2785" s="464"/>
      <c r="AN2785" s="464"/>
      <c r="AO2785" s="464"/>
      <c r="AP2785" s="464"/>
      <c r="AQ2785" s="464"/>
      <c r="AR2785" s="464"/>
      <c r="AS2785" s="464"/>
      <c r="AT2785" s="464"/>
      <c r="AU2785" s="464"/>
      <c r="AV2785" s="464"/>
      <c r="AW2785" s="464"/>
      <c r="AX2785" s="464"/>
      <c r="AY2785" s="464"/>
      <c r="AZ2785" s="464"/>
      <c r="BA2785" s="464"/>
      <c r="BB2785" s="464"/>
      <c r="BC2785" s="464"/>
      <c r="BD2785" s="464"/>
      <c r="BE2785" s="464"/>
      <c r="BF2785" s="464"/>
      <c r="BG2785" s="464"/>
      <c r="BH2785" s="464"/>
      <c r="BI2785" s="464"/>
      <c r="BJ2785" s="464"/>
      <c r="BK2785" s="464"/>
      <c r="BL2785" s="464"/>
      <c r="BM2785" s="464"/>
      <c r="BN2785" s="464"/>
      <c r="BO2785" s="464"/>
      <c r="BP2785" s="464"/>
      <c r="BQ2785" s="464"/>
      <c r="BR2785" s="464"/>
      <c r="BS2785" s="464"/>
      <c r="BT2785" s="464"/>
      <c r="BU2785" s="464"/>
      <c r="BV2785" s="464"/>
      <c r="BW2785" s="464"/>
      <c r="BX2785" s="464"/>
      <c r="BY2785" s="464"/>
      <c r="BZ2785" s="464"/>
      <c r="CA2785" s="464"/>
      <c r="CB2785" s="464"/>
      <c r="CC2785" s="464"/>
      <c r="CD2785" s="464"/>
      <c r="CE2785" s="464"/>
      <c r="CF2785" s="464"/>
      <c r="CG2785" s="464"/>
      <c r="CH2785" s="464"/>
      <c r="CI2785" s="464"/>
      <c r="CJ2785" s="464"/>
      <c r="CK2785" s="464"/>
      <c r="CL2785" s="464"/>
      <c r="CM2785" s="464"/>
      <c r="CN2785" s="464"/>
      <c r="CO2785" s="464"/>
      <c r="CP2785" s="464"/>
      <c r="CQ2785" s="464"/>
    </row>
    <row r="2786" spans="24:95" s="465" customFormat="1">
      <c r="X2786" s="464"/>
      <c r="Y2786" s="464"/>
      <c r="Z2786" s="464"/>
      <c r="AA2786" s="464"/>
      <c r="AB2786" s="464"/>
      <c r="AC2786" s="464"/>
      <c r="AD2786" s="464"/>
      <c r="AE2786" s="464"/>
      <c r="AF2786" s="464"/>
      <c r="AG2786" s="464"/>
      <c r="AH2786" s="464"/>
      <c r="AI2786" s="464"/>
      <c r="AJ2786" s="464"/>
      <c r="AK2786" s="464"/>
      <c r="AL2786" s="464"/>
      <c r="AM2786" s="464"/>
      <c r="AN2786" s="464"/>
      <c r="AO2786" s="464"/>
      <c r="AP2786" s="464"/>
      <c r="AQ2786" s="464"/>
      <c r="AR2786" s="464"/>
      <c r="AS2786" s="464"/>
      <c r="AT2786" s="464"/>
      <c r="AU2786" s="464"/>
      <c r="AV2786" s="464"/>
      <c r="AW2786" s="464"/>
      <c r="AX2786" s="464"/>
      <c r="AY2786" s="464"/>
      <c r="AZ2786" s="464"/>
      <c r="BA2786" s="464"/>
      <c r="BB2786" s="464"/>
      <c r="BC2786" s="464"/>
      <c r="BD2786" s="464"/>
      <c r="BE2786" s="464"/>
      <c r="BF2786" s="464"/>
      <c r="BG2786" s="464"/>
      <c r="BH2786" s="464"/>
      <c r="BI2786" s="464"/>
      <c r="BJ2786" s="464"/>
      <c r="BK2786" s="464"/>
      <c r="BL2786" s="464"/>
      <c r="BM2786" s="464"/>
      <c r="BN2786" s="464"/>
      <c r="BO2786" s="464"/>
      <c r="BP2786" s="464"/>
      <c r="BQ2786" s="464"/>
      <c r="BR2786" s="464"/>
      <c r="BS2786" s="464"/>
      <c r="BT2786" s="464"/>
      <c r="BU2786" s="464"/>
      <c r="BV2786" s="464"/>
      <c r="BW2786" s="464"/>
      <c r="BX2786" s="464"/>
      <c r="BY2786" s="464"/>
      <c r="BZ2786" s="464"/>
      <c r="CA2786" s="464"/>
      <c r="CB2786" s="464"/>
      <c r="CC2786" s="464"/>
      <c r="CD2786" s="464"/>
      <c r="CE2786" s="464"/>
      <c r="CF2786" s="464"/>
      <c r="CG2786" s="464"/>
      <c r="CH2786" s="464"/>
      <c r="CI2786" s="464"/>
      <c r="CJ2786" s="464"/>
      <c r="CK2786" s="464"/>
      <c r="CL2786" s="464"/>
      <c r="CM2786" s="464"/>
      <c r="CN2786" s="464"/>
      <c r="CO2786" s="464"/>
      <c r="CP2786" s="464"/>
      <c r="CQ2786" s="464"/>
    </row>
    <row r="2787" spans="24:95" s="465" customFormat="1">
      <c r="X2787" s="464"/>
      <c r="Y2787" s="464"/>
      <c r="Z2787" s="464"/>
      <c r="AA2787" s="464"/>
      <c r="AB2787" s="464"/>
      <c r="AC2787" s="464"/>
      <c r="AD2787" s="464"/>
      <c r="AE2787" s="464"/>
      <c r="AF2787" s="464"/>
      <c r="AG2787" s="464"/>
      <c r="AH2787" s="464"/>
      <c r="AI2787" s="464"/>
      <c r="AJ2787" s="464"/>
      <c r="AK2787" s="464"/>
      <c r="AL2787" s="464"/>
      <c r="AM2787" s="464"/>
      <c r="AN2787" s="464"/>
      <c r="AO2787" s="464"/>
      <c r="AP2787" s="464"/>
      <c r="AQ2787" s="464"/>
      <c r="AR2787" s="464"/>
      <c r="AS2787" s="464"/>
      <c r="AT2787" s="464"/>
      <c r="AU2787" s="464"/>
      <c r="AV2787" s="464"/>
      <c r="AW2787" s="464"/>
      <c r="AX2787" s="464"/>
      <c r="AY2787" s="464"/>
      <c r="AZ2787" s="464"/>
      <c r="BA2787" s="464"/>
      <c r="BB2787" s="464"/>
      <c r="BC2787" s="464"/>
      <c r="BD2787" s="464"/>
      <c r="BE2787" s="464"/>
      <c r="BF2787" s="464"/>
      <c r="BG2787" s="464"/>
      <c r="BH2787" s="464"/>
      <c r="BI2787" s="464"/>
      <c r="BJ2787" s="464"/>
      <c r="BK2787" s="464"/>
      <c r="BL2787" s="464"/>
      <c r="BM2787" s="464"/>
      <c r="BN2787" s="464"/>
      <c r="BO2787" s="464"/>
      <c r="BP2787" s="464"/>
      <c r="BQ2787" s="464"/>
      <c r="BR2787" s="464"/>
      <c r="BS2787" s="464"/>
      <c r="BT2787" s="464"/>
      <c r="BU2787" s="464"/>
      <c r="BV2787" s="464"/>
      <c r="BW2787" s="464"/>
      <c r="BX2787" s="464"/>
      <c r="BY2787" s="464"/>
      <c r="BZ2787" s="464"/>
      <c r="CA2787" s="464"/>
      <c r="CB2787" s="464"/>
      <c r="CC2787" s="464"/>
      <c r="CD2787" s="464"/>
      <c r="CE2787" s="464"/>
      <c r="CF2787" s="464"/>
      <c r="CG2787" s="464"/>
      <c r="CH2787" s="464"/>
      <c r="CI2787" s="464"/>
      <c r="CJ2787" s="464"/>
      <c r="CK2787" s="464"/>
      <c r="CL2787" s="464"/>
      <c r="CM2787" s="464"/>
      <c r="CN2787" s="464"/>
      <c r="CO2787" s="464"/>
      <c r="CP2787" s="464"/>
      <c r="CQ2787" s="464"/>
    </row>
    <row r="2788" spans="24:95" s="465" customFormat="1">
      <c r="X2788" s="464"/>
      <c r="Y2788" s="464"/>
      <c r="Z2788" s="464"/>
      <c r="AA2788" s="464"/>
      <c r="AB2788" s="464"/>
      <c r="AC2788" s="464"/>
      <c r="AD2788" s="464"/>
      <c r="AE2788" s="464"/>
      <c r="AF2788" s="464"/>
      <c r="AG2788" s="464"/>
      <c r="AH2788" s="464"/>
      <c r="AI2788" s="464"/>
      <c r="AJ2788" s="464"/>
      <c r="AK2788" s="464"/>
      <c r="AL2788" s="464"/>
      <c r="AM2788" s="464"/>
      <c r="AN2788" s="464"/>
      <c r="AO2788" s="464"/>
      <c r="AP2788" s="464"/>
      <c r="AQ2788" s="464"/>
      <c r="AR2788" s="464"/>
      <c r="AS2788" s="464"/>
      <c r="AT2788" s="464"/>
      <c r="AU2788" s="464"/>
      <c r="AV2788" s="464"/>
      <c r="AW2788" s="464"/>
      <c r="AX2788" s="464"/>
      <c r="AY2788" s="464"/>
      <c r="AZ2788" s="464"/>
      <c r="BA2788" s="464"/>
      <c r="BB2788" s="464"/>
      <c r="BC2788" s="464"/>
      <c r="BD2788" s="464"/>
      <c r="BE2788" s="464"/>
      <c r="BF2788" s="464"/>
      <c r="BG2788" s="464"/>
      <c r="BH2788" s="464"/>
      <c r="BI2788" s="464"/>
      <c r="BJ2788" s="464"/>
      <c r="BK2788" s="464"/>
      <c r="BL2788" s="464"/>
      <c r="BM2788" s="464"/>
      <c r="BN2788" s="464"/>
      <c r="BO2788" s="464"/>
      <c r="BP2788" s="464"/>
      <c r="BQ2788" s="464"/>
      <c r="BR2788" s="464"/>
      <c r="BS2788" s="464"/>
      <c r="BT2788" s="464"/>
      <c r="BU2788" s="464"/>
      <c r="BV2788" s="464"/>
      <c r="BW2788" s="464"/>
      <c r="BX2788" s="464"/>
      <c r="BY2788" s="464"/>
      <c r="BZ2788" s="464"/>
      <c r="CA2788" s="464"/>
      <c r="CB2788" s="464"/>
      <c r="CC2788" s="464"/>
      <c r="CD2788" s="464"/>
      <c r="CE2788" s="464"/>
      <c r="CF2788" s="464"/>
      <c r="CG2788" s="464"/>
      <c r="CH2788" s="464"/>
      <c r="CI2788" s="464"/>
      <c r="CJ2788" s="464"/>
      <c r="CK2788" s="464"/>
      <c r="CL2788" s="464"/>
      <c r="CM2788" s="464"/>
      <c r="CN2788" s="464"/>
      <c r="CO2788" s="464"/>
      <c r="CP2788" s="464"/>
      <c r="CQ2788" s="464"/>
    </row>
    <row r="2789" spans="24:95" s="465" customFormat="1">
      <c r="X2789" s="464"/>
      <c r="Y2789" s="464"/>
      <c r="Z2789" s="464"/>
      <c r="AA2789" s="464"/>
      <c r="AB2789" s="464"/>
      <c r="AC2789" s="464"/>
      <c r="AD2789" s="464"/>
      <c r="AE2789" s="464"/>
      <c r="AF2789" s="464"/>
      <c r="AG2789" s="464"/>
      <c r="AH2789" s="464"/>
      <c r="AI2789" s="464"/>
      <c r="AJ2789" s="464"/>
      <c r="AK2789" s="464"/>
      <c r="AL2789" s="464"/>
      <c r="AM2789" s="464"/>
      <c r="AN2789" s="464"/>
      <c r="AO2789" s="464"/>
      <c r="AP2789" s="464"/>
      <c r="AQ2789" s="464"/>
      <c r="AR2789" s="464"/>
      <c r="AS2789" s="464"/>
      <c r="AT2789" s="464"/>
      <c r="AU2789" s="464"/>
      <c r="AV2789" s="464"/>
      <c r="AW2789" s="464"/>
      <c r="AX2789" s="464"/>
      <c r="AY2789" s="464"/>
      <c r="AZ2789" s="464"/>
      <c r="BA2789" s="464"/>
      <c r="BB2789" s="464"/>
      <c r="BC2789" s="464"/>
      <c r="BD2789" s="464"/>
      <c r="BE2789" s="464"/>
      <c r="BF2789" s="464"/>
      <c r="BG2789" s="464"/>
      <c r="BH2789" s="464"/>
      <c r="BI2789" s="464"/>
      <c r="BJ2789" s="464"/>
      <c r="BK2789" s="464"/>
      <c r="BL2789" s="464"/>
      <c r="BM2789" s="464"/>
      <c r="BN2789" s="464"/>
      <c r="BO2789" s="464"/>
      <c r="BP2789" s="464"/>
      <c r="BQ2789" s="464"/>
      <c r="BR2789" s="464"/>
      <c r="BS2789" s="464"/>
      <c r="BT2789" s="464"/>
      <c r="BU2789" s="464"/>
      <c r="BV2789" s="464"/>
      <c r="BW2789" s="464"/>
      <c r="BX2789" s="464"/>
      <c r="BY2789" s="464"/>
      <c r="BZ2789" s="464"/>
      <c r="CA2789" s="464"/>
      <c r="CB2789" s="464"/>
      <c r="CC2789" s="464"/>
      <c r="CD2789" s="464"/>
      <c r="CE2789" s="464"/>
      <c r="CF2789" s="464"/>
      <c r="CG2789" s="464"/>
      <c r="CH2789" s="464"/>
      <c r="CI2789" s="464"/>
      <c r="CJ2789" s="464"/>
      <c r="CK2789" s="464"/>
      <c r="CL2789" s="464"/>
      <c r="CM2789" s="464"/>
      <c r="CN2789" s="464"/>
      <c r="CO2789" s="464"/>
      <c r="CP2789" s="464"/>
      <c r="CQ2789" s="464"/>
    </row>
    <row r="2790" spans="24:95" s="465" customFormat="1">
      <c r="X2790" s="464"/>
      <c r="Y2790" s="464"/>
      <c r="Z2790" s="464"/>
      <c r="AA2790" s="464"/>
      <c r="AB2790" s="464"/>
      <c r="AC2790" s="464"/>
      <c r="AD2790" s="464"/>
      <c r="AE2790" s="464"/>
      <c r="AF2790" s="464"/>
      <c r="AG2790" s="464"/>
      <c r="AH2790" s="464"/>
      <c r="AI2790" s="464"/>
      <c r="AJ2790" s="464"/>
      <c r="AK2790" s="464"/>
      <c r="AL2790" s="464"/>
      <c r="AM2790" s="464"/>
      <c r="AN2790" s="464"/>
      <c r="AO2790" s="464"/>
      <c r="AP2790" s="464"/>
      <c r="AQ2790" s="464"/>
      <c r="AR2790" s="464"/>
      <c r="AS2790" s="464"/>
      <c r="AT2790" s="464"/>
      <c r="AU2790" s="464"/>
      <c r="AV2790" s="464"/>
      <c r="AW2790" s="464"/>
      <c r="AX2790" s="464"/>
      <c r="AY2790" s="464"/>
      <c r="AZ2790" s="464"/>
      <c r="BA2790" s="464"/>
      <c r="BB2790" s="464"/>
      <c r="BC2790" s="464"/>
      <c r="BD2790" s="464"/>
      <c r="BE2790" s="464"/>
      <c r="BF2790" s="464"/>
      <c r="BG2790" s="464"/>
      <c r="BH2790" s="464"/>
      <c r="BI2790" s="464"/>
      <c r="BJ2790" s="464"/>
      <c r="BK2790" s="464"/>
      <c r="BL2790" s="464"/>
      <c r="BM2790" s="464"/>
      <c r="BN2790" s="464"/>
      <c r="BO2790" s="464"/>
      <c r="BP2790" s="464"/>
      <c r="BQ2790" s="464"/>
      <c r="BR2790" s="464"/>
      <c r="BS2790" s="464"/>
      <c r="BT2790" s="464"/>
      <c r="BU2790" s="464"/>
      <c r="BV2790" s="464"/>
      <c r="BW2790" s="464"/>
      <c r="BX2790" s="464"/>
      <c r="BY2790" s="464"/>
      <c r="BZ2790" s="464"/>
      <c r="CA2790" s="464"/>
      <c r="CB2790" s="464"/>
      <c r="CC2790" s="464"/>
      <c r="CD2790" s="464"/>
      <c r="CE2790" s="464"/>
      <c r="CF2790" s="464"/>
      <c r="CG2790" s="464"/>
      <c r="CH2790" s="464"/>
      <c r="CI2790" s="464"/>
      <c r="CJ2790" s="464"/>
      <c r="CK2790" s="464"/>
      <c r="CL2790" s="464"/>
      <c r="CM2790" s="464"/>
      <c r="CN2790" s="464"/>
      <c r="CO2790" s="464"/>
      <c r="CP2790" s="464"/>
      <c r="CQ2790" s="464"/>
    </row>
    <row r="2791" spans="24:95" s="465" customFormat="1">
      <c r="X2791" s="464"/>
      <c r="Y2791" s="464"/>
      <c r="Z2791" s="464"/>
      <c r="AA2791" s="464"/>
      <c r="AB2791" s="464"/>
      <c r="AC2791" s="464"/>
      <c r="AD2791" s="464"/>
      <c r="AE2791" s="464"/>
      <c r="AF2791" s="464"/>
      <c r="AG2791" s="464"/>
      <c r="AH2791" s="464"/>
      <c r="AI2791" s="464"/>
      <c r="AJ2791" s="464"/>
      <c r="AK2791" s="464"/>
      <c r="AL2791" s="464"/>
      <c r="AM2791" s="464"/>
      <c r="AN2791" s="464"/>
      <c r="AO2791" s="464"/>
      <c r="AP2791" s="464"/>
      <c r="AQ2791" s="464"/>
      <c r="AR2791" s="464"/>
      <c r="AS2791" s="464"/>
      <c r="AT2791" s="464"/>
      <c r="AU2791" s="464"/>
      <c r="AV2791" s="464"/>
      <c r="AW2791" s="464"/>
      <c r="AX2791" s="464"/>
      <c r="AY2791" s="464"/>
      <c r="AZ2791" s="464"/>
      <c r="BA2791" s="464"/>
      <c r="BB2791" s="464"/>
      <c r="BC2791" s="464"/>
      <c r="BD2791" s="464"/>
      <c r="BE2791" s="464"/>
      <c r="BF2791" s="464"/>
      <c r="BG2791" s="464"/>
      <c r="BH2791" s="464"/>
      <c r="BI2791" s="464"/>
      <c r="BJ2791" s="464"/>
      <c r="BK2791" s="464"/>
      <c r="BL2791" s="464"/>
      <c r="BM2791" s="464"/>
      <c r="BN2791" s="464"/>
      <c r="BO2791" s="464"/>
      <c r="BP2791" s="464"/>
      <c r="BQ2791" s="464"/>
      <c r="BR2791" s="464"/>
      <c r="BS2791" s="464"/>
      <c r="BT2791" s="464"/>
      <c r="BU2791" s="464"/>
      <c r="BV2791" s="464"/>
      <c r="BW2791" s="464"/>
      <c r="BX2791" s="464"/>
      <c r="BY2791" s="464"/>
      <c r="BZ2791" s="464"/>
      <c r="CA2791" s="464"/>
      <c r="CB2791" s="464"/>
      <c r="CC2791" s="464"/>
      <c r="CD2791" s="464"/>
      <c r="CE2791" s="464"/>
      <c r="CF2791" s="464"/>
      <c r="CG2791" s="464"/>
      <c r="CH2791" s="464"/>
      <c r="CI2791" s="464"/>
      <c r="CJ2791" s="464"/>
      <c r="CK2791" s="464"/>
      <c r="CL2791" s="464"/>
      <c r="CM2791" s="464"/>
      <c r="CN2791" s="464"/>
      <c r="CO2791" s="464"/>
      <c r="CP2791" s="464"/>
      <c r="CQ2791" s="464"/>
    </row>
    <row r="2792" spans="24:95" s="465" customFormat="1">
      <c r="X2792" s="464"/>
      <c r="Y2792" s="464"/>
      <c r="Z2792" s="464"/>
      <c r="AA2792" s="464"/>
      <c r="AB2792" s="464"/>
      <c r="AC2792" s="464"/>
      <c r="AD2792" s="464"/>
      <c r="AE2792" s="464"/>
      <c r="AF2792" s="464"/>
      <c r="AG2792" s="464"/>
      <c r="AH2792" s="464"/>
      <c r="AI2792" s="464"/>
      <c r="AJ2792" s="464"/>
      <c r="AK2792" s="464"/>
      <c r="AL2792" s="464"/>
      <c r="AM2792" s="464"/>
      <c r="AN2792" s="464"/>
      <c r="AO2792" s="464"/>
      <c r="AP2792" s="464"/>
      <c r="AQ2792" s="464"/>
      <c r="AR2792" s="464"/>
      <c r="AS2792" s="464"/>
      <c r="AT2792" s="464"/>
      <c r="AU2792" s="464"/>
      <c r="AV2792" s="464"/>
      <c r="AW2792" s="464"/>
      <c r="AX2792" s="464"/>
      <c r="AY2792" s="464"/>
      <c r="AZ2792" s="464"/>
      <c r="BA2792" s="464"/>
      <c r="BB2792" s="464"/>
      <c r="BC2792" s="464"/>
      <c r="BD2792" s="464"/>
      <c r="BE2792" s="464"/>
      <c r="BF2792" s="464"/>
      <c r="BG2792" s="464"/>
      <c r="BH2792" s="464"/>
      <c r="BI2792" s="464"/>
      <c r="BJ2792" s="464"/>
      <c r="BK2792" s="464"/>
      <c r="BL2792" s="464"/>
      <c r="BM2792" s="464"/>
      <c r="BN2792" s="464"/>
      <c r="BO2792" s="464"/>
      <c r="BP2792" s="464"/>
      <c r="BQ2792" s="464"/>
      <c r="BR2792" s="464"/>
      <c r="BS2792" s="464"/>
      <c r="BT2792" s="464"/>
      <c r="BU2792" s="464"/>
      <c r="BV2792" s="464"/>
      <c r="BW2792" s="464"/>
      <c r="BX2792" s="464"/>
      <c r="BY2792" s="464"/>
      <c r="BZ2792" s="464"/>
      <c r="CA2792" s="464"/>
      <c r="CB2792" s="464"/>
      <c r="CC2792" s="464"/>
      <c r="CD2792" s="464"/>
      <c r="CE2792" s="464"/>
      <c r="CF2792" s="464"/>
      <c r="CG2792" s="464"/>
      <c r="CH2792" s="464"/>
      <c r="CI2792" s="464"/>
      <c r="CJ2792" s="464"/>
      <c r="CK2792" s="464"/>
      <c r="CL2792" s="464"/>
      <c r="CM2792" s="464"/>
      <c r="CN2792" s="464"/>
      <c r="CO2792" s="464"/>
      <c r="CP2792" s="464"/>
      <c r="CQ2792" s="464"/>
    </row>
    <row r="2793" spans="24:95" s="465" customFormat="1">
      <c r="X2793" s="464"/>
      <c r="Y2793" s="464"/>
      <c r="Z2793" s="464"/>
      <c r="AA2793" s="464"/>
      <c r="AB2793" s="464"/>
      <c r="AC2793" s="464"/>
      <c r="AD2793" s="464"/>
      <c r="AE2793" s="464"/>
      <c r="AF2793" s="464"/>
      <c r="AG2793" s="464"/>
      <c r="AH2793" s="464"/>
      <c r="AI2793" s="464"/>
      <c r="AJ2793" s="464"/>
      <c r="AK2793" s="464"/>
      <c r="AL2793" s="464"/>
      <c r="AM2793" s="464"/>
      <c r="AN2793" s="464"/>
      <c r="AO2793" s="464"/>
      <c r="AP2793" s="464"/>
      <c r="AQ2793" s="464"/>
      <c r="AR2793" s="464"/>
      <c r="AS2793" s="464"/>
      <c r="AT2793" s="464"/>
      <c r="AU2793" s="464"/>
      <c r="AV2793" s="464"/>
      <c r="AW2793" s="464"/>
      <c r="AX2793" s="464"/>
      <c r="AY2793" s="464"/>
      <c r="AZ2793" s="464"/>
      <c r="BA2793" s="464"/>
      <c r="BB2793" s="464"/>
      <c r="BC2793" s="464"/>
      <c r="BD2793" s="464"/>
      <c r="BE2793" s="464"/>
      <c r="BF2793" s="464"/>
      <c r="BG2793" s="464"/>
      <c r="BH2793" s="464"/>
      <c r="BI2793" s="464"/>
      <c r="BJ2793" s="464"/>
      <c r="BK2793" s="464"/>
      <c r="BL2793" s="464"/>
      <c r="BM2793" s="464"/>
      <c r="BN2793" s="464"/>
      <c r="BO2793" s="464"/>
      <c r="BP2793" s="464"/>
      <c r="BQ2793" s="464"/>
      <c r="BR2793" s="464"/>
      <c r="BS2793" s="464"/>
      <c r="BT2793" s="464"/>
      <c r="BU2793" s="464"/>
      <c r="BV2793" s="464"/>
      <c r="BW2793" s="464"/>
      <c r="BX2793" s="464"/>
      <c r="BY2793" s="464"/>
      <c r="BZ2793" s="464"/>
      <c r="CA2793" s="464"/>
      <c r="CB2793" s="464"/>
      <c r="CC2793" s="464"/>
      <c r="CD2793" s="464"/>
      <c r="CE2793" s="464"/>
      <c r="CF2793" s="464"/>
      <c r="CG2793" s="464"/>
      <c r="CH2793" s="464"/>
      <c r="CI2793" s="464"/>
      <c r="CJ2793" s="464"/>
      <c r="CK2793" s="464"/>
      <c r="CL2793" s="464"/>
      <c r="CM2793" s="464"/>
      <c r="CN2793" s="464"/>
      <c r="CO2793" s="464"/>
      <c r="CP2793" s="464"/>
      <c r="CQ2793" s="464"/>
    </row>
    <row r="2794" spans="24:95" s="465" customFormat="1">
      <c r="X2794" s="464"/>
      <c r="Y2794" s="464"/>
      <c r="Z2794" s="464"/>
      <c r="AA2794" s="464"/>
      <c r="AB2794" s="464"/>
      <c r="AC2794" s="464"/>
      <c r="AD2794" s="464"/>
      <c r="AE2794" s="464"/>
      <c r="AF2794" s="464"/>
      <c r="AG2794" s="464"/>
      <c r="AH2794" s="464"/>
      <c r="AI2794" s="464"/>
      <c r="AJ2794" s="464"/>
      <c r="AK2794" s="464"/>
      <c r="AL2794" s="464"/>
      <c r="AM2794" s="464"/>
      <c r="AN2794" s="464"/>
      <c r="AO2794" s="464"/>
      <c r="AP2794" s="464"/>
      <c r="AQ2794" s="464"/>
      <c r="AR2794" s="464"/>
      <c r="AS2794" s="464"/>
      <c r="AT2794" s="464"/>
      <c r="AU2794" s="464"/>
      <c r="AV2794" s="464"/>
      <c r="AW2794" s="464"/>
      <c r="AX2794" s="464"/>
      <c r="AY2794" s="464"/>
      <c r="AZ2794" s="464"/>
      <c r="BA2794" s="464"/>
      <c r="BB2794" s="464"/>
      <c r="BC2794" s="464"/>
      <c r="BD2794" s="464"/>
      <c r="BE2794" s="464"/>
      <c r="BF2794" s="464"/>
      <c r="BG2794" s="464"/>
      <c r="BH2794" s="464"/>
      <c r="BI2794" s="464"/>
      <c r="BJ2794" s="464"/>
      <c r="BK2794" s="464"/>
      <c r="BL2794" s="464"/>
      <c r="BM2794" s="464"/>
      <c r="BN2794" s="464"/>
      <c r="BO2794" s="464"/>
      <c r="BP2794" s="464"/>
      <c r="BQ2794" s="464"/>
      <c r="BR2794" s="464"/>
      <c r="BS2794" s="464"/>
      <c r="BT2794" s="464"/>
      <c r="BU2794" s="464"/>
      <c r="BV2794" s="464"/>
      <c r="BW2794" s="464"/>
      <c r="BX2794" s="464"/>
      <c r="BY2794" s="464"/>
      <c r="BZ2794" s="464"/>
      <c r="CA2794" s="464"/>
      <c r="CB2794" s="464"/>
      <c r="CC2794" s="464"/>
      <c r="CD2794" s="464"/>
      <c r="CE2794" s="464"/>
      <c r="CF2794" s="464"/>
      <c r="CG2794" s="464"/>
      <c r="CH2794" s="464"/>
      <c r="CI2794" s="464"/>
      <c r="CJ2794" s="464"/>
      <c r="CK2794" s="464"/>
      <c r="CL2794" s="464"/>
      <c r="CM2794" s="464"/>
      <c r="CN2794" s="464"/>
      <c r="CO2794" s="464"/>
      <c r="CP2794" s="464"/>
      <c r="CQ2794" s="464"/>
    </row>
    <row r="2795" spans="24:95" s="465" customFormat="1">
      <c r="X2795" s="464"/>
      <c r="Y2795" s="464"/>
      <c r="Z2795" s="464"/>
      <c r="AA2795" s="464"/>
      <c r="AB2795" s="464"/>
      <c r="AC2795" s="464"/>
      <c r="AD2795" s="464"/>
      <c r="AE2795" s="464"/>
      <c r="AF2795" s="464"/>
      <c r="AG2795" s="464"/>
      <c r="AH2795" s="464"/>
      <c r="AI2795" s="464"/>
      <c r="AJ2795" s="464"/>
      <c r="AK2795" s="464"/>
      <c r="AL2795" s="464"/>
      <c r="AM2795" s="464"/>
      <c r="AN2795" s="464"/>
      <c r="AO2795" s="464"/>
      <c r="AP2795" s="464"/>
      <c r="AQ2795" s="464"/>
      <c r="AR2795" s="464"/>
      <c r="AS2795" s="464"/>
      <c r="AT2795" s="464"/>
      <c r="AU2795" s="464"/>
      <c r="AV2795" s="464"/>
      <c r="AW2795" s="464"/>
      <c r="AX2795" s="464"/>
      <c r="AY2795" s="464"/>
      <c r="AZ2795" s="464"/>
      <c r="BA2795" s="464"/>
      <c r="BB2795" s="464"/>
      <c r="BC2795" s="464"/>
      <c r="BD2795" s="464"/>
      <c r="BE2795" s="464"/>
      <c r="BF2795" s="464"/>
      <c r="BG2795" s="464"/>
      <c r="BH2795" s="464"/>
      <c r="BI2795" s="464"/>
      <c r="BJ2795" s="464"/>
      <c r="BK2795" s="464"/>
      <c r="BL2795" s="464"/>
      <c r="BM2795" s="464"/>
      <c r="BN2795" s="464"/>
      <c r="BO2795" s="464"/>
      <c r="BP2795" s="464"/>
      <c r="BQ2795" s="464"/>
      <c r="BR2795" s="464"/>
      <c r="BS2795" s="464"/>
      <c r="BT2795" s="464"/>
      <c r="BU2795" s="464"/>
      <c r="BV2795" s="464"/>
      <c r="BW2795" s="464"/>
      <c r="BX2795" s="464"/>
      <c r="BY2795" s="464"/>
      <c r="BZ2795" s="464"/>
      <c r="CA2795" s="464"/>
      <c r="CB2795" s="464"/>
      <c r="CC2795" s="464"/>
      <c r="CD2795" s="464"/>
      <c r="CE2795" s="464"/>
      <c r="CF2795" s="464"/>
      <c r="CG2795" s="464"/>
      <c r="CH2795" s="464"/>
      <c r="CI2795" s="464"/>
      <c r="CJ2795" s="464"/>
      <c r="CK2795" s="464"/>
      <c r="CL2795" s="464"/>
      <c r="CM2795" s="464"/>
      <c r="CN2795" s="464"/>
      <c r="CO2795" s="464"/>
      <c r="CP2795" s="464"/>
      <c r="CQ2795" s="464"/>
    </row>
    <row r="2796" spans="24:95" s="465" customFormat="1">
      <c r="X2796" s="464"/>
      <c r="Y2796" s="464"/>
      <c r="Z2796" s="464"/>
      <c r="AA2796" s="464"/>
      <c r="AB2796" s="464"/>
      <c r="AC2796" s="464"/>
      <c r="AD2796" s="464"/>
      <c r="AE2796" s="464"/>
      <c r="AF2796" s="464"/>
      <c r="AG2796" s="464"/>
      <c r="AH2796" s="464"/>
      <c r="AI2796" s="464"/>
      <c r="AJ2796" s="464"/>
      <c r="AK2796" s="464"/>
      <c r="AL2796" s="464"/>
      <c r="AM2796" s="464"/>
      <c r="AN2796" s="464"/>
      <c r="AO2796" s="464"/>
      <c r="AP2796" s="464"/>
      <c r="AQ2796" s="464"/>
      <c r="AR2796" s="464"/>
      <c r="AS2796" s="464"/>
      <c r="AT2796" s="464"/>
      <c r="AU2796" s="464"/>
      <c r="AV2796" s="464"/>
      <c r="AW2796" s="464"/>
      <c r="AX2796" s="464"/>
      <c r="AY2796" s="464"/>
      <c r="AZ2796" s="464"/>
      <c r="BA2796" s="464"/>
      <c r="BB2796" s="464"/>
      <c r="BC2796" s="464"/>
      <c r="BD2796" s="464"/>
      <c r="BE2796" s="464"/>
      <c r="BF2796" s="464"/>
      <c r="BG2796" s="464"/>
      <c r="BH2796" s="464"/>
      <c r="BI2796" s="464"/>
      <c r="BJ2796" s="464"/>
      <c r="BK2796" s="464"/>
      <c r="BL2796" s="464"/>
      <c r="BM2796" s="464"/>
      <c r="BN2796" s="464"/>
      <c r="BO2796" s="464"/>
      <c r="BP2796" s="464"/>
      <c r="BQ2796" s="464"/>
      <c r="BR2796" s="464"/>
      <c r="BS2796" s="464"/>
      <c r="BT2796" s="464"/>
      <c r="BU2796" s="464"/>
      <c r="BV2796" s="464"/>
      <c r="BW2796" s="464"/>
      <c r="BX2796" s="464"/>
      <c r="BY2796" s="464"/>
      <c r="BZ2796" s="464"/>
      <c r="CA2796" s="464"/>
      <c r="CB2796" s="464"/>
      <c r="CC2796" s="464"/>
      <c r="CD2796" s="464"/>
      <c r="CE2796" s="464"/>
      <c r="CF2796" s="464"/>
      <c r="CG2796" s="464"/>
      <c r="CH2796" s="464"/>
      <c r="CI2796" s="464"/>
      <c r="CJ2796" s="464"/>
      <c r="CK2796" s="464"/>
      <c r="CL2796" s="464"/>
      <c r="CM2796" s="464"/>
      <c r="CN2796" s="464"/>
      <c r="CO2796" s="464"/>
      <c r="CP2796" s="464"/>
      <c r="CQ2796" s="464"/>
    </row>
    <row r="2797" spans="24:95" s="465" customFormat="1">
      <c r="X2797" s="464"/>
      <c r="Y2797" s="464"/>
      <c r="Z2797" s="464"/>
      <c r="AA2797" s="464"/>
      <c r="AB2797" s="464"/>
      <c r="AC2797" s="464"/>
      <c r="AD2797" s="464"/>
      <c r="AE2797" s="464"/>
      <c r="AF2797" s="464"/>
      <c r="AG2797" s="464"/>
      <c r="AH2797" s="464"/>
      <c r="AI2797" s="464"/>
      <c r="AJ2797" s="464"/>
      <c r="AK2797" s="464"/>
      <c r="AL2797" s="464"/>
      <c r="AM2797" s="464"/>
      <c r="AN2797" s="464"/>
      <c r="AO2797" s="464"/>
      <c r="AP2797" s="464"/>
      <c r="AQ2797" s="464"/>
      <c r="AR2797" s="464"/>
      <c r="AS2797" s="464"/>
      <c r="AT2797" s="464"/>
      <c r="AU2797" s="464"/>
      <c r="AV2797" s="464"/>
      <c r="AW2797" s="464"/>
      <c r="AX2797" s="464"/>
      <c r="AY2797" s="464"/>
      <c r="AZ2797" s="464"/>
      <c r="BA2797" s="464"/>
      <c r="BB2797" s="464"/>
      <c r="BC2797" s="464"/>
      <c r="BD2797" s="464"/>
      <c r="BE2797" s="464"/>
      <c r="BF2797" s="464"/>
      <c r="BG2797" s="464"/>
      <c r="BH2797" s="464"/>
      <c r="BI2797" s="464"/>
      <c r="BJ2797" s="464"/>
      <c r="BK2797" s="464"/>
      <c r="BL2797" s="464"/>
      <c r="BM2797" s="464"/>
      <c r="BN2797" s="464"/>
      <c r="BO2797" s="464"/>
      <c r="BP2797" s="464"/>
      <c r="BQ2797" s="464"/>
      <c r="BR2797" s="464"/>
      <c r="BS2797" s="464"/>
      <c r="BT2797" s="464"/>
      <c r="BU2797" s="464"/>
      <c r="BV2797" s="464"/>
      <c r="BW2797" s="464"/>
      <c r="BX2797" s="464"/>
      <c r="BY2797" s="464"/>
      <c r="BZ2797" s="464"/>
      <c r="CA2797" s="464"/>
      <c r="CB2797" s="464"/>
      <c r="CC2797" s="464"/>
      <c r="CD2797" s="464"/>
      <c r="CE2797" s="464"/>
      <c r="CF2797" s="464"/>
      <c r="CG2797" s="464"/>
      <c r="CH2797" s="464"/>
      <c r="CI2797" s="464"/>
      <c r="CJ2797" s="464"/>
      <c r="CK2797" s="464"/>
      <c r="CL2797" s="464"/>
      <c r="CM2797" s="464"/>
      <c r="CN2797" s="464"/>
      <c r="CO2797" s="464"/>
      <c r="CP2797" s="464"/>
      <c r="CQ2797" s="464"/>
    </row>
    <row r="2798" spans="24:95" s="465" customFormat="1">
      <c r="X2798" s="464"/>
      <c r="Y2798" s="464"/>
      <c r="Z2798" s="464"/>
      <c r="AA2798" s="464"/>
      <c r="AB2798" s="464"/>
      <c r="AC2798" s="464"/>
      <c r="AD2798" s="464"/>
      <c r="AE2798" s="464"/>
      <c r="AF2798" s="464"/>
      <c r="AG2798" s="464"/>
      <c r="AH2798" s="464"/>
      <c r="AI2798" s="464"/>
      <c r="AJ2798" s="464"/>
      <c r="AK2798" s="464"/>
      <c r="AL2798" s="464"/>
      <c r="AM2798" s="464"/>
      <c r="AN2798" s="464"/>
      <c r="AO2798" s="464"/>
      <c r="AP2798" s="464"/>
      <c r="AQ2798" s="464"/>
      <c r="AR2798" s="464"/>
      <c r="AS2798" s="464"/>
      <c r="AT2798" s="464"/>
      <c r="AU2798" s="464"/>
      <c r="AV2798" s="464"/>
      <c r="AW2798" s="464"/>
      <c r="AX2798" s="464"/>
      <c r="AY2798" s="464"/>
      <c r="AZ2798" s="464"/>
      <c r="BA2798" s="464"/>
      <c r="BB2798" s="464"/>
      <c r="BC2798" s="464"/>
      <c r="BD2798" s="464"/>
      <c r="BE2798" s="464"/>
      <c r="BF2798" s="464"/>
      <c r="BG2798" s="464"/>
      <c r="BH2798" s="464"/>
      <c r="BI2798" s="464"/>
      <c r="BJ2798" s="464"/>
      <c r="BK2798" s="464"/>
      <c r="BL2798" s="464"/>
      <c r="BM2798" s="464"/>
      <c r="BN2798" s="464"/>
      <c r="BO2798" s="464"/>
      <c r="BP2798" s="464"/>
      <c r="BQ2798" s="464"/>
      <c r="BR2798" s="464"/>
      <c r="BS2798" s="464"/>
      <c r="BT2798" s="464"/>
      <c r="BU2798" s="464"/>
      <c r="BV2798" s="464"/>
      <c r="BW2798" s="464"/>
      <c r="BX2798" s="464"/>
      <c r="BY2798" s="464"/>
      <c r="BZ2798" s="464"/>
      <c r="CA2798" s="464"/>
      <c r="CB2798" s="464"/>
      <c r="CC2798" s="464"/>
      <c r="CD2798" s="464"/>
      <c r="CE2798" s="464"/>
      <c r="CF2798" s="464"/>
      <c r="CG2798" s="464"/>
      <c r="CH2798" s="464"/>
      <c r="CI2798" s="464"/>
      <c r="CJ2798" s="464"/>
      <c r="CK2798" s="464"/>
      <c r="CL2798" s="464"/>
      <c r="CM2798" s="464"/>
      <c r="CN2798" s="464"/>
      <c r="CO2798" s="464"/>
      <c r="CP2798" s="464"/>
      <c r="CQ2798" s="464"/>
    </row>
    <row r="2799" spans="24:95" s="465" customFormat="1">
      <c r="X2799" s="464"/>
      <c r="Y2799" s="464"/>
      <c r="Z2799" s="464"/>
      <c r="AA2799" s="464"/>
      <c r="AB2799" s="464"/>
      <c r="AC2799" s="464"/>
      <c r="AD2799" s="464"/>
      <c r="AE2799" s="464"/>
      <c r="AF2799" s="464"/>
      <c r="AG2799" s="464"/>
      <c r="AH2799" s="464"/>
      <c r="AI2799" s="464"/>
      <c r="AJ2799" s="464"/>
      <c r="AK2799" s="464"/>
      <c r="AL2799" s="464"/>
      <c r="AM2799" s="464"/>
      <c r="AN2799" s="464"/>
      <c r="AO2799" s="464"/>
      <c r="AP2799" s="464"/>
      <c r="AQ2799" s="464"/>
      <c r="AR2799" s="464"/>
      <c r="AS2799" s="464"/>
      <c r="AT2799" s="464"/>
      <c r="AU2799" s="464"/>
      <c r="AV2799" s="464"/>
      <c r="AW2799" s="464"/>
      <c r="AX2799" s="464"/>
      <c r="AY2799" s="464"/>
      <c r="AZ2799" s="464"/>
      <c r="BA2799" s="464"/>
      <c r="BB2799" s="464"/>
      <c r="BC2799" s="464"/>
      <c r="BD2799" s="464"/>
      <c r="BE2799" s="464"/>
      <c r="BF2799" s="464"/>
      <c r="BG2799" s="464"/>
      <c r="BH2799" s="464"/>
      <c r="BI2799" s="464"/>
      <c r="BJ2799" s="464"/>
      <c r="BK2799" s="464"/>
      <c r="BL2799" s="464"/>
      <c r="BM2799" s="464"/>
      <c r="BN2799" s="464"/>
      <c r="BO2799" s="464"/>
      <c r="BP2799" s="464"/>
      <c r="BQ2799" s="464"/>
      <c r="BR2799" s="464"/>
      <c r="BS2799" s="464"/>
      <c r="BT2799" s="464"/>
      <c r="BU2799" s="464"/>
      <c r="BV2799" s="464"/>
      <c r="BW2799" s="464"/>
      <c r="BX2799" s="464"/>
      <c r="BY2799" s="464"/>
      <c r="BZ2799" s="464"/>
      <c r="CA2799" s="464"/>
      <c r="CB2799" s="464"/>
      <c r="CC2799" s="464"/>
      <c r="CD2799" s="464"/>
      <c r="CE2799" s="464"/>
      <c r="CF2799" s="464"/>
      <c r="CG2799" s="464"/>
      <c r="CH2799" s="464"/>
      <c r="CI2799" s="464"/>
      <c r="CJ2799" s="464"/>
      <c r="CK2799" s="464"/>
      <c r="CL2799" s="464"/>
      <c r="CM2799" s="464"/>
      <c r="CN2799" s="464"/>
      <c r="CO2799" s="464"/>
      <c r="CP2799" s="464"/>
      <c r="CQ2799" s="464"/>
    </row>
    <row r="2800" spans="24:95" s="465" customFormat="1">
      <c r="X2800" s="464"/>
      <c r="Y2800" s="464"/>
      <c r="Z2800" s="464"/>
      <c r="AA2800" s="464"/>
      <c r="AB2800" s="464"/>
      <c r="AC2800" s="464"/>
      <c r="AD2800" s="464"/>
      <c r="AE2800" s="464"/>
      <c r="AF2800" s="464"/>
      <c r="AG2800" s="464"/>
      <c r="AH2800" s="464"/>
      <c r="AI2800" s="464"/>
      <c r="AJ2800" s="464"/>
      <c r="AK2800" s="464"/>
      <c r="AL2800" s="464"/>
      <c r="AM2800" s="464"/>
      <c r="AN2800" s="464"/>
      <c r="AO2800" s="464"/>
      <c r="AP2800" s="464"/>
      <c r="AQ2800" s="464"/>
      <c r="AR2800" s="464"/>
      <c r="AS2800" s="464"/>
      <c r="AT2800" s="464"/>
      <c r="AU2800" s="464"/>
      <c r="AV2800" s="464"/>
      <c r="AW2800" s="464"/>
      <c r="AX2800" s="464"/>
      <c r="AY2800" s="464"/>
      <c r="AZ2800" s="464"/>
      <c r="BA2800" s="464"/>
      <c r="BB2800" s="464"/>
      <c r="BC2800" s="464"/>
      <c r="BD2800" s="464"/>
      <c r="BE2800" s="464"/>
      <c r="BF2800" s="464"/>
      <c r="BG2800" s="464"/>
      <c r="BH2800" s="464"/>
      <c r="BI2800" s="464"/>
      <c r="BJ2800" s="464"/>
      <c r="BK2800" s="464"/>
      <c r="BL2800" s="464"/>
      <c r="BM2800" s="464"/>
      <c r="BN2800" s="464"/>
      <c r="BO2800" s="464"/>
      <c r="BP2800" s="464"/>
      <c r="BQ2800" s="464"/>
      <c r="BR2800" s="464"/>
      <c r="BS2800" s="464"/>
      <c r="BT2800" s="464"/>
      <c r="BU2800" s="464"/>
      <c r="BV2800" s="464"/>
      <c r="BW2800" s="464"/>
      <c r="BX2800" s="464"/>
      <c r="BY2800" s="464"/>
      <c r="BZ2800" s="464"/>
      <c r="CA2800" s="464"/>
      <c r="CB2800" s="464"/>
      <c r="CC2800" s="464"/>
      <c r="CD2800" s="464"/>
      <c r="CE2800" s="464"/>
      <c r="CF2800" s="464"/>
      <c r="CG2800" s="464"/>
      <c r="CH2800" s="464"/>
      <c r="CI2800" s="464"/>
      <c r="CJ2800" s="464"/>
      <c r="CK2800" s="464"/>
      <c r="CL2800" s="464"/>
      <c r="CM2800" s="464"/>
      <c r="CN2800" s="464"/>
      <c r="CO2800" s="464"/>
      <c r="CP2800" s="464"/>
      <c r="CQ2800" s="464"/>
    </row>
    <row r="2801" spans="24:95" s="465" customFormat="1">
      <c r="X2801" s="464"/>
      <c r="Y2801" s="464"/>
      <c r="Z2801" s="464"/>
      <c r="AA2801" s="464"/>
      <c r="AB2801" s="464"/>
      <c r="AC2801" s="464"/>
      <c r="AD2801" s="464"/>
      <c r="AE2801" s="464"/>
      <c r="AF2801" s="464"/>
      <c r="AG2801" s="464"/>
      <c r="AH2801" s="464"/>
      <c r="AI2801" s="464"/>
      <c r="AJ2801" s="464"/>
      <c r="AK2801" s="464"/>
      <c r="AL2801" s="464"/>
      <c r="AM2801" s="464"/>
      <c r="AN2801" s="464"/>
      <c r="AO2801" s="464"/>
      <c r="AP2801" s="464"/>
      <c r="AQ2801" s="464"/>
      <c r="AR2801" s="464"/>
      <c r="AS2801" s="464"/>
      <c r="AT2801" s="464"/>
      <c r="AU2801" s="464"/>
      <c r="AV2801" s="464"/>
      <c r="AW2801" s="464"/>
      <c r="AX2801" s="464"/>
      <c r="AY2801" s="464"/>
      <c r="AZ2801" s="464"/>
      <c r="BA2801" s="464"/>
      <c r="BB2801" s="464"/>
      <c r="BC2801" s="464"/>
      <c r="BD2801" s="464"/>
      <c r="BE2801" s="464"/>
      <c r="BF2801" s="464"/>
      <c r="BG2801" s="464"/>
      <c r="BH2801" s="464"/>
      <c r="BI2801" s="464"/>
      <c r="BJ2801" s="464"/>
      <c r="BK2801" s="464"/>
      <c r="BL2801" s="464"/>
      <c r="BM2801" s="464"/>
      <c r="BN2801" s="464"/>
      <c r="BO2801" s="464"/>
      <c r="BP2801" s="464"/>
      <c r="BQ2801" s="464"/>
      <c r="BR2801" s="464"/>
      <c r="BS2801" s="464"/>
      <c r="BT2801" s="464"/>
      <c r="BU2801" s="464"/>
      <c r="BV2801" s="464"/>
      <c r="BW2801" s="464"/>
      <c r="BX2801" s="464"/>
      <c r="BY2801" s="464"/>
      <c r="BZ2801" s="464"/>
      <c r="CA2801" s="464"/>
      <c r="CB2801" s="464"/>
      <c r="CC2801" s="464"/>
      <c r="CD2801" s="464"/>
      <c r="CE2801" s="464"/>
      <c r="CF2801" s="464"/>
      <c r="CG2801" s="464"/>
      <c r="CH2801" s="464"/>
      <c r="CI2801" s="464"/>
      <c r="CJ2801" s="464"/>
      <c r="CK2801" s="464"/>
      <c r="CL2801" s="464"/>
      <c r="CM2801" s="464"/>
      <c r="CN2801" s="464"/>
      <c r="CO2801" s="464"/>
      <c r="CP2801" s="464"/>
      <c r="CQ2801" s="464"/>
    </row>
    <row r="2802" spans="24:95" s="465" customFormat="1">
      <c r="X2802" s="464"/>
      <c r="Y2802" s="464"/>
      <c r="Z2802" s="464"/>
      <c r="AA2802" s="464"/>
      <c r="AB2802" s="464"/>
      <c r="AC2802" s="464"/>
      <c r="AD2802" s="464"/>
      <c r="AE2802" s="464"/>
      <c r="AF2802" s="464"/>
      <c r="AG2802" s="464"/>
      <c r="AH2802" s="464"/>
      <c r="AI2802" s="464"/>
      <c r="AJ2802" s="464"/>
      <c r="AK2802" s="464"/>
      <c r="AL2802" s="464"/>
      <c r="AM2802" s="464"/>
      <c r="AN2802" s="464"/>
      <c r="AO2802" s="464"/>
      <c r="AP2802" s="464"/>
      <c r="AQ2802" s="464"/>
      <c r="AR2802" s="464"/>
      <c r="AS2802" s="464"/>
      <c r="AT2802" s="464"/>
      <c r="AU2802" s="464"/>
      <c r="AV2802" s="464"/>
      <c r="AW2802" s="464"/>
      <c r="AX2802" s="464"/>
      <c r="AY2802" s="464"/>
      <c r="AZ2802" s="464"/>
      <c r="BA2802" s="464"/>
      <c r="BB2802" s="464"/>
      <c r="BC2802" s="464"/>
      <c r="BD2802" s="464"/>
      <c r="BE2802" s="464"/>
      <c r="BF2802" s="464"/>
      <c r="BG2802" s="464"/>
      <c r="BH2802" s="464"/>
      <c r="BI2802" s="464"/>
      <c r="BJ2802" s="464"/>
      <c r="BK2802" s="464"/>
      <c r="BL2802" s="464"/>
      <c r="BM2802" s="464"/>
      <c r="BN2802" s="464"/>
      <c r="BO2802" s="464"/>
      <c r="BP2802" s="464"/>
      <c r="BQ2802" s="464"/>
      <c r="BR2802" s="464"/>
      <c r="BS2802" s="464"/>
      <c r="BT2802" s="464"/>
      <c r="BU2802" s="464"/>
      <c r="BV2802" s="464"/>
      <c r="BW2802" s="464"/>
      <c r="BX2802" s="464"/>
      <c r="BY2802" s="464"/>
      <c r="BZ2802" s="464"/>
      <c r="CA2802" s="464"/>
      <c r="CB2802" s="464"/>
      <c r="CC2802" s="464"/>
      <c r="CD2802" s="464"/>
      <c r="CE2802" s="464"/>
      <c r="CF2802" s="464"/>
      <c r="CG2802" s="464"/>
      <c r="CH2802" s="464"/>
      <c r="CI2802" s="464"/>
      <c r="CJ2802" s="464"/>
      <c r="CK2802" s="464"/>
      <c r="CL2802" s="464"/>
      <c r="CM2802" s="464"/>
      <c r="CN2802" s="464"/>
      <c r="CO2802" s="464"/>
      <c r="CP2802" s="464"/>
      <c r="CQ2802" s="464"/>
    </row>
    <row r="2803" spans="24:95" s="465" customFormat="1">
      <c r="X2803" s="464"/>
      <c r="Y2803" s="464"/>
      <c r="Z2803" s="464"/>
      <c r="AA2803" s="464"/>
      <c r="AB2803" s="464"/>
      <c r="AC2803" s="464"/>
      <c r="AD2803" s="464"/>
      <c r="AE2803" s="464"/>
      <c r="AF2803" s="464"/>
      <c r="AG2803" s="464"/>
      <c r="AH2803" s="464"/>
      <c r="AI2803" s="464"/>
      <c r="AJ2803" s="464"/>
      <c r="AK2803" s="464"/>
      <c r="AL2803" s="464"/>
      <c r="AM2803" s="464"/>
      <c r="AN2803" s="464"/>
      <c r="AO2803" s="464"/>
      <c r="AP2803" s="464"/>
      <c r="AQ2803" s="464"/>
      <c r="AR2803" s="464"/>
      <c r="AS2803" s="464"/>
      <c r="AT2803" s="464"/>
      <c r="AU2803" s="464"/>
      <c r="AV2803" s="464"/>
      <c r="AW2803" s="464"/>
      <c r="AX2803" s="464"/>
      <c r="AY2803" s="464"/>
      <c r="AZ2803" s="464"/>
      <c r="BA2803" s="464"/>
      <c r="BB2803" s="464"/>
      <c r="BC2803" s="464"/>
      <c r="BD2803" s="464"/>
      <c r="BE2803" s="464"/>
      <c r="BF2803" s="464"/>
      <c r="BG2803" s="464"/>
      <c r="BH2803" s="464"/>
      <c r="BI2803" s="464"/>
      <c r="BJ2803" s="464"/>
      <c r="BK2803" s="464"/>
      <c r="BL2803" s="464"/>
      <c r="BM2803" s="464"/>
      <c r="BN2803" s="464"/>
      <c r="BO2803" s="464"/>
      <c r="BP2803" s="464"/>
      <c r="BQ2803" s="464"/>
      <c r="BR2803" s="464"/>
      <c r="BS2803" s="464"/>
      <c r="BT2803" s="464"/>
      <c r="BU2803" s="464"/>
      <c r="BV2803" s="464"/>
      <c r="BW2803" s="464"/>
      <c r="BX2803" s="464"/>
      <c r="BY2803" s="464"/>
      <c r="BZ2803" s="464"/>
      <c r="CA2803" s="464"/>
      <c r="CB2803" s="464"/>
      <c r="CC2803" s="464"/>
      <c r="CD2803" s="464"/>
      <c r="CE2803" s="464"/>
      <c r="CF2803" s="464"/>
      <c r="CG2803" s="464"/>
      <c r="CH2803" s="464"/>
      <c r="CI2803" s="464"/>
      <c r="CJ2803" s="464"/>
      <c r="CK2803" s="464"/>
      <c r="CL2803" s="464"/>
      <c r="CM2803" s="464"/>
      <c r="CN2803" s="464"/>
      <c r="CO2803" s="464"/>
      <c r="CP2803" s="464"/>
      <c r="CQ2803" s="464"/>
    </row>
    <row r="2804" spans="24:95" s="465" customFormat="1">
      <c r="X2804" s="464"/>
      <c r="Y2804" s="464"/>
      <c r="Z2804" s="464"/>
      <c r="AA2804" s="464"/>
      <c r="AB2804" s="464"/>
      <c r="AC2804" s="464"/>
      <c r="AD2804" s="464"/>
      <c r="AE2804" s="464"/>
      <c r="AF2804" s="464"/>
      <c r="AG2804" s="464"/>
      <c r="AH2804" s="464"/>
      <c r="AI2804" s="464"/>
      <c r="AJ2804" s="464"/>
      <c r="AK2804" s="464"/>
      <c r="AL2804" s="464"/>
      <c r="AM2804" s="464"/>
      <c r="AN2804" s="464"/>
      <c r="AO2804" s="464"/>
      <c r="AP2804" s="464"/>
      <c r="AQ2804" s="464"/>
      <c r="AR2804" s="464"/>
      <c r="AS2804" s="464"/>
      <c r="AT2804" s="464"/>
      <c r="AU2804" s="464"/>
      <c r="AV2804" s="464"/>
      <c r="AW2804" s="464"/>
      <c r="AX2804" s="464"/>
      <c r="AY2804" s="464"/>
      <c r="AZ2804" s="464"/>
      <c r="BA2804" s="464"/>
      <c r="BB2804" s="464"/>
      <c r="BC2804" s="464"/>
      <c r="BD2804" s="464"/>
      <c r="BE2804" s="464"/>
      <c r="BF2804" s="464"/>
      <c r="BG2804" s="464"/>
      <c r="BH2804" s="464"/>
      <c r="BI2804" s="464"/>
      <c r="BJ2804" s="464"/>
      <c r="BK2804" s="464"/>
      <c r="BL2804" s="464"/>
      <c r="BM2804" s="464"/>
      <c r="BN2804" s="464"/>
      <c r="BO2804" s="464"/>
      <c r="BP2804" s="464"/>
      <c r="BQ2804" s="464"/>
      <c r="BR2804" s="464"/>
      <c r="BS2804" s="464"/>
      <c r="BT2804" s="464"/>
      <c r="BU2804" s="464"/>
      <c r="BV2804" s="464"/>
      <c r="BW2804" s="464"/>
      <c r="BX2804" s="464"/>
      <c r="BY2804" s="464"/>
      <c r="BZ2804" s="464"/>
      <c r="CA2804" s="464"/>
      <c r="CB2804" s="464"/>
      <c r="CC2804" s="464"/>
      <c r="CD2804" s="464"/>
      <c r="CE2804" s="464"/>
      <c r="CF2804" s="464"/>
      <c r="CG2804" s="464"/>
      <c r="CH2804" s="464"/>
      <c r="CI2804" s="464"/>
      <c r="CJ2804" s="464"/>
      <c r="CK2804" s="464"/>
      <c r="CL2804" s="464"/>
      <c r="CM2804" s="464"/>
      <c r="CN2804" s="464"/>
      <c r="CO2804" s="464"/>
      <c r="CP2804" s="464"/>
      <c r="CQ2804" s="464"/>
    </row>
    <row r="2805" spans="24:95" s="465" customFormat="1">
      <c r="X2805" s="464"/>
      <c r="Y2805" s="464"/>
      <c r="Z2805" s="464"/>
      <c r="AA2805" s="464"/>
      <c r="AB2805" s="464"/>
      <c r="AC2805" s="464"/>
      <c r="AD2805" s="464"/>
      <c r="AE2805" s="464"/>
      <c r="AF2805" s="464"/>
      <c r="AG2805" s="464"/>
      <c r="AH2805" s="464"/>
      <c r="AI2805" s="464"/>
      <c r="AJ2805" s="464"/>
      <c r="AK2805" s="464"/>
      <c r="AL2805" s="464"/>
      <c r="AM2805" s="464"/>
      <c r="AN2805" s="464"/>
      <c r="AO2805" s="464"/>
      <c r="AP2805" s="464"/>
      <c r="AQ2805" s="464"/>
      <c r="AR2805" s="464"/>
      <c r="AS2805" s="464"/>
      <c r="AT2805" s="464"/>
      <c r="AU2805" s="464"/>
      <c r="AV2805" s="464"/>
      <c r="AW2805" s="464"/>
      <c r="AX2805" s="464"/>
      <c r="AY2805" s="464"/>
      <c r="AZ2805" s="464"/>
      <c r="BA2805" s="464"/>
      <c r="BB2805" s="464"/>
      <c r="BC2805" s="464"/>
      <c r="BD2805" s="464"/>
      <c r="BE2805" s="464"/>
      <c r="BF2805" s="464"/>
      <c r="BG2805" s="464"/>
      <c r="BH2805" s="464"/>
      <c r="BI2805" s="464"/>
      <c r="BJ2805" s="464"/>
      <c r="BK2805" s="464"/>
      <c r="BL2805" s="464"/>
      <c r="BM2805" s="464"/>
      <c r="BN2805" s="464"/>
      <c r="BO2805" s="464"/>
      <c r="BP2805" s="464"/>
      <c r="BQ2805" s="464"/>
      <c r="BR2805" s="464"/>
      <c r="BS2805" s="464"/>
      <c r="BT2805" s="464"/>
      <c r="BU2805" s="464"/>
      <c r="BV2805" s="464"/>
      <c r="BW2805" s="464"/>
      <c r="BX2805" s="464"/>
      <c r="BY2805" s="464"/>
      <c r="BZ2805" s="464"/>
      <c r="CA2805" s="464"/>
      <c r="CB2805" s="464"/>
      <c r="CC2805" s="464"/>
      <c r="CD2805" s="464"/>
      <c r="CE2805" s="464"/>
      <c r="CF2805" s="464"/>
      <c r="CG2805" s="464"/>
      <c r="CH2805" s="464"/>
      <c r="CI2805" s="464"/>
      <c r="CJ2805" s="464"/>
      <c r="CK2805" s="464"/>
      <c r="CL2805" s="464"/>
      <c r="CM2805" s="464"/>
      <c r="CN2805" s="464"/>
      <c r="CO2805" s="464"/>
      <c r="CP2805" s="464"/>
      <c r="CQ2805" s="464"/>
    </row>
    <row r="2806" spans="24:95" s="465" customFormat="1">
      <c r="X2806" s="464"/>
      <c r="Y2806" s="464"/>
      <c r="Z2806" s="464"/>
      <c r="AA2806" s="464"/>
      <c r="AB2806" s="464"/>
      <c r="AC2806" s="464"/>
      <c r="AD2806" s="464"/>
      <c r="AE2806" s="464"/>
      <c r="AF2806" s="464"/>
      <c r="AG2806" s="464"/>
      <c r="AH2806" s="464"/>
      <c r="AI2806" s="464"/>
      <c r="AJ2806" s="464"/>
      <c r="AK2806" s="464"/>
      <c r="AL2806" s="464"/>
      <c r="AM2806" s="464"/>
      <c r="AN2806" s="464"/>
      <c r="AO2806" s="464"/>
      <c r="AP2806" s="464"/>
      <c r="AQ2806" s="464"/>
      <c r="AR2806" s="464"/>
      <c r="AS2806" s="464"/>
      <c r="AT2806" s="464"/>
      <c r="AU2806" s="464"/>
      <c r="AV2806" s="464"/>
      <c r="AW2806" s="464"/>
      <c r="AX2806" s="464"/>
      <c r="AY2806" s="464"/>
      <c r="AZ2806" s="464"/>
      <c r="BA2806" s="464"/>
      <c r="BB2806" s="464"/>
      <c r="BC2806" s="464"/>
      <c r="BD2806" s="464"/>
      <c r="BE2806" s="464"/>
      <c r="BF2806" s="464"/>
      <c r="BG2806" s="464"/>
      <c r="BH2806" s="464"/>
      <c r="BI2806" s="464"/>
      <c r="BJ2806" s="464"/>
      <c r="BK2806" s="464"/>
      <c r="BL2806" s="464"/>
      <c r="BM2806" s="464"/>
      <c r="BN2806" s="464"/>
      <c r="BO2806" s="464"/>
      <c r="BP2806" s="464"/>
      <c r="BQ2806" s="464"/>
      <c r="BR2806" s="464"/>
      <c r="BS2806" s="464"/>
      <c r="BT2806" s="464"/>
      <c r="BU2806" s="464"/>
      <c r="BV2806" s="464"/>
      <c r="BW2806" s="464"/>
      <c r="BX2806" s="464"/>
      <c r="BY2806" s="464"/>
      <c r="BZ2806" s="464"/>
      <c r="CA2806" s="464"/>
      <c r="CB2806" s="464"/>
      <c r="CC2806" s="464"/>
      <c r="CD2806" s="464"/>
      <c r="CE2806" s="464"/>
      <c r="CF2806" s="464"/>
      <c r="CG2806" s="464"/>
      <c r="CH2806" s="464"/>
      <c r="CI2806" s="464"/>
      <c r="CJ2806" s="464"/>
      <c r="CK2806" s="464"/>
      <c r="CL2806" s="464"/>
      <c r="CM2806" s="464"/>
      <c r="CN2806" s="464"/>
      <c r="CO2806" s="464"/>
      <c r="CP2806" s="464"/>
      <c r="CQ2806" s="464"/>
    </row>
    <row r="2807" spans="24:95" s="465" customFormat="1">
      <c r="X2807" s="464"/>
      <c r="Y2807" s="464"/>
      <c r="Z2807" s="464"/>
      <c r="AA2807" s="464"/>
      <c r="AB2807" s="464"/>
      <c r="AC2807" s="464"/>
      <c r="AD2807" s="464"/>
      <c r="AE2807" s="464"/>
      <c r="AF2807" s="464"/>
      <c r="AG2807" s="464"/>
      <c r="AH2807" s="464"/>
      <c r="AI2807" s="464"/>
      <c r="AJ2807" s="464"/>
      <c r="AK2807" s="464"/>
      <c r="AL2807" s="464"/>
      <c r="AM2807" s="464"/>
      <c r="AN2807" s="464"/>
      <c r="AO2807" s="464"/>
      <c r="AP2807" s="464"/>
      <c r="AQ2807" s="464"/>
      <c r="AR2807" s="464"/>
      <c r="AS2807" s="464"/>
      <c r="AT2807" s="464"/>
      <c r="AU2807" s="464"/>
      <c r="AV2807" s="464"/>
      <c r="AW2807" s="464"/>
      <c r="AX2807" s="464"/>
      <c r="AY2807" s="464"/>
      <c r="AZ2807" s="464"/>
      <c r="BA2807" s="464"/>
      <c r="BB2807" s="464"/>
      <c r="BC2807" s="464"/>
      <c r="BD2807" s="464"/>
      <c r="BE2807" s="464"/>
      <c r="BF2807" s="464"/>
      <c r="BG2807" s="464"/>
      <c r="BH2807" s="464"/>
      <c r="BI2807" s="464"/>
      <c r="BJ2807" s="464"/>
      <c r="BK2807" s="464"/>
      <c r="BL2807" s="464"/>
      <c r="BM2807" s="464"/>
      <c r="BN2807" s="464"/>
      <c r="BO2807" s="464"/>
      <c r="BP2807" s="464"/>
      <c r="BQ2807" s="464"/>
      <c r="BR2807" s="464"/>
      <c r="BS2807" s="464"/>
      <c r="BT2807" s="464"/>
      <c r="BU2807" s="464"/>
      <c r="BV2807" s="464"/>
      <c r="BW2807" s="464"/>
      <c r="BX2807" s="464"/>
      <c r="BY2807" s="464"/>
      <c r="BZ2807" s="464"/>
      <c r="CA2807" s="464"/>
      <c r="CB2807" s="464"/>
      <c r="CC2807" s="464"/>
      <c r="CD2807" s="464"/>
      <c r="CE2807" s="464"/>
      <c r="CF2807" s="464"/>
      <c r="CG2807" s="464"/>
      <c r="CH2807" s="464"/>
      <c r="CI2807" s="464"/>
      <c r="CJ2807" s="464"/>
      <c r="CK2807" s="464"/>
      <c r="CL2807" s="464"/>
      <c r="CM2807" s="464"/>
      <c r="CN2807" s="464"/>
      <c r="CO2807" s="464"/>
      <c r="CP2807" s="464"/>
      <c r="CQ2807" s="464"/>
    </row>
    <row r="2808" spans="24:95" s="465" customFormat="1">
      <c r="X2808" s="464"/>
      <c r="Y2808" s="464"/>
      <c r="Z2808" s="464"/>
      <c r="AA2808" s="464"/>
      <c r="AB2808" s="464"/>
      <c r="AC2808" s="464"/>
      <c r="AD2808" s="464"/>
      <c r="AE2808" s="464"/>
      <c r="AF2808" s="464"/>
      <c r="AG2808" s="464"/>
      <c r="AH2808" s="464"/>
      <c r="AI2808" s="464"/>
      <c r="AJ2808" s="464"/>
      <c r="AK2808" s="464"/>
      <c r="AL2808" s="464"/>
      <c r="AM2808" s="464"/>
      <c r="AN2808" s="464"/>
      <c r="AO2808" s="464"/>
      <c r="AP2808" s="464"/>
      <c r="AQ2808" s="464"/>
      <c r="AR2808" s="464"/>
      <c r="AS2808" s="464"/>
      <c r="AT2808" s="464"/>
      <c r="AU2808" s="464"/>
      <c r="AV2808" s="464"/>
      <c r="AW2808" s="464"/>
      <c r="AX2808" s="464"/>
      <c r="AY2808" s="464"/>
      <c r="AZ2808" s="464"/>
      <c r="BA2808" s="464"/>
      <c r="BB2808" s="464"/>
      <c r="BC2808" s="464"/>
      <c r="BD2808" s="464"/>
      <c r="BE2808" s="464"/>
      <c r="BF2808" s="464"/>
      <c r="BG2808" s="464"/>
      <c r="BH2808" s="464"/>
      <c r="BI2808" s="464"/>
      <c r="BJ2808" s="464"/>
      <c r="BK2808" s="464"/>
      <c r="BL2808" s="464"/>
      <c r="BM2808" s="464"/>
      <c r="BN2808" s="464"/>
      <c r="BO2808" s="464"/>
      <c r="BP2808" s="464"/>
      <c r="BQ2808" s="464"/>
      <c r="BR2808" s="464"/>
      <c r="BS2808" s="464"/>
      <c r="BT2808" s="464"/>
      <c r="BU2808" s="464"/>
      <c r="BV2808" s="464"/>
      <c r="BW2808" s="464"/>
      <c r="BX2808" s="464"/>
      <c r="BY2808" s="464"/>
      <c r="BZ2808" s="464"/>
      <c r="CA2808" s="464"/>
      <c r="CB2808" s="464"/>
      <c r="CC2808" s="464"/>
      <c r="CD2808" s="464"/>
      <c r="CE2808" s="464"/>
      <c r="CF2808" s="464"/>
      <c r="CG2808" s="464"/>
      <c r="CH2808" s="464"/>
      <c r="CI2808" s="464"/>
      <c r="CJ2808" s="464"/>
      <c r="CK2808" s="464"/>
      <c r="CL2808" s="464"/>
      <c r="CM2808" s="464"/>
      <c r="CN2808" s="464"/>
      <c r="CO2808" s="464"/>
      <c r="CP2808" s="464"/>
      <c r="CQ2808" s="464"/>
    </row>
    <row r="2809" spans="24:95" s="465" customFormat="1">
      <c r="X2809" s="464"/>
      <c r="Y2809" s="464"/>
      <c r="Z2809" s="464"/>
      <c r="AA2809" s="464"/>
      <c r="AB2809" s="464"/>
      <c r="AC2809" s="464"/>
      <c r="AD2809" s="464"/>
      <c r="AE2809" s="464"/>
      <c r="AF2809" s="464"/>
      <c r="AG2809" s="464"/>
      <c r="AH2809" s="464"/>
      <c r="AI2809" s="464"/>
      <c r="AJ2809" s="464"/>
      <c r="AK2809" s="464"/>
      <c r="AL2809" s="464"/>
      <c r="AM2809" s="464"/>
      <c r="AN2809" s="464"/>
      <c r="AO2809" s="464"/>
      <c r="AP2809" s="464"/>
      <c r="AQ2809" s="464"/>
      <c r="AR2809" s="464"/>
      <c r="AS2809" s="464"/>
      <c r="AT2809" s="464"/>
      <c r="AU2809" s="464"/>
      <c r="AV2809" s="464"/>
      <c r="AW2809" s="464"/>
      <c r="AX2809" s="464"/>
      <c r="AY2809" s="464"/>
      <c r="AZ2809" s="464"/>
      <c r="BA2809" s="464"/>
      <c r="BB2809" s="464"/>
      <c r="BC2809" s="464"/>
      <c r="BD2809" s="464"/>
      <c r="BE2809" s="464"/>
      <c r="BF2809" s="464"/>
      <c r="BG2809" s="464"/>
      <c r="BH2809" s="464"/>
      <c r="BI2809" s="464"/>
      <c r="BJ2809" s="464"/>
      <c r="BK2809" s="464"/>
      <c r="BL2809" s="464"/>
      <c r="BM2809" s="464"/>
      <c r="BN2809" s="464"/>
      <c r="BO2809" s="464"/>
      <c r="BP2809" s="464"/>
      <c r="BQ2809" s="464"/>
      <c r="BR2809" s="464"/>
      <c r="BS2809" s="464"/>
      <c r="BT2809" s="464"/>
      <c r="BU2809" s="464"/>
      <c r="BV2809" s="464"/>
      <c r="BW2809" s="464"/>
      <c r="BX2809" s="464"/>
      <c r="BY2809" s="464"/>
      <c r="BZ2809" s="464"/>
      <c r="CA2809" s="464"/>
      <c r="CB2809" s="464"/>
      <c r="CC2809" s="464"/>
      <c r="CD2809" s="464"/>
      <c r="CE2809" s="464"/>
      <c r="CF2809" s="464"/>
      <c r="CG2809" s="464"/>
      <c r="CH2809" s="464"/>
      <c r="CI2809" s="464"/>
      <c r="CJ2809" s="464"/>
      <c r="CK2809" s="464"/>
      <c r="CL2809" s="464"/>
      <c r="CM2809" s="464"/>
      <c r="CN2809" s="464"/>
      <c r="CO2809" s="464"/>
      <c r="CP2809" s="464"/>
      <c r="CQ2809" s="464"/>
    </row>
    <row r="2810" spans="24:95" s="465" customFormat="1">
      <c r="X2810" s="464"/>
      <c r="Y2810" s="464"/>
      <c r="Z2810" s="464"/>
      <c r="AA2810" s="464"/>
      <c r="AB2810" s="464"/>
      <c r="AC2810" s="464"/>
      <c r="AD2810" s="464"/>
      <c r="AE2810" s="464"/>
      <c r="AF2810" s="464"/>
      <c r="AG2810" s="464"/>
      <c r="AH2810" s="464"/>
      <c r="AI2810" s="464"/>
      <c r="AJ2810" s="464"/>
      <c r="AK2810" s="464"/>
      <c r="AL2810" s="464"/>
      <c r="AM2810" s="464"/>
      <c r="AN2810" s="464"/>
      <c r="AO2810" s="464"/>
      <c r="AP2810" s="464"/>
      <c r="AQ2810" s="464"/>
      <c r="AR2810" s="464"/>
      <c r="AS2810" s="464"/>
      <c r="AT2810" s="464"/>
      <c r="AU2810" s="464"/>
      <c r="AV2810" s="464"/>
      <c r="AW2810" s="464"/>
      <c r="AX2810" s="464"/>
      <c r="AY2810" s="464"/>
      <c r="AZ2810" s="464"/>
      <c r="BA2810" s="464"/>
      <c r="BB2810" s="464"/>
      <c r="BC2810" s="464"/>
      <c r="BD2810" s="464"/>
      <c r="BE2810" s="464"/>
      <c r="BF2810" s="464"/>
      <c r="BG2810" s="464"/>
      <c r="BH2810" s="464"/>
      <c r="BI2810" s="464"/>
      <c r="BJ2810" s="464"/>
      <c r="BK2810" s="464"/>
      <c r="BL2810" s="464"/>
      <c r="BM2810" s="464"/>
      <c r="BN2810" s="464"/>
      <c r="BO2810" s="464"/>
      <c r="BP2810" s="464"/>
      <c r="BQ2810" s="464"/>
      <c r="BR2810" s="464"/>
      <c r="BS2810" s="464"/>
      <c r="BT2810" s="464"/>
      <c r="BU2810" s="464"/>
      <c r="BV2810" s="464"/>
      <c r="BW2810" s="464"/>
      <c r="BX2810" s="464"/>
      <c r="BY2810" s="464"/>
      <c r="BZ2810" s="464"/>
      <c r="CA2810" s="464"/>
      <c r="CB2810" s="464"/>
      <c r="CC2810" s="464"/>
      <c r="CD2810" s="464"/>
      <c r="CE2810" s="464"/>
      <c r="CF2810" s="464"/>
      <c r="CG2810" s="464"/>
      <c r="CH2810" s="464"/>
      <c r="CI2810" s="464"/>
      <c r="CJ2810" s="464"/>
      <c r="CK2810" s="464"/>
      <c r="CL2810" s="464"/>
      <c r="CM2810" s="464"/>
      <c r="CN2810" s="464"/>
      <c r="CO2810" s="464"/>
      <c r="CP2810" s="464"/>
      <c r="CQ2810" s="464"/>
    </row>
    <row r="2811" spans="24:95" s="465" customFormat="1">
      <c r="X2811" s="464"/>
      <c r="Y2811" s="464"/>
      <c r="Z2811" s="464"/>
      <c r="AA2811" s="464"/>
      <c r="AB2811" s="464"/>
      <c r="AC2811" s="464"/>
      <c r="AD2811" s="464"/>
      <c r="AE2811" s="464"/>
      <c r="AF2811" s="464"/>
      <c r="AG2811" s="464"/>
      <c r="AH2811" s="464"/>
      <c r="AI2811" s="464"/>
      <c r="AJ2811" s="464"/>
      <c r="AK2811" s="464"/>
      <c r="AL2811" s="464"/>
      <c r="AM2811" s="464"/>
      <c r="AN2811" s="464"/>
      <c r="AO2811" s="464"/>
      <c r="AP2811" s="464"/>
      <c r="AQ2811" s="464"/>
      <c r="AR2811" s="464"/>
      <c r="AS2811" s="464"/>
      <c r="AT2811" s="464"/>
      <c r="AU2811" s="464"/>
      <c r="AV2811" s="464"/>
      <c r="AW2811" s="464"/>
      <c r="AX2811" s="464"/>
      <c r="AY2811" s="464"/>
      <c r="AZ2811" s="464"/>
      <c r="BA2811" s="464"/>
      <c r="BB2811" s="464"/>
      <c r="BC2811" s="464"/>
      <c r="BD2811" s="464"/>
      <c r="BE2811" s="464"/>
      <c r="BF2811" s="464"/>
      <c r="BG2811" s="464"/>
      <c r="BH2811" s="464"/>
      <c r="BI2811" s="464"/>
      <c r="BJ2811" s="464"/>
      <c r="BK2811" s="464"/>
      <c r="BL2811" s="464"/>
      <c r="BM2811" s="464"/>
      <c r="BN2811" s="464"/>
      <c r="BO2811" s="464"/>
      <c r="BP2811" s="464"/>
      <c r="BQ2811" s="464"/>
      <c r="BR2811" s="464"/>
      <c r="BS2811" s="464"/>
      <c r="BT2811" s="464"/>
      <c r="BU2811" s="464"/>
      <c r="BV2811" s="464"/>
      <c r="BW2811" s="464"/>
      <c r="BX2811" s="464"/>
      <c r="BY2811" s="464"/>
      <c r="BZ2811" s="464"/>
      <c r="CA2811" s="464"/>
      <c r="CB2811" s="464"/>
      <c r="CC2811" s="464"/>
      <c r="CD2811" s="464"/>
      <c r="CE2811" s="464"/>
      <c r="CF2811" s="464"/>
      <c r="CG2811" s="464"/>
      <c r="CH2811" s="464"/>
      <c r="CI2811" s="464"/>
      <c r="CJ2811" s="464"/>
      <c r="CK2811" s="464"/>
      <c r="CL2811" s="464"/>
      <c r="CM2811" s="464"/>
      <c r="CN2811" s="464"/>
      <c r="CO2811" s="464"/>
      <c r="CP2811" s="464"/>
      <c r="CQ2811" s="464"/>
    </row>
    <row r="2812" spans="24:95" s="465" customFormat="1">
      <c r="X2812" s="464"/>
      <c r="Y2812" s="464"/>
      <c r="Z2812" s="464"/>
      <c r="AA2812" s="464"/>
      <c r="AB2812" s="464"/>
      <c r="AC2812" s="464"/>
      <c r="AD2812" s="464"/>
      <c r="AE2812" s="464"/>
      <c r="AF2812" s="464"/>
      <c r="AG2812" s="464"/>
      <c r="AH2812" s="464"/>
      <c r="AI2812" s="464"/>
      <c r="AJ2812" s="464"/>
      <c r="AK2812" s="464"/>
      <c r="AL2812" s="464"/>
      <c r="AM2812" s="464"/>
      <c r="AN2812" s="464"/>
      <c r="AO2812" s="464"/>
      <c r="AP2812" s="464"/>
      <c r="AQ2812" s="464"/>
      <c r="AR2812" s="464"/>
      <c r="AS2812" s="464"/>
      <c r="AT2812" s="464"/>
      <c r="AU2812" s="464"/>
      <c r="AV2812" s="464"/>
      <c r="AW2812" s="464"/>
      <c r="AX2812" s="464"/>
      <c r="AY2812" s="464"/>
      <c r="AZ2812" s="464"/>
      <c r="BA2812" s="464"/>
      <c r="BB2812" s="464"/>
      <c r="BC2812" s="464"/>
      <c r="BD2812" s="464"/>
      <c r="BE2812" s="464"/>
      <c r="BF2812" s="464"/>
      <c r="BG2812" s="464"/>
      <c r="BH2812" s="464"/>
      <c r="BI2812" s="464"/>
      <c r="BJ2812" s="464"/>
      <c r="BK2812" s="464"/>
      <c r="BL2812" s="464"/>
      <c r="BM2812" s="464"/>
      <c r="BN2812" s="464"/>
      <c r="BO2812" s="464"/>
      <c r="BP2812" s="464"/>
      <c r="BQ2812" s="464"/>
      <c r="BR2812" s="464"/>
      <c r="BS2812" s="464"/>
      <c r="BT2812" s="464"/>
      <c r="BU2812" s="464"/>
      <c r="BV2812" s="464"/>
      <c r="BW2812" s="464"/>
      <c r="BX2812" s="464"/>
      <c r="BY2812" s="464"/>
      <c r="BZ2812" s="464"/>
      <c r="CA2812" s="464"/>
      <c r="CB2812" s="464"/>
      <c r="CC2812" s="464"/>
      <c r="CD2812" s="464"/>
      <c r="CE2812" s="464"/>
      <c r="CF2812" s="464"/>
      <c r="CG2812" s="464"/>
      <c r="CH2812" s="464"/>
      <c r="CI2812" s="464"/>
      <c r="CJ2812" s="464"/>
      <c r="CK2812" s="464"/>
      <c r="CL2812" s="464"/>
      <c r="CM2812" s="464"/>
      <c r="CN2812" s="464"/>
      <c r="CO2812" s="464"/>
      <c r="CP2812" s="464"/>
      <c r="CQ2812" s="464"/>
    </row>
    <row r="2813" spans="24:95" s="465" customFormat="1">
      <c r="X2813" s="464"/>
      <c r="Y2813" s="464"/>
      <c r="Z2813" s="464"/>
      <c r="AA2813" s="464"/>
      <c r="AB2813" s="464"/>
      <c r="AC2813" s="464"/>
      <c r="AD2813" s="464"/>
      <c r="AE2813" s="464"/>
      <c r="AF2813" s="464"/>
      <c r="AG2813" s="464"/>
      <c r="AH2813" s="464"/>
      <c r="AI2813" s="464"/>
      <c r="AJ2813" s="464"/>
      <c r="AK2813" s="464"/>
      <c r="AL2813" s="464"/>
      <c r="AM2813" s="464"/>
      <c r="AN2813" s="464"/>
      <c r="AO2813" s="464"/>
      <c r="AP2813" s="464"/>
      <c r="AQ2813" s="464"/>
      <c r="AR2813" s="464"/>
      <c r="AS2813" s="464"/>
      <c r="AT2813" s="464"/>
      <c r="AU2813" s="464"/>
      <c r="AV2813" s="464"/>
      <c r="AW2813" s="464"/>
      <c r="AX2813" s="464"/>
      <c r="AY2813" s="464"/>
      <c r="AZ2813" s="464"/>
      <c r="BA2813" s="464"/>
      <c r="BB2813" s="464"/>
      <c r="BC2813" s="464"/>
      <c r="BD2813" s="464"/>
      <c r="BE2813" s="464"/>
      <c r="BF2813" s="464"/>
      <c r="BG2813" s="464"/>
      <c r="BH2813" s="464"/>
      <c r="BI2813" s="464"/>
      <c r="BJ2813" s="464"/>
      <c r="BK2813" s="464"/>
      <c r="BL2813" s="464"/>
      <c r="BM2813" s="464"/>
      <c r="BN2813" s="464"/>
      <c r="BO2813" s="464"/>
      <c r="BP2813" s="464"/>
      <c r="BQ2813" s="464"/>
      <c r="BR2813" s="464"/>
      <c r="BS2813" s="464"/>
      <c r="BT2813" s="464"/>
      <c r="BU2813" s="464"/>
      <c r="BV2813" s="464"/>
      <c r="BW2813" s="464"/>
      <c r="BX2813" s="464"/>
      <c r="BY2813" s="464"/>
      <c r="BZ2813" s="464"/>
      <c r="CA2813" s="464"/>
      <c r="CB2813" s="464"/>
      <c r="CC2813" s="464"/>
      <c r="CD2813" s="464"/>
      <c r="CE2813" s="464"/>
      <c r="CF2813" s="464"/>
      <c r="CG2813" s="464"/>
      <c r="CH2813" s="464"/>
      <c r="CI2813" s="464"/>
      <c r="CJ2813" s="464"/>
      <c r="CK2813" s="464"/>
      <c r="CL2813" s="464"/>
      <c r="CM2813" s="464"/>
      <c r="CN2813" s="464"/>
      <c r="CO2813" s="464"/>
      <c r="CP2813" s="464"/>
      <c r="CQ2813" s="464"/>
    </row>
    <row r="2814" spans="24:95" s="465" customFormat="1">
      <c r="X2814" s="464"/>
      <c r="Y2814" s="464"/>
      <c r="Z2814" s="464"/>
      <c r="AA2814" s="464"/>
      <c r="AB2814" s="464"/>
      <c r="AC2814" s="464"/>
      <c r="AD2814" s="464"/>
      <c r="AE2814" s="464"/>
      <c r="AF2814" s="464"/>
      <c r="AG2814" s="464"/>
      <c r="AH2814" s="464"/>
      <c r="AI2814" s="464"/>
      <c r="AJ2814" s="464"/>
      <c r="AK2814" s="464"/>
      <c r="AL2814" s="464"/>
      <c r="AM2814" s="464"/>
      <c r="AN2814" s="464"/>
      <c r="AO2814" s="464"/>
      <c r="AP2814" s="464"/>
      <c r="AQ2814" s="464"/>
      <c r="AR2814" s="464"/>
      <c r="AS2814" s="464"/>
      <c r="AT2814" s="464"/>
      <c r="AU2814" s="464"/>
      <c r="AV2814" s="464"/>
      <c r="AW2814" s="464"/>
      <c r="AX2814" s="464"/>
      <c r="AY2814" s="464"/>
      <c r="AZ2814" s="464"/>
      <c r="BA2814" s="464"/>
      <c r="BB2814" s="464"/>
      <c r="BC2814" s="464"/>
      <c r="BD2814" s="464"/>
      <c r="BE2814" s="464"/>
      <c r="BF2814" s="464"/>
      <c r="BG2814" s="464"/>
      <c r="BH2814" s="464"/>
      <c r="BI2814" s="464"/>
      <c r="BJ2814" s="464"/>
      <c r="BK2814" s="464"/>
      <c r="BL2814" s="464"/>
      <c r="BM2814" s="464"/>
      <c r="BN2814" s="464"/>
      <c r="BO2814" s="464"/>
      <c r="BP2814" s="464"/>
      <c r="BQ2814" s="464"/>
      <c r="BR2814" s="464"/>
      <c r="BS2814" s="464"/>
      <c r="BT2814" s="464"/>
      <c r="BU2814" s="464"/>
      <c r="BV2814" s="464"/>
      <c r="BW2814" s="464"/>
      <c r="BX2814" s="464"/>
      <c r="BY2814" s="464"/>
      <c r="BZ2814" s="464"/>
      <c r="CA2814" s="464"/>
      <c r="CB2814" s="464"/>
      <c r="CC2814" s="464"/>
      <c r="CD2814" s="464"/>
      <c r="CE2814" s="464"/>
      <c r="CF2814" s="464"/>
      <c r="CG2814" s="464"/>
      <c r="CH2814" s="464"/>
      <c r="CI2814" s="464"/>
      <c r="CJ2814" s="464"/>
      <c r="CK2814" s="464"/>
      <c r="CL2814" s="464"/>
      <c r="CM2814" s="464"/>
      <c r="CN2814" s="464"/>
      <c r="CO2814" s="464"/>
      <c r="CP2814" s="464"/>
      <c r="CQ2814" s="464"/>
    </row>
    <row r="2815" spans="24:95" s="465" customFormat="1">
      <c r="X2815" s="464"/>
      <c r="Y2815" s="464"/>
      <c r="Z2815" s="464"/>
      <c r="AA2815" s="464"/>
      <c r="AB2815" s="464"/>
      <c r="AC2815" s="464"/>
      <c r="AD2815" s="464"/>
      <c r="AE2815" s="464"/>
      <c r="AF2815" s="464"/>
      <c r="AG2815" s="464"/>
      <c r="AH2815" s="464"/>
      <c r="AI2815" s="464"/>
      <c r="AJ2815" s="464"/>
      <c r="AK2815" s="464"/>
      <c r="AL2815" s="464"/>
      <c r="AM2815" s="464"/>
      <c r="AN2815" s="464"/>
      <c r="AO2815" s="464"/>
      <c r="AP2815" s="464"/>
      <c r="AQ2815" s="464"/>
      <c r="AR2815" s="464"/>
      <c r="AS2815" s="464"/>
      <c r="AT2815" s="464"/>
      <c r="AU2815" s="464"/>
      <c r="AV2815" s="464"/>
      <c r="AW2815" s="464"/>
      <c r="AX2815" s="464"/>
      <c r="AY2815" s="464"/>
      <c r="AZ2815" s="464"/>
      <c r="BA2815" s="464"/>
      <c r="BB2815" s="464"/>
      <c r="BC2815" s="464"/>
      <c r="BD2815" s="464"/>
      <c r="BE2815" s="464"/>
      <c r="BF2815" s="464"/>
      <c r="BG2815" s="464"/>
      <c r="BH2815" s="464"/>
      <c r="BI2815" s="464"/>
      <c r="BJ2815" s="464"/>
      <c r="BK2815" s="464"/>
      <c r="BL2815" s="464"/>
      <c r="BM2815" s="464"/>
      <c r="BN2815" s="464"/>
      <c r="BO2815" s="464"/>
      <c r="BP2815" s="464"/>
      <c r="BQ2815" s="464"/>
      <c r="BR2815" s="464"/>
      <c r="BS2815" s="464"/>
      <c r="BT2815" s="464"/>
      <c r="BU2815" s="464"/>
      <c r="BV2815" s="464"/>
      <c r="BW2815" s="464"/>
      <c r="BX2815" s="464"/>
      <c r="BY2815" s="464"/>
      <c r="BZ2815" s="464"/>
      <c r="CA2815" s="464"/>
      <c r="CB2815" s="464"/>
      <c r="CC2815" s="464"/>
      <c r="CD2815" s="464"/>
      <c r="CE2815" s="464"/>
      <c r="CF2815" s="464"/>
      <c r="CG2815" s="464"/>
      <c r="CH2815" s="464"/>
      <c r="CI2815" s="464"/>
      <c r="CJ2815" s="464"/>
      <c r="CK2815" s="464"/>
      <c r="CL2815" s="464"/>
      <c r="CM2815" s="464"/>
      <c r="CN2815" s="464"/>
      <c r="CO2815" s="464"/>
      <c r="CP2815" s="464"/>
      <c r="CQ2815" s="464"/>
    </row>
    <row r="2816" spans="24:95" s="465" customFormat="1">
      <c r="X2816" s="464"/>
      <c r="Y2816" s="464"/>
      <c r="Z2816" s="464"/>
      <c r="AA2816" s="464"/>
      <c r="AB2816" s="464"/>
      <c r="AC2816" s="464"/>
      <c r="AD2816" s="464"/>
      <c r="AE2816" s="464"/>
      <c r="AF2816" s="464"/>
      <c r="AG2816" s="464"/>
      <c r="AH2816" s="464"/>
      <c r="AI2816" s="464"/>
      <c r="AJ2816" s="464"/>
      <c r="AK2816" s="464"/>
      <c r="AL2816" s="464"/>
      <c r="AM2816" s="464"/>
      <c r="AN2816" s="464"/>
      <c r="AO2816" s="464"/>
      <c r="AP2816" s="464"/>
      <c r="AQ2816" s="464"/>
      <c r="AR2816" s="464"/>
      <c r="AS2816" s="464"/>
      <c r="AT2816" s="464"/>
      <c r="AU2816" s="464"/>
      <c r="AV2816" s="464"/>
      <c r="AW2816" s="464"/>
      <c r="AX2816" s="464"/>
      <c r="AY2816" s="464"/>
      <c r="AZ2816" s="464"/>
      <c r="BA2816" s="464"/>
      <c r="BB2816" s="464"/>
      <c r="BC2816" s="464"/>
      <c r="BD2816" s="464"/>
      <c r="BE2816" s="464"/>
      <c r="BF2816" s="464"/>
      <c r="BG2816" s="464"/>
      <c r="BH2816" s="464"/>
      <c r="BI2816" s="464"/>
      <c r="BJ2816" s="464"/>
      <c r="BK2816" s="464"/>
      <c r="BL2816" s="464"/>
      <c r="BM2816" s="464"/>
      <c r="BN2816" s="464"/>
      <c r="BO2816" s="464"/>
      <c r="BP2816" s="464"/>
      <c r="BQ2816" s="464"/>
      <c r="BR2816" s="464"/>
      <c r="BS2816" s="464"/>
      <c r="BT2816" s="464"/>
      <c r="BU2816" s="464"/>
      <c r="BV2816" s="464"/>
      <c r="BW2816" s="464"/>
      <c r="BX2816" s="464"/>
      <c r="BY2816" s="464"/>
      <c r="BZ2816" s="464"/>
      <c r="CA2816" s="464"/>
      <c r="CB2816" s="464"/>
      <c r="CC2816" s="464"/>
      <c r="CD2816" s="464"/>
      <c r="CE2816" s="464"/>
      <c r="CF2816" s="464"/>
      <c r="CG2816" s="464"/>
      <c r="CH2816" s="464"/>
      <c r="CI2816" s="464"/>
      <c r="CJ2816" s="464"/>
      <c r="CK2816" s="464"/>
      <c r="CL2816" s="464"/>
      <c r="CM2816" s="464"/>
      <c r="CN2816" s="464"/>
      <c r="CO2816" s="464"/>
      <c r="CP2816" s="464"/>
      <c r="CQ2816" s="464"/>
    </row>
    <row r="2817" spans="24:95" s="465" customFormat="1">
      <c r="X2817" s="464"/>
      <c r="Y2817" s="464"/>
      <c r="Z2817" s="464"/>
      <c r="AA2817" s="464"/>
      <c r="AB2817" s="464"/>
      <c r="AC2817" s="464"/>
      <c r="AD2817" s="464"/>
      <c r="AE2817" s="464"/>
      <c r="AF2817" s="464"/>
      <c r="AG2817" s="464"/>
      <c r="AH2817" s="464"/>
      <c r="AI2817" s="464"/>
      <c r="AJ2817" s="464"/>
      <c r="AK2817" s="464"/>
      <c r="AL2817" s="464"/>
      <c r="AM2817" s="464"/>
      <c r="AN2817" s="464"/>
      <c r="AO2817" s="464"/>
      <c r="AP2817" s="464"/>
      <c r="AQ2817" s="464"/>
      <c r="AR2817" s="464"/>
      <c r="AS2817" s="464"/>
      <c r="AT2817" s="464"/>
      <c r="AU2817" s="464"/>
      <c r="AV2817" s="464"/>
      <c r="AW2817" s="464"/>
      <c r="AX2817" s="464"/>
      <c r="AY2817" s="464"/>
      <c r="AZ2817" s="464"/>
      <c r="BA2817" s="464"/>
      <c r="BB2817" s="464"/>
      <c r="BC2817" s="464"/>
      <c r="BD2817" s="464"/>
      <c r="BE2817" s="464"/>
      <c r="BF2817" s="464"/>
      <c r="BG2817" s="464"/>
      <c r="BH2817" s="464"/>
      <c r="BI2817" s="464"/>
      <c r="BJ2817" s="464"/>
      <c r="BK2817" s="464"/>
      <c r="BL2817" s="464"/>
      <c r="BM2817" s="464"/>
      <c r="BN2817" s="464"/>
      <c r="BO2817" s="464"/>
      <c r="BP2817" s="464"/>
      <c r="BQ2817" s="464"/>
      <c r="BR2817" s="464"/>
      <c r="BS2817" s="464"/>
      <c r="BT2817" s="464"/>
      <c r="BU2817" s="464"/>
      <c r="BV2817" s="464"/>
      <c r="BW2817" s="464"/>
      <c r="BX2817" s="464"/>
      <c r="BY2817" s="464"/>
      <c r="BZ2817" s="464"/>
      <c r="CA2817" s="464"/>
      <c r="CB2817" s="464"/>
      <c r="CC2817" s="464"/>
      <c r="CD2817" s="464"/>
      <c r="CE2817" s="464"/>
      <c r="CF2817" s="464"/>
      <c r="CG2817" s="464"/>
      <c r="CH2817" s="464"/>
      <c r="CI2817" s="464"/>
      <c r="CJ2817" s="464"/>
      <c r="CK2817" s="464"/>
      <c r="CL2817" s="464"/>
      <c r="CM2817" s="464"/>
      <c r="CN2817" s="464"/>
      <c r="CO2817" s="464"/>
      <c r="CP2817" s="464"/>
      <c r="CQ2817" s="464"/>
    </row>
    <row r="2818" spans="24:95" s="465" customFormat="1">
      <c r="X2818" s="464"/>
      <c r="Y2818" s="464"/>
      <c r="Z2818" s="464"/>
      <c r="AA2818" s="464"/>
      <c r="AB2818" s="464"/>
      <c r="AC2818" s="464"/>
      <c r="AD2818" s="464"/>
      <c r="AE2818" s="464"/>
      <c r="AF2818" s="464"/>
      <c r="AG2818" s="464"/>
      <c r="AH2818" s="464"/>
      <c r="AI2818" s="464"/>
      <c r="AJ2818" s="464"/>
      <c r="AK2818" s="464"/>
      <c r="AL2818" s="464"/>
      <c r="AM2818" s="464"/>
      <c r="AN2818" s="464"/>
      <c r="AO2818" s="464"/>
      <c r="AP2818" s="464"/>
      <c r="AQ2818" s="464"/>
      <c r="AR2818" s="464"/>
      <c r="AS2818" s="464"/>
      <c r="AT2818" s="464"/>
      <c r="AU2818" s="464"/>
      <c r="AV2818" s="464"/>
      <c r="AW2818" s="464"/>
      <c r="AX2818" s="464"/>
      <c r="AY2818" s="464"/>
      <c r="AZ2818" s="464"/>
      <c r="BA2818" s="464"/>
      <c r="BB2818" s="464"/>
      <c r="BC2818" s="464"/>
      <c r="BD2818" s="464"/>
      <c r="BE2818" s="464"/>
      <c r="BF2818" s="464"/>
      <c r="BG2818" s="464"/>
      <c r="BH2818" s="464"/>
      <c r="BI2818" s="464"/>
      <c r="BJ2818" s="464"/>
      <c r="BK2818" s="464"/>
      <c r="BL2818" s="464"/>
      <c r="BM2818" s="464"/>
      <c r="BN2818" s="464"/>
      <c r="BO2818" s="464"/>
      <c r="BP2818" s="464"/>
      <c r="BQ2818" s="464"/>
      <c r="BR2818" s="464"/>
      <c r="BS2818" s="464"/>
      <c r="BT2818" s="464"/>
      <c r="BU2818" s="464"/>
      <c r="BV2818" s="464"/>
      <c r="BW2818" s="464"/>
      <c r="BX2818" s="464"/>
      <c r="BY2818" s="464"/>
      <c r="BZ2818" s="464"/>
      <c r="CA2818" s="464"/>
      <c r="CB2818" s="464"/>
      <c r="CC2818" s="464"/>
      <c r="CD2818" s="464"/>
      <c r="CE2818" s="464"/>
      <c r="CF2818" s="464"/>
      <c r="CG2818" s="464"/>
      <c r="CH2818" s="464"/>
      <c r="CI2818" s="464"/>
      <c r="CJ2818" s="464"/>
      <c r="CK2818" s="464"/>
      <c r="CL2818" s="464"/>
      <c r="CM2818" s="464"/>
      <c r="CN2818" s="464"/>
      <c r="CO2818" s="464"/>
      <c r="CP2818" s="464"/>
      <c r="CQ2818" s="464"/>
    </row>
    <row r="2819" spans="24:95" s="465" customFormat="1">
      <c r="X2819" s="464"/>
      <c r="Y2819" s="464"/>
      <c r="Z2819" s="464"/>
      <c r="AA2819" s="464"/>
      <c r="AB2819" s="464"/>
      <c r="AC2819" s="464"/>
      <c r="AD2819" s="464"/>
      <c r="AE2819" s="464"/>
      <c r="AF2819" s="464"/>
      <c r="AG2819" s="464"/>
      <c r="AH2819" s="464"/>
      <c r="AI2819" s="464"/>
      <c r="AJ2819" s="464"/>
      <c r="AK2819" s="464"/>
      <c r="AL2819" s="464"/>
      <c r="AM2819" s="464"/>
      <c r="AN2819" s="464"/>
      <c r="AO2819" s="464"/>
      <c r="AP2819" s="464"/>
      <c r="AQ2819" s="464"/>
      <c r="AR2819" s="464"/>
      <c r="AS2819" s="464"/>
      <c r="AT2819" s="464"/>
      <c r="AU2819" s="464"/>
      <c r="AV2819" s="464"/>
      <c r="AW2819" s="464"/>
      <c r="AX2819" s="464"/>
      <c r="AY2819" s="464"/>
      <c r="AZ2819" s="464"/>
      <c r="BA2819" s="464"/>
      <c r="BB2819" s="464"/>
      <c r="BC2819" s="464"/>
      <c r="BD2819" s="464"/>
      <c r="BE2819" s="464"/>
      <c r="BF2819" s="464"/>
      <c r="BG2819" s="464"/>
      <c r="BH2819" s="464"/>
      <c r="BI2819" s="464"/>
      <c r="BJ2819" s="464"/>
      <c r="BK2819" s="464"/>
      <c r="BL2819" s="464"/>
      <c r="BM2819" s="464"/>
      <c r="BN2819" s="464"/>
      <c r="BO2819" s="464"/>
      <c r="BP2819" s="464"/>
      <c r="BQ2819" s="464"/>
      <c r="BR2819" s="464"/>
      <c r="BS2819" s="464"/>
      <c r="BT2819" s="464"/>
      <c r="BU2819" s="464"/>
      <c r="BV2819" s="464"/>
      <c r="BW2819" s="464"/>
      <c r="BX2819" s="464"/>
      <c r="BY2819" s="464"/>
      <c r="BZ2819" s="464"/>
      <c r="CA2819" s="464"/>
      <c r="CB2819" s="464"/>
      <c r="CC2819" s="464"/>
      <c r="CD2819" s="464"/>
      <c r="CE2819" s="464"/>
      <c r="CF2819" s="464"/>
      <c r="CG2819" s="464"/>
      <c r="CH2819" s="464"/>
      <c r="CI2819" s="464"/>
      <c r="CJ2819" s="464"/>
      <c r="CK2819" s="464"/>
      <c r="CL2819" s="464"/>
      <c r="CM2819" s="464"/>
      <c r="CN2819" s="464"/>
      <c r="CO2819" s="464"/>
      <c r="CP2819" s="464"/>
      <c r="CQ2819" s="464"/>
    </row>
    <row r="2820" spans="24:95" s="465" customFormat="1">
      <c r="X2820" s="464"/>
      <c r="Y2820" s="464"/>
      <c r="Z2820" s="464"/>
      <c r="AA2820" s="464"/>
      <c r="AB2820" s="464"/>
      <c r="AC2820" s="464"/>
      <c r="AD2820" s="464"/>
      <c r="AE2820" s="464"/>
      <c r="AF2820" s="464"/>
      <c r="AG2820" s="464"/>
      <c r="AH2820" s="464"/>
      <c r="AI2820" s="464"/>
      <c r="AJ2820" s="464"/>
      <c r="AK2820" s="464"/>
      <c r="AL2820" s="464"/>
      <c r="AM2820" s="464"/>
      <c r="AN2820" s="464"/>
      <c r="AO2820" s="464"/>
      <c r="AP2820" s="464"/>
      <c r="AQ2820" s="464"/>
      <c r="AR2820" s="464"/>
      <c r="AS2820" s="464"/>
      <c r="AT2820" s="464"/>
      <c r="AU2820" s="464"/>
      <c r="AV2820" s="464"/>
      <c r="AW2820" s="464"/>
      <c r="AX2820" s="464"/>
      <c r="AY2820" s="464"/>
      <c r="AZ2820" s="464"/>
      <c r="BA2820" s="464"/>
      <c r="BB2820" s="464"/>
      <c r="BC2820" s="464"/>
      <c r="BD2820" s="464"/>
      <c r="BE2820" s="464"/>
      <c r="BF2820" s="464"/>
      <c r="BG2820" s="464"/>
      <c r="BH2820" s="464"/>
      <c r="BI2820" s="464"/>
      <c r="BJ2820" s="464"/>
      <c r="BK2820" s="464"/>
      <c r="BL2820" s="464"/>
      <c r="BM2820" s="464"/>
      <c r="BN2820" s="464"/>
      <c r="BO2820" s="464"/>
      <c r="BP2820" s="464"/>
      <c r="BQ2820" s="464"/>
      <c r="BR2820" s="464"/>
      <c r="BS2820" s="464"/>
      <c r="BT2820" s="464"/>
      <c r="BU2820" s="464"/>
      <c r="BV2820" s="464"/>
      <c r="BW2820" s="464"/>
      <c r="BX2820" s="464"/>
      <c r="BY2820" s="464"/>
      <c r="BZ2820" s="464"/>
      <c r="CA2820" s="464"/>
      <c r="CB2820" s="464"/>
      <c r="CC2820" s="464"/>
      <c r="CD2820" s="464"/>
      <c r="CE2820" s="464"/>
      <c r="CF2820" s="464"/>
      <c r="CG2820" s="464"/>
      <c r="CH2820" s="464"/>
      <c r="CI2820" s="464"/>
      <c r="CJ2820" s="464"/>
      <c r="CK2820" s="464"/>
      <c r="CL2820" s="464"/>
      <c r="CM2820" s="464"/>
      <c r="CN2820" s="464"/>
      <c r="CO2820" s="464"/>
      <c r="CP2820" s="464"/>
      <c r="CQ2820" s="464"/>
    </row>
    <row r="2821" spans="24:95" s="465" customFormat="1">
      <c r="X2821" s="464"/>
      <c r="Y2821" s="464"/>
      <c r="Z2821" s="464"/>
      <c r="AA2821" s="464"/>
      <c r="AB2821" s="464"/>
      <c r="AC2821" s="464"/>
      <c r="AD2821" s="464"/>
      <c r="AE2821" s="464"/>
      <c r="AF2821" s="464"/>
      <c r="AG2821" s="464"/>
      <c r="AH2821" s="464"/>
      <c r="AI2821" s="464"/>
      <c r="AJ2821" s="464"/>
      <c r="AK2821" s="464"/>
      <c r="AL2821" s="464"/>
      <c r="AM2821" s="464"/>
      <c r="AN2821" s="464"/>
      <c r="AO2821" s="464"/>
      <c r="AP2821" s="464"/>
      <c r="AQ2821" s="464"/>
      <c r="AR2821" s="464"/>
      <c r="AS2821" s="464"/>
      <c r="AT2821" s="464"/>
      <c r="AU2821" s="464"/>
      <c r="AV2821" s="464"/>
      <c r="AW2821" s="464"/>
      <c r="AX2821" s="464"/>
      <c r="AY2821" s="464"/>
      <c r="AZ2821" s="464"/>
      <c r="BA2821" s="464"/>
      <c r="BB2821" s="464"/>
      <c r="BC2821" s="464"/>
      <c r="BD2821" s="464"/>
      <c r="BE2821" s="464"/>
      <c r="BF2821" s="464"/>
      <c r="BG2821" s="464"/>
      <c r="BH2821" s="464"/>
      <c r="BI2821" s="464"/>
      <c r="BJ2821" s="464"/>
      <c r="BK2821" s="464"/>
      <c r="BL2821" s="464"/>
      <c r="BM2821" s="464"/>
      <c r="BN2821" s="464"/>
      <c r="BO2821" s="464"/>
      <c r="BP2821" s="464"/>
      <c r="BQ2821" s="464"/>
      <c r="BR2821" s="464"/>
      <c r="BS2821" s="464"/>
      <c r="BT2821" s="464"/>
      <c r="BU2821" s="464"/>
      <c r="BV2821" s="464"/>
      <c r="BW2821" s="464"/>
      <c r="BX2821" s="464"/>
      <c r="BY2821" s="464"/>
      <c r="BZ2821" s="464"/>
      <c r="CA2821" s="464"/>
      <c r="CB2821" s="464"/>
      <c r="CC2821" s="464"/>
      <c r="CD2821" s="464"/>
      <c r="CE2821" s="464"/>
      <c r="CF2821" s="464"/>
      <c r="CG2821" s="464"/>
      <c r="CH2821" s="464"/>
      <c r="CI2821" s="464"/>
      <c r="CJ2821" s="464"/>
      <c r="CK2821" s="464"/>
      <c r="CL2821" s="464"/>
      <c r="CM2821" s="464"/>
      <c r="CN2821" s="464"/>
      <c r="CO2821" s="464"/>
      <c r="CP2821" s="464"/>
      <c r="CQ2821" s="464"/>
    </row>
    <row r="2822" spans="24:95" s="465" customFormat="1">
      <c r="X2822" s="464"/>
      <c r="Y2822" s="464"/>
      <c r="Z2822" s="464"/>
      <c r="AA2822" s="464"/>
      <c r="AB2822" s="464"/>
      <c r="AC2822" s="464"/>
      <c r="AD2822" s="464"/>
      <c r="AE2822" s="464"/>
      <c r="AF2822" s="464"/>
      <c r="AG2822" s="464"/>
      <c r="AH2822" s="464"/>
      <c r="AI2822" s="464"/>
      <c r="AJ2822" s="464"/>
      <c r="AK2822" s="464"/>
      <c r="AL2822" s="464"/>
      <c r="AM2822" s="464"/>
      <c r="AN2822" s="464"/>
      <c r="AO2822" s="464"/>
      <c r="AP2822" s="464"/>
      <c r="AQ2822" s="464"/>
      <c r="AR2822" s="464"/>
      <c r="AS2822" s="464"/>
      <c r="AT2822" s="464"/>
      <c r="AU2822" s="464"/>
      <c r="AV2822" s="464"/>
      <c r="AW2822" s="464"/>
      <c r="AX2822" s="464"/>
      <c r="AY2822" s="464"/>
      <c r="AZ2822" s="464"/>
      <c r="BA2822" s="464"/>
      <c r="BB2822" s="464"/>
      <c r="BC2822" s="464"/>
      <c r="BD2822" s="464"/>
      <c r="BE2822" s="464"/>
      <c r="BF2822" s="464"/>
      <c r="BG2822" s="464"/>
      <c r="BH2822" s="464"/>
      <c r="BI2822" s="464"/>
      <c r="BJ2822" s="464"/>
      <c r="BK2822" s="464"/>
      <c r="BL2822" s="464"/>
      <c r="BM2822" s="464"/>
      <c r="BN2822" s="464"/>
      <c r="BO2822" s="464"/>
      <c r="BP2822" s="464"/>
      <c r="BQ2822" s="464"/>
      <c r="BR2822" s="464"/>
      <c r="BS2822" s="464"/>
      <c r="BT2822" s="464"/>
      <c r="BU2822" s="464"/>
      <c r="BV2822" s="464"/>
      <c r="BW2822" s="464"/>
      <c r="BX2822" s="464"/>
      <c r="BY2822" s="464"/>
      <c r="BZ2822" s="464"/>
      <c r="CA2822" s="464"/>
      <c r="CB2822" s="464"/>
      <c r="CC2822" s="464"/>
      <c r="CD2822" s="464"/>
      <c r="CE2822" s="464"/>
      <c r="CF2822" s="464"/>
      <c r="CG2822" s="464"/>
      <c r="CH2822" s="464"/>
      <c r="CI2822" s="464"/>
      <c r="CJ2822" s="464"/>
      <c r="CK2822" s="464"/>
      <c r="CL2822" s="464"/>
      <c r="CM2822" s="464"/>
      <c r="CN2822" s="464"/>
      <c r="CO2822" s="464"/>
      <c r="CP2822" s="464"/>
      <c r="CQ2822" s="464"/>
    </row>
    <row r="2823" spans="24:95" s="465" customFormat="1">
      <c r="X2823" s="464"/>
      <c r="Y2823" s="464"/>
      <c r="Z2823" s="464"/>
      <c r="AA2823" s="464"/>
      <c r="AB2823" s="464"/>
      <c r="AC2823" s="464"/>
      <c r="AD2823" s="464"/>
      <c r="AE2823" s="464"/>
      <c r="AF2823" s="464"/>
      <c r="AG2823" s="464"/>
      <c r="AH2823" s="464"/>
      <c r="AI2823" s="464"/>
      <c r="AJ2823" s="464"/>
      <c r="AK2823" s="464"/>
      <c r="AL2823" s="464"/>
      <c r="AM2823" s="464"/>
      <c r="AN2823" s="464"/>
      <c r="AO2823" s="464"/>
      <c r="AP2823" s="464"/>
      <c r="AQ2823" s="464"/>
      <c r="AR2823" s="464"/>
      <c r="AS2823" s="464"/>
      <c r="AT2823" s="464"/>
      <c r="AU2823" s="464"/>
      <c r="AV2823" s="464"/>
      <c r="AW2823" s="464"/>
      <c r="AX2823" s="464"/>
      <c r="AY2823" s="464"/>
      <c r="AZ2823" s="464"/>
      <c r="BA2823" s="464"/>
      <c r="BB2823" s="464"/>
      <c r="BC2823" s="464"/>
      <c r="BD2823" s="464"/>
      <c r="BE2823" s="464"/>
      <c r="BF2823" s="464"/>
      <c r="BG2823" s="464"/>
      <c r="BH2823" s="464"/>
      <c r="BI2823" s="464"/>
      <c r="BJ2823" s="464"/>
      <c r="BK2823" s="464"/>
      <c r="BL2823" s="464"/>
      <c r="BM2823" s="464"/>
      <c r="BN2823" s="464"/>
      <c r="BO2823" s="464"/>
      <c r="BP2823" s="464"/>
      <c r="BQ2823" s="464"/>
      <c r="BR2823" s="464"/>
      <c r="BS2823" s="464"/>
      <c r="BT2823" s="464"/>
      <c r="BU2823" s="464"/>
      <c r="BV2823" s="464"/>
      <c r="BW2823" s="464"/>
      <c r="BX2823" s="464"/>
      <c r="BY2823" s="464"/>
      <c r="BZ2823" s="464"/>
      <c r="CA2823" s="464"/>
      <c r="CB2823" s="464"/>
      <c r="CC2823" s="464"/>
      <c r="CD2823" s="464"/>
      <c r="CE2823" s="464"/>
      <c r="CF2823" s="464"/>
      <c r="CG2823" s="464"/>
      <c r="CH2823" s="464"/>
      <c r="CI2823" s="464"/>
      <c r="CJ2823" s="464"/>
      <c r="CK2823" s="464"/>
      <c r="CL2823" s="464"/>
      <c r="CM2823" s="464"/>
      <c r="CN2823" s="464"/>
      <c r="CO2823" s="464"/>
      <c r="CP2823" s="464"/>
      <c r="CQ2823" s="464"/>
    </row>
    <row r="2824" spans="24:95" s="465" customFormat="1">
      <c r="X2824" s="464"/>
      <c r="Y2824" s="464"/>
      <c r="Z2824" s="464"/>
      <c r="AA2824" s="464"/>
      <c r="AB2824" s="464"/>
      <c r="AC2824" s="464"/>
      <c r="AD2824" s="464"/>
      <c r="AE2824" s="464"/>
      <c r="AF2824" s="464"/>
      <c r="AG2824" s="464"/>
      <c r="AH2824" s="464"/>
      <c r="AI2824" s="464"/>
      <c r="AJ2824" s="464"/>
      <c r="AK2824" s="464"/>
      <c r="AL2824" s="464"/>
      <c r="AM2824" s="464"/>
      <c r="AN2824" s="464"/>
      <c r="AO2824" s="464"/>
      <c r="AP2824" s="464"/>
      <c r="AQ2824" s="464"/>
      <c r="AR2824" s="464"/>
      <c r="AS2824" s="464"/>
      <c r="AT2824" s="464"/>
      <c r="AU2824" s="464"/>
      <c r="AV2824" s="464"/>
      <c r="AW2824" s="464"/>
      <c r="AX2824" s="464"/>
      <c r="AY2824" s="464"/>
      <c r="AZ2824" s="464"/>
      <c r="BA2824" s="464"/>
      <c r="BB2824" s="464"/>
      <c r="BC2824" s="464"/>
      <c r="BD2824" s="464"/>
      <c r="BE2824" s="464"/>
      <c r="BF2824" s="464"/>
      <c r="BG2824" s="464"/>
      <c r="BH2824" s="464"/>
      <c r="BI2824" s="464"/>
      <c r="BJ2824" s="464"/>
      <c r="BK2824" s="464"/>
      <c r="BL2824" s="464"/>
      <c r="BM2824" s="464"/>
      <c r="BN2824" s="464"/>
      <c r="BO2824" s="464"/>
      <c r="BP2824" s="464"/>
      <c r="BQ2824" s="464"/>
      <c r="BR2824" s="464"/>
      <c r="BS2824" s="464"/>
      <c r="BT2824" s="464"/>
      <c r="BU2824" s="464"/>
      <c r="BV2824" s="464"/>
      <c r="BW2824" s="464"/>
      <c r="BX2824" s="464"/>
      <c r="BY2824" s="464"/>
      <c r="BZ2824" s="464"/>
      <c r="CA2824" s="464"/>
      <c r="CB2824" s="464"/>
      <c r="CC2824" s="464"/>
      <c r="CD2824" s="464"/>
      <c r="CE2824" s="464"/>
      <c r="CF2824" s="464"/>
      <c r="CG2824" s="464"/>
      <c r="CH2824" s="464"/>
      <c r="CI2824" s="464"/>
      <c r="CJ2824" s="464"/>
      <c r="CK2824" s="464"/>
      <c r="CL2824" s="464"/>
      <c r="CM2824" s="464"/>
      <c r="CN2824" s="464"/>
      <c r="CO2824" s="464"/>
      <c r="CP2824" s="464"/>
      <c r="CQ2824" s="464"/>
    </row>
    <row r="2825" spans="24:95" s="465" customFormat="1">
      <c r="X2825" s="464"/>
      <c r="Y2825" s="464"/>
      <c r="Z2825" s="464"/>
      <c r="AA2825" s="464"/>
      <c r="AB2825" s="464"/>
      <c r="AC2825" s="464"/>
      <c r="AD2825" s="464"/>
      <c r="AE2825" s="464"/>
      <c r="AF2825" s="464"/>
      <c r="AG2825" s="464"/>
      <c r="AH2825" s="464"/>
      <c r="AI2825" s="464"/>
      <c r="AJ2825" s="464"/>
      <c r="AK2825" s="464"/>
      <c r="AL2825" s="464"/>
      <c r="AM2825" s="464"/>
      <c r="AN2825" s="464"/>
      <c r="AO2825" s="464"/>
      <c r="AP2825" s="464"/>
      <c r="AQ2825" s="464"/>
      <c r="AR2825" s="464"/>
      <c r="AS2825" s="464"/>
      <c r="AT2825" s="464"/>
      <c r="AU2825" s="464"/>
      <c r="AV2825" s="464"/>
      <c r="AW2825" s="464"/>
      <c r="AX2825" s="464"/>
      <c r="AY2825" s="464"/>
      <c r="AZ2825" s="464"/>
      <c r="BA2825" s="464"/>
      <c r="BB2825" s="464"/>
      <c r="BC2825" s="464"/>
      <c r="BD2825" s="464"/>
      <c r="BE2825" s="464"/>
      <c r="BF2825" s="464"/>
      <c r="BG2825" s="464"/>
      <c r="BH2825" s="464"/>
      <c r="BI2825" s="464"/>
      <c r="BJ2825" s="464"/>
      <c r="BK2825" s="464"/>
      <c r="BL2825" s="464"/>
      <c r="BM2825" s="464"/>
      <c r="BN2825" s="464"/>
      <c r="BO2825" s="464"/>
      <c r="BP2825" s="464"/>
      <c r="BQ2825" s="464"/>
      <c r="BR2825" s="464"/>
      <c r="BS2825" s="464"/>
      <c r="BT2825" s="464"/>
      <c r="BU2825" s="464"/>
      <c r="BV2825" s="464"/>
      <c r="BW2825" s="464"/>
      <c r="BX2825" s="464"/>
      <c r="BY2825" s="464"/>
      <c r="BZ2825" s="464"/>
      <c r="CA2825" s="464"/>
      <c r="CB2825" s="464"/>
      <c r="CC2825" s="464"/>
      <c r="CD2825" s="464"/>
      <c r="CE2825" s="464"/>
      <c r="CF2825" s="464"/>
      <c r="CG2825" s="464"/>
      <c r="CH2825" s="464"/>
      <c r="CI2825" s="464"/>
      <c r="CJ2825" s="464"/>
      <c r="CK2825" s="464"/>
      <c r="CL2825" s="464"/>
      <c r="CM2825" s="464"/>
      <c r="CN2825" s="464"/>
      <c r="CO2825" s="464"/>
      <c r="CP2825" s="464"/>
      <c r="CQ2825" s="464"/>
    </row>
    <row r="2826" spans="24:95" s="465" customFormat="1">
      <c r="X2826" s="464"/>
      <c r="Y2826" s="464"/>
      <c r="Z2826" s="464"/>
      <c r="AA2826" s="464"/>
      <c r="AB2826" s="464"/>
      <c r="AC2826" s="464"/>
      <c r="AD2826" s="464"/>
      <c r="AE2826" s="464"/>
      <c r="AF2826" s="464"/>
      <c r="AG2826" s="464"/>
      <c r="AH2826" s="464"/>
      <c r="AI2826" s="464"/>
      <c r="AJ2826" s="464"/>
      <c r="AK2826" s="464"/>
      <c r="AL2826" s="464"/>
      <c r="AM2826" s="464"/>
      <c r="AN2826" s="464"/>
      <c r="AO2826" s="464"/>
      <c r="AP2826" s="464"/>
      <c r="AQ2826" s="464"/>
      <c r="AR2826" s="464"/>
      <c r="AS2826" s="464"/>
      <c r="AT2826" s="464"/>
      <c r="AU2826" s="464"/>
      <c r="AV2826" s="464"/>
      <c r="AW2826" s="464"/>
      <c r="AX2826" s="464"/>
      <c r="AY2826" s="464"/>
      <c r="AZ2826" s="464"/>
      <c r="BA2826" s="464"/>
      <c r="BB2826" s="464"/>
      <c r="BC2826" s="464"/>
      <c r="BD2826" s="464"/>
      <c r="BE2826" s="464"/>
      <c r="BF2826" s="464"/>
      <c r="BG2826" s="464"/>
      <c r="BH2826" s="464"/>
      <c r="BI2826" s="464"/>
      <c r="BJ2826" s="464"/>
      <c r="BK2826" s="464"/>
      <c r="BL2826" s="464"/>
      <c r="BM2826" s="464"/>
      <c r="BN2826" s="464"/>
      <c r="BO2826" s="464"/>
      <c r="BP2826" s="464"/>
      <c r="BQ2826" s="464"/>
      <c r="BR2826" s="464"/>
      <c r="BS2826" s="464"/>
      <c r="BT2826" s="464"/>
      <c r="BU2826" s="464"/>
      <c r="BV2826" s="464"/>
      <c r="BW2826" s="464"/>
      <c r="BX2826" s="464"/>
      <c r="BY2826" s="464"/>
      <c r="BZ2826" s="464"/>
      <c r="CA2826" s="464"/>
      <c r="CB2826" s="464"/>
      <c r="CC2826" s="464"/>
      <c r="CD2826" s="464"/>
      <c r="CE2826" s="464"/>
      <c r="CF2826" s="464"/>
      <c r="CG2826" s="464"/>
      <c r="CH2826" s="464"/>
      <c r="CI2826" s="464"/>
      <c r="CJ2826" s="464"/>
      <c r="CK2826" s="464"/>
      <c r="CL2826" s="464"/>
      <c r="CM2826" s="464"/>
      <c r="CN2826" s="464"/>
      <c r="CO2826" s="464"/>
      <c r="CP2826" s="464"/>
      <c r="CQ2826" s="464"/>
    </row>
    <row r="2827" spans="24:95" s="465" customFormat="1">
      <c r="X2827" s="464"/>
      <c r="Y2827" s="464"/>
      <c r="Z2827" s="464"/>
      <c r="AA2827" s="464"/>
      <c r="AB2827" s="464"/>
      <c r="AC2827" s="464"/>
      <c r="AD2827" s="464"/>
      <c r="AE2827" s="464"/>
      <c r="AF2827" s="464"/>
      <c r="AG2827" s="464"/>
      <c r="AH2827" s="464"/>
      <c r="AI2827" s="464"/>
      <c r="AJ2827" s="464"/>
      <c r="AK2827" s="464"/>
      <c r="AL2827" s="464"/>
      <c r="AM2827" s="464"/>
      <c r="AN2827" s="464"/>
      <c r="AO2827" s="464"/>
      <c r="AP2827" s="464"/>
      <c r="AQ2827" s="464"/>
      <c r="AR2827" s="464"/>
      <c r="AS2827" s="464"/>
      <c r="AT2827" s="464"/>
      <c r="AU2827" s="464"/>
      <c r="AV2827" s="464"/>
      <c r="AW2827" s="464"/>
      <c r="AX2827" s="464"/>
      <c r="AY2827" s="464"/>
      <c r="AZ2827" s="464"/>
      <c r="BA2827" s="464"/>
      <c r="BB2827" s="464"/>
      <c r="BC2827" s="464"/>
      <c r="BD2827" s="464"/>
      <c r="BE2827" s="464"/>
      <c r="BF2827" s="464"/>
      <c r="BG2827" s="464"/>
      <c r="BH2827" s="464"/>
      <c r="BI2827" s="464"/>
      <c r="BJ2827" s="464"/>
      <c r="BK2827" s="464"/>
      <c r="BL2827" s="464"/>
      <c r="BM2827" s="464"/>
      <c r="BN2827" s="464"/>
      <c r="BO2827" s="464"/>
      <c r="BP2827" s="464"/>
      <c r="BQ2827" s="464"/>
      <c r="BR2827" s="464"/>
      <c r="BS2827" s="464"/>
      <c r="BT2827" s="464"/>
      <c r="BU2827" s="464"/>
      <c r="BV2827" s="464"/>
      <c r="BW2827" s="464"/>
      <c r="BX2827" s="464"/>
      <c r="BY2827" s="464"/>
      <c r="BZ2827" s="464"/>
      <c r="CA2827" s="464"/>
      <c r="CB2827" s="464"/>
      <c r="CC2827" s="464"/>
      <c r="CD2827" s="464"/>
      <c r="CE2827" s="464"/>
      <c r="CF2827" s="464"/>
      <c r="CG2827" s="464"/>
      <c r="CH2827" s="464"/>
      <c r="CI2827" s="464"/>
      <c r="CJ2827" s="464"/>
      <c r="CK2827" s="464"/>
      <c r="CL2827" s="464"/>
      <c r="CM2827" s="464"/>
      <c r="CN2827" s="464"/>
      <c r="CO2827" s="464"/>
      <c r="CP2827" s="464"/>
      <c r="CQ2827" s="464"/>
    </row>
    <row r="2828" spans="24:95" s="465" customFormat="1">
      <c r="X2828" s="464"/>
      <c r="Y2828" s="464"/>
      <c r="Z2828" s="464"/>
      <c r="AA2828" s="464"/>
      <c r="AB2828" s="464"/>
      <c r="AC2828" s="464"/>
      <c r="AD2828" s="464"/>
      <c r="AE2828" s="464"/>
      <c r="AF2828" s="464"/>
      <c r="AG2828" s="464"/>
      <c r="AH2828" s="464"/>
      <c r="AI2828" s="464"/>
      <c r="AJ2828" s="464"/>
      <c r="AK2828" s="464"/>
      <c r="AL2828" s="464"/>
      <c r="AM2828" s="464"/>
      <c r="AN2828" s="464"/>
      <c r="AO2828" s="464"/>
      <c r="AP2828" s="464"/>
      <c r="AQ2828" s="464"/>
      <c r="AR2828" s="464"/>
      <c r="AS2828" s="464"/>
      <c r="AT2828" s="464"/>
      <c r="AU2828" s="464"/>
      <c r="AV2828" s="464"/>
      <c r="AW2828" s="464"/>
      <c r="AX2828" s="464"/>
      <c r="AY2828" s="464"/>
      <c r="AZ2828" s="464"/>
      <c r="BA2828" s="464"/>
      <c r="BB2828" s="464"/>
      <c r="BC2828" s="464"/>
      <c r="BD2828" s="464"/>
      <c r="BE2828" s="464"/>
      <c r="BF2828" s="464"/>
      <c r="BG2828" s="464"/>
      <c r="BH2828" s="464"/>
      <c r="BI2828" s="464"/>
      <c r="BJ2828" s="464"/>
      <c r="BK2828" s="464"/>
      <c r="BL2828" s="464"/>
      <c r="BM2828" s="464"/>
      <c r="BN2828" s="464"/>
      <c r="BO2828" s="464"/>
      <c r="BP2828" s="464"/>
      <c r="BQ2828" s="464"/>
      <c r="BR2828" s="464"/>
      <c r="BS2828" s="464"/>
      <c r="BT2828" s="464"/>
      <c r="BU2828" s="464"/>
      <c r="BV2828" s="464"/>
      <c r="BW2828" s="464"/>
      <c r="BX2828" s="464"/>
      <c r="BY2828" s="464"/>
      <c r="BZ2828" s="464"/>
      <c r="CA2828" s="464"/>
      <c r="CB2828" s="464"/>
      <c r="CC2828" s="464"/>
      <c r="CD2828" s="464"/>
      <c r="CE2828" s="464"/>
      <c r="CF2828" s="464"/>
      <c r="CG2828" s="464"/>
      <c r="CH2828" s="464"/>
      <c r="CI2828" s="464"/>
      <c r="CJ2828" s="464"/>
      <c r="CK2828" s="464"/>
      <c r="CL2828" s="464"/>
      <c r="CM2828" s="464"/>
      <c r="CN2828" s="464"/>
      <c r="CO2828" s="464"/>
      <c r="CP2828" s="464"/>
      <c r="CQ2828" s="464"/>
    </row>
    <row r="2829" spans="24:95" s="465" customFormat="1">
      <c r="X2829" s="464"/>
      <c r="Y2829" s="464"/>
      <c r="Z2829" s="464"/>
      <c r="AA2829" s="464"/>
      <c r="AB2829" s="464"/>
      <c r="AC2829" s="464"/>
      <c r="AD2829" s="464"/>
      <c r="AE2829" s="464"/>
      <c r="AF2829" s="464"/>
      <c r="AG2829" s="464"/>
      <c r="AH2829" s="464"/>
      <c r="AI2829" s="464"/>
      <c r="AJ2829" s="464"/>
      <c r="AK2829" s="464"/>
      <c r="AL2829" s="464"/>
      <c r="AM2829" s="464"/>
      <c r="AN2829" s="464"/>
      <c r="AO2829" s="464"/>
      <c r="AP2829" s="464"/>
      <c r="AQ2829" s="464"/>
      <c r="AR2829" s="464"/>
      <c r="AS2829" s="464"/>
      <c r="AT2829" s="464"/>
      <c r="AU2829" s="464"/>
      <c r="AV2829" s="464"/>
      <c r="AW2829" s="464"/>
      <c r="AX2829" s="464"/>
      <c r="AY2829" s="464"/>
      <c r="AZ2829" s="464"/>
      <c r="BA2829" s="464"/>
      <c r="BB2829" s="464"/>
      <c r="BC2829" s="464"/>
      <c r="BD2829" s="464"/>
      <c r="BE2829" s="464"/>
      <c r="BF2829" s="464"/>
      <c r="BG2829" s="464"/>
      <c r="BH2829" s="464"/>
      <c r="BI2829" s="464"/>
      <c r="BJ2829" s="464"/>
      <c r="BK2829" s="464"/>
      <c r="BL2829" s="464"/>
      <c r="BM2829" s="464"/>
      <c r="BN2829" s="464"/>
      <c r="BO2829" s="464"/>
      <c r="BP2829" s="464"/>
      <c r="BQ2829" s="464"/>
      <c r="BR2829" s="464"/>
      <c r="BS2829" s="464"/>
      <c r="BT2829" s="464"/>
      <c r="BU2829" s="464"/>
      <c r="BV2829" s="464"/>
      <c r="BW2829" s="464"/>
      <c r="BX2829" s="464"/>
      <c r="BY2829" s="464"/>
      <c r="BZ2829" s="464"/>
      <c r="CA2829" s="464"/>
      <c r="CB2829" s="464"/>
      <c r="CC2829" s="464"/>
      <c r="CD2829" s="464"/>
      <c r="CE2829" s="464"/>
      <c r="CF2829" s="464"/>
      <c r="CG2829" s="464"/>
      <c r="CH2829" s="464"/>
      <c r="CI2829" s="464"/>
      <c r="CJ2829" s="464"/>
      <c r="CK2829" s="464"/>
      <c r="CL2829" s="464"/>
      <c r="CM2829" s="464"/>
      <c r="CN2829" s="464"/>
      <c r="CO2829" s="464"/>
      <c r="CP2829" s="464"/>
      <c r="CQ2829" s="464"/>
    </row>
    <row r="2830" spans="24:95" s="465" customFormat="1">
      <c r="X2830" s="464"/>
      <c r="Y2830" s="464"/>
      <c r="Z2830" s="464"/>
      <c r="AA2830" s="464"/>
      <c r="AB2830" s="464"/>
      <c r="AC2830" s="464"/>
      <c r="AD2830" s="464"/>
      <c r="AE2830" s="464"/>
      <c r="AF2830" s="464"/>
      <c r="AG2830" s="464"/>
      <c r="AH2830" s="464"/>
      <c r="AI2830" s="464"/>
      <c r="AJ2830" s="464"/>
      <c r="AK2830" s="464"/>
      <c r="AL2830" s="464"/>
      <c r="AM2830" s="464"/>
      <c r="AN2830" s="464"/>
      <c r="AO2830" s="464"/>
      <c r="AP2830" s="464"/>
      <c r="AQ2830" s="464"/>
      <c r="AR2830" s="464"/>
      <c r="AS2830" s="464"/>
      <c r="AT2830" s="464"/>
      <c r="AU2830" s="464"/>
      <c r="AV2830" s="464"/>
      <c r="AW2830" s="464"/>
      <c r="AX2830" s="464"/>
      <c r="AY2830" s="464"/>
      <c r="AZ2830" s="464"/>
      <c r="BA2830" s="464"/>
      <c r="BB2830" s="464"/>
      <c r="BC2830" s="464"/>
      <c r="BD2830" s="464"/>
      <c r="BE2830" s="464"/>
      <c r="BF2830" s="464"/>
      <c r="BG2830" s="464"/>
      <c r="BH2830" s="464"/>
      <c r="BI2830" s="464"/>
      <c r="BJ2830" s="464"/>
      <c r="BK2830" s="464"/>
      <c r="BL2830" s="464"/>
      <c r="BM2830" s="464"/>
      <c r="BN2830" s="464"/>
      <c r="BO2830" s="464"/>
      <c r="BP2830" s="464"/>
      <c r="BQ2830" s="464"/>
      <c r="BR2830" s="464"/>
      <c r="BS2830" s="464"/>
      <c r="BT2830" s="464"/>
      <c r="BU2830" s="464"/>
      <c r="BV2830" s="464"/>
      <c r="BW2830" s="464"/>
      <c r="BX2830" s="464"/>
      <c r="BY2830" s="464"/>
      <c r="BZ2830" s="464"/>
      <c r="CA2830" s="464"/>
      <c r="CB2830" s="464"/>
      <c r="CC2830" s="464"/>
      <c r="CD2830" s="464"/>
      <c r="CE2830" s="464"/>
      <c r="CF2830" s="464"/>
      <c r="CG2830" s="464"/>
      <c r="CH2830" s="464"/>
      <c r="CI2830" s="464"/>
      <c r="CJ2830" s="464"/>
      <c r="CK2830" s="464"/>
      <c r="CL2830" s="464"/>
      <c r="CM2830" s="464"/>
      <c r="CN2830" s="464"/>
      <c r="CO2830" s="464"/>
      <c r="CP2830" s="464"/>
      <c r="CQ2830" s="464"/>
    </row>
    <row r="2831" spans="24:95" s="465" customFormat="1">
      <c r="X2831" s="464"/>
      <c r="Y2831" s="464"/>
      <c r="Z2831" s="464"/>
      <c r="AA2831" s="464"/>
      <c r="AB2831" s="464"/>
      <c r="AC2831" s="464"/>
      <c r="AD2831" s="464"/>
      <c r="AE2831" s="464"/>
      <c r="AF2831" s="464"/>
      <c r="AG2831" s="464"/>
      <c r="AH2831" s="464"/>
      <c r="AI2831" s="464"/>
      <c r="AJ2831" s="464"/>
      <c r="AK2831" s="464"/>
      <c r="AL2831" s="464"/>
      <c r="AM2831" s="464"/>
      <c r="AN2831" s="464"/>
      <c r="AO2831" s="464"/>
      <c r="AP2831" s="464"/>
      <c r="AQ2831" s="464"/>
      <c r="AR2831" s="464"/>
      <c r="AS2831" s="464"/>
      <c r="AT2831" s="464"/>
      <c r="AU2831" s="464"/>
      <c r="AV2831" s="464"/>
      <c r="AW2831" s="464"/>
      <c r="AX2831" s="464"/>
      <c r="AY2831" s="464"/>
      <c r="AZ2831" s="464"/>
      <c r="BA2831" s="464"/>
      <c r="BB2831" s="464"/>
      <c r="BC2831" s="464"/>
      <c r="BD2831" s="464"/>
      <c r="BE2831" s="464"/>
      <c r="BF2831" s="464"/>
      <c r="BG2831" s="464"/>
      <c r="BH2831" s="464"/>
      <c r="BI2831" s="464"/>
      <c r="BJ2831" s="464"/>
      <c r="BK2831" s="464"/>
      <c r="BL2831" s="464"/>
      <c r="BM2831" s="464"/>
      <c r="BN2831" s="464"/>
      <c r="BO2831" s="464"/>
      <c r="BP2831" s="464"/>
      <c r="BQ2831" s="464"/>
      <c r="BR2831" s="464"/>
      <c r="BS2831" s="464"/>
      <c r="BT2831" s="464"/>
      <c r="BU2831" s="464"/>
      <c r="BV2831" s="464"/>
      <c r="BW2831" s="464"/>
      <c r="BX2831" s="464"/>
      <c r="BY2831" s="464"/>
      <c r="BZ2831" s="464"/>
      <c r="CA2831" s="464"/>
      <c r="CB2831" s="464"/>
      <c r="CC2831" s="464"/>
      <c r="CD2831" s="464"/>
      <c r="CE2831" s="464"/>
      <c r="CF2831" s="464"/>
      <c r="CG2831" s="464"/>
      <c r="CH2831" s="464"/>
      <c r="CI2831" s="464"/>
      <c r="CJ2831" s="464"/>
      <c r="CK2831" s="464"/>
      <c r="CL2831" s="464"/>
      <c r="CM2831" s="464"/>
      <c r="CN2831" s="464"/>
      <c r="CO2831" s="464"/>
      <c r="CP2831" s="464"/>
      <c r="CQ2831" s="464"/>
    </row>
    <row r="2832" spans="24:95" s="465" customFormat="1">
      <c r="X2832" s="464"/>
      <c r="Y2832" s="464"/>
      <c r="Z2832" s="464"/>
      <c r="AA2832" s="464"/>
      <c r="AB2832" s="464"/>
      <c r="AC2832" s="464"/>
      <c r="AD2832" s="464"/>
      <c r="AE2832" s="464"/>
      <c r="AF2832" s="464"/>
      <c r="AG2832" s="464"/>
      <c r="AH2832" s="464"/>
      <c r="AI2832" s="464"/>
      <c r="AJ2832" s="464"/>
      <c r="AK2832" s="464"/>
      <c r="AL2832" s="464"/>
      <c r="AM2832" s="464"/>
      <c r="AN2832" s="464"/>
      <c r="AO2832" s="464"/>
      <c r="AP2832" s="464"/>
      <c r="AQ2832" s="464"/>
      <c r="AR2832" s="464"/>
      <c r="AS2832" s="464"/>
      <c r="AT2832" s="464"/>
      <c r="AU2832" s="464"/>
      <c r="AV2832" s="464"/>
      <c r="AW2832" s="464"/>
      <c r="AX2832" s="464"/>
      <c r="AY2832" s="464"/>
      <c r="AZ2832" s="464"/>
      <c r="BA2832" s="464"/>
      <c r="BB2832" s="464"/>
      <c r="BC2832" s="464"/>
      <c r="BD2832" s="464"/>
      <c r="BE2832" s="464"/>
      <c r="BF2832" s="464"/>
      <c r="BG2832" s="464"/>
      <c r="BH2832" s="464"/>
      <c r="BI2832" s="464"/>
      <c r="BJ2832" s="464"/>
      <c r="BK2832" s="464"/>
      <c r="BL2832" s="464"/>
      <c r="BM2832" s="464"/>
      <c r="BN2832" s="464"/>
      <c r="BO2832" s="464"/>
      <c r="BP2832" s="464"/>
      <c r="BQ2832" s="464"/>
      <c r="BR2832" s="464"/>
      <c r="BS2832" s="464"/>
      <c r="BT2832" s="464"/>
      <c r="BU2832" s="464"/>
      <c r="BV2832" s="464"/>
      <c r="BW2832" s="464"/>
      <c r="BX2832" s="464"/>
      <c r="BY2832" s="464"/>
      <c r="BZ2832" s="464"/>
      <c r="CA2832" s="464"/>
      <c r="CB2832" s="464"/>
      <c r="CC2832" s="464"/>
      <c r="CD2832" s="464"/>
      <c r="CE2832" s="464"/>
      <c r="CF2832" s="464"/>
      <c r="CG2832" s="464"/>
      <c r="CH2832" s="464"/>
      <c r="CI2832" s="464"/>
      <c r="CJ2832" s="464"/>
      <c r="CK2832" s="464"/>
      <c r="CL2832" s="464"/>
      <c r="CM2832" s="464"/>
      <c r="CN2832" s="464"/>
      <c r="CO2832" s="464"/>
      <c r="CP2832" s="464"/>
      <c r="CQ2832" s="464"/>
    </row>
    <row r="2833" spans="24:95" s="465" customFormat="1">
      <c r="X2833" s="464"/>
      <c r="Y2833" s="464"/>
      <c r="Z2833" s="464"/>
      <c r="AA2833" s="464"/>
      <c r="AB2833" s="464"/>
      <c r="AC2833" s="464"/>
      <c r="AD2833" s="464"/>
      <c r="AE2833" s="464"/>
      <c r="AF2833" s="464"/>
      <c r="AG2833" s="464"/>
      <c r="AH2833" s="464"/>
      <c r="AI2833" s="464"/>
      <c r="AJ2833" s="464"/>
      <c r="AK2833" s="464"/>
      <c r="AL2833" s="464"/>
      <c r="AM2833" s="464"/>
      <c r="AN2833" s="464"/>
      <c r="AO2833" s="464"/>
      <c r="AP2833" s="464"/>
      <c r="AQ2833" s="464"/>
      <c r="AR2833" s="464"/>
      <c r="AS2833" s="464"/>
      <c r="AT2833" s="464"/>
      <c r="AU2833" s="464"/>
      <c r="AV2833" s="464"/>
      <c r="AW2833" s="464"/>
      <c r="AX2833" s="464"/>
      <c r="AY2833" s="464"/>
      <c r="AZ2833" s="464"/>
      <c r="BA2833" s="464"/>
      <c r="BB2833" s="464"/>
      <c r="BC2833" s="464"/>
      <c r="BD2833" s="464"/>
      <c r="BE2833" s="464"/>
      <c r="BF2833" s="464"/>
      <c r="BG2833" s="464"/>
      <c r="BH2833" s="464"/>
      <c r="BI2833" s="464"/>
      <c r="BJ2833" s="464"/>
      <c r="BK2833" s="464"/>
      <c r="BL2833" s="464"/>
      <c r="BM2833" s="464"/>
      <c r="BN2833" s="464"/>
      <c r="BO2833" s="464"/>
      <c r="BP2833" s="464"/>
      <c r="BQ2833" s="464"/>
      <c r="BR2833" s="464"/>
      <c r="BS2833" s="464"/>
      <c r="BT2833" s="464"/>
      <c r="BU2833" s="464"/>
      <c r="BV2833" s="464"/>
      <c r="BW2833" s="464"/>
      <c r="BX2833" s="464"/>
      <c r="BY2833" s="464"/>
      <c r="BZ2833" s="464"/>
      <c r="CA2833" s="464"/>
      <c r="CB2833" s="464"/>
      <c r="CC2833" s="464"/>
      <c r="CD2833" s="464"/>
      <c r="CE2833" s="464"/>
      <c r="CF2833" s="464"/>
      <c r="CG2833" s="464"/>
      <c r="CH2833" s="464"/>
      <c r="CI2833" s="464"/>
      <c r="CJ2833" s="464"/>
      <c r="CK2833" s="464"/>
      <c r="CL2833" s="464"/>
      <c r="CM2833" s="464"/>
      <c r="CN2833" s="464"/>
      <c r="CO2833" s="464"/>
      <c r="CP2833" s="464"/>
      <c r="CQ2833" s="464"/>
    </row>
    <row r="2834" spans="24:95" s="465" customFormat="1">
      <c r="X2834" s="464"/>
      <c r="Y2834" s="464"/>
      <c r="Z2834" s="464"/>
      <c r="AA2834" s="464"/>
      <c r="AB2834" s="464"/>
      <c r="AC2834" s="464"/>
      <c r="AD2834" s="464"/>
      <c r="AE2834" s="464"/>
      <c r="AF2834" s="464"/>
      <c r="AG2834" s="464"/>
      <c r="AH2834" s="464"/>
      <c r="AI2834" s="464"/>
      <c r="AJ2834" s="464"/>
      <c r="AK2834" s="464"/>
      <c r="AL2834" s="464"/>
      <c r="AM2834" s="464"/>
      <c r="AN2834" s="464"/>
      <c r="AO2834" s="464"/>
      <c r="AP2834" s="464"/>
      <c r="AQ2834" s="464"/>
      <c r="AR2834" s="464"/>
      <c r="AS2834" s="464"/>
      <c r="AT2834" s="464"/>
      <c r="AU2834" s="464"/>
      <c r="AV2834" s="464"/>
      <c r="AW2834" s="464"/>
      <c r="AX2834" s="464"/>
      <c r="AY2834" s="464"/>
      <c r="AZ2834" s="464"/>
      <c r="BA2834" s="464"/>
      <c r="BB2834" s="464"/>
      <c r="BC2834" s="464"/>
      <c r="BD2834" s="464"/>
      <c r="BE2834" s="464"/>
      <c r="BF2834" s="464"/>
      <c r="BG2834" s="464"/>
      <c r="BH2834" s="464"/>
      <c r="BI2834" s="464"/>
      <c r="BJ2834" s="464"/>
      <c r="BK2834" s="464"/>
      <c r="BL2834" s="464"/>
      <c r="BM2834" s="464"/>
      <c r="BN2834" s="464"/>
      <c r="BO2834" s="464"/>
      <c r="BP2834" s="464"/>
      <c r="BQ2834" s="464"/>
      <c r="BR2834" s="464"/>
      <c r="BS2834" s="464"/>
      <c r="BT2834" s="464"/>
      <c r="BU2834" s="464"/>
      <c r="BV2834" s="464"/>
      <c r="BW2834" s="464"/>
      <c r="BX2834" s="464"/>
      <c r="BY2834" s="464"/>
      <c r="BZ2834" s="464"/>
      <c r="CA2834" s="464"/>
      <c r="CB2834" s="464"/>
      <c r="CC2834" s="464"/>
      <c r="CD2834" s="464"/>
      <c r="CE2834" s="464"/>
      <c r="CF2834" s="464"/>
      <c r="CG2834" s="464"/>
      <c r="CH2834" s="464"/>
      <c r="CI2834" s="464"/>
      <c r="CJ2834" s="464"/>
      <c r="CK2834" s="464"/>
      <c r="CL2834" s="464"/>
      <c r="CM2834" s="464"/>
      <c r="CN2834" s="464"/>
      <c r="CO2834" s="464"/>
      <c r="CP2834" s="464"/>
      <c r="CQ2834" s="464"/>
    </row>
    <row r="2835" spans="24:95" s="465" customFormat="1">
      <c r="X2835" s="464"/>
      <c r="Y2835" s="464"/>
      <c r="Z2835" s="464"/>
      <c r="AA2835" s="464"/>
      <c r="AB2835" s="464"/>
      <c r="AC2835" s="464"/>
      <c r="AD2835" s="464"/>
      <c r="AE2835" s="464"/>
      <c r="AF2835" s="464"/>
      <c r="AG2835" s="464"/>
      <c r="AH2835" s="464"/>
      <c r="AI2835" s="464"/>
      <c r="AJ2835" s="464"/>
      <c r="AK2835" s="464"/>
      <c r="AL2835" s="464"/>
      <c r="AM2835" s="464"/>
      <c r="AN2835" s="464"/>
      <c r="AO2835" s="464"/>
      <c r="AP2835" s="464"/>
      <c r="AQ2835" s="464"/>
      <c r="AR2835" s="464"/>
      <c r="AS2835" s="464"/>
      <c r="AT2835" s="464"/>
      <c r="AU2835" s="464"/>
      <c r="AV2835" s="464"/>
      <c r="AW2835" s="464"/>
      <c r="AX2835" s="464"/>
      <c r="AY2835" s="464"/>
      <c r="AZ2835" s="464"/>
      <c r="BA2835" s="464"/>
      <c r="BB2835" s="464"/>
      <c r="BC2835" s="464"/>
      <c r="BD2835" s="464"/>
      <c r="BE2835" s="464"/>
      <c r="BF2835" s="464"/>
      <c r="BG2835" s="464"/>
      <c r="BH2835" s="464"/>
      <c r="BI2835" s="464"/>
      <c r="BJ2835" s="464"/>
      <c r="BK2835" s="464"/>
      <c r="BL2835" s="464"/>
      <c r="BM2835" s="464"/>
      <c r="BN2835" s="464"/>
      <c r="BO2835" s="464"/>
      <c r="BP2835" s="464"/>
      <c r="BQ2835" s="464"/>
      <c r="BR2835" s="464"/>
      <c r="BS2835" s="464"/>
      <c r="BT2835" s="464"/>
      <c r="BU2835" s="464"/>
      <c r="BV2835" s="464"/>
      <c r="BW2835" s="464"/>
      <c r="BX2835" s="464"/>
      <c r="BY2835" s="464"/>
      <c r="BZ2835" s="464"/>
      <c r="CA2835" s="464"/>
      <c r="CB2835" s="464"/>
      <c r="CC2835" s="464"/>
      <c r="CD2835" s="464"/>
      <c r="CE2835" s="464"/>
      <c r="CF2835" s="464"/>
      <c r="CG2835" s="464"/>
      <c r="CH2835" s="464"/>
      <c r="CI2835" s="464"/>
      <c r="CJ2835" s="464"/>
      <c r="CK2835" s="464"/>
      <c r="CL2835" s="464"/>
      <c r="CM2835" s="464"/>
      <c r="CN2835" s="464"/>
      <c r="CO2835" s="464"/>
      <c r="CP2835" s="464"/>
      <c r="CQ2835" s="464"/>
    </row>
    <row r="2836" spans="24:95" s="465" customFormat="1">
      <c r="X2836" s="464"/>
      <c r="Y2836" s="464"/>
      <c r="Z2836" s="464"/>
      <c r="AA2836" s="464"/>
      <c r="AB2836" s="464"/>
      <c r="AC2836" s="464"/>
      <c r="AD2836" s="464"/>
      <c r="AE2836" s="464"/>
      <c r="AF2836" s="464"/>
      <c r="AG2836" s="464"/>
      <c r="AH2836" s="464"/>
      <c r="AI2836" s="464"/>
      <c r="AJ2836" s="464"/>
      <c r="AK2836" s="464"/>
      <c r="AL2836" s="464"/>
      <c r="AM2836" s="464"/>
      <c r="AN2836" s="464"/>
      <c r="AO2836" s="464"/>
      <c r="AP2836" s="464"/>
      <c r="AQ2836" s="464"/>
      <c r="AR2836" s="464"/>
      <c r="AS2836" s="464"/>
      <c r="AT2836" s="464"/>
      <c r="AU2836" s="464"/>
      <c r="AV2836" s="464"/>
      <c r="AW2836" s="464"/>
      <c r="AX2836" s="464"/>
      <c r="AY2836" s="464"/>
      <c r="AZ2836" s="464"/>
      <c r="BA2836" s="464"/>
      <c r="BB2836" s="464"/>
      <c r="BC2836" s="464"/>
      <c r="BD2836" s="464"/>
      <c r="BE2836" s="464"/>
      <c r="BF2836" s="464"/>
      <c r="BG2836" s="464"/>
      <c r="BH2836" s="464"/>
      <c r="BI2836" s="464"/>
      <c r="BJ2836" s="464"/>
      <c r="BK2836" s="464"/>
      <c r="BL2836" s="464"/>
      <c r="BM2836" s="464"/>
      <c r="BN2836" s="464"/>
      <c r="BO2836" s="464"/>
      <c r="BP2836" s="464"/>
      <c r="BQ2836" s="464"/>
      <c r="BR2836" s="464"/>
      <c r="BS2836" s="464"/>
      <c r="BT2836" s="464"/>
      <c r="BU2836" s="464"/>
      <c r="BV2836" s="464"/>
      <c r="BW2836" s="464"/>
      <c r="BX2836" s="464"/>
      <c r="BY2836" s="464"/>
      <c r="BZ2836" s="464"/>
      <c r="CA2836" s="464"/>
      <c r="CB2836" s="464"/>
      <c r="CC2836" s="464"/>
      <c r="CD2836" s="464"/>
      <c r="CE2836" s="464"/>
      <c r="CF2836" s="464"/>
      <c r="CG2836" s="464"/>
      <c r="CH2836" s="464"/>
      <c r="CI2836" s="464"/>
      <c r="CJ2836" s="464"/>
      <c r="CK2836" s="464"/>
      <c r="CL2836" s="464"/>
      <c r="CM2836" s="464"/>
      <c r="CN2836" s="464"/>
      <c r="CO2836" s="464"/>
      <c r="CP2836" s="464"/>
      <c r="CQ2836" s="464"/>
    </row>
    <row r="2837" spans="24:95" s="465" customFormat="1">
      <c r="X2837" s="464"/>
      <c r="Y2837" s="464"/>
      <c r="Z2837" s="464"/>
      <c r="AA2837" s="464"/>
      <c r="AB2837" s="464"/>
      <c r="AC2837" s="464"/>
      <c r="AD2837" s="464"/>
      <c r="AE2837" s="464"/>
      <c r="AF2837" s="464"/>
      <c r="AG2837" s="464"/>
      <c r="AH2837" s="464"/>
      <c r="AI2837" s="464"/>
      <c r="AJ2837" s="464"/>
      <c r="AK2837" s="464"/>
      <c r="AL2837" s="464"/>
      <c r="AM2837" s="464"/>
      <c r="AN2837" s="464"/>
      <c r="AO2837" s="464"/>
      <c r="AP2837" s="464"/>
      <c r="AQ2837" s="464"/>
      <c r="AR2837" s="464"/>
      <c r="AS2837" s="464"/>
      <c r="AT2837" s="464"/>
      <c r="AU2837" s="464"/>
      <c r="AV2837" s="464"/>
      <c r="AW2837" s="464"/>
      <c r="AX2837" s="464"/>
      <c r="AY2837" s="464"/>
      <c r="AZ2837" s="464"/>
      <c r="BA2837" s="464"/>
      <c r="BB2837" s="464"/>
      <c r="BC2837" s="464"/>
      <c r="BD2837" s="464"/>
      <c r="BE2837" s="464"/>
      <c r="BF2837" s="464"/>
      <c r="BG2837" s="464"/>
      <c r="BH2837" s="464"/>
      <c r="BI2837" s="464"/>
      <c r="BJ2837" s="464"/>
      <c r="BK2837" s="464"/>
      <c r="BL2837" s="464"/>
      <c r="BM2837" s="464"/>
      <c r="BN2837" s="464"/>
      <c r="BO2837" s="464"/>
      <c r="BP2837" s="464"/>
      <c r="BQ2837" s="464"/>
      <c r="BR2837" s="464"/>
      <c r="BS2837" s="464"/>
      <c r="BT2837" s="464"/>
      <c r="BU2837" s="464"/>
      <c r="BV2837" s="464"/>
      <c r="BW2837" s="464"/>
      <c r="BX2837" s="464"/>
      <c r="BY2837" s="464"/>
      <c r="BZ2837" s="464"/>
      <c r="CA2837" s="464"/>
      <c r="CB2837" s="464"/>
      <c r="CC2837" s="464"/>
      <c r="CD2837" s="464"/>
      <c r="CE2837" s="464"/>
      <c r="CF2837" s="464"/>
      <c r="CG2837" s="464"/>
      <c r="CH2837" s="464"/>
      <c r="CI2837" s="464"/>
      <c r="CJ2837" s="464"/>
      <c r="CK2837" s="464"/>
      <c r="CL2837" s="464"/>
      <c r="CM2837" s="464"/>
      <c r="CN2837" s="464"/>
      <c r="CO2837" s="464"/>
      <c r="CP2837" s="464"/>
      <c r="CQ2837" s="464"/>
    </row>
    <row r="2838" spans="24:95" s="465" customFormat="1">
      <c r="X2838" s="464"/>
      <c r="Y2838" s="464"/>
      <c r="Z2838" s="464"/>
      <c r="AA2838" s="464"/>
      <c r="AB2838" s="464"/>
      <c r="AC2838" s="464"/>
      <c r="AD2838" s="464"/>
      <c r="AE2838" s="464"/>
      <c r="AF2838" s="464"/>
      <c r="AG2838" s="464"/>
      <c r="AH2838" s="464"/>
      <c r="AI2838" s="464"/>
      <c r="AJ2838" s="464"/>
      <c r="AK2838" s="464"/>
      <c r="AL2838" s="464"/>
      <c r="AM2838" s="464"/>
      <c r="AN2838" s="464"/>
      <c r="AO2838" s="464"/>
      <c r="AP2838" s="464"/>
      <c r="AQ2838" s="464"/>
      <c r="AR2838" s="464"/>
      <c r="AS2838" s="464"/>
      <c r="AT2838" s="464"/>
      <c r="AU2838" s="464"/>
      <c r="AV2838" s="464"/>
      <c r="AW2838" s="464"/>
      <c r="AX2838" s="464"/>
      <c r="AY2838" s="464"/>
      <c r="AZ2838" s="464"/>
      <c r="BA2838" s="464"/>
      <c r="BB2838" s="464"/>
      <c r="BC2838" s="464"/>
      <c r="BD2838" s="464"/>
      <c r="BE2838" s="464"/>
      <c r="BF2838" s="464"/>
      <c r="BG2838" s="464"/>
      <c r="BH2838" s="464"/>
      <c r="BI2838" s="464"/>
      <c r="BJ2838" s="464"/>
      <c r="BK2838" s="464"/>
      <c r="BL2838" s="464"/>
      <c r="BM2838" s="464"/>
      <c r="BN2838" s="464"/>
      <c r="BO2838" s="464"/>
      <c r="BP2838" s="464"/>
      <c r="BQ2838" s="464"/>
      <c r="BR2838" s="464"/>
      <c r="BS2838" s="464"/>
      <c r="BT2838" s="464"/>
      <c r="BU2838" s="464"/>
      <c r="BV2838" s="464"/>
      <c r="BW2838" s="464"/>
      <c r="BX2838" s="464"/>
      <c r="BY2838" s="464"/>
      <c r="BZ2838" s="464"/>
      <c r="CA2838" s="464"/>
      <c r="CB2838" s="464"/>
      <c r="CC2838" s="464"/>
      <c r="CD2838" s="464"/>
      <c r="CE2838" s="464"/>
      <c r="CF2838" s="464"/>
      <c r="CG2838" s="464"/>
      <c r="CH2838" s="464"/>
      <c r="CI2838" s="464"/>
      <c r="CJ2838" s="464"/>
      <c r="CK2838" s="464"/>
      <c r="CL2838" s="464"/>
      <c r="CM2838" s="464"/>
      <c r="CN2838" s="464"/>
      <c r="CO2838" s="464"/>
      <c r="CP2838" s="464"/>
      <c r="CQ2838" s="464"/>
    </row>
    <row r="2839" spans="24:95" s="465" customFormat="1">
      <c r="X2839" s="464"/>
      <c r="Y2839" s="464"/>
      <c r="Z2839" s="464"/>
      <c r="AA2839" s="464"/>
      <c r="AB2839" s="464"/>
      <c r="AC2839" s="464"/>
      <c r="AD2839" s="464"/>
      <c r="AE2839" s="464"/>
      <c r="AF2839" s="464"/>
      <c r="AG2839" s="464"/>
      <c r="AH2839" s="464"/>
      <c r="AI2839" s="464"/>
      <c r="AJ2839" s="464"/>
      <c r="AK2839" s="464"/>
      <c r="AL2839" s="464"/>
      <c r="AM2839" s="464"/>
      <c r="AN2839" s="464"/>
      <c r="AO2839" s="464"/>
      <c r="AP2839" s="464"/>
      <c r="AQ2839" s="464"/>
      <c r="AR2839" s="464"/>
      <c r="AS2839" s="464"/>
      <c r="AT2839" s="464"/>
      <c r="AU2839" s="464"/>
      <c r="AV2839" s="464"/>
      <c r="AW2839" s="464"/>
      <c r="AX2839" s="464"/>
      <c r="AY2839" s="464"/>
      <c r="AZ2839" s="464"/>
      <c r="BA2839" s="464"/>
      <c r="BB2839" s="464"/>
      <c r="BC2839" s="464"/>
      <c r="BD2839" s="464"/>
      <c r="BE2839" s="464"/>
      <c r="BF2839" s="464"/>
      <c r="BG2839" s="464"/>
      <c r="BH2839" s="464"/>
      <c r="BI2839" s="464"/>
      <c r="BJ2839" s="464"/>
      <c r="BK2839" s="464"/>
      <c r="BL2839" s="464"/>
      <c r="BM2839" s="464"/>
      <c r="BN2839" s="464"/>
      <c r="BO2839" s="464"/>
      <c r="BP2839" s="464"/>
      <c r="BQ2839" s="464"/>
      <c r="BR2839" s="464"/>
      <c r="BS2839" s="464"/>
      <c r="BT2839" s="464"/>
      <c r="BU2839" s="464"/>
      <c r="BV2839" s="464"/>
      <c r="BW2839" s="464"/>
      <c r="BX2839" s="464"/>
      <c r="BY2839" s="464"/>
      <c r="BZ2839" s="464"/>
      <c r="CA2839" s="464"/>
      <c r="CB2839" s="464"/>
      <c r="CC2839" s="464"/>
      <c r="CD2839" s="464"/>
      <c r="CE2839" s="464"/>
      <c r="CF2839" s="464"/>
      <c r="CG2839" s="464"/>
      <c r="CH2839" s="464"/>
      <c r="CI2839" s="464"/>
      <c r="CJ2839" s="464"/>
      <c r="CK2839" s="464"/>
      <c r="CL2839" s="464"/>
      <c r="CM2839" s="464"/>
      <c r="CN2839" s="464"/>
      <c r="CO2839" s="464"/>
      <c r="CP2839" s="464"/>
      <c r="CQ2839" s="464"/>
    </row>
    <row r="2840" spans="24:95" s="465" customFormat="1">
      <c r="X2840" s="464"/>
      <c r="Y2840" s="464"/>
      <c r="Z2840" s="464"/>
      <c r="AA2840" s="464"/>
      <c r="AB2840" s="464"/>
      <c r="AC2840" s="464"/>
      <c r="AD2840" s="464"/>
      <c r="AE2840" s="464"/>
      <c r="AF2840" s="464"/>
      <c r="AG2840" s="464"/>
      <c r="AH2840" s="464"/>
      <c r="AI2840" s="464"/>
      <c r="AJ2840" s="464"/>
      <c r="AK2840" s="464"/>
      <c r="AL2840" s="464"/>
      <c r="AM2840" s="464"/>
      <c r="AN2840" s="464"/>
      <c r="AO2840" s="464"/>
      <c r="AP2840" s="464"/>
      <c r="AQ2840" s="464"/>
      <c r="AR2840" s="464"/>
      <c r="AS2840" s="464"/>
      <c r="AT2840" s="464"/>
      <c r="AU2840" s="464"/>
      <c r="AV2840" s="464"/>
      <c r="AW2840" s="464"/>
      <c r="AX2840" s="464"/>
      <c r="AY2840" s="464"/>
      <c r="AZ2840" s="464"/>
      <c r="BA2840" s="464"/>
      <c r="BB2840" s="464"/>
      <c r="BC2840" s="464"/>
      <c r="BD2840" s="464"/>
      <c r="BE2840" s="464"/>
      <c r="BF2840" s="464"/>
      <c r="BG2840" s="464"/>
      <c r="BH2840" s="464"/>
      <c r="BI2840" s="464"/>
      <c r="BJ2840" s="464"/>
      <c r="BK2840" s="464"/>
      <c r="BL2840" s="464"/>
      <c r="BM2840" s="464"/>
      <c r="BN2840" s="464"/>
      <c r="BO2840" s="464"/>
      <c r="BP2840" s="464"/>
      <c r="BQ2840" s="464"/>
      <c r="BR2840" s="464"/>
      <c r="BS2840" s="464"/>
      <c r="BT2840" s="464"/>
      <c r="BU2840" s="464"/>
      <c r="BV2840" s="464"/>
      <c r="BW2840" s="464"/>
      <c r="BX2840" s="464"/>
      <c r="BY2840" s="464"/>
      <c r="BZ2840" s="464"/>
      <c r="CA2840" s="464"/>
      <c r="CB2840" s="464"/>
      <c r="CC2840" s="464"/>
      <c r="CD2840" s="464"/>
      <c r="CE2840" s="464"/>
      <c r="CF2840" s="464"/>
      <c r="CG2840" s="464"/>
      <c r="CH2840" s="464"/>
      <c r="CI2840" s="464"/>
      <c r="CJ2840" s="464"/>
      <c r="CK2840" s="464"/>
      <c r="CL2840" s="464"/>
      <c r="CM2840" s="464"/>
      <c r="CN2840" s="464"/>
      <c r="CO2840" s="464"/>
      <c r="CP2840" s="464"/>
      <c r="CQ2840" s="464"/>
    </row>
    <row r="2841" spans="24:95" s="465" customFormat="1">
      <c r="X2841" s="464"/>
      <c r="Y2841" s="464"/>
      <c r="Z2841" s="464"/>
      <c r="AA2841" s="464"/>
      <c r="AB2841" s="464"/>
      <c r="AC2841" s="464"/>
      <c r="AD2841" s="464"/>
      <c r="AE2841" s="464"/>
      <c r="AF2841" s="464"/>
      <c r="AG2841" s="464"/>
      <c r="AH2841" s="464"/>
      <c r="AI2841" s="464"/>
      <c r="AJ2841" s="464"/>
      <c r="AK2841" s="464"/>
      <c r="AL2841" s="464"/>
      <c r="AM2841" s="464"/>
      <c r="AN2841" s="464"/>
      <c r="AO2841" s="464"/>
      <c r="AP2841" s="464"/>
      <c r="AQ2841" s="464"/>
      <c r="AR2841" s="464"/>
      <c r="AS2841" s="464"/>
      <c r="AT2841" s="464"/>
      <c r="AU2841" s="464"/>
      <c r="AV2841" s="464"/>
      <c r="AW2841" s="464"/>
      <c r="AX2841" s="464"/>
      <c r="AY2841" s="464"/>
      <c r="AZ2841" s="464"/>
      <c r="BA2841" s="464"/>
      <c r="BB2841" s="464"/>
      <c r="BC2841" s="464"/>
      <c r="BD2841" s="464"/>
      <c r="BE2841" s="464"/>
      <c r="BF2841" s="464"/>
      <c r="BG2841" s="464"/>
      <c r="BH2841" s="464"/>
      <c r="BI2841" s="464"/>
      <c r="BJ2841" s="464"/>
      <c r="BK2841" s="464"/>
      <c r="BL2841" s="464"/>
      <c r="BM2841" s="464"/>
      <c r="BN2841" s="464"/>
      <c r="BO2841" s="464"/>
      <c r="BP2841" s="464"/>
      <c r="BQ2841" s="464"/>
      <c r="BR2841" s="464"/>
      <c r="BS2841" s="464"/>
      <c r="BT2841" s="464"/>
      <c r="BU2841" s="464"/>
      <c r="BV2841" s="464"/>
      <c r="BW2841" s="464"/>
      <c r="BX2841" s="464"/>
      <c r="BY2841" s="464"/>
      <c r="BZ2841" s="464"/>
      <c r="CA2841" s="464"/>
      <c r="CB2841" s="464"/>
      <c r="CC2841" s="464"/>
      <c r="CD2841" s="464"/>
      <c r="CE2841" s="464"/>
      <c r="CF2841" s="464"/>
      <c r="CG2841" s="464"/>
      <c r="CH2841" s="464"/>
      <c r="CI2841" s="464"/>
      <c r="CJ2841" s="464"/>
      <c r="CK2841" s="464"/>
      <c r="CL2841" s="464"/>
      <c r="CM2841" s="464"/>
      <c r="CN2841" s="464"/>
      <c r="CO2841" s="464"/>
      <c r="CP2841" s="464"/>
      <c r="CQ2841" s="464"/>
    </row>
    <row r="2842" spans="24:95" s="465" customFormat="1">
      <c r="X2842" s="464"/>
      <c r="Y2842" s="464"/>
      <c r="Z2842" s="464"/>
      <c r="AA2842" s="464"/>
      <c r="AB2842" s="464"/>
      <c r="AC2842" s="464"/>
      <c r="AD2842" s="464"/>
      <c r="AE2842" s="464"/>
      <c r="AF2842" s="464"/>
      <c r="AG2842" s="464"/>
      <c r="AH2842" s="464"/>
      <c r="AI2842" s="464"/>
      <c r="AJ2842" s="464"/>
      <c r="AK2842" s="464"/>
      <c r="AL2842" s="464"/>
      <c r="AM2842" s="464"/>
      <c r="AN2842" s="464"/>
      <c r="AO2842" s="464"/>
      <c r="AP2842" s="464"/>
      <c r="AQ2842" s="464"/>
      <c r="AR2842" s="464"/>
      <c r="AS2842" s="464"/>
      <c r="AT2842" s="464"/>
      <c r="AU2842" s="464"/>
      <c r="AV2842" s="464"/>
      <c r="AW2842" s="464"/>
      <c r="AX2842" s="464"/>
      <c r="AY2842" s="464"/>
      <c r="AZ2842" s="464"/>
      <c r="BA2842" s="464"/>
      <c r="BB2842" s="464"/>
      <c r="BC2842" s="464"/>
      <c r="BD2842" s="464"/>
      <c r="BE2842" s="464"/>
      <c r="BF2842" s="464"/>
      <c r="BG2842" s="464"/>
      <c r="BH2842" s="464"/>
      <c r="BI2842" s="464"/>
      <c r="BJ2842" s="464"/>
      <c r="BK2842" s="464"/>
      <c r="BL2842" s="464"/>
      <c r="BM2842" s="464"/>
      <c r="BN2842" s="464"/>
      <c r="BO2842" s="464"/>
      <c r="BP2842" s="464"/>
      <c r="BQ2842" s="464"/>
      <c r="BR2842" s="464"/>
      <c r="BS2842" s="464"/>
      <c r="BT2842" s="464"/>
      <c r="BU2842" s="464"/>
      <c r="BV2842" s="464"/>
      <c r="BW2842" s="464"/>
      <c r="BX2842" s="464"/>
      <c r="BY2842" s="464"/>
      <c r="BZ2842" s="464"/>
      <c r="CA2842" s="464"/>
      <c r="CB2842" s="464"/>
      <c r="CC2842" s="464"/>
      <c r="CD2842" s="464"/>
      <c r="CE2842" s="464"/>
      <c r="CF2842" s="464"/>
      <c r="CG2842" s="464"/>
      <c r="CH2842" s="464"/>
      <c r="CI2842" s="464"/>
      <c r="CJ2842" s="464"/>
      <c r="CK2842" s="464"/>
      <c r="CL2842" s="464"/>
      <c r="CM2842" s="464"/>
      <c r="CN2842" s="464"/>
      <c r="CO2842" s="464"/>
      <c r="CP2842" s="464"/>
      <c r="CQ2842" s="464"/>
    </row>
    <row r="2843" spans="24:95" s="465" customFormat="1">
      <c r="X2843" s="464"/>
      <c r="Y2843" s="464"/>
      <c r="Z2843" s="464"/>
      <c r="AA2843" s="464"/>
      <c r="AB2843" s="464"/>
      <c r="AC2843" s="464"/>
      <c r="AD2843" s="464"/>
      <c r="AE2843" s="464"/>
      <c r="AF2843" s="464"/>
      <c r="AG2843" s="464"/>
      <c r="AH2843" s="464"/>
      <c r="AI2843" s="464"/>
      <c r="AJ2843" s="464"/>
      <c r="AK2843" s="464"/>
      <c r="AL2843" s="464"/>
      <c r="AM2843" s="464"/>
      <c r="AN2843" s="464"/>
      <c r="AO2843" s="464"/>
      <c r="AP2843" s="464"/>
      <c r="AQ2843" s="464"/>
      <c r="AR2843" s="464"/>
      <c r="AS2843" s="464"/>
      <c r="AT2843" s="464"/>
      <c r="AU2843" s="464"/>
      <c r="AV2843" s="464"/>
      <c r="AW2843" s="464"/>
      <c r="AX2843" s="464"/>
      <c r="AY2843" s="464"/>
      <c r="AZ2843" s="464"/>
      <c r="BA2843" s="464"/>
      <c r="BB2843" s="464"/>
      <c r="BC2843" s="464"/>
      <c r="BD2843" s="464"/>
      <c r="BE2843" s="464"/>
      <c r="BF2843" s="464"/>
      <c r="BG2843" s="464"/>
      <c r="BH2843" s="464"/>
      <c r="BI2843" s="464"/>
      <c r="BJ2843" s="464"/>
      <c r="BK2843" s="464"/>
      <c r="BL2843" s="464"/>
      <c r="BM2843" s="464"/>
      <c r="BN2843" s="464"/>
      <c r="BO2843" s="464"/>
      <c r="BP2843" s="464"/>
      <c r="BQ2843" s="464"/>
      <c r="BR2843" s="464"/>
      <c r="BS2843" s="464"/>
      <c r="BT2843" s="464"/>
      <c r="BU2843" s="464"/>
      <c r="BV2843" s="464"/>
      <c r="BW2843" s="464"/>
      <c r="BX2843" s="464"/>
      <c r="BY2843" s="464"/>
      <c r="BZ2843" s="464"/>
      <c r="CA2843" s="464"/>
      <c r="CB2843" s="464"/>
      <c r="CC2843" s="464"/>
      <c r="CD2843" s="464"/>
      <c r="CE2843" s="464"/>
      <c r="CF2843" s="464"/>
      <c r="CG2843" s="464"/>
      <c r="CH2843" s="464"/>
      <c r="CI2843" s="464"/>
      <c r="CJ2843" s="464"/>
      <c r="CK2843" s="464"/>
      <c r="CL2843" s="464"/>
      <c r="CM2843" s="464"/>
      <c r="CN2843" s="464"/>
      <c r="CO2843" s="464"/>
      <c r="CP2843" s="464"/>
      <c r="CQ2843" s="464"/>
    </row>
    <row r="2844" spans="24:95" s="465" customFormat="1">
      <c r="X2844" s="464"/>
      <c r="Y2844" s="464"/>
      <c r="Z2844" s="464"/>
      <c r="AA2844" s="464"/>
      <c r="AB2844" s="464"/>
      <c r="AC2844" s="464"/>
      <c r="AD2844" s="464"/>
      <c r="AE2844" s="464"/>
      <c r="AF2844" s="464"/>
      <c r="AG2844" s="464"/>
      <c r="AH2844" s="464"/>
      <c r="AI2844" s="464"/>
      <c r="AJ2844" s="464"/>
      <c r="AK2844" s="464"/>
      <c r="AL2844" s="464"/>
      <c r="AM2844" s="464"/>
      <c r="AN2844" s="464"/>
      <c r="AO2844" s="464"/>
      <c r="AP2844" s="464"/>
      <c r="AQ2844" s="464"/>
      <c r="AR2844" s="464"/>
      <c r="AS2844" s="464"/>
      <c r="AT2844" s="464"/>
      <c r="AU2844" s="464"/>
      <c r="AV2844" s="464"/>
      <c r="AW2844" s="464"/>
      <c r="AX2844" s="464"/>
      <c r="AY2844" s="464"/>
      <c r="AZ2844" s="464"/>
      <c r="BA2844" s="464"/>
      <c r="BB2844" s="464"/>
      <c r="BC2844" s="464"/>
      <c r="BD2844" s="464"/>
      <c r="BE2844" s="464"/>
      <c r="BF2844" s="464"/>
      <c r="BG2844" s="464"/>
      <c r="BH2844" s="464"/>
      <c r="BI2844" s="464"/>
      <c r="BJ2844" s="464"/>
      <c r="BK2844" s="464"/>
      <c r="BL2844" s="464"/>
      <c r="BM2844" s="464"/>
      <c r="BN2844" s="464"/>
      <c r="BO2844" s="464"/>
      <c r="BP2844" s="464"/>
      <c r="BQ2844" s="464"/>
      <c r="BR2844" s="464"/>
      <c r="BS2844" s="464"/>
      <c r="BT2844" s="464"/>
      <c r="BU2844" s="464"/>
      <c r="BV2844" s="464"/>
      <c r="BW2844" s="464"/>
      <c r="BX2844" s="464"/>
      <c r="BY2844" s="464"/>
      <c r="BZ2844" s="464"/>
      <c r="CA2844" s="464"/>
      <c r="CB2844" s="464"/>
      <c r="CC2844" s="464"/>
      <c r="CD2844" s="464"/>
      <c r="CE2844" s="464"/>
      <c r="CF2844" s="464"/>
      <c r="CG2844" s="464"/>
      <c r="CH2844" s="464"/>
      <c r="CI2844" s="464"/>
      <c r="CJ2844" s="464"/>
      <c r="CK2844" s="464"/>
      <c r="CL2844" s="464"/>
      <c r="CM2844" s="464"/>
      <c r="CN2844" s="464"/>
      <c r="CO2844" s="464"/>
      <c r="CP2844" s="464"/>
      <c r="CQ2844" s="464"/>
    </row>
    <row r="2845" spans="24:95" s="465" customFormat="1">
      <c r="X2845" s="464"/>
      <c r="Y2845" s="464"/>
      <c r="Z2845" s="464"/>
      <c r="AA2845" s="464"/>
      <c r="AB2845" s="464"/>
      <c r="AC2845" s="464"/>
      <c r="AD2845" s="464"/>
      <c r="AE2845" s="464"/>
      <c r="AF2845" s="464"/>
      <c r="AG2845" s="464"/>
      <c r="AH2845" s="464"/>
      <c r="AI2845" s="464"/>
      <c r="AJ2845" s="464"/>
      <c r="AK2845" s="464"/>
      <c r="AL2845" s="464"/>
      <c r="AM2845" s="464"/>
      <c r="AN2845" s="464"/>
      <c r="AO2845" s="464"/>
      <c r="AP2845" s="464"/>
      <c r="AQ2845" s="464"/>
      <c r="AR2845" s="464"/>
      <c r="AS2845" s="464"/>
      <c r="AT2845" s="464"/>
      <c r="AU2845" s="464"/>
      <c r="AV2845" s="464"/>
      <c r="AW2845" s="464"/>
      <c r="AX2845" s="464"/>
      <c r="AY2845" s="464"/>
      <c r="AZ2845" s="464"/>
      <c r="BA2845" s="464"/>
      <c r="BB2845" s="464"/>
      <c r="BC2845" s="464"/>
      <c r="BD2845" s="464"/>
      <c r="BE2845" s="464"/>
      <c r="BF2845" s="464"/>
      <c r="BG2845" s="464"/>
      <c r="BH2845" s="464"/>
      <c r="BI2845" s="464"/>
      <c r="BJ2845" s="464"/>
      <c r="BK2845" s="464"/>
      <c r="BL2845" s="464"/>
      <c r="BM2845" s="464"/>
      <c r="BN2845" s="464"/>
      <c r="BO2845" s="464"/>
      <c r="BP2845" s="464"/>
      <c r="BQ2845" s="464"/>
      <c r="BR2845" s="464"/>
      <c r="BS2845" s="464"/>
      <c r="BT2845" s="464"/>
      <c r="BU2845" s="464"/>
      <c r="BV2845" s="464"/>
      <c r="BW2845" s="464"/>
      <c r="BX2845" s="464"/>
      <c r="BY2845" s="464"/>
      <c r="BZ2845" s="464"/>
      <c r="CA2845" s="464"/>
      <c r="CB2845" s="464"/>
      <c r="CC2845" s="464"/>
      <c r="CD2845" s="464"/>
      <c r="CE2845" s="464"/>
      <c r="CF2845" s="464"/>
      <c r="CG2845" s="464"/>
      <c r="CH2845" s="464"/>
      <c r="CI2845" s="464"/>
      <c r="CJ2845" s="464"/>
      <c r="CK2845" s="464"/>
      <c r="CL2845" s="464"/>
      <c r="CM2845" s="464"/>
      <c r="CN2845" s="464"/>
      <c r="CO2845" s="464"/>
      <c r="CP2845" s="464"/>
      <c r="CQ2845" s="464"/>
    </row>
    <row r="2846" spans="24:95" s="465" customFormat="1">
      <c r="X2846" s="464"/>
      <c r="Y2846" s="464"/>
      <c r="Z2846" s="464"/>
      <c r="AA2846" s="464"/>
      <c r="AB2846" s="464"/>
      <c r="AC2846" s="464"/>
      <c r="AD2846" s="464"/>
      <c r="AE2846" s="464"/>
      <c r="AF2846" s="464"/>
      <c r="AG2846" s="464"/>
      <c r="AH2846" s="464"/>
      <c r="AI2846" s="464"/>
      <c r="AJ2846" s="464"/>
      <c r="AK2846" s="464"/>
      <c r="AL2846" s="464"/>
      <c r="AM2846" s="464"/>
      <c r="AN2846" s="464"/>
      <c r="AO2846" s="464"/>
      <c r="AP2846" s="464"/>
      <c r="AQ2846" s="464"/>
      <c r="AR2846" s="464"/>
      <c r="AS2846" s="464"/>
      <c r="AT2846" s="464"/>
      <c r="AU2846" s="464"/>
      <c r="AV2846" s="464"/>
      <c r="AW2846" s="464"/>
      <c r="AX2846" s="464"/>
      <c r="AY2846" s="464"/>
      <c r="AZ2846" s="464"/>
      <c r="BA2846" s="464"/>
      <c r="BB2846" s="464"/>
      <c r="BC2846" s="464"/>
      <c r="BD2846" s="464"/>
      <c r="BE2846" s="464"/>
      <c r="BF2846" s="464"/>
      <c r="BG2846" s="464"/>
      <c r="BH2846" s="464"/>
      <c r="BI2846" s="464"/>
      <c r="BJ2846" s="464"/>
      <c r="BK2846" s="464"/>
      <c r="BL2846" s="464"/>
      <c r="BM2846" s="464"/>
      <c r="BN2846" s="464"/>
      <c r="BO2846" s="464"/>
      <c r="BP2846" s="464"/>
      <c r="BQ2846" s="464"/>
      <c r="BR2846" s="464"/>
      <c r="BS2846" s="464"/>
      <c r="BT2846" s="464"/>
      <c r="BU2846" s="464"/>
      <c r="BV2846" s="464"/>
      <c r="BW2846" s="464"/>
      <c r="BX2846" s="464"/>
      <c r="BY2846" s="464"/>
      <c r="BZ2846" s="464"/>
      <c r="CA2846" s="464"/>
      <c r="CB2846" s="464"/>
      <c r="CC2846" s="464"/>
      <c r="CD2846" s="464"/>
      <c r="CE2846" s="464"/>
      <c r="CF2846" s="464"/>
      <c r="CG2846" s="464"/>
      <c r="CH2846" s="464"/>
      <c r="CI2846" s="464"/>
      <c r="CJ2846" s="464"/>
      <c r="CK2846" s="464"/>
      <c r="CL2846" s="464"/>
      <c r="CM2846" s="464"/>
      <c r="CN2846" s="464"/>
      <c r="CO2846" s="464"/>
      <c r="CP2846" s="464"/>
      <c r="CQ2846" s="464"/>
    </row>
    <row r="2847" spans="24:95" s="465" customFormat="1">
      <c r="X2847" s="464"/>
      <c r="Y2847" s="464"/>
      <c r="Z2847" s="464"/>
      <c r="AA2847" s="464"/>
      <c r="AB2847" s="464"/>
      <c r="AC2847" s="464"/>
      <c r="AD2847" s="464"/>
      <c r="AE2847" s="464"/>
      <c r="AF2847" s="464"/>
      <c r="AG2847" s="464"/>
      <c r="AH2847" s="464"/>
      <c r="AI2847" s="464"/>
      <c r="AJ2847" s="464"/>
      <c r="AK2847" s="464"/>
      <c r="AL2847" s="464"/>
      <c r="AM2847" s="464"/>
      <c r="AN2847" s="464"/>
      <c r="AO2847" s="464"/>
      <c r="AP2847" s="464"/>
      <c r="AQ2847" s="464"/>
      <c r="AR2847" s="464"/>
      <c r="AS2847" s="464"/>
      <c r="AT2847" s="464"/>
      <c r="AU2847" s="464"/>
      <c r="AV2847" s="464"/>
      <c r="AW2847" s="464"/>
      <c r="AX2847" s="464"/>
      <c r="AY2847" s="464"/>
      <c r="AZ2847" s="464"/>
      <c r="BA2847" s="464"/>
      <c r="BB2847" s="464"/>
      <c r="BC2847" s="464"/>
      <c r="BD2847" s="464"/>
      <c r="BE2847" s="464"/>
      <c r="BF2847" s="464"/>
      <c r="BG2847" s="464"/>
      <c r="BH2847" s="464"/>
      <c r="BI2847" s="464"/>
      <c r="BJ2847" s="464"/>
      <c r="BK2847" s="464"/>
      <c r="BL2847" s="464"/>
      <c r="BM2847" s="464"/>
      <c r="BN2847" s="464"/>
      <c r="BO2847" s="464"/>
      <c r="BP2847" s="464"/>
      <c r="BQ2847" s="464"/>
      <c r="BR2847" s="464"/>
      <c r="BS2847" s="464"/>
      <c r="BT2847" s="464"/>
      <c r="BU2847" s="464"/>
      <c r="BV2847" s="464"/>
      <c r="BW2847" s="464"/>
      <c r="BX2847" s="464"/>
      <c r="BY2847" s="464"/>
      <c r="BZ2847" s="464"/>
      <c r="CA2847" s="464"/>
      <c r="CB2847" s="464"/>
      <c r="CC2847" s="464"/>
      <c r="CD2847" s="464"/>
      <c r="CE2847" s="464"/>
      <c r="CF2847" s="464"/>
      <c r="CG2847" s="464"/>
      <c r="CH2847" s="464"/>
      <c r="CI2847" s="464"/>
      <c r="CJ2847" s="464"/>
      <c r="CK2847" s="464"/>
      <c r="CL2847" s="464"/>
      <c r="CM2847" s="464"/>
      <c r="CN2847" s="464"/>
      <c r="CO2847" s="464"/>
      <c r="CP2847" s="464"/>
      <c r="CQ2847" s="464"/>
    </row>
    <row r="2848" spans="24:95" s="465" customFormat="1">
      <c r="X2848" s="464"/>
      <c r="Y2848" s="464"/>
      <c r="Z2848" s="464"/>
      <c r="AA2848" s="464"/>
      <c r="AB2848" s="464"/>
      <c r="AC2848" s="464"/>
      <c r="AD2848" s="464"/>
      <c r="AE2848" s="464"/>
      <c r="AF2848" s="464"/>
      <c r="AG2848" s="464"/>
      <c r="AH2848" s="464"/>
      <c r="AI2848" s="464"/>
      <c r="AJ2848" s="464"/>
      <c r="AK2848" s="464"/>
      <c r="AL2848" s="464"/>
      <c r="AM2848" s="464"/>
      <c r="AN2848" s="464"/>
      <c r="AO2848" s="464"/>
      <c r="AP2848" s="464"/>
      <c r="AQ2848" s="464"/>
      <c r="AR2848" s="464"/>
      <c r="AS2848" s="464"/>
      <c r="AT2848" s="464"/>
      <c r="AU2848" s="464"/>
      <c r="AV2848" s="464"/>
      <c r="AW2848" s="464"/>
      <c r="AX2848" s="464"/>
      <c r="AY2848" s="464"/>
      <c r="AZ2848" s="464"/>
      <c r="BA2848" s="464"/>
      <c r="BB2848" s="464"/>
      <c r="BC2848" s="464"/>
      <c r="BD2848" s="464"/>
      <c r="BE2848" s="464"/>
      <c r="BF2848" s="464"/>
      <c r="BG2848" s="464"/>
      <c r="BH2848" s="464"/>
      <c r="BI2848" s="464"/>
      <c r="BJ2848" s="464"/>
      <c r="BK2848" s="464"/>
      <c r="BL2848" s="464"/>
      <c r="BM2848" s="464"/>
      <c r="BN2848" s="464"/>
      <c r="BO2848" s="464"/>
      <c r="BP2848" s="464"/>
      <c r="BQ2848" s="464"/>
      <c r="BR2848" s="464"/>
      <c r="BS2848" s="464"/>
      <c r="BT2848" s="464"/>
      <c r="BU2848" s="464"/>
      <c r="BV2848" s="464"/>
      <c r="BW2848" s="464"/>
      <c r="BX2848" s="464"/>
      <c r="BY2848" s="464"/>
      <c r="BZ2848" s="464"/>
      <c r="CA2848" s="464"/>
      <c r="CB2848" s="464"/>
      <c r="CC2848" s="464"/>
      <c r="CD2848" s="464"/>
      <c r="CE2848" s="464"/>
      <c r="CF2848" s="464"/>
      <c r="CG2848" s="464"/>
      <c r="CH2848" s="464"/>
      <c r="CI2848" s="464"/>
      <c r="CJ2848" s="464"/>
      <c r="CK2848" s="464"/>
      <c r="CL2848" s="464"/>
      <c r="CM2848" s="464"/>
      <c r="CN2848" s="464"/>
      <c r="CO2848" s="464"/>
      <c r="CP2848" s="464"/>
      <c r="CQ2848" s="464"/>
    </row>
    <row r="2849" spans="24:95" s="465" customFormat="1">
      <c r="X2849" s="464"/>
      <c r="Y2849" s="464"/>
      <c r="Z2849" s="464"/>
      <c r="AA2849" s="464"/>
      <c r="AB2849" s="464"/>
      <c r="AC2849" s="464"/>
      <c r="AD2849" s="464"/>
      <c r="AE2849" s="464"/>
      <c r="AF2849" s="464"/>
      <c r="AG2849" s="464"/>
      <c r="AH2849" s="464"/>
      <c r="AI2849" s="464"/>
      <c r="AJ2849" s="464"/>
      <c r="AK2849" s="464"/>
      <c r="AL2849" s="464"/>
      <c r="AM2849" s="464"/>
      <c r="AN2849" s="464"/>
      <c r="AO2849" s="464"/>
      <c r="AP2849" s="464"/>
      <c r="AQ2849" s="464"/>
      <c r="AR2849" s="464"/>
      <c r="AS2849" s="464"/>
      <c r="AT2849" s="464"/>
      <c r="AU2849" s="464"/>
      <c r="AV2849" s="464"/>
      <c r="AW2849" s="464"/>
      <c r="AX2849" s="464"/>
      <c r="AY2849" s="464"/>
      <c r="AZ2849" s="464"/>
      <c r="BA2849" s="464"/>
      <c r="BB2849" s="464"/>
      <c r="BC2849" s="464"/>
      <c r="BD2849" s="464"/>
      <c r="BE2849" s="464"/>
      <c r="BF2849" s="464"/>
      <c r="BG2849" s="464"/>
      <c r="BH2849" s="464"/>
      <c r="BI2849" s="464"/>
      <c r="BJ2849" s="464"/>
      <c r="BK2849" s="464"/>
      <c r="BL2849" s="464"/>
      <c r="BM2849" s="464"/>
      <c r="BN2849" s="464"/>
      <c r="BO2849" s="464"/>
      <c r="BP2849" s="464"/>
      <c r="BQ2849" s="464"/>
      <c r="BR2849" s="464"/>
      <c r="BS2849" s="464"/>
      <c r="BT2849" s="464"/>
      <c r="BU2849" s="464"/>
      <c r="BV2849" s="464"/>
      <c r="BW2849" s="464"/>
      <c r="BX2849" s="464"/>
      <c r="BY2849" s="464"/>
      <c r="BZ2849" s="464"/>
      <c r="CA2849" s="464"/>
      <c r="CB2849" s="464"/>
      <c r="CC2849" s="464"/>
      <c r="CD2849" s="464"/>
      <c r="CE2849" s="464"/>
      <c r="CF2849" s="464"/>
      <c r="CG2849" s="464"/>
      <c r="CH2849" s="464"/>
      <c r="CI2849" s="464"/>
      <c r="CJ2849" s="464"/>
      <c r="CK2849" s="464"/>
      <c r="CL2849" s="464"/>
      <c r="CM2849" s="464"/>
      <c r="CN2849" s="464"/>
      <c r="CO2849" s="464"/>
      <c r="CP2849" s="464"/>
      <c r="CQ2849" s="464"/>
    </row>
    <row r="2850" spans="24:95" s="465" customFormat="1">
      <c r="X2850" s="464"/>
      <c r="Y2850" s="464"/>
      <c r="Z2850" s="464"/>
      <c r="AA2850" s="464"/>
      <c r="AB2850" s="464"/>
      <c r="AC2850" s="464"/>
      <c r="AD2850" s="464"/>
      <c r="AE2850" s="464"/>
      <c r="AF2850" s="464"/>
      <c r="AG2850" s="464"/>
      <c r="AH2850" s="464"/>
      <c r="AI2850" s="464"/>
      <c r="AJ2850" s="464"/>
      <c r="AK2850" s="464"/>
      <c r="AL2850" s="464"/>
      <c r="AM2850" s="464"/>
      <c r="AN2850" s="464"/>
      <c r="AO2850" s="464"/>
      <c r="AP2850" s="464"/>
      <c r="AQ2850" s="464"/>
      <c r="AR2850" s="464"/>
      <c r="AS2850" s="464"/>
      <c r="AT2850" s="464"/>
      <c r="AU2850" s="464"/>
      <c r="AV2850" s="464"/>
      <c r="AW2850" s="464"/>
      <c r="AX2850" s="464"/>
      <c r="AY2850" s="464"/>
      <c r="AZ2850" s="464"/>
      <c r="BA2850" s="464"/>
      <c r="BB2850" s="464"/>
      <c r="BC2850" s="464"/>
      <c r="BD2850" s="464"/>
      <c r="BE2850" s="464"/>
      <c r="BF2850" s="464"/>
      <c r="BG2850" s="464"/>
      <c r="BH2850" s="464"/>
      <c r="BI2850" s="464"/>
      <c r="BJ2850" s="464"/>
      <c r="BK2850" s="464"/>
      <c r="BL2850" s="464"/>
      <c r="BM2850" s="464"/>
      <c r="BN2850" s="464"/>
      <c r="BO2850" s="464"/>
      <c r="BP2850" s="464"/>
      <c r="BQ2850" s="464"/>
      <c r="BR2850" s="464"/>
      <c r="BS2850" s="464"/>
      <c r="BT2850" s="464"/>
      <c r="BU2850" s="464"/>
      <c r="BV2850" s="464"/>
      <c r="BW2850" s="464"/>
      <c r="BX2850" s="464"/>
      <c r="BY2850" s="464"/>
      <c r="BZ2850" s="464"/>
      <c r="CA2850" s="464"/>
      <c r="CB2850" s="464"/>
      <c r="CC2850" s="464"/>
      <c r="CD2850" s="464"/>
      <c r="CE2850" s="464"/>
      <c r="CF2850" s="464"/>
      <c r="CG2850" s="464"/>
      <c r="CH2850" s="464"/>
      <c r="CI2850" s="464"/>
      <c r="CJ2850" s="464"/>
      <c r="CK2850" s="464"/>
      <c r="CL2850" s="464"/>
      <c r="CM2850" s="464"/>
      <c r="CN2850" s="464"/>
      <c r="CO2850" s="464"/>
      <c r="CP2850" s="464"/>
      <c r="CQ2850" s="464"/>
    </row>
    <row r="2851" spans="24:95" s="465" customFormat="1">
      <c r="X2851" s="464"/>
      <c r="Y2851" s="464"/>
      <c r="Z2851" s="464"/>
      <c r="AA2851" s="464"/>
      <c r="AB2851" s="464"/>
      <c r="AC2851" s="464"/>
      <c r="AD2851" s="464"/>
      <c r="AE2851" s="464"/>
      <c r="AF2851" s="464"/>
      <c r="AG2851" s="464"/>
      <c r="AH2851" s="464"/>
      <c r="AI2851" s="464"/>
      <c r="AJ2851" s="464"/>
      <c r="AK2851" s="464"/>
      <c r="AL2851" s="464"/>
      <c r="AM2851" s="464"/>
      <c r="AN2851" s="464"/>
      <c r="AO2851" s="464"/>
      <c r="AP2851" s="464"/>
      <c r="AQ2851" s="464"/>
      <c r="AR2851" s="464"/>
      <c r="AS2851" s="464"/>
      <c r="AT2851" s="464"/>
      <c r="AU2851" s="464"/>
      <c r="AV2851" s="464"/>
      <c r="AW2851" s="464"/>
      <c r="AX2851" s="464"/>
      <c r="AY2851" s="464"/>
      <c r="AZ2851" s="464"/>
      <c r="BA2851" s="464"/>
      <c r="BB2851" s="464"/>
      <c r="BC2851" s="464"/>
      <c r="BD2851" s="464"/>
      <c r="BE2851" s="464"/>
      <c r="BF2851" s="464"/>
      <c r="BG2851" s="464"/>
      <c r="BH2851" s="464"/>
      <c r="BI2851" s="464"/>
      <c r="BJ2851" s="464"/>
      <c r="BK2851" s="464"/>
      <c r="BL2851" s="464"/>
      <c r="BM2851" s="464"/>
      <c r="BN2851" s="464"/>
      <c r="BO2851" s="464"/>
      <c r="BP2851" s="464"/>
      <c r="BQ2851" s="464"/>
      <c r="BR2851" s="464"/>
      <c r="BS2851" s="464"/>
      <c r="BT2851" s="464"/>
      <c r="BU2851" s="464"/>
      <c r="BV2851" s="464"/>
      <c r="BW2851" s="464"/>
      <c r="BX2851" s="464"/>
      <c r="BY2851" s="464"/>
      <c r="BZ2851" s="464"/>
      <c r="CA2851" s="464"/>
      <c r="CB2851" s="464"/>
      <c r="CC2851" s="464"/>
      <c r="CD2851" s="464"/>
      <c r="CE2851" s="464"/>
      <c r="CF2851" s="464"/>
      <c r="CG2851" s="464"/>
      <c r="CH2851" s="464"/>
      <c r="CI2851" s="464"/>
      <c r="CJ2851" s="464"/>
      <c r="CK2851" s="464"/>
      <c r="CL2851" s="464"/>
      <c r="CM2851" s="464"/>
      <c r="CN2851" s="464"/>
      <c r="CO2851" s="464"/>
      <c r="CP2851" s="464"/>
      <c r="CQ2851" s="464"/>
    </row>
    <row r="2852" spans="24:95" s="465" customFormat="1">
      <c r="X2852" s="464"/>
      <c r="Y2852" s="464"/>
      <c r="Z2852" s="464"/>
      <c r="AA2852" s="464"/>
      <c r="AB2852" s="464"/>
      <c r="AC2852" s="464"/>
      <c r="AD2852" s="464"/>
      <c r="AE2852" s="464"/>
      <c r="AF2852" s="464"/>
      <c r="AG2852" s="464"/>
      <c r="AH2852" s="464"/>
      <c r="AI2852" s="464"/>
      <c r="AJ2852" s="464"/>
      <c r="AK2852" s="464"/>
      <c r="AL2852" s="464"/>
      <c r="AM2852" s="464"/>
      <c r="AN2852" s="464"/>
      <c r="AO2852" s="464"/>
      <c r="AP2852" s="464"/>
      <c r="AQ2852" s="464"/>
      <c r="AR2852" s="464"/>
      <c r="AS2852" s="464"/>
      <c r="AT2852" s="464"/>
      <c r="AU2852" s="464"/>
      <c r="AV2852" s="464"/>
      <c r="AW2852" s="464"/>
      <c r="AX2852" s="464"/>
      <c r="AY2852" s="464"/>
      <c r="AZ2852" s="464"/>
      <c r="BA2852" s="464"/>
      <c r="BB2852" s="464"/>
      <c r="BC2852" s="464"/>
      <c r="BD2852" s="464"/>
      <c r="BE2852" s="464"/>
      <c r="BF2852" s="464"/>
      <c r="BG2852" s="464"/>
      <c r="BH2852" s="464"/>
      <c r="BI2852" s="464"/>
      <c r="BJ2852" s="464"/>
      <c r="BK2852" s="464"/>
      <c r="BL2852" s="464"/>
      <c r="BM2852" s="464"/>
      <c r="BN2852" s="464"/>
      <c r="BO2852" s="464"/>
      <c r="BP2852" s="464"/>
      <c r="BQ2852" s="464"/>
      <c r="BR2852" s="464"/>
      <c r="BS2852" s="464"/>
      <c r="BT2852" s="464"/>
      <c r="BU2852" s="464"/>
      <c r="BV2852" s="464"/>
      <c r="BW2852" s="464"/>
      <c r="BX2852" s="464"/>
      <c r="BY2852" s="464"/>
      <c r="BZ2852" s="464"/>
      <c r="CA2852" s="464"/>
      <c r="CB2852" s="464"/>
      <c r="CC2852" s="464"/>
      <c r="CD2852" s="464"/>
      <c r="CE2852" s="464"/>
      <c r="CF2852" s="464"/>
      <c r="CG2852" s="464"/>
      <c r="CH2852" s="464"/>
      <c r="CI2852" s="464"/>
      <c r="CJ2852" s="464"/>
      <c r="CK2852" s="464"/>
      <c r="CL2852" s="464"/>
      <c r="CM2852" s="464"/>
      <c r="CN2852" s="464"/>
      <c r="CO2852" s="464"/>
      <c r="CP2852" s="464"/>
      <c r="CQ2852" s="464"/>
    </row>
    <row r="2853" spans="24:95" s="465" customFormat="1">
      <c r="X2853" s="464"/>
      <c r="Y2853" s="464"/>
      <c r="Z2853" s="464"/>
      <c r="AA2853" s="464"/>
      <c r="AB2853" s="464"/>
      <c r="AC2853" s="464"/>
      <c r="AD2853" s="464"/>
      <c r="AE2853" s="464"/>
      <c r="AF2853" s="464"/>
      <c r="AG2853" s="464"/>
      <c r="AH2853" s="464"/>
      <c r="AI2853" s="464"/>
      <c r="AJ2853" s="464"/>
      <c r="AK2853" s="464"/>
      <c r="AL2853" s="464"/>
      <c r="AM2853" s="464"/>
      <c r="AN2853" s="464"/>
      <c r="AO2853" s="464"/>
      <c r="AP2853" s="464"/>
      <c r="AQ2853" s="464"/>
      <c r="AR2853" s="464"/>
      <c r="AS2853" s="464"/>
      <c r="AT2853" s="464"/>
      <c r="AU2853" s="464"/>
      <c r="AV2853" s="464"/>
      <c r="AW2853" s="464"/>
      <c r="AX2853" s="464"/>
      <c r="AY2853" s="464"/>
      <c r="AZ2853" s="464"/>
      <c r="BA2853" s="464"/>
      <c r="BB2853" s="464"/>
      <c r="BC2853" s="464"/>
      <c r="BD2853" s="464"/>
      <c r="BE2853" s="464"/>
      <c r="BF2853" s="464"/>
      <c r="BG2853" s="464"/>
      <c r="BH2853" s="464"/>
      <c r="BI2853" s="464"/>
      <c r="BJ2853" s="464"/>
      <c r="BK2853" s="464"/>
      <c r="BL2853" s="464"/>
      <c r="BM2853" s="464"/>
      <c r="BN2853" s="464"/>
      <c r="BO2853" s="464"/>
      <c r="BP2853" s="464"/>
      <c r="BQ2853" s="464"/>
      <c r="BR2853" s="464"/>
      <c r="BS2853" s="464"/>
      <c r="BT2853" s="464"/>
      <c r="BU2853" s="464"/>
      <c r="BV2853" s="464"/>
      <c r="BW2853" s="464"/>
      <c r="BX2853" s="464"/>
      <c r="BY2853" s="464"/>
      <c r="BZ2853" s="464"/>
      <c r="CA2853" s="464"/>
      <c r="CB2853" s="464"/>
      <c r="CC2853" s="464"/>
      <c r="CD2853" s="464"/>
      <c r="CE2853" s="464"/>
      <c r="CF2853" s="464"/>
      <c r="CG2853" s="464"/>
      <c r="CH2853" s="464"/>
      <c r="CI2853" s="464"/>
      <c r="CJ2853" s="464"/>
      <c r="CK2853" s="464"/>
      <c r="CL2853" s="464"/>
      <c r="CM2853" s="464"/>
      <c r="CN2853" s="464"/>
      <c r="CO2853" s="464"/>
      <c r="CP2853" s="464"/>
      <c r="CQ2853" s="464"/>
    </row>
    <row r="2854" spans="24:95" s="465" customFormat="1">
      <c r="X2854" s="464"/>
      <c r="Y2854" s="464"/>
      <c r="Z2854" s="464"/>
      <c r="AA2854" s="464"/>
      <c r="AB2854" s="464"/>
      <c r="AC2854" s="464"/>
      <c r="AD2854" s="464"/>
      <c r="AE2854" s="464"/>
      <c r="AF2854" s="464"/>
      <c r="AG2854" s="464"/>
      <c r="AH2854" s="464"/>
      <c r="AI2854" s="464"/>
      <c r="AJ2854" s="464"/>
      <c r="AK2854" s="464"/>
      <c r="AL2854" s="464"/>
      <c r="AM2854" s="464"/>
      <c r="AN2854" s="464"/>
      <c r="AO2854" s="464"/>
      <c r="AP2854" s="464"/>
      <c r="AQ2854" s="464"/>
      <c r="AR2854" s="464"/>
      <c r="AS2854" s="464"/>
      <c r="AT2854" s="464"/>
      <c r="AU2854" s="464"/>
      <c r="AV2854" s="464"/>
      <c r="AW2854" s="464"/>
      <c r="AX2854" s="464"/>
      <c r="AY2854" s="464"/>
      <c r="AZ2854" s="464"/>
      <c r="BA2854" s="464"/>
      <c r="BB2854" s="464"/>
      <c r="BC2854" s="464"/>
      <c r="BD2854" s="464"/>
      <c r="BE2854" s="464"/>
      <c r="BF2854" s="464"/>
      <c r="BG2854" s="464"/>
      <c r="BH2854" s="464"/>
      <c r="BI2854" s="464"/>
      <c r="BJ2854" s="464"/>
      <c r="BK2854" s="464"/>
      <c r="BL2854" s="464"/>
      <c r="BM2854" s="464"/>
      <c r="BN2854" s="464"/>
      <c r="BO2854" s="464"/>
      <c r="BP2854" s="464"/>
      <c r="BQ2854" s="464"/>
      <c r="BR2854" s="464"/>
      <c r="BS2854" s="464"/>
      <c r="BT2854" s="464"/>
      <c r="BU2854" s="464"/>
      <c r="BV2854" s="464"/>
      <c r="BW2854" s="464"/>
      <c r="BX2854" s="464"/>
      <c r="BY2854" s="464"/>
      <c r="BZ2854" s="464"/>
      <c r="CA2854" s="464"/>
      <c r="CB2854" s="464"/>
      <c r="CC2854" s="464"/>
      <c r="CD2854" s="464"/>
      <c r="CE2854" s="464"/>
      <c r="CF2854" s="464"/>
      <c r="CG2854" s="464"/>
      <c r="CH2854" s="464"/>
      <c r="CI2854" s="464"/>
      <c r="CJ2854" s="464"/>
      <c r="CK2854" s="464"/>
      <c r="CL2854" s="464"/>
      <c r="CM2854" s="464"/>
      <c r="CN2854" s="464"/>
      <c r="CO2854" s="464"/>
      <c r="CP2854" s="464"/>
      <c r="CQ2854" s="464"/>
    </row>
    <row r="2855" spans="24:95" s="465" customFormat="1">
      <c r="X2855" s="464"/>
      <c r="Y2855" s="464"/>
      <c r="Z2855" s="464"/>
      <c r="AA2855" s="464"/>
      <c r="AB2855" s="464"/>
      <c r="AC2855" s="464"/>
      <c r="AD2855" s="464"/>
      <c r="AE2855" s="464"/>
      <c r="AF2855" s="464"/>
      <c r="AG2855" s="464"/>
      <c r="AH2855" s="464"/>
      <c r="AI2855" s="464"/>
      <c r="AJ2855" s="464"/>
      <c r="AK2855" s="464"/>
      <c r="AL2855" s="464"/>
      <c r="AM2855" s="464"/>
      <c r="AN2855" s="464"/>
      <c r="AO2855" s="464"/>
      <c r="AP2855" s="464"/>
      <c r="AQ2855" s="464"/>
      <c r="AR2855" s="464"/>
      <c r="AS2855" s="464"/>
      <c r="AT2855" s="464"/>
      <c r="AU2855" s="464"/>
      <c r="AV2855" s="464"/>
      <c r="AW2855" s="464"/>
      <c r="AX2855" s="464"/>
      <c r="AY2855" s="464"/>
      <c r="AZ2855" s="464"/>
      <c r="BA2855" s="464"/>
      <c r="BB2855" s="464"/>
      <c r="BC2855" s="464"/>
      <c r="BD2855" s="464"/>
      <c r="BE2855" s="464"/>
      <c r="BF2855" s="464"/>
      <c r="BG2855" s="464"/>
      <c r="BH2855" s="464"/>
      <c r="BI2855" s="464"/>
      <c r="BJ2855" s="464"/>
      <c r="BK2855" s="464"/>
      <c r="BL2855" s="464"/>
      <c r="BM2855" s="464"/>
      <c r="BN2855" s="464"/>
      <c r="BO2855" s="464"/>
      <c r="BP2855" s="464"/>
      <c r="BQ2855" s="464"/>
      <c r="BR2855" s="464"/>
      <c r="BS2855" s="464"/>
      <c r="BT2855" s="464"/>
      <c r="BU2855" s="464"/>
      <c r="BV2855" s="464"/>
      <c r="BW2855" s="464"/>
      <c r="BX2855" s="464"/>
      <c r="BY2855" s="464"/>
      <c r="BZ2855" s="464"/>
      <c r="CA2855" s="464"/>
      <c r="CB2855" s="464"/>
      <c r="CC2855" s="464"/>
      <c r="CD2855" s="464"/>
      <c r="CE2855" s="464"/>
      <c r="CF2855" s="464"/>
      <c r="CG2855" s="464"/>
      <c r="CH2855" s="464"/>
      <c r="CI2855" s="464"/>
      <c r="CJ2855" s="464"/>
      <c r="CK2855" s="464"/>
      <c r="CL2855" s="464"/>
      <c r="CM2855" s="464"/>
      <c r="CN2855" s="464"/>
      <c r="CO2855" s="464"/>
      <c r="CP2855" s="464"/>
      <c r="CQ2855" s="464"/>
    </row>
    <row r="2856" spans="24:95" s="465" customFormat="1">
      <c r="X2856" s="464"/>
      <c r="Y2856" s="464"/>
      <c r="Z2856" s="464"/>
      <c r="AA2856" s="464"/>
      <c r="AB2856" s="464"/>
      <c r="AC2856" s="464"/>
      <c r="AD2856" s="464"/>
      <c r="AE2856" s="464"/>
      <c r="AF2856" s="464"/>
      <c r="AG2856" s="464"/>
      <c r="AH2856" s="464"/>
      <c r="AI2856" s="464"/>
      <c r="AJ2856" s="464"/>
      <c r="AK2856" s="464"/>
      <c r="AL2856" s="464"/>
      <c r="AM2856" s="464"/>
      <c r="AN2856" s="464"/>
      <c r="AO2856" s="464"/>
      <c r="AP2856" s="464"/>
      <c r="AQ2856" s="464"/>
      <c r="AR2856" s="464"/>
      <c r="AS2856" s="464"/>
      <c r="AT2856" s="464"/>
      <c r="AU2856" s="464"/>
      <c r="AV2856" s="464"/>
      <c r="AW2856" s="464"/>
      <c r="AX2856" s="464"/>
      <c r="AY2856" s="464"/>
      <c r="AZ2856" s="464"/>
      <c r="BA2856" s="464"/>
      <c r="BB2856" s="464"/>
      <c r="BC2856" s="464"/>
      <c r="BD2856" s="464"/>
      <c r="BE2856" s="464"/>
      <c r="BF2856" s="464"/>
      <c r="BG2856" s="464"/>
      <c r="BH2856" s="464"/>
      <c r="BI2856" s="464"/>
      <c r="BJ2856" s="464"/>
      <c r="BK2856" s="464"/>
      <c r="BL2856" s="464"/>
      <c r="BM2856" s="464"/>
      <c r="BN2856" s="464"/>
      <c r="BO2856" s="464"/>
      <c r="BP2856" s="464"/>
      <c r="BQ2856" s="464"/>
      <c r="BR2856" s="464"/>
      <c r="BS2856" s="464"/>
      <c r="BT2856" s="464"/>
      <c r="BU2856" s="464"/>
      <c r="BV2856" s="464"/>
      <c r="BW2856" s="464"/>
      <c r="BX2856" s="464"/>
      <c r="BY2856" s="464"/>
      <c r="BZ2856" s="464"/>
      <c r="CA2856" s="464"/>
      <c r="CB2856" s="464"/>
      <c r="CC2856" s="464"/>
      <c r="CD2856" s="464"/>
      <c r="CE2856" s="464"/>
      <c r="CF2856" s="464"/>
      <c r="CG2856" s="464"/>
      <c r="CH2856" s="464"/>
      <c r="CI2856" s="464"/>
      <c r="CJ2856" s="464"/>
      <c r="CK2856" s="464"/>
      <c r="CL2856" s="464"/>
      <c r="CM2856" s="464"/>
      <c r="CN2856" s="464"/>
      <c r="CO2856" s="464"/>
      <c r="CP2856" s="464"/>
      <c r="CQ2856" s="464"/>
    </row>
    <row r="2857" spans="24:95" s="465" customFormat="1">
      <c r="X2857" s="464"/>
      <c r="Y2857" s="464"/>
      <c r="Z2857" s="464"/>
      <c r="AA2857" s="464"/>
      <c r="AB2857" s="464"/>
      <c r="AC2857" s="464"/>
      <c r="AD2857" s="464"/>
      <c r="AE2857" s="464"/>
      <c r="AF2857" s="464"/>
      <c r="AG2857" s="464"/>
      <c r="AH2857" s="464"/>
      <c r="AI2857" s="464"/>
      <c r="AJ2857" s="464"/>
      <c r="AK2857" s="464"/>
      <c r="AL2857" s="464"/>
      <c r="AM2857" s="464"/>
      <c r="AN2857" s="464"/>
      <c r="AO2857" s="464"/>
      <c r="AP2857" s="464"/>
      <c r="AQ2857" s="464"/>
      <c r="AR2857" s="464"/>
      <c r="AS2857" s="464"/>
      <c r="AT2857" s="464"/>
      <c r="AU2857" s="464"/>
      <c r="AV2857" s="464"/>
      <c r="AW2857" s="464"/>
      <c r="AX2857" s="464"/>
      <c r="AY2857" s="464"/>
      <c r="AZ2857" s="464"/>
      <c r="BA2857" s="464"/>
      <c r="BB2857" s="464"/>
      <c r="BC2857" s="464"/>
      <c r="BD2857" s="464"/>
      <c r="BE2857" s="464"/>
      <c r="BF2857" s="464"/>
      <c r="BG2857" s="464"/>
      <c r="BH2857" s="464"/>
      <c r="BI2857" s="464"/>
      <c r="BJ2857" s="464"/>
      <c r="BK2857" s="464"/>
      <c r="BL2857" s="464"/>
      <c r="BM2857" s="464"/>
      <c r="BN2857" s="464"/>
      <c r="BO2857" s="464"/>
      <c r="BP2857" s="464"/>
      <c r="BQ2857" s="464"/>
      <c r="BR2857" s="464"/>
      <c r="BS2857" s="464"/>
      <c r="BT2857" s="464"/>
      <c r="BU2857" s="464"/>
      <c r="BV2857" s="464"/>
      <c r="BW2857" s="464"/>
      <c r="BX2857" s="464"/>
      <c r="BY2857" s="464"/>
      <c r="BZ2857" s="464"/>
      <c r="CA2857" s="464"/>
      <c r="CB2857" s="464"/>
      <c r="CC2857" s="464"/>
      <c r="CD2857" s="464"/>
      <c r="CE2857" s="464"/>
      <c r="CF2857" s="464"/>
      <c r="CG2857" s="464"/>
      <c r="CH2857" s="464"/>
      <c r="CI2857" s="464"/>
      <c r="CJ2857" s="464"/>
      <c r="CK2857" s="464"/>
      <c r="CL2857" s="464"/>
      <c r="CM2857" s="464"/>
      <c r="CN2857" s="464"/>
      <c r="CO2857" s="464"/>
      <c r="CP2857" s="464"/>
      <c r="CQ2857" s="464"/>
    </row>
    <row r="2858" spans="24:95" s="465" customFormat="1">
      <c r="X2858" s="464"/>
      <c r="Y2858" s="464"/>
      <c r="Z2858" s="464"/>
      <c r="AA2858" s="464"/>
      <c r="AB2858" s="464"/>
      <c r="AC2858" s="464"/>
      <c r="AD2858" s="464"/>
      <c r="AE2858" s="464"/>
      <c r="AF2858" s="464"/>
      <c r="AG2858" s="464"/>
      <c r="AH2858" s="464"/>
      <c r="AI2858" s="464"/>
      <c r="AJ2858" s="464"/>
      <c r="AK2858" s="464"/>
      <c r="AL2858" s="464"/>
      <c r="AM2858" s="464"/>
      <c r="AN2858" s="464"/>
      <c r="AO2858" s="464"/>
      <c r="AP2858" s="464"/>
      <c r="AQ2858" s="464"/>
      <c r="AR2858" s="464"/>
      <c r="AS2858" s="464"/>
      <c r="AT2858" s="464"/>
      <c r="AU2858" s="464"/>
      <c r="AV2858" s="464"/>
      <c r="AW2858" s="464"/>
      <c r="AX2858" s="464"/>
      <c r="AY2858" s="464"/>
      <c r="AZ2858" s="464"/>
      <c r="BA2858" s="464"/>
      <c r="BB2858" s="464"/>
      <c r="BC2858" s="464"/>
      <c r="BD2858" s="464"/>
      <c r="BE2858" s="464"/>
      <c r="BF2858" s="464"/>
      <c r="BG2858" s="464"/>
      <c r="BH2858" s="464"/>
      <c r="BI2858" s="464"/>
      <c r="BJ2858" s="464"/>
      <c r="BK2858" s="464"/>
      <c r="BL2858" s="464"/>
      <c r="BM2858" s="464"/>
      <c r="BN2858" s="464"/>
      <c r="BO2858" s="464"/>
      <c r="BP2858" s="464"/>
      <c r="BQ2858" s="464"/>
      <c r="BR2858" s="464"/>
      <c r="BS2858" s="464"/>
      <c r="BT2858" s="464"/>
      <c r="BU2858" s="464"/>
      <c r="BV2858" s="464"/>
      <c r="BW2858" s="464"/>
      <c r="BX2858" s="464"/>
      <c r="BY2858" s="464"/>
      <c r="BZ2858" s="464"/>
      <c r="CA2858" s="464"/>
      <c r="CB2858" s="464"/>
      <c r="CC2858" s="464"/>
      <c r="CD2858" s="464"/>
      <c r="CE2858" s="464"/>
      <c r="CF2858" s="464"/>
      <c r="CG2858" s="464"/>
      <c r="CH2858" s="464"/>
      <c r="CI2858" s="464"/>
      <c r="CJ2858" s="464"/>
      <c r="CK2858" s="464"/>
      <c r="CL2858" s="464"/>
      <c r="CM2858" s="464"/>
      <c r="CN2858" s="464"/>
      <c r="CO2858" s="464"/>
      <c r="CP2858" s="464"/>
      <c r="CQ2858" s="464"/>
    </row>
    <row r="2859" spans="24:95" s="465" customFormat="1">
      <c r="X2859" s="464"/>
      <c r="Y2859" s="464"/>
      <c r="Z2859" s="464"/>
      <c r="AA2859" s="464"/>
      <c r="AB2859" s="464"/>
      <c r="AC2859" s="464"/>
      <c r="AD2859" s="464"/>
      <c r="AE2859" s="464"/>
      <c r="AF2859" s="464"/>
      <c r="AG2859" s="464"/>
      <c r="AH2859" s="464"/>
      <c r="AI2859" s="464"/>
      <c r="AJ2859" s="464"/>
      <c r="AK2859" s="464"/>
      <c r="AL2859" s="464"/>
      <c r="AM2859" s="464"/>
      <c r="AN2859" s="464"/>
      <c r="AO2859" s="464"/>
      <c r="AP2859" s="464"/>
      <c r="AQ2859" s="464"/>
      <c r="AR2859" s="464"/>
      <c r="AS2859" s="464"/>
      <c r="AT2859" s="464"/>
      <c r="AU2859" s="464"/>
      <c r="AV2859" s="464"/>
      <c r="AW2859" s="464"/>
      <c r="AX2859" s="464"/>
      <c r="AY2859" s="464"/>
      <c r="AZ2859" s="464"/>
      <c r="BA2859" s="464"/>
      <c r="BB2859" s="464"/>
      <c r="BC2859" s="464"/>
      <c r="BD2859" s="464"/>
      <c r="BE2859" s="464"/>
      <c r="BF2859" s="464"/>
      <c r="BG2859" s="464"/>
      <c r="BH2859" s="464"/>
      <c r="BI2859" s="464"/>
      <c r="BJ2859" s="464"/>
      <c r="BK2859" s="464"/>
      <c r="BL2859" s="464"/>
      <c r="BM2859" s="464"/>
      <c r="BN2859" s="464"/>
      <c r="BO2859" s="464"/>
      <c r="BP2859" s="464"/>
      <c r="BQ2859" s="464"/>
      <c r="BR2859" s="464"/>
      <c r="BS2859" s="464"/>
      <c r="BT2859" s="464"/>
      <c r="BU2859" s="464"/>
      <c r="BV2859" s="464"/>
      <c r="BW2859" s="464"/>
      <c r="BX2859" s="464"/>
      <c r="BY2859" s="464"/>
      <c r="BZ2859" s="464"/>
      <c r="CA2859" s="464"/>
      <c r="CB2859" s="464"/>
      <c r="CC2859" s="464"/>
      <c r="CD2859" s="464"/>
      <c r="CE2859" s="464"/>
      <c r="CF2859" s="464"/>
      <c r="CG2859" s="464"/>
      <c r="CH2859" s="464"/>
      <c r="CI2859" s="464"/>
      <c r="CJ2859" s="464"/>
      <c r="CK2859" s="464"/>
      <c r="CL2859" s="464"/>
      <c r="CM2859" s="464"/>
      <c r="CN2859" s="464"/>
      <c r="CO2859" s="464"/>
      <c r="CP2859" s="464"/>
      <c r="CQ2859" s="464"/>
    </row>
    <row r="2860" spans="24:95" s="465" customFormat="1">
      <c r="X2860" s="464"/>
      <c r="Y2860" s="464"/>
      <c r="Z2860" s="464"/>
      <c r="AA2860" s="464"/>
      <c r="AB2860" s="464"/>
      <c r="AC2860" s="464"/>
      <c r="AD2860" s="464"/>
      <c r="AE2860" s="464"/>
      <c r="AF2860" s="464"/>
      <c r="AG2860" s="464"/>
      <c r="AH2860" s="464"/>
      <c r="AI2860" s="464"/>
      <c r="AJ2860" s="464"/>
      <c r="AK2860" s="464"/>
      <c r="AL2860" s="464"/>
      <c r="AM2860" s="464"/>
      <c r="AN2860" s="464"/>
      <c r="AO2860" s="464"/>
      <c r="AP2860" s="464"/>
      <c r="AQ2860" s="464"/>
      <c r="AR2860" s="464"/>
      <c r="AS2860" s="464"/>
      <c r="AT2860" s="464"/>
      <c r="AU2860" s="464"/>
      <c r="AV2860" s="464"/>
      <c r="AW2860" s="464"/>
      <c r="AX2860" s="464"/>
      <c r="AY2860" s="464"/>
      <c r="AZ2860" s="464"/>
      <c r="BA2860" s="464"/>
      <c r="BB2860" s="464"/>
      <c r="BC2860" s="464"/>
      <c r="BD2860" s="464"/>
      <c r="BE2860" s="464"/>
      <c r="BF2860" s="464"/>
      <c r="BG2860" s="464"/>
      <c r="BH2860" s="464"/>
      <c r="BI2860" s="464"/>
      <c r="BJ2860" s="464"/>
      <c r="BK2860" s="464"/>
      <c r="BL2860" s="464"/>
      <c r="BM2860" s="464"/>
      <c r="BN2860" s="464"/>
      <c r="BO2860" s="464"/>
      <c r="BP2860" s="464"/>
      <c r="BQ2860" s="464"/>
      <c r="BR2860" s="464"/>
      <c r="BS2860" s="464"/>
      <c r="BT2860" s="464"/>
      <c r="BU2860" s="464"/>
      <c r="BV2860" s="464"/>
      <c r="BW2860" s="464"/>
      <c r="BX2860" s="464"/>
      <c r="BY2860" s="464"/>
      <c r="BZ2860" s="464"/>
      <c r="CA2860" s="464"/>
      <c r="CB2860" s="464"/>
      <c r="CC2860" s="464"/>
      <c r="CD2860" s="464"/>
      <c r="CE2860" s="464"/>
      <c r="CF2860" s="464"/>
      <c r="CG2860" s="464"/>
      <c r="CH2860" s="464"/>
      <c r="CI2860" s="464"/>
      <c r="CJ2860" s="464"/>
      <c r="CK2860" s="464"/>
      <c r="CL2860" s="464"/>
      <c r="CM2860" s="464"/>
      <c r="CN2860" s="464"/>
      <c r="CO2860" s="464"/>
      <c r="CP2860" s="464"/>
      <c r="CQ2860" s="464"/>
    </row>
    <row r="2861" spans="24:95" s="465" customFormat="1">
      <c r="X2861" s="464"/>
      <c r="Y2861" s="464"/>
      <c r="Z2861" s="464"/>
      <c r="AA2861" s="464"/>
      <c r="AB2861" s="464"/>
      <c r="AC2861" s="464"/>
      <c r="AD2861" s="464"/>
      <c r="AE2861" s="464"/>
      <c r="AF2861" s="464"/>
      <c r="AG2861" s="464"/>
      <c r="AH2861" s="464"/>
      <c r="AI2861" s="464"/>
      <c r="AJ2861" s="464"/>
      <c r="AK2861" s="464"/>
      <c r="AL2861" s="464"/>
      <c r="AM2861" s="464"/>
      <c r="AN2861" s="464"/>
      <c r="AO2861" s="464"/>
      <c r="AP2861" s="464"/>
      <c r="AQ2861" s="464"/>
      <c r="AR2861" s="464"/>
      <c r="AS2861" s="464"/>
      <c r="AT2861" s="464"/>
      <c r="AU2861" s="464"/>
      <c r="AV2861" s="464"/>
      <c r="AW2861" s="464"/>
      <c r="AX2861" s="464"/>
      <c r="AY2861" s="464"/>
      <c r="AZ2861" s="464"/>
      <c r="BA2861" s="464"/>
      <c r="BB2861" s="464"/>
      <c r="BC2861" s="464"/>
      <c r="BD2861" s="464"/>
      <c r="BE2861" s="464"/>
      <c r="BF2861" s="464"/>
      <c r="BG2861" s="464"/>
      <c r="BH2861" s="464"/>
      <c r="BI2861" s="464"/>
      <c r="BJ2861" s="464"/>
      <c r="BK2861" s="464"/>
      <c r="BL2861" s="464"/>
      <c r="BM2861" s="464"/>
      <c r="BN2861" s="464"/>
      <c r="BO2861" s="464"/>
      <c r="BP2861" s="464"/>
      <c r="BQ2861" s="464"/>
      <c r="BR2861" s="464"/>
      <c r="BS2861" s="464"/>
      <c r="BT2861" s="464"/>
      <c r="BU2861" s="464"/>
      <c r="BV2861" s="464"/>
      <c r="BW2861" s="464"/>
      <c r="BX2861" s="464"/>
      <c r="BY2861" s="464"/>
      <c r="BZ2861" s="464"/>
      <c r="CA2861" s="464"/>
      <c r="CB2861" s="464"/>
      <c r="CC2861" s="464"/>
      <c r="CD2861" s="464"/>
      <c r="CE2861" s="464"/>
      <c r="CF2861" s="464"/>
      <c r="CG2861" s="464"/>
      <c r="CH2861" s="464"/>
      <c r="CI2861" s="464"/>
      <c r="CJ2861" s="464"/>
      <c r="CK2861" s="464"/>
      <c r="CL2861" s="464"/>
      <c r="CM2861" s="464"/>
      <c r="CN2861" s="464"/>
      <c r="CO2861" s="464"/>
      <c r="CP2861" s="464"/>
      <c r="CQ2861" s="464"/>
    </row>
    <row r="2862" spans="24:95" s="465" customFormat="1">
      <c r="X2862" s="464"/>
      <c r="Y2862" s="464"/>
      <c r="Z2862" s="464"/>
      <c r="AA2862" s="464"/>
      <c r="AB2862" s="464"/>
      <c r="AC2862" s="464"/>
      <c r="AD2862" s="464"/>
      <c r="AE2862" s="464"/>
      <c r="AF2862" s="464"/>
      <c r="AG2862" s="464"/>
      <c r="AH2862" s="464"/>
      <c r="AI2862" s="464"/>
      <c r="AJ2862" s="464"/>
      <c r="AK2862" s="464"/>
      <c r="AL2862" s="464"/>
      <c r="AM2862" s="464"/>
      <c r="AN2862" s="464"/>
      <c r="AO2862" s="464"/>
      <c r="AP2862" s="464"/>
      <c r="AQ2862" s="464"/>
      <c r="AR2862" s="464"/>
      <c r="AS2862" s="464"/>
      <c r="AT2862" s="464"/>
      <c r="AU2862" s="464"/>
      <c r="AV2862" s="464"/>
      <c r="AW2862" s="464"/>
      <c r="AX2862" s="464"/>
      <c r="AY2862" s="464"/>
      <c r="AZ2862" s="464"/>
      <c r="BA2862" s="464"/>
      <c r="BB2862" s="464"/>
      <c r="BC2862" s="464"/>
      <c r="BD2862" s="464"/>
      <c r="BE2862" s="464"/>
      <c r="BF2862" s="464"/>
      <c r="BG2862" s="464"/>
      <c r="BH2862" s="464"/>
      <c r="BI2862" s="464"/>
      <c r="BJ2862" s="464"/>
      <c r="BK2862" s="464"/>
      <c r="BL2862" s="464"/>
      <c r="BM2862" s="464"/>
      <c r="BN2862" s="464"/>
      <c r="BO2862" s="464"/>
      <c r="BP2862" s="464"/>
      <c r="BQ2862" s="464"/>
      <c r="BR2862" s="464"/>
      <c r="BS2862" s="464"/>
      <c r="BT2862" s="464"/>
      <c r="BU2862" s="464"/>
      <c r="BV2862" s="464"/>
      <c r="BW2862" s="464"/>
      <c r="BX2862" s="464"/>
      <c r="BY2862" s="464"/>
      <c r="BZ2862" s="464"/>
      <c r="CA2862" s="464"/>
      <c r="CB2862" s="464"/>
      <c r="CC2862" s="464"/>
      <c r="CD2862" s="464"/>
      <c r="CE2862" s="464"/>
      <c r="CF2862" s="464"/>
      <c r="CG2862" s="464"/>
      <c r="CH2862" s="464"/>
      <c r="CI2862" s="464"/>
      <c r="CJ2862" s="464"/>
      <c r="CK2862" s="464"/>
      <c r="CL2862" s="464"/>
      <c r="CM2862" s="464"/>
      <c r="CN2862" s="464"/>
      <c r="CO2862" s="464"/>
      <c r="CP2862" s="464"/>
      <c r="CQ2862" s="464"/>
    </row>
    <row r="2863" spans="24:95" s="465" customFormat="1">
      <c r="X2863" s="464"/>
      <c r="Y2863" s="464"/>
      <c r="Z2863" s="464"/>
      <c r="AA2863" s="464"/>
      <c r="AB2863" s="464"/>
      <c r="AC2863" s="464"/>
      <c r="AD2863" s="464"/>
      <c r="AE2863" s="464"/>
      <c r="AF2863" s="464"/>
      <c r="AG2863" s="464"/>
      <c r="AH2863" s="464"/>
      <c r="AI2863" s="464"/>
      <c r="AJ2863" s="464"/>
      <c r="AK2863" s="464"/>
      <c r="AL2863" s="464"/>
      <c r="AM2863" s="464"/>
      <c r="AN2863" s="464"/>
      <c r="AO2863" s="464"/>
      <c r="AP2863" s="464"/>
      <c r="AQ2863" s="464"/>
      <c r="AR2863" s="464"/>
      <c r="AS2863" s="464"/>
      <c r="AT2863" s="464"/>
      <c r="AU2863" s="464"/>
      <c r="AV2863" s="464"/>
      <c r="AW2863" s="464"/>
      <c r="AX2863" s="464"/>
      <c r="AY2863" s="464"/>
      <c r="AZ2863" s="464"/>
      <c r="BA2863" s="464"/>
      <c r="BB2863" s="464"/>
      <c r="BC2863" s="464"/>
      <c r="BD2863" s="464"/>
      <c r="BE2863" s="464"/>
      <c r="BF2863" s="464"/>
      <c r="BG2863" s="464"/>
      <c r="BH2863" s="464"/>
      <c r="BI2863" s="464"/>
      <c r="BJ2863" s="464"/>
      <c r="BK2863" s="464"/>
      <c r="BL2863" s="464"/>
      <c r="BM2863" s="464"/>
      <c r="BN2863" s="464"/>
      <c r="BO2863" s="464"/>
      <c r="BP2863" s="464"/>
      <c r="BQ2863" s="464"/>
      <c r="BR2863" s="464"/>
      <c r="BS2863" s="464"/>
      <c r="BT2863" s="464"/>
      <c r="BU2863" s="464"/>
      <c r="BV2863" s="464"/>
      <c r="BW2863" s="464"/>
      <c r="BX2863" s="464"/>
      <c r="BY2863" s="464"/>
      <c r="BZ2863" s="464"/>
      <c r="CA2863" s="464"/>
      <c r="CB2863" s="464"/>
      <c r="CC2863" s="464"/>
      <c r="CD2863" s="464"/>
      <c r="CE2863" s="464"/>
      <c r="CF2863" s="464"/>
      <c r="CG2863" s="464"/>
      <c r="CH2863" s="464"/>
      <c r="CI2863" s="464"/>
      <c r="CJ2863" s="464"/>
      <c r="CK2863" s="464"/>
      <c r="CL2863" s="464"/>
      <c r="CM2863" s="464"/>
      <c r="CN2863" s="464"/>
      <c r="CO2863" s="464"/>
      <c r="CP2863" s="464"/>
      <c r="CQ2863" s="464"/>
    </row>
    <row r="2864" spans="24:95" s="465" customFormat="1">
      <c r="X2864" s="464"/>
      <c r="Y2864" s="464"/>
      <c r="Z2864" s="464"/>
      <c r="AA2864" s="464"/>
      <c r="AB2864" s="464"/>
      <c r="AC2864" s="464"/>
      <c r="AD2864" s="464"/>
      <c r="AE2864" s="464"/>
      <c r="AF2864" s="464"/>
      <c r="AG2864" s="464"/>
      <c r="AH2864" s="464"/>
      <c r="AI2864" s="464"/>
      <c r="AJ2864" s="464"/>
      <c r="AK2864" s="464"/>
      <c r="AL2864" s="464"/>
      <c r="AM2864" s="464"/>
      <c r="AN2864" s="464"/>
      <c r="AO2864" s="464"/>
      <c r="AP2864" s="464"/>
      <c r="AQ2864" s="464"/>
      <c r="AR2864" s="464"/>
      <c r="AS2864" s="464"/>
      <c r="AT2864" s="464"/>
      <c r="AU2864" s="464"/>
      <c r="AV2864" s="464"/>
      <c r="AW2864" s="464"/>
      <c r="AX2864" s="464"/>
      <c r="AY2864" s="464"/>
      <c r="AZ2864" s="464"/>
      <c r="BA2864" s="464"/>
      <c r="BB2864" s="464"/>
      <c r="BC2864" s="464"/>
      <c r="BD2864" s="464"/>
      <c r="BE2864" s="464"/>
      <c r="BF2864" s="464"/>
      <c r="BG2864" s="464"/>
      <c r="BH2864" s="464"/>
      <c r="BI2864" s="464"/>
      <c r="BJ2864" s="464"/>
      <c r="BK2864" s="464"/>
      <c r="BL2864" s="464"/>
      <c r="BM2864" s="464"/>
      <c r="BN2864" s="464"/>
      <c r="BO2864" s="464"/>
      <c r="BP2864" s="464"/>
      <c r="BQ2864" s="464"/>
      <c r="BR2864" s="464"/>
      <c r="BS2864" s="464"/>
      <c r="BT2864" s="464"/>
      <c r="BU2864" s="464"/>
      <c r="BV2864" s="464"/>
      <c r="BW2864" s="464"/>
      <c r="BX2864" s="464"/>
      <c r="BY2864" s="464"/>
      <c r="BZ2864" s="464"/>
      <c r="CA2864" s="464"/>
      <c r="CB2864" s="464"/>
      <c r="CC2864" s="464"/>
      <c r="CD2864" s="464"/>
      <c r="CE2864" s="464"/>
      <c r="CF2864" s="464"/>
      <c r="CG2864" s="464"/>
      <c r="CH2864" s="464"/>
      <c r="CI2864" s="464"/>
      <c r="CJ2864" s="464"/>
      <c r="CK2864" s="464"/>
      <c r="CL2864" s="464"/>
      <c r="CM2864" s="464"/>
      <c r="CN2864" s="464"/>
      <c r="CO2864" s="464"/>
      <c r="CP2864" s="464"/>
      <c r="CQ2864" s="464"/>
    </row>
    <row r="2865" spans="24:95" s="465" customFormat="1">
      <c r="X2865" s="464"/>
      <c r="Y2865" s="464"/>
      <c r="Z2865" s="464"/>
      <c r="AA2865" s="464"/>
      <c r="AB2865" s="464"/>
      <c r="AC2865" s="464"/>
      <c r="AD2865" s="464"/>
      <c r="AE2865" s="464"/>
      <c r="AF2865" s="464"/>
      <c r="AG2865" s="464"/>
      <c r="AH2865" s="464"/>
      <c r="AI2865" s="464"/>
      <c r="AJ2865" s="464"/>
      <c r="AK2865" s="464"/>
      <c r="AL2865" s="464"/>
      <c r="AM2865" s="464"/>
      <c r="AN2865" s="464"/>
      <c r="AO2865" s="464"/>
      <c r="AP2865" s="464"/>
      <c r="AQ2865" s="464"/>
      <c r="AR2865" s="464"/>
      <c r="AS2865" s="464"/>
      <c r="AT2865" s="464"/>
      <c r="AU2865" s="464"/>
      <c r="AV2865" s="464"/>
      <c r="AW2865" s="464"/>
      <c r="AX2865" s="464"/>
      <c r="AY2865" s="464"/>
      <c r="AZ2865" s="464"/>
      <c r="BA2865" s="464"/>
      <c r="BB2865" s="464"/>
      <c r="BC2865" s="464"/>
      <c r="BD2865" s="464"/>
      <c r="BE2865" s="464"/>
      <c r="BF2865" s="464"/>
      <c r="BG2865" s="464"/>
      <c r="BH2865" s="464"/>
      <c r="BI2865" s="464"/>
      <c r="BJ2865" s="464"/>
      <c r="BK2865" s="464"/>
      <c r="BL2865" s="464"/>
      <c r="BM2865" s="464"/>
      <c r="BN2865" s="464"/>
      <c r="BO2865" s="464"/>
      <c r="BP2865" s="464"/>
      <c r="BQ2865" s="464"/>
      <c r="BR2865" s="464"/>
      <c r="BS2865" s="464"/>
      <c r="BT2865" s="464"/>
      <c r="BU2865" s="464"/>
      <c r="BV2865" s="464"/>
      <c r="BW2865" s="464"/>
      <c r="BX2865" s="464"/>
      <c r="BY2865" s="464"/>
      <c r="BZ2865" s="464"/>
      <c r="CA2865" s="464"/>
      <c r="CB2865" s="464"/>
      <c r="CC2865" s="464"/>
      <c r="CD2865" s="464"/>
      <c r="CE2865" s="464"/>
      <c r="CF2865" s="464"/>
      <c r="CG2865" s="464"/>
      <c r="CH2865" s="464"/>
      <c r="CI2865" s="464"/>
      <c r="CJ2865" s="464"/>
      <c r="CK2865" s="464"/>
      <c r="CL2865" s="464"/>
      <c r="CM2865" s="464"/>
      <c r="CN2865" s="464"/>
      <c r="CO2865" s="464"/>
      <c r="CP2865" s="464"/>
      <c r="CQ2865" s="464"/>
    </row>
    <row r="2866" spans="24:95" s="465" customFormat="1">
      <c r="X2866" s="464"/>
      <c r="Y2866" s="464"/>
      <c r="Z2866" s="464"/>
      <c r="AA2866" s="464"/>
      <c r="AB2866" s="464"/>
      <c r="AC2866" s="464"/>
      <c r="AD2866" s="464"/>
      <c r="AE2866" s="464"/>
      <c r="AF2866" s="464"/>
      <c r="AG2866" s="464"/>
      <c r="AH2866" s="464"/>
      <c r="AI2866" s="464"/>
      <c r="AJ2866" s="464"/>
      <c r="AK2866" s="464"/>
      <c r="AL2866" s="464"/>
      <c r="AM2866" s="464"/>
      <c r="AN2866" s="464"/>
      <c r="AO2866" s="464"/>
      <c r="AP2866" s="464"/>
      <c r="AQ2866" s="464"/>
      <c r="AR2866" s="464"/>
      <c r="AS2866" s="464"/>
      <c r="AT2866" s="464"/>
      <c r="AU2866" s="464"/>
      <c r="AV2866" s="464"/>
      <c r="AW2866" s="464"/>
      <c r="AX2866" s="464"/>
      <c r="AY2866" s="464"/>
      <c r="AZ2866" s="464"/>
      <c r="BA2866" s="464"/>
      <c r="BB2866" s="464"/>
      <c r="BC2866" s="464"/>
      <c r="BD2866" s="464"/>
      <c r="BE2866" s="464"/>
      <c r="BF2866" s="464"/>
      <c r="BG2866" s="464"/>
      <c r="BH2866" s="464"/>
      <c r="BI2866" s="464"/>
      <c r="BJ2866" s="464"/>
      <c r="BK2866" s="464"/>
      <c r="BL2866" s="464"/>
      <c r="BM2866" s="464"/>
      <c r="BN2866" s="464"/>
      <c r="BO2866" s="464"/>
      <c r="BP2866" s="464"/>
      <c r="BQ2866" s="464"/>
      <c r="BR2866" s="464"/>
      <c r="BS2866" s="464"/>
      <c r="BT2866" s="464"/>
      <c r="BU2866" s="464"/>
      <c r="BV2866" s="464"/>
      <c r="BW2866" s="464"/>
      <c r="BX2866" s="464"/>
      <c r="BY2866" s="464"/>
      <c r="BZ2866" s="464"/>
      <c r="CA2866" s="464"/>
      <c r="CB2866" s="464"/>
      <c r="CC2866" s="464"/>
      <c r="CD2866" s="464"/>
      <c r="CE2866" s="464"/>
      <c r="CF2866" s="464"/>
      <c r="CG2866" s="464"/>
      <c r="CH2866" s="464"/>
      <c r="CI2866" s="464"/>
      <c r="CJ2866" s="464"/>
      <c r="CK2866" s="464"/>
      <c r="CL2866" s="464"/>
      <c r="CM2866" s="464"/>
      <c r="CN2866" s="464"/>
      <c r="CO2866" s="464"/>
      <c r="CP2866" s="464"/>
      <c r="CQ2866" s="464"/>
    </row>
    <row r="2867" spans="24:95" s="465" customFormat="1">
      <c r="X2867" s="464"/>
      <c r="Y2867" s="464"/>
      <c r="Z2867" s="464"/>
      <c r="AA2867" s="464"/>
      <c r="AB2867" s="464"/>
      <c r="AC2867" s="464"/>
      <c r="AD2867" s="464"/>
      <c r="AE2867" s="464"/>
      <c r="AF2867" s="464"/>
      <c r="AG2867" s="464"/>
      <c r="AH2867" s="464"/>
      <c r="AI2867" s="464"/>
      <c r="AJ2867" s="464"/>
      <c r="AK2867" s="464"/>
      <c r="AL2867" s="464"/>
      <c r="AM2867" s="464"/>
      <c r="AN2867" s="464"/>
      <c r="AO2867" s="464"/>
      <c r="AP2867" s="464"/>
      <c r="AQ2867" s="464"/>
      <c r="AR2867" s="464"/>
      <c r="AS2867" s="464"/>
      <c r="AT2867" s="464"/>
      <c r="AU2867" s="464"/>
      <c r="AV2867" s="464"/>
      <c r="AW2867" s="464"/>
      <c r="AX2867" s="464"/>
      <c r="AY2867" s="464"/>
      <c r="AZ2867" s="464"/>
      <c r="BA2867" s="464"/>
      <c r="BB2867" s="464"/>
      <c r="BC2867" s="464"/>
      <c r="BD2867" s="464"/>
      <c r="BE2867" s="464"/>
      <c r="BF2867" s="464"/>
      <c r="BG2867" s="464"/>
      <c r="BH2867" s="464"/>
      <c r="BI2867" s="464"/>
      <c r="BJ2867" s="464"/>
      <c r="BK2867" s="464"/>
      <c r="BL2867" s="464"/>
      <c r="BM2867" s="464"/>
      <c r="BN2867" s="464"/>
      <c r="BO2867" s="464"/>
      <c r="BP2867" s="464"/>
      <c r="BQ2867" s="464"/>
      <c r="BR2867" s="464"/>
      <c r="BS2867" s="464"/>
      <c r="BT2867" s="464"/>
      <c r="BU2867" s="464"/>
      <c r="BV2867" s="464"/>
      <c r="BW2867" s="464"/>
      <c r="BX2867" s="464"/>
      <c r="BY2867" s="464"/>
      <c r="BZ2867" s="464"/>
      <c r="CA2867" s="464"/>
      <c r="CB2867" s="464"/>
      <c r="CC2867" s="464"/>
      <c r="CD2867" s="464"/>
      <c r="CE2867" s="464"/>
      <c r="CF2867" s="464"/>
      <c r="CG2867" s="464"/>
      <c r="CH2867" s="464"/>
      <c r="CI2867" s="464"/>
      <c r="CJ2867" s="464"/>
      <c r="CK2867" s="464"/>
      <c r="CL2867" s="464"/>
      <c r="CM2867" s="464"/>
      <c r="CN2867" s="464"/>
      <c r="CO2867" s="464"/>
      <c r="CP2867" s="464"/>
      <c r="CQ2867" s="464"/>
    </row>
    <row r="2868" spans="24:95" s="465" customFormat="1">
      <c r="X2868" s="464"/>
      <c r="Y2868" s="464"/>
      <c r="Z2868" s="464"/>
      <c r="AA2868" s="464"/>
      <c r="AB2868" s="464"/>
      <c r="AC2868" s="464"/>
      <c r="AD2868" s="464"/>
      <c r="AE2868" s="464"/>
      <c r="AF2868" s="464"/>
      <c r="AG2868" s="464"/>
      <c r="AH2868" s="464"/>
      <c r="AI2868" s="464"/>
      <c r="AJ2868" s="464"/>
      <c r="AK2868" s="464"/>
      <c r="AL2868" s="464"/>
      <c r="AM2868" s="464"/>
      <c r="AN2868" s="464"/>
      <c r="AO2868" s="464"/>
      <c r="AP2868" s="464"/>
      <c r="AQ2868" s="464"/>
      <c r="AR2868" s="464"/>
      <c r="AS2868" s="464"/>
      <c r="AT2868" s="464"/>
      <c r="AU2868" s="464"/>
      <c r="AV2868" s="464"/>
      <c r="AW2868" s="464"/>
      <c r="AX2868" s="464"/>
      <c r="AY2868" s="464"/>
      <c r="AZ2868" s="464"/>
      <c r="BA2868" s="464"/>
      <c r="BB2868" s="464"/>
      <c r="BC2868" s="464"/>
      <c r="BD2868" s="464"/>
      <c r="BE2868" s="464"/>
      <c r="BF2868" s="464"/>
      <c r="BG2868" s="464"/>
      <c r="BH2868" s="464"/>
      <c r="BI2868" s="464"/>
      <c r="BJ2868" s="464"/>
      <c r="BK2868" s="464"/>
      <c r="BL2868" s="464"/>
      <c r="BM2868" s="464"/>
      <c r="BN2868" s="464"/>
      <c r="BO2868" s="464"/>
      <c r="BP2868" s="464"/>
      <c r="BQ2868" s="464"/>
      <c r="BR2868" s="464"/>
      <c r="BS2868" s="464"/>
      <c r="BT2868" s="464"/>
      <c r="BU2868" s="464"/>
      <c r="BV2868" s="464"/>
      <c r="BW2868" s="464"/>
      <c r="BX2868" s="464"/>
      <c r="BY2868" s="464"/>
      <c r="BZ2868" s="464"/>
      <c r="CA2868" s="464"/>
      <c r="CB2868" s="464"/>
      <c r="CC2868" s="464"/>
      <c r="CD2868" s="464"/>
      <c r="CE2868" s="464"/>
      <c r="CF2868" s="464"/>
      <c r="CG2868" s="464"/>
      <c r="CH2868" s="464"/>
      <c r="CI2868" s="464"/>
      <c r="CJ2868" s="464"/>
      <c r="CK2868" s="464"/>
      <c r="CL2868" s="464"/>
      <c r="CM2868" s="464"/>
      <c r="CN2868" s="464"/>
      <c r="CO2868" s="464"/>
      <c r="CP2868" s="464"/>
      <c r="CQ2868" s="464"/>
    </row>
    <row r="2869" spans="24:95" s="465" customFormat="1">
      <c r="X2869" s="464"/>
      <c r="Y2869" s="464"/>
      <c r="Z2869" s="464"/>
      <c r="AA2869" s="464"/>
      <c r="AB2869" s="464"/>
      <c r="AC2869" s="464"/>
      <c r="AD2869" s="464"/>
      <c r="AE2869" s="464"/>
      <c r="AF2869" s="464"/>
      <c r="AG2869" s="464"/>
      <c r="AH2869" s="464"/>
      <c r="AI2869" s="464"/>
      <c r="AJ2869" s="464"/>
      <c r="AK2869" s="464"/>
      <c r="AL2869" s="464"/>
      <c r="AM2869" s="464"/>
      <c r="AN2869" s="464"/>
      <c r="AO2869" s="464"/>
      <c r="AP2869" s="464"/>
      <c r="AQ2869" s="464"/>
      <c r="AR2869" s="464"/>
      <c r="AS2869" s="464"/>
      <c r="AT2869" s="464"/>
      <c r="AU2869" s="464"/>
      <c r="AV2869" s="464"/>
      <c r="AW2869" s="464"/>
      <c r="AX2869" s="464"/>
      <c r="AY2869" s="464"/>
      <c r="AZ2869" s="464"/>
      <c r="BA2869" s="464"/>
      <c r="BB2869" s="464"/>
      <c r="BC2869" s="464"/>
      <c r="BD2869" s="464"/>
      <c r="BE2869" s="464"/>
      <c r="BF2869" s="464"/>
      <c r="BG2869" s="464"/>
      <c r="BH2869" s="464"/>
      <c r="BI2869" s="464"/>
      <c r="BJ2869" s="464"/>
      <c r="BK2869" s="464"/>
      <c r="BL2869" s="464"/>
      <c r="BM2869" s="464"/>
      <c r="BN2869" s="464"/>
      <c r="BO2869" s="464"/>
      <c r="BP2869" s="464"/>
      <c r="BQ2869" s="464"/>
      <c r="BR2869" s="464"/>
      <c r="BS2869" s="464"/>
      <c r="BT2869" s="464"/>
      <c r="BU2869" s="464"/>
      <c r="BV2869" s="464"/>
      <c r="BW2869" s="464"/>
      <c r="BX2869" s="464"/>
      <c r="BY2869" s="464"/>
      <c r="BZ2869" s="464"/>
      <c r="CA2869" s="464"/>
      <c r="CB2869" s="464"/>
      <c r="CC2869" s="464"/>
      <c r="CD2869" s="464"/>
      <c r="CE2869" s="464"/>
      <c r="CF2869" s="464"/>
      <c r="CG2869" s="464"/>
      <c r="CH2869" s="464"/>
      <c r="CI2869" s="464"/>
      <c r="CJ2869" s="464"/>
      <c r="CK2869" s="464"/>
      <c r="CL2869" s="464"/>
      <c r="CM2869" s="464"/>
      <c r="CN2869" s="464"/>
      <c r="CO2869" s="464"/>
      <c r="CP2869" s="464"/>
      <c r="CQ2869" s="464"/>
    </row>
    <row r="2870" spans="24:95" s="465" customFormat="1">
      <c r="X2870" s="464"/>
      <c r="Y2870" s="464"/>
      <c r="Z2870" s="464"/>
      <c r="AA2870" s="464"/>
      <c r="AB2870" s="464"/>
      <c r="AC2870" s="464"/>
      <c r="AD2870" s="464"/>
      <c r="AE2870" s="464"/>
      <c r="AF2870" s="464"/>
      <c r="AG2870" s="464"/>
      <c r="AH2870" s="464"/>
      <c r="AI2870" s="464"/>
      <c r="AJ2870" s="464"/>
      <c r="AK2870" s="464"/>
      <c r="AL2870" s="464"/>
      <c r="AM2870" s="464"/>
      <c r="AN2870" s="464"/>
      <c r="AO2870" s="464"/>
      <c r="AP2870" s="464"/>
      <c r="AQ2870" s="464"/>
      <c r="AR2870" s="464"/>
      <c r="AS2870" s="464"/>
      <c r="AT2870" s="464"/>
      <c r="AU2870" s="464"/>
      <c r="AV2870" s="464"/>
      <c r="AW2870" s="464"/>
      <c r="AX2870" s="464"/>
      <c r="AY2870" s="464"/>
      <c r="AZ2870" s="464"/>
      <c r="BA2870" s="464"/>
      <c r="BB2870" s="464"/>
      <c r="BC2870" s="464"/>
      <c r="BD2870" s="464"/>
      <c r="BE2870" s="464"/>
      <c r="BF2870" s="464"/>
      <c r="BG2870" s="464"/>
      <c r="BH2870" s="464"/>
      <c r="BI2870" s="464"/>
      <c r="BJ2870" s="464"/>
      <c r="BK2870" s="464"/>
      <c r="BL2870" s="464"/>
      <c r="BM2870" s="464"/>
      <c r="BN2870" s="464"/>
      <c r="BO2870" s="464"/>
      <c r="BP2870" s="464"/>
      <c r="BQ2870" s="464"/>
      <c r="BR2870" s="464"/>
      <c r="BS2870" s="464"/>
      <c r="BT2870" s="464"/>
      <c r="BU2870" s="464"/>
      <c r="BV2870" s="464"/>
      <c r="BW2870" s="464"/>
      <c r="BX2870" s="464"/>
      <c r="BY2870" s="464"/>
      <c r="BZ2870" s="464"/>
      <c r="CA2870" s="464"/>
      <c r="CB2870" s="464"/>
      <c r="CC2870" s="464"/>
      <c r="CD2870" s="464"/>
      <c r="CE2870" s="464"/>
      <c r="CF2870" s="464"/>
      <c r="CG2870" s="464"/>
      <c r="CH2870" s="464"/>
      <c r="CI2870" s="464"/>
      <c r="CJ2870" s="464"/>
      <c r="CK2870" s="464"/>
      <c r="CL2870" s="464"/>
      <c r="CM2870" s="464"/>
      <c r="CN2870" s="464"/>
      <c r="CO2870" s="464"/>
      <c r="CP2870" s="464"/>
      <c r="CQ2870" s="464"/>
    </row>
    <row r="2871" spans="24:95" s="465" customFormat="1">
      <c r="X2871" s="464"/>
      <c r="Y2871" s="464"/>
      <c r="Z2871" s="464"/>
      <c r="AA2871" s="464"/>
      <c r="AB2871" s="464"/>
      <c r="AC2871" s="464"/>
      <c r="AD2871" s="464"/>
      <c r="AE2871" s="464"/>
      <c r="AF2871" s="464"/>
      <c r="AG2871" s="464"/>
      <c r="AH2871" s="464"/>
      <c r="AI2871" s="464"/>
      <c r="AJ2871" s="464"/>
      <c r="AK2871" s="464"/>
      <c r="AL2871" s="464"/>
      <c r="AM2871" s="464"/>
      <c r="AN2871" s="464"/>
      <c r="AO2871" s="464"/>
      <c r="AP2871" s="464"/>
      <c r="AQ2871" s="464"/>
      <c r="AR2871" s="464"/>
      <c r="AS2871" s="464"/>
      <c r="AT2871" s="464"/>
      <c r="AU2871" s="464"/>
      <c r="AV2871" s="464"/>
      <c r="AW2871" s="464"/>
      <c r="AX2871" s="464"/>
      <c r="AY2871" s="464"/>
      <c r="AZ2871" s="464"/>
      <c r="BA2871" s="464"/>
      <c r="BB2871" s="464"/>
      <c r="BC2871" s="464"/>
      <c r="BD2871" s="464"/>
      <c r="BE2871" s="464"/>
      <c r="BF2871" s="464"/>
      <c r="BG2871" s="464"/>
      <c r="BH2871" s="464"/>
      <c r="BI2871" s="464"/>
      <c r="BJ2871" s="464"/>
      <c r="BK2871" s="464"/>
      <c r="BL2871" s="464"/>
      <c r="BM2871" s="464"/>
      <c r="BN2871" s="464"/>
      <c r="BO2871" s="464"/>
      <c r="BP2871" s="464"/>
      <c r="BQ2871" s="464"/>
      <c r="BR2871" s="464"/>
      <c r="BS2871" s="464"/>
      <c r="BT2871" s="464"/>
      <c r="BU2871" s="464"/>
      <c r="BV2871" s="464"/>
      <c r="BW2871" s="464"/>
      <c r="BX2871" s="464"/>
      <c r="BY2871" s="464"/>
      <c r="BZ2871" s="464"/>
      <c r="CA2871" s="464"/>
      <c r="CB2871" s="464"/>
      <c r="CC2871" s="464"/>
      <c r="CD2871" s="464"/>
      <c r="CE2871" s="464"/>
      <c r="CF2871" s="464"/>
      <c r="CG2871" s="464"/>
      <c r="CH2871" s="464"/>
      <c r="CI2871" s="464"/>
      <c r="CJ2871" s="464"/>
      <c r="CK2871" s="464"/>
      <c r="CL2871" s="464"/>
      <c r="CM2871" s="464"/>
      <c r="CN2871" s="464"/>
      <c r="CO2871" s="464"/>
      <c r="CP2871" s="464"/>
      <c r="CQ2871" s="464"/>
    </row>
    <row r="2872" spans="24:95" s="465" customFormat="1">
      <c r="X2872" s="464"/>
      <c r="Y2872" s="464"/>
      <c r="Z2872" s="464"/>
      <c r="AA2872" s="464"/>
      <c r="AB2872" s="464"/>
      <c r="AC2872" s="464"/>
      <c r="AD2872" s="464"/>
      <c r="AE2872" s="464"/>
      <c r="AF2872" s="464"/>
      <c r="AG2872" s="464"/>
      <c r="AH2872" s="464"/>
      <c r="AI2872" s="464"/>
      <c r="AJ2872" s="464"/>
      <c r="AK2872" s="464"/>
      <c r="AL2872" s="464"/>
      <c r="AM2872" s="464"/>
      <c r="AN2872" s="464"/>
      <c r="AO2872" s="464"/>
      <c r="AP2872" s="464"/>
      <c r="AQ2872" s="464"/>
      <c r="AR2872" s="464"/>
      <c r="AS2872" s="464"/>
      <c r="AT2872" s="464"/>
      <c r="AU2872" s="464"/>
      <c r="AV2872" s="464"/>
      <c r="AW2872" s="464"/>
      <c r="AX2872" s="464"/>
      <c r="AY2872" s="464"/>
      <c r="AZ2872" s="464"/>
      <c r="BA2872" s="464"/>
      <c r="BB2872" s="464"/>
      <c r="BC2872" s="464"/>
      <c r="BD2872" s="464"/>
      <c r="BE2872" s="464"/>
      <c r="BF2872" s="464"/>
      <c r="BG2872" s="464"/>
      <c r="BH2872" s="464"/>
      <c r="BI2872" s="464"/>
      <c r="BJ2872" s="464"/>
      <c r="BK2872" s="464"/>
      <c r="BL2872" s="464"/>
      <c r="BM2872" s="464"/>
      <c r="BN2872" s="464"/>
      <c r="BO2872" s="464"/>
      <c r="BP2872" s="464"/>
      <c r="BQ2872" s="464"/>
      <c r="BR2872" s="464"/>
      <c r="BS2872" s="464"/>
      <c r="BT2872" s="464"/>
      <c r="BU2872" s="464"/>
      <c r="BV2872" s="464"/>
      <c r="BW2872" s="464"/>
      <c r="BX2872" s="464"/>
      <c r="BY2872" s="464"/>
      <c r="BZ2872" s="464"/>
      <c r="CA2872" s="464"/>
      <c r="CB2872" s="464"/>
      <c r="CC2872" s="464"/>
      <c r="CD2872" s="464"/>
      <c r="CE2872" s="464"/>
      <c r="CF2872" s="464"/>
      <c r="CG2872" s="464"/>
      <c r="CH2872" s="464"/>
      <c r="CI2872" s="464"/>
      <c r="CJ2872" s="464"/>
      <c r="CK2872" s="464"/>
      <c r="CL2872" s="464"/>
      <c r="CM2872" s="464"/>
      <c r="CN2872" s="464"/>
      <c r="CO2872" s="464"/>
      <c r="CP2872" s="464"/>
      <c r="CQ2872" s="464"/>
    </row>
    <row r="2873" spans="24:95" s="465" customFormat="1">
      <c r="X2873" s="464"/>
      <c r="Y2873" s="464"/>
      <c r="Z2873" s="464"/>
      <c r="AA2873" s="464"/>
      <c r="AB2873" s="464"/>
      <c r="AC2873" s="464"/>
      <c r="AD2873" s="464"/>
      <c r="AE2873" s="464"/>
      <c r="AF2873" s="464"/>
      <c r="AG2873" s="464"/>
      <c r="AH2873" s="464"/>
      <c r="AI2873" s="464"/>
      <c r="AJ2873" s="464"/>
      <c r="AK2873" s="464"/>
      <c r="AL2873" s="464"/>
      <c r="AM2873" s="464"/>
      <c r="AN2873" s="464"/>
      <c r="AO2873" s="464"/>
      <c r="AP2873" s="464"/>
      <c r="AQ2873" s="464"/>
      <c r="AR2873" s="464"/>
      <c r="AS2873" s="464"/>
      <c r="AT2873" s="464"/>
      <c r="AU2873" s="464"/>
      <c r="AV2873" s="464"/>
      <c r="AW2873" s="464"/>
      <c r="AX2873" s="464"/>
      <c r="AY2873" s="464"/>
      <c r="AZ2873" s="464"/>
      <c r="BA2873" s="464"/>
      <c r="BB2873" s="464"/>
      <c r="BC2873" s="464"/>
      <c r="BD2873" s="464"/>
      <c r="BE2873" s="464"/>
      <c r="BF2873" s="464"/>
      <c r="BG2873" s="464"/>
      <c r="BH2873" s="464"/>
      <c r="BI2873" s="464"/>
      <c r="BJ2873" s="464"/>
      <c r="BK2873" s="464"/>
      <c r="BL2873" s="464"/>
      <c r="BM2873" s="464"/>
      <c r="BN2873" s="464"/>
      <c r="BO2873" s="464"/>
      <c r="BP2873" s="464"/>
      <c r="BQ2873" s="464"/>
      <c r="BR2873" s="464"/>
      <c r="BS2873" s="464"/>
      <c r="BT2873" s="464"/>
      <c r="BU2873" s="464"/>
      <c r="BV2873" s="464"/>
      <c r="BW2873" s="464"/>
      <c r="BX2873" s="464"/>
      <c r="BY2873" s="464"/>
      <c r="BZ2873" s="464"/>
      <c r="CA2873" s="464"/>
      <c r="CB2873" s="464"/>
      <c r="CC2873" s="464"/>
      <c r="CD2873" s="464"/>
      <c r="CE2873" s="464"/>
      <c r="CF2873" s="464"/>
      <c r="CG2873" s="464"/>
      <c r="CH2873" s="464"/>
      <c r="CI2873" s="464"/>
      <c r="CJ2873" s="464"/>
      <c r="CK2873" s="464"/>
      <c r="CL2873" s="464"/>
      <c r="CM2873" s="464"/>
      <c r="CN2873" s="464"/>
      <c r="CO2873" s="464"/>
      <c r="CP2873" s="464"/>
      <c r="CQ2873" s="464"/>
    </row>
    <row r="2874" spans="24:95" s="465" customFormat="1">
      <c r="X2874" s="464"/>
      <c r="Y2874" s="464"/>
      <c r="Z2874" s="464"/>
      <c r="AA2874" s="464"/>
      <c r="AB2874" s="464"/>
      <c r="AC2874" s="464"/>
      <c r="AD2874" s="464"/>
      <c r="AE2874" s="464"/>
      <c r="AF2874" s="464"/>
      <c r="AG2874" s="464"/>
      <c r="AH2874" s="464"/>
      <c r="AI2874" s="464"/>
      <c r="AJ2874" s="464"/>
      <c r="AK2874" s="464"/>
      <c r="AL2874" s="464"/>
      <c r="AM2874" s="464"/>
      <c r="AN2874" s="464"/>
      <c r="AO2874" s="464"/>
      <c r="AP2874" s="464"/>
      <c r="AQ2874" s="464"/>
      <c r="AR2874" s="464"/>
      <c r="AS2874" s="464"/>
      <c r="AT2874" s="464"/>
      <c r="AU2874" s="464"/>
      <c r="AV2874" s="464"/>
      <c r="AW2874" s="464"/>
      <c r="AX2874" s="464"/>
      <c r="AY2874" s="464"/>
      <c r="AZ2874" s="464"/>
      <c r="BA2874" s="464"/>
      <c r="BB2874" s="464"/>
      <c r="BC2874" s="464"/>
      <c r="BD2874" s="464"/>
      <c r="BE2874" s="464"/>
      <c r="BF2874" s="464"/>
      <c r="BG2874" s="464"/>
      <c r="BH2874" s="464"/>
      <c r="BI2874" s="464"/>
      <c r="BJ2874" s="464"/>
      <c r="BK2874" s="464"/>
      <c r="BL2874" s="464"/>
      <c r="BM2874" s="464"/>
      <c r="BN2874" s="464"/>
      <c r="BO2874" s="464"/>
      <c r="BP2874" s="464"/>
      <c r="BQ2874" s="464"/>
      <c r="BR2874" s="464"/>
      <c r="BS2874" s="464"/>
      <c r="BT2874" s="464"/>
      <c r="BU2874" s="464"/>
      <c r="BV2874" s="464"/>
      <c r="BW2874" s="464"/>
      <c r="BX2874" s="464"/>
      <c r="BY2874" s="464"/>
      <c r="BZ2874" s="464"/>
      <c r="CA2874" s="464"/>
      <c r="CB2874" s="464"/>
      <c r="CC2874" s="464"/>
      <c r="CD2874" s="464"/>
      <c r="CE2874" s="464"/>
      <c r="CF2874" s="464"/>
      <c r="CG2874" s="464"/>
      <c r="CH2874" s="464"/>
      <c r="CI2874" s="464"/>
      <c r="CJ2874" s="464"/>
      <c r="CK2874" s="464"/>
      <c r="CL2874" s="464"/>
      <c r="CM2874" s="464"/>
      <c r="CN2874" s="464"/>
      <c r="CO2874" s="464"/>
      <c r="CP2874" s="464"/>
      <c r="CQ2874" s="464"/>
    </row>
    <row r="2875" spans="24:95" s="465" customFormat="1">
      <c r="X2875" s="464"/>
      <c r="Y2875" s="464"/>
      <c r="Z2875" s="464"/>
      <c r="AA2875" s="464"/>
      <c r="AB2875" s="464"/>
      <c r="AC2875" s="464"/>
      <c r="AD2875" s="464"/>
      <c r="AE2875" s="464"/>
      <c r="AF2875" s="464"/>
      <c r="AG2875" s="464"/>
      <c r="AH2875" s="464"/>
      <c r="AI2875" s="464"/>
      <c r="AJ2875" s="464"/>
      <c r="AK2875" s="464"/>
      <c r="AL2875" s="464"/>
      <c r="AM2875" s="464"/>
      <c r="AN2875" s="464"/>
      <c r="AO2875" s="464"/>
      <c r="AP2875" s="464"/>
      <c r="AQ2875" s="464"/>
      <c r="AR2875" s="464"/>
      <c r="AS2875" s="464"/>
      <c r="AT2875" s="464"/>
      <c r="AU2875" s="464"/>
      <c r="AV2875" s="464"/>
      <c r="AW2875" s="464"/>
      <c r="AX2875" s="464"/>
      <c r="AY2875" s="464"/>
      <c r="AZ2875" s="464"/>
      <c r="BA2875" s="464"/>
      <c r="BB2875" s="464"/>
      <c r="BC2875" s="464"/>
      <c r="BD2875" s="464"/>
      <c r="BE2875" s="464"/>
      <c r="BF2875" s="464"/>
      <c r="BG2875" s="464"/>
      <c r="BH2875" s="464"/>
      <c r="BI2875" s="464"/>
      <c r="BJ2875" s="464"/>
      <c r="BK2875" s="464"/>
      <c r="BL2875" s="464"/>
      <c r="BM2875" s="464"/>
      <c r="BN2875" s="464"/>
      <c r="BO2875" s="464"/>
      <c r="BP2875" s="464"/>
      <c r="BQ2875" s="464"/>
      <c r="BR2875" s="464"/>
      <c r="BS2875" s="464"/>
      <c r="BT2875" s="464"/>
      <c r="BU2875" s="464"/>
      <c r="BV2875" s="464"/>
      <c r="BW2875" s="464"/>
      <c r="BX2875" s="464"/>
      <c r="BY2875" s="464"/>
      <c r="BZ2875" s="464"/>
      <c r="CA2875" s="464"/>
      <c r="CB2875" s="464"/>
      <c r="CC2875" s="464"/>
      <c r="CD2875" s="464"/>
      <c r="CE2875" s="464"/>
      <c r="CF2875" s="464"/>
      <c r="CG2875" s="464"/>
      <c r="CH2875" s="464"/>
      <c r="CI2875" s="464"/>
      <c r="CJ2875" s="464"/>
      <c r="CK2875" s="464"/>
      <c r="CL2875" s="464"/>
      <c r="CM2875" s="464"/>
      <c r="CN2875" s="464"/>
      <c r="CO2875" s="464"/>
      <c r="CP2875" s="464"/>
      <c r="CQ2875" s="464"/>
    </row>
    <row r="2876" spans="24:95" s="465" customFormat="1">
      <c r="X2876" s="464"/>
      <c r="Y2876" s="464"/>
      <c r="Z2876" s="464"/>
      <c r="AA2876" s="464"/>
      <c r="AB2876" s="464"/>
      <c r="AC2876" s="464"/>
      <c r="AD2876" s="464"/>
      <c r="AE2876" s="464"/>
      <c r="AF2876" s="464"/>
      <c r="AG2876" s="464"/>
      <c r="AH2876" s="464"/>
      <c r="AI2876" s="464"/>
      <c r="AJ2876" s="464"/>
      <c r="AK2876" s="464"/>
      <c r="AL2876" s="464"/>
      <c r="AM2876" s="464"/>
      <c r="AN2876" s="464"/>
      <c r="AO2876" s="464"/>
      <c r="AP2876" s="464"/>
      <c r="AQ2876" s="464"/>
      <c r="AR2876" s="464"/>
      <c r="AS2876" s="464"/>
      <c r="AT2876" s="464"/>
      <c r="AU2876" s="464"/>
      <c r="AV2876" s="464"/>
      <c r="AW2876" s="464"/>
      <c r="AX2876" s="464"/>
      <c r="AY2876" s="464"/>
      <c r="AZ2876" s="464"/>
      <c r="BA2876" s="464"/>
      <c r="BB2876" s="464"/>
      <c r="BC2876" s="464"/>
      <c r="BD2876" s="464"/>
      <c r="BE2876" s="464"/>
      <c r="BF2876" s="464"/>
      <c r="BG2876" s="464"/>
      <c r="BH2876" s="464"/>
      <c r="BI2876" s="464"/>
      <c r="BJ2876" s="464"/>
      <c r="BK2876" s="464"/>
      <c r="BL2876" s="464"/>
      <c r="BM2876" s="464"/>
      <c r="BN2876" s="464"/>
      <c r="BO2876" s="464"/>
      <c r="BP2876" s="464"/>
      <c r="BQ2876" s="464"/>
      <c r="BR2876" s="464"/>
      <c r="BS2876" s="464"/>
      <c r="BT2876" s="464"/>
      <c r="BU2876" s="464"/>
      <c r="BV2876" s="464"/>
      <c r="BW2876" s="464"/>
      <c r="BX2876" s="464"/>
      <c r="BY2876" s="464"/>
      <c r="BZ2876" s="464"/>
      <c r="CA2876" s="464"/>
      <c r="CB2876" s="464"/>
      <c r="CC2876" s="464"/>
      <c r="CD2876" s="464"/>
      <c r="CE2876" s="464"/>
      <c r="CF2876" s="464"/>
      <c r="CG2876" s="464"/>
      <c r="CH2876" s="464"/>
      <c r="CI2876" s="464"/>
      <c r="CJ2876" s="464"/>
      <c r="CK2876" s="464"/>
      <c r="CL2876" s="464"/>
      <c r="CM2876" s="464"/>
      <c r="CN2876" s="464"/>
      <c r="CO2876" s="464"/>
      <c r="CP2876" s="464"/>
      <c r="CQ2876" s="464"/>
    </row>
    <row r="2877" spans="24:95" s="465" customFormat="1">
      <c r="X2877" s="464"/>
      <c r="Y2877" s="464"/>
      <c r="Z2877" s="464"/>
      <c r="AA2877" s="464"/>
      <c r="AB2877" s="464"/>
      <c r="AC2877" s="464"/>
      <c r="AD2877" s="464"/>
      <c r="AE2877" s="464"/>
      <c r="AF2877" s="464"/>
      <c r="AG2877" s="464"/>
      <c r="AH2877" s="464"/>
      <c r="AI2877" s="464"/>
      <c r="AJ2877" s="464"/>
      <c r="AK2877" s="464"/>
      <c r="AL2877" s="464"/>
      <c r="AM2877" s="464"/>
      <c r="AN2877" s="464"/>
      <c r="AO2877" s="464"/>
      <c r="AP2877" s="464"/>
      <c r="AQ2877" s="464"/>
      <c r="AR2877" s="464"/>
      <c r="AS2877" s="464"/>
      <c r="AT2877" s="464"/>
      <c r="AU2877" s="464"/>
      <c r="AV2877" s="464"/>
      <c r="AW2877" s="464"/>
      <c r="AX2877" s="464"/>
      <c r="AY2877" s="464"/>
      <c r="AZ2877" s="464"/>
      <c r="BA2877" s="464"/>
      <c r="BB2877" s="464"/>
      <c r="BC2877" s="464"/>
      <c r="BD2877" s="464"/>
      <c r="BE2877" s="464"/>
      <c r="BF2877" s="464"/>
      <c r="BG2877" s="464"/>
      <c r="BH2877" s="464"/>
      <c r="BI2877" s="464"/>
      <c r="BJ2877" s="464"/>
      <c r="BK2877" s="464"/>
      <c r="BL2877" s="464"/>
      <c r="BM2877" s="464"/>
      <c r="BN2877" s="464"/>
      <c r="BO2877" s="464"/>
      <c r="BP2877" s="464"/>
      <c r="BQ2877" s="464"/>
      <c r="BR2877" s="464"/>
      <c r="BS2877" s="464"/>
      <c r="BT2877" s="464"/>
      <c r="BU2877" s="464"/>
      <c r="BV2877" s="464"/>
      <c r="BW2877" s="464"/>
      <c r="BX2877" s="464"/>
      <c r="BY2877" s="464"/>
      <c r="BZ2877" s="464"/>
      <c r="CA2877" s="464"/>
      <c r="CB2877" s="464"/>
      <c r="CC2877" s="464"/>
      <c r="CD2877" s="464"/>
      <c r="CE2877" s="464"/>
      <c r="CF2877" s="464"/>
      <c r="CG2877" s="464"/>
      <c r="CH2877" s="464"/>
      <c r="CI2877" s="464"/>
      <c r="CJ2877" s="464"/>
      <c r="CK2877" s="464"/>
      <c r="CL2877" s="464"/>
      <c r="CM2877" s="464"/>
      <c r="CN2877" s="464"/>
      <c r="CO2877" s="464"/>
      <c r="CP2877" s="464"/>
      <c r="CQ2877" s="464"/>
    </row>
    <row r="2878" spans="24:95" s="465" customFormat="1">
      <c r="X2878" s="464"/>
      <c r="Y2878" s="464"/>
      <c r="Z2878" s="464"/>
      <c r="AA2878" s="464"/>
      <c r="AB2878" s="464"/>
      <c r="AC2878" s="464"/>
      <c r="AD2878" s="464"/>
      <c r="AE2878" s="464"/>
      <c r="AF2878" s="464"/>
      <c r="AG2878" s="464"/>
      <c r="AH2878" s="464"/>
      <c r="AI2878" s="464"/>
      <c r="AJ2878" s="464"/>
      <c r="AK2878" s="464"/>
      <c r="AL2878" s="464"/>
      <c r="AM2878" s="464"/>
      <c r="AN2878" s="464"/>
      <c r="AO2878" s="464"/>
      <c r="AP2878" s="464"/>
      <c r="AQ2878" s="464"/>
      <c r="AR2878" s="464"/>
      <c r="AS2878" s="464"/>
      <c r="AT2878" s="464"/>
      <c r="AU2878" s="464"/>
      <c r="AV2878" s="464"/>
      <c r="AW2878" s="464"/>
      <c r="AX2878" s="464"/>
      <c r="AY2878" s="464"/>
      <c r="AZ2878" s="464"/>
      <c r="BA2878" s="464"/>
      <c r="BB2878" s="464"/>
      <c r="BC2878" s="464"/>
      <c r="BD2878" s="464"/>
      <c r="BE2878" s="464"/>
      <c r="BF2878" s="464"/>
      <c r="BG2878" s="464"/>
      <c r="BH2878" s="464"/>
      <c r="BI2878" s="464"/>
      <c r="BJ2878" s="464"/>
      <c r="BK2878" s="464"/>
      <c r="BL2878" s="464"/>
      <c r="BM2878" s="464"/>
      <c r="BN2878" s="464"/>
      <c r="BO2878" s="464"/>
      <c r="BP2878" s="464"/>
      <c r="BQ2878" s="464"/>
      <c r="BR2878" s="464"/>
      <c r="BS2878" s="464"/>
      <c r="BT2878" s="464"/>
      <c r="BU2878" s="464"/>
      <c r="BV2878" s="464"/>
      <c r="BW2878" s="464"/>
      <c r="BX2878" s="464"/>
      <c r="BY2878" s="464"/>
      <c r="BZ2878" s="464"/>
      <c r="CA2878" s="464"/>
      <c r="CB2878" s="464"/>
      <c r="CC2878" s="464"/>
      <c r="CD2878" s="464"/>
      <c r="CE2878" s="464"/>
      <c r="CF2878" s="464"/>
      <c r="CG2878" s="464"/>
      <c r="CH2878" s="464"/>
      <c r="CI2878" s="464"/>
      <c r="CJ2878" s="464"/>
      <c r="CK2878" s="464"/>
      <c r="CL2878" s="464"/>
      <c r="CM2878" s="464"/>
      <c r="CN2878" s="464"/>
      <c r="CO2878" s="464"/>
      <c r="CP2878" s="464"/>
      <c r="CQ2878" s="464"/>
    </row>
    <row r="2879" spans="24:95" s="465" customFormat="1">
      <c r="X2879" s="464"/>
      <c r="Y2879" s="464"/>
      <c r="Z2879" s="464"/>
      <c r="AA2879" s="464"/>
      <c r="AB2879" s="464"/>
      <c r="AC2879" s="464"/>
      <c r="AD2879" s="464"/>
      <c r="AE2879" s="464"/>
      <c r="AF2879" s="464"/>
      <c r="AG2879" s="464"/>
      <c r="AH2879" s="464"/>
      <c r="AI2879" s="464"/>
      <c r="AJ2879" s="464"/>
      <c r="AK2879" s="464"/>
      <c r="AL2879" s="464"/>
      <c r="AM2879" s="464"/>
      <c r="AN2879" s="464"/>
      <c r="AO2879" s="464"/>
      <c r="AP2879" s="464"/>
      <c r="AQ2879" s="464"/>
      <c r="AR2879" s="464"/>
      <c r="AS2879" s="464"/>
      <c r="AT2879" s="464"/>
      <c r="AU2879" s="464"/>
      <c r="AV2879" s="464"/>
      <c r="AW2879" s="464"/>
      <c r="AX2879" s="464"/>
      <c r="AY2879" s="464"/>
      <c r="AZ2879" s="464"/>
      <c r="BA2879" s="464"/>
      <c r="BB2879" s="464"/>
      <c r="BC2879" s="464"/>
      <c r="BD2879" s="464"/>
      <c r="BE2879" s="464"/>
      <c r="BF2879" s="464"/>
      <c r="BG2879" s="464"/>
      <c r="BH2879" s="464"/>
      <c r="BI2879" s="464"/>
      <c r="BJ2879" s="464"/>
      <c r="BK2879" s="464"/>
      <c r="BL2879" s="464"/>
      <c r="BM2879" s="464"/>
      <c r="BN2879" s="464"/>
      <c r="BO2879" s="464"/>
      <c r="BP2879" s="464"/>
      <c r="BQ2879" s="464"/>
      <c r="BR2879" s="464"/>
      <c r="BS2879" s="464"/>
      <c r="BT2879" s="464"/>
      <c r="BU2879" s="464"/>
      <c r="BV2879" s="464"/>
      <c r="BW2879" s="464"/>
      <c r="BX2879" s="464"/>
      <c r="BY2879" s="464"/>
      <c r="BZ2879" s="464"/>
      <c r="CA2879" s="464"/>
      <c r="CB2879" s="464"/>
      <c r="CC2879" s="464"/>
      <c r="CD2879" s="464"/>
      <c r="CE2879" s="464"/>
      <c r="CF2879" s="464"/>
      <c r="CG2879" s="464"/>
      <c r="CH2879" s="464"/>
      <c r="CI2879" s="464"/>
      <c r="CJ2879" s="464"/>
      <c r="CK2879" s="464"/>
      <c r="CL2879" s="464"/>
      <c r="CM2879" s="464"/>
      <c r="CN2879" s="464"/>
      <c r="CO2879" s="464"/>
      <c r="CP2879" s="464"/>
      <c r="CQ2879" s="464"/>
    </row>
    <row r="2880" spans="24:95" s="465" customFormat="1">
      <c r="X2880" s="464"/>
      <c r="Y2880" s="464"/>
      <c r="Z2880" s="464"/>
      <c r="AA2880" s="464"/>
      <c r="AB2880" s="464"/>
      <c r="AC2880" s="464"/>
      <c r="AD2880" s="464"/>
      <c r="AE2880" s="464"/>
      <c r="AF2880" s="464"/>
      <c r="AG2880" s="464"/>
      <c r="AH2880" s="464"/>
      <c r="AI2880" s="464"/>
      <c r="AJ2880" s="464"/>
      <c r="AK2880" s="464"/>
      <c r="AL2880" s="464"/>
      <c r="AM2880" s="464"/>
      <c r="AN2880" s="464"/>
      <c r="AO2880" s="464"/>
      <c r="AP2880" s="464"/>
      <c r="AQ2880" s="464"/>
      <c r="AR2880" s="464"/>
      <c r="AS2880" s="464"/>
      <c r="AT2880" s="464"/>
      <c r="AU2880" s="464"/>
      <c r="AV2880" s="464"/>
      <c r="AW2880" s="464"/>
      <c r="AX2880" s="464"/>
      <c r="AY2880" s="464"/>
      <c r="AZ2880" s="464"/>
      <c r="BA2880" s="464"/>
      <c r="BB2880" s="464"/>
      <c r="BC2880" s="464"/>
      <c r="BD2880" s="464"/>
      <c r="BE2880" s="464"/>
      <c r="BF2880" s="464"/>
      <c r="BG2880" s="464"/>
      <c r="BH2880" s="464"/>
      <c r="BI2880" s="464"/>
      <c r="BJ2880" s="464"/>
      <c r="BK2880" s="464"/>
      <c r="BL2880" s="464"/>
      <c r="BM2880" s="464"/>
      <c r="BN2880" s="464"/>
      <c r="BO2880" s="464"/>
      <c r="BP2880" s="464"/>
      <c r="BQ2880" s="464"/>
      <c r="BR2880" s="464"/>
      <c r="BS2880" s="464"/>
      <c r="BT2880" s="464"/>
      <c r="BU2880" s="464"/>
      <c r="BV2880" s="464"/>
      <c r="BW2880" s="464"/>
      <c r="BX2880" s="464"/>
      <c r="BY2880" s="464"/>
      <c r="BZ2880" s="464"/>
      <c r="CA2880" s="464"/>
      <c r="CB2880" s="464"/>
      <c r="CC2880" s="464"/>
      <c r="CD2880" s="464"/>
      <c r="CE2880" s="464"/>
      <c r="CF2880" s="464"/>
      <c r="CG2880" s="464"/>
      <c r="CH2880" s="464"/>
      <c r="CI2880" s="464"/>
      <c r="CJ2880" s="464"/>
      <c r="CK2880" s="464"/>
      <c r="CL2880" s="464"/>
      <c r="CM2880" s="464"/>
      <c r="CN2880" s="464"/>
      <c r="CO2880" s="464"/>
      <c r="CP2880" s="464"/>
      <c r="CQ2880" s="464"/>
    </row>
    <row r="2881" spans="24:95" s="465" customFormat="1">
      <c r="X2881" s="464"/>
      <c r="Y2881" s="464"/>
      <c r="Z2881" s="464"/>
      <c r="AA2881" s="464"/>
      <c r="AB2881" s="464"/>
      <c r="AC2881" s="464"/>
      <c r="AD2881" s="464"/>
      <c r="AE2881" s="464"/>
      <c r="AF2881" s="464"/>
      <c r="AG2881" s="464"/>
      <c r="AH2881" s="464"/>
      <c r="AI2881" s="464"/>
      <c r="AJ2881" s="464"/>
      <c r="AK2881" s="464"/>
      <c r="AL2881" s="464"/>
      <c r="AM2881" s="464"/>
      <c r="AN2881" s="464"/>
      <c r="AO2881" s="464"/>
      <c r="AP2881" s="464"/>
      <c r="AQ2881" s="464"/>
      <c r="AR2881" s="464"/>
      <c r="AS2881" s="464"/>
      <c r="AT2881" s="464"/>
      <c r="AU2881" s="464"/>
      <c r="AV2881" s="464"/>
      <c r="AW2881" s="464"/>
      <c r="AX2881" s="464"/>
      <c r="AY2881" s="464"/>
      <c r="AZ2881" s="464"/>
      <c r="BA2881" s="464"/>
      <c r="BB2881" s="464"/>
      <c r="BC2881" s="464"/>
      <c r="BD2881" s="464"/>
      <c r="BE2881" s="464"/>
      <c r="BF2881" s="464"/>
      <c r="BG2881" s="464"/>
      <c r="BH2881" s="464"/>
      <c r="BI2881" s="464"/>
      <c r="BJ2881" s="464"/>
      <c r="BK2881" s="464"/>
      <c r="BL2881" s="464"/>
      <c r="BM2881" s="464"/>
      <c r="BN2881" s="464"/>
      <c r="BO2881" s="464"/>
      <c r="BP2881" s="464"/>
      <c r="BQ2881" s="464"/>
      <c r="BR2881" s="464"/>
      <c r="BS2881" s="464"/>
      <c r="BT2881" s="464"/>
      <c r="BU2881" s="464"/>
      <c r="BV2881" s="464"/>
      <c r="BW2881" s="464"/>
      <c r="BX2881" s="464"/>
      <c r="BY2881" s="464"/>
      <c r="BZ2881" s="464"/>
      <c r="CA2881" s="464"/>
      <c r="CB2881" s="464"/>
      <c r="CC2881" s="464"/>
      <c r="CD2881" s="464"/>
      <c r="CE2881" s="464"/>
      <c r="CF2881" s="464"/>
      <c r="CG2881" s="464"/>
      <c r="CH2881" s="464"/>
      <c r="CI2881" s="464"/>
      <c r="CJ2881" s="464"/>
      <c r="CK2881" s="464"/>
      <c r="CL2881" s="464"/>
      <c r="CM2881" s="464"/>
      <c r="CN2881" s="464"/>
      <c r="CO2881" s="464"/>
      <c r="CP2881" s="464"/>
      <c r="CQ2881" s="464"/>
    </row>
    <row r="2882" spans="24:95" s="465" customFormat="1">
      <c r="X2882" s="464"/>
      <c r="Y2882" s="464"/>
      <c r="Z2882" s="464"/>
      <c r="AA2882" s="464"/>
      <c r="AB2882" s="464"/>
      <c r="AC2882" s="464"/>
      <c r="AD2882" s="464"/>
      <c r="AE2882" s="464"/>
      <c r="AF2882" s="464"/>
      <c r="AG2882" s="464"/>
      <c r="AH2882" s="464"/>
      <c r="AI2882" s="464"/>
      <c r="AJ2882" s="464"/>
      <c r="AK2882" s="464"/>
      <c r="AL2882" s="464"/>
      <c r="AM2882" s="464"/>
      <c r="AN2882" s="464"/>
      <c r="AO2882" s="464"/>
      <c r="AP2882" s="464"/>
      <c r="AQ2882" s="464"/>
      <c r="AR2882" s="464"/>
      <c r="AS2882" s="464"/>
      <c r="AT2882" s="464"/>
      <c r="AU2882" s="464"/>
      <c r="AV2882" s="464"/>
      <c r="AW2882" s="464"/>
      <c r="AX2882" s="464"/>
      <c r="AY2882" s="464"/>
      <c r="AZ2882" s="464"/>
      <c r="BA2882" s="464"/>
      <c r="BB2882" s="464"/>
      <c r="BC2882" s="464"/>
      <c r="BD2882" s="464"/>
      <c r="BE2882" s="464"/>
      <c r="BF2882" s="464"/>
      <c r="BG2882" s="464"/>
      <c r="BH2882" s="464"/>
      <c r="BI2882" s="464"/>
      <c r="BJ2882" s="464"/>
      <c r="BK2882" s="464"/>
      <c r="BL2882" s="464"/>
      <c r="BM2882" s="464"/>
      <c r="BN2882" s="464"/>
      <c r="BO2882" s="464"/>
      <c r="BP2882" s="464"/>
      <c r="BQ2882" s="464"/>
      <c r="BR2882" s="464"/>
      <c r="BS2882" s="464"/>
      <c r="BT2882" s="464"/>
      <c r="BU2882" s="464"/>
      <c r="BV2882" s="464"/>
      <c r="BW2882" s="464"/>
      <c r="BX2882" s="464"/>
      <c r="BY2882" s="464"/>
      <c r="BZ2882" s="464"/>
      <c r="CA2882" s="464"/>
      <c r="CB2882" s="464"/>
      <c r="CC2882" s="464"/>
      <c r="CD2882" s="464"/>
      <c r="CE2882" s="464"/>
      <c r="CF2882" s="464"/>
      <c r="CG2882" s="464"/>
      <c r="CH2882" s="464"/>
      <c r="CI2882" s="464"/>
      <c r="CJ2882" s="464"/>
      <c r="CK2882" s="464"/>
      <c r="CL2882" s="464"/>
      <c r="CM2882" s="464"/>
      <c r="CN2882" s="464"/>
      <c r="CO2882" s="464"/>
      <c r="CP2882" s="464"/>
      <c r="CQ2882" s="464"/>
    </row>
    <row r="2883" spans="24:95" s="465" customFormat="1">
      <c r="X2883" s="464"/>
      <c r="Y2883" s="464"/>
      <c r="Z2883" s="464"/>
      <c r="AA2883" s="464"/>
      <c r="AB2883" s="464"/>
      <c r="AC2883" s="464"/>
      <c r="AD2883" s="464"/>
      <c r="AE2883" s="464"/>
      <c r="AF2883" s="464"/>
      <c r="AG2883" s="464"/>
      <c r="AH2883" s="464"/>
      <c r="AI2883" s="464"/>
      <c r="AJ2883" s="464"/>
      <c r="AK2883" s="464"/>
      <c r="AL2883" s="464"/>
      <c r="AM2883" s="464"/>
      <c r="AN2883" s="464"/>
      <c r="AO2883" s="464"/>
      <c r="AP2883" s="464"/>
      <c r="AQ2883" s="464"/>
      <c r="AR2883" s="464"/>
      <c r="AS2883" s="464"/>
      <c r="AT2883" s="464"/>
      <c r="AU2883" s="464"/>
      <c r="AV2883" s="464"/>
      <c r="AW2883" s="464"/>
      <c r="AX2883" s="464"/>
      <c r="AY2883" s="464"/>
      <c r="AZ2883" s="464"/>
      <c r="BA2883" s="464"/>
      <c r="BB2883" s="464"/>
      <c r="BC2883" s="464"/>
      <c r="BD2883" s="464"/>
      <c r="BE2883" s="464"/>
      <c r="BF2883" s="464"/>
      <c r="BG2883" s="464"/>
      <c r="BH2883" s="464"/>
      <c r="BI2883" s="464"/>
      <c r="BJ2883" s="464"/>
      <c r="BK2883" s="464"/>
      <c r="BL2883" s="464"/>
      <c r="BM2883" s="464"/>
      <c r="BN2883" s="464"/>
      <c r="BO2883" s="464"/>
      <c r="BP2883" s="464"/>
      <c r="BQ2883" s="464"/>
      <c r="BR2883" s="464"/>
      <c r="BS2883" s="464"/>
      <c r="BT2883" s="464"/>
      <c r="BU2883" s="464"/>
      <c r="BV2883" s="464"/>
      <c r="BW2883" s="464"/>
      <c r="BX2883" s="464"/>
      <c r="BY2883" s="464"/>
      <c r="BZ2883" s="464"/>
      <c r="CA2883" s="464"/>
      <c r="CB2883" s="464"/>
      <c r="CC2883" s="464"/>
      <c r="CD2883" s="464"/>
      <c r="CE2883" s="464"/>
      <c r="CF2883" s="464"/>
      <c r="CG2883" s="464"/>
      <c r="CH2883" s="464"/>
      <c r="CI2883" s="464"/>
      <c r="CJ2883" s="464"/>
      <c r="CK2883" s="464"/>
      <c r="CL2883" s="464"/>
      <c r="CM2883" s="464"/>
      <c r="CN2883" s="464"/>
      <c r="CO2883" s="464"/>
      <c r="CP2883" s="464"/>
      <c r="CQ2883" s="464"/>
    </row>
    <row r="2884" spans="24:95" s="465" customFormat="1">
      <c r="X2884" s="464"/>
      <c r="Y2884" s="464"/>
      <c r="Z2884" s="464"/>
      <c r="AA2884" s="464"/>
      <c r="AB2884" s="464"/>
      <c r="AC2884" s="464"/>
      <c r="AD2884" s="464"/>
      <c r="AE2884" s="464"/>
      <c r="AF2884" s="464"/>
      <c r="AG2884" s="464"/>
      <c r="AH2884" s="464"/>
      <c r="AI2884" s="464"/>
      <c r="AJ2884" s="464"/>
      <c r="AK2884" s="464"/>
      <c r="AL2884" s="464"/>
      <c r="AM2884" s="464"/>
      <c r="AN2884" s="464"/>
      <c r="AO2884" s="464"/>
      <c r="AP2884" s="464"/>
      <c r="AQ2884" s="464"/>
      <c r="AR2884" s="464"/>
      <c r="AS2884" s="464"/>
      <c r="AT2884" s="464"/>
      <c r="AU2884" s="464"/>
      <c r="AV2884" s="464"/>
      <c r="AW2884" s="464"/>
      <c r="AX2884" s="464"/>
      <c r="AY2884" s="464"/>
      <c r="AZ2884" s="464"/>
      <c r="BA2884" s="464"/>
      <c r="BB2884" s="464"/>
      <c r="BC2884" s="464"/>
      <c r="BD2884" s="464"/>
      <c r="BE2884" s="464"/>
      <c r="BF2884" s="464"/>
      <c r="BG2884" s="464"/>
      <c r="BH2884" s="464"/>
      <c r="BI2884" s="464"/>
      <c r="BJ2884" s="464"/>
      <c r="BK2884" s="464"/>
      <c r="BL2884" s="464"/>
      <c r="BM2884" s="464"/>
      <c r="BN2884" s="464"/>
      <c r="BO2884" s="464"/>
      <c r="BP2884" s="464"/>
      <c r="BQ2884" s="464"/>
      <c r="BR2884" s="464"/>
      <c r="BS2884" s="464"/>
      <c r="BT2884" s="464"/>
      <c r="BU2884" s="464"/>
      <c r="BV2884" s="464"/>
      <c r="BW2884" s="464"/>
      <c r="BX2884" s="464"/>
      <c r="BY2884" s="464"/>
      <c r="BZ2884" s="464"/>
      <c r="CA2884" s="464"/>
      <c r="CB2884" s="464"/>
      <c r="CC2884" s="464"/>
      <c r="CD2884" s="464"/>
      <c r="CE2884" s="464"/>
      <c r="CF2884" s="464"/>
      <c r="CG2884" s="464"/>
      <c r="CH2884" s="464"/>
      <c r="CI2884" s="464"/>
      <c r="CJ2884" s="464"/>
      <c r="CK2884" s="464"/>
      <c r="CL2884" s="464"/>
      <c r="CM2884" s="464"/>
      <c r="CN2884" s="464"/>
      <c r="CO2884" s="464"/>
      <c r="CP2884" s="464"/>
      <c r="CQ2884" s="464"/>
    </row>
    <row r="2885" spans="24:95" s="465" customFormat="1">
      <c r="X2885" s="464"/>
      <c r="Y2885" s="464"/>
      <c r="Z2885" s="464"/>
      <c r="AA2885" s="464"/>
      <c r="AB2885" s="464"/>
      <c r="AC2885" s="464"/>
      <c r="AD2885" s="464"/>
      <c r="AE2885" s="464"/>
      <c r="AF2885" s="464"/>
      <c r="AG2885" s="464"/>
      <c r="AH2885" s="464"/>
      <c r="AI2885" s="464"/>
      <c r="AJ2885" s="464"/>
      <c r="AK2885" s="464"/>
      <c r="AL2885" s="464"/>
      <c r="AM2885" s="464"/>
      <c r="AN2885" s="464"/>
      <c r="AO2885" s="464"/>
      <c r="AP2885" s="464"/>
      <c r="AQ2885" s="464"/>
      <c r="AR2885" s="464"/>
      <c r="AS2885" s="464"/>
      <c r="AT2885" s="464"/>
      <c r="AU2885" s="464"/>
      <c r="AV2885" s="464"/>
      <c r="AW2885" s="464"/>
      <c r="AX2885" s="464"/>
      <c r="AY2885" s="464"/>
      <c r="AZ2885" s="464"/>
      <c r="BA2885" s="464"/>
      <c r="BB2885" s="464"/>
      <c r="BC2885" s="464"/>
      <c r="BD2885" s="464"/>
      <c r="BE2885" s="464"/>
      <c r="BF2885" s="464"/>
      <c r="BG2885" s="464"/>
      <c r="BH2885" s="464"/>
      <c r="BI2885" s="464"/>
      <c r="BJ2885" s="464"/>
      <c r="BK2885" s="464"/>
      <c r="BL2885" s="464"/>
      <c r="BM2885" s="464"/>
      <c r="BN2885" s="464"/>
      <c r="BO2885" s="464"/>
      <c r="BP2885" s="464"/>
      <c r="BQ2885" s="464"/>
      <c r="BR2885" s="464"/>
      <c r="BS2885" s="464"/>
      <c r="BT2885" s="464"/>
      <c r="BU2885" s="464"/>
      <c r="BV2885" s="464"/>
      <c r="BW2885" s="464"/>
      <c r="BX2885" s="464"/>
      <c r="BY2885" s="464"/>
      <c r="BZ2885" s="464"/>
      <c r="CA2885" s="464"/>
      <c r="CB2885" s="464"/>
      <c r="CC2885" s="464"/>
      <c r="CD2885" s="464"/>
      <c r="CE2885" s="464"/>
      <c r="CF2885" s="464"/>
      <c r="CG2885" s="464"/>
      <c r="CH2885" s="464"/>
      <c r="CI2885" s="464"/>
      <c r="CJ2885" s="464"/>
      <c r="CK2885" s="464"/>
      <c r="CL2885" s="464"/>
      <c r="CM2885" s="464"/>
      <c r="CN2885" s="464"/>
      <c r="CO2885" s="464"/>
      <c r="CP2885" s="464"/>
      <c r="CQ2885" s="464"/>
    </row>
    <row r="2886" spans="24:95" s="465" customFormat="1">
      <c r="X2886" s="464"/>
      <c r="Y2886" s="464"/>
      <c r="Z2886" s="464"/>
      <c r="AA2886" s="464"/>
      <c r="AB2886" s="464"/>
      <c r="AC2886" s="464"/>
      <c r="AD2886" s="464"/>
      <c r="AE2886" s="464"/>
      <c r="AF2886" s="464"/>
      <c r="AG2886" s="464"/>
      <c r="AH2886" s="464"/>
      <c r="AI2886" s="464"/>
      <c r="AJ2886" s="464"/>
      <c r="AK2886" s="464"/>
      <c r="AL2886" s="464"/>
      <c r="AM2886" s="464"/>
      <c r="AN2886" s="464"/>
      <c r="AO2886" s="464"/>
      <c r="AP2886" s="464"/>
      <c r="AQ2886" s="464"/>
      <c r="AR2886" s="464"/>
      <c r="AS2886" s="464"/>
      <c r="AT2886" s="464"/>
      <c r="AU2886" s="464"/>
      <c r="AV2886" s="464"/>
      <c r="AW2886" s="464"/>
      <c r="AX2886" s="464"/>
      <c r="AY2886" s="464"/>
      <c r="AZ2886" s="464"/>
      <c r="BA2886" s="464"/>
      <c r="BB2886" s="464"/>
      <c r="BC2886" s="464"/>
      <c r="BD2886" s="464"/>
      <c r="BE2886" s="464"/>
      <c r="BF2886" s="464"/>
      <c r="BG2886" s="464"/>
      <c r="BH2886" s="464"/>
      <c r="BI2886" s="464"/>
      <c r="BJ2886" s="464"/>
      <c r="BK2886" s="464"/>
      <c r="BL2886" s="464"/>
      <c r="BM2886" s="464"/>
      <c r="BN2886" s="464"/>
      <c r="BO2886" s="464"/>
      <c r="BP2886" s="464"/>
      <c r="BQ2886" s="464"/>
      <c r="BR2886" s="464"/>
      <c r="BS2886" s="464"/>
      <c r="BT2886" s="464"/>
      <c r="BU2886" s="464"/>
      <c r="BV2886" s="464"/>
      <c r="BW2886" s="464"/>
      <c r="BX2886" s="464"/>
      <c r="BY2886" s="464"/>
      <c r="BZ2886" s="464"/>
      <c r="CA2886" s="464"/>
      <c r="CB2886" s="464"/>
      <c r="CC2886" s="464"/>
      <c r="CD2886" s="464"/>
      <c r="CE2886" s="464"/>
      <c r="CF2886" s="464"/>
      <c r="CG2886" s="464"/>
      <c r="CH2886" s="464"/>
      <c r="CI2886" s="464"/>
      <c r="CJ2886" s="464"/>
      <c r="CK2886" s="464"/>
      <c r="CL2886" s="464"/>
      <c r="CM2886" s="464"/>
      <c r="CN2886" s="464"/>
      <c r="CO2886" s="464"/>
      <c r="CP2886" s="464"/>
      <c r="CQ2886" s="464"/>
    </row>
    <row r="2887" spans="24:95" s="465" customFormat="1">
      <c r="X2887" s="464"/>
      <c r="Y2887" s="464"/>
      <c r="Z2887" s="464"/>
      <c r="AA2887" s="464"/>
      <c r="AB2887" s="464"/>
      <c r="AC2887" s="464"/>
      <c r="AD2887" s="464"/>
      <c r="AE2887" s="464"/>
      <c r="AF2887" s="464"/>
      <c r="AG2887" s="464"/>
      <c r="AH2887" s="464"/>
      <c r="AI2887" s="464"/>
      <c r="AJ2887" s="464"/>
      <c r="AK2887" s="464"/>
      <c r="AL2887" s="464"/>
      <c r="AM2887" s="464"/>
      <c r="AN2887" s="464"/>
      <c r="AO2887" s="464"/>
      <c r="AP2887" s="464"/>
      <c r="AQ2887" s="464"/>
      <c r="AR2887" s="464"/>
      <c r="AS2887" s="464"/>
      <c r="AT2887" s="464"/>
      <c r="AU2887" s="464"/>
      <c r="AV2887" s="464"/>
      <c r="AW2887" s="464"/>
      <c r="AX2887" s="464"/>
      <c r="AY2887" s="464"/>
      <c r="AZ2887" s="464"/>
      <c r="BA2887" s="464"/>
      <c r="BB2887" s="464"/>
      <c r="BC2887" s="464"/>
      <c r="BD2887" s="464"/>
      <c r="BE2887" s="464"/>
      <c r="BF2887" s="464"/>
      <c r="BG2887" s="464"/>
      <c r="BH2887" s="464"/>
      <c r="BI2887" s="464"/>
      <c r="BJ2887" s="464"/>
      <c r="BK2887" s="464"/>
      <c r="BL2887" s="464"/>
      <c r="BM2887" s="464"/>
      <c r="BN2887" s="464"/>
      <c r="BO2887" s="464"/>
      <c r="BP2887" s="464"/>
      <c r="BQ2887" s="464"/>
      <c r="BR2887" s="464"/>
      <c r="BS2887" s="464"/>
      <c r="BT2887" s="464"/>
      <c r="BU2887" s="464"/>
      <c r="BV2887" s="464"/>
      <c r="BW2887" s="464"/>
      <c r="BX2887" s="464"/>
      <c r="BY2887" s="464"/>
      <c r="BZ2887" s="464"/>
      <c r="CA2887" s="464"/>
      <c r="CB2887" s="464"/>
      <c r="CC2887" s="464"/>
      <c r="CD2887" s="464"/>
      <c r="CE2887" s="464"/>
      <c r="CF2887" s="464"/>
      <c r="CG2887" s="464"/>
      <c r="CH2887" s="464"/>
      <c r="CI2887" s="464"/>
      <c r="CJ2887" s="464"/>
      <c r="CK2887" s="464"/>
      <c r="CL2887" s="464"/>
      <c r="CM2887" s="464"/>
      <c r="CN2887" s="464"/>
      <c r="CO2887" s="464"/>
      <c r="CP2887" s="464"/>
      <c r="CQ2887" s="464"/>
    </row>
    <row r="2888" spans="24:95" s="465" customFormat="1">
      <c r="X2888" s="464"/>
      <c r="Y2888" s="464"/>
      <c r="Z2888" s="464"/>
      <c r="AA2888" s="464"/>
      <c r="AB2888" s="464"/>
      <c r="AC2888" s="464"/>
      <c r="AD2888" s="464"/>
      <c r="AE2888" s="464"/>
      <c r="AF2888" s="464"/>
      <c r="AG2888" s="464"/>
      <c r="AH2888" s="464"/>
      <c r="AI2888" s="464"/>
      <c r="AJ2888" s="464"/>
      <c r="AK2888" s="464"/>
      <c r="AL2888" s="464"/>
      <c r="AM2888" s="464"/>
      <c r="AN2888" s="464"/>
      <c r="AO2888" s="464"/>
      <c r="AP2888" s="464"/>
      <c r="AQ2888" s="464"/>
      <c r="AR2888" s="464"/>
      <c r="AS2888" s="464"/>
      <c r="AT2888" s="464"/>
      <c r="AU2888" s="464"/>
      <c r="AV2888" s="464"/>
      <c r="AW2888" s="464"/>
      <c r="AX2888" s="464"/>
      <c r="AY2888" s="464"/>
      <c r="AZ2888" s="464"/>
      <c r="BA2888" s="464"/>
      <c r="BB2888" s="464"/>
      <c r="BC2888" s="464"/>
      <c r="BD2888" s="464"/>
      <c r="BE2888" s="464"/>
      <c r="BF2888" s="464"/>
      <c r="BG2888" s="464"/>
      <c r="BH2888" s="464"/>
      <c r="BI2888" s="464"/>
      <c r="BJ2888" s="464"/>
      <c r="BK2888" s="464"/>
      <c r="BL2888" s="464"/>
      <c r="BM2888" s="464"/>
      <c r="BN2888" s="464"/>
      <c r="BO2888" s="464"/>
      <c r="BP2888" s="464"/>
      <c r="BQ2888" s="464"/>
      <c r="BR2888" s="464"/>
      <c r="BS2888" s="464"/>
      <c r="BT2888" s="464"/>
      <c r="BU2888" s="464"/>
      <c r="BV2888" s="464"/>
      <c r="BW2888" s="464"/>
      <c r="BX2888" s="464"/>
      <c r="BY2888" s="464"/>
      <c r="BZ2888" s="464"/>
      <c r="CA2888" s="464"/>
      <c r="CB2888" s="464"/>
      <c r="CC2888" s="464"/>
      <c r="CD2888" s="464"/>
      <c r="CE2888" s="464"/>
      <c r="CF2888" s="464"/>
      <c r="CG2888" s="464"/>
      <c r="CH2888" s="464"/>
      <c r="CI2888" s="464"/>
      <c r="CJ2888" s="464"/>
      <c r="CK2888" s="464"/>
      <c r="CL2888" s="464"/>
      <c r="CM2888" s="464"/>
      <c r="CN2888" s="464"/>
      <c r="CO2888" s="464"/>
      <c r="CP2888" s="464"/>
      <c r="CQ2888" s="464"/>
    </row>
    <row r="2889" spans="24:95" s="465" customFormat="1">
      <c r="X2889" s="464"/>
      <c r="Y2889" s="464"/>
      <c r="Z2889" s="464"/>
      <c r="AA2889" s="464"/>
      <c r="AB2889" s="464"/>
      <c r="AC2889" s="464"/>
      <c r="AD2889" s="464"/>
      <c r="AE2889" s="464"/>
      <c r="AF2889" s="464"/>
      <c r="AG2889" s="464"/>
      <c r="AH2889" s="464"/>
      <c r="AI2889" s="464"/>
      <c r="AJ2889" s="464"/>
      <c r="AK2889" s="464"/>
      <c r="AL2889" s="464"/>
      <c r="AM2889" s="464"/>
      <c r="AN2889" s="464"/>
      <c r="AO2889" s="464"/>
      <c r="AP2889" s="464"/>
      <c r="AQ2889" s="464"/>
      <c r="AR2889" s="464"/>
      <c r="AS2889" s="464"/>
      <c r="AT2889" s="464"/>
      <c r="AU2889" s="464"/>
      <c r="AV2889" s="464"/>
      <c r="AW2889" s="464"/>
      <c r="AX2889" s="464"/>
      <c r="AY2889" s="464"/>
      <c r="AZ2889" s="464"/>
      <c r="BA2889" s="464"/>
      <c r="BB2889" s="464"/>
      <c r="BC2889" s="464"/>
      <c r="BD2889" s="464"/>
      <c r="BE2889" s="464"/>
      <c r="BF2889" s="464"/>
      <c r="BG2889" s="464"/>
      <c r="BH2889" s="464"/>
      <c r="BI2889" s="464"/>
      <c r="BJ2889" s="464"/>
      <c r="BK2889" s="464"/>
      <c r="BL2889" s="464"/>
      <c r="BM2889" s="464"/>
      <c r="BN2889" s="464"/>
      <c r="BO2889" s="464"/>
      <c r="BP2889" s="464"/>
      <c r="BQ2889" s="464"/>
      <c r="BR2889" s="464"/>
      <c r="BS2889" s="464"/>
      <c r="BT2889" s="464"/>
      <c r="BU2889" s="464"/>
      <c r="BV2889" s="464"/>
      <c r="BW2889" s="464"/>
      <c r="BX2889" s="464"/>
      <c r="BY2889" s="464"/>
      <c r="BZ2889" s="464"/>
      <c r="CA2889" s="464"/>
      <c r="CB2889" s="464"/>
      <c r="CC2889" s="464"/>
      <c r="CD2889" s="464"/>
      <c r="CE2889" s="464"/>
      <c r="CF2889" s="464"/>
      <c r="CG2889" s="464"/>
      <c r="CH2889" s="464"/>
      <c r="CI2889" s="464"/>
      <c r="CJ2889" s="464"/>
      <c r="CK2889" s="464"/>
      <c r="CL2889" s="464"/>
      <c r="CM2889" s="464"/>
      <c r="CN2889" s="464"/>
      <c r="CO2889" s="464"/>
      <c r="CP2889" s="464"/>
      <c r="CQ2889" s="464"/>
    </row>
    <row r="2890" spans="24:95" s="465" customFormat="1">
      <c r="X2890" s="464"/>
      <c r="Y2890" s="464"/>
      <c r="Z2890" s="464"/>
      <c r="AA2890" s="464"/>
      <c r="AB2890" s="464"/>
      <c r="AC2890" s="464"/>
      <c r="AD2890" s="464"/>
      <c r="AE2890" s="464"/>
      <c r="AF2890" s="464"/>
      <c r="AG2890" s="464"/>
      <c r="AH2890" s="464"/>
      <c r="AI2890" s="464"/>
      <c r="AJ2890" s="464"/>
      <c r="AK2890" s="464"/>
      <c r="AL2890" s="464"/>
      <c r="AM2890" s="464"/>
      <c r="AN2890" s="464"/>
      <c r="AO2890" s="464"/>
      <c r="AP2890" s="464"/>
      <c r="AQ2890" s="464"/>
      <c r="AR2890" s="464"/>
      <c r="AS2890" s="464"/>
      <c r="AT2890" s="464"/>
      <c r="AU2890" s="464"/>
      <c r="AV2890" s="464"/>
      <c r="AW2890" s="464"/>
      <c r="AX2890" s="464"/>
      <c r="AY2890" s="464"/>
      <c r="AZ2890" s="464"/>
      <c r="BA2890" s="464"/>
      <c r="BB2890" s="464"/>
      <c r="BC2890" s="464"/>
      <c r="BD2890" s="464"/>
      <c r="BE2890" s="464"/>
      <c r="BF2890" s="464"/>
      <c r="BG2890" s="464"/>
      <c r="BH2890" s="464"/>
      <c r="BI2890" s="464"/>
      <c r="BJ2890" s="464"/>
      <c r="BK2890" s="464"/>
      <c r="BL2890" s="464"/>
      <c r="BM2890" s="464"/>
      <c r="BN2890" s="464"/>
      <c r="BO2890" s="464"/>
      <c r="BP2890" s="464"/>
      <c r="BQ2890" s="464"/>
      <c r="BR2890" s="464"/>
      <c r="BS2890" s="464"/>
      <c r="BT2890" s="464"/>
      <c r="BU2890" s="464"/>
      <c r="BV2890" s="464"/>
      <c r="BW2890" s="464"/>
      <c r="BX2890" s="464"/>
      <c r="BY2890" s="464"/>
      <c r="BZ2890" s="464"/>
      <c r="CA2890" s="464"/>
      <c r="CB2890" s="464"/>
      <c r="CC2890" s="464"/>
      <c r="CD2890" s="464"/>
      <c r="CE2890" s="464"/>
      <c r="CF2890" s="464"/>
      <c r="CG2890" s="464"/>
      <c r="CH2890" s="464"/>
      <c r="CI2890" s="464"/>
      <c r="CJ2890" s="464"/>
      <c r="CK2890" s="464"/>
      <c r="CL2890" s="464"/>
      <c r="CM2890" s="464"/>
      <c r="CN2890" s="464"/>
      <c r="CO2890" s="464"/>
      <c r="CP2890" s="464"/>
      <c r="CQ2890" s="464"/>
    </row>
    <row r="2891" spans="24:95" s="465" customFormat="1">
      <c r="X2891" s="464"/>
      <c r="Y2891" s="464"/>
      <c r="Z2891" s="464"/>
      <c r="AA2891" s="464"/>
      <c r="AB2891" s="464"/>
      <c r="AC2891" s="464"/>
      <c r="AD2891" s="464"/>
      <c r="AE2891" s="464"/>
      <c r="AF2891" s="464"/>
      <c r="AG2891" s="464"/>
      <c r="AH2891" s="464"/>
      <c r="AI2891" s="464"/>
      <c r="AJ2891" s="464"/>
      <c r="AK2891" s="464"/>
      <c r="AL2891" s="464"/>
      <c r="AM2891" s="464"/>
      <c r="AN2891" s="464"/>
      <c r="AO2891" s="464"/>
      <c r="AP2891" s="464"/>
      <c r="AQ2891" s="464"/>
      <c r="AR2891" s="464"/>
      <c r="AS2891" s="464"/>
      <c r="AT2891" s="464"/>
      <c r="AU2891" s="464"/>
      <c r="AV2891" s="464"/>
      <c r="AW2891" s="464"/>
      <c r="AX2891" s="464"/>
      <c r="AY2891" s="464"/>
      <c r="AZ2891" s="464"/>
      <c r="BA2891" s="464"/>
      <c r="BB2891" s="464"/>
      <c r="BC2891" s="464"/>
      <c r="BD2891" s="464"/>
      <c r="BE2891" s="464"/>
      <c r="BF2891" s="464"/>
      <c r="BG2891" s="464"/>
      <c r="BH2891" s="464"/>
      <c r="BI2891" s="464"/>
      <c r="BJ2891" s="464"/>
      <c r="BK2891" s="464"/>
      <c r="BL2891" s="464"/>
      <c r="BM2891" s="464"/>
      <c r="BN2891" s="464"/>
      <c r="BO2891" s="464"/>
      <c r="BP2891" s="464"/>
      <c r="BQ2891" s="464"/>
      <c r="BR2891" s="464"/>
      <c r="BS2891" s="464"/>
      <c r="BT2891" s="464"/>
      <c r="BU2891" s="464"/>
      <c r="BV2891" s="464"/>
      <c r="BW2891" s="464"/>
      <c r="BX2891" s="464"/>
      <c r="BY2891" s="464"/>
      <c r="BZ2891" s="464"/>
      <c r="CA2891" s="464"/>
      <c r="CB2891" s="464"/>
      <c r="CC2891" s="464"/>
      <c r="CD2891" s="464"/>
      <c r="CE2891" s="464"/>
      <c r="CF2891" s="464"/>
      <c r="CG2891" s="464"/>
      <c r="CH2891" s="464"/>
      <c r="CI2891" s="464"/>
      <c r="CJ2891" s="464"/>
      <c r="CK2891" s="464"/>
      <c r="CL2891" s="464"/>
      <c r="CM2891" s="464"/>
      <c r="CN2891" s="464"/>
      <c r="CO2891" s="464"/>
      <c r="CP2891" s="464"/>
      <c r="CQ2891" s="464"/>
    </row>
    <row r="2892" spans="24:95" s="465" customFormat="1">
      <c r="X2892" s="464"/>
      <c r="Y2892" s="464"/>
      <c r="Z2892" s="464"/>
      <c r="AA2892" s="464"/>
      <c r="AB2892" s="464"/>
      <c r="AC2892" s="464"/>
      <c r="AD2892" s="464"/>
      <c r="AE2892" s="464"/>
      <c r="AF2892" s="464"/>
      <c r="AG2892" s="464"/>
      <c r="AH2892" s="464"/>
      <c r="AI2892" s="464"/>
      <c r="AJ2892" s="464"/>
      <c r="AK2892" s="464"/>
      <c r="AL2892" s="464"/>
      <c r="AM2892" s="464"/>
      <c r="AN2892" s="464"/>
      <c r="AO2892" s="464"/>
      <c r="AP2892" s="464"/>
      <c r="AQ2892" s="464"/>
      <c r="AR2892" s="464"/>
      <c r="AS2892" s="464"/>
      <c r="AT2892" s="464"/>
      <c r="AU2892" s="464"/>
      <c r="AV2892" s="464"/>
      <c r="AW2892" s="464"/>
      <c r="AX2892" s="464"/>
      <c r="AY2892" s="464"/>
      <c r="AZ2892" s="464"/>
      <c r="BA2892" s="464"/>
      <c r="BB2892" s="464"/>
      <c r="BC2892" s="464"/>
      <c r="BD2892" s="464"/>
      <c r="BE2892" s="464"/>
      <c r="BF2892" s="464"/>
      <c r="BG2892" s="464"/>
      <c r="BH2892" s="464"/>
      <c r="BI2892" s="464"/>
      <c r="BJ2892" s="464"/>
      <c r="BK2892" s="464"/>
      <c r="BL2892" s="464"/>
      <c r="BM2892" s="464"/>
      <c r="BN2892" s="464"/>
      <c r="BO2892" s="464"/>
      <c r="BP2892" s="464"/>
      <c r="BQ2892" s="464"/>
      <c r="BR2892" s="464"/>
      <c r="BS2892" s="464"/>
      <c r="BT2892" s="464"/>
      <c r="BU2892" s="464"/>
      <c r="BV2892" s="464"/>
      <c r="BW2892" s="464"/>
      <c r="BX2892" s="464"/>
      <c r="BY2892" s="464"/>
      <c r="BZ2892" s="464"/>
      <c r="CA2892" s="464"/>
      <c r="CB2892" s="464"/>
      <c r="CC2892" s="464"/>
      <c r="CD2892" s="464"/>
      <c r="CE2892" s="464"/>
      <c r="CF2892" s="464"/>
      <c r="CG2892" s="464"/>
      <c r="CH2892" s="464"/>
      <c r="CI2892" s="464"/>
      <c r="CJ2892" s="464"/>
      <c r="CK2892" s="464"/>
      <c r="CL2892" s="464"/>
      <c r="CM2892" s="464"/>
      <c r="CN2892" s="464"/>
      <c r="CO2892" s="464"/>
      <c r="CP2892" s="464"/>
      <c r="CQ2892" s="464"/>
    </row>
    <row r="2893" spans="24:95" s="465" customFormat="1">
      <c r="X2893" s="464"/>
      <c r="Y2893" s="464"/>
      <c r="Z2893" s="464"/>
      <c r="AA2893" s="464"/>
      <c r="AB2893" s="464"/>
      <c r="AC2893" s="464"/>
      <c r="AD2893" s="464"/>
      <c r="AE2893" s="464"/>
      <c r="AF2893" s="464"/>
      <c r="AG2893" s="464"/>
      <c r="AH2893" s="464"/>
      <c r="AI2893" s="464"/>
      <c r="AJ2893" s="464"/>
      <c r="AK2893" s="464"/>
      <c r="AL2893" s="464"/>
      <c r="AM2893" s="464"/>
      <c r="AN2893" s="464"/>
      <c r="AO2893" s="464"/>
      <c r="AP2893" s="464"/>
      <c r="AQ2893" s="464"/>
      <c r="AR2893" s="464"/>
      <c r="AS2893" s="464"/>
      <c r="AT2893" s="464"/>
      <c r="AU2893" s="464"/>
      <c r="AV2893" s="464"/>
      <c r="AW2893" s="464"/>
      <c r="AX2893" s="464"/>
      <c r="AY2893" s="464"/>
      <c r="AZ2893" s="464"/>
      <c r="BA2893" s="464"/>
      <c r="BB2893" s="464"/>
      <c r="BC2893" s="464"/>
      <c r="BD2893" s="464"/>
      <c r="BE2893" s="464"/>
      <c r="BF2893" s="464"/>
      <c r="BG2893" s="464"/>
      <c r="BH2893" s="464"/>
      <c r="BI2893" s="464"/>
      <c r="BJ2893" s="464"/>
      <c r="BK2893" s="464"/>
      <c r="BL2893" s="464"/>
      <c r="BM2893" s="464"/>
      <c r="BN2893" s="464"/>
      <c r="BO2893" s="464"/>
      <c r="BP2893" s="464"/>
      <c r="BQ2893" s="464"/>
      <c r="BR2893" s="464"/>
      <c r="BS2893" s="464"/>
      <c r="BT2893" s="464"/>
      <c r="BU2893" s="464"/>
      <c r="BV2893" s="464"/>
      <c r="BW2893" s="464"/>
      <c r="BX2893" s="464"/>
      <c r="BY2893" s="464"/>
      <c r="BZ2893" s="464"/>
      <c r="CA2893" s="464"/>
      <c r="CB2893" s="464"/>
      <c r="CC2893" s="464"/>
      <c r="CD2893" s="464"/>
      <c r="CE2893" s="464"/>
      <c r="CF2893" s="464"/>
      <c r="CG2893" s="464"/>
      <c r="CH2893" s="464"/>
      <c r="CI2893" s="464"/>
      <c r="CJ2893" s="464"/>
      <c r="CK2893" s="464"/>
      <c r="CL2893" s="464"/>
      <c r="CM2893" s="464"/>
      <c r="CN2893" s="464"/>
      <c r="CO2893" s="464"/>
      <c r="CP2893" s="464"/>
      <c r="CQ2893" s="464"/>
    </row>
    <row r="2894" spans="24:95" s="465" customFormat="1">
      <c r="X2894" s="464"/>
      <c r="Y2894" s="464"/>
      <c r="Z2894" s="464"/>
      <c r="AA2894" s="464"/>
      <c r="AB2894" s="464"/>
      <c r="AC2894" s="464"/>
      <c r="AD2894" s="464"/>
      <c r="AE2894" s="464"/>
      <c r="AF2894" s="464"/>
      <c r="AG2894" s="464"/>
      <c r="AH2894" s="464"/>
      <c r="AI2894" s="464"/>
      <c r="AJ2894" s="464"/>
      <c r="AK2894" s="464"/>
      <c r="AL2894" s="464"/>
      <c r="AM2894" s="464"/>
      <c r="AN2894" s="464"/>
      <c r="AO2894" s="464"/>
      <c r="AP2894" s="464"/>
      <c r="AQ2894" s="464"/>
      <c r="AR2894" s="464"/>
      <c r="AS2894" s="464"/>
      <c r="AT2894" s="464"/>
      <c r="AU2894" s="464"/>
      <c r="AV2894" s="464"/>
      <c r="AW2894" s="464"/>
      <c r="AX2894" s="464"/>
      <c r="AY2894" s="464"/>
      <c r="AZ2894" s="464"/>
      <c r="BA2894" s="464"/>
      <c r="BB2894" s="464"/>
      <c r="BC2894" s="464"/>
      <c r="BD2894" s="464"/>
      <c r="BE2894" s="464"/>
      <c r="BF2894" s="464"/>
      <c r="BG2894" s="464"/>
      <c r="BH2894" s="464"/>
      <c r="BI2894" s="464"/>
      <c r="BJ2894" s="464"/>
      <c r="BK2894" s="464"/>
      <c r="BL2894" s="464"/>
      <c r="BM2894" s="464"/>
      <c r="BN2894" s="464"/>
      <c r="BO2894" s="464"/>
      <c r="BP2894" s="464"/>
      <c r="BQ2894" s="464"/>
      <c r="BR2894" s="464"/>
      <c r="BS2894" s="464"/>
      <c r="BT2894" s="464"/>
      <c r="BU2894" s="464"/>
      <c r="BV2894" s="464"/>
      <c r="BW2894" s="464"/>
      <c r="BX2894" s="464"/>
      <c r="BY2894" s="464"/>
      <c r="BZ2894" s="464"/>
      <c r="CA2894" s="464"/>
      <c r="CB2894" s="464"/>
      <c r="CC2894" s="464"/>
      <c r="CD2894" s="464"/>
      <c r="CE2894" s="464"/>
      <c r="CF2894" s="464"/>
      <c r="CG2894" s="464"/>
      <c r="CH2894" s="464"/>
      <c r="CI2894" s="464"/>
      <c r="CJ2894" s="464"/>
      <c r="CK2894" s="464"/>
      <c r="CL2894" s="464"/>
      <c r="CM2894" s="464"/>
      <c r="CN2894" s="464"/>
      <c r="CO2894" s="464"/>
      <c r="CP2894" s="464"/>
      <c r="CQ2894" s="464"/>
    </row>
    <row r="2895" spans="24:95" s="465" customFormat="1">
      <c r="X2895" s="464"/>
      <c r="Y2895" s="464"/>
      <c r="Z2895" s="464"/>
      <c r="AA2895" s="464"/>
      <c r="AB2895" s="464"/>
      <c r="AC2895" s="464"/>
      <c r="AD2895" s="464"/>
      <c r="AE2895" s="464"/>
      <c r="AF2895" s="464"/>
      <c r="AG2895" s="464"/>
      <c r="AH2895" s="464"/>
      <c r="AI2895" s="464"/>
      <c r="AJ2895" s="464"/>
      <c r="AK2895" s="464"/>
      <c r="AL2895" s="464"/>
      <c r="AM2895" s="464"/>
      <c r="AN2895" s="464"/>
      <c r="AO2895" s="464"/>
      <c r="AP2895" s="464"/>
      <c r="AQ2895" s="464"/>
      <c r="AR2895" s="464"/>
      <c r="AS2895" s="464"/>
      <c r="AT2895" s="464"/>
      <c r="AU2895" s="464"/>
      <c r="AV2895" s="464"/>
      <c r="AW2895" s="464"/>
      <c r="AX2895" s="464"/>
      <c r="AY2895" s="464"/>
      <c r="AZ2895" s="464"/>
      <c r="BA2895" s="464"/>
      <c r="BB2895" s="464"/>
      <c r="BC2895" s="464"/>
      <c r="BD2895" s="464"/>
      <c r="BE2895" s="464"/>
      <c r="BF2895" s="464"/>
      <c r="BG2895" s="464"/>
      <c r="BH2895" s="464"/>
      <c r="BI2895" s="464"/>
      <c r="BJ2895" s="464"/>
      <c r="BK2895" s="464"/>
      <c r="BL2895" s="464"/>
      <c r="BM2895" s="464"/>
      <c r="BN2895" s="464"/>
      <c r="BO2895" s="464"/>
      <c r="BP2895" s="464"/>
      <c r="BQ2895" s="464"/>
      <c r="BR2895" s="464"/>
      <c r="BS2895" s="464"/>
      <c r="BT2895" s="464"/>
      <c r="BU2895" s="464"/>
      <c r="BV2895" s="464"/>
      <c r="BW2895" s="464"/>
      <c r="BX2895" s="464"/>
      <c r="BY2895" s="464"/>
      <c r="BZ2895" s="464"/>
      <c r="CA2895" s="464"/>
      <c r="CB2895" s="464"/>
      <c r="CC2895" s="464"/>
      <c r="CD2895" s="464"/>
      <c r="CE2895" s="464"/>
      <c r="CF2895" s="464"/>
      <c r="CG2895" s="464"/>
      <c r="CH2895" s="464"/>
      <c r="CI2895" s="464"/>
      <c r="CJ2895" s="464"/>
      <c r="CK2895" s="464"/>
      <c r="CL2895" s="464"/>
      <c r="CM2895" s="464"/>
      <c r="CN2895" s="464"/>
      <c r="CO2895" s="464"/>
      <c r="CP2895" s="464"/>
      <c r="CQ2895" s="464"/>
    </row>
    <row r="2896" spans="24:95" s="465" customFormat="1">
      <c r="X2896" s="464"/>
      <c r="Y2896" s="464"/>
      <c r="Z2896" s="464"/>
      <c r="AA2896" s="464"/>
      <c r="AB2896" s="464"/>
      <c r="AC2896" s="464"/>
      <c r="AD2896" s="464"/>
      <c r="AE2896" s="464"/>
      <c r="AF2896" s="464"/>
      <c r="AG2896" s="464"/>
      <c r="AH2896" s="464"/>
      <c r="AI2896" s="464"/>
      <c r="AJ2896" s="464"/>
      <c r="AK2896" s="464"/>
      <c r="AL2896" s="464"/>
      <c r="AM2896" s="464"/>
      <c r="AN2896" s="464"/>
      <c r="AO2896" s="464"/>
      <c r="AP2896" s="464"/>
      <c r="AQ2896" s="464"/>
      <c r="AR2896" s="464"/>
      <c r="AS2896" s="464"/>
      <c r="AT2896" s="464"/>
      <c r="AU2896" s="464"/>
      <c r="AV2896" s="464"/>
      <c r="AW2896" s="464"/>
      <c r="AX2896" s="464"/>
      <c r="AY2896" s="464"/>
      <c r="AZ2896" s="464"/>
      <c r="BA2896" s="464"/>
      <c r="BB2896" s="464"/>
      <c r="BC2896" s="464"/>
      <c r="BD2896" s="464"/>
      <c r="BE2896" s="464"/>
      <c r="BF2896" s="464"/>
      <c r="BG2896" s="464"/>
      <c r="BH2896" s="464"/>
      <c r="BI2896" s="464"/>
      <c r="BJ2896" s="464"/>
      <c r="BK2896" s="464"/>
      <c r="BL2896" s="464"/>
      <c r="BM2896" s="464"/>
      <c r="BN2896" s="464"/>
      <c r="BO2896" s="464"/>
      <c r="BP2896" s="464"/>
      <c r="BQ2896" s="464"/>
      <c r="BR2896" s="464"/>
      <c r="BS2896" s="464"/>
      <c r="BT2896" s="464"/>
      <c r="BU2896" s="464"/>
      <c r="BV2896" s="464"/>
      <c r="BW2896" s="464"/>
      <c r="BX2896" s="464"/>
      <c r="BY2896" s="464"/>
      <c r="BZ2896" s="464"/>
      <c r="CA2896" s="464"/>
      <c r="CB2896" s="464"/>
      <c r="CC2896" s="464"/>
      <c r="CD2896" s="464"/>
      <c r="CE2896" s="464"/>
      <c r="CF2896" s="464"/>
      <c r="CG2896" s="464"/>
      <c r="CH2896" s="464"/>
      <c r="CI2896" s="464"/>
      <c r="CJ2896" s="464"/>
      <c r="CK2896" s="464"/>
      <c r="CL2896" s="464"/>
      <c r="CM2896" s="464"/>
      <c r="CN2896" s="464"/>
      <c r="CO2896" s="464"/>
      <c r="CP2896" s="464"/>
      <c r="CQ2896" s="464"/>
    </row>
    <row r="2897" spans="24:95" s="465" customFormat="1">
      <c r="X2897" s="464"/>
      <c r="Y2897" s="464"/>
      <c r="Z2897" s="464"/>
      <c r="AA2897" s="464"/>
      <c r="AB2897" s="464"/>
      <c r="AC2897" s="464"/>
      <c r="AD2897" s="464"/>
      <c r="AE2897" s="464"/>
      <c r="AF2897" s="464"/>
      <c r="AG2897" s="464"/>
      <c r="AH2897" s="464"/>
      <c r="AI2897" s="464"/>
      <c r="AJ2897" s="464"/>
      <c r="AK2897" s="464"/>
      <c r="AL2897" s="464"/>
      <c r="AM2897" s="464"/>
      <c r="AN2897" s="464"/>
      <c r="AO2897" s="464"/>
      <c r="AP2897" s="464"/>
      <c r="AQ2897" s="464"/>
      <c r="AR2897" s="464"/>
      <c r="AS2897" s="464"/>
      <c r="AT2897" s="464"/>
      <c r="AU2897" s="464"/>
      <c r="AV2897" s="464"/>
      <c r="AW2897" s="464"/>
      <c r="AX2897" s="464"/>
      <c r="AY2897" s="464"/>
      <c r="AZ2897" s="464"/>
      <c r="BA2897" s="464"/>
      <c r="BB2897" s="464"/>
      <c r="BC2897" s="464"/>
      <c r="BD2897" s="464"/>
      <c r="BE2897" s="464"/>
      <c r="BF2897" s="464"/>
      <c r="BG2897" s="464"/>
      <c r="BH2897" s="464"/>
      <c r="BI2897" s="464"/>
      <c r="BJ2897" s="464"/>
      <c r="BK2897" s="464"/>
      <c r="BL2897" s="464"/>
      <c r="BM2897" s="464"/>
      <c r="BN2897" s="464"/>
      <c r="BO2897" s="464"/>
      <c r="BP2897" s="464"/>
      <c r="BQ2897" s="464"/>
      <c r="BR2897" s="464"/>
      <c r="BS2897" s="464"/>
      <c r="BT2897" s="464"/>
      <c r="BU2897" s="464"/>
      <c r="BV2897" s="464"/>
      <c r="BW2897" s="464"/>
      <c r="BX2897" s="464"/>
      <c r="BY2897" s="464"/>
      <c r="BZ2897" s="464"/>
      <c r="CA2897" s="464"/>
      <c r="CB2897" s="464"/>
      <c r="CC2897" s="464"/>
      <c r="CD2897" s="464"/>
      <c r="CE2897" s="464"/>
      <c r="CF2897" s="464"/>
      <c r="CG2897" s="464"/>
      <c r="CH2897" s="464"/>
      <c r="CI2897" s="464"/>
      <c r="CJ2897" s="464"/>
      <c r="CK2897" s="464"/>
      <c r="CL2897" s="464"/>
      <c r="CM2897" s="464"/>
      <c r="CN2897" s="464"/>
      <c r="CO2897" s="464"/>
      <c r="CP2897" s="464"/>
      <c r="CQ2897" s="464"/>
    </row>
    <row r="2898" spans="24:95" s="465" customFormat="1">
      <c r="X2898" s="464"/>
      <c r="Y2898" s="464"/>
      <c r="Z2898" s="464"/>
      <c r="AA2898" s="464"/>
      <c r="AB2898" s="464"/>
      <c r="AC2898" s="464"/>
      <c r="AD2898" s="464"/>
      <c r="AE2898" s="464"/>
      <c r="AF2898" s="464"/>
      <c r="AG2898" s="464"/>
      <c r="AH2898" s="464"/>
      <c r="AI2898" s="464"/>
      <c r="AJ2898" s="464"/>
      <c r="AK2898" s="464"/>
      <c r="AL2898" s="464"/>
      <c r="AM2898" s="464"/>
      <c r="AN2898" s="464"/>
      <c r="AO2898" s="464"/>
      <c r="AP2898" s="464"/>
      <c r="AQ2898" s="464"/>
      <c r="AR2898" s="464"/>
      <c r="AS2898" s="464"/>
      <c r="AT2898" s="464"/>
      <c r="AU2898" s="464"/>
      <c r="AV2898" s="464"/>
      <c r="AW2898" s="464"/>
      <c r="AX2898" s="464"/>
      <c r="AY2898" s="464"/>
      <c r="AZ2898" s="464"/>
      <c r="BA2898" s="464"/>
      <c r="BB2898" s="464"/>
      <c r="BC2898" s="464"/>
      <c r="BD2898" s="464"/>
      <c r="BE2898" s="464"/>
      <c r="BF2898" s="464"/>
      <c r="BG2898" s="464"/>
      <c r="BH2898" s="464"/>
      <c r="BI2898" s="464"/>
      <c r="BJ2898" s="464"/>
      <c r="BK2898" s="464"/>
      <c r="BL2898" s="464"/>
      <c r="BM2898" s="464"/>
      <c r="BN2898" s="464"/>
      <c r="BO2898" s="464"/>
      <c r="BP2898" s="464"/>
      <c r="BQ2898" s="464"/>
      <c r="BR2898" s="464"/>
      <c r="BS2898" s="464"/>
      <c r="BT2898" s="464"/>
      <c r="BU2898" s="464"/>
      <c r="BV2898" s="464"/>
      <c r="BW2898" s="464"/>
      <c r="BX2898" s="464"/>
      <c r="BY2898" s="464"/>
      <c r="BZ2898" s="464"/>
      <c r="CA2898" s="464"/>
      <c r="CB2898" s="464"/>
      <c r="CC2898" s="464"/>
      <c r="CD2898" s="464"/>
      <c r="CE2898" s="464"/>
      <c r="CF2898" s="464"/>
      <c r="CG2898" s="464"/>
      <c r="CH2898" s="464"/>
      <c r="CI2898" s="464"/>
      <c r="CJ2898" s="464"/>
      <c r="CK2898" s="464"/>
      <c r="CL2898" s="464"/>
      <c r="CM2898" s="464"/>
      <c r="CN2898" s="464"/>
      <c r="CO2898" s="464"/>
      <c r="CP2898" s="464"/>
      <c r="CQ2898" s="464"/>
    </row>
    <row r="2899" spans="24:95" s="465" customFormat="1">
      <c r="X2899" s="464"/>
      <c r="Y2899" s="464"/>
      <c r="Z2899" s="464"/>
      <c r="AA2899" s="464"/>
      <c r="AB2899" s="464"/>
      <c r="AC2899" s="464"/>
      <c r="AD2899" s="464"/>
      <c r="AE2899" s="464"/>
      <c r="AF2899" s="464"/>
      <c r="AG2899" s="464"/>
      <c r="AH2899" s="464"/>
      <c r="AI2899" s="464"/>
      <c r="AJ2899" s="464"/>
      <c r="AK2899" s="464"/>
      <c r="AL2899" s="464"/>
      <c r="AM2899" s="464"/>
      <c r="AN2899" s="464"/>
      <c r="AO2899" s="464"/>
      <c r="AP2899" s="464"/>
      <c r="AQ2899" s="464"/>
      <c r="AR2899" s="464"/>
      <c r="AS2899" s="464"/>
      <c r="AT2899" s="464"/>
      <c r="AU2899" s="464"/>
      <c r="AV2899" s="464"/>
      <c r="AW2899" s="464"/>
      <c r="AX2899" s="464"/>
      <c r="AY2899" s="464"/>
      <c r="AZ2899" s="464"/>
      <c r="BA2899" s="464"/>
      <c r="BB2899" s="464"/>
      <c r="BC2899" s="464"/>
      <c r="BD2899" s="464"/>
      <c r="BE2899" s="464"/>
      <c r="BF2899" s="464"/>
      <c r="BG2899" s="464"/>
      <c r="BH2899" s="464"/>
      <c r="BI2899" s="464"/>
      <c r="BJ2899" s="464"/>
      <c r="BK2899" s="464"/>
      <c r="BL2899" s="464"/>
      <c r="BM2899" s="464"/>
      <c r="BN2899" s="464"/>
      <c r="BO2899" s="464"/>
      <c r="BP2899" s="464"/>
      <c r="BQ2899" s="464"/>
      <c r="BR2899" s="464"/>
      <c r="BS2899" s="464"/>
      <c r="BT2899" s="464"/>
      <c r="BU2899" s="464"/>
      <c r="BV2899" s="464"/>
      <c r="BW2899" s="464"/>
      <c r="BX2899" s="464"/>
      <c r="BY2899" s="464"/>
      <c r="BZ2899" s="464"/>
      <c r="CA2899" s="464"/>
      <c r="CB2899" s="464"/>
      <c r="CC2899" s="464"/>
      <c r="CD2899" s="464"/>
      <c r="CE2899" s="464"/>
      <c r="CF2899" s="464"/>
      <c r="CG2899" s="464"/>
      <c r="CH2899" s="464"/>
      <c r="CI2899" s="464"/>
      <c r="CJ2899" s="464"/>
      <c r="CK2899" s="464"/>
      <c r="CL2899" s="464"/>
      <c r="CM2899" s="464"/>
      <c r="CN2899" s="464"/>
      <c r="CO2899" s="464"/>
      <c r="CP2899" s="464"/>
      <c r="CQ2899" s="464"/>
    </row>
    <row r="2900" spans="24:95" s="465" customFormat="1">
      <c r="X2900" s="464"/>
      <c r="Y2900" s="464"/>
      <c r="Z2900" s="464"/>
      <c r="AA2900" s="464"/>
      <c r="AB2900" s="464"/>
      <c r="AC2900" s="464"/>
      <c r="AD2900" s="464"/>
      <c r="AE2900" s="464"/>
      <c r="AF2900" s="464"/>
      <c r="AG2900" s="464"/>
      <c r="AH2900" s="464"/>
      <c r="AI2900" s="464"/>
      <c r="AJ2900" s="464"/>
      <c r="AK2900" s="464"/>
      <c r="AL2900" s="464"/>
      <c r="AM2900" s="464"/>
      <c r="AN2900" s="464"/>
      <c r="AO2900" s="464"/>
      <c r="AP2900" s="464"/>
      <c r="AQ2900" s="464"/>
      <c r="AR2900" s="464"/>
      <c r="AS2900" s="464"/>
      <c r="AT2900" s="464"/>
      <c r="AU2900" s="464"/>
      <c r="AV2900" s="464"/>
      <c r="AW2900" s="464"/>
      <c r="AX2900" s="464"/>
      <c r="AY2900" s="464"/>
      <c r="AZ2900" s="464"/>
      <c r="BA2900" s="464"/>
      <c r="BB2900" s="464"/>
      <c r="BC2900" s="464"/>
      <c r="BD2900" s="464"/>
      <c r="BE2900" s="464"/>
      <c r="BF2900" s="464"/>
      <c r="BG2900" s="464"/>
      <c r="BH2900" s="464"/>
      <c r="BI2900" s="464"/>
      <c r="BJ2900" s="464"/>
      <c r="BK2900" s="464"/>
      <c r="BL2900" s="464"/>
      <c r="BM2900" s="464"/>
      <c r="BN2900" s="464"/>
      <c r="BO2900" s="464"/>
      <c r="BP2900" s="464"/>
      <c r="BQ2900" s="464"/>
      <c r="BR2900" s="464"/>
      <c r="BS2900" s="464"/>
      <c r="BT2900" s="464"/>
      <c r="BU2900" s="464"/>
      <c r="BV2900" s="464"/>
      <c r="BW2900" s="464"/>
      <c r="BX2900" s="464"/>
      <c r="BY2900" s="464"/>
      <c r="BZ2900" s="464"/>
      <c r="CA2900" s="464"/>
      <c r="CB2900" s="464"/>
      <c r="CC2900" s="464"/>
      <c r="CD2900" s="464"/>
      <c r="CE2900" s="464"/>
      <c r="CF2900" s="464"/>
      <c r="CG2900" s="464"/>
      <c r="CH2900" s="464"/>
      <c r="CI2900" s="464"/>
      <c r="CJ2900" s="464"/>
      <c r="CK2900" s="464"/>
      <c r="CL2900" s="464"/>
      <c r="CM2900" s="464"/>
      <c r="CN2900" s="464"/>
      <c r="CO2900" s="464"/>
      <c r="CP2900" s="464"/>
      <c r="CQ2900" s="464"/>
    </row>
    <row r="2901" spans="24:95" s="465" customFormat="1">
      <c r="X2901" s="464"/>
      <c r="Y2901" s="464"/>
      <c r="Z2901" s="464"/>
      <c r="AA2901" s="464"/>
      <c r="AB2901" s="464"/>
      <c r="AC2901" s="464"/>
      <c r="AD2901" s="464"/>
      <c r="AE2901" s="464"/>
      <c r="AF2901" s="464"/>
      <c r="AG2901" s="464"/>
      <c r="AH2901" s="464"/>
      <c r="AI2901" s="464"/>
      <c r="AJ2901" s="464"/>
      <c r="AK2901" s="464"/>
      <c r="AL2901" s="464"/>
      <c r="AM2901" s="464"/>
      <c r="AN2901" s="464"/>
      <c r="AO2901" s="464"/>
      <c r="AP2901" s="464"/>
      <c r="AQ2901" s="464"/>
      <c r="AR2901" s="464"/>
      <c r="AS2901" s="464"/>
      <c r="AT2901" s="464"/>
      <c r="AU2901" s="464"/>
      <c r="AV2901" s="464"/>
      <c r="AW2901" s="464"/>
      <c r="AX2901" s="464"/>
      <c r="AY2901" s="464"/>
      <c r="AZ2901" s="464"/>
      <c r="BA2901" s="464"/>
      <c r="BB2901" s="464"/>
      <c r="BC2901" s="464"/>
      <c r="BD2901" s="464"/>
      <c r="BE2901" s="464"/>
      <c r="BF2901" s="464"/>
      <c r="BG2901" s="464"/>
      <c r="BH2901" s="464"/>
      <c r="BI2901" s="464"/>
      <c r="BJ2901" s="464"/>
      <c r="BK2901" s="464"/>
      <c r="BL2901" s="464"/>
      <c r="BM2901" s="464"/>
      <c r="BN2901" s="464"/>
      <c r="BO2901" s="464"/>
      <c r="BP2901" s="464"/>
      <c r="BQ2901" s="464"/>
      <c r="BR2901" s="464"/>
      <c r="BS2901" s="464"/>
      <c r="BT2901" s="464"/>
      <c r="BU2901" s="464"/>
      <c r="BV2901" s="464"/>
      <c r="BW2901" s="464"/>
      <c r="BX2901" s="464"/>
      <c r="BY2901" s="464"/>
      <c r="BZ2901" s="464"/>
      <c r="CA2901" s="464"/>
      <c r="CB2901" s="464"/>
      <c r="CC2901" s="464"/>
      <c r="CD2901" s="464"/>
      <c r="CE2901" s="464"/>
      <c r="CF2901" s="464"/>
      <c r="CG2901" s="464"/>
      <c r="CH2901" s="464"/>
      <c r="CI2901" s="464"/>
      <c r="CJ2901" s="464"/>
      <c r="CK2901" s="464"/>
      <c r="CL2901" s="464"/>
      <c r="CM2901" s="464"/>
      <c r="CN2901" s="464"/>
      <c r="CO2901" s="464"/>
      <c r="CP2901" s="464"/>
      <c r="CQ2901" s="464"/>
    </row>
    <row r="2902" spans="24:95" s="465" customFormat="1">
      <c r="X2902" s="464"/>
      <c r="Y2902" s="464"/>
      <c r="Z2902" s="464"/>
      <c r="AA2902" s="464"/>
      <c r="AB2902" s="464"/>
      <c r="AC2902" s="464"/>
      <c r="AD2902" s="464"/>
      <c r="AE2902" s="464"/>
      <c r="AF2902" s="464"/>
      <c r="AG2902" s="464"/>
      <c r="AH2902" s="464"/>
      <c r="AI2902" s="464"/>
      <c r="AJ2902" s="464"/>
      <c r="AK2902" s="464"/>
      <c r="AL2902" s="464"/>
      <c r="AM2902" s="464"/>
      <c r="AN2902" s="464"/>
      <c r="AO2902" s="464"/>
      <c r="AP2902" s="464"/>
      <c r="AQ2902" s="464"/>
      <c r="AR2902" s="464"/>
      <c r="AS2902" s="464"/>
      <c r="AT2902" s="464"/>
      <c r="AU2902" s="464"/>
      <c r="AV2902" s="464"/>
      <c r="AW2902" s="464"/>
      <c r="AX2902" s="464"/>
      <c r="AY2902" s="464"/>
      <c r="AZ2902" s="464"/>
      <c r="BA2902" s="464"/>
      <c r="BB2902" s="464"/>
      <c r="BC2902" s="464"/>
      <c r="BD2902" s="464"/>
      <c r="BE2902" s="464"/>
      <c r="BF2902" s="464"/>
      <c r="BG2902" s="464"/>
      <c r="BH2902" s="464"/>
      <c r="BI2902" s="464"/>
      <c r="BJ2902" s="464"/>
      <c r="BK2902" s="464"/>
      <c r="BL2902" s="464"/>
      <c r="BM2902" s="464"/>
      <c r="BN2902" s="464"/>
      <c r="BO2902" s="464"/>
      <c r="BP2902" s="464"/>
      <c r="BQ2902" s="464"/>
      <c r="BR2902" s="464"/>
      <c r="BS2902" s="464"/>
      <c r="BT2902" s="464"/>
      <c r="BU2902" s="464"/>
      <c r="BV2902" s="464"/>
      <c r="BW2902" s="464"/>
      <c r="BX2902" s="464"/>
      <c r="BY2902" s="464"/>
      <c r="BZ2902" s="464"/>
      <c r="CA2902" s="464"/>
      <c r="CB2902" s="464"/>
      <c r="CC2902" s="464"/>
      <c r="CD2902" s="464"/>
      <c r="CE2902" s="464"/>
      <c r="CF2902" s="464"/>
      <c r="CG2902" s="464"/>
      <c r="CH2902" s="464"/>
      <c r="CI2902" s="464"/>
      <c r="CJ2902" s="464"/>
      <c r="CK2902" s="464"/>
      <c r="CL2902" s="464"/>
      <c r="CM2902" s="464"/>
      <c r="CN2902" s="464"/>
      <c r="CO2902" s="464"/>
      <c r="CP2902" s="464"/>
      <c r="CQ2902" s="464"/>
    </row>
    <row r="2903" spans="24:95" s="465" customFormat="1">
      <c r="X2903" s="464"/>
      <c r="Y2903" s="464"/>
      <c r="Z2903" s="464"/>
      <c r="AA2903" s="464"/>
      <c r="AB2903" s="464"/>
      <c r="AC2903" s="464"/>
      <c r="AD2903" s="464"/>
      <c r="AE2903" s="464"/>
      <c r="AF2903" s="464"/>
      <c r="AG2903" s="464"/>
      <c r="AH2903" s="464"/>
      <c r="AI2903" s="464"/>
      <c r="AJ2903" s="464"/>
      <c r="AK2903" s="464"/>
      <c r="AL2903" s="464"/>
      <c r="AM2903" s="464"/>
      <c r="AN2903" s="464"/>
      <c r="AO2903" s="464"/>
      <c r="AP2903" s="464"/>
      <c r="AQ2903" s="464"/>
      <c r="AR2903" s="464"/>
      <c r="AS2903" s="464"/>
      <c r="AT2903" s="464"/>
      <c r="AU2903" s="464"/>
      <c r="AV2903" s="464"/>
      <c r="AW2903" s="464"/>
      <c r="AX2903" s="464"/>
      <c r="AY2903" s="464"/>
      <c r="AZ2903" s="464"/>
      <c r="BA2903" s="464"/>
      <c r="BB2903" s="464"/>
      <c r="BC2903" s="464"/>
      <c r="BD2903" s="464"/>
      <c r="BE2903" s="464"/>
      <c r="BF2903" s="464"/>
      <c r="BG2903" s="464"/>
      <c r="BH2903" s="464"/>
      <c r="BI2903" s="464"/>
      <c r="BJ2903" s="464"/>
      <c r="BK2903" s="464"/>
      <c r="BL2903" s="464"/>
      <c r="BM2903" s="464"/>
      <c r="BN2903" s="464"/>
      <c r="BO2903" s="464"/>
      <c r="BP2903" s="464"/>
      <c r="BQ2903" s="464"/>
      <c r="BR2903" s="464"/>
      <c r="BS2903" s="464"/>
      <c r="BT2903" s="464"/>
      <c r="BU2903" s="464"/>
      <c r="BV2903" s="464"/>
      <c r="BW2903" s="464"/>
      <c r="BX2903" s="464"/>
      <c r="BY2903" s="464"/>
      <c r="BZ2903" s="464"/>
      <c r="CA2903" s="464"/>
      <c r="CB2903" s="464"/>
      <c r="CC2903" s="464"/>
      <c r="CD2903" s="464"/>
      <c r="CE2903" s="464"/>
      <c r="CF2903" s="464"/>
      <c r="CG2903" s="464"/>
      <c r="CH2903" s="464"/>
      <c r="CI2903" s="464"/>
      <c r="CJ2903" s="464"/>
      <c r="CK2903" s="464"/>
      <c r="CL2903" s="464"/>
      <c r="CM2903" s="464"/>
      <c r="CN2903" s="464"/>
      <c r="CO2903" s="464"/>
      <c r="CP2903" s="464"/>
      <c r="CQ2903" s="464"/>
    </row>
    <row r="2904" spans="24:95" s="465" customFormat="1">
      <c r="X2904" s="464"/>
      <c r="Y2904" s="464"/>
      <c r="Z2904" s="464"/>
      <c r="AA2904" s="464"/>
      <c r="AB2904" s="464"/>
      <c r="AC2904" s="464"/>
      <c r="AD2904" s="464"/>
      <c r="AE2904" s="464"/>
      <c r="AF2904" s="464"/>
      <c r="AG2904" s="464"/>
      <c r="AH2904" s="464"/>
      <c r="AI2904" s="464"/>
      <c r="AJ2904" s="464"/>
      <c r="AK2904" s="464"/>
      <c r="AL2904" s="464"/>
      <c r="AM2904" s="464"/>
      <c r="AN2904" s="464"/>
      <c r="AO2904" s="464"/>
      <c r="AP2904" s="464"/>
      <c r="AQ2904" s="464"/>
      <c r="AR2904" s="464"/>
      <c r="AS2904" s="464"/>
      <c r="AT2904" s="464"/>
      <c r="AU2904" s="464"/>
      <c r="AV2904" s="464"/>
      <c r="AW2904" s="464"/>
      <c r="AX2904" s="464"/>
      <c r="AY2904" s="464"/>
      <c r="AZ2904" s="464"/>
      <c r="BA2904" s="464"/>
      <c r="BB2904" s="464"/>
      <c r="BC2904" s="464"/>
      <c r="BD2904" s="464"/>
      <c r="BE2904" s="464"/>
      <c r="BF2904" s="464"/>
      <c r="BG2904" s="464"/>
      <c r="BH2904" s="464"/>
      <c r="BI2904" s="464"/>
      <c r="BJ2904" s="464"/>
      <c r="BK2904" s="464"/>
      <c r="BL2904" s="464"/>
      <c r="BM2904" s="464"/>
      <c r="BN2904" s="464"/>
      <c r="BO2904" s="464"/>
      <c r="BP2904" s="464"/>
      <c r="BQ2904" s="464"/>
      <c r="BR2904" s="464"/>
      <c r="BS2904" s="464"/>
      <c r="BT2904" s="464"/>
      <c r="BU2904" s="464"/>
      <c r="BV2904" s="464"/>
      <c r="BW2904" s="464"/>
      <c r="BX2904" s="464"/>
      <c r="BY2904" s="464"/>
      <c r="BZ2904" s="464"/>
      <c r="CA2904" s="464"/>
      <c r="CB2904" s="464"/>
      <c r="CC2904" s="464"/>
      <c r="CD2904" s="464"/>
      <c r="CE2904" s="464"/>
      <c r="CF2904" s="464"/>
      <c r="CG2904" s="464"/>
      <c r="CH2904" s="464"/>
      <c r="CI2904" s="464"/>
      <c r="CJ2904" s="464"/>
      <c r="CK2904" s="464"/>
      <c r="CL2904" s="464"/>
      <c r="CM2904" s="464"/>
      <c r="CN2904" s="464"/>
      <c r="CO2904" s="464"/>
      <c r="CP2904" s="464"/>
      <c r="CQ2904" s="464"/>
    </row>
    <row r="2905" spans="24:95" s="465" customFormat="1">
      <c r="X2905" s="464"/>
      <c r="Y2905" s="464"/>
      <c r="Z2905" s="464"/>
      <c r="AA2905" s="464"/>
      <c r="AB2905" s="464"/>
      <c r="AC2905" s="464"/>
      <c r="AD2905" s="464"/>
      <c r="AE2905" s="464"/>
      <c r="AF2905" s="464"/>
      <c r="AG2905" s="464"/>
      <c r="AH2905" s="464"/>
      <c r="AI2905" s="464"/>
      <c r="AJ2905" s="464"/>
      <c r="AK2905" s="464"/>
      <c r="AL2905" s="464"/>
      <c r="AM2905" s="464"/>
      <c r="AN2905" s="464"/>
      <c r="AO2905" s="464"/>
      <c r="AP2905" s="464"/>
      <c r="AQ2905" s="464"/>
      <c r="AR2905" s="464"/>
      <c r="AS2905" s="464"/>
      <c r="AT2905" s="464"/>
      <c r="AU2905" s="464"/>
      <c r="AV2905" s="464"/>
      <c r="AW2905" s="464"/>
      <c r="AX2905" s="464"/>
      <c r="AY2905" s="464"/>
      <c r="AZ2905" s="464"/>
      <c r="BA2905" s="464"/>
      <c r="BB2905" s="464"/>
      <c r="BC2905" s="464"/>
      <c r="BD2905" s="464"/>
      <c r="BE2905" s="464"/>
      <c r="BF2905" s="464"/>
      <c r="BG2905" s="464"/>
      <c r="BH2905" s="464"/>
      <c r="BI2905" s="464"/>
      <c r="BJ2905" s="464"/>
      <c r="BK2905" s="464"/>
      <c r="BL2905" s="464"/>
      <c r="BM2905" s="464"/>
      <c r="BN2905" s="464"/>
      <c r="BO2905" s="464"/>
      <c r="BP2905" s="464"/>
      <c r="BQ2905" s="464"/>
      <c r="BR2905" s="464"/>
      <c r="BS2905" s="464"/>
      <c r="BT2905" s="464"/>
      <c r="BU2905" s="464"/>
      <c r="BV2905" s="464"/>
      <c r="BW2905" s="464"/>
      <c r="BX2905" s="464"/>
      <c r="BY2905" s="464"/>
      <c r="BZ2905" s="464"/>
      <c r="CA2905" s="464"/>
      <c r="CB2905" s="464"/>
      <c r="CC2905" s="464"/>
      <c r="CD2905" s="464"/>
      <c r="CE2905" s="464"/>
      <c r="CF2905" s="464"/>
      <c r="CG2905" s="464"/>
      <c r="CH2905" s="464"/>
      <c r="CI2905" s="464"/>
      <c r="CJ2905" s="464"/>
      <c r="CK2905" s="464"/>
      <c r="CL2905" s="464"/>
      <c r="CM2905" s="464"/>
      <c r="CN2905" s="464"/>
      <c r="CO2905" s="464"/>
      <c r="CP2905" s="464"/>
      <c r="CQ2905" s="464"/>
    </row>
    <row r="2906" spans="24:95" s="465" customFormat="1">
      <c r="X2906" s="464"/>
      <c r="Y2906" s="464"/>
      <c r="Z2906" s="464"/>
      <c r="AA2906" s="464"/>
      <c r="AB2906" s="464"/>
      <c r="AC2906" s="464"/>
      <c r="AD2906" s="464"/>
      <c r="AE2906" s="464"/>
      <c r="AF2906" s="464"/>
      <c r="AG2906" s="464"/>
      <c r="AH2906" s="464"/>
      <c r="AI2906" s="464"/>
      <c r="AJ2906" s="464"/>
      <c r="AK2906" s="464"/>
      <c r="AL2906" s="464"/>
      <c r="AM2906" s="464"/>
      <c r="AN2906" s="464"/>
      <c r="AO2906" s="464"/>
      <c r="AP2906" s="464"/>
      <c r="AQ2906" s="464"/>
      <c r="AR2906" s="464"/>
      <c r="AS2906" s="464"/>
      <c r="AT2906" s="464"/>
      <c r="AU2906" s="464"/>
      <c r="AV2906" s="464"/>
      <c r="AW2906" s="464"/>
      <c r="AX2906" s="464"/>
      <c r="AY2906" s="464"/>
      <c r="AZ2906" s="464"/>
      <c r="BA2906" s="464"/>
      <c r="BB2906" s="464"/>
      <c r="BC2906" s="464"/>
      <c r="BD2906" s="464"/>
      <c r="BE2906" s="464"/>
      <c r="BF2906" s="464"/>
      <c r="BG2906" s="464"/>
      <c r="BH2906" s="464"/>
      <c r="BI2906" s="464"/>
      <c r="BJ2906" s="464"/>
      <c r="BK2906" s="464"/>
      <c r="BL2906" s="464"/>
      <c r="BM2906" s="464"/>
      <c r="BN2906" s="464"/>
      <c r="BO2906" s="464"/>
      <c r="BP2906" s="464"/>
      <c r="BQ2906" s="464"/>
      <c r="BR2906" s="464"/>
      <c r="BS2906" s="464"/>
      <c r="BT2906" s="464"/>
      <c r="BU2906" s="464"/>
      <c r="BV2906" s="464"/>
      <c r="BW2906" s="464"/>
      <c r="BX2906" s="464"/>
      <c r="BY2906" s="464"/>
      <c r="BZ2906" s="464"/>
      <c r="CA2906" s="464"/>
      <c r="CB2906" s="464"/>
      <c r="CC2906" s="464"/>
      <c r="CD2906" s="464"/>
      <c r="CE2906" s="464"/>
      <c r="CF2906" s="464"/>
      <c r="CG2906" s="464"/>
      <c r="CH2906" s="464"/>
      <c r="CI2906" s="464"/>
      <c r="CJ2906" s="464"/>
      <c r="CK2906" s="464"/>
      <c r="CL2906" s="464"/>
      <c r="CM2906" s="464"/>
      <c r="CN2906" s="464"/>
      <c r="CO2906" s="464"/>
      <c r="CP2906" s="464"/>
      <c r="CQ2906" s="464"/>
    </row>
    <row r="2907" spans="24:95" s="465" customFormat="1">
      <c r="X2907" s="464"/>
      <c r="Y2907" s="464"/>
      <c r="Z2907" s="464"/>
      <c r="AA2907" s="464"/>
      <c r="AB2907" s="464"/>
      <c r="AC2907" s="464"/>
      <c r="AD2907" s="464"/>
      <c r="AE2907" s="464"/>
      <c r="AF2907" s="464"/>
      <c r="AG2907" s="464"/>
      <c r="AH2907" s="464"/>
      <c r="AI2907" s="464"/>
      <c r="AJ2907" s="464"/>
      <c r="AK2907" s="464"/>
      <c r="AL2907" s="464"/>
      <c r="AM2907" s="464"/>
      <c r="AN2907" s="464"/>
      <c r="AO2907" s="464"/>
      <c r="AP2907" s="464"/>
      <c r="AQ2907" s="464"/>
      <c r="AR2907" s="464"/>
      <c r="AS2907" s="464"/>
      <c r="AT2907" s="464"/>
      <c r="AU2907" s="464"/>
      <c r="AV2907" s="464"/>
      <c r="AW2907" s="464"/>
      <c r="AX2907" s="464"/>
      <c r="AY2907" s="464"/>
      <c r="AZ2907" s="464"/>
      <c r="BA2907" s="464"/>
      <c r="BB2907" s="464"/>
      <c r="BC2907" s="464"/>
      <c r="BD2907" s="464"/>
      <c r="BE2907" s="464"/>
      <c r="BF2907" s="464"/>
      <c r="BG2907" s="464"/>
      <c r="BH2907" s="464"/>
      <c r="BI2907" s="464"/>
      <c r="BJ2907" s="464"/>
      <c r="BK2907" s="464"/>
      <c r="BL2907" s="464"/>
      <c r="BM2907" s="464"/>
      <c r="BN2907" s="464"/>
      <c r="BO2907" s="464"/>
      <c r="BP2907" s="464"/>
      <c r="BQ2907" s="464"/>
      <c r="BR2907" s="464"/>
      <c r="BS2907" s="464"/>
      <c r="BT2907" s="464"/>
      <c r="BU2907" s="464"/>
      <c r="BV2907" s="464"/>
      <c r="BW2907" s="464"/>
      <c r="BX2907" s="464"/>
      <c r="BY2907" s="464"/>
      <c r="BZ2907" s="464"/>
      <c r="CA2907" s="464"/>
      <c r="CB2907" s="464"/>
      <c r="CC2907" s="464"/>
      <c r="CD2907" s="464"/>
      <c r="CE2907" s="464"/>
      <c r="CF2907" s="464"/>
      <c r="CG2907" s="464"/>
      <c r="CH2907" s="464"/>
      <c r="CI2907" s="464"/>
      <c r="CJ2907" s="464"/>
      <c r="CK2907" s="464"/>
      <c r="CL2907" s="464"/>
      <c r="CM2907" s="464"/>
      <c r="CN2907" s="464"/>
      <c r="CO2907" s="464"/>
      <c r="CP2907" s="464"/>
      <c r="CQ2907" s="464"/>
    </row>
    <row r="2908" spans="24:95" s="465" customFormat="1">
      <c r="X2908" s="464"/>
      <c r="Y2908" s="464"/>
      <c r="Z2908" s="464"/>
      <c r="AA2908" s="464"/>
      <c r="AB2908" s="464"/>
      <c r="AC2908" s="464"/>
      <c r="AD2908" s="464"/>
      <c r="AE2908" s="464"/>
      <c r="AF2908" s="464"/>
      <c r="AG2908" s="464"/>
      <c r="AH2908" s="464"/>
      <c r="AI2908" s="464"/>
      <c r="AJ2908" s="464"/>
      <c r="AK2908" s="464"/>
      <c r="AL2908" s="464"/>
      <c r="AM2908" s="464"/>
      <c r="AN2908" s="464"/>
      <c r="AO2908" s="464"/>
      <c r="AP2908" s="464"/>
      <c r="AQ2908" s="464"/>
      <c r="AR2908" s="464"/>
      <c r="AS2908" s="464"/>
      <c r="AT2908" s="464"/>
      <c r="AU2908" s="464"/>
      <c r="AV2908" s="464"/>
      <c r="AW2908" s="464"/>
      <c r="AX2908" s="464"/>
      <c r="AY2908" s="464"/>
      <c r="AZ2908" s="464"/>
      <c r="BA2908" s="464"/>
      <c r="BB2908" s="464"/>
      <c r="BC2908" s="464"/>
      <c r="BD2908" s="464"/>
      <c r="BE2908" s="464"/>
      <c r="BF2908" s="464"/>
      <c r="BG2908" s="464"/>
      <c r="BH2908" s="464"/>
      <c r="BI2908" s="464"/>
      <c r="BJ2908" s="464"/>
      <c r="BK2908" s="464"/>
      <c r="BL2908" s="464"/>
      <c r="BM2908" s="464"/>
      <c r="BN2908" s="464"/>
      <c r="BO2908" s="464"/>
      <c r="BP2908" s="464"/>
      <c r="BQ2908" s="464"/>
      <c r="BR2908" s="464"/>
      <c r="BS2908" s="464"/>
      <c r="BT2908" s="464"/>
      <c r="BU2908" s="464"/>
      <c r="BV2908" s="464"/>
      <c r="BW2908" s="464"/>
      <c r="BX2908" s="464"/>
      <c r="BY2908" s="464"/>
      <c r="BZ2908" s="464"/>
      <c r="CA2908" s="464"/>
      <c r="CB2908" s="464"/>
      <c r="CC2908" s="464"/>
      <c r="CD2908" s="464"/>
      <c r="CE2908" s="464"/>
      <c r="CF2908" s="464"/>
      <c r="CG2908" s="464"/>
      <c r="CH2908" s="464"/>
      <c r="CI2908" s="464"/>
      <c r="CJ2908" s="464"/>
      <c r="CK2908" s="464"/>
      <c r="CL2908" s="464"/>
      <c r="CM2908" s="464"/>
      <c r="CN2908" s="464"/>
      <c r="CO2908" s="464"/>
      <c r="CP2908" s="464"/>
      <c r="CQ2908" s="464"/>
    </row>
    <row r="2909" spans="24:95" s="465" customFormat="1">
      <c r="X2909" s="464"/>
      <c r="Y2909" s="464"/>
      <c r="Z2909" s="464"/>
      <c r="AA2909" s="464"/>
      <c r="AB2909" s="464"/>
      <c r="AC2909" s="464"/>
      <c r="AD2909" s="464"/>
      <c r="AE2909" s="464"/>
      <c r="AF2909" s="464"/>
      <c r="AG2909" s="464"/>
      <c r="AH2909" s="464"/>
      <c r="AI2909" s="464"/>
      <c r="AJ2909" s="464"/>
      <c r="AK2909" s="464"/>
      <c r="AL2909" s="464"/>
      <c r="AM2909" s="464"/>
      <c r="AN2909" s="464"/>
      <c r="AO2909" s="464"/>
      <c r="AP2909" s="464"/>
      <c r="AQ2909" s="464"/>
      <c r="AR2909" s="464"/>
      <c r="AS2909" s="464"/>
      <c r="AT2909" s="464"/>
      <c r="AU2909" s="464"/>
      <c r="AV2909" s="464"/>
      <c r="AW2909" s="464"/>
      <c r="AX2909" s="464"/>
      <c r="AY2909" s="464"/>
      <c r="AZ2909" s="464"/>
      <c r="BA2909" s="464"/>
      <c r="BB2909" s="464"/>
      <c r="BC2909" s="464"/>
      <c r="BD2909" s="464"/>
      <c r="BE2909" s="464"/>
      <c r="BF2909" s="464"/>
      <c r="BG2909" s="464"/>
      <c r="BH2909" s="464"/>
      <c r="BI2909" s="464"/>
      <c r="BJ2909" s="464"/>
      <c r="BK2909" s="464"/>
      <c r="BL2909" s="464"/>
      <c r="BM2909" s="464"/>
      <c r="BN2909" s="464"/>
      <c r="BO2909" s="464"/>
      <c r="BP2909" s="464"/>
      <c r="BQ2909" s="464"/>
      <c r="BR2909" s="464"/>
      <c r="BS2909" s="464"/>
      <c r="BT2909" s="464"/>
      <c r="BU2909" s="464"/>
      <c r="BV2909" s="464"/>
      <c r="BW2909" s="464"/>
      <c r="BX2909" s="464"/>
      <c r="BY2909" s="464"/>
      <c r="BZ2909" s="464"/>
      <c r="CA2909" s="464"/>
      <c r="CB2909" s="464"/>
      <c r="CC2909" s="464"/>
      <c r="CD2909" s="464"/>
      <c r="CE2909" s="464"/>
      <c r="CF2909" s="464"/>
      <c r="CG2909" s="464"/>
      <c r="CH2909" s="464"/>
      <c r="CI2909" s="464"/>
      <c r="CJ2909" s="464"/>
      <c r="CK2909" s="464"/>
      <c r="CL2909" s="464"/>
      <c r="CM2909" s="464"/>
      <c r="CN2909" s="464"/>
      <c r="CO2909" s="464"/>
      <c r="CP2909" s="464"/>
      <c r="CQ2909" s="464"/>
    </row>
    <row r="2910" spans="24:95" s="465" customFormat="1">
      <c r="X2910" s="464"/>
      <c r="Y2910" s="464"/>
      <c r="Z2910" s="464"/>
      <c r="AA2910" s="464"/>
      <c r="AB2910" s="464"/>
      <c r="AC2910" s="464"/>
      <c r="AD2910" s="464"/>
      <c r="AE2910" s="464"/>
      <c r="AF2910" s="464"/>
      <c r="AG2910" s="464"/>
      <c r="AH2910" s="464"/>
      <c r="AI2910" s="464"/>
      <c r="AJ2910" s="464"/>
      <c r="AK2910" s="464"/>
      <c r="AL2910" s="464"/>
      <c r="AM2910" s="464"/>
      <c r="AN2910" s="464"/>
      <c r="AO2910" s="464"/>
      <c r="AP2910" s="464"/>
      <c r="AQ2910" s="464"/>
      <c r="AR2910" s="464"/>
      <c r="AS2910" s="464"/>
      <c r="AT2910" s="464"/>
      <c r="AU2910" s="464"/>
      <c r="AV2910" s="464"/>
      <c r="AW2910" s="464"/>
      <c r="AX2910" s="464"/>
      <c r="AY2910" s="464"/>
      <c r="AZ2910" s="464"/>
      <c r="BA2910" s="464"/>
      <c r="BB2910" s="464"/>
      <c r="BC2910" s="464"/>
      <c r="BD2910" s="464"/>
      <c r="BE2910" s="464"/>
      <c r="BF2910" s="464"/>
      <c r="BG2910" s="464"/>
      <c r="BH2910" s="464"/>
      <c r="BI2910" s="464"/>
      <c r="BJ2910" s="464"/>
      <c r="BK2910" s="464"/>
      <c r="BL2910" s="464"/>
      <c r="BM2910" s="464"/>
      <c r="BN2910" s="464"/>
      <c r="BO2910" s="464"/>
      <c r="BP2910" s="464"/>
      <c r="BQ2910" s="464"/>
      <c r="BR2910" s="464"/>
      <c r="BS2910" s="464"/>
      <c r="BT2910" s="464"/>
      <c r="BU2910" s="464"/>
      <c r="BV2910" s="464"/>
      <c r="BW2910" s="464"/>
      <c r="BX2910" s="464"/>
      <c r="BY2910" s="464"/>
      <c r="BZ2910" s="464"/>
      <c r="CA2910" s="464"/>
      <c r="CB2910" s="464"/>
      <c r="CC2910" s="464"/>
      <c r="CD2910" s="464"/>
      <c r="CE2910" s="464"/>
      <c r="CF2910" s="464"/>
      <c r="CG2910" s="464"/>
      <c r="CH2910" s="464"/>
      <c r="CI2910" s="464"/>
      <c r="CJ2910" s="464"/>
      <c r="CK2910" s="464"/>
      <c r="CL2910" s="464"/>
      <c r="CM2910" s="464"/>
      <c r="CN2910" s="464"/>
      <c r="CO2910" s="464"/>
      <c r="CP2910" s="464"/>
      <c r="CQ2910" s="464"/>
    </row>
    <row r="2911" spans="24:95" s="465" customFormat="1">
      <c r="X2911" s="464"/>
      <c r="Y2911" s="464"/>
      <c r="Z2911" s="464"/>
      <c r="AA2911" s="464"/>
      <c r="AB2911" s="464"/>
      <c r="AC2911" s="464"/>
      <c r="AD2911" s="464"/>
      <c r="AE2911" s="464"/>
      <c r="AF2911" s="464"/>
      <c r="AG2911" s="464"/>
      <c r="AH2911" s="464"/>
      <c r="AI2911" s="464"/>
      <c r="AJ2911" s="464"/>
      <c r="AK2911" s="464"/>
      <c r="AL2911" s="464"/>
      <c r="AM2911" s="464"/>
      <c r="AN2911" s="464"/>
      <c r="AO2911" s="464"/>
      <c r="AP2911" s="464"/>
      <c r="AQ2911" s="464"/>
      <c r="AR2911" s="464"/>
      <c r="AS2911" s="464"/>
      <c r="AT2911" s="464"/>
      <c r="AU2911" s="464"/>
      <c r="AV2911" s="464"/>
      <c r="AW2911" s="464"/>
      <c r="AX2911" s="464"/>
      <c r="AY2911" s="464"/>
      <c r="AZ2911" s="464"/>
      <c r="BA2911" s="464"/>
      <c r="BB2911" s="464"/>
      <c r="BC2911" s="464"/>
      <c r="BD2911" s="464"/>
      <c r="BE2911" s="464"/>
      <c r="BF2911" s="464"/>
      <c r="BG2911" s="464"/>
      <c r="BH2911" s="464"/>
      <c r="BI2911" s="464"/>
      <c r="BJ2911" s="464"/>
      <c r="BK2911" s="464"/>
      <c r="BL2911" s="464"/>
      <c r="BM2911" s="464"/>
      <c r="BN2911" s="464"/>
      <c r="BO2911" s="464"/>
      <c r="BP2911" s="464"/>
      <c r="BQ2911" s="464"/>
      <c r="BR2911" s="464"/>
      <c r="BS2911" s="464"/>
      <c r="BT2911" s="464"/>
      <c r="BU2911" s="464"/>
      <c r="BV2911" s="464"/>
      <c r="BW2911" s="464"/>
      <c r="BX2911" s="464"/>
      <c r="BY2911" s="464"/>
      <c r="BZ2911" s="464"/>
      <c r="CA2911" s="464"/>
      <c r="CB2911" s="464"/>
      <c r="CC2911" s="464"/>
      <c r="CD2911" s="464"/>
      <c r="CE2911" s="464"/>
      <c r="CF2911" s="464"/>
      <c r="CG2911" s="464"/>
      <c r="CH2911" s="464"/>
      <c r="CI2911" s="464"/>
      <c r="CJ2911" s="464"/>
      <c r="CK2911" s="464"/>
      <c r="CL2911" s="464"/>
      <c r="CM2911" s="464"/>
      <c r="CN2911" s="464"/>
      <c r="CO2911" s="464"/>
      <c r="CP2911" s="464"/>
      <c r="CQ2911" s="464"/>
    </row>
    <row r="2912" spans="24:95" s="465" customFormat="1">
      <c r="X2912" s="464"/>
      <c r="Y2912" s="464"/>
      <c r="Z2912" s="464"/>
      <c r="AA2912" s="464"/>
      <c r="AB2912" s="464"/>
      <c r="AC2912" s="464"/>
      <c r="AD2912" s="464"/>
      <c r="AE2912" s="464"/>
      <c r="AF2912" s="464"/>
      <c r="AG2912" s="464"/>
      <c r="AH2912" s="464"/>
      <c r="AI2912" s="464"/>
      <c r="AJ2912" s="464"/>
      <c r="AK2912" s="464"/>
      <c r="AL2912" s="464"/>
      <c r="AM2912" s="464"/>
      <c r="AN2912" s="464"/>
      <c r="AO2912" s="464"/>
      <c r="AP2912" s="464"/>
      <c r="AQ2912" s="464"/>
      <c r="AR2912" s="464"/>
      <c r="AS2912" s="464"/>
      <c r="AT2912" s="464"/>
      <c r="AU2912" s="464"/>
      <c r="AV2912" s="464"/>
      <c r="AW2912" s="464"/>
      <c r="AX2912" s="464"/>
      <c r="AY2912" s="464"/>
      <c r="AZ2912" s="464"/>
      <c r="BA2912" s="464"/>
      <c r="BB2912" s="464"/>
      <c r="BC2912" s="464"/>
      <c r="BD2912" s="464"/>
      <c r="BE2912" s="464"/>
      <c r="BF2912" s="464"/>
      <c r="BG2912" s="464"/>
      <c r="BH2912" s="464"/>
      <c r="BI2912" s="464"/>
      <c r="BJ2912" s="464"/>
      <c r="BK2912" s="464"/>
      <c r="BL2912" s="464"/>
      <c r="BM2912" s="464"/>
      <c r="BN2912" s="464"/>
      <c r="BO2912" s="464"/>
      <c r="BP2912" s="464"/>
      <c r="BQ2912" s="464"/>
      <c r="BR2912" s="464"/>
      <c r="BS2912" s="464"/>
      <c r="BT2912" s="464"/>
      <c r="BU2912" s="464"/>
      <c r="BV2912" s="464"/>
      <c r="BW2912" s="464"/>
      <c r="BX2912" s="464"/>
      <c r="BY2912" s="464"/>
      <c r="BZ2912" s="464"/>
      <c r="CA2912" s="464"/>
      <c r="CB2912" s="464"/>
      <c r="CC2912" s="464"/>
      <c r="CD2912" s="464"/>
      <c r="CE2912" s="464"/>
      <c r="CF2912" s="464"/>
      <c r="CG2912" s="464"/>
      <c r="CH2912" s="464"/>
      <c r="CI2912" s="464"/>
      <c r="CJ2912" s="464"/>
      <c r="CK2912" s="464"/>
      <c r="CL2912" s="464"/>
      <c r="CM2912" s="464"/>
      <c r="CN2912" s="464"/>
      <c r="CO2912" s="464"/>
      <c r="CP2912" s="464"/>
      <c r="CQ2912" s="464"/>
    </row>
    <row r="2913" spans="24:95" s="465" customFormat="1">
      <c r="X2913" s="464"/>
      <c r="Y2913" s="464"/>
      <c r="Z2913" s="464"/>
      <c r="AA2913" s="464"/>
      <c r="AB2913" s="464"/>
      <c r="AC2913" s="464"/>
      <c r="AD2913" s="464"/>
      <c r="AE2913" s="464"/>
      <c r="AF2913" s="464"/>
      <c r="AG2913" s="464"/>
      <c r="AH2913" s="464"/>
      <c r="AI2913" s="464"/>
      <c r="AJ2913" s="464"/>
      <c r="AK2913" s="464"/>
      <c r="AL2913" s="464"/>
      <c r="AM2913" s="464"/>
      <c r="AN2913" s="464"/>
      <c r="AO2913" s="464"/>
      <c r="AP2913" s="464"/>
      <c r="AQ2913" s="464"/>
      <c r="AR2913" s="464"/>
      <c r="AS2913" s="464"/>
      <c r="AT2913" s="464"/>
      <c r="AU2913" s="464"/>
      <c r="AV2913" s="464"/>
      <c r="AW2913" s="464"/>
      <c r="AX2913" s="464"/>
      <c r="AY2913" s="464"/>
      <c r="AZ2913" s="464"/>
      <c r="BA2913" s="464"/>
      <c r="BB2913" s="464"/>
      <c r="BC2913" s="464"/>
      <c r="BD2913" s="464"/>
      <c r="BE2913" s="464"/>
      <c r="BF2913" s="464"/>
      <c r="BG2913" s="464"/>
      <c r="BH2913" s="464"/>
      <c r="BI2913" s="464"/>
      <c r="BJ2913" s="464"/>
      <c r="BK2913" s="464"/>
      <c r="BL2913" s="464"/>
      <c r="BM2913" s="464"/>
      <c r="BN2913" s="464"/>
      <c r="BO2913" s="464"/>
      <c r="BP2913" s="464"/>
      <c r="BQ2913" s="464"/>
      <c r="BR2913" s="464"/>
      <c r="BS2913" s="464"/>
      <c r="BT2913" s="464"/>
      <c r="BU2913" s="464"/>
      <c r="BV2913" s="464"/>
      <c r="BW2913" s="464"/>
      <c r="BX2913" s="464"/>
      <c r="BY2913" s="464"/>
      <c r="BZ2913" s="464"/>
      <c r="CA2913" s="464"/>
      <c r="CB2913" s="464"/>
      <c r="CC2913" s="464"/>
      <c r="CD2913" s="464"/>
      <c r="CE2913" s="464"/>
      <c r="CF2913" s="464"/>
      <c r="CG2913" s="464"/>
      <c r="CH2913" s="464"/>
      <c r="CI2913" s="464"/>
      <c r="CJ2913" s="464"/>
      <c r="CK2913" s="464"/>
      <c r="CL2913" s="464"/>
      <c r="CM2913" s="464"/>
      <c r="CN2913" s="464"/>
      <c r="CO2913" s="464"/>
      <c r="CP2913" s="464"/>
      <c r="CQ2913" s="464"/>
    </row>
    <row r="2914" spans="24:95" s="465" customFormat="1">
      <c r="X2914" s="464"/>
      <c r="Y2914" s="464"/>
      <c r="Z2914" s="464"/>
      <c r="AA2914" s="464"/>
      <c r="AB2914" s="464"/>
      <c r="AC2914" s="464"/>
      <c r="AD2914" s="464"/>
      <c r="AE2914" s="464"/>
      <c r="AF2914" s="464"/>
      <c r="AG2914" s="464"/>
      <c r="AH2914" s="464"/>
      <c r="AI2914" s="464"/>
      <c r="AJ2914" s="464"/>
      <c r="AK2914" s="464"/>
      <c r="AL2914" s="464"/>
      <c r="AM2914" s="464"/>
      <c r="AN2914" s="464"/>
      <c r="AO2914" s="464"/>
      <c r="AP2914" s="464"/>
      <c r="AQ2914" s="464"/>
      <c r="AR2914" s="464"/>
      <c r="AS2914" s="464"/>
      <c r="AT2914" s="464"/>
      <c r="AU2914" s="464"/>
      <c r="AV2914" s="464"/>
      <c r="AW2914" s="464"/>
      <c r="AX2914" s="464"/>
      <c r="AY2914" s="464"/>
      <c r="AZ2914" s="464"/>
      <c r="BA2914" s="464"/>
      <c r="BB2914" s="464"/>
      <c r="BC2914" s="464"/>
      <c r="BD2914" s="464"/>
      <c r="BE2914" s="464"/>
      <c r="BF2914" s="464"/>
      <c r="BG2914" s="464"/>
      <c r="BH2914" s="464"/>
      <c r="BI2914" s="464"/>
      <c r="BJ2914" s="464"/>
      <c r="BK2914" s="464"/>
      <c r="BL2914" s="464"/>
      <c r="BM2914" s="464"/>
      <c r="BN2914" s="464"/>
      <c r="BO2914" s="464"/>
      <c r="BP2914" s="464"/>
      <c r="BQ2914" s="464"/>
      <c r="BR2914" s="464"/>
      <c r="BS2914" s="464"/>
      <c r="BT2914" s="464"/>
      <c r="BU2914" s="464"/>
      <c r="BV2914" s="464"/>
      <c r="BW2914" s="464"/>
      <c r="BX2914" s="464"/>
      <c r="BY2914" s="464"/>
      <c r="BZ2914" s="464"/>
      <c r="CA2914" s="464"/>
      <c r="CB2914" s="464"/>
      <c r="CC2914" s="464"/>
      <c r="CD2914" s="464"/>
      <c r="CE2914" s="464"/>
      <c r="CF2914" s="464"/>
      <c r="CG2914" s="464"/>
      <c r="CH2914" s="464"/>
      <c r="CI2914" s="464"/>
      <c r="CJ2914" s="464"/>
      <c r="CK2914" s="464"/>
      <c r="CL2914" s="464"/>
      <c r="CM2914" s="464"/>
      <c r="CN2914" s="464"/>
      <c r="CO2914" s="464"/>
      <c r="CP2914" s="464"/>
      <c r="CQ2914" s="464"/>
    </row>
    <row r="2915" spans="24:95" s="465" customFormat="1">
      <c r="X2915" s="464"/>
      <c r="Y2915" s="464"/>
      <c r="Z2915" s="464"/>
      <c r="AA2915" s="464"/>
      <c r="AB2915" s="464"/>
      <c r="AC2915" s="464"/>
      <c r="AD2915" s="464"/>
      <c r="AE2915" s="464"/>
      <c r="AF2915" s="464"/>
      <c r="AG2915" s="464"/>
      <c r="AH2915" s="464"/>
      <c r="AI2915" s="464"/>
      <c r="AJ2915" s="464"/>
      <c r="AK2915" s="464"/>
      <c r="AL2915" s="464"/>
      <c r="AM2915" s="464"/>
      <c r="AN2915" s="464"/>
      <c r="AO2915" s="464"/>
      <c r="AP2915" s="464"/>
      <c r="AQ2915" s="464"/>
      <c r="AR2915" s="464"/>
      <c r="AS2915" s="464"/>
      <c r="AT2915" s="464"/>
      <c r="AU2915" s="464"/>
      <c r="AV2915" s="464"/>
      <c r="AW2915" s="464"/>
      <c r="AX2915" s="464"/>
      <c r="AY2915" s="464"/>
      <c r="AZ2915" s="464"/>
      <c r="BA2915" s="464"/>
      <c r="BB2915" s="464"/>
      <c r="BC2915" s="464"/>
      <c r="BD2915" s="464"/>
      <c r="BE2915" s="464"/>
      <c r="BF2915" s="464"/>
      <c r="BG2915" s="464"/>
      <c r="BH2915" s="464"/>
      <c r="BI2915" s="464"/>
      <c r="BJ2915" s="464"/>
      <c r="BK2915" s="464"/>
      <c r="BL2915" s="464"/>
      <c r="BM2915" s="464"/>
      <c r="BN2915" s="464"/>
      <c r="BO2915" s="464"/>
      <c r="BP2915" s="464"/>
      <c r="BQ2915" s="464"/>
      <c r="BR2915" s="464"/>
      <c r="BS2915" s="464"/>
      <c r="BT2915" s="464"/>
      <c r="BU2915" s="464"/>
      <c r="BV2915" s="464"/>
      <c r="BW2915" s="464"/>
      <c r="BX2915" s="464"/>
      <c r="BY2915" s="464"/>
      <c r="BZ2915" s="464"/>
      <c r="CA2915" s="464"/>
      <c r="CB2915" s="464"/>
      <c r="CC2915" s="464"/>
      <c r="CD2915" s="464"/>
      <c r="CE2915" s="464"/>
      <c r="CF2915" s="464"/>
      <c r="CG2915" s="464"/>
      <c r="CH2915" s="464"/>
      <c r="CI2915" s="464"/>
      <c r="CJ2915" s="464"/>
      <c r="CK2915" s="464"/>
      <c r="CL2915" s="464"/>
      <c r="CM2915" s="464"/>
      <c r="CN2915" s="464"/>
      <c r="CO2915" s="464"/>
      <c r="CP2915" s="464"/>
      <c r="CQ2915" s="464"/>
    </row>
    <row r="2916" spans="24:95" s="465" customFormat="1">
      <c r="X2916" s="464"/>
      <c r="Y2916" s="464"/>
      <c r="Z2916" s="464"/>
      <c r="AA2916" s="464"/>
      <c r="AB2916" s="464"/>
      <c r="AC2916" s="464"/>
      <c r="AD2916" s="464"/>
      <c r="AE2916" s="464"/>
      <c r="AF2916" s="464"/>
      <c r="AG2916" s="464"/>
      <c r="AH2916" s="464"/>
      <c r="AI2916" s="464"/>
      <c r="AJ2916" s="464"/>
      <c r="AK2916" s="464"/>
      <c r="AL2916" s="464"/>
      <c r="AM2916" s="464"/>
      <c r="AN2916" s="464"/>
      <c r="AO2916" s="464"/>
      <c r="AP2916" s="464"/>
      <c r="AQ2916" s="464"/>
      <c r="AR2916" s="464"/>
      <c r="AS2916" s="464"/>
      <c r="AT2916" s="464"/>
      <c r="AU2916" s="464"/>
      <c r="AV2916" s="464"/>
      <c r="AW2916" s="464"/>
      <c r="AX2916" s="464"/>
      <c r="AY2916" s="464"/>
      <c r="AZ2916" s="464"/>
      <c r="BA2916" s="464"/>
      <c r="BB2916" s="464"/>
      <c r="BC2916" s="464"/>
      <c r="BD2916" s="464"/>
      <c r="BE2916" s="464"/>
      <c r="BF2916" s="464"/>
      <c r="BG2916" s="464"/>
      <c r="BH2916" s="464"/>
      <c r="BI2916" s="464"/>
      <c r="BJ2916" s="464"/>
      <c r="BK2916" s="464"/>
      <c r="BL2916" s="464"/>
      <c r="BM2916" s="464"/>
      <c r="BN2916" s="464"/>
      <c r="BO2916" s="464"/>
      <c r="BP2916" s="464"/>
      <c r="BQ2916" s="464"/>
      <c r="BR2916" s="464"/>
      <c r="BS2916" s="464"/>
      <c r="BT2916" s="464"/>
      <c r="BU2916" s="464"/>
      <c r="BV2916" s="464"/>
      <c r="BW2916" s="464"/>
      <c r="BX2916" s="464"/>
      <c r="BY2916" s="464"/>
      <c r="BZ2916" s="464"/>
      <c r="CA2916" s="464"/>
      <c r="CB2916" s="464"/>
      <c r="CC2916" s="464"/>
      <c r="CD2916" s="464"/>
      <c r="CE2916" s="464"/>
      <c r="CF2916" s="464"/>
      <c r="CG2916" s="464"/>
      <c r="CH2916" s="464"/>
      <c r="CI2916" s="464"/>
      <c r="CJ2916" s="464"/>
      <c r="CK2916" s="464"/>
      <c r="CL2916" s="464"/>
      <c r="CM2916" s="464"/>
      <c r="CN2916" s="464"/>
      <c r="CO2916" s="464"/>
      <c r="CP2916" s="464"/>
      <c r="CQ2916" s="464"/>
    </row>
    <row r="2917" spans="24:95" s="465" customFormat="1">
      <c r="X2917" s="464"/>
      <c r="Y2917" s="464"/>
      <c r="Z2917" s="464"/>
      <c r="AA2917" s="464"/>
      <c r="AB2917" s="464"/>
      <c r="AC2917" s="464"/>
      <c r="AD2917" s="464"/>
      <c r="AE2917" s="464"/>
      <c r="AF2917" s="464"/>
      <c r="AG2917" s="464"/>
      <c r="AH2917" s="464"/>
      <c r="AI2917" s="464"/>
      <c r="AJ2917" s="464"/>
      <c r="AK2917" s="464"/>
      <c r="AL2917" s="464"/>
      <c r="AM2917" s="464"/>
      <c r="AN2917" s="464"/>
      <c r="AO2917" s="464"/>
      <c r="AP2917" s="464"/>
      <c r="AQ2917" s="464"/>
      <c r="AR2917" s="464"/>
      <c r="AS2917" s="464"/>
      <c r="AT2917" s="464"/>
      <c r="AU2917" s="464"/>
      <c r="AV2917" s="464"/>
      <c r="AW2917" s="464"/>
      <c r="AX2917" s="464"/>
      <c r="AY2917" s="464"/>
      <c r="AZ2917" s="464"/>
      <c r="BA2917" s="464"/>
      <c r="BB2917" s="464"/>
      <c r="BC2917" s="464"/>
      <c r="BD2917" s="464"/>
      <c r="BE2917" s="464"/>
      <c r="BF2917" s="464"/>
      <c r="BG2917" s="464"/>
      <c r="BH2917" s="464"/>
      <c r="BI2917" s="464"/>
      <c r="BJ2917" s="464"/>
      <c r="BK2917" s="464"/>
      <c r="BL2917" s="464"/>
      <c r="BM2917" s="464"/>
      <c r="BN2917" s="464"/>
      <c r="BO2917" s="464"/>
      <c r="BP2917" s="464"/>
      <c r="BQ2917" s="464"/>
      <c r="BR2917" s="464"/>
      <c r="BS2917" s="464"/>
      <c r="BT2917" s="464"/>
      <c r="BU2917" s="464"/>
      <c r="BV2917" s="464"/>
      <c r="BW2917" s="464"/>
      <c r="BX2917" s="464"/>
      <c r="BY2917" s="464"/>
      <c r="BZ2917" s="464"/>
      <c r="CA2917" s="464"/>
      <c r="CB2917" s="464"/>
      <c r="CC2917" s="464"/>
      <c r="CD2917" s="464"/>
      <c r="CE2917" s="464"/>
      <c r="CF2917" s="464"/>
      <c r="CG2917" s="464"/>
      <c r="CH2917" s="464"/>
      <c r="CI2917" s="464"/>
      <c r="CJ2917" s="464"/>
      <c r="CK2917" s="464"/>
      <c r="CL2917" s="464"/>
      <c r="CM2917" s="464"/>
      <c r="CN2917" s="464"/>
      <c r="CO2917" s="464"/>
      <c r="CP2917" s="464"/>
      <c r="CQ2917" s="464"/>
    </row>
    <row r="2918" spans="24:95" s="465" customFormat="1">
      <c r="X2918" s="464"/>
      <c r="Y2918" s="464"/>
      <c r="Z2918" s="464"/>
      <c r="AA2918" s="464"/>
      <c r="AB2918" s="464"/>
      <c r="AC2918" s="464"/>
      <c r="AD2918" s="464"/>
      <c r="AE2918" s="464"/>
      <c r="AF2918" s="464"/>
      <c r="AG2918" s="464"/>
      <c r="AH2918" s="464"/>
      <c r="AI2918" s="464"/>
      <c r="AJ2918" s="464"/>
      <c r="AK2918" s="464"/>
      <c r="AL2918" s="464"/>
      <c r="AM2918" s="464"/>
      <c r="AN2918" s="464"/>
      <c r="AO2918" s="464"/>
      <c r="AP2918" s="464"/>
      <c r="AQ2918" s="464"/>
      <c r="AR2918" s="464"/>
      <c r="AS2918" s="464"/>
      <c r="AT2918" s="464"/>
      <c r="AU2918" s="464"/>
      <c r="AV2918" s="464"/>
      <c r="AW2918" s="464"/>
      <c r="AX2918" s="464"/>
      <c r="AY2918" s="464"/>
      <c r="AZ2918" s="464"/>
      <c r="BA2918" s="464"/>
      <c r="BB2918" s="464"/>
      <c r="BC2918" s="464"/>
      <c r="BD2918" s="464"/>
      <c r="BE2918" s="464"/>
      <c r="BF2918" s="464"/>
      <c r="BG2918" s="464"/>
      <c r="BH2918" s="464"/>
      <c r="BI2918" s="464"/>
      <c r="BJ2918" s="464"/>
      <c r="BK2918" s="464"/>
      <c r="BL2918" s="464"/>
      <c r="BM2918" s="464"/>
      <c r="BN2918" s="464"/>
      <c r="BO2918" s="464"/>
      <c r="BP2918" s="464"/>
      <c r="BQ2918" s="464"/>
      <c r="BR2918" s="464"/>
      <c r="BS2918" s="464"/>
      <c r="BT2918" s="464"/>
      <c r="BU2918" s="464"/>
      <c r="BV2918" s="464"/>
      <c r="BW2918" s="464"/>
      <c r="BX2918" s="464"/>
      <c r="BY2918" s="464"/>
      <c r="BZ2918" s="464"/>
      <c r="CA2918" s="464"/>
      <c r="CB2918" s="464"/>
      <c r="CC2918" s="464"/>
      <c r="CD2918" s="464"/>
      <c r="CE2918" s="464"/>
      <c r="CF2918" s="464"/>
      <c r="CG2918" s="464"/>
      <c r="CH2918" s="464"/>
      <c r="CI2918" s="464"/>
      <c r="CJ2918" s="464"/>
      <c r="CK2918" s="464"/>
      <c r="CL2918" s="464"/>
      <c r="CM2918" s="464"/>
      <c r="CN2918" s="464"/>
      <c r="CO2918" s="464"/>
      <c r="CP2918" s="464"/>
      <c r="CQ2918" s="464"/>
    </row>
    <row r="2919" spans="24:95" s="465" customFormat="1">
      <c r="X2919" s="464"/>
      <c r="Y2919" s="464"/>
      <c r="Z2919" s="464"/>
      <c r="AA2919" s="464"/>
      <c r="AB2919" s="464"/>
      <c r="AC2919" s="464"/>
      <c r="AD2919" s="464"/>
      <c r="AE2919" s="464"/>
      <c r="AF2919" s="464"/>
      <c r="AG2919" s="464"/>
      <c r="AH2919" s="464"/>
      <c r="AI2919" s="464"/>
      <c r="AJ2919" s="464"/>
      <c r="AK2919" s="464"/>
      <c r="AL2919" s="464"/>
      <c r="AM2919" s="464"/>
      <c r="AN2919" s="464"/>
      <c r="AO2919" s="464"/>
      <c r="AP2919" s="464"/>
      <c r="AQ2919" s="464"/>
      <c r="AR2919" s="464"/>
      <c r="AS2919" s="464"/>
      <c r="AT2919" s="464"/>
      <c r="AU2919" s="464"/>
      <c r="AV2919" s="464"/>
      <c r="AW2919" s="464"/>
      <c r="AX2919" s="464"/>
      <c r="AY2919" s="464"/>
      <c r="AZ2919" s="464"/>
      <c r="BA2919" s="464"/>
      <c r="BB2919" s="464"/>
      <c r="BC2919" s="464"/>
      <c r="BD2919" s="464"/>
      <c r="BE2919" s="464"/>
      <c r="BF2919" s="464"/>
      <c r="BG2919" s="464"/>
      <c r="BH2919" s="464"/>
      <c r="BI2919" s="464"/>
      <c r="BJ2919" s="464"/>
      <c r="BK2919" s="464"/>
      <c r="BL2919" s="464"/>
      <c r="BM2919" s="464"/>
      <c r="BN2919" s="464"/>
      <c r="BO2919" s="464"/>
      <c r="BP2919" s="464"/>
      <c r="BQ2919" s="464"/>
      <c r="BR2919" s="464"/>
      <c r="BS2919" s="464"/>
      <c r="BT2919" s="464"/>
      <c r="BU2919" s="464"/>
      <c r="BV2919" s="464"/>
      <c r="BW2919" s="464"/>
      <c r="BX2919" s="464"/>
      <c r="BY2919" s="464"/>
      <c r="BZ2919" s="464"/>
      <c r="CA2919" s="464"/>
      <c r="CB2919" s="464"/>
      <c r="CC2919" s="464"/>
      <c r="CD2919" s="464"/>
      <c r="CE2919" s="464"/>
      <c r="CF2919" s="464"/>
      <c r="CG2919" s="464"/>
      <c r="CH2919" s="464"/>
      <c r="CI2919" s="464"/>
      <c r="CJ2919" s="464"/>
      <c r="CK2919" s="464"/>
      <c r="CL2919" s="464"/>
      <c r="CM2919" s="464"/>
      <c r="CN2919" s="464"/>
      <c r="CO2919" s="464"/>
      <c r="CP2919" s="464"/>
      <c r="CQ2919" s="464"/>
    </row>
    <row r="2920" spans="24:95" s="465" customFormat="1">
      <c r="X2920" s="464"/>
      <c r="Y2920" s="464"/>
      <c r="Z2920" s="464"/>
      <c r="AA2920" s="464"/>
      <c r="AB2920" s="464"/>
      <c r="AC2920" s="464"/>
      <c r="AD2920" s="464"/>
      <c r="AE2920" s="464"/>
      <c r="AF2920" s="464"/>
      <c r="AG2920" s="464"/>
      <c r="AH2920" s="464"/>
      <c r="AI2920" s="464"/>
      <c r="AJ2920" s="464"/>
      <c r="AK2920" s="464"/>
      <c r="AL2920" s="464"/>
      <c r="AM2920" s="464"/>
      <c r="AN2920" s="464"/>
      <c r="AO2920" s="464"/>
      <c r="AP2920" s="464"/>
      <c r="AQ2920" s="464"/>
      <c r="AR2920" s="464"/>
      <c r="AS2920" s="464"/>
      <c r="AT2920" s="464"/>
      <c r="AU2920" s="464"/>
      <c r="AV2920" s="464"/>
      <c r="AW2920" s="464"/>
      <c r="AX2920" s="464"/>
      <c r="AY2920" s="464"/>
      <c r="AZ2920" s="464"/>
      <c r="BA2920" s="464"/>
      <c r="BB2920" s="464"/>
      <c r="BC2920" s="464"/>
      <c r="BD2920" s="464"/>
      <c r="BE2920" s="464"/>
      <c r="BF2920" s="464"/>
      <c r="BG2920" s="464"/>
      <c r="BH2920" s="464"/>
      <c r="BI2920" s="464"/>
      <c r="BJ2920" s="464"/>
      <c r="BK2920" s="464"/>
      <c r="BL2920" s="464"/>
      <c r="BM2920" s="464"/>
      <c r="BN2920" s="464"/>
      <c r="BO2920" s="464"/>
      <c r="BP2920" s="464"/>
      <c r="BQ2920" s="464"/>
      <c r="BR2920" s="464"/>
      <c r="BS2920" s="464"/>
      <c r="BT2920" s="464"/>
      <c r="BU2920" s="464"/>
      <c r="BV2920" s="464"/>
      <c r="BW2920" s="464"/>
      <c r="BX2920" s="464"/>
      <c r="BY2920" s="464"/>
      <c r="BZ2920" s="464"/>
      <c r="CA2920" s="464"/>
      <c r="CB2920" s="464"/>
      <c r="CC2920" s="464"/>
      <c r="CD2920" s="464"/>
      <c r="CE2920" s="464"/>
      <c r="CF2920" s="464"/>
      <c r="CG2920" s="464"/>
      <c r="CH2920" s="464"/>
      <c r="CI2920" s="464"/>
      <c r="CJ2920" s="464"/>
      <c r="CK2920" s="464"/>
      <c r="CL2920" s="464"/>
      <c r="CM2920" s="464"/>
      <c r="CN2920" s="464"/>
      <c r="CO2920" s="464"/>
      <c r="CP2920" s="464"/>
      <c r="CQ2920" s="464"/>
    </row>
    <row r="2921" spans="24:95" s="465" customFormat="1">
      <c r="X2921" s="464"/>
      <c r="Y2921" s="464"/>
      <c r="Z2921" s="464"/>
      <c r="AA2921" s="464"/>
      <c r="AB2921" s="464"/>
      <c r="AC2921" s="464"/>
      <c r="AD2921" s="464"/>
      <c r="AE2921" s="464"/>
      <c r="AF2921" s="464"/>
      <c r="AG2921" s="464"/>
      <c r="AH2921" s="464"/>
      <c r="AI2921" s="464"/>
      <c r="AJ2921" s="464"/>
      <c r="AK2921" s="464"/>
      <c r="AL2921" s="464"/>
      <c r="AM2921" s="464"/>
      <c r="AN2921" s="464"/>
      <c r="AO2921" s="464"/>
      <c r="AP2921" s="464"/>
      <c r="AQ2921" s="464"/>
      <c r="AR2921" s="464"/>
      <c r="AS2921" s="464"/>
      <c r="AT2921" s="464"/>
      <c r="AU2921" s="464"/>
      <c r="AV2921" s="464"/>
      <c r="AW2921" s="464"/>
      <c r="AX2921" s="464"/>
      <c r="AY2921" s="464"/>
      <c r="AZ2921" s="464"/>
      <c r="BA2921" s="464"/>
      <c r="BB2921" s="464"/>
      <c r="BC2921" s="464"/>
      <c r="BD2921" s="464"/>
      <c r="BE2921" s="464"/>
      <c r="BF2921" s="464"/>
      <c r="BG2921" s="464"/>
      <c r="BH2921" s="464"/>
      <c r="BI2921" s="464"/>
      <c r="BJ2921" s="464"/>
      <c r="BK2921" s="464"/>
      <c r="BL2921" s="464"/>
      <c r="BM2921" s="464"/>
      <c r="BN2921" s="464"/>
      <c r="BO2921" s="464"/>
      <c r="BP2921" s="464"/>
      <c r="BQ2921" s="464"/>
      <c r="BR2921" s="464"/>
      <c r="BS2921" s="464"/>
      <c r="BT2921" s="464"/>
      <c r="BU2921" s="464"/>
      <c r="BV2921" s="464"/>
      <c r="BW2921" s="464"/>
      <c r="BX2921" s="464"/>
      <c r="BY2921" s="464"/>
      <c r="BZ2921" s="464"/>
      <c r="CA2921" s="464"/>
      <c r="CB2921" s="464"/>
      <c r="CC2921" s="464"/>
      <c r="CD2921" s="464"/>
      <c r="CE2921" s="464"/>
      <c r="CF2921" s="464"/>
      <c r="CG2921" s="464"/>
      <c r="CH2921" s="464"/>
      <c r="CI2921" s="464"/>
      <c r="CJ2921" s="464"/>
      <c r="CK2921" s="464"/>
      <c r="CL2921" s="464"/>
      <c r="CM2921" s="464"/>
      <c r="CN2921" s="464"/>
      <c r="CO2921" s="464"/>
      <c r="CP2921" s="464"/>
      <c r="CQ2921" s="464"/>
    </row>
    <row r="2922" spans="24:95" s="465" customFormat="1">
      <c r="X2922" s="464"/>
      <c r="Y2922" s="464"/>
      <c r="Z2922" s="464"/>
      <c r="AA2922" s="464"/>
      <c r="AB2922" s="464"/>
      <c r="AC2922" s="464"/>
      <c r="AD2922" s="464"/>
      <c r="AE2922" s="464"/>
      <c r="AF2922" s="464"/>
      <c r="AG2922" s="464"/>
      <c r="AH2922" s="464"/>
      <c r="AI2922" s="464"/>
      <c r="AJ2922" s="464"/>
      <c r="AK2922" s="464"/>
      <c r="AL2922" s="464"/>
      <c r="AM2922" s="464"/>
      <c r="AN2922" s="464"/>
      <c r="AO2922" s="464"/>
      <c r="AP2922" s="464"/>
      <c r="AQ2922" s="464"/>
      <c r="AR2922" s="464"/>
      <c r="AS2922" s="464"/>
      <c r="AT2922" s="464"/>
      <c r="AU2922" s="464"/>
      <c r="AV2922" s="464"/>
      <c r="AW2922" s="464"/>
      <c r="AX2922" s="464"/>
      <c r="AY2922" s="464"/>
      <c r="AZ2922" s="464"/>
      <c r="BA2922" s="464"/>
      <c r="BB2922" s="464"/>
      <c r="BC2922" s="464"/>
      <c r="BD2922" s="464"/>
      <c r="BE2922" s="464"/>
      <c r="BF2922" s="464"/>
      <c r="BG2922" s="464"/>
      <c r="BH2922" s="464"/>
      <c r="BI2922" s="464"/>
      <c r="BJ2922" s="464"/>
      <c r="BK2922" s="464"/>
      <c r="BL2922" s="464"/>
      <c r="BM2922" s="464"/>
      <c r="BN2922" s="464"/>
      <c r="BO2922" s="464"/>
      <c r="BP2922" s="464"/>
      <c r="BQ2922" s="464"/>
      <c r="BR2922" s="464"/>
      <c r="BS2922" s="464"/>
      <c r="BT2922" s="464"/>
      <c r="BU2922" s="464"/>
      <c r="BV2922" s="464"/>
      <c r="BW2922" s="464"/>
      <c r="BX2922" s="464"/>
      <c r="BY2922" s="464"/>
      <c r="BZ2922" s="464"/>
      <c r="CA2922" s="464"/>
      <c r="CB2922" s="464"/>
      <c r="CC2922" s="464"/>
      <c r="CD2922" s="464"/>
      <c r="CE2922" s="464"/>
      <c r="CF2922" s="464"/>
      <c r="CG2922" s="464"/>
      <c r="CH2922" s="464"/>
      <c r="CI2922" s="464"/>
      <c r="CJ2922" s="464"/>
      <c r="CK2922" s="464"/>
      <c r="CL2922" s="464"/>
      <c r="CM2922" s="464"/>
      <c r="CN2922" s="464"/>
      <c r="CO2922" s="464"/>
      <c r="CP2922" s="464"/>
      <c r="CQ2922" s="464"/>
    </row>
    <row r="2923" spans="24:95" s="465" customFormat="1">
      <c r="X2923" s="464"/>
      <c r="Y2923" s="464"/>
      <c r="Z2923" s="464"/>
      <c r="AA2923" s="464"/>
      <c r="AB2923" s="464"/>
      <c r="AC2923" s="464"/>
      <c r="AD2923" s="464"/>
      <c r="AE2923" s="464"/>
      <c r="AF2923" s="464"/>
      <c r="AG2923" s="464"/>
      <c r="AH2923" s="464"/>
      <c r="AI2923" s="464"/>
      <c r="AJ2923" s="464"/>
      <c r="AK2923" s="464"/>
      <c r="AL2923" s="464"/>
      <c r="AM2923" s="464"/>
      <c r="AN2923" s="464"/>
      <c r="AO2923" s="464"/>
      <c r="AP2923" s="464"/>
      <c r="AQ2923" s="464"/>
      <c r="AR2923" s="464"/>
      <c r="AS2923" s="464"/>
      <c r="AT2923" s="464"/>
      <c r="AU2923" s="464"/>
      <c r="AV2923" s="464"/>
      <c r="AW2923" s="464"/>
      <c r="AX2923" s="464"/>
      <c r="AY2923" s="464"/>
      <c r="AZ2923" s="464"/>
      <c r="BA2923" s="464"/>
      <c r="BB2923" s="464"/>
      <c r="BC2923" s="464"/>
      <c r="BD2923" s="464"/>
      <c r="BE2923" s="464"/>
      <c r="BF2923" s="464"/>
      <c r="BG2923" s="464"/>
      <c r="BH2923" s="464"/>
      <c r="BI2923" s="464"/>
      <c r="BJ2923" s="464"/>
      <c r="BK2923" s="464"/>
      <c r="BL2923" s="464"/>
      <c r="BM2923" s="464"/>
      <c r="BN2923" s="464"/>
      <c r="BO2923" s="464"/>
      <c r="BP2923" s="464"/>
      <c r="BQ2923" s="464"/>
      <c r="BR2923" s="464"/>
      <c r="BS2923" s="464"/>
      <c r="BT2923" s="464"/>
      <c r="BU2923" s="464"/>
      <c r="BV2923" s="464"/>
      <c r="BW2923" s="464"/>
      <c r="BX2923" s="464"/>
      <c r="BY2923" s="464"/>
      <c r="BZ2923" s="464"/>
      <c r="CA2923" s="464"/>
      <c r="CB2923" s="464"/>
      <c r="CC2923" s="464"/>
      <c r="CD2923" s="464"/>
      <c r="CE2923" s="464"/>
      <c r="CF2923" s="464"/>
      <c r="CG2923" s="464"/>
      <c r="CH2923" s="464"/>
      <c r="CI2923" s="464"/>
      <c r="CJ2923" s="464"/>
      <c r="CK2923" s="464"/>
      <c r="CL2923" s="464"/>
      <c r="CM2923" s="464"/>
      <c r="CN2923" s="464"/>
      <c r="CO2923" s="464"/>
      <c r="CP2923" s="464"/>
      <c r="CQ2923" s="464"/>
    </row>
    <row r="2924" spans="24:95" s="465" customFormat="1">
      <c r="X2924" s="464"/>
      <c r="Y2924" s="464"/>
      <c r="Z2924" s="464"/>
      <c r="AA2924" s="464"/>
      <c r="AB2924" s="464"/>
      <c r="AC2924" s="464"/>
      <c r="AD2924" s="464"/>
      <c r="AE2924" s="464"/>
      <c r="AF2924" s="464"/>
      <c r="AG2924" s="464"/>
      <c r="AH2924" s="464"/>
      <c r="AI2924" s="464"/>
      <c r="AJ2924" s="464"/>
      <c r="AK2924" s="464"/>
      <c r="AL2924" s="464"/>
      <c r="AM2924" s="464"/>
      <c r="AN2924" s="464"/>
      <c r="AO2924" s="464"/>
      <c r="AP2924" s="464"/>
      <c r="AQ2924" s="464"/>
      <c r="AR2924" s="464"/>
      <c r="AS2924" s="464"/>
      <c r="AT2924" s="464"/>
      <c r="AU2924" s="464"/>
      <c r="AV2924" s="464"/>
      <c r="AW2924" s="464"/>
      <c r="AX2924" s="464"/>
      <c r="AY2924" s="464"/>
      <c r="AZ2924" s="464"/>
      <c r="BA2924" s="464"/>
      <c r="BB2924" s="464"/>
      <c r="BC2924" s="464"/>
      <c r="BD2924" s="464"/>
      <c r="BE2924" s="464"/>
      <c r="BF2924" s="464"/>
      <c r="BG2924" s="464"/>
      <c r="BH2924" s="464"/>
      <c r="BI2924" s="464"/>
      <c r="BJ2924" s="464"/>
      <c r="BK2924" s="464"/>
      <c r="BL2924" s="464"/>
      <c r="BM2924" s="464"/>
      <c r="BN2924" s="464"/>
      <c r="BO2924" s="464"/>
      <c r="BP2924" s="464"/>
      <c r="BQ2924" s="464"/>
      <c r="BR2924" s="464"/>
      <c r="BS2924" s="464"/>
      <c r="BT2924" s="464"/>
      <c r="BU2924" s="464"/>
      <c r="BV2924" s="464"/>
      <c r="BW2924" s="464"/>
      <c r="BX2924" s="464"/>
      <c r="BY2924" s="464"/>
      <c r="BZ2924" s="464"/>
      <c r="CA2924" s="464"/>
      <c r="CB2924" s="464"/>
      <c r="CC2924" s="464"/>
      <c r="CD2924" s="464"/>
      <c r="CE2924" s="464"/>
      <c r="CF2924" s="464"/>
      <c r="CG2924" s="464"/>
      <c r="CH2924" s="464"/>
      <c r="CI2924" s="464"/>
      <c r="CJ2924" s="464"/>
      <c r="CK2924" s="464"/>
      <c r="CL2924" s="464"/>
      <c r="CM2924" s="464"/>
      <c r="CN2924" s="464"/>
      <c r="CO2924" s="464"/>
      <c r="CP2924" s="464"/>
      <c r="CQ2924" s="464"/>
    </row>
    <row r="2925" spans="24:95" s="465" customFormat="1">
      <c r="X2925" s="464"/>
      <c r="Y2925" s="464"/>
      <c r="Z2925" s="464"/>
      <c r="AA2925" s="464"/>
      <c r="AB2925" s="464"/>
      <c r="AC2925" s="464"/>
      <c r="AD2925" s="464"/>
      <c r="AE2925" s="464"/>
      <c r="AF2925" s="464"/>
      <c r="AG2925" s="464"/>
      <c r="AH2925" s="464"/>
      <c r="AI2925" s="464"/>
      <c r="AJ2925" s="464"/>
      <c r="AK2925" s="464"/>
      <c r="AL2925" s="464"/>
      <c r="AM2925" s="464"/>
      <c r="AN2925" s="464"/>
      <c r="AO2925" s="464"/>
      <c r="AP2925" s="464"/>
      <c r="AQ2925" s="464"/>
      <c r="AR2925" s="464"/>
      <c r="AS2925" s="464"/>
      <c r="AT2925" s="464"/>
      <c r="AU2925" s="464"/>
      <c r="AV2925" s="464"/>
      <c r="AW2925" s="464"/>
      <c r="AX2925" s="464"/>
      <c r="AY2925" s="464"/>
      <c r="AZ2925" s="464"/>
      <c r="BA2925" s="464"/>
      <c r="BB2925" s="464"/>
      <c r="BC2925" s="464"/>
      <c r="BD2925" s="464"/>
      <c r="BE2925" s="464"/>
      <c r="BF2925" s="464"/>
      <c r="BG2925" s="464"/>
      <c r="BH2925" s="464"/>
      <c r="BI2925" s="464"/>
      <c r="BJ2925" s="464"/>
      <c r="BK2925" s="464"/>
      <c r="BL2925" s="464"/>
      <c r="BM2925" s="464"/>
      <c r="BN2925" s="464"/>
      <c r="BO2925" s="464"/>
      <c r="BP2925" s="464"/>
      <c r="BQ2925" s="464"/>
      <c r="BR2925" s="464"/>
      <c r="BS2925" s="464"/>
      <c r="BT2925" s="464"/>
      <c r="BU2925" s="464"/>
      <c r="BV2925" s="464"/>
      <c r="BW2925" s="464"/>
      <c r="BX2925" s="464"/>
      <c r="BY2925" s="464"/>
      <c r="BZ2925" s="464"/>
      <c r="CA2925" s="464"/>
      <c r="CB2925" s="464"/>
      <c r="CC2925" s="464"/>
      <c r="CD2925" s="464"/>
      <c r="CE2925" s="464"/>
      <c r="CF2925" s="464"/>
      <c r="CG2925" s="464"/>
      <c r="CH2925" s="464"/>
      <c r="CI2925" s="464"/>
      <c r="CJ2925" s="464"/>
      <c r="CK2925" s="464"/>
      <c r="CL2925" s="464"/>
      <c r="CM2925" s="464"/>
      <c r="CN2925" s="464"/>
      <c r="CO2925" s="464"/>
      <c r="CP2925" s="464"/>
      <c r="CQ2925" s="464"/>
    </row>
    <row r="2926" spans="24:95" s="465" customFormat="1">
      <c r="X2926" s="464"/>
      <c r="Y2926" s="464"/>
      <c r="Z2926" s="464"/>
      <c r="AA2926" s="464"/>
      <c r="AB2926" s="464"/>
      <c r="AC2926" s="464"/>
      <c r="AD2926" s="464"/>
      <c r="AE2926" s="464"/>
      <c r="AF2926" s="464"/>
      <c r="AG2926" s="464"/>
      <c r="AH2926" s="464"/>
      <c r="AI2926" s="464"/>
      <c r="AJ2926" s="464"/>
      <c r="AK2926" s="464"/>
      <c r="AL2926" s="464"/>
      <c r="AM2926" s="464"/>
      <c r="AN2926" s="464"/>
      <c r="AO2926" s="464"/>
      <c r="AP2926" s="464"/>
      <c r="AQ2926" s="464"/>
      <c r="AR2926" s="464"/>
      <c r="AS2926" s="464"/>
      <c r="AT2926" s="464"/>
      <c r="AU2926" s="464"/>
      <c r="AV2926" s="464"/>
      <c r="AW2926" s="464"/>
      <c r="AX2926" s="464"/>
      <c r="AY2926" s="464"/>
      <c r="AZ2926" s="464"/>
      <c r="BA2926" s="464"/>
      <c r="BB2926" s="464"/>
      <c r="BC2926" s="464"/>
      <c r="BD2926" s="464"/>
      <c r="BE2926" s="464"/>
      <c r="BF2926" s="464"/>
      <c r="BG2926" s="464"/>
      <c r="BH2926" s="464"/>
      <c r="BI2926" s="464"/>
      <c r="BJ2926" s="464"/>
      <c r="BK2926" s="464"/>
      <c r="BL2926" s="464"/>
      <c r="BM2926" s="464"/>
      <c r="BN2926" s="464"/>
      <c r="BO2926" s="464"/>
      <c r="BP2926" s="464"/>
      <c r="BQ2926" s="464"/>
      <c r="BR2926" s="464"/>
      <c r="BS2926" s="464"/>
      <c r="BT2926" s="464"/>
      <c r="BU2926" s="464"/>
      <c r="BV2926" s="464"/>
      <c r="BW2926" s="464"/>
      <c r="BX2926" s="464"/>
      <c r="BY2926" s="464"/>
      <c r="BZ2926" s="464"/>
      <c r="CA2926" s="464"/>
      <c r="CB2926" s="464"/>
      <c r="CC2926" s="464"/>
      <c r="CD2926" s="464"/>
      <c r="CE2926" s="464"/>
      <c r="CF2926" s="464"/>
      <c r="CG2926" s="464"/>
      <c r="CH2926" s="464"/>
      <c r="CI2926" s="464"/>
      <c r="CJ2926" s="464"/>
      <c r="CK2926" s="464"/>
      <c r="CL2926" s="464"/>
      <c r="CM2926" s="464"/>
      <c r="CN2926" s="464"/>
      <c r="CO2926" s="464"/>
      <c r="CP2926" s="464"/>
      <c r="CQ2926" s="464"/>
    </row>
    <row r="2927" spans="24:95" s="465" customFormat="1">
      <c r="X2927" s="464"/>
      <c r="Y2927" s="464"/>
      <c r="Z2927" s="464"/>
      <c r="AA2927" s="464"/>
      <c r="AB2927" s="464"/>
      <c r="AC2927" s="464"/>
      <c r="AD2927" s="464"/>
      <c r="AE2927" s="464"/>
      <c r="AF2927" s="464"/>
      <c r="AG2927" s="464"/>
      <c r="AH2927" s="464"/>
      <c r="AI2927" s="464"/>
      <c r="AJ2927" s="464"/>
      <c r="AK2927" s="464"/>
      <c r="AL2927" s="464"/>
      <c r="AM2927" s="464"/>
      <c r="AN2927" s="464"/>
      <c r="AO2927" s="464"/>
      <c r="AP2927" s="464"/>
      <c r="AQ2927" s="464"/>
      <c r="AR2927" s="464"/>
      <c r="AS2927" s="464"/>
      <c r="AT2927" s="464"/>
      <c r="AU2927" s="464"/>
      <c r="AV2927" s="464"/>
      <c r="AW2927" s="464"/>
      <c r="AX2927" s="464"/>
      <c r="AY2927" s="464"/>
      <c r="AZ2927" s="464"/>
      <c r="BA2927" s="464"/>
      <c r="BB2927" s="464"/>
      <c r="BC2927" s="464"/>
      <c r="BD2927" s="464"/>
      <c r="BE2927" s="464"/>
      <c r="BF2927" s="464"/>
      <c r="BG2927" s="464"/>
      <c r="BH2927" s="464"/>
      <c r="BI2927" s="464"/>
      <c r="BJ2927" s="464"/>
      <c r="BK2927" s="464"/>
      <c r="BL2927" s="464"/>
      <c r="BM2927" s="464"/>
      <c r="BN2927" s="464"/>
      <c r="BO2927" s="464"/>
      <c r="BP2927" s="464"/>
      <c r="BQ2927" s="464"/>
      <c r="BR2927" s="464"/>
      <c r="BS2927" s="464"/>
      <c r="BT2927" s="464"/>
      <c r="BU2927" s="464"/>
      <c r="BV2927" s="464"/>
      <c r="BW2927" s="464"/>
      <c r="BX2927" s="464"/>
      <c r="BY2927" s="464"/>
      <c r="BZ2927" s="464"/>
      <c r="CA2927" s="464"/>
      <c r="CB2927" s="464"/>
      <c r="CC2927" s="464"/>
      <c r="CD2927" s="464"/>
      <c r="CE2927" s="464"/>
      <c r="CF2927" s="464"/>
      <c r="CG2927" s="464"/>
      <c r="CH2927" s="464"/>
      <c r="CI2927" s="464"/>
      <c r="CJ2927" s="464"/>
      <c r="CK2927" s="464"/>
      <c r="CL2927" s="464"/>
      <c r="CM2927" s="464"/>
      <c r="CN2927" s="464"/>
      <c r="CO2927" s="464"/>
      <c r="CP2927" s="464"/>
      <c r="CQ2927" s="464"/>
    </row>
    <row r="2928" spans="24:95" s="465" customFormat="1">
      <c r="X2928" s="464"/>
      <c r="Y2928" s="464"/>
      <c r="Z2928" s="464"/>
      <c r="AA2928" s="464"/>
      <c r="AB2928" s="464"/>
      <c r="AC2928" s="464"/>
      <c r="AD2928" s="464"/>
      <c r="AE2928" s="464"/>
      <c r="AF2928" s="464"/>
      <c r="AG2928" s="464"/>
      <c r="AH2928" s="464"/>
      <c r="AI2928" s="464"/>
      <c r="AJ2928" s="464"/>
      <c r="AK2928" s="464"/>
      <c r="AL2928" s="464"/>
      <c r="AM2928" s="464"/>
      <c r="AN2928" s="464"/>
      <c r="AO2928" s="464"/>
      <c r="AP2928" s="464"/>
      <c r="AQ2928" s="464"/>
      <c r="AR2928" s="464"/>
      <c r="AS2928" s="464"/>
      <c r="AT2928" s="464"/>
      <c r="AU2928" s="464"/>
      <c r="AV2928" s="464"/>
      <c r="AW2928" s="464"/>
      <c r="AX2928" s="464"/>
      <c r="AY2928" s="464"/>
      <c r="AZ2928" s="464"/>
      <c r="BA2928" s="464"/>
      <c r="BB2928" s="464"/>
      <c r="BC2928" s="464"/>
      <c r="BD2928" s="464"/>
      <c r="BE2928" s="464"/>
      <c r="BF2928" s="464"/>
      <c r="BG2928" s="464"/>
      <c r="BH2928" s="464"/>
      <c r="BI2928" s="464"/>
      <c r="BJ2928" s="464"/>
      <c r="BK2928" s="464"/>
      <c r="BL2928" s="464"/>
      <c r="BM2928" s="464"/>
      <c r="BN2928" s="464"/>
      <c r="BO2928" s="464"/>
      <c r="BP2928" s="464"/>
      <c r="BQ2928" s="464"/>
      <c r="BR2928" s="464"/>
      <c r="BS2928" s="464"/>
      <c r="BT2928" s="464"/>
      <c r="BU2928" s="464"/>
      <c r="BV2928" s="464"/>
      <c r="BW2928" s="464"/>
      <c r="BX2928" s="464"/>
      <c r="BY2928" s="464"/>
      <c r="BZ2928" s="464"/>
      <c r="CA2928" s="464"/>
      <c r="CB2928" s="464"/>
      <c r="CC2928" s="464"/>
      <c r="CD2928" s="464"/>
      <c r="CE2928" s="464"/>
      <c r="CF2928" s="464"/>
      <c r="CG2928" s="464"/>
      <c r="CH2928" s="464"/>
      <c r="CI2928" s="464"/>
      <c r="CJ2928" s="464"/>
      <c r="CK2928" s="464"/>
      <c r="CL2928" s="464"/>
      <c r="CM2928" s="464"/>
      <c r="CN2928" s="464"/>
      <c r="CO2928" s="464"/>
      <c r="CP2928" s="464"/>
      <c r="CQ2928" s="464"/>
    </row>
    <row r="2929" spans="24:95" s="465" customFormat="1">
      <c r="X2929" s="464"/>
      <c r="Y2929" s="464"/>
      <c r="Z2929" s="464"/>
      <c r="AA2929" s="464"/>
      <c r="AB2929" s="464"/>
      <c r="AC2929" s="464"/>
      <c r="AD2929" s="464"/>
      <c r="AE2929" s="464"/>
      <c r="AF2929" s="464"/>
      <c r="AG2929" s="464"/>
      <c r="AH2929" s="464"/>
      <c r="AI2929" s="464"/>
      <c r="AJ2929" s="464"/>
      <c r="AK2929" s="464"/>
      <c r="AL2929" s="464"/>
      <c r="AM2929" s="464"/>
      <c r="AN2929" s="464"/>
      <c r="AO2929" s="464"/>
      <c r="AP2929" s="464"/>
      <c r="AQ2929" s="464"/>
      <c r="AR2929" s="464"/>
      <c r="AS2929" s="464"/>
      <c r="AT2929" s="464"/>
      <c r="AU2929" s="464"/>
      <c r="AV2929" s="464"/>
      <c r="AW2929" s="464"/>
      <c r="AX2929" s="464"/>
      <c r="AY2929" s="464"/>
      <c r="AZ2929" s="464"/>
      <c r="BA2929" s="464"/>
      <c r="BB2929" s="464"/>
      <c r="BC2929" s="464"/>
      <c r="BD2929" s="464"/>
      <c r="BE2929" s="464"/>
      <c r="BF2929" s="464"/>
      <c r="BG2929" s="464"/>
      <c r="BH2929" s="464"/>
      <c r="BI2929" s="464"/>
      <c r="BJ2929" s="464"/>
      <c r="BK2929" s="464"/>
      <c r="BL2929" s="464"/>
      <c r="BM2929" s="464"/>
      <c r="BN2929" s="464"/>
      <c r="BO2929" s="464"/>
      <c r="BP2929" s="464"/>
      <c r="BQ2929" s="464"/>
      <c r="BR2929" s="464"/>
      <c r="BS2929" s="464"/>
      <c r="BT2929" s="464"/>
      <c r="BU2929" s="464"/>
      <c r="BV2929" s="464"/>
      <c r="BW2929" s="464"/>
      <c r="BX2929" s="464"/>
      <c r="BY2929" s="464"/>
      <c r="BZ2929" s="464"/>
      <c r="CA2929" s="464"/>
      <c r="CB2929" s="464"/>
      <c r="CC2929" s="464"/>
      <c r="CD2929" s="464"/>
      <c r="CE2929" s="464"/>
      <c r="CF2929" s="464"/>
      <c r="CG2929" s="464"/>
      <c r="CH2929" s="464"/>
      <c r="CI2929" s="464"/>
      <c r="CJ2929" s="464"/>
      <c r="CK2929" s="464"/>
      <c r="CL2929" s="464"/>
      <c r="CM2929" s="464"/>
      <c r="CN2929" s="464"/>
      <c r="CO2929" s="464"/>
      <c r="CP2929" s="464"/>
      <c r="CQ2929" s="464"/>
    </row>
    <row r="2930" spans="24:95" s="465" customFormat="1">
      <c r="X2930" s="464"/>
      <c r="Y2930" s="464"/>
      <c r="Z2930" s="464"/>
      <c r="AA2930" s="464"/>
      <c r="AB2930" s="464"/>
      <c r="AC2930" s="464"/>
      <c r="AD2930" s="464"/>
      <c r="AE2930" s="464"/>
      <c r="AF2930" s="464"/>
      <c r="AG2930" s="464"/>
      <c r="AH2930" s="464"/>
      <c r="AI2930" s="464"/>
      <c r="AJ2930" s="464"/>
      <c r="AK2930" s="464"/>
      <c r="AL2930" s="464"/>
      <c r="AM2930" s="464"/>
      <c r="AN2930" s="464"/>
      <c r="AO2930" s="464"/>
      <c r="AP2930" s="464"/>
      <c r="AQ2930" s="464"/>
      <c r="AR2930" s="464"/>
      <c r="AS2930" s="464"/>
      <c r="AT2930" s="464"/>
      <c r="AU2930" s="464"/>
      <c r="AV2930" s="464"/>
      <c r="AW2930" s="464"/>
      <c r="AX2930" s="464"/>
      <c r="AY2930" s="464"/>
      <c r="AZ2930" s="464"/>
      <c r="BA2930" s="464"/>
      <c r="BB2930" s="464"/>
      <c r="BC2930" s="464"/>
      <c r="BD2930" s="464"/>
      <c r="BE2930" s="464"/>
      <c r="BF2930" s="464"/>
      <c r="BG2930" s="464"/>
      <c r="BH2930" s="464"/>
      <c r="BI2930" s="464"/>
      <c r="BJ2930" s="464"/>
      <c r="BK2930" s="464"/>
      <c r="BL2930" s="464"/>
      <c r="BM2930" s="464"/>
      <c r="BN2930" s="464"/>
      <c r="BO2930" s="464"/>
      <c r="BP2930" s="464"/>
      <c r="BQ2930" s="464"/>
      <c r="BR2930" s="464"/>
      <c r="BS2930" s="464"/>
      <c r="BT2930" s="464"/>
      <c r="BU2930" s="464"/>
      <c r="BV2930" s="464"/>
      <c r="BW2930" s="464"/>
      <c r="BX2930" s="464"/>
      <c r="BY2930" s="464"/>
      <c r="BZ2930" s="464"/>
      <c r="CA2930" s="464"/>
      <c r="CB2930" s="464"/>
      <c r="CC2930" s="464"/>
      <c r="CD2930" s="464"/>
      <c r="CE2930" s="464"/>
      <c r="CF2930" s="464"/>
      <c r="CG2930" s="464"/>
      <c r="CH2930" s="464"/>
      <c r="CI2930" s="464"/>
      <c r="CJ2930" s="464"/>
      <c r="CK2930" s="464"/>
      <c r="CL2930" s="464"/>
      <c r="CM2930" s="464"/>
      <c r="CN2930" s="464"/>
      <c r="CO2930" s="464"/>
      <c r="CP2930" s="464"/>
      <c r="CQ2930" s="464"/>
    </row>
    <row r="2931" spans="24:95" s="465" customFormat="1">
      <c r="X2931" s="464"/>
      <c r="Y2931" s="464"/>
      <c r="Z2931" s="464"/>
      <c r="AA2931" s="464"/>
      <c r="AB2931" s="464"/>
      <c r="AC2931" s="464"/>
      <c r="AD2931" s="464"/>
      <c r="AE2931" s="464"/>
      <c r="AF2931" s="464"/>
      <c r="AG2931" s="464"/>
      <c r="AH2931" s="464"/>
      <c r="AI2931" s="464"/>
      <c r="AJ2931" s="464"/>
      <c r="AK2931" s="464"/>
      <c r="AL2931" s="464"/>
      <c r="AM2931" s="464"/>
      <c r="AN2931" s="464"/>
      <c r="AO2931" s="464"/>
      <c r="AP2931" s="464"/>
      <c r="AQ2931" s="464"/>
      <c r="AR2931" s="464"/>
      <c r="AS2931" s="464"/>
      <c r="AT2931" s="464"/>
      <c r="AU2931" s="464"/>
      <c r="AV2931" s="464"/>
      <c r="AW2931" s="464"/>
      <c r="AX2931" s="464"/>
      <c r="AY2931" s="464"/>
      <c r="AZ2931" s="464"/>
      <c r="BA2931" s="464"/>
      <c r="BB2931" s="464"/>
      <c r="BC2931" s="464"/>
      <c r="BD2931" s="464"/>
      <c r="BE2931" s="464"/>
      <c r="BF2931" s="464"/>
      <c r="BG2931" s="464"/>
      <c r="BH2931" s="464"/>
      <c r="BI2931" s="464"/>
      <c r="BJ2931" s="464"/>
      <c r="BK2931" s="464"/>
      <c r="BL2931" s="464"/>
      <c r="BM2931" s="464"/>
      <c r="BN2931" s="464"/>
      <c r="BO2931" s="464"/>
      <c r="BP2931" s="464"/>
      <c r="BQ2931" s="464"/>
      <c r="BR2931" s="464"/>
      <c r="BS2931" s="464"/>
      <c r="BT2931" s="464"/>
      <c r="BU2931" s="464"/>
      <c r="BV2931" s="464"/>
      <c r="BW2931" s="464"/>
      <c r="BX2931" s="464"/>
      <c r="BY2931" s="464"/>
      <c r="BZ2931" s="464"/>
      <c r="CA2931" s="464"/>
      <c r="CB2931" s="464"/>
      <c r="CC2931" s="464"/>
      <c r="CD2931" s="464"/>
      <c r="CE2931" s="464"/>
      <c r="CF2931" s="464"/>
      <c r="CG2931" s="464"/>
      <c r="CH2931" s="464"/>
      <c r="CI2931" s="464"/>
      <c r="CJ2931" s="464"/>
      <c r="CK2931" s="464"/>
      <c r="CL2931" s="464"/>
      <c r="CM2931" s="464"/>
      <c r="CN2931" s="464"/>
      <c r="CO2931" s="464"/>
      <c r="CP2931" s="464"/>
      <c r="CQ2931" s="464"/>
    </row>
    <row r="2932" spans="24:95" s="465" customFormat="1">
      <c r="X2932" s="464"/>
      <c r="Y2932" s="464"/>
      <c r="Z2932" s="464"/>
      <c r="AA2932" s="464"/>
      <c r="AB2932" s="464"/>
      <c r="AC2932" s="464"/>
      <c r="AD2932" s="464"/>
      <c r="AE2932" s="464"/>
      <c r="AF2932" s="464"/>
      <c r="AG2932" s="464"/>
      <c r="AH2932" s="464"/>
      <c r="AI2932" s="464"/>
      <c r="AJ2932" s="464"/>
      <c r="AK2932" s="464"/>
      <c r="AL2932" s="464"/>
      <c r="AM2932" s="464"/>
      <c r="AN2932" s="464"/>
      <c r="AO2932" s="464"/>
      <c r="AP2932" s="464"/>
      <c r="AQ2932" s="464"/>
      <c r="AR2932" s="464"/>
      <c r="AS2932" s="464"/>
      <c r="AT2932" s="464"/>
      <c r="AU2932" s="464"/>
      <c r="AV2932" s="464"/>
      <c r="AW2932" s="464"/>
      <c r="AX2932" s="464"/>
      <c r="AY2932" s="464"/>
      <c r="AZ2932" s="464"/>
      <c r="BA2932" s="464"/>
      <c r="BB2932" s="464"/>
      <c r="BC2932" s="464"/>
      <c r="BD2932" s="464"/>
      <c r="BE2932" s="464"/>
      <c r="BF2932" s="464"/>
      <c r="BG2932" s="464"/>
      <c r="BH2932" s="464"/>
      <c r="BI2932" s="464"/>
      <c r="BJ2932" s="464"/>
      <c r="BK2932" s="464"/>
      <c r="BL2932" s="464"/>
      <c r="BM2932" s="464"/>
      <c r="BN2932" s="464"/>
      <c r="BO2932" s="464"/>
      <c r="BP2932" s="464"/>
      <c r="BQ2932" s="464"/>
      <c r="BR2932" s="464"/>
      <c r="BS2932" s="464"/>
      <c r="BT2932" s="464"/>
      <c r="BU2932" s="464"/>
      <c r="BV2932" s="464"/>
      <c r="BW2932" s="464"/>
      <c r="BX2932" s="464"/>
      <c r="BY2932" s="464"/>
      <c r="BZ2932" s="464"/>
      <c r="CA2932" s="464"/>
      <c r="CB2932" s="464"/>
      <c r="CC2932" s="464"/>
      <c r="CD2932" s="464"/>
      <c r="CE2932" s="464"/>
      <c r="CF2932" s="464"/>
      <c r="CG2932" s="464"/>
      <c r="CH2932" s="464"/>
      <c r="CI2932" s="464"/>
      <c r="CJ2932" s="464"/>
      <c r="CK2932" s="464"/>
      <c r="CL2932" s="464"/>
      <c r="CM2932" s="464"/>
      <c r="CN2932" s="464"/>
      <c r="CO2932" s="464"/>
      <c r="CP2932" s="464"/>
      <c r="CQ2932" s="464"/>
    </row>
    <row r="2933" spans="24:95" s="465" customFormat="1">
      <c r="X2933" s="464"/>
      <c r="Y2933" s="464"/>
      <c r="Z2933" s="464"/>
      <c r="AA2933" s="464"/>
      <c r="AB2933" s="464"/>
      <c r="AC2933" s="464"/>
      <c r="AD2933" s="464"/>
      <c r="AE2933" s="464"/>
      <c r="AF2933" s="464"/>
      <c r="AG2933" s="464"/>
      <c r="AH2933" s="464"/>
      <c r="AI2933" s="464"/>
      <c r="AJ2933" s="464"/>
      <c r="AK2933" s="464"/>
      <c r="AL2933" s="464"/>
      <c r="AM2933" s="464"/>
      <c r="AN2933" s="464"/>
      <c r="AO2933" s="464"/>
      <c r="AP2933" s="464"/>
      <c r="AQ2933" s="464"/>
      <c r="AR2933" s="464"/>
      <c r="AS2933" s="464"/>
      <c r="AT2933" s="464"/>
      <c r="AU2933" s="464"/>
      <c r="AV2933" s="464"/>
      <c r="AW2933" s="464"/>
      <c r="AX2933" s="464"/>
      <c r="AY2933" s="464"/>
      <c r="AZ2933" s="464"/>
      <c r="BA2933" s="464"/>
      <c r="BB2933" s="464"/>
      <c r="BC2933" s="464"/>
      <c r="BD2933" s="464"/>
      <c r="BE2933" s="464"/>
      <c r="BF2933" s="464"/>
      <c r="BG2933" s="464"/>
      <c r="BH2933" s="464"/>
      <c r="BI2933" s="464"/>
      <c r="BJ2933" s="464"/>
      <c r="BK2933" s="464"/>
      <c r="BL2933" s="464"/>
      <c r="BM2933" s="464"/>
      <c r="BN2933" s="464"/>
      <c r="BO2933" s="464"/>
      <c r="BP2933" s="464"/>
      <c r="BQ2933" s="464"/>
      <c r="BR2933" s="464"/>
      <c r="BS2933" s="464"/>
      <c r="BT2933" s="464"/>
      <c r="BU2933" s="464"/>
      <c r="BV2933" s="464"/>
      <c r="BW2933" s="464"/>
      <c r="BX2933" s="464"/>
      <c r="BY2933" s="464"/>
      <c r="BZ2933" s="464"/>
      <c r="CA2933" s="464"/>
      <c r="CB2933" s="464"/>
      <c r="CC2933" s="464"/>
      <c r="CD2933" s="464"/>
      <c r="CE2933" s="464"/>
      <c r="CF2933" s="464"/>
      <c r="CG2933" s="464"/>
      <c r="CH2933" s="464"/>
      <c r="CI2933" s="464"/>
      <c r="CJ2933" s="464"/>
      <c r="CK2933" s="464"/>
      <c r="CL2933" s="464"/>
      <c r="CM2933" s="464"/>
      <c r="CN2933" s="464"/>
      <c r="CO2933" s="464"/>
      <c r="CP2933" s="464"/>
      <c r="CQ2933" s="464"/>
    </row>
    <row r="2934" spans="24:95" s="465" customFormat="1">
      <c r="X2934" s="464"/>
      <c r="Y2934" s="464"/>
      <c r="Z2934" s="464"/>
      <c r="AA2934" s="464"/>
      <c r="AB2934" s="464"/>
      <c r="AC2934" s="464"/>
      <c r="AD2934" s="464"/>
      <c r="AE2934" s="464"/>
      <c r="AF2934" s="464"/>
      <c r="AG2934" s="464"/>
      <c r="AH2934" s="464"/>
      <c r="AI2934" s="464"/>
      <c r="AJ2934" s="464"/>
      <c r="AK2934" s="464"/>
      <c r="AL2934" s="464"/>
      <c r="AM2934" s="464"/>
      <c r="AN2934" s="464"/>
      <c r="AO2934" s="464"/>
      <c r="AP2934" s="464"/>
      <c r="AQ2934" s="464"/>
      <c r="AR2934" s="464"/>
      <c r="AS2934" s="464"/>
      <c r="AT2934" s="464"/>
      <c r="AU2934" s="464"/>
      <c r="AV2934" s="464"/>
      <c r="AW2934" s="464"/>
      <c r="AX2934" s="464"/>
      <c r="AY2934" s="464"/>
      <c r="AZ2934" s="464"/>
      <c r="BA2934" s="464"/>
      <c r="BB2934" s="464"/>
      <c r="BC2934" s="464"/>
      <c r="BD2934" s="464"/>
      <c r="BE2934" s="464"/>
      <c r="BF2934" s="464"/>
      <c r="BG2934" s="464"/>
      <c r="BH2934" s="464"/>
      <c r="BI2934" s="464"/>
      <c r="BJ2934" s="464"/>
      <c r="BK2934" s="464"/>
      <c r="BL2934" s="464"/>
      <c r="BM2934" s="464"/>
      <c r="BN2934" s="464"/>
      <c r="BO2934" s="464"/>
      <c r="BP2934" s="464"/>
      <c r="BQ2934" s="464"/>
      <c r="BR2934" s="464"/>
      <c r="BS2934" s="464"/>
      <c r="BT2934" s="464"/>
      <c r="BU2934" s="464"/>
      <c r="BV2934" s="464"/>
      <c r="BW2934" s="464"/>
      <c r="BX2934" s="464"/>
      <c r="BY2934" s="464"/>
      <c r="BZ2934" s="464"/>
      <c r="CA2934" s="464"/>
      <c r="CB2934" s="464"/>
      <c r="CC2934" s="464"/>
      <c r="CD2934" s="464"/>
      <c r="CE2934" s="464"/>
      <c r="CF2934" s="464"/>
      <c r="CG2934" s="464"/>
      <c r="CH2934" s="464"/>
      <c r="CI2934" s="464"/>
      <c r="CJ2934" s="464"/>
      <c r="CK2934" s="464"/>
      <c r="CL2934" s="464"/>
      <c r="CM2934" s="464"/>
      <c r="CN2934" s="464"/>
      <c r="CO2934" s="464"/>
      <c r="CP2934" s="464"/>
      <c r="CQ2934" s="464"/>
    </row>
    <row r="2935" spans="24:95" s="465" customFormat="1">
      <c r="X2935" s="464"/>
      <c r="Y2935" s="464"/>
      <c r="Z2935" s="464"/>
      <c r="AA2935" s="464"/>
      <c r="AB2935" s="464"/>
      <c r="AC2935" s="464"/>
      <c r="AD2935" s="464"/>
      <c r="AE2935" s="464"/>
      <c r="AF2935" s="464"/>
      <c r="AG2935" s="464"/>
      <c r="AH2935" s="464"/>
      <c r="AI2935" s="464"/>
      <c r="AJ2935" s="464"/>
      <c r="AK2935" s="464"/>
      <c r="AL2935" s="464"/>
      <c r="AM2935" s="464"/>
      <c r="AN2935" s="464"/>
      <c r="AO2935" s="464"/>
      <c r="AP2935" s="464"/>
      <c r="AQ2935" s="464"/>
      <c r="AR2935" s="464"/>
      <c r="AS2935" s="464"/>
      <c r="AT2935" s="464"/>
      <c r="AU2935" s="464"/>
      <c r="AV2935" s="464"/>
      <c r="AW2935" s="464"/>
      <c r="AX2935" s="464"/>
      <c r="AY2935" s="464"/>
      <c r="AZ2935" s="464"/>
      <c r="BA2935" s="464"/>
      <c r="BB2935" s="464"/>
      <c r="BC2935" s="464"/>
      <c r="BD2935" s="464"/>
      <c r="BE2935" s="464"/>
      <c r="BF2935" s="464"/>
      <c r="BG2935" s="464"/>
      <c r="BH2935" s="464"/>
      <c r="BI2935" s="464"/>
      <c r="BJ2935" s="464"/>
      <c r="BK2935" s="464"/>
      <c r="BL2935" s="464"/>
      <c r="BM2935" s="464"/>
      <c r="BN2935" s="464"/>
      <c r="BO2935" s="464"/>
      <c r="BP2935" s="464"/>
      <c r="BQ2935" s="464"/>
      <c r="BR2935" s="464"/>
      <c r="BS2935" s="464"/>
      <c r="BT2935" s="464"/>
      <c r="BU2935" s="464"/>
      <c r="BV2935" s="464"/>
      <c r="BW2935" s="464"/>
      <c r="BX2935" s="464"/>
      <c r="BY2935" s="464"/>
      <c r="BZ2935" s="464"/>
      <c r="CA2935" s="464"/>
      <c r="CB2935" s="464"/>
      <c r="CC2935" s="464"/>
      <c r="CD2935" s="464"/>
      <c r="CE2935" s="464"/>
      <c r="CF2935" s="464"/>
      <c r="CG2935" s="464"/>
      <c r="CH2935" s="464"/>
      <c r="CI2935" s="464"/>
      <c r="CJ2935" s="464"/>
      <c r="CK2935" s="464"/>
      <c r="CL2935" s="464"/>
      <c r="CM2935" s="464"/>
      <c r="CN2935" s="464"/>
      <c r="CO2935" s="464"/>
      <c r="CP2935" s="464"/>
      <c r="CQ2935" s="464"/>
    </row>
    <row r="2936" spans="24:95" s="465" customFormat="1">
      <c r="X2936" s="464"/>
      <c r="Y2936" s="464"/>
      <c r="Z2936" s="464"/>
      <c r="AA2936" s="464"/>
      <c r="AB2936" s="464"/>
      <c r="AC2936" s="464"/>
      <c r="AD2936" s="464"/>
      <c r="AE2936" s="464"/>
      <c r="AF2936" s="464"/>
      <c r="AG2936" s="464"/>
      <c r="AH2936" s="464"/>
      <c r="AI2936" s="464"/>
      <c r="AJ2936" s="464"/>
      <c r="AK2936" s="464"/>
      <c r="AL2936" s="464"/>
      <c r="AM2936" s="464"/>
      <c r="AN2936" s="464"/>
      <c r="AO2936" s="464"/>
      <c r="AP2936" s="464"/>
      <c r="AQ2936" s="464"/>
      <c r="AR2936" s="464"/>
      <c r="AS2936" s="464"/>
      <c r="AT2936" s="464"/>
      <c r="AU2936" s="464"/>
      <c r="AV2936" s="464"/>
      <c r="AW2936" s="464"/>
      <c r="AX2936" s="464"/>
      <c r="AY2936" s="464"/>
      <c r="AZ2936" s="464"/>
      <c r="BA2936" s="464"/>
      <c r="BB2936" s="464"/>
      <c r="BC2936" s="464"/>
      <c r="BD2936" s="464"/>
      <c r="BE2936" s="464"/>
      <c r="BF2936" s="464"/>
      <c r="BG2936" s="464"/>
      <c r="BH2936" s="464"/>
      <c r="BI2936" s="464"/>
      <c r="BJ2936" s="464"/>
      <c r="BK2936" s="464"/>
      <c r="BL2936" s="464"/>
      <c r="BM2936" s="464"/>
      <c r="BN2936" s="464"/>
      <c r="BO2936" s="464"/>
      <c r="BP2936" s="464"/>
      <c r="BQ2936" s="464"/>
      <c r="BR2936" s="464"/>
      <c r="BS2936" s="464"/>
      <c r="BT2936" s="464"/>
      <c r="BU2936" s="464"/>
      <c r="BV2936" s="464"/>
      <c r="BW2936" s="464"/>
      <c r="BX2936" s="464"/>
      <c r="BY2936" s="464"/>
      <c r="BZ2936" s="464"/>
      <c r="CA2936" s="464"/>
      <c r="CB2936" s="464"/>
      <c r="CC2936" s="464"/>
      <c r="CD2936" s="464"/>
      <c r="CE2936" s="464"/>
      <c r="CF2936" s="464"/>
      <c r="CG2936" s="464"/>
      <c r="CH2936" s="464"/>
      <c r="CI2936" s="464"/>
      <c r="CJ2936" s="464"/>
      <c r="CK2936" s="464"/>
      <c r="CL2936" s="464"/>
      <c r="CM2936" s="464"/>
      <c r="CN2936" s="464"/>
      <c r="CO2936" s="464"/>
      <c r="CP2936" s="464"/>
      <c r="CQ2936" s="464"/>
    </row>
    <row r="2937" spans="24:95" s="465" customFormat="1">
      <c r="X2937" s="464"/>
      <c r="Y2937" s="464"/>
      <c r="Z2937" s="464"/>
      <c r="AA2937" s="464"/>
      <c r="AB2937" s="464"/>
      <c r="AC2937" s="464"/>
      <c r="AD2937" s="464"/>
      <c r="AE2937" s="464"/>
      <c r="AF2937" s="464"/>
      <c r="AG2937" s="464"/>
      <c r="AH2937" s="464"/>
      <c r="AI2937" s="464"/>
      <c r="AJ2937" s="464"/>
      <c r="AK2937" s="464"/>
      <c r="AL2937" s="464"/>
      <c r="AM2937" s="464"/>
      <c r="AN2937" s="464"/>
      <c r="AO2937" s="464"/>
      <c r="AP2937" s="464"/>
      <c r="AQ2937" s="464"/>
      <c r="AR2937" s="464"/>
      <c r="AS2937" s="464"/>
      <c r="AT2937" s="464"/>
      <c r="AU2937" s="464"/>
      <c r="AV2937" s="464"/>
      <c r="AW2937" s="464"/>
      <c r="AX2937" s="464"/>
      <c r="AY2937" s="464"/>
      <c r="AZ2937" s="464"/>
      <c r="BA2937" s="464"/>
      <c r="BB2937" s="464"/>
      <c r="BC2937" s="464"/>
      <c r="BD2937" s="464"/>
      <c r="BE2937" s="464"/>
      <c r="BF2937" s="464"/>
      <c r="BG2937" s="464"/>
      <c r="BH2937" s="464"/>
      <c r="BI2937" s="464"/>
      <c r="BJ2937" s="464"/>
      <c r="BK2937" s="464"/>
      <c r="BL2937" s="464"/>
      <c r="BM2937" s="464"/>
      <c r="BN2937" s="464"/>
      <c r="BO2937" s="464"/>
      <c r="BP2937" s="464"/>
      <c r="BQ2937" s="464"/>
      <c r="BR2937" s="464"/>
      <c r="BS2937" s="464"/>
      <c r="BT2937" s="464"/>
      <c r="BU2937" s="464"/>
      <c r="BV2937" s="464"/>
      <c r="BW2937" s="464"/>
      <c r="BX2937" s="464"/>
      <c r="BY2937" s="464"/>
      <c r="BZ2937" s="464"/>
      <c r="CA2937" s="464"/>
      <c r="CB2937" s="464"/>
      <c r="CC2937" s="464"/>
      <c r="CD2937" s="464"/>
      <c r="CE2937" s="464"/>
      <c r="CF2937" s="464"/>
      <c r="CG2937" s="464"/>
      <c r="CH2937" s="464"/>
      <c r="CI2937" s="464"/>
      <c r="CJ2937" s="464"/>
      <c r="CK2937" s="464"/>
      <c r="CL2937" s="464"/>
      <c r="CM2937" s="464"/>
      <c r="CN2937" s="464"/>
      <c r="CO2937" s="464"/>
      <c r="CP2937" s="464"/>
      <c r="CQ2937" s="464"/>
    </row>
    <row r="2938" spans="24:95" s="465" customFormat="1">
      <c r="X2938" s="464"/>
      <c r="Y2938" s="464"/>
      <c r="Z2938" s="464"/>
      <c r="AA2938" s="464"/>
      <c r="AB2938" s="464"/>
      <c r="AC2938" s="464"/>
      <c r="AD2938" s="464"/>
      <c r="AE2938" s="464"/>
      <c r="AF2938" s="464"/>
      <c r="AG2938" s="464"/>
      <c r="AH2938" s="464"/>
      <c r="AI2938" s="464"/>
      <c r="AJ2938" s="464"/>
      <c r="AK2938" s="464"/>
      <c r="AL2938" s="464"/>
      <c r="AM2938" s="464"/>
      <c r="AN2938" s="464"/>
      <c r="AO2938" s="464"/>
      <c r="AP2938" s="464"/>
      <c r="AQ2938" s="464"/>
      <c r="AR2938" s="464"/>
      <c r="AS2938" s="464"/>
      <c r="AT2938" s="464"/>
      <c r="AU2938" s="464"/>
      <c r="AV2938" s="464"/>
      <c r="AW2938" s="464"/>
      <c r="AX2938" s="464"/>
      <c r="AY2938" s="464"/>
      <c r="AZ2938" s="464"/>
      <c r="BA2938" s="464"/>
      <c r="BB2938" s="464"/>
      <c r="BC2938" s="464"/>
      <c r="BD2938" s="464"/>
      <c r="BE2938" s="464"/>
      <c r="BF2938" s="464"/>
      <c r="BG2938" s="464"/>
      <c r="BH2938" s="464"/>
      <c r="BI2938" s="464"/>
      <c r="BJ2938" s="464"/>
      <c r="BK2938" s="464"/>
      <c r="BL2938" s="464"/>
      <c r="BM2938" s="464"/>
      <c r="BN2938" s="464"/>
      <c r="BO2938" s="464"/>
      <c r="BP2938" s="464"/>
      <c r="BQ2938" s="464"/>
      <c r="BR2938" s="464"/>
      <c r="BS2938" s="464"/>
      <c r="BT2938" s="464"/>
      <c r="BU2938" s="464"/>
      <c r="BV2938" s="464"/>
      <c r="BW2938" s="464"/>
      <c r="BX2938" s="464"/>
      <c r="BY2938" s="464"/>
      <c r="BZ2938" s="464"/>
      <c r="CA2938" s="464"/>
      <c r="CB2938" s="464"/>
      <c r="CC2938" s="464"/>
      <c r="CD2938" s="464"/>
      <c r="CE2938" s="464"/>
      <c r="CF2938" s="464"/>
      <c r="CG2938" s="464"/>
      <c r="CH2938" s="464"/>
      <c r="CI2938" s="464"/>
      <c r="CJ2938" s="464"/>
      <c r="CK2938" s="464"/>
      <c r="CL2938" s="464"/>
      <c r="CM2938" s="464"/>
      <c r="CN2938" s="464"/>
      <c r="CO2938" s="464"/>
      <c r="CP2938" s="464"/>
      <c r="CQ2938" s="464"/>
    </row>
    <row r="2939" spans="24:95" s="465" customFormat="1">
      <c r="X2939" s="464"/>
      <c r="Y2939" s="464"/>
      <c r="Z2939" s="464"/>
      <c r="AA2939" s="464"/>
      <c r="AB2939" s="464"/>
      <c r="AC2939" s="464"/>
      <c r="AD2939" s="464"/>
      <c r="AE2939" s="464"/>
      <c r="AF2939" s="464"/>
      <c r="AG2939" s="464"/>
      <c r="AH2939" s="464"/>
      <c r="AI2939" s="464"/>
      <c r="AJ2939" s="464"/>
      <c r="AK2939" s="464"/>
      <c r="AL2939" s="464"/>
      <c r="AM2939" s="464"/>
      <c r="AN2939" s="464"/>
      <c r="AO2939" s="464"/>
      <c r="AP2939" s="464"/>
      <c r="AQ2939" s="464"/>
      <c r="AR2939" s="464"/>
      <c r="AS2939" s="464"/>
      <c r="AT2939" s="464"/>
      <c r="AU2939" s="464"/>
      <c r="AV2939" s="464"/>
      <c r="AW2939" s="464"/>
      <c r="AX2939" s="464"/>
      <c r="AY2939" s="464"/>
      <c r="AZ2939" s="464"/>
      <c r="BA2939" s="464"/>
      <c r="BB2939" s="464"/>
      <c r="BC2939" s="464"/>
      <c r="BD2939" s="464"/>
      <c r="BE2939" s="464"/>
      <c r="BF2939" s="464"/>
      <c r="BG2939" s="464"/>
      <c r="BH2939" s="464"/>
      <c r="BI2939" s="464"/>
      <c r="BJ2939" s="464"/>
      <c r="BK2939" s="464"/>
      <c r="BL2939" s="464"/>
      <c r="BM2939" s="464"/>
      <c r="BN2939" s="464"/>
      <c r="BO2939" s="464"/>
      <c r="BP2939" s="464"/>
      <c r="BQ2939" s="464"/>
      <c r="BR2939" s="464"/>
      <c r="BS2939" s="464"/>
      <c r="BT2939" s="464"/>
      <c r="BU2939" s="464"/>
      <c r="BV2939" s="464"/>
      <c r="BW2939" s="464"/>
      <c r="BX2939" s="464"/>
      <c r="BY2939" s="464"/>
      <c r="BZ2939" s="464"/>
      <c r="CA2939" s="464"/>
      <c r="CB2939" s="464"/>
      <c r="CC2939" s="464"/>
      <c r="CD2939" s="464"/>
      <c r="CE2939" s="464"/>
      <c r="CF2939" s="464"/>
      <c r="CG2939" s="464"/>
      <c r="CH2939" s="464"/>
      <c r="CI2939" s="464"/>
      <c r="CJ2939" s="464"/>
      <c r="CK2939" s="464"/>
      <c r="CL2939" s="464"/>
      <c r="CM2939" s="464"/>
      <c r="CN2939" s="464"/>
      <c r="CO2939" s="464"/>
      <c r="CP2939" s="464"/>
      <c r="CQ2939" s="464"/>
    </row>
    <row r="2940" spans="24:95" s="465" customFormat="1">
      <c r="X2940" s="464"/>
      <c r="Y2940" s="464"/>
      <c r="Z2940" s="464"/>
      <c r="AA2940" s="464"/>
      <c r="AB2940" s="464"/>
      <c r="AC2940" s="464"/>
      <c r="AD2940" s="464"/>
      <c r="AE2940" s="464"/>
      <c r="AF2940" s="464"/>
      <c r="AG2940" s="464"/>
      <c r="AH2940" s="464"/>
      <c r="AI2940" s="464"/>
      <c r="AJ2940" s="464"/>
      <c r="AK2940" s="464"/>
      <c r="AL2940" s="464"/>
      <c r="AM2940" s="464"/>
      <c r="AN2940" s="464"/>
      <c r="AO2940" s="464"/>
      <c r="AP2940" s="464"/>
      <c r="AQ2940" s="464"/>
      <c r="AR2940" s="464"/>
      <c r="AS2940" s="464"/>
      <c r="AT2940" s="464"/>
      <c r="AU2940" s="464"/>
      <c r="AV2940" s="464"/>
      <c r="AW2940" s="464"/>
      <c r="AX2940" s="464"/>
      <c r="AY2940" s="464"/>
      <c r="AZ2940" s="464"/>
      <c r="BA2940" s="464"/>
      <c r="BB2940" s="464"/>
      <c r="BC2940" s="464"/>
      <c r="BD2940" s="464"/>
      <c r="BE2940" s="464"/>
      <c r="BF2940" s="464"/>
      <c r="BG2940" s="464"/>
      <c r="BH2940" s="464"/>
      <c r="BI2940" s="464"/>
      <c r="BJ2940" s="464"/>
      <c r="BK2940" s="464"/>
      <c r="BL2940" s="464"/>
      <c r="BM2940" s="464"/>
      <c r="BN2940" s="464"/>
      <c r="BO2940" s="464"/>
      <c r="BP2940" s="464"/>
      <c r="BQ2940" s="464"/>
      <c r="BR2940" s="464"/>
      <c r="BS2940" s="464"/>
      <c r="BT2940" s="464"/>
      <c r="BU2940" s="464"/>
      <c r="BV2940" s="464"/>
      <c r="BW2940" s="464"/>
      <c r="BX2940" s="464"/>
      <c r="BY2940" s="464"/>
      <c r="BZ2940" s="464"/>
      <c r="CA2940" s="464"/>
      <c r="CB2940" s="464"/>
      <c r="CC2940" s="464"/>
      <c r="CD2940" s="464"/>
      <c r="CE2940" s="464"/>
      <c r="CF2940" s="464"/>
      <c r="CG2940" s="464"/>
      <c r="CH2940" s="464"/>
      <c r="CI2940" s="464"/>
      <c r="CJ2940" s="464"/>
      <c r="CK2940" s="464"/>
      <c r="CL2940" s="464"/>
      <c r="CM2940" s="464"/>
      <c r="CN2940" s="464"/>
      <c r="CO2940" s="464"/>
      <c r="CP2940" s="464"/>
      <c r="CQ2940" s="464"/>
    </row>
    <row r="2941" spans="24:95" s="465" customFormat="1">
      <c r="X2941" s="464"/>
      <c r="Y2941" s="464"/>
      <c r="Z2941" s="464"/>
      <c r="AA2941" s="464"/>
      <c r="AB2941" s="464"/>
      <c r="AC2941" s="464"/>
      <c r="AD2941" s="464"/>
      <c r="AE2941" s="464"/>
      <c r="AF2941" s="464"/>
      <c r="AG2941" s="464"/>
      <c r="AH2941" s="464"/>
      <c r="AI2941" s="464"/>
      <c r="AJ2941" s="464"/>
      <c r="AK2941" s="464"/>
      <c r="AL2941" s="464"/>
      <c r="AM2941" s="464"/>
      <c r="AN2941" s="464"/>
      <c r="AO2941" s="464"/>
      <c r="AP2941" s="464"/>
      <c r="AQ2941" s="464"/>
      <c r="AR2941" s="464"/>
      <c r="AS2941" s="464"/>
      <c r="AT2941" s="464"/>
      <c r="AU2941" s="464"/>
      <c r="AV2941" s="464"/>
      <c r="AW2941" s="464"/>
      <c r="AX2941" s="464"/>
      <c r="AY2941" s="464"/>
      <c r="AZ2941" s="464"/>
      <c r="BA2941" s="464"/>
      <c r="BB2941" s="464"/>
      <c r="BC2941" s="464"/>
      <c r="BD2941" s="464"/>
      <c r="BE2941" s="464"/>
      <c r="BF2941" s="464"/>
      <c r="BG2941" s="464"/>
      <c r="BH2941" s="464"/>
      <c r="BI2941" s="464"/>
      <c r="BJ2941" s="464"/>
      <c r="BK2941" s="464"/>
      <c r="BL2941" s="464"/>
      <c r="BM2941" s="464"/>
      <c r="BN2941" s="464"/>
      <c r="BO2941" s="464"/>
      <c r="BP2941" s="464"/>
      <c r="BQ2941" s="464"/>
      <c r="BR2941" s="464"/>
      <c r="BS2941" s="464"/>
      <c r="BT2941" s="464"/>
      <c r="BU2941" s="464"/>
      <c r="BV2941" s="464"/>
      <c r="BW2941" s="464"/>
      <c r="BX2941" s="464"/>
      <c r="BY2941" s="464"/>
      <c r="BZ2941" s="464"/>
      <c r="CA2941" s="464"/>
      <c r="CB2941" s="464"/>
      <c r="CC2941" s="464"/>
      <c r="CD2941" s="464"/>
      <c r="CE2941" s="464"/>
      <c r="CF2941" s="464"/>
      <c r="CG2941" s="464"/>
      <c r="CH2941" s="464"/>
      <c r="CI2941" s="464"/>
      <c r="CJ2941" s="464"/>
      <c r="CK2941" s="464"/>
      <c r="CL2941" s="464"/>
      <c r="CM2941" s="464"/>
      <c r="CN2941" s="464"/>
      <c r="CO2941" s="464"/>
      <c r="CP2941" s="464"/>
      <c r="CQ2941" s="464"/>
    </row>
    <row r="2942" spans="24:95" s="465" customFormat="1">
      <c r="X2942" s="464"/>
      <c r="Y2942" s="464"/>
      <c r="Z2942" s="464"/>
      <c r="AA2942" s="464"/>
      <c r="AB2942" s="464"/>
      <c r="AC2942" s="464"/>
      <c r="AD2942" s="464"/>
      <c r="AE2942" s="464"/>
      <c r="AF2942" s="464"/>
      <c r="AG2942" s="464"/>
      <c r="AH2942" s="464"/>
      <c r="AI2942" s="464"/>
      <c r="AJ2942" s="464"/>
      <c r="AK2942" s="464"/>
      <c r="AL2942" s="464"/>
      <c r="AM2942" s="464"/>
      <c r="AN2942" s="464"/>
      <c r="AO2942" s="464"/>
      <c r="AP2942" s="464"/>
      <c r="AQ2942" s="464"/>
      <c r="AR2942" s="464"/>
      <c r="AS2942" s="464"/>
      <c r="AT2942" s="464"/>
      <c r="AU2942" s="464"/>
      <c r="AV2942" s="464"/>
      <c r="AW2942" s="464"/>
      <c r="AX2942" s="464"/>
      <c r="AY2942" s="464"/>
      <c r="AZ2942" s="464"/>
      <c r="BA2942" s="464"/>
      <c r="BB2942" s="464"/>
      <c r="BC2942" s="464"/>
      <c r="BD2942" s="464"/>
      <c r="BE2942" s="464"/>
      <c r="BF2942" s="464"/>
      <c r="BG2942" s="464"/>
      <c r="BH2942" s="464"/>
      <c r="BI2942" s="464"/>
      <c r="BJ2942" s="464"/>
      <c r="BK2942" s="464"/>
      <c r="BL2942" s="464"/>
      <c r="BM2942" s="464"/>
      <c r="BN2942" s="464"/>
      <c r="BO2942" s="464"/>
      <c r="BP2942" s="464"/>
      <c r="BQ2942" s="464"/>
      <c r="BR2942" s="464"/>
      <c r="BS2942" s="464"/>
      <c r="BT2942" s="464"/>
      <c r="BU2942" s="464"/>
      <c r="BV2942" s="464"/>
      <c r="BW2942" s="464"/>
      <c r="BX2942" s="464"/>
      <c r="BY2942" s="464"/>
      <c r="BZ2942" s="464"/>
      <c r="CA2942" s="464"/>
      <c r="CB2942" s="464"/>
      <c r="CC2942" s="464"/>
      <c r="CD2942" s="464"/>
      <c r="CE2942" s="464"/>
      <c r="CF2942" s="464"/>
      <c r="CG2942" s="464"/>
      <c r="CH2942" s="464"/>
      <c r="CI2942" s="464"/>
      <c r="CJ2942" s="464"/>
      <c r="CK2942" s="464"/>
      <c r="CL2942" s="464"/>
      <c r="CM2942" s="464"/>
      <c r="CN2942" s="464"/>
      <c r="CO2942" s="464"/>
      <c r="CP2942" s="464"/>
      <c r="CQ2942" s="464"/>
    </row>
    <row r="2943" spans="24:95" s="465" customFormat="1">
      <c r="X2943" s="464"/>
      <c r="Y2943" s="464"/>
      <c r="Z2943" s="464"/>
      <c r="AA2943" s="464"/>
      <c r="AB2943" s="464"/>
      <c r="AC2943" s="464"/>
      <c r="AD2943" s="464"/>
      <c r="AE2943" s="464"/>
      <c r="AF2943" s="464"/>
      <c r="AG2943" s="464"/>
      <c r="AH2943" s="464"/>
      <c r="AI2943" s="464"/>
      <c r="AJ2943" s="464"/>
      <c r="AK2943" s="464"/>
      <c r="AL2943" s="464"/>
      <c r="AM2943" s="464"/>
      <c r="AN2943" s="464"/>
      <c r="AO2943" s="464"/>
      <c r="AP2943" s="464"/>
      <c r="AQ2943" s="464"/>
      <c r="AR2943" s="464"/>
      <c r="AS2943" s="464"/>
      <c r="AT2943" s="464"/>
      <c r="AU2943" s="464"/>
      <c r="AV2943" s="464"/>
      <c r="AW2943" s="464"/>
      <c r="AX2943" s="464"/>
      <c r="AY2943" s="464"/>
      <c r="AZ2943" s="464"/>
      <c r="BA2943" s="464"/>
      <c r="BB2943" s="464"/>
      <c r="BC2943" s="464"/>
      <c r="BD2943" s="464"/>
      <c r="BE2943" s="464"/>
      <c r="BF2943" s="464"/>
      <c r="BG2943" s="464"/>
      <c r="BH2943" s="464"/>
      <c r="BI2943" s="464"/>
      <c r="BJ2943" s="464"/>
      <c r="BK2943" s="464"/>
      <c r="BL2943" s="464"/>
      <c r="BM2943" s="464"/>
      <c r="BN2943" s="464"/>
      <c r="BO2943" s="464"/>
      <c r="BP2943" s="464"/>
      <c r="BQ2943" s="464"/>
      <c r="BR2943" s="464"/>
      <c r="BS2943" s="464"/>
      <c r="BT2943" s="464"/>
      <c r="BU2943" s="464"/>
      <c r="BV2943" s="464"/>
      <c r="BW2943" s="464"/>
      <c r="BX2943" s="464"/>
      <c r="BY2943" s="464"/>
      <c r="BZ2943" s="464"/>
      <c r="CA2943" s="464"/>
      <c r="CB2943" s="464"/>
      <c r="CC2943" s="464"/>
      <c r="CD2943" s="464"/>
      <c r="CE2943" s="464"/>
      <c r="CF2943" s="464"/>
      <c r="CG2943" s="464"/>
      <c r="CH2943" s="464"/>
      <c r="CI2943" s="464"/>
      <c r="CJ2943" s="464"/>
      <c r="CK2943" s="464"/>
      <c r="CL2943" s="464"/>
      <c r="CM2943" s="464"/>
      <c r="CN2943" s="464"/>
      <c r="CO2943" s="464"/>
      <c r="CP2943" s="464"/>
      <c r="CQ2943" s="464"/>
    </row>
    <row r="2944" spans="24:95" s="465" customFormat="1">
      <c r="X2944" s="464"/>
      <c r="Y2944" s="464"/>
      <c r="Z2944" s="464"/>
      <c r="AA2944" s="464"/>
      <c r="AB2944" s="464"/>
      <c r="AC2944" s="464"/>
      <c r="AD2944" s="464"/>
      <c r="AE2944" s="464"/>
      <c r="AF2944" s="464"/>
      <c r="AG2944" s="464"/>
      <c r="AH2944" s="464"/>
      <c r="AI2944" s="464"/>
      <c r="AJ2944" s="464"/>
      <c r="AK2944" s="464"/>
      <c r="AL2944" s="464"/>
      <c r="AM2944" s="464"/>
      <c r="AN2944" s="464"/>
      <c r="AO2944" s="464"/>
      <c r="AP2944" s="464"/>
      <c r="AQ2944" s="464"/>
      <c r="AR2944" s="464"/>
      <c r="AS2944" s="464"/>
      <c r="AT2944" s="464"/>
      <c r="AU2944" s="464"/>
      <c r="AV2944" s="464"/>
      <c r="AW2944" s="464"/>
      <c r="AX2944" s="464"/>
      <c r="AY2944" s="464"/>
      <c r="AZ2944" s="464"/>
      <c r="BA2944" s="464"/>
      <c r="BB2944" s="464"/>
      <c r="BC2944" s="464"/>
      <c r="BD2944" s="464"/>
      <c r="BE2944" s="464"/>
      <c r="BF2944" s="464"/>
      <c r="BG2944" s="464"/>
      <c r="BH2944" s="464"/>
      <c r="BI2944" s="464"/>
      <c r="BJ2944" s="464"/>
      <c r="BK2944" s="464"/>
      <c r="BL2944" s="464"/>
      <c r="BM2944" s="464"/>
      <c r="BN2944" s="464"/>
      <c r="BO2944" s="464"/>
      <c r="BP2944" s="464"/>
      <c r="BQ2944" s="464"/>
      <c r="BR2944" s="464"/>
      <c r="BS2944" s="464"/>
      <c r="BT2944" s="464"/>
      <c r="BU2944" s="464"/>
      <c r="BV2944" s="464"/>
      <c r="BW2944" s="464"/>
      <c r="BX2944" s="464"/>
      <c r="BY2944" s="464"/>
      <c r="BZ2944" s="464"/>
      <c r="CA2944" s="464"/>
      <c r="CB2944" s="464"/>
      <c r="CC2944" s="464"/>
      <c r="CD2944" s="464"/>
      <c r="CE2944" s="464"/>
      <c r="CF2944" s="464"/>
      <c r="CG2944" s="464"/>
      <c r="CH2944" s="464"/>
      <c r="CI2944" s="464"/>
      <c r="CJ2944" s="464"/>
      <c r="CK2944" s="464"/>
      <c r="CL2944" s="464"/>
      <c r="CM2944" s="464"/>
      <c r="CN2944" s="464"/>
      <c r="CO2944" s="464"/>
      <c r="CP2944" s="464"/>
      <c r="CQ2944" s="464"/>
    </row>
    <row r="2945" spans="24:95" s="465" customFormat="1">
      <c r="X2945" s="464"/>
      <c r="Y2945" s="464"/>
      <c r="Z2945" s="464"/>
      <c r="AA2945" s="464"/>
      <c r="AB2945" s="464"/>
      <c r="AC2945" s="464"/>
      <c r="AD2945" s="464"/>
      <c r="AE2945" s="464"/>
      <c r="AF2945" s="464"/>
      <c r="AG2945" s="464"/>
      <c r="AH2945" s="464"/>
      <c r="AI2945" s="464"/>
      <c r="AJ2945" s="464"/>
      <c r="AK2945" s="464"/>
      <c r="AL2945" s="464"/>
      <c r="AM2945" s="464"/>
      <c r="AN2945" s="464"/>
      <c r="AO2945" s="464"/>
      <c r="AP2945" s="464"/>
      <c r="AQ2945" s="464"/>
      <c r="AR2945" s="464"/>
      <c r="AS2945" s="464"/>
      <c r="AT2945" s="464"/>
      <c r="AU2945" s="464"/>
      <c r="AV2945" s="464"/>
      <c r="AW2945" s="464"/>
      <c r="AX2945" s="464"/>
      <c r="AY2945" s="464"/>
      <c r="AZ2945" s="464"/>
      <c r="BA2945" s="464"/>
      <c r="BB2945" s="464"/>
      <c r="BC2945" s="464"/>
      <c r="BD2945" s="464"/>
      <c r="BE2945" s="464"/>
      <c r="BF2945" s="464"/>
      <c r="BG2945" s="464"/>
      <c r="BH2945" s="464"/>
      <c r="BI2945" s="464"/>
      <c r="BJ2945" s="464"/>
      <c r="BK2945" s="464"/>
      <c r="BL2945" s="464"/>
      <c r="BM2945" s="464"/>
      <c r="BN2945" s="464"/>
      <c r="BO2945" s="464"/>
      <c r="BP2945" s="464"/>
      <c r="BQ2945" s="464"/>
      <c r="BR2945" s="464"/>
      <c r="BS2945" s="464"/>
      <c r="BT2945" s="464"/>
      <c r="BU2945" s="464"/>
      <c r="BV2945" s="464"/>
      <c r="BW2945" s="464"/>
      <c r="BX2945" s="464"/>
      <c r="BY2945" s="464"/>
      <c r="BZ2945" s="464"/>
      <c r="CA2945" s="464"/>
      <c r="CB2945" s="464"/>
      <c r="CC2945" s="464"/>
      <c r="CD2945" s="464"/>
      <c r="CE2945" s="464"/>
      <c r="CF2945" s="464"/>
      <c r="CG2945" s="464"/>
      <c r="CH2945" s="464"/>
      <c r="CI2945" s="464"/>
      <c r="CJ2945" s="464"/>
      <c r="CK2945" s="464"/>
      <c r="CL2945" s="464"/>
      <c r="CM2945" s="464"/>
      <c r="CN2945" s="464"/>
      <c r="CO2945" s="464"/>
      <c r="CP2945" s="464"/>
      <c r="CQ2945" s="464"/>
    </row>
    <row r="2946" spans="24:95" s="465" customFormat="1">
      <c r="X2946" s="464"/>
      <c r="Y2946" s="464"/>
      <c r="Z2946" s="464"/>
      <c r="AA2946" s="464"/>
      <c r="AB2946" s="464"/>
      <c r="AC2946" s="464"/>
      <c r="AD2946" s="464"/>
      <c r="AE2946" s="464"/>
      <c r="AF2946" s="464"/>
      <c r="AG2946" s="464"/>
      <c r="AH2946" s="464"/>
      <c r="AI2946" s="464"/>
      <c r="AJ2946" s="464"/>
      <c r="AK2946" s="464"/>
      <c r="AL2946" s="464"/>
      <c r="AM2946" s="464"/>
      <c r="AN2946" s="464"/>
      <c r="AO2946" s="464"/>
      <c r="AP2946" s="464"/>
      <c r="AQ2946" s="464"/>
      <c r="AR2946" s="464"/>
      <c r="AS2946" s="464"/>
      <c r="AT2946" s="464"/>
      <c r="AU2946" s="464"/>
      <c r="AV2946" s="464"/>
      <c r="AW2946" s="464"/>
      <c r="AX2946" s="464"/>
      <c r="AY2946" s="464"/>
      <c r="AZ2946" s="464"/>
      <c r="BA2946" s="464"/>
      <c r="BB2946" s="464"/>
      <c r="BC2946" s="464"/>
      <c r="BD2946" s="464"/>
      <c r="BE2946" s="464"/>
      <c r="BF2946" s="464"/>
      <c r="BG2946" s="464"/>
      <c r="BH2946" s="464"/>
      <c r="BI2946" s="464"/>
      <c r="BJ2946" s="464"/>
      <c r="BK2946" s="464"/>
      <c r="BL2946" s="464"/>
      <c r="BM2946" s="464"/>
      <c r="BN2946" s="464"/>
      <c r="BO2946" s="464"/>
      <c r="BP2946" s="464"/>
      <c r="BQ2946" s="464"/>
      <c r="BR2946" s="464"/>
      <c r="BS2946" s="464"/>
      <c r="BT2946" s="464"/>
      <c r="BU2946" s="464"/>
      <c r="BV2946" s="464"/>
      <c r="BW2946" s="464"/>
      <c r="BX2946" s="464"/>
      <c r="BY2946" s="464"/>
      <c r="BZ2946" s="464"/>
      <c r="CA2946" s="464"/>
      <c r="CB2946" s="464"/>
      <c r="CC2946" s="464"/>
      <c r="CD2946" s="464"/>
      <c r="CE2946" s="464"/>
      <c r="CF2946" s="464"/>
      <c r="CG2946" s="464"/>
      <c r="CH2946" s="464"/>
      <c r="CI2946" s="464"/>
      <c r="CJ2946" s="464"/>
      <c r="CK2946" s="464"/>
      <c r="CL2946" s="464"/>
      <c r="CM2946" s="464"/>
      <c r="CN2946" s="464"/>
      <c r="CO2946" s="464"/>
      <c r="CP2946" s="464"/>
      <c r="CQ2946" s="464"/>
    </row>
    <row r="2947" spans="24:95" s="465" customFormat="1">
      <c r="X2947" s="464"/>
      <c r="Y2947" s="464"/>
      <c r="Z2947" s="464"/>
      <c r="AA2947" s="464"/>
      <c r="AB2947" s="464"/>
      <c r="AC2947" s="464"/>
      <c r="AD2947" s="464"/>
      <c r="AE2947" s="464"/>
      <c r="AF2947" s="464"/>
      <c r="AG2947" s="464"/>
      <c r="AH2947" s="464"/>
      <c r="AI2947" s="464"/>
      <c r="AJ2947" s="464"/>
      <c r="AK2947" s="464"/>
      <c r="AL2947" s="464"/>
      <c r="AM2947" s="464"/>
      <c r="AN2947" s="464"/>
      <c r="AO2947" s="464"/>
      <c r="AP2947" s="464"/>
      <c r="AQ2947" s="464"/>
      <c r="AR2947" s="464"/>
      <c r="AS2947" s="464"/>
      <c r="AT2947" s="464"/>
      <c r="AU2947" s="464"/>
      <c r="AV2947" s="464"/>
      <c r="AW2947" s="464"/>
      <c r="AX2947" s="464"/>
      <c r="AY2947" s="464"/>
      <c r="AZ2947" s="464"/>
      <c r="BA2947" s="464"/>
      <c r="BB2947" s="464"/>
      <c r="BC2947" s="464"/>
      <c r="BD2947" s="464"/>
      <c r="BE2947" s="464"/>
      <c r="BF2947" s="464"/>
      <c r="BG2947" s="464"/>
      <c r="BH2947" s="464"/>
      <c r="BI2947" s="464"/>
      <c r="BJ2947" s="464"/>
      <c r="BK2947" s="464"/>
      <c r="BL2947" s="464"/>
      <c r="BM2947" s="464"/>
      <c r="BN2947" s="464"/>
      <c r="BO2947" s="464"/>
      <c r="BP2947" s="464"/>
      <c r="BQ2947" s="464"/>
      <c r="BR2947" s="464"/>
      <c r="BS2947" s="464"/>
      <c r="BT2947" s="464"/>
      <c r="BU2947" s="464"/>
      <c r="BV2947" s="464"/>
      <c r="BW2947" s="464"/>
      <c r="BX2947" s="464"/>
      <c r="BY2947" s="464"/>
      <c r="BZ2947" s="464"/>
      <c r="CA2947" s="464"/>
      <c r="CB2947" s="464"/>
      <c r="CC2947" s="464"/>
      <c r="CD2947" s="464"/>
      <c r="CE2947" s="464"/>
      <c r="CF2947" s="464"/>
      <c r="CG2947" s="464"/>
      <c r="CH2947" s="464"/>
      <c r="CI2947" s="464"/>
      <c r="CJ2947" s="464"/>
      <c r="CK2947" s="464"/>
      <c r="CL2947" s="464"/>
      <c r="CM2947" s="464"/>
      <c r="CN2947" s="464"/>
      <c r="CO2947" s="464"/>
      <c r="CP2947" s="464"/>
      <c r="CQ2947" s="464"/>
    </row>
    <row r="2948" spans="24:95" s="465" customFormat="1">
      <c r="X2948" s="464"/>
      <c r="Y2948" s="464"/>
      <c r="Z2948" s="464"/>
      <c r="AA2948" s="464"/>
      <c r="AB2948" s="464"/>
      <c r="AC2948" s="464"/>
      <c r="AD2948" s="464"/>
      <c r="AE2948" s="464"/>
      <c r="AF2948" s="464"/>
      <c r="AG2948" s="464"/>
      <c r="AH2948" s="464"/>
      <c r="AI2948" s="464"/>
      <c r="AJ2948" s="464"/>
      <c r="AK2948" s="464"/>
      <c r="AL2948" s="464"/>
      <c r="AM2948" s="464"/>
      <c r="AN2948" s="464"/>
      <c r="AO2948" s="464"/>
      <c r="AP2948" s="464"/>
      <c r="AQ2948" s="464"/>
      <c r="AR2948" s="464"/>
      <c r="AS2948" s="464"/>
      <c r="AT2948" s="464"/>
      <c r="AU2948" s="464"/>
      <c r="AV2948" s="464"/>
      <c r="AW2948" s="464"/>
      <c r="AX2948" s="464"/>
      <c r="AY2948" s="464"/>
      <c r="AZ2948" s="464"/>
      <c r="BA2948" s="464"/>
      <c r="BB2948" s="464"/>
      <c r="BC2948" s="464"/>
      <c r="BD2948" s="464"/>
      <c r="BE2948" s="464"/>
      <c r="BF2948" s="464"/>
      <c r="BG2948" s="464"/>
      <c r="BH2948" s="464"/>
      <c r="BI2948" s="464"/>
      <c r="BJ2948" s="464"/>
      <c r="BK2948" s="464"/>
      <c r="BL2948" s="464"/>
      <c r="BM2948" s="464"/>
      <c r="BN2948" s="464"/>
      <c r="BO2948" s="464"/>
      <c r="BP2948" s="464"/>
      <c r="BQ2948" s="464"/>
      <c r="BR2948" s="464"/>
      <c r="BS2948" s="464"/>
      <c r="BT2948" s="464"/>
      <c r="BU2948" s="464"/>
      <c r="BV2948" s="464"/>
      <c r="BW2948" s="464"/>
      <c r="BX2948" s="464"/>
      <c r="BY2948" s="464"/>
      <c r="BZ2948" s="464"/>
      <c r="CA2948" s="464"/>
      <c r="CB2948" s="464"/>
      <c r="CC2948" s="464"/>
      <c r="CD2948" s="464"/>
      <c r="CE2948" s="464"/>
      <c r="CF2948" s="464"/>
      <c r="CG2948" s="464"/>
      <c r="CH2948" s="464"/>
      <c r="CI2948" s="464"/>
      <c r="CJ2948" s="464"/>
      <c r="CK2948" s="464"/>
      <c r="CL2948" s="464"/>
      <c r="CM2948" s="464"/>
      <c r="CN2948" s="464"/>
      <c r="CO2948" s="464"/>
      <c r="CP2948" s="464"/>
      <c r="CQ2948" s="464"/>
    </row>
    <row r="2949" spans="24:95" s="465" customFormat="1">
      <c r="X2949" s="464"/>
      <c r="Y2949" s="464"/>
      <c r="Z2949" s="464"/>
      <c r="AA2949" s="464"/>
      <c r="AB2949" s="464"/>
      <c r="AC2949" s="464"/>
      <c r="AD2949" s="464"/>
      <c r="AE2949" s="464"/>
      <c r="AF2949" s="464"/>
      <c r="AG2949" s="464"/>
      <c r="AH2949" s="464"/>
      <c r="AI2949" s="464"/>
      <c r="AJ2949" s="464"/>
      <c r="AK2949" s="464"/>
      <c r="AL2949" s="464"/>
      <c r="AM2949" s="464"/>
      <c r="AN2949" s="464"/>
      <c r="AO2949" s="464"/>
      <c r="AP2949" s="464"/>
      <c r="AQ2949" s="464"/>
      <c r="AR2949" s="464"/>
      <c r="AS2949" s="464"/>
      <c r="AT2949" s="464"/>
      <c r="AU2949" s="464"/>
      <c r="AV2949" s="464"/>
      <c r="AW2949" s="464"/>
      <c r="AX2949" s="464"/>
      <c r="AY2949" s="464"/>
      <c r="AZ2949" s="464"/>
      <c r="BA2949" s="464"/>
      <c r="BB2949" s="464"/>
      <c r="BC2949" s="464"/>
      <c r="BD2949" s="464"/>
      <c r="BE2949" s="464"/>
      <c r="BF2949" s="464"/>
      <c r="BG2949" s="464"/>
      <c r="BH2949" s="464"/>
      <c r="BI2949" s="464"/>
      <c r="BJ2949" s="464"/>
      <c r="BK2949" s="464"/>
      <c r="BL2949" s="464"/>
      <c r="BM2949" s="464"/>
      <c r="BN2949" s="464"/>
      <c r="BO2949" s="464"/>
      <c r="BP2949" s="464"/>
      <c r="BQ2949" s="464"/>
      <c r="BR2949" s="464"/>
      <c r="BS2949" s="464"/>
      <c r="BT2949" s="464"/>
      <c r="BU2949" s="464"/>
      <c r="BV2949" s="464"/>
      <c r="BW2949" s="464"/>
      <c r="BX2949" s="464"/>
      <c r="BY2949" s="464"/>
      <c r="BZ2949" s="464"/>
      <c r="CA2949" s="464"/>
      <c r="CB2949" s="464"/>
      <c r="CC2949" s="464"/>
      <c r="CD2949" s="464"/>
      <c r="CE2949" s="464"/>
      <c r="CF2949" s="464"/>
      <c r="CG2949" s="464"/>
      <c r="CH2949" s="464"/>
      <c r="CI2949" s="464"/>
      <c r="CJ2949" s="464"/>
      <c r="CK2949" s="464"/>
      <c r="CL2949" s="464"/>
      <c r="CM2949" s="464"/>
      <c r="CN2949" s="464"/>
      <c r="CO2949" s="464"/>
      <c r="CP2949" s="464"/>
      <c r="CQ2949" s="464"/>
    </row>
    <row r="2950" spans="24:95" s="465" customFormat="1">
      <c r="X2950" s="464"/>
      <c r="Y2950" s="464"/>
      <c r="Z2950" s="464"/>
      <c r="AA2950" s="464"/>
      <c r="AB2950" s="464"/>
      <c r="AC2950" s="464"/>
      <c r="AD2950" s="464"/>
      <c r="AE2950" s="464"/>
      <c r="AF2950" s="464"/>
      <c r="AG2950" s="464"/>
      <c r="AH2950" s="464"/>
      <c r="AI2950" s="464"/>
      <c r="AJ2950" s="464"/>
      <c r="AK2950" s="464"/>
      <c r="AL2950" s="464"/>
      <c r="AM2950" s="464"/>
      <c r="AN2950" s="464"/>
      <c r="AO2950" s="464"/>
      <c r="AP2950" s="464"/>
      <c r="AQ2950" s="464"/>
      <c r="AR2950" s="464"/>
      <c r="AS2950" s="464"/>
      <c r="AT2950" s="464"/>
      <c r="AU2950" s="464"/>
      <c r="AV2950" s="464"/>
      <c r="AW2950" s="464"/>
      <c r="AX2950" s="464"/>
      <c r="AY2950" s="464"/>
      <c r="AZ2950" s="464"/>
      <c r="BA2950" s="464"/>
      <c r="BB2950" s="464"/>
      <c r="BC2950" s="464"/>
      <c r="BD2950" s="464"/>
      <c r="BE2950" s="464"/>
      <c r="BF2950" s="464"/>
      <c r="BG2950" s="464"/>
      <c r="BH2950" s="464"/>
      <c r="BI2950" s="464"/>
      <c r="BJ2950" s="464"/>
      <c r="BK2950" s="464"/>
      <c r="BL2950" s="464"/>
      <c r="BM2950" s="464"/>
      <c r="BN2950" s="464"/>
      <c r="BO2950" s="464"/>
      <c r="BP2950" s="464"/>
      <c r="BQ2950" s="464"/>
      <c r="BR2950" s="464"/>
      <c r="BS2950" s="464"/>
      <c r="BT2950" s="464"/>
      <c r="BU2950" s="464"/>
      <c r="BV2950" s="464"/>
      <c r="BW2950" s="464"/>
      <c r="BX2950" s="464"/>
      <c r="BY2950" s="464"/>
      <c r="BZ2950" s="464"/>
      <c r="CA2950" s="464"/>
      <c r="CB2950" s="464"/>
      <c r="CC2950" s="464"/>
      <c r="CD2950" s="464"/>
      <c r="CE2950" s="464"/>
      <c r="CF2950" s="464"/>
      <c r="CG2950" s="464"/>
      <c r="CH2950" s="464"/>
      <c r="CI2950" s="464"/>
      <c r="CJ2950" s="464"/>
      <c r="CK2950" s="464"/>
      <c r="CL2950" s="464"/>
      <c r="CM2950" s="464"/>
      <c r="CN2950" s="464"/>
      <c r="CO2950" s="464"/>
      <c r="CP2950" s="464"/>
      <c r="CQ2950" s="464"/>
    </row>
    <row r="2951" spans="24:95" s="465" customFormat="1">
      <c r="X2951" s="464"/>
      <c r="Y2951" s="464"/>
      <c r="Z2951" s="464"/>
      <c r="AA2951" s="464"/>
      <c r="AB2951" s="464"/>
      <c r="AC2951" s="464"/>
      <c r="AD2951" s="464"/>
      <c r="AE2951" s="464"/>
      <c r="AF2951" s="464"/>
      <c r="AG2951" s="464"/>
      <c r="AH2951" s="464"/>
      <c r="AI2951" s="464"/>
      <c r="AJ2951" s="464"/>
      <c r="AK2951" s="464"/>
      <c r="AL2951" s="464"/>
      <c r="AM2951" s="464"/>
      <c r="AN2951" s="464"/>
      <c r="AO2951" s="464"/>
      <c r="AP2951" s="464"/>
      <c r="AQ2951" s="464"/>
      <c r="AR2951" s="464"/>
      <c r="AS2951" s="464"/>
      <c r="AT2951" s="464"/>
      <c r="AU2951" s="464"/>
      <c r="AV2951" s="464"/>
      <c r="AW2951" s="464"/>
      <c r="AX2951" s="464"/>
      <c r="AY2951" s="464"/>
      <c r="AZ2951" s="464"/>
      <c r="BA2951" s="464"/>
      <c r="BB2951" s="464"/>
      <c r="BC2951" s="464"/>
      <c r="BD2951" s="464"/>
      <c r="BE2951" s="464"/>
      <c r="BF2951" s="464"/>
      <c r="BG2951" s="464"/>
      <c r="BH2951" s="464"/>
      <c r="BI2951" s="464"/>
      <c r="BJ2951" s="464"/>
      <c r="BK2951" s="464"/>
      <c r="BL2951" s="464"/>
      <c r="BM2951" s="464"/>
      <c r="BN2951" s="464"/>
      <c r="BO2951" s="464"/>
      <c r="BP2951" s="464"/>
      <c r="BQ2951" s="464"/>
      <c r="BR2951" s="464"/>
      <c r="BS2951" s="464"/>
      <c r="BT2951" s="464"/>
      <c r="BU2951" s="464"/>
      <c r="BV2951" s="464"/>
      <c r="BW2951" s="464"/>
      <c r="BX2951" s="464"/>
      <c r="BY2951" s="464"/>
      <c r="BZ2951" s="464"/>
      <c r="CA2951" s="464"/>
      <c r="CB2951" s="464"/>
      <c r="CC2951" s="464"/>
      <c r="CD2951" s="464"/>
      <c r="CE2951" s="464"/>
      <c r="CF2951" s="464"/>
      <c r="CG2951" s="464"/>
      <c r="CH2951" s="464"/>
      <c r="CI2951" s="464"/>
      <c r="CJ2951" s="464"/>
      <c r="CK2951" s="464"/>
      <c r="CL2951" s="464"/>
      <c r="CM2951" s="464"/>
      <c r="CN2951" s="464"/>
      <c r="CO2951" s="464"/>
      <c r="CP2951" s="464"/>
      <c r="CQ2951" s="464"/>
    </row>
    <row r="2952" spans="24:95" s="465" customFormat="1">
      <c r="X2952" s="464"/>
      <c r="Y2952" s="464"/>
      <c r="Z2952" s="464"/>
      <c r="AA2952" s="464"/>
      <c r="AB2952" s="464"/>
      <c r="AC2952" s="464"/>
      <c r="AD2952" s="464"/>
      <c r="AE2952" s="464"/>
      <c r="AF2952" s="464"/>
      <c r="AG2952" s="464"/>
      <c r="AH2952" s="464"/>
      <c r="AI2952" s="464"/>
      <c r="AJ2952" s="464"/>
      <c r="AK2952" s="464"/>
      <c r="AL2952" s="464"/>
      <c r="AM2952" s="464"/>
      <c r="AN2952" s="464"/>
      <c r="AO2952" s="464"/>
      <c r="AP2952" s="464"/>
      <c r="AQ2952" s="464"/>
      <c r="AR2952" s="464"/>
      <c r="AS2952" s="464"/>
      <c r="AT2952" s="464"/>
      <c r="AU2952" s="464"/>
      <c r="AV2952" s="464"/>
      <c r="AW2952" s="464"/>
      <c r="AX2952" s="464"/>
      <c r="AY2952" s="464"/>
      <c r="AZ2952" s="464"/>
      <c r="BA2952" s="464"/>
      <c r="BB2952" s="464"/>
      <c r="BC2952" s="464"/>
      <c r="BD2952" s="464"/>
      <c r="BE2952" s="464"/>
      <c r="BF2952" s="464"/>
      <c r="BG2952" s="464"/>
      <c r="BH2952" s="464"/>
      <c r="BI2952" s="464"/>
      <c r="BJ2952" s="464"/>
      <c r="BK2952" s="464"/>
      <c r="BL2952" s="464"/>
      <c r="BM2952" s="464"/>
      <c r="BN2952" s="464"/>
      <c r="BO2952" s="464"/>
      <c r="BP2952" s="464"/>
      <c r="BQ2952" s="464"/>
      <c r="BR2952" s="464"/>
      <c r="BS2952" s="464"/>
      <c r="BT2952" s="464"/>
      <c r="BU2952" s="464"/>
      <c r="BV2952" s="464"/>
      <c r="BW2952" s="464"/>
      <c r="BX2952" s="464"/>
      <c r="BY2952" s="464"/>
      <c r="BZ2952" s="464"/>
      <c r="CA2952" s="464"/>
      <c r="CB2952" s="464"/>
      <c r="CC2952" s="464"/>
      <c r="CD2952" s="464"/>
      <c r="CE2952" s="464"/>
      <c r="CF2952" s="464"/>
      <c r="CG2952" s="464"/>
      <c r="CH2952" s="464"/>
      <c r="CI2952" s="464"/>
      <c r="CJ2952" s="464"/>
      <c r="CK2952" s="464"/>
      <c r="CL2952" s="464"/>
      <c r="CM2952" s="464"/>
      <c r="CN2952" s="464"/>
      <c r="CO2952" s="464"/>
      <c r="CP2952" s="464"/>
      <c r="CQ2952" s="464"/>
    </row>
    <row r="2953" spans="24:95" s="465" customFormat="1">
      <c r="X2953" s="464"/>
      <c r="Y2953" s="464"/>
      <c r="Z2953" s="464"/>
      <c r="AA2953" s="464"/>
      <c r="AB2953" s="464"/>
      <c r="AC2953" s="464"/>
      <c r="AD2953" s="464"/>
      <c r="AE2953" s="464"/>
      <c r="AF2953" s="464"/>
      <c r="AG2953" s="464"/>
      <c r="AH2953" s="464"/>
      <c r="AI2953" s="464"/>
      <c r="AJ2953" s="464"/>
      <c r="AK2953" s="464"/>
      <c r="AL2953" s="464"/>
      <c r="AM2953" s="464"/>
      <c r="AN2953" s="464"/>
      <c r="AO2953" s="464"/>
      <c r="AP2953" s="464"/>
      <c r="AQ2953" s="464"/>
      <c r="AR2953" s="464"/>
      <c r="AS2953" s="464"/>
      <c r="AT2953" s="464"/>
      <c r="AU2953" s="464"/>
      <c r="AV2953" s="464"/>
      <c r="AW2953" s="464"/>
      <c r="AX2953" s="464"/>
      <c r="AY2953" s="464"/>
      <c r="AZ2953" s="464"/>
      <c r="BA2953" s="464"/>
      <c r="BB2953" s="464"/>
      <c r="BC2953" s="464"/>
      <c r="BD2953" s="464"/>
      <c r="BE2953" s="464"/>
      <c r="BF2953" s="464"/>
      <c r="BG2953" s="464"/>
      <c r="BH2953" s="464"/>
      <c r="BI2953" s="464"/>
      <c r="BJ2953" s="464"/>
      <c r="BK2953" s="464"/>
      <c r="BL2953" s="464"/>
      <c r="BM2953" s="464"/>
      <c r="BN2953" s="464"/>
      <c r="BO2953" s="464"/>
      <c r="BP2953" s="464"/>
      <c r="BQ2953" s="464"/>
      <c r="BR2953" s="464"/>
      <c r="BS2953" s="464"/>
      <c r="BT2953" s="464"/>
      <c r="BU2953" s="464"/>
      <c r="BV2953" s="464"/>
      <c r="BW2953" s="464"/>
      <c r="BX2953" s="464"/>
      <c r="BY2953" s="464"/>
      <c r="BZ2953" s="464"/>
      <c r="CA2953" s="464"/>
      <c r="CB2953" s="464"/>
      <c r="CC2953" s="464"/>
      <c r="CD2953" s="464"/>
      <c r="CE2953" s="464"/>
      <c r="CF2953" s="464"/>
      <c r="CG2953" s="464"/>
      <c r="CH2953" s="464"/>
      <c r="CI2953" s="464"/>
      <c r="CJ2953" s="464"/>
      <c r="CK2953" s="464"/>
      <c r="CL2953" s="464"/>
      <c r="CM2953" s="464"/>
      <c r="CN2953" s="464"/>
      <c r="CO2953" s="464"/>
      <c r="CP2953" s="464"/>
      <c r="CQ2953" s="464"/>
    </row>
    <row r="2954" spans="24:95" s="465" customFormat="1">
      <c r="X2954" s="464"/>
      <c r="Y2954" s="464"/>
      <c r="Z2954" s="464"/>
      <c r="AA2954" s="464"/>
      <c r="AB2954" s="464"/>
      <c r="AC2954" s="464"/>
      <c r="AD2954" s="464"/>
      <c r="AE2954" s="464"/>
      <c r="AF2954" s="464"/>
      <c r="AG2954" s="464"/>
      <c r="AH2954" s="464"/>
      <c r="AI2954" s="464"/>
      <c r="AJ2954" s="464"/>
      <c r="AK2954" s="464"/>
      <c r="AL2954" s="464"/>
      <c r="AM2954" s="464"/>
      <c r="AN2954" s="464"/>
      <c r="AO2954" s="464"/>
      <c r="AP2954" s="464"/>
      <c r="AQ2954" s="464"/>
      <c r="AR2954" s="464"/>
      <c r="AS2954" s="464"/>
      <c r="AT2954" s="464"/>
      <c r="AU2954" s="464"/>
      <c r="AV2954" s="464"/>
      <c r="AW2954" s="464"/>
      <c r="AX2954" s="464"/>
      <c r="AY2954" s="464"/>
      <c r="AZ2954" s="464"/>
      <c r="BA2954" s="464"/>
      <c r="BB2954" s="464"/>
      <c r="BC2954" s="464"/>
      <c r="BD2954" s="464"/>
      <c r="BE2954" s="464"/>
      <c r="BF2954" s="464"/>
      <c r="BG2954" s="464"/>
      <c r="BH2954" s="464"/>
      <c r="BI2954" s="464"/>
      <c r="BJ2954" s="464"/>
      <c r="BK2954" s="464"/>
      <c r="BL2954" s="464"/>
      <c r="BM2954" s="464"/>
      <c r="BN2954" s="464"/>
      <c r="BO2954" s="464"/>
      <c r="BP2954" s="464"/>
      <c r="BQ2954" s="464"/>
      <c r="BR2954" s="464"/>
      <c r="BS2954" s="464"/>
      <c r="BT2954" s="464"/>
      <c r="BU2954" s="464"/>
      <c r="BV2954" s="464"/>
      <c r="BW2954" s="464"/>
      <c r="BX2954" s="464"/>
      <c r="BY2954" s="464"/>
      <c r="BZ2954" s="464"/>
      <c r="CA2954" s="464"/>
      <c r="CB2954" s="464"/>
      <c r="CC2954" s="464"/>
      <c r="CD2954" s="464"/>
      <c r="CE2954" s="464"/>
      <c r="CF2954" s="464"/>
      <c r="CG2954" s="464"/>
      <c r="CH2954" s="464"/>
      <c r="CI2954" s="464"/>
      <c r="CJ2954" s="464"/>
      <c r="CK2954" s="464"/>
      <c r="CL2954" s="464"/>
      <c r="CM2954" s="464"/>
      <c r="CN2954" s="464"/>
      <c r="CO2954" s="464"/>
      <c r="CP2954" s="464"/>
      <c r="CQ2954" s="464"/>
    </row>
    <row r="2955" spans="24:95" s="465" customFormat="1">
      <c r="X2955" s="464"/>
      <c r="Y2955" s="464"/>
      <c r="Z2955" s="464"/>
      <c r="AA2955" s="464"/>
      <c r="AB2955" s="464"/>
      <c r="AC2955" s="464"/>
      <c r="AD2955" s="464"/>
      <c r="AE2955" s="464"/>
      <c r="AF2955" s="464"/>
      <c r="AG2955" s="464"/>
      <c r="AH2955" s="464"/>
      <c r="AI2955" s="464"/>
      <c r="AJ2955" s="464"/>
      <c r="AK2955" s="464"/>
      <c r="AL2955" s="464"/>
      <c r="AM2955" s="464"/>
      <c r="AN2955" s="464"/>
      <c r="AO2955" s="464"/>
      <c r="AP2955" s="464"/>
      <c r="AQ2955" s="464"/>
      <c r="AR2955" s="464"/>
      <c r="AS2955" s="464"/>
      <c r="AT2955" s="464"/>
      <c r="AU2955" s="464"/>
      <c r="AV2955" s="464"/>
      <c r="AW2955" s="464"/>
      <c r="AX2955" s="464"/>
      <c r="AY2955" s="464"/>
      <c r="AZ2955" s="464"/>
      <c r="BA2955" s="464"/>
      <c r="BB2955" s="464"/>
      <c r="BC2955" s="464"/>
      <c r="BD2955" s="464"/>
      <c r="BE2955" s="464"/>
      <c r="BF2955" s="464"/>
      <c r="BG2955" s="464"/>
      <c r="BH2955" s="464"/>
      <c r="BI2955" s="464"/>
      <c r="BJ2955" s="464"/>
      <c r="BK2955" s="464"/>
      <c r="BL2955" s="464"/>
      <c r="BM2955" s="464"/>
      <c r="BN2955" s="464"/>
      <c r="BO2955" s="464"/>
      <c r="BP2955" s="464"/>
      <c r="BQ2955" s="464"/>
      <c r="BR2955" s="464"/>
      <c r="BS2955" s="464"/>
      <c r="BT2955" s="464"/>
      <c r="BU2955" s="464"/>
      <c r="BV2955" s="464"/>
      <c r="BW2955" s="464"/>
      <c r="BX2955" s="464"/>
      <c r="BY2955" s="464"/>
      <c r="BZ2955" s="464"/>
      <c r="CA2955" s="464"/>
      <c r="CB2955" s="464"/>
      <c r="CC2955" s="464"/>
      <c r="CD2955" s="464"/>
      <c r="CE2955" s="464"/>
      <c r="CF2955" s="464"/>
      <c r="CG2955" s="464"/>
      <c r="CH2955" s="464"/>
      <c r="CI2955" s="464"/>
      <c r="CJ2955" s="464"/>
      <c r="CK2955" s="464"/>
      <c r="CL2955" s="464"/>
      <c r="CM2955" s="464"/>
      <c r="CN2955" s="464"/>
      <c r="CO2955" s="464"/>
      <c r="CP2955" s="464"/>
      <c r="CQ2955" s="464"/>
    </row>
    <row r="2956" spans="24:95" s="465" customFormat="1">
      <c r="X2956" s="464"/>
      <c r="Y2956" s="464"/>
      <c r="Z2956" s="464"/>
      <c r="AA2956" s="464"/>
      <c r="AB2956" s="464"/>
      <c r="AC2956" s="464"/>
      <c r="AD2956" s="464"/>
      <c r="AE2956" s="464"/>
      <c r="AF2956" s="464"/>
      <c r="AG2956" s="464"/>
      <c r="AH2956" s="464"/>
      <c r="AI2956" s="464"/>
      <c r="AJ2956" s="464"/>
      <c r="AK2956" s="464"/>
      <c r="AL2956" s="464"/>
      <c r="AM2956" s="464"/>
      <c r="AN2956" s="464"/>
      <c r="AO2956" s="464"/>
      <c r="AP2956" s="464"/>
      <c r="AQ2956" s="464"/>
      <c r="AR2956" s="464"/>
      <c r="AS2956" s="464"/>
      <c r="AT2956" s="464"/>
      <c r="AU2956" s="464"/>
      <c r="AV2956" s="464"/>
      <c r="AW2956" s="464"/>
      <c r="AX2956" s="464"/>
      <c r="AY2956" s="464"/>
      <c r="AZ2956" s="464"/>
      <c r="BA2956" s="464"/>
      <c r="BB2956" s="464"/>
      <c r="BC2956" s="464"/>
      <c r="BD2956" s="464"/>
      <c r="BE2956" s="464"/>
      <c r="BF2956" s="464"/>
      <c r="BG2956" s="464"/>
      <c r="BH2956" s="464"/>
      <c r="BI2956" s="464"/>
      <c r="BJ2956" s="464"/>
      <c r="BK2956" s="464"/>
      <c r="BL2956" s="464"/>
      <c r="BM2956" s="464"/>
      <c r="BN2956" s="464"/>
      <c r="BO2956" s="464"/>
      <c r="BP2956" s="464"/>
      <c r="BQ2956" s="464"/>
      <c r="BR2956" s="464"/>
      <c r="BS2956" s="464"/>
      <c r="BT2956" s="464"/>
      <c r="BU2956" s="464"/>
      <c r="BV2956" s="464"/>
      <c r="BW2956" s="464"/>
      <c r="BX2956" s="464"/>
      <c r="BY2956" s="464"/>
      <c r="BZ2956" s="464"/>
      <c r="CA2956" s="464"/>
      <c r="CB2956" s="464"/>
      <c r="CC2956" s="464"/>
      <c r="CD2956" s="464"/>
      <c r="CE2956" s="464"/>
      <c r="CF2956" s="464"/>
      <c r="CG2956" s="464"/>
      <c r="CH2956" s="464"/>
      <c r="CI2956" s="464"/>
      <c r="CJ2956" s="464"/>
      <c r="CK2956" s="464"/>
      <c r="CL2956" s="464"/>
      <c r="CM2956" s="464"/>
      <c r="CN2956" s="464"/>
      <c r="CO2956" s="464"/>
      <c r="CP2956" s="464"/>
      <c r="CQ2956" s="464"/>
    </row>
    <row r="2957" spans="24:95" s="465" customFormat="1">
      <c r="X2957" s="464"/>
      <c r="Y2957" s="464"/>
      <c r="Z2957" s="464"/>
      <c r="AA2957" s="464"/>
      <c r="AB2957" s="464"/>
      <c r="AC2957" s="464"/>
      <c r="AD2957" s="464"/>
      <c r="AE2957" s="464"/>
      <c r="AF2957" s="464"/>
      <c r="AG2957" s="464"/>
      <c r="AH2957" s="464"/>
      <c r="AI2957" s="464"/>
      <c r="AJ2957" s="464"/>
      <c r="AK2957" s="464"/>
      <c r="AL2957" s="464"/>
      <c r="AM2957" s="464"/>
      <c r="AN2957" s="464"/>
      <c r="AO2957" s="464"/>
      <c r="AP2957" s="464"/>
      <c r="AQ2957" s="464"/>
      <c r="AR2957" s="464"/>
      <c r="AS2957" s="464"/>
      <c r="AT2957" s="464"/>
      <c r="AU2957" s="464"/>
      <c r="AV2957" s="464"/>
      <c r="AW2957" s="464"/>
      <c r="AX2957" s="464"/>
      <c r="AY2957" s="464"/>
      <c r="AZ2957" s="464"/>
      <c r="BA2957" s="464"/>
      <c r="BB2957" s="464"/>
      <c r="BC2957" s="464"/>
      <c r="BD2957" s="464"/>
      <c r="BE2957" s="464"/>
      <c r="BF2957" s="464"/>
      <c r="BG2957" s="464"/>
      <c r="BH2957" s="464"/>
      <c r="BI2957" s="464"/>
      <c r="BJ2957" s="464"/>
      <c r="BK2957" s="464"/>
      <c r="BL2957" s="464"/>
      <c r="BM2957" s="464"/>
      <c r="BN2957" s="464"/>
      <c r="BO2957" s="464"/>
      <c r="BP2957" s="464"/>
      <c r="BQ2957" s="464"/>
      <c r="BR2957" s="464"/>
      <c r="BS2957" s="464"/>
      <c r="BT2957" s="464"/>
      <c r="BU2957" s="464"/>
      <c r="BV2957" s="464"/>
      <c r="BW2957" s="464"/>
      <c r="BX2957" s="464"/>
      <c r="BY2957" s="464"/>
      <c r="BZ2957" s="464"/>
      <c r="CA2957" s="464"/>
      <c r="CB2957" s="464"/>
      <c r="CC2957" s="464"/>
      <c r="CD2957" s="464"/>
      <c r="CE2957" s="464"/>
      <c r="CF2957" s="464"/>
      <c r="CG2957" s="464"/>
      <c r="CH2957" s="464"/>
      <c r="CI2957" s="464"/>
      <c r="CJ2957" s="464"/>
      <c r="CK2957" s="464"/>
      <c r="CL2957" s="464"/>
      <c r="CM2957" s="464"/>
      <c r="CN2957" s="464"/>
      <c r="CO2957" s="464"/>
      <c r="CP2957" s="464"/>
      <c r="CQ2957" s="464"/>
    </row>
    <row r="2958" spans="24:95" s="465" customFormat="1">
      <c r="X2958" s="464"/>
      <c r="Y2958" s="464"/>
      <c r="Z2958" s="464"/>
      <c r="AA2958" s="464"/>
      <c r="AB2958" s="464"/>
      <c r="AC2958" s="464"/>
      <c r="AD2958" s="464"/>
      <c r="AE2958" s="464"/>
      <c r="AF2958" s="464"/>
      <c r="AG2958" s="464"/>
      <c r="AH2958" s="464"/>
      <c r="AI2958" s="464"/>
      <c r="AJ2958" s="464"/>
      <c r="AK2958" s="464"/>
      <c r="AL2958" s="464"/>
      <c r="AM2958" s="464"/>
      <c r="AN2958" s="464"/>
      <c r="AO2958" s="464"/>
      <c r="AP2958" s="464"/>
      <c r="AQ2958" s="464"/>
      <c r="AR2958" s="464"/>
      <c r="AS2958" s="464"/>
      <c r="AT2958" s="464"/>
      <c r="AU2958" s="464"/>
      <c r="AV2958" s="464"/>
      <c r="AW2958" s="464"/>
      <c r="AX2958" s="464"/>
      <c r="AY2958" s="464"/>
      <c r="AZ2958" s="464"/>
      <c r="BA2958" s="464"/>
      <c r="BB2958" s="464"/>
      <c r="BC2958" s="464"/>
      <c r="BD2958" s="464"/>
      <c r="BE2958" s="464"/>
      <c r="BF2958" s="464"/>
      <c r="BG2958" s="464"/>
      <c r="BH2958" s="464"/>
      <c r="BI2958" s="464"/>
      <c r="BJ2958" s="464"/>
      <c r="BK2958" s="464"/>
      <c r="BL2958" s="464"/>
      <c r="BM2958" s="464"/>
      <c r="BN2958" s="464"/>
      <c r="BO2958" s="464"/>
      <c r="BP2958" s="464"/>
      <c r="BQ2958" s="464"/>
      <c r="BR2958" s="464"/>
      <c r="BS2958" s="464"/>
      <c r="BT2958" s="464"/>
      <c r="BU2958" s="464"/>
      <c r="BV2958" s="464"/>
      <c r="BW2958" s="464"/>
      <c r="BX2958" s="464"/>
      <c r="BY2958" s="464"/>
      <c r="BZ2958" s="464"/>
      <c r="CA2958" s="464"/>
      <c r="CB2958" s="464"/>
      <c r="CC2958" s="464"/>
      <c r="CD2958" s="464"/>
      <c r="CE2958" s="464"/>
      <c r="CF2958" s="464"/>
      <c r="CG2958" s="464"/>
      <c r="CH2958" s="464"/>
      <c r="CI2958" s="464"/>
      <c r="CJ2958" s="464"/>
      <c r="CK2958" s="464"/>
      <c r="CL2958" s="464"/>
      <c r="CM2958" s="464"/>
      <c r="CN2958" s="464"/>
      <c r="CO2958" s="464"/>
      <c r="CP2958" s="464"/>
      <c r="CQ2958" s="464"/>
    </row>
    <row r="2959" spans="24:95" s="465" customFormat="1">
      <c r="X2959" s="464"/>
      <c r="Y2959" s="464"/>
      <c r="Z2959" s="464"/>
      <c r="AA2959" s="464"/>
      <c r="AB2959" s="464"/>
      <c r="AC2959" s="464"/>
      <c r="AD2959" s="464"/>
      <c r="AE2959" s="464"/>
      <c r="AF2959" s="464"/>
      <c r="AG2959" s="464"/>
      <c r="AH2959" s="464"/>
      <c r="AI2959" s="464"/>
      <c r="AJ2959" s="464"/>
      <c r="AK2959" s="464"/>
      <c r="AL2959" s="464"/>
      <c r="AM2959" s="464"/>
      <c r="AN2959" s="464"/>
      <c r="AO2959" s="464"/>
      <c r="AP2959" s="464"/>
      <c r="AQ2959" s="464"/>
      <c r="AR2959" s="464"/>
      <c r="AS2959" s="464"/>
      <c r="AT2959" s="464"/>
      <c r="AU2959" s="464"/>
      <c r="AV2959" s="464"/>
      <c r="AW2959" s="464"/>
      <c r="AX2959" s="464"/>
      <c r="AY2959" s="464"/>
      <c r="AZ2959" s="464"/>
      <c r="BA2959" s="464"/>
      <c r="BB2959" s="464"/>
      <c r="BC2959" s="464"/>
      <c r="BD2959" s="464"/>
      <c r="BE2959" s="464"/>
      <c r="BF2959" s="464"/>
      <c r="BG2959" s="464"/>
      <c r="BH2959" s="464"/>
      <c r="BI2959" s="464"/>
      <c r="BJ2959" s="464"/>
      <c r="BK2959" s="464"/>
      <c r="BL2959" s="464"/>
      <c r="BM2959" s="464"/>
      <c r="BN2959" s="464"/>
      <c r="BO2959" s="464"/>
      <c r="BP2959" s="464"/>
      <c r="BQ2959" s="464"/>
      <c r="BR2959" s="464"/>
      <c r="BS2959" s="464"/>
      <c r="BT2959" s="464"/>
      <c r="BU2959" s="464"/>
      <c r="BV2959" s="464"/>
      <c r="BW2959" s="464"/>
      <c r="BX2959" s="464"/>
      <c r="BY2959" s="464"/>
      <c r="BZ2959" s="464"/>
      <c r="CA2959" s="464"/>
      <c r="CB2959" s="464"/>
      <c r="CC2959" s="464"/>
      <c r="CD2959" s="464"/>
      <c r="CE2959" s="464"/>
      <c r="CF2959" s="464"/>
      <c r="CG2959" s="464"/>
      <c r="CH2959" s="464"/>
      <c r="CI2959" s="464"/>
      <c r="CJ2959" s="464"/>
      <c r="CK2959" s="464"/>
      <c r="CL2959" s="464"/>
      <c r="CM2959" s="464"/>
      <c r="CN2959" s="464"/>
      <c r="CO2959" s="464"/>
      <c r="CP2959" s="464"/>
      <c r="CQ2959" s="464"/>
    </row>
    <row r="2960" spans="24:95" s="465" customFormat="1">
      <c r="X2960" s="464"/>
      <c r="Y2960" s="464"/>
      <c r="Z2960" s="464"/>
      <c r="AA2960" s="464"/>
      <c r="AB2960" s="464"/>
      <c r="AC2960" s="464"/>
      <c r="AD2960" s="464"/>
      <c r="AE2960" s="464"/>
      <c r="AF2960" s="464"/>
      <c r="AG2960" s="464"/>
      <c r="AH2960" s="464"/>
      <c r="AI2960" s="464"/>
      <c r="AJ2960" s="464"/>
      <c r="AK2960" s="464"/>
      <c r="AL2960" s="464"/>
      <c r="AM2960" s="464"/>
      <c r="AN2960" s="464"/>
      <c r="AO2960" s="464"/>
      <c r="AP2960" s="464"/>
      <c r="AQ2960" s="464"/>
      <c r="AR2960" s="464"/>
      <c r="AS2960" s="464"/>
      <c r="AT2960" s="464"/>
      <c r="AU2960" s="464"/>
      <c r="AV2960" s="464"/>
      <c r="AW2960" s="464"/>
      <c r="AX2960" s="464"/>
      <c r="AY2960" s="464"/>
      <c r="AZ2960" s="464"/>
      <c r="BA2960" s="464"/>
      <c r="BB2960" s="464"/>
      <c r="BC2960" s="464"/>
      <c r="BD2960" s="464"/>
      <c r="BE2960" s="464"/>
      <c r="BF2960" s="464"/>
      <c r="BG2960" s="464"/>
      <c r="BH2960" s="464"/>
      <c r="BI2960" s="464"/>
      <c r="BJ2960" s="464"/>
      <c r="BK2960" s="464"/>
      <c r="BL2960" s="464"/>
      <c r="BM2960" s="464"/>
      <c r="BN2960" s="464"/>
      <c r="BO2960" s="464"/>
      <c r="BP2960" s="464"/>
      <c r="BQ2960" s="464"/>
      <c r="BR2960" s="464"/>
      <c r="BS2960" s="464"/>
      <c r="BT2960" s="464"/>
      <c r="BU2960" s="464"/>
      <c r="BV2960" s="464"/>
      <c r="BW2960" s="464"/>
      <c r="BX2960" s="464"/>
      <c r="BY2960" s="464"/>
      <c r="BZ2960" s="464"/>
      <c r="CA2960" s="464"/>
      <c r="CB2960" s="464"/>
      <c r="CC2960" s="464"/>
      <c r="CD2960" s="464"/>
      <c r="CE2960" s="464"/>
      <c r="CF2960" s="464"/>
      <c r="CG2960" s="464"/>
      <c r="CH2960" s="464"/>
      <c r="CI2960" s="464"/>
      <c r="CJ2960" s="464"/>
      <c r="CK2960" s="464"/>
      <c r="CL2960" s="464"/>
      <c r="CM2960" s="464"/>
      <c r="CN2960" s="464"/>
      <c r="CO2960" s="464"/>
      <c r="CP2960" s="464"/>
      <c r="CQ2960" s="464"/>
    </row>
    <row r="2961" spans="24:95" s="465" customFormat="1">
      <c r="X2961" s="464"/>
      <c r="Y2961" s="464"/>
      <c r="Z2961" s="464"/>
      <c r="AA2961" s="464"/>
      <c r="AB2961" s="464"/>
      <c r="AC2961" s="464"/>
      <c r="AD2961" s="464"/>
      <c r="AE2961" s="464"/>
      <c r="AF2961" s="464"/>
      <c r="AG2961" s="464"/>
      <c r="AH2961" s="464"/>
      <c r="AI2961" s="464"/>
      <c r="AJ2961" s="464"/>
      <c r="AK2961" s="464"/>
      <c r="AL2961" s="464"/>
      <c r="AM2961" s="464"/>
      <c r="AN2961" s="464"/>
      <c r="AO2961" s="464"/>
      <c r="AP2961" s="464"/>
      <c r="AQ2961" s="464"/>
      <c r="AR2961" s="464"/>
      <c r="AS2961" s="464"/>
      <c r="AT2961" s="464"/>
      <c r="AU2961" s="464"/>
      <c r="AV2961" s="464"/>
      <c r="AW2961" s="464"/>
      <c r="AX2961" s="464"/>
      <c r="AY2961" s="464"/>
      <c r="AZ2961" s="464"/>
      <c r="BA2961" s="464"/>
      <c r="BB2961" s="464"/>
      <c r="BC2961" s="464"/>
      <c r="BD2961" s="464"/>
      <c r="BE2961" s="464"/>
      <c r="BF2961" s="464"/>
      <c r="BG2961" s="464"/>
      <c r="BH2961" s="464"/>
      <c r="BI2961" s="464"/>
      <c r="BJ2961" s="464"/>
      <c r="BK2961" s="464"/>
      <c r="BL2961" s="464"/>
      <c r="BM2961" s="464"/>
      <c r="BN2961" s="464"/>
      <c r="BO2961" s="464"/>
      <c r="BP2961" s="464"/>
      <c r="BQ2961" s="464"/>
      <c r="BR2961" s="464"/>
      <c r="BS2961" s="464"/>
      <c r="BT2961" s="464"/>
      <c r="BU2961" s="464"/>
      <c r="BV2961" s="464"/>
      <c r="BW2961" s="464"/>
      <c r="BX2961" s="464"/>
      <c r="BY2961" s="464"/>
      <c r="BZ2961" s="464"/>
      <c r="CA2961" s="464"/>
      <c r="CB2961" s="464"/>
      <c r="CC2961" s="464"/>
      <c r="CD2961" s="464"/>
      <c r="CE2961" s="464"/>
      <c r="CF2961" s="464"/>
      <c r="CG2961" s="464"/>
      <c r="CH2961" s="464"/>
      <c r="CI2961" s="464"/>
      <c r="CJ2961" s="464"/>
      <c r="CK2961" s="464"/>
      <c r="CL2961" s="464"/>
      <c r="CM2961" s="464"/>
      <c r="CN2961" s="464"/>
      <c r="CO2961" s="464"/>
      <c r="CP2961" s="464"/>
      <c r="CQ2961" s="464"/>
    </row>
    <row r="2962" spans="24:95" s="465" customFormat="1">
      <c r="X2962" s="464"/>
      <c r="Y2962" s="464"/>
      <c r="Z2962" s="464"/>
      <c r="AA2962" s="464"/>
      <c r="AB2962" s="464"/>
      <c r="AC2962" s="464"/>
      <c r="AD2962" s="464"/>
      <c r="AE2962" s="464"/>
      <c r="AF2962" s="464"/>
      <c r="AG2962" s="464"/>
      <c r="AH2962" s="464"/>
      <c r="AI2962" s="464"/>
      <c r="AJ2962" s="464"/>
      <c r="AK2962" s="464"/>
      <c r="AL2962" s="464"/>
      <c r="AM2962" s="464"/>
      <c r="AN2962" s="464"/>
      <c r="AO2962" s="464"/>
      <c r="AP2962" s="464"/>
      <c r="AQ2962" s="464"/>
      <c r="AR2962" s="464"/>
      <c r="AS2962" s="464"/>
      <c r="AT2962" s="464"/>
      <c r="AU2962" s="464"/>
      <c r="AV2962" s="464"/>
      <c r="AW2962" s="464"/>
      <c r="AX2962" s="464"/>
      <c r="AY2962" s="464"/>
      <c r="AZ2962" s="464"/>
      <c r="BA2962" s="464"/>
      <c r="BB2962" s="464"/>
      <c r="BC2962" s="464"/>
      <c r="BD2962" s="464"/>
      <c r="BE2962" s="464"/>
      <c r="BF2962" s="464"/>
      <c r="BG2962" s="464"/>
      <c r="BH2962" s="464"/>
      <c r="BI2962" s="464"/>
      <c r="BJ2962" s="464"/>
      <c r="BK2962" s="464"/>
      <c r="BL2962" s="464"/>
      <c r="BM2962" s="464"/>
      <c r="BN2962" s="464"/>
      <c r="BO2962" s="464"/>
      <c r="BP2962" s="464"/>
      <c r="BQ2962" s="464"/>
      <c r="BR2962" s="464"/>
      <c r="BS2962" s="464"/>
      <c r="BT2962" s="464"/>
      <c r="BU2962" s="464"/>
      <c r="BV2962" s="464"/>
      <c r="BW2962" s="464"/>
      <c r="BX2962" s="464"/>
      <c r="BY2962" s="464"/>
      <c r="BZ2962" s="464"/>
      <c r="CA2962" s="464"/>
      <c r="CB2962" s="464"/>
      <c r="CC2962" s="464"/>
      <c r="CD2962" s="464"/>
      <c r="CE2962" s="464"/>
      <c r="CF2962" s="464"/>
      <c r="CG2962" s="464"/>
      <c r="CH2962" s="464"/>
      <c r="CI2962" s="464"/>
      <c r="CJ2962" s="464"/>
      <c r="CK2962" s="464"/>
      <c r="CL2962" s="464"/>
      <c r="CM2962" s="464"/>
      <c r="CN2962" s="464"/>
      <c r="CO2962" s="464"/>
      <c r="CP2962" s="464"/>
      <c r="CQ2962" s="464"/>
    </row>
    <row r="2963" spans="24:95" s="465" customFormat="1">
      <c r="X2963" s="464"/>
      <c r="Y2963" s="464"/>
      <c r="Z2963" s="464"/>
      <c r="AA2963" s="464"/>
      <c r="AB2963" s="464"/>
      <c r="AC2963" s="464"/>
      <c r="AD2963" s="464"/>
      <c r="AE2963" s="464"/>
      <c r="AF2963" s="464"/>
      <c r="AG2963" s="464"/>
      <c r="AH2963" s="464"/>
      <c r="AI2963" s="464"/>
      <c r="AJ2963" s="464"/>
      <c r="AK2963" s="464"/>
      <c r="AL2963" s="464"/>
      <c r="AM2963" s="464"/>
      <c r="AN2963" s="464"/>
      <c r="AO2963" s="464"/>
      <c r="AP2963" s="464"/>
      <c r="AQ2963" s="464"/>
      <c r="AR2963" s="464"/>
      <c r="AS2963" s="464"/>
      <c r="AT2963" s="464"/>
      <c r="AU2963" s="464"/>
      <c r="AV2963" s="464"/>
      <c r="AW2963" s="464"/>
      <c r="AX2963" s="464"/>
      <c r="AY2963" s="464"/>
      <c r="AZ2963" s="464"/>
      <c r="BA2963" s="464"/>
      <c r="BB2963" s="464"/>
      <c r="BC2963" s="464"/>
      <c r="BD2963" s="464"/>
      <c r="BE2963" s="464"/>
      <c r="BF2963" s="464"/>
      <c r="BG2963" s="464"/>
      <c r="BH2963" s="464"/>
      <c r="BI2963" s="464"/>
      <c r="BJ2963" s="464"/>
      <c r="BK2963" s="464"/>
      <c r="BL2963" s="464"/>
      <c r="BM2963" s="464"/>
      <c r="BN2963" s="464"/>
      <c r="BO2963" s="464"/>
      <c r="BP2963" s="464"/>
      <c r="BQ2963" s="464"/>
      <c r="BR2963" s="464"/>
      <c r="BS2963" s="464"/>
      <c r="BT2963" s="464"/>
      <c r="BU2963" s="464"/>
      <c r="BV2963" s="464"/>
      <c r="BW2963" s="464"/>
      <c r="BX2963" s="464"/>
      <c r="BY2963" s="464"/>
      <c r="BZ2963" s="464"/>
      <c r="CA2963" s="464"/>
      <c r="CB2963" s="464"/>
      <c r="CC2963" s="464"/>
      <c r="CD2963" s="464"/>
      <c r="CE2963" s="464"/>
      <c r="CF2963" s="464"/>
      <c r="CG2963" s="464"/>
      <c r="CH2963" s="464"/>
      <c r="CI2963" s="464"/>
      <c r="CJ2963" s="464"/>
      <c r="CK2963" s="464"/>
      <c r="CL2963" s="464"/>
      <c r="CM2963" s="464"/>
      <c r="CN2963" s="464"/>
      <c r="CO2963" s="464"/>
      <c r="CP2963" s="464"/>
      <c r="CQ2963" s="464"/>
    </row>
    <row r="2964" spans="24:95" s="465" customFormat="1">
      <c r="X2964" s="464"/>
      <c r="Y2964" s="464"/>
      <c r="Z2964" s="464"/>
      <c r="AA2964" s="464"/>
      <c r="AB2964" s="464"/>
      <c r="AC2964" s="464"/>
      <c r="AD2964" s="464"/>
      <c r="AE2964" s="464"/>
      <c r="AF2964" s="464"/>
      <c r="AG2964" s="464"/>
      <c r="AH2964" s="464"/>
      <c r="AI2964" s="464"/>
      <c r="AJ2964" s="464"/>
      <c r="AK2964" s="464"/>
      <c r="AL2964" s="464"/>
      <c r="AM2964" s="464"/>
      <c r="AN2964" s="464"/>
      <c r="AO2964" s="464"/>
      <c r="AP2964" s="464"/>
      <c r="AQ2964" s="464"/>
      <c r="AR2964" s="464"/>
      <c r="AS2964" s="464"/>
      <c r="AT2964" s="464"/>
      <c r="AU2964" s="464"/>
      <c r="AV2964" s="464"/>
      <c r="AW2964" s="464"/>
      <c r="AX2964" s="464"/>
      <c r="AY2964" s="464"/>
      <c r="AZ2964" s="464"/>
      <c r="BA2964" s="464"/>
      <c r="BB2964" s="464"/>
      <c r="BC2964" s="464"/>
      <c r="BD2964" s="464"/>
      <c r="BE2964" s="464"/>
      <c r="BF2964" s="464"/>
      <c r="BG2964" s="464"/>
      <c r="BH2964" s="464"/>
      <c r="BI2964" s="464"/>
      <c r="BJ2964" s="464"/>
      <c r="BK2964" s="464"/>
      <c r="BL2964" s="464"/>
      <c r="BM2964" s="464"/>
      <c r="BN2964" s="464"/>
      <c r="BO2964" s="464"/>
      <c r="BP2964" s="464"/>
      <c r="BQ2964" s="464"/>
      <c r="BR2964" s="464"/>
      <c r="BS2964" s="464"/>
      <c r="BT2964" s="464"/>
      <c r="BU2964" s="464"/>
      <c r="BV2964" s="464"/>
      <c r="BW2964" s="464"/>
      <c r="BX2964" s="464"/>
      <c r="BY2964" s="464"/>
      <c r="BZ2964" s="464"/>
      <c r="CA2964" s="464"/>
      <c r="CB2964" s="464"/>
      <c r="CC2964" s="464"/>
      <c r="CD2964" s="464"/>
      <c r="CE2964" s="464"/>
      <c r="CF2964" s="464"/>
      <c r="CG2964" s="464"/>
      <c r="CH2964" s="464"/>
      <c r="CI2964" s="464"/>
      <c r="CJ2964" s="464"/>
      <c r="CK2964" s="464"/>
      <c r="CL2964" s="464"/>
      <c r="CM2964" s="464"/>
      <c r="CN2964" s="464"/>
      <c r="CO2964" s="464"/>
      <c r="CP2964" s="464"/>
      <c r="CQ2964" s="464"/>
    </row>
    <row r="2965" spans="24:95" s="465" customFormat="1">
      <c r="X2965" s="464"/>
      <c r="Y2965" s="464"/>
      <c r="Z2965" s="464"/>
      <c r="AA2965" s="464"/>
      <c r="AB2965" s="464"/>
      <c r="AC2965" s="464"/>
      <c r="AD2965" s="464"/>
      <c r="AE2965" s="464"/>
      <c r="AF2965" s="464"/>
      <c r="AG2965" s="464"/>
      <c r="AH2965" s="464"/>
      <c r="AI2965" s="464"/>
      <c r="AJ2965" s="464"/>
      <c r="AK2965" s="464"/>
      <c r="AL2965" s="464"/>
      <c r="AM2965" s="464"/>
      <c r="AN2965" s="464"/>
      <c r="AO2965" s="464"/>
      <c r="AP2965" s="464"/>
      <c r="AQ2965" s="464"/>
      <c r="AR2965" s="464"/>
      <c r="AS2965" s="464"/>
      <c r="AT2965" s="464"/>
      <c r="AU2965" s="464"/>
      <c r="AV2965" s="464"/>
      <c r="AW2965" s="464"/>
      <c r="AX2965" s="464"/>
      <c r="AY2965" s="464"/>
      <c r="AZ2965" s="464"/>
      <c r="BA2965" s="464"/>
      <c r="BB2965" s="464"/>
      <c r="BC2965" s="464"/>
      <c r="BD2965" s="464"/>
      <c r="BE2965" s="464"/>
      <c r="BF2965" s="464"/>
      <c r="BG2965" s="464"/>
      <c r="BH2965" s="464"/>
      <c r="BI2965" s="464"/>
      <c r="BJ2965" s="464"/>
      <c r="BK2965" s="464"/>
      <c r="BL2965" s="464"/>
      <c r="BM2965" s="464"/>
      <c r="BN2965" s="464"/>
      <c r="BO2965" s="464"/>
      <c r="BP2965" s="464"/>
      <c r="BQ2965" s="464"/>
      <c r="BR2965" s="464"/>
      <c r="BS2965" s="464"/>
      <c r="BT2965" s="464"/>
      <c r="BU2965" s="464"/>
      <c r="BV2965" s="464"/>
      <c r="BW2965" s="464"/>
      <c r="BX2965" s="464"/>
      <c r="BY2965" s="464"/>
      <c r="BZ2965" s="464"/>
      <c r="CA2965" s="464"/>
      <c r="CB2965" s="464"/>
      <c r="CC2965" s="464"/>
      <c r="CD2965" s="464"/>
      <c r="CE2965" s="464"/>
      <c r="CF2965" s="464"/>
      <c r="CG2965" s="464"/>
      <c r="CH2965" s="464"/>
      <c r="CI2965" s="464"/>
      <c r="CJ2965" s="464"/>
      <c r="CK2965" s="464"/>
      <c r="CL2965" s="464"/>
      <c r="CM2965" s="464"/>
      <c r="CN2965" s="464"/>
      <c r="CO2965" s="464"/>
      <c r="CP2965" s="464"/>
      <c r="CQ2965" s="464"/>
    </row>
    <row r="2966" spans="24:95" s="465" customFormat="1">
      <c r="X2966" s="464"/>
      <c r="Y2966" s="464"/>
      <c r="Z2966" s="464"/>
      <c r="AA2966" s="464"/>
      <c r="AB2966" s="464"/>
      <c r="AC2966" s="464"/>
      <c r="AD2966" s="464"/>
      <c r="AE2966" s="464"/>
      <c r="AF2966" s="464"/>
      <c r="AG2966" s="464"/>
      <c r="AH2966" s="464"/>
      <c r="AI2966" s="464"/>
      <c r="AJ2966" s="464"/>
      <c r="AK2966" s="464"/>
      <c r="AL2966" s="464"/>
      <c r="AM2966" s="464"/>
      <c r="AN2966" s="464"/>
      <c r="AO2966" s="464"/>
      <c r="AP2966" s="464"/>
      <c r="AQ2966" s="464"/>
      <c r="AR2966" s="464"/>
      <c r="AS2966" s="464"/>
      <c r="AT2966" s="464"/>
      <c r="AU2966" s="464"/>
      <c r="AV2966" s="464"/>
      <c r="AW2966" s="464"/>
      <c r="AX2966" s="464"/>
      <c r="AY2966" s="464"/>
      <c r="AZ2966" s="464"/>
      <c r="BA2966" s="464"/>
      <c r="BB2966" s="464"/>
      <c r="BC2966" s="464"/>
      <c r="BD2966" s="464"/>
      <c r="BE2966" s="464"/>
      <c r="BF2966" s="464"/>
      <c r="BG2966" s="464"/>
      <c r="BH2966" s="464"/>
      <c r="BI2966" s="464"/>
      <c r="BJ2966" s="464"/>
      <c r="BK2966" s="464"/>
      <c r="BL2966" s="464"/>
      <c r="BM2966" s="464"/>
      <c r="BN2966" s="464"/>
      <c r="BO2966" s="464"/>
      <c r="BP2966" s="464"/>
      <c r="BQ2966" s="464"/>
      <c r="BR2966" s="464"/>
      <c r="BS2966" s="464"/>
      <c r="BT2966" s="464"/>
      <c r="BU2966" s="464"/>
      <c r="BV2966" s="464"/>
      <c r="BW2966" s="464"/>
      <c r="BX2966" s="464"/>
      <c r="BY2966" s="464"/>
      <c r="BZ2966" s="464"/>
      <c r="CA2966" s="464"/>
      <c r="CB2966" s="464"/>
      <c r="CC2966" s="464"/>
      <c r="CD2966" s="464"/>
      <c r="CE2966" s="464"/>
      <c r="CF2966" s="464"/>
      <c r="CG2966" s="464"/>
      <c r="CH2966" s="464"/>
      <c r="CI2966" s="464"/>
      <c r="CJ2966" s="464"/>
      <c r="CK2966" s="464"/>
      <c r="CL2966" s="464"/>
      <c r="CM2966" s="464"/>
      <c r="CN2966" s="464"/>
      <c r="CO2966" s="464"/>
      <c r="CP2966" s="464"/>
      <c r="CQ2966" s="464"/>
    </row>
    <row r="2967" spans="24:95" s="465" customFormat="1">
      <c r="X2967" s="464"/>
      <c r="Y2967" s="464"/>
      <c r="Z2967" s="464"/>
      <c r="AA2967" s="464"/>
      <c r="AB2967" s="464"/>
      <c r="AC2967" s="464"/>
      <c r="AD2967" s="464"/>
      <c r="AE2967" s="464"/>
      <c r="AF2967" s="464"/>
      <c r="AG2967" s="464"/>
      <c r="AH2967" s="464"/>
      <c r="AI2967" s="464"/>
      <c r="AJ2967" s="464"/>
      <c r="AK2967" s="464"/>
      <c r="AL2967" s="464"/>
      <c r="AM2967" s="464"/>
      <c r="AN2967" s="464"/>
      <c r="AO2967" s="464"/>
      <c r="AP2967" s="464"/>
      <c r="AQ2967" s="464"/>
      <c r="AR2967" s="464"/>
      <c r="AS2967" s="464"/>
      <c r="AT2967" s="464"/>
      <c r="AU2967" s="464"/>
      <c r="AV2967" s="464"/>
      <c r="AW2967" s="464"/>
      <c r="AX2967" s="464"/>
      <c r="AY2967" s="464"/>
      <c r="AZ2967" s="464"/>
      <c r="BA2967" s="464"/>
      <c r="BB2967" s="464"/>
      <c r="BC2967" s="464"/>
      <c r="BD2967" s="464"/>
      <c r="BE2967" s="464"/>
      <c r="BF2967" s="464"/>
      <c r="BG2967" s="464"/>
      <c r="BH2967" s="464"/>
      <c r="BI2967" s="464"/>
      <c r="BJ2967" s="464"/>
      <c r="BK2967" s="464"/>
      <c r="BL2967" s="464"/>
      <c r="BM2967" s="464"/>
      <c r="BN2967" s="464"/>
      <c r="BO2967" s="464"/>
      <c r="BP2967" s="464"/>
      <c r="BQ2967" s="464"/>
      <c r="BR2967" s="464"/>
      <c r="BS2967" s="464"/>
      <c r="BT2967" s="464"/>
      <c r="BU2967" s="464"/>
      <c r="BV2967" s="464"/>
      <c r="BW2967" s="464"/>
      <c r="BX2967" s="464"/>
      <c r="BY2967" s="464"/>
      <c r="BZ2967" s="464"/>
      <c r="CA2967" s="464"/>
      <c r="CB2967" s="464"/>
      <c r="CC2967" s="464"/>
      <c r="CD2967" s="464"/>
      <c r="CE2967" s="464"/>
      <c r="CF2967" s="464"/>
      <c r="CG2967" s="464"/>
      <c r="CH2967" s="464"/>
      <c r="CI2967" s="464"/>
      <c r="CJ2967" s="464"/>
      <c r="CK2967" s="464"/>
      <c r="CL2967" s="464"/>
      <c r="CM2967" s="464"/>
      <c r="CN2967" s="464"/>
      <c r="CO2967" s="464"/>
      <c r="CP2967" s="464"/>
      <c r="CQ2967" s="464"/>
    </row>
    <row r="2968" spans="24:95" s="465" customFormat="1">
      <c r="X2968" s="464"/>
      <c r="Y2968" s="464"/>
      <c r="Z2968" s="464"/>
      <c r="AA2968" s="464"/>
      <c r="AB2968" s="464"/>
      <c r="AC2968" s="464"/>
      <c r="AD2968" s="464"/>
      <c r="AE2968" s="464"/>
      <c r="AF2968" s="464"/>
      <c r="AG2968" s="464"/>
      <c r="AH2968" s="464"/>
      <c r="AI2968" s="464"/>
      <c r="AJ2968" s="464"/>
      <c r="AK2968" s="464"/>
      <c r="AL2968" s="464"/>
      <c r="AM2968" s="464"/>
      <c r="AN2968" s="464"/>
      <c r="AO2968" s="464"/>
      <c r="AP2968" s="464"/>
      <c r="AQ2968" s="464"/>
      <c r="AR2968" s="464"/>
      <c r="AS2968" s="464"/>
      <c r="AT2968" s="464"/>
      <c r="AU2968" s="464"/>
      <c r="AV2968" s="464"/>
      <c r="AW2968" s="464"/>
      <c r="AX2968" s="464"/>
      <c r="AY2968" s="464"/>
      <c r="AZ2968" s="464"/>
      <c r="BA2968" s="464"/>
      <c r="BB2968" s="464"/>
      <c r="BC2968" s="464"/>
      <c r="BD2968" s="464"/>
      <c r="BE2968" s="464"/>
      <c r="BF2968" s="464"/>
      <c r="BG2968" s="464"/>
      <c r="BH2968" s="464"/>
      <c r="BI2968" s="464"/>
      <c r="BJ2968" s="464"/>
      <c r="BK2968" s="464"/>
      <c r="BL2968" s="464"/>
      <c r="BM2968" s="464"/>
      <c r="BN2968" s="464"/>
      <c r="BO2968" s="464"/>
      <c r="BP2968" s="464"/>
      <c r="BQ2968" s="464"/>
      <c r="BR2968" s="464"/>
      <c r="BS2968" s="464"/>
      <c r="BT2968" s="464"/>
      <c r="BU2968" s="464"/>
      <c r="BV2968" s="464"/>
      <c r="BW2968" s="464"/>
      <c r="BX2968" s="464"/>
      <c r="BY2968" s="464"/>
      <c r="BZ2968" s="464"/>
      <c r="CA2968" s="464"/>
      <c r="CB2968" s="464"/>
      <c r="CC2968" s="464"/>
      <c r="CD2968" s="464"/>
      <c r="CE2968" s="464"/>
      <c r="CF2968" s="464"/>
      <c r="CG2968" s="464"/>
      <c r="CH2968" s="464"/>
      <c r="CI2968" s="464"/>
      <c r="CJ2968" s="464"/>
      <c r="CK2968" s="464"/>
      <c r="CL2968" s="464"/>
      <c r="CM2968" s="464"/>
      <c r="CN2968" s="464"/>
      <c r="CO2968" s="464"/>
      <c r="CP2968" s="464"/>
      <c r="CQ2968" s="464"/>
    </row>
    <row r="2969" spans="24:95" s="465" customFormat="1">
      <c r="X2969" s="464"/>
      <c r="Y2969" s="464"/>
      <c r="Z2969" s="464"/>
      <c r="AA2969" s="464"/>
      <c r="AB2969" s="464"/>
      <c r="AC2969" s="464"/>
      <c r="AD2969" s="464"/>
      <c r="AE2969" s="464"/>
      <c r="AF2969" s="464"/>
      <c r="AG2969" s="464"/>
      <c r="AH2969" s="464"/>
      <c r="AI2969" s="464"/>
      <c r="AJ2969" s="464"/>
      <c r="AK2969" s="464"/>
      <c r="AL2969" s="464"/>
      <c r="AM2969" s="464"/>
      <c r="AN2969" s="464"/>
      <c r="AO2969" s="464"/>
      <c r="AP2969" s="464"/>
      <c r="AQ2969" s="464"/>
      <c r="AR2969" s="464"/>
      <c r="AS2969" s="464"/>
      <c r="AT2969" s="464"/>
      <c r="AU2969" s="464"/>
      <c r="AV2969" s="464"/>
      <c r="AW2969" s="464"/>
      <c r="AX2969" s="464"/>
      <c r="AY2969" s="464"/>
      <c r="AZ2969" s="464"/>
      <c r="BA2969" s="464"/>
      <c r="BB2969" s="464"/>
      <c r="BC2969" s="464"/>
      <c r="BD2969" s="464"/>
      <c r="BE2969" s="464"/>
      <c r="BF2969" s="464"/>
      <c r="BG2969" s="464"/>
      <c r="BH2969" s="464"/>
      <c r="BI2969" s="464"/>
      <c r="BJ2969" s="464"/>
      <c r="BK2969" s="464"/>
      <c r="BL2969" s="464"/>
      <c r="BM2969" s="464"/>
      <c r="BN2969" s="464"/>
      <c r="BO2969" s="464"/>
      <c r="BP2969" s="464"/>
      <c r="BQ2969" s="464"/>
      <c r="BR2969" s="464"/>
      <c r="BS2969" s="464"/>
      <c r="BT2969" s="464"/>
      <c r="BU2969" s="464"/>
      <c r="BV2969" s="464"/>
      <c r="BW2969" s="464"/>
      <c r="BX2969" s="464"/>
      <c r="BY2969" s="464"/>
      <c r="BZ2969" s="464"/>
      <c r="CA2969" s="464"/>
      <c r="CB2969" s="464"/>
      <c r="CC2969" s="464"/>
      <c r="CD2969" s="464"/>
      <c r="CE2969" s="464"/>
      <c r="CF2969" s="464"/>
      <c r="CG2969" s="464"/>
      <c r="CH2969" s="464"/>
      <c r="CI2969" s="464"/>
      <c r="CJ2969" s="464"/>
      <c r="CK2969" s="464"/>
      <c r="CL2969" s="464"/>
      <c r="CM2969" s="464"/>
      <c r="CN2969" s="464"/>
      <c r="CO2969" s="464"/>
      <c r="CP2969" s="464"/>
      <c r="CQ2969" s="464"/>
    </row>
    <row r="2970" spans="24:95" s="465" customFormat="1">
      <c r="X2970" s="464"/>
      <c r="Y2970" s="464"/>
      <c r="Z2970" s="464"/>
      <c r="AA2970" s="464"/>
      <c r="AB2970" s="464"/>
      <c r="AC2970" s="464"/>
      <c r="AD2970" s="464"/>
      <c r="AE2970" s="464"/>
      <c r="AF2970" s="464"/>
      <c r="AG2970" s="464"/>
      <c r="AH2970" s="464"/>
      <c r="AI2970" s="464"/>
      <c r="AJ2970" s="464"/>
      <c r="AK2970" s="464"/>
      <c r="AL2970" s="464"/>
      <c r="AM2970" s="464"/>
      <c r="AN2970" s="464"/>
      <c r="AO2970" s="464"/>
      <c r="AP2970" s="464"/>
      <c r="AQ2970" s="464"/>
      <c r="AR2970" s="464"/>
      <c r="AS2970" s="464"/>
      <c r="AT2970" s="464"/>
      <c r="AU2970" s="464"/>
      <c r="AV2970" s="464"/>
      <c r="AW2970" s="464"/>
      <c r="AX2970" s="464"/>
      <c r="AY2970" s="464"/>
      <c r="AZ2970" s="464"/>
      <c r="BA2970" s="464"/>
      <c r="BB2970" s="464"/>
      <c r="BC2970" s="464"/>
      <c r="BD2970" s="464"/>
      <c r="BE2970" s="464"/>
      <c r="BF2970" s="464"/>
      <c r="BG2970" s="464"/>
      <c r="BH2970" s="464"/>
      <c r="BI2970" s="464"/>
      <c r="BJ2970" s="464"/>
      <c r="BK2970" s="464"/>
      <c r="BL2970" s="464"/>
      <c r="BM2970" s="464"/>
      <c r="BN2970" s="464"/>
      <c r="BO2970" s="464"/>
      <c r="BP2970" s="464"/>
      <c r="BQ2970" s="464"/>
      <c r="BR2970" s="464"/>
      <c r="BS2970" s="464"/>
      <c r="BT2970" s="464"/>
      <c r="BU2970" s="464"/>
      <c r="BV2970" s="464"/>
      <c r="BW2970" s="464"/>
      <c r="BX2970" s="464"/>
      <c r="BY2970" s="464"/>
      <c r="BZ2970" s="464"/>
      <c r="CA2970" s="464"/>
      <c r="CB2970" s="464"/>
      <c r="CC2970" s="464"/>
      <c r="CD2970" s="464"/>
      <c r="CE2970" s="464"/>
      <c r="CF2970" s="464"/>
      <c r="CG2970" s="464"/>
      <c r="CH2970" s="464"/>
      <c r="CI2970" s="464"/>
      <c r="CJ2970" s="464"/>
      <c r="CK2970" s="464"/>
      <c r="CL2970" s="464"/>
      <c r="CM2970" s="464"/>
      <c r="CN2970" s="464"/>
      <c r="CO2970" s="464"/>
      <c r="CP2970" s="464"/>
      <c r="CQ2970" s="464"/>
    </row>
    <row r="2971" spans="24:95" s="465" customFormat="1">
      <c r="X2971" s="464"/>
      <c r="Y2971" s="464"/>
      <c r="Z2971" s="464"/>
      <c r="AA2971" s="464"/>
      <c r="AB2971" s="464"/>
      <c r="AC2971" s="464"/>
      <c r="AD2971" s="464"/>
      <c r="AE2971" s="464"/>
      <c r="AF2971" s="464"/>
      <c r="AG2971" s="464"/>
      <c r="AH2971" s="464"/>
      <c r="AI2971" s="464"/>
      <c r="AJ2971" s="464"/>
      <c r="AK2971" s="464"/>
      <c r="AL2971" s="464"/>
      <c r="AM2971" s="464"/>
      <c r="AN2971" s="464"/>
      <c r="AO2971" s="464"/>
      <c r="AP2971" s="464"/>
      <c r="AQ2971" s="464"/>
      <c r="AR2971" s="464"/>
      <c r="AS2971" s="464"/>
      <c r="AT2971" s="464"/>
      <c r="AU2971" s="464"/>
      <c r="AV2971" s="464"/>
      <c r="AW2971" s="464"/>
      <c r="AX2971" s="464"/>
      <c r="AY2971" s="464"/>
      <c r="AZ2971" s="464"/>
      <c r="BA2971" s="464"/>
      <c r="BB2971" s="464"/>
      <c r="BC2971" s="464"/>
      <c r="BD2971" s="464"/>
      <c r="BE2971" s="464"/>
      <c r="BF2971" s="464"/>
      <c r="BG2971" s="464"/>
      <c r="BH2971" s="464"/>
      <c r="BI2971" s="464"/>
      <c r="BJ2971" s="464"/>
      <c r="BK2971" s="464"/>
      <c r="BL2971" s="464"/>
      <c r="BM2971" s="464"/>
      <c r="BN2971" s="464"/>
      <c r="BO2971" s="464"/>
      <c r="BP2971" s="464"/>
      <c r="BQ2971" s="464"/>
      <c r="BR2971" s="464"/>
      <c r="BS2971" s="464"/>
      <c r="BT2971" s="464"/>
      <c r="BU2971" s="464"/>
      <c r="BV2971" s="464"/>
      <c r="BW2971" s="464"/>
      <c r="BX2971" s="464"/>
      <c r="BY2971" s="464"/>
      <c r="BZ2971" s="464"/>
      <c r="CA2971" s="464"/>
      <c r="CB2971" s="464"/>
      <c r="CC2971" s="464"/>
      <c r="CD2971" s="464"/>
      <c r="CE2971" s="464"/>
      <c r="CF2971" s="464"/>
      <c r="CG2971" s="464"/>
      <c r="CH2971" s="464"/>
      <c r="CI2971" s="464"/>
      <c r="CJ2971" s="464"/>
      <c r="CK2971" s="464"/>
      <c r="CL2971" s="464"/>
      <c r="CM2971" s="464"/>
      <c r="CN2971" s="464"/>
      <c r="CO2971" s="464"/>
      <c r="CP2971" s="464"/>
      <c r="CQ2971" s="464"/>
    </row>
    <row r="2972" spans="24:95" s="465" customFormat="1">
      <c r="X2972" s="464"/>
      <c r="Y2972" s="464"/>
      <c r="Z2972" s="464"/>
      <c r="AA2972" s="464"/>
      <c r="AB2972" s="464"/>
      <c r="AC2972" s="464"/>
      <c r="AD2972" s="464"/>
      <c r="AE2972" s="464"/>
      <c r="AF2972" s="464"/>
      <c r="AG2972" s="464"/>
      <c r="AH2972" s="464"/>
      <c r="AI2972" s="464"/>
      <c r="AJ2972" s="464"/>
      <c r="AK2972" s="464"/>
      <c r="AL2972" s="464"/>
      <c r="AM2972" s="464"/>
      <c r="AN2972" s="464"/>
      <c r="AO2972" s="464"/>
      <c r="AP2972" s="464"/>
      <c r="AQ2972" s="464"/>
      <c r="AR2972" s="464"/>
      <c r="AS2972" s="464"/>
      <c r="AT2972" s="464"/>
      <c r="AU2972" s="464"/>
      <c r="AV2972" s="464"/>
      <c r="AW2972" s="464"/>
      <c r="AX2972" s="464"/>
      <c r="AY2972" s="464"/>
      <c r="AZ2972" s="464"/>
      <c r="BA2972" s="464"/>
      <c r="BB2972" s="464"/>
      <c r="BC2972" s="464"/>
      <c r="BD2972" s="464"/>
      <c r="BE2972" s="464"/>
      <c r="BF2972" s="464"/>
      <c r="BG2972" s="464"/>
      <c r="BH2972" s="464"/>
      <c r="BI2972" s="464"/>
      <c r="BJ2972" s="464"/>
      <c r="BK2972" s="464"/>
      <c r="BL2972" s="464"/>
      <c r="BM2972" s="464"/>
      <c r="BN2972" s="464"/>
      <c r="BO2972" s="464"/>
      <c r="BP2972" s="464"/>
      <c r="BQ2972" s="464"/>
      <c r="BR2972" s="464"/>
      <c r="BS2972" s="464"/>
      <c r="BT2972" s="464"/>
      <c r="BU2972" s="464"/>
      <c r="BV2972" s="464"/>
      <c r="BW2972" s="464"/>
      <c r="BX2972" s="464"/>
      <c r="BY2972" s="464"/>
      <c r="BZ2972" s="464"/>
      <c r="CA2972" s="464"/>
      <c r="CB2972" s="464"/>
      <c r="CC2972" s="464"/>
      <c r="CD2972" s="464"/>
      <c r="CE2972" s="464"/>
      <c r="CF2972" s="464"/>
      <c r="CG2972" s="464"/>
      <c r="CH2972" s="464"/>
      <c r="CI2972" s="464"/>
      <c r="CJ2972" s="464"/>
      <c r="CK2972" s="464"/>
      <c r="CL2972" s="464"/>
      <c r="CM2972" s="464"/>
      <c r="CN2972" s="464"/>
      <c r="CO2972" s="464"/>
      <c r="CP2972" s="464"/>
      <c r="CQ2972" s="464"/>
    </row>
    <row r="2973" spans="24:95" s="465" customFormat="1">
      <c r="X2973" s="464"/>
      <c r="Y2973" s="464"/>
      <c r="Z2973" s="464"/>
      <c r="AA2973" s="464"/>
      <c r="AB2973" s="464"/>
      <c r="AC2973" s="464"/>
      <c r="AD2973" s="464"/>
      <c r="AE2973" s="464"/>
      <c r="AF2973" s="464"/>
      <c r="AG2973" s="464"/>
      <c r="AH2973" s="464"/>
      <c r="AI2973" s="464"/>
      <c r="AJ2973" s="464"/>
      <c r="AK2973" s="464"/>
      <c r="AL2973" s="464"/>
      <c r="AM2973" s="464"/>
      <c r="AN2973" s="464"/>
      <c r="AO2973" s="464"/>
      <c r="AP2973" s="464"/>
      <c r="AQ2973" s="464"/>
      <c r="AR2973" s="464"/>
      <c r="AS2973" s="464"/>
      <c r="AT2973" s="464"/>
      <c r="AU2973" s="464"/>
      <c r="AV2973" s="464"/>
      <c r="AW2973" s="464"/>
      <c r="AX2973" s="464"/>
      <c r="AY2973" s="464"/>
      <c r="AZ2973" s="464"/>
      <c r="BA2973" s="464"/>
      <c r="BB2973" s="464"/>
      <c r="BC2973" s="464"/>
      <c r="BD2973" s="464"/>
      <c r="BE2973" s="464"/>
      <c r="BF2973" s="464"/>
      <c r="BG2973" s="464"/>
      <c r="BH2973" s="464"/>
      <c r="BI2973" s="464"/>
      <c r="BJ2973" s="464"/>
      <c r="BK2973" s="464"/>
      <c r="BL2973" s="464"/>
      <c r="BM2973" s="464"/>
      <c r="BN2973" s="464"/>
      <c r="BO2973" s="464"/>
      <c r="BP2973" s="464"/>
      <c r="BQ2973" s="464"/>
      <c r="BR2973" s="464"/>
      <c r="BS2973" s="464"/>
      <c r="BT2973" s="464"/>
      <c r="BU2973" s="464"/>
      <c r="BV2973" s="464"/>
      <c r="BW2973" s="464"/>
      <c r="BX2973" s="464"/>
      <c r="BY2973" s="464"/>
      <c r="BZ2973" s="464"/>
      <c r="CA2973" s="464"/>
      <c r="CB2973" s="464"/>
      <c r="CC2973" s="464"/>
      <c r="CD2973" s="464"/>
      <c r="CE2973" s="464"/>
      <c r="CF2973" s="464"/>
      <c r="CG2973" s="464"/>
      <c r="CH2973" s="464"/>
      <c r="CI2973" s="464"/>
      <c r="CJ2973" s="464"/>
      <c r="CK2973" s="464"/>
      <c r="CL2973" s="464"/>
      <c r="CM2973" s="464"/>
      <c r="CN2973" s="464"/>
      <c r="CO2973" s="464"/>
      <c r="CP2973" s="464"/>
      <c r="CQ2973" s="464"/>
    </row>
    <row r="2974" spans="24:95" s="465" customFormat="1">
      <c r="X2974" s="464"/>
      <c r="Y2974" s="464"/>
      <c r="Z2974" s="464"/>
      <c r="AA2974" s="464"/>
      <c r="AB2974" s="464"/>
      <c r="AC2974" s="464"/>
      <c r="AD2974" s="464"/>
      <c r="AE2974" s="464"/>
      <c r="AF2974" s="464"/>
      <c r="AG2974" s="464"/>
      <c r="AH2974" s="464"/>
      <c r="AI2974" s="464"/>
      <c r="AJ2974" s="464"/>
      <c r="AK2974" s="464"/>
      <c r="AL2974" s="464"/>
      <c r="AM2974" s="464"/>
      <c r="AN2974" s="464"/>
      <c r="AO2974" s="464"/>
      <c r="AP2974" s="464"/>
      <c r="AQ2974" s="464"/>
      <c r="AR2974" s="464"/>
      <c r="AS2974" s="464"/>
      <c r="AT2974" s="464"/>
      <c r="AU2974" s="464"/>
      <c r="AV2974" s="464"/>
      <c r="AW2974" s="464"/>
      <c r="AX2974" s="464"/>
      <c r="AY2974" s="464"/>
      <c r="AZ2974" s="464"/>
      <c r="BA2974" s="464"/>
      <c r="BB2974" s="464"/>
      <c r="BC2974" s="464"/>
      <c r="BD2974" s="464"/>
      <c r="BE2974" s="464"/>
      <c r="BF2974" s="464"/>
      <c r="BG2974" s="464"/>
      <c r="BH2974" s="464"/>
      <c r="BI2974" s="464"/>
      <c r="BJ2974" s="464"/>
      <c r="BK2974" s="464"/>
      <c r="BL2974" s="464"/>
      <c r="BM2974" s="464"/>
      <c r="BN2974" s="464"/>
      <c r="BO2974" s="464"/>
      <c r="BP2974" s="464"/>
      <c r="BQ2974" s="464"/>
      <c r="BR2974" s="464"/>
      <c r="BS2974" s="464"/>
      <c r="BT2974" s="464"/>
      <c r="BU2974" s="464"/>
      <c r="BV2974" s="464"/>
      <c r="BW2974" s="464"/>
      <c r="BX2974" s="464"/>
      <c r="BY2974" s="464"/>
      <c r="BZ2974" s="464"/>
      <c r="CA2974" s="464"/>
      <c r="CB2974" s="464"/>
      <c r="CC2974" s="464"/>
      <c r="CD2974" s="464"/>
      <c r="CE2974" s="464"/>
      <c r="CF2974" s="464"/>
      <c r="CG2974" s="464"/>
      <c r="CH2974" s="464"/>
      <c r="CI2974" s="464"/>
      <c r="CJ2974" s="464"/>
      <c r="CK2974" s="464"/>
      <c r="CL2974" s="464"/>
      <c r="CM2974" s="464"/>
      <c r="CN2974" s="464"/>
      <c r="CO2974" s="464"/>
      <c r="CP2974" s="464"/>
      <c r="CQ2974" s="464"/>
    </row>
    <row r="2975" spans="24:95" s="465" customFormat="1">
      <c r="X2975" s="464"/>
      <c r="Y2975" s="464"/>
      <c r="Z2975" s="464"/>
      <c r="AA2975" s="464"/>
      <c r="AB2975" s="464"/>
      <c r="AC2975" s="464"/>
      <c r="AD2975" s="464"/>
      <c r="AE2975" s="464"/>
      <c r="AF2975" s="464"/>
      <c r="AG2975" s="464"/>
      <c r="AH2975" s="464"/>
      <c r="AI2975" s="464"/>
      <c r="AJ2975" s="464"/>
      <c r="AK2975" s="464"/>
      <c r="AL2975" s="464"/>
      <c r="AM2975" s="464"/>
      <c r="AN2975" s="464"/>
      <c r="AO2975" s="464"/>
      <c r="AP2975" s="464"/>
      <c r="AQ2975" s="464"/>
      <c r="AR2975" s="464"/>
      <c r="AS2975" s="464"/>
      <c r="AT2975" s="464"/>
      <c r="AU2975" s="464"/>
      <c r="AV2975" s="464"/>
      <c r="AW2975" s="464"/>
      <c r="AX2975" s="464"/>
      <c r="AY2975" s="464"/>
      <c r="AZ2975" s="464"/>
      <c r="BA2975" s="464"/>
      <c r="BB2975" s="464"/>
      <c r="BC2975" s="464"/>
      <c r="BD2975" s="464"/>
      <c r="BE2975" s="464"/>
      <c r="BF2975" s="464"/>
      <c r="BG2975" s="464"/>
      <c r="BH2975" s="464"/>
      <c r="BI2975" s="464"/>
      <c r="BJ2975" s="464"/>
      <c r="BK2975" s="464"/>
      <c r="BL2975" s="464"/>
      <c r="BM2975" s="464"/>
      <c r="BN2975" s="464"/>
      <c r="BO2975" s="464"/>
      <c r="BP2975" s="464"/>
      <c r="BQ2975" s="464"/>
      <c r="BR2975" s="464"/>
      <c r="BS2975" s="464"/>
      <c r="BT2975" s="464"/>
      <c r="BU2975" s="464"/>
      <c r="BV2975" s="464"/>
      <c r="BW2975" s="464"/>
      <c r="BX2975" s="464"/>
      <c r="BY2975" s="464"/>
      <c r="BZ2975" s="464"/>
      <c r="CA2975" s="464"/>
      <c r="CB2975" s="464"/>
      <c r="CC2975" s="464"/>
      <c r="CD2975" s="464"/>
      <c r="CE2975" s="464"/>
      <c r="CF2975" s="464"/>
      <c r="CG2975" s="464"/>
      <c r="CH2975" s="464"/>
      <c r="CI2975" s="464"/>
      <c r="CJ2975" s="464"/>
      <c r="CK2975" s="464"/>
      <c r="CL2975" s="464"/>
      <c r="CM2975" s="464"/>
      <c r="CN2975" s="464"/>
      <c r="CO2975" s="464"/>
      <c r="CP2975" s="464"/>
      <c r="CQ2975" s="464"/>
    </row>
    <row r="2976" spans="24:95" s="465" customFormat="1">
      <c r="X2976" s="464"/>
      <c r="Y2976" s="464"/>
      <c r="Z2976" s="464"/>
      <c r="AA2976" s="464"/>
      <c r="AB2976" s="464"/>
      <c r="AC2976" s="464"/>
      <c r="AD2976" s="464"/>
      <c r="AE2976" s="464"/>
      <c r="AF2976" s="464"/>
      <c r="AG2976" s="464"/>
      <c r="AH2976" s="464"/>
      <c r="AI2976" s="464"/>
      <c r="AJ2976" s="464"/>
      <c r="AK2976" s="464"/>
      <c r="AL2976" s="464"/>
      <c r="AM2976" s="464"/>
      <c r="AN2976" s="464"/>
      <c r="AO2976" s="464"/>
      <c r="AP2976" s="464"/>
      <c r="AQ2976" s="464"/>
      <c r="AR2976" s="464"/>
      <c r="AS2976" s="464"/>
      <c r="AT2976" s="464"/>
      <c r="AU2976" s="464"/>
      <c r="AV2976" s="464"/>
      <c r="AW2976" s="464"/>
      <c r="AX2976" s="464"/>
      <c r="AY2976" s="464"/>
      <c r="AZ2976" s="464"/>
      <c r="BA2976" s="464"/>
      <c r="BB2976" s="464"/>
      <c r="BC2976" s="464"/>
      <c r="BD2976" s="464"/>
      <c r="BE2976" s="464"/>
      <c r="BF2976" s="464"/>
      <c r="BG2976" s="464"/>
      <c r="BH2976" s="464"/>
      <c r="BI2976" s="464"/>
      <c r="BJ2976" s="464"/>
      <c r="BK2976" s="464"/>
      <c r="BL2976" s="464"/>
      <c r="BM2976" s="464"/>
      <c r="BN2976" s="464"/>
      <c r="BO2976" s="464"/>
      <c r="BP2976" s="464"/>
      <c r="BQ2976" s="464"/>
      <c r="BR2976" s="464"/>
      <c r="BS2976" s="464"/>
      <c r="BT2976" s="464"/>
      <c r="BU2976" s="464"/>
      <c r="BV2976" s="464"/>
      <c r="BW2976" s="464"/>
      <c r="BX2976" s="464"/>
      <c r="BY2976" s="464"/>
      <c r="BZ2976" s="464"/>
      <c r="CA2976" s="464"/>
      <c r="CB2976" s="464"/>
      <c r="CC2976" s="464"/>
      <c r="CD2976" s="464"/>
      <c r="CE2976" s="464"/>
      <c r="CF2976" s="464"/>
      <c r="CG2976" s="464"/>
      <c r="CH2976" s="464"/>
      <c r="CI2976" s="464"/>
      <c r="CJ2976" s="464"/>
      <c r="CK2976" s="464"/>
      <c r="CL2976" s="464"/>
      <c r="CM2976" s="464"/>
      <c r="CN2976" s="464"/>
      <c r="CO2976" s="464"/>
      <c r="CP2976" s="464"/>
      <c r="CQ2976" s="464"/>
    </row>
    <row r="2977" spans="24:95" s="465" customFormat="1">
      <c r="X2977" s="464"/>
      <c r="Y2977" s="464"/>
      <c r="Z2977" s="464"/>
      <c r="AA2977" s="464"/>
      <c r="AB2977" s="464"/>
      <c r="AC2977" s="464"/>
      <c r="AD2977" s="464"/>
      <c r="AE2977" s="464"/>
      <c r="AF2977" s="464"/>
      <c r="AG2977" s="464"/>
      <c r="AH2977" s="464"/>
      <c r="AI2977" s="464"/>
      <c r="AJ2977" s="464"/>
      <c r="AK2977" s="464"/>
      <c r="AL2977" s="464"/>
      <c r="AM2977" s="464"/>
      <c r="AN2977" s="464"/>
      <c r="AO2977" s="464"/>
      <c r="AP2977" s="464"/>
      <c r="AQ2977" s="464"/>
      <c r="AR2977" s="464"/>
      <c r="AS2977" s="464"/>
      <c r="AT2977" s="464"/>
      <c r="AU2977" s="464"/>
      <c r="AV2977" s="464"/>
      <c r="AW2977" s="464"/>
      <c r="AX2977" s="464"/>
      <c r="AY2977" s="464"/>
      <c r="AZ2977" s="464"/>
      <c r="BA2977" s="464"/>
      <c r="BB2977" s="464"/>
      <c r="BC2977" s="464"/>
      <c r="BD2977" s="464"/>
      <c r="BE2977" s="464"/>
      <c r="BF2977" s="464"/>
      <c r="BG2977" s="464"/>
      <c r="BH2977" s="464"/>
      <c r="BI2977" s="464"/>
      <c r="BJ2977" s="464"/>
      <c r="BK2977" s="464"/>
      <c r="BL2977" s="464"/>
      <c r="BM2977" s="464"/>
      <c r="BN2977" s="464"/>
      <c r="BO2977" s="464"/>
      <c r="BP2977" s="464"/>
      <c r="BQ2977" s="464"/>
      <c r="BR2977" s="464"/>
      <c r="BS2977" s="464"/>
      <c r="BT2977" s="464"/>
      <c r="BU2977" s="464"/>
      <c r="BV2977" s="464"/>
      <c r="BW2977" s="464"/>
      <c r="BX2977" s="464"/>
      <c r="BY2977" s="464"/>
      <c r="BZ2977" s="464"/>
      <c r="CA2977" s="464"/>
      <c r="CB2977" s="464"/>
      <c r="CC2977" s="464"/>
      <c r="CD2977" s="464"/>
      <c r="CE2977" s="464"/>
      <c r="CF2977" s="464"/>
      <c r="CG2977" s="464"/>
      <c r="CH2977" s="464"/>
      <c r="CI2977" s="464"/>
      <c r="CJ2977" s="464"/>
      <c r="CK2977" s="464"/>
      <c r="CL2977" s="464"/>
      <c r="CM2977" s="464"/>
      <c r="CN2977" s="464"/>
      <c r="CO2977" s="464"/>
      <c r="CP2977" s="464"/>
      <c r="CQ2977" s="464"/>
    </row>
    <row r="2978" spans="24:95" s="465" customFormat="1">
      <c r="X2978" s="464"/>
      <c r="Y2978" s="464"/>
      <c r="Z2978" s="464"/>
      <c r="AA2978" s="464"/>
      <c r="AB2978" s="464"/>
      <c r="AC2978" s="464"/>
      <c r="AD2978" s="464"/>
      <c r="AE2978" s="464"/>
      <c r="AF2978" s="464"/>
      <c r="AG2978" s="464"/>
      <c r="AH2978" s="464"/>
      <c r="AI2978" s="464"/>
      <c r="AJ2978" s="464"/>
      <c r="AK2978" s="464"/>
      <c r="AL2978" s="464"/>
      <c r="AM2978" s="464"/>
      <c r="AN2978" s="464"/>
      <c r="AO2978" s="464"/>
      <c r="AP2978" s="464"/>
      <c r="AQ2978" s="464"/>
      <c r="AR2978" s="464"/>
      <c r="AS2978" s="464"/>
      <c r="AT2978" s="464"/>
      <c r="AU2978" s="464"/>
      <c r="AV2978" s="464"/>
      <c r="AW2978" s="464"/>
      <c r="AX2978" s="464"/>
      <c r="AY2978" s="464"/>
      <c r="AZ2978" s="464"/>
      <c r="BA2978" s="464"/>
      <c r="BB2978" s="464"/>
      <c r="BC2978" s="464"/>
      <c r="BD2978" s="464"/>
      <c r="BE2978" s="464"/>
      <c r="BF2978" s="464"/>
      <c r="BG2978" s="464"/>
      <c r="BH2978" s="464"/>
      <c r="BI2978" s="464"/>
      <c r="BJ2978" s="464"/>
      <c r="BK2978" s="464"/>
      <c r="BL2978" s="464"/>
      <c r="BM2978" s="464"/>
      <c r="BN2978" s="464"/>
      <c r="BO2978" s="464"/>
      <c r="BP2978" s="464"/>
      <c r="BQ2978" s="464"/>
      <c r="BR2978" s="464"/>
      <c r="BS2978" s="464"/>
      <c r="BT2978" s="464"/>
      <c r="BU2978" s="464"/>
      <c r="BV2978" s="464"/>
      <c r="BW2978" s="464"/>
      <c r="BX2978" s="464"/>
      <c r="BY2978" s="464"/>
      <c r="BZ2978" s="464"/>
      <c r="CA2978" s="464"/>
      <c r="CB2978" s="464"/>
      <c r="CC2978" s="464"/>
      <c r="CD2978" s="464"/>
      <c r="CE2978" s="464"/>
      <c r="CF2978" s="464"/>
      <c r="CG2978" s="464"/>
      <c r="CH2978" s="464"/>
      <c r="CI2978" s="464"/>
      <c r="CJ2978" s="464"/>
      <c r="CK2978" s="464"/>
      <c r="CL2978" s="464"/>
      <c r="CM2978" s="464"/>
      <c r="CN2978" s="464"/>
      <c r="CO2978" s="464"/>
      <c r="CP2978" s="464"/>
      <c r="CQ2978" s="464"/>
    </row>
    <row r="2979" spans="24:95" s="465" customFormat="1">
      <c r="X2979" s="464"/>
      <c r="Y2979" s="464"/>
      <c r="Z2979" s="464"/>
      <c r="AA2979" s="464"/>
      <c r="AB2979" s="464"/>
      <c r="AC2979" s="464"/>
      <c r="AD2979" s="464"/>
      <c r="AE2979" s="464"/>
      <c r="AF2979" s="464"/>
      <c r="AG2979" s="464"/>
      <c r="AH2979" s="464"/>
      <c r="AI2979" s="464"/>
      <c r="AJ2979" s="464"/>
      <c r="AK2979" s="464"/>
      <c r="AL2979" s="464"/>
      <c r="AM2979" s="464"/>
      <c r="AN2979" s="464"/>
      <c r="AO2979" s="464"/>
      <c r="AP2979" s="464"/>
      <c r="AQ2979" s="464"/>
      <c r="AR2979" s="464"/>
      <c r="AS2979" s="464"/>
      <c r="AT2979" s="464"/>
      <c r="AU2979" s="464"/>
      <c r="AV2979" s="464"/>
      <c r="AW2979" s="464"/>
      <c r="AX2979" s="464"/>
      <c r="AY2979" s="464"/>
      <c r="AZ2979" s="464"/>
      <c r="BA2979" s="464"/>
      <c r="BB2979" s="464"/>
      <c r="BC2979" s="464"/>
      <c r="BD2979" s="464"/>
      <c r="BE2979" s="464"/>
      <c r="BF2979" s="464"/>
      <c r="BG2979" s="464"/>
      <c r="BH2979" s="464"/>
      <c r="BI2979" s="464"/>
      <c r="BJ2979" s="464"/>
      <c r="BK2979" s="464"/>
      <c r="BL2979" s="464"/>
      <c r="BM2979" s="464"/>
      <c r="BN2979" s="464"/>
      <c r="BO2979" s="464"/>
      <c r="BP2979" s="464"/>
      <c r="BQ2979" s="464"/>
      <c r="BR2979" s="464"/>
      <c r="BS2979" s="464"/>
      <c r="BT2979" s="464"/>
      <c r="BU2979" s="464"/>
      <c r="BV2979" s="464"/>
      <c r="BW2979" s="464"/>
      <c r="BX2979" s="464"/>
      <c r="BY2979" s="464"/>
      <c r="BZ2979" s="464"/>
      <c r="CA2979" s="464"/>
      <c r="CB2979" s="464"/>
      <c r="CC2979" s="464"/>
      <c r="CD2979" s="464"/>
      <c r="CE2979" s="464"/>
      <c r="CF2979" s="464"/>
      <c r="CG2979" s="464"/>
      <c r="CH2979" s="464"/>
      <c r="CI2979" s="464"/>
      <c r="CJ2979" s="464"/>
      <c r="CK2979" s="464"/>
      <c r="CL2979" s="464"/>
      <c r="CM2979" s="464"/>
      <c r="CN2979" s="464"/>
      <c r="CO2979" s="464"/>
      <c r="CP2979" s="464"/>
      <c r="CQ2979" s="464"/>
    </row>
    <row r="2980" spans="24:95" s="465" customFormat="1">
      <c r="X2980" s="464"/>
      <c r="Y2980" s="464"/>
      <c r="Z2980" s="464"/>
      <c r="AA2980" s="464"/>
      <c r="AB2980" s="464"/>
      <c r="AC2980" s="464"/>
      <c r="AD2980" s="464"/>
      <c r="AE2980" s="464"/>
      <c r="AF2980" s="464"/>
      <c r="AG2980" s="464"/>
      <c r="AH2980" s="464"/>
      <c r="AI2980" s="464"/>
      <c r="AJ2980" s="464"/>
      <c r="AK2980" s="464"/>
      <c r="AL2980" s="464"/>
      <c r="AM2980" s="464"/>
      <c r="AN2980" s="464"/>
      <c r="AO2980" s="464"/>
      <c r="AP2980" s="464"/>
      <c r="AQ2980" s="464"/>
      <c r="AR2980" s="464"/>
      <c r="AS2980" s="464"/>
      <c r="AT2980" s="464"/>
      <c r="AU2980" s="464"/>
      <c r="AV2980" s="464"/>
      <c r="AW2980" s="464"/>
      <c r="AX2980" s="464"/>
      <c r="AY2980" s="464"/>
      <c r="AZ2980" s="464"/>
      <c r="BA2980" s="464"/>
      <c r="BB2980" s="464"/>
      <c r="BC2980" s="464"/>
      <c r="BD2980" s="464"/>
      <c r="BE2980" s="464"/>
      <c r="BF2980" s="464"/>
      <c r="BG2980" s="464"/>
      <c r="BH2980" s="464"/>
      <c r="BI2980" s="464"/>
      <c r="BJ2980" s="464"/>
      <c r="BK2980" s="464"/>
      <c r="BL2980" s="464"/>
      <c r="BM2980" s="464"/>
      <c r="BN2980" s="464"/>
      <c r="BO2980" s="464"/>
      <c r="BP2980" s="464"/>
      <c r="BQ2980" s="464"/>
      <c r="BR2980" s="464"/>
      <c r="BS2980" s="464"/>
      <c r="BT2980" s="464"/>
      <c r="BU2980" s="464"/>
      <c r="BV2980" s="464"/>
      <c r="BW2980" s="464"/>
      <c r="BX2980" s="464"/>
      <c r="BY2980" s="464"/>
      <c r="BZ2980" s="464"/>
      <c r="CA2980" s="464"/>
      <c r="CB2980" s="464"/>
      <c r="CC2980" s="464"/>
      <c r="CD2980" s="464"/>
      <c r="CE2980" s="464"/>
      <c r="CF2980" s="464"/>
      <c r="CG2980" s="464"/>
      <c r="CH2980" s="464"/>
      <c r="CI2980" s="464"/>
      <c r="CJ2980" s="464"/>
      <c r="CK2980" s="464"/>
      <c r="CL2980" s="464"/>
      <c r="CM2980" s="464"/>
      <c r="CN2980" s="464"/>
      <c r="CO2980" s="464"/>
      <c r="CP2980" s="464"/>
      <c r="CQ2980" s="464"/>
    </row>
    <row r="2981" spans="24:95" s="465" customFormat="1">
      <c r="X2981" s="464"/>
      <c r="Y2981" s="464"/>
      <c r="Z2981" s="464"/>
      <c r="AA2981" s="464"/>
      <c r="AB2981" s="464"/>
      <c r="AC2981" s="464"/>
      <c r="AD2981" s="464"/>
      <c r="AE2981" s="464"/>
      <c r="AF2981" s="464"/>
      <c r="AG2981" s="464"/>
      <c r="AH2981" s="464"/>
      <c r="AI2981" s="464"/>
      <c r="AJ2981" s="464"/>
      <c r="AK2981" s="464"/>
      <c r="AL2981" s="464"/>
      <c r="AM2981" s="464"/>
      <c r="AN2981" s="464"/>
      <c r="AO2981" s="464"/>
      <c r="AP2981" s="464"/>
      <c r="AQ2981" s="464"/>
      <c r="AR2981" s="464"/>
      <c r="AS2981" s="464"/>
      <c r="AT2981" s="464"/>
      <c r="AU2981" s="464"/>
      <c r="AV2981" s="464"/>
      <c r="AW2981" s="464"/>
      <c r="AX2981" s="464"/>
      <c r="AY2981" s="464"/>
      <c r="AZ2981" s="464"/>
      <c r="BA2981" s="464"/>
      <c r="BB2981" s="464"/>
      <c r="BC2981" s="464"/>
      <c r="BD2981" s="464"/>
      <c r="BE2981" s="464"/>
      <c r="BF2981" s="464"/>
      <c r="BG2981" s="464"/>
      <c r="BH2981" s="464"/>
      <c r="BI2981" s="464"/>
      <c r="BJ2981" s="464"/>
      <c r="BK2981" s="464"/>
      <c r="BL2981" s="464"/>
      <c r="BM2981" s="464"/>
      <c r="BN2981" s="464"/>
      <c r="BO2981" s="464"/>
      <c r="BP2981" s="464"/>
      <c r="BQ2981" s="464"/>
      <c r="BR2981" s="464"/>
      <c r="BS2981" s="464"/>
      <c r="BT2981" s="464"/>
      <c r="BU2981" s="464"/>
      <c r="BV2981" s="464"/>
      <c r="BW2981" s="464"/>
      <c r="BX2981" s="464"/>
      <c r="BY2981" s="464"/>
      <c r="BZ2981" s="464"/>
      <c r="CA2981" s="464"/>
      <c r="CB2981" s="464"/>
      <c r="CC2981" s="464"/>
      <c r="CD2981" s="464"/>
      <c r="CE2981" s="464"/>
      <c r="CF2981" s="464"/>
      <c r="CG2981" s="464"/>
      <c r="CH2981" s="464"/>
      <c r="CI2981" s="464"/>
      <c r="CJ2981" s="464"/>
      <c r="CK2981" s="464"/>
      <c r="CL2981" s="464"/>
      <c r="CM2981" s="464"/>
      <c r="CN2981" s="464"/>
      <c r="CO2981" s="464"/>
      <c r="CP2981" s="464"/>
      <c r="CQ2981" s="464"/>
    </row>
    <row r="2982" spans="24:95" s="465" customFormat="1">
      <c r="X2982" s="464"/>
      <c r="Y2982" s="464"/>
      <c r="Z2982" s="464"/>
      <c r="AA2982" s="464"/>
      <c r="AB2982" s="464"/>
      <c r="AC2982" s="464"/>
      <c r="AD2982" s="464"/>
      <c r="AE2982" s="464"/>
      <c r="AF2982" s="464"/>
      <c r="AG2982" s="464"/>
      <c r="AH2982" s="464"/>
      <c r="AI2982" s="464"/>
      <c r="AJ2982" s="464"/>
      <c r="AK2982" s="464"/>
      <c r="AL2982" s="464"/>
      <c r="AM2982" s="464"/>
      <c r="AN2982" s="464"/>
      <c r="AO2982" s="464"/>
      <c r="AP2982" s="464"/>
      <c r="AQ2982" s="464"/>
      <c r="AR2982" s="464"/>
      <c r="AS2982" s="464"/>
      <c r="AT2982" s="464"/>
      <c r="AU2982" s="464"/>
      <c r="AV2982" s="464"/>
      <c r="AW2982" s="464"/>
      <c r="AX2982" s="464"/>
      <c r="AY2982" s="464"/>
      <c r="AZ2982" s="464"/>
      <c r="BA2982" s="464"/>
      <c r="BB2982" s="464"/>
      <c r="BC2982" s="464"/>
      <c r="BD2982" s="464"/>
      <c r="BE2982" s="464"/>
      <c r="BF2982" s="464"/>
      <c r="BG2982" s="464"/>
      <c r="BH2982" s="464"/>
      <c r="BI2982" s="464"/>
      <c r="BJ2982" s="464"/>
      <c r="BK2982" s="464"/>
      <c r="BL2982" s="464"/>
      <c r="BM2982" s="464"/>
      <c r="BN2982" s="464"/>
      <c r="BO2982" s="464"/>
      <c r="BP2982" s="464"/>
      <c r="BQ2982" s="464"/>
      <c r="BR2982" s="464"/>
      <c r="BS2982" s="464"/>
      <c r="BT2982" s="464"/>
      <c r="BU2982" s="464"/>
      <c r="BV2982" s="464"/>
      <c r="BW2982" s="464"/>
      <c r="BX2982" s="464"/>
      <c r="BY2982" s="464"/>
      <c r="BZ2982" s="464"/>
      <c r="CA2982" s="464"/>
      <c r="CB2982" s="464"/>
      <c r="CC2982" s="464"/>
      <c r="CD2982" s="464"/>
      <c r="CE2982" s="464"/>
      <c r="CF2982" s="464"/>
      <c r="CG2982" s="464"/>
      <c r="CH2982" s="464"/>
      <c r="CI2982" s="464"/>
      <c r="CJ2982" s="464"/>
      <c r="CK2982" s="464"/>
      <c r="CL2982" s="464"/>
      <c r="CM2982" s="464"/>
      <c r="CN2982" s="464"/>
      <c r="CO2982" s="464"/>
      <c r="CP2982" s="464"/>
      <c r="CQ2982" s="464"/>
    </row>
    <row r="2983" spans="24:95" s="465" customFormat="1">
      <c r="X2983" s="464"/>
      <c r="Y2983" s="464"/>
      <c r="Z2983" s="464"/>
      <c r="AA2983" s="464"/>
      <c r="AB2983" s="464"/>
      <c r="AC2983" s="464"/>
      <c r="AD2983" s="464"/>
      <c r="AE2983" s="464"/>
      <c r="AF2983" s="464"/>
      <c r="AG2983" s="464"/>
      <c r="AH2983" s="464"/>
      <c r="AI2983" s="464"/>
      <c r="AJ2983" s="464"/>
      <c r="AK2983" s="464"/>
      <c r="AL2983" s="464"/>
      <c r="AM2983" s="464"/>
      <c r="AN2983" s="464"/>
      <c r="AO2983" s="464"/>
      <c r="AP2983" s="464"/>
      <c r="AQ2983" s="464"/>
      <c r="AR2983" s="464"/>
      <c r="AS2983" s="464"/>
      <c r="AT2983" s="464"/>
      <c r="AU2983" s="464"/>
      <c r="AV2983" s="464"/>
      <c r="AW2983" s="464"/>
      <c r="AX2983" s="464"/>
      <c r="AY2983" s="464"/>
      <c r="AZ2983" s="464"/>
      <c r="BA2983" s="464"/>
      <c r="BB2983" s="464"/>
      <c r="BC2983" s="464"/>
      <c r="BD2983" s="464"/>
      <c r="BE2983" s="464"/>
      <c r="BF2983" s="464"/>
      <c r="BG2983" s="464"/>
      <c r="BH2983" s="464"/>
      <c r="BI2983" s="464"/>
      <c r="BJ2983" s="464"/>
      <c r="BK2983" s="464"/>
      <c r="BL2983" s="464"/>
      <c r="BM2983" s="464"/>
      <c r="BN2983" s="464"/>
      <c r="BO2983" s="464"/>
      <c r="BP2983" s="464"/>
      <c r="BQ2983" s="464"/>
      <c r="BR2983" s="464"/>
      <c r="BS2983" s="464"/>
      <c r="BT2983" s="464"/>
      <c r="BU2983" s="464"/>
      <c r="BV2983" s="464"/>
      <c r="BW2983" s="464"/>
      <c r="BX2983" s="464"/>
      <c r="BY2983" s="464"/>
      <c r="BZ2983" s="464"/>
      <c r="CA2983" s="464"/>
      <c r="CB2983" s="464"/>
      <c r="CC2983" s="464"/>
      <c r="CD2983" s="464"/>
      <c r="CE2983" s="464"/>
      <c r="CF2983" s="464"/>
      <c r="CG2983" s="464"/>
      <c r="CH2983" s="464"/>
      <c r="CI2983" s="464"/>
      <c r="CJ2983" s="464"/>
      <c r="CK2983" s="464"/>
      <c r="CL2983" s="464"/>
      <c r="CM2983" s="464"/>
      <c r="CN2983" s="464"/>
      <c r="CO2983" s="464"/>
      <c r="CP2983" s="464"/>
      <c r="CQ2983" s="464"/>
    </row>
    <row r="2984" spans="24:95" s="465" customFormat="1">
      <c r="X2984" s="464"/>
      <c r="Y2984" s="464"/>
      <c r="Z2984" s="464"/>
      <c r="AA2984" s="464"/>
      <c r="AB2984" s="464"/>
      <c r="AC2984" s="464"/>
      <c r="AD2984" s="464"/>
      <c r="AE2984" s="464"/>
      <c r="AF2984" s="464"/>
      <c r="AG2984" s="464"/>
      <c r="AH2984" s="464"/>
      <c r="AI2984" s="464"/>
      <c r="AJ2984" s="464"/>
      <c r="AK2984" s="464"/>
      <c r="AL2984" s="464"/>
      <c r="AM2984" s="464"/>
      <c r="AN2984" s="464"/>
      <c r="AO2984" s="464"/>
      <c r="AP2984" s="464"/>
      <c r="AQ2984" s="464"/>
      <c r="AR2984" s="464"/>
      <c r="AS2984" s="464"/>
      <c r="AT2984" s="464"/>
      <c r="AU2984" s="464"/>
      <c r="AV2984" s="464"/>
      <c r="AW2984" s="464"/>
      <c r="AX2984" s="464"/>
      <c r="AY2984" s="464"/>
      <c r="AZ2984" s="464"/>
      <c r="BA2984" s="464"/>
      <c r="BB2984" s="464"/>
      <c r="BC2984" s="464"/>
      <c r="BD2984" s="464"/>
      <c r="BE2984" s="464"/>
      <c r="BF2984" s="464"/>
      <c r="BG2984" s="464"/>
      <c r="BH2984" s="464"/>
      <c r="BI2984" s="464"/>
      <c r="BJ2984" s="464"/>
      <c r="BK2984" s="464"/>
      <c r="BL2984" s="464"/>
      <c r="BM2984" s="464"/>
      <c r="BN2984" s="464"/>
      <c r="BO2984" s="464"/>
      <c r="BP2984" s="464"/>
      <c r="BQ2984" s="464"/>
      <c r="BR2984" s="464"/>
      <c r="BS2984" s="464"/>
      <c r="BT2984" s="464"/>
      <c r="BU2984" s="464"/>
      <c r="BV2984" s="464"/>
      <c r="BW2984" s="464"/>
      <c r="BX2984" s="464"/>
      <c r="BY2984" s="464"/>
      <c r="BZ2984" s="464"/>
      <c r="CA2984" s="464"/>
      <c r="CB2984" s="464"/>
      <c r="CC2984" s="464"/>
      <c r="CD2984" s="464"/>
      <c r="CE2984" s="464"/>
      <c r="CF2984" s="464"/>
      <c r="CG2984" s="464"/>
      <c r="CH2984" s="464"/>
      <c r="CI2984" s="464"/>
      <c r="CJ2984" s="464"/>
      <c r="CK2984" s="464"/>
      <c r="CL2984" s="464"/>
      <c r="CM2984" s="464"/>
      <c r="CN2984" s="464"/>
      <c r="CO2984" s="464"/>
      <c r="CP2984" s="464"/>
      <c r="CQ2984" s="464"/>
    </row>
    <row r="2985" spans="24:95" s="465" customFormat="1">
      <c r="X2985" s="464"/>
      <c r="Y2985" s="464"/>
      <c r="Z2985" s="464"/>
      <c r="AA2985" s="464"/>
      <c r="AB2985" s="464"/>
      <c r="AC2985" s="464"/>
      <c r="AD2985" s="464"/>
      <c r="AE2985" s="464"/>
      <c r="AF2985" s="464"/>
      <c r="AG2985" s="464"/>
      <c r="AH2985" s="464"/>
      <c r="AI2985" s="464"/>
      <c r="AJ2985" s="464"/>
      <c r="AK2985" s="464"/>
      <c r="AL2985" s="464"/>
      <c r="AM2985" s="464"/>
      <c r="AN2985" s="464"/>
      <c r="AO2985" s="464"/>
      <c r="AP2985" s="464"/>
      <c r="AQ2985" s="464"/>
      <c r="AR2985" s="464"/>
      <c r="AS2985" s="464"/>
      <c r="AT2985" s="464"/>
      <c r="AU2985" s="464"/>
      <c r="AV2985" s="464"/>
      <c r="AW2985" s="464"/>
      <c r="AX2985" s="464"/>
      <c r="AY2985" s="464"/>
      <c r="AZ2985" s="464"/>
      <c r="BA2985" s="464"/>
      <c r="BB2985" s="464"/>
      <c r="BC2985" s="464"/>
      <c r="BD2985" s="464"/>
      <c r="BE2985" s="464"/>
      <c r="BF2985" s="464"/>
      <c r="BG2985" s="464"/>
      <c r="BH2985" s="464"/>
      <c r="BI2985" s="464"/>
      <c r="BJ2985" s="464"/>
      <c r="BK2985" s="464"/>
      <c r="BL2985" s="464"/>
      <c r="BM2985" s="464"/>
      <c r="BN2985" s="464"/>
      <c r="BO2985" s="464"/>
      <c r="BP2985" s="464"/>
      <c r="BQ2985" s="464"/>
      <c r="BR2985" s="464"/>
      <c r="BS2985" s="464"/>
      <c r="BT2985" s="464"/>
      <c r="BU2985" s="464"/>
      <c r="BV2985" s="464"/>
      <c r="BW2985" s="464"/>
      <c r="BX2985" s="464"/>
      <c r="BY2985" s="464"/>
      <c r="BZ2985" s="464"/>
      <c r="CA2985" s="464"/>
      <c r="CB2985" s="464"/>
      <c r="CC2985" s="464"/>
      <c r="CD2985" s="464"/>
      <c r="CE2985" s="464"/>
      <c r="CF2985" s="464"/>
      <c r="CG2985" s="464"/>
      <c r="CH2985" s="464"/>
      <c r="CI2985" s="464"/>
      <c r="CJ2985" s="464"/>
      <c r="CK2985" s="464"/>
      <c r="CL2985" s="464"/>
      <c r="CM2985" s="464"/>
      <c r="CN2985" s="464"/>
      <c r="CO2985" s="464"/>
      <c r="CP2985" s="464"/>
      <c r="CQ2985" s="464"/>
    </row>
    <row r="2986" spans="24:95" s="465" customFormat="1">
      <c r="X2986" s="464"/>
      <c r="Y2986" s="464"/>
      <c r="Z2986" s="464"/>
      <c r="AA2986" s="464"/>
      <c r="AB2986" s="464"/>
      <c r="AC2986" s="464"/>
      <c r="AD2986" s="464"/>
      <c r="AE2986" s="464"/>
      <c r="AF2986" s="464"/>
      <c r="AG2986" s="464"/>
      <c r="AH2986" s="464"/>
      <c r="AI2986" s="464"/>
      <c r="AJ2986" s="464"/>
      <c r="AK2986" s="464"/>
      <c r="AL2986" s="464"/>
      <c r="AM2986" s="464"/>
      <c r="AN2986" s="464"/>
      <c r="AO2986" s="464"/>
      <c r="AP2986" s="464"/>
      <c r="AQ2986" s="464"/>
      <c r="AR2986" s="464"/>
      <c r="AS2986" s="464"/>
      <c r="AT2986" s="464"/>
      <c r="AU2986" s="464"/>
      <c r="AV2986" s="464"/>
      <c r="AW2986" s="464"/>
      <c r="AX2986" s="464"/>
      <c r="AY2986" s="464"/>
      <c r="AZ2986" s="464"/>
      <c r="BA2986" s="464"/>
      <c r="BB2986" s="464"/>
      <c r="BC2986" s="464"/>
      <c r="BD2986" s="464"/>
      <c r="BE2986" s="464"/>
      <c r="BF2986" s="464"/>
      <c r="BG2986" s="464"/>
      <c r="BH2986" s="464"/>
      <c r="BI2986" s="464"/>
      <c r="BJ2986" s="464"/>
      <c r="BK2986" s="464"/>
      <c r="BL2986" s="464"/>
      <c r="BM2986" s="464"/>
      <c r="BN2986" s="464"/>
      <c r="BO2986" s="464"/>
      <c r="BP2986" s="464"/>
      <c r="BQ2986" s="464"/>
      <c r="BR2986" s="464"/>
      <c r="BS2986" s="464"/>
      <c r="BT2986" s="464"/>
      <c r="BU2986" s="464"/>
      <c r="BV2986" s="464"/>
      <c r="BW2986" s="464"/>
      <c r="BX2986" s="464"/>
      <c r="BY2986" s="464"/>
      <c r="BZ2986" s="464"/>
      <c r="CA2986" s="464"/>
      <c r="CB2986" s="464"/>
      <c r="CC2986" s="464"/>
      <c r="CD2986" s="464"/>
      <c r="CE2986" s="464"/>
      <c r="CF2986" s="464"/>
      <c r="CG2986" s="464"/>
      <c r="CH2986" s="464"/>
      <c r="CI2986" s="464"/>
      <c r="CJ2986" s="464"/>
      <c r="CK2986" s="464"/>
      <c r="CL2986" s="464"/>
      <c r="CM2986" s="464"/>
      <c r="CN2986" s="464"/>
      <c r="CO2986" s="464"/>
      <c r="CP2986" s="464"/>
      <c r="CQ2986" s="464"/>
    </row>
    <row r="2987" spans="24:95" s="465" customFormat="1">
      <c r="X2987" s="464"/>
      <c r="Y2987" s="464"/>
      <c r="Z2987" s="464"/>
      <c r="AA2987" s="464"/>
      <c r="AB2987" s="464"/>
      <c r="AC2987" s="464"/>
      <c r="AD2987" s="464"/>
      <c r="AE2987" s="464"/>
      <c r="AF2987" s="464"/>
      <c r="AG2987" s="464"/>
      <c r="AH2987" s="464"/>
      <c r="AI2987" s="464"/>
      <c r="AJ2987" s="464"/>
      <c r="AK2987" s="464"/>
      <c r="AL2987" s="464"/>
      <c r="AM2987" s="464"/>
      <c r="AN2987" s="464"/>
      <c r="AO2987" s="464"/>
      <c r="AP2987" s="464"/>
      <c r="AQ2987" s="464"/>
      <c r="AR2987" s="464"/>
      <c r="AS2987" s="464"/>
      <c r="AT2987" s="464"/>
      <c r="AU2987" s="464"/>
      <c r="AV2987" s="464"/>
      <c r="AW2987" s="464"/>
      <c r="AX2987" s="464"/>
      <c r="AY2987" s="464"/>
      <c r="AZ2987" s="464"/>
      <c r="BA2987" s="464"/>
      <c r="BB2987" s="464"/>
      <c r="BC2987" s="464"/>
      <c r="BD2987" s="464"/>
      <c r="BE2987" s="464"/>
      <c r="BF2987" s="464"/>
      <c r="BG2987" s="464"/>
      <c r="BH2987" s="464"/>
      <c r="BI2987" s="464"/>
      <c r="BJ2987" s="464"/>
      <c r="BK2987" s="464"/>
      <c r="BL2987" s="464"/>
      <c r="BM2987" s="464"/>
      <c r="BN2987" s="464"/>
      <c r="BO2987" s="464"/>
      <c r="BP2987" s="464"/>
      <c r="BQ2987" s="464"/>
      <c r="BR2987" s="464"/>
      <c r="BS2987" s="464"/>
      <c r="BT2987" s="464"/>
      <c r="BU2987" s="464"/>
      <c r="BV2987" s="464"/>
      <c r="BW2987" s="464"/>
      <c r="BX2987" s="464"/>
      <c r="BY2987" s="464"/>
      <c r="BZ2987" s="464"/>
      <c r="CA2987" s="464"/>
      <c r="CB2987" s="464"/>
      <c r="CC2987" s="464"/>
      <c r="CD2987" s="464"/>
      <c r="CE2987" s="464"/>
      <c r="CF2987" s="464"/>
      <c r="CG2987" s="464"/>
      <c r="CH2987" s="464"/>
      <c r="CI2987" s="464"/>
      <c r="CJ2987" s="464"/>
      <c r="CK2987" s="464"/>
      <c r="CL2987" s="464"/>
      <c r="CM2987" s="464"/>
      <c r="CN2987" s="464"/>
      <c r="CO2987" s="464"/>
      <c r="CP2987" s="464"/>
      <c r="CQ2987" s="464"/>
    </row>
    <row r="2988" spans="24:95" s="465" customFormat="1">
      <c r="X2988" s="464"/>
      <c r="Y2988" s="464"/>
      <c r="Z2988" s="464"/>
      <c r="AA2988" s="464"/>
      <c r="AB2988" s="464"/>
      <c r="AC2988" s="464"/>
      <c r="AD2988" s="464"/>
      <c r="AE2988" s="464"/>
      <c r="AF2988" s="464"/>
      <c r="AG2988" s="464"/>
      <c r="AH2988" s="464"/>
      <c r="AI2988" s="464"/>
      <c r="AJ2988" s="464"/>
      <c r="AK2988" s="464"/>
      <c r="AL2988" s="464"/>
      <c r="AM2988" s="464"/>
      <c r="AN2988" s="464"/>
      <c r="AO2988" s="464"/>
      <c r="AP2988" s="464"/>
      <c r="AQ2988" s="464"/>
      <c r="AR2988" s="464"/>
      <c r="AS2988" s="464"/>
      <c r="AT2988" s="464"/>
      <c r="AU2988" s="464"/>
      <c r="AV2988" s="464"/>
      <c r="AW2988" s="464"/>
      <c r="AX2988" s="464"/>
      <c r="AY2988" s="464"/>
      <c r="AZ2988" s="464"/>
      <c r="BA2988" s="464"/>
      <c r="BB2988" s="464"/>
      <c r="BC2988" s="464"/>
      <c r="BD2988" s="464"/>
      <c r="BE2988" s="464"/>
      <c r="BF2988" s="464"/>
      <c r="BG2988" s="464"/>
      <c r="BH2988" s="464"/>
      <c r="BI2988" s="464"/>
      <c r="BJ2988" s="464"/>
      <c r="BK2988" s="464"/>
      <c r="BL2988" s="464"/>
      <c r="BM2988" s="464"/>
      <c r="BN2988" s="464"/>
      <c r="BO2988" s="464"/>
      <c r="BP2988" s="464"/>
      <c r="BQ2988" s="464"/>
      <c r="BR2988" s="464"/>
      <c r="BS2988" s="464"/>
      <c r="BT2988" s="464"/>
      <c r="BU2988" s="464"/>
      <c r="BV2988" s="464"/>
      <c r="BW2988" s="464"/>
      <c r="BX2988" s="464"/>
      <c r="BY2988" s="464"/>
      <c r="BZ2988" s="464"/>
      <c r="CA2988" s="464"/>
      <c r="CB2988" s="464"/>
      <c r="CC2988" s="464"/>
      <c r="CD2988" s="464"/>
      <c r="CE2988" s="464"/>
      <c r="CF2988" s="464"/>
      <c r="CG2988" s="464"/>
      <c r="CH2988" s="464"/>
      <c r="CI2988" s="464"/>
      <c r="CJ2988" s="464"/>
      <c r="CK2988" s="464"/>
      <c r="CL2988" s="464"/>
      <c r="CM2988" s="464"/>
      <c r="CN2988" s="464"/>
      <c r="CO2988" s="464"/>
      <c r="CP2988" s="464"/>
      <c r="CQ2988" s="464"/>
    </row>
    <row r="2989" spans="24:95" s="465" customFormat="1">
      <c r="X2989" s="464"/>
      <c r="Y2989" s="464"/>
      <c r="Z2989" s="464"/>
      <c r="AA2989" s="464"/>
      <c r="AB2989" s="464"/>
      <c r="AC2989" s="464"/>
      <c r="AD2989" s="464"/>
      <c r="AE2989" s="464"/>
      <c r="AF2989" s="464"/>
      <c r="AG2989" s="464"/>
      <c r="AH2989" s="464"/>
      <c r="AI2989" s="464"/>
      <c r="AJ2989" s="464"/>
      <c r="AK2989" s="464"/>
      <c r="AL2989" s="464"/>
      <c r="AM2989" s="464"/>
      <c r="AN2989" s="464"/>
      <c r="AO2989" s="464"/>
      <c r="AP2989" s="464"/>
      <c r="AQ2989" s="464"/>
      <c r="AR2989" s="464"/>
      <c r="AS2989" s="464"/>
      <c r="AT2989" s="464"/>
      <c r="AU2989" s="464"/>
      <c r="AV2989" s="464"/>
      <c r="AW2989" s="464"/>
      <c r="AX2989" s="464"/>
      <c r="AY2989" s="464"/>
      <c r="AZ2989" s="464"/>
      <c r="BA2989" s="464"/>
      <c r="BB2989" s="464"/>
      <c r="BC2989" s="464"/>
      <c r="BD2989" s="464"/>
      <c r="BE2989" s="464"/>
      <c r="BF2989" s="464"/>
      <c r="BG2989" s="464"/>
      <c r="BH2989" s="464"/>
      <c r="BI2989" s="464"/>
      <c r="BJ2989" s="464"/>
      <c r="BK2989" s="464"/>
      <c r="BL2989" s="464"/>
      <c r="BM2989" s="464"/>
      <c r="BN2989" s="464"/>
      <c r="BO2989" s="464"/>
      <c r="BP2989" s="464"/>
      <c r="BQ2989" s="464"/>
      <c r="BR2989" s="464"/>
      <c r="BS2989" s="464"/>
      <c r="BT2989" s="464"/>
      <c r="BU2989" s="464"/>
      <c r="BV2989" s="464"/>
      <c r="BW2989" s="464"/>
      <c r="BX2989" s="464"/>
      <c r="BY2989" s="464"/>
      <c r="BZ2989" s="464"/>
      <c r="CA2989" s="464"/>
      <c r="CB2989" s="464"/>
      <c r="CC2989" s="464"/>
      <c r="CD2989" s="464"/>
      <c r="CE2989" s="464"/>
      <c r="CF2989" s="464"/>
      <c r="CG2989" s="464"/>
      <c r="CH2989" s="464"/>
      <c r="CI2989" s="464"/>
      <c r="CJ2989" s="464"/>
      <c r="CK2989" s="464"/>
      <c r="CL2989" s="464"/>
      <c r="CM2989" s="464"/>
      <c r="CN2989" s="464"/>
      <c r="CO2989" s="464"/>
      <c r="CP2989" s="464"/>
      <c r="CQ2989" s="464"/>
    </row>
    <row r="2990" spans="24:95" s="465" customFormat="1">
      <c r="X2990" s="464"/>
      <c r="Y2990" s="464"/>
      <c r="Z2990" s="464"/>
      <c r="AA2990" s="464"/>
      <c r="AB2990" s="464"/>
      <c r="AC2990" s="464"/>
      <c r="AD2990" s="464"/>
      <c r="AE2990" s="464"/>
      <c r="AF2990" s="464"/>
      <c r="AG2990" s="464"/>
      <c r="AH2990" s="464"/>
      <c r="AI2990" s="464"/>
      <c r="AJ2990" s="464"/>
      <c r="AK2990" s="464"/>
      <c r="AL2990" s="464"/>
      <c r="AM2990" s="464"/>
      <c r="AN2990" s="464"/>
      <c r="AO2990" s="464"/>
      <c r="AP2990" s="464"/>
      <c r="AQ2990" s="464"/>
      <c r="AR2990" s="464"/>
      <c r="AS2990" s="464"/>
      <c r="AT2990" s="464"/>
      <c r="AU2990" s="464"/>
      <c r="AV2990" s="464"/>
      <c r="AW2990" s="464"/>
      <c r="AX2990" s="464"/>
      <c r="AY2990" s="464"/>
      <c r="AZ2990" s="464"/>
      <c r="BA2990" s="464"/>
      <c r="BB2990" s="464"/>
      <c r="BC2990" s="464"/>
      <c r="BD2990" s="464"/>
      <c r="BE2990" s="464"/>
      <c r="BF2990" s="464"/>
      <c r="BG2990" s="464"/>
      <c r="BH2990" s="464"/>
      <c r="BI2990" s="464"/>
      <c r="BJ2990" s="464"/>
      <c r="BK2990" s="464"/>
      <c r="BL2990" s="464"/>
      <c r="BM2990" s="464"/>
      <c r="BN2990" s="464"/>
      <c r="BO2990" s="464"/>
      <c r="BP2990" s="464"/>
      <c r="BQ2990" s="464"/>
      <c r="BR2990" s="464"/>
      <c r="BS2990" s="464"/>
      <c r="BT2990" s="464"/>
      <c r="BU2990" s="464"/>
      <c r="BV2990" s="464"/>
      <c r="BW2990" s="464"/>
      <c r="BX2990" s="464"/>
      <c r="BY2990" s="464"/>
      <c r="BZ2990" s="464"/>
      <c r="CA2990" s="464"/>
      <c r="CB2990" s="464"/>
      <c r="CC2990" s="464"/>
      <c r="CD2990" s="464"/>
      <c r="CE2990" s="464"/>
      <c r="CF2990" s="464"/>
      <c r="CG2990" s="464"/>
      <c r="CH2990" s="464"/>
      <c r="CI2990" s="464"/>
      <c r="CJ2990" s="464"/>
      <c r="CK2990" s="464"/>
      <c r="CL2990" s="464"/>
      <c r="CM2990" s="464"/>
      <c r="CN2990" s="464"/>
      <c r="CO2990" s="464"/>
      <c r="CP2990" s="464"/>
      <c r="CQ2990" s="464"/>
    </row>
    <row r="2991" spans="24:95" s="465" customFormat="1">
      <c r="X2991" s="464"/>
      <c r="Y2991" s="464"/>
      <c r="Z2991" s="464"/>
      <c r="AA2991" s="464"/>
      <c r="AB2991" s="464"/>
      <c r="AC2991" s="464"/>
      <c r="AD2991" s="464"/>
      <c r="AE2991" s="464"/>
      <c r="AF2991" s="464"/>
      <c r="AG2991" s="464"/>
      <c r="AH2991" s="464"/>
      <c r="AI2991" s="464"/>
      <c r="AJ2991" s="464"/>
      <c r="AK2991" s="464"/>
      <c r="AL2991" s="464"/>
      <c r="AM2991" s="464"/>
      <c r="AN2991" s="464"/>
      <c r="AO2991" s="464"/>
      <c r="AP2991" s="464"/>
      <c r="AQ2991" s="464"/>
      <c r="AR2991" s="464"/>
      <c r="AS2991" s="464"/>
      <c r="AT2991" s="464"/>
      <c r="AU2991" s="464"/>
      <c r="AV2991" s="464"/>
      <c r="AW2991" s="464"/>
      <c r="AX2991" s="464"/>
      <c r="AY2991" s="464"/>
      <c r="AZ2991" s="464"/>
      <c r="BA2991" s="464"/>
      <c r="BB2991" s="464"/>
      <c r="BC2991" s="464"/>
      <c r="BD2991" s="464"/>
      <c r="BE2991" s="464"/>
      <c r="BF2991" s="464"/>
      <c r="BG2991" s="464"/>
      <c r="BH2991" s="464"/>
      <c r="BI2991" s="464"/>
      <c r="BJ2991" s="464"/>
      <c r="BK2991" s="464"/>
      <c r="BL2991" s="464"/>
      <c r="BM2991" s="464"/>
      <c r="BN2991" s="464"/>
      <c r="BO2991" s="464"/>
      <c r="BP2991" s="464"/>
      <c r="BQ2991" s="464"/>
      <c r="BR2991" s="464"/>
      <c r="BS2991" s="464"/>
      <c r="BT2991" s="464"/>
      <c r="BU2991" s="464"/>
      <c r="BV2991" s="464"/>
      <c r="BW2991" s="464"/>
      <c r="BX2991" s="464"/>
      <c r="BY2991" s="464"/>
      <c r="BZ2991" s="464"/>
      <c r="CA2991" s="464"/>
      <c r="CB2991" s="464"/>
      <c r="CC2991" s="464"/>
      <c r="CD2991" s="464"/>
      <c r="CE2991" s="464"/>
      <c r="CF2991" s="464"/>
      <c r="CG2991" s="464"/>
      <c r="CH2991" s="464"/>
      <c r="CI2991" s="464"/>
      <c r="CJ2991" s="464"/>
      <c r="CK2991" s="464"/>
      <c r="CL2991" s="464"/>
      <c r="CM2991" s="464"/>
      <c r="CN2991" s="464"/>
      <c r="CO2991" s="464"/>
      <c r="CP2991" s="464"/>
      <c r="CQ2991" s="464"/>
    </row>
    <row r="2992" spans="24:95" s="465" customFormat="1">
      <c r="X2992" s="464"/>
      <c r="Y2992" s="464"/>
      <c r="Z2992" s="464"/>
      <c r="AA2992" s="464"/>
      <c r="AB2992" s="464"/>
      <c r="AC2992" s="464"/>
      <c r="AD2992" s="464"/>
      <c r="AE2992" s="464"/>
      <c r="AF2992" s="464"/>
      <c r="AG2992" s="464"/>
      <c r="AH2992" s="464"/>
      <c r="AI2992" s="464"/>
      <c r="AJ2992" s="464"/>
      <c r="AK2992" s="464"/>
      <c r="AL2992" s="464"/>
      <c r="AM2992" s="464"/>
      <c r="AN2992" s="464"/>
      <c r="AO2992" s="464"/>
      <c r="AP2992" s="464"/>
      <c r="AQ2992" s="464"/>
      <c r="AR2992" s="464"/>
      <c r="AS2992" s="464"/>
      <c r="AT2992" s="464"/>
      <c r="AU2992" s="464"/>
      <c r="AV2992" s="464"/>
      <c r="AW2992" s="464"/>
      <c r="AX2992" s="464"/>
      <c r="AY2992" s="464"/>
      <c r="AZ2992" s="464"/>
      <c r="BA2992" s="464"/>
      <c r="BB2992" s="464"/>
      <c r="BC2992" s="464"/>
      <c r="BD2992" s="464"/>
      <c r="BE2992" s="464"/>
      <c r="BF2992" s="464"/>
      <c r="BG2992" s="464"/>
      <c r="BH2992" s="464"/>
      <c r="BI2992" s="464"/>
      <c r="BJ2992" s="464"/>
      <c r="BK2992" s="464"/>
      <c r="BL2992" s="464"/>
      <c r="BM2992" s="464"/>
      <c r="BN2992" s="464"/>
      <c r="BO2992" s="464"/>
      <c r="BP2992" s="464"/>
      <c r="BQ2992" s="464"/>
      <c r="BR2992" s="464"/>
      <c r="BS2992" s="464"/>
      <c r="BT2992" s="464"/>
      <c r="BU2992" s="464"/>
      <c r="BV2992" s="464"/>
      <c r="BW2992" s="464"/>
      <c r="BX2992" s="464"/>
      <c r="BY2992" s="464"/>
      <c r="BZ2992" s="464"/>
      <c r="CA2992" s="464"/>
      <c r="CB2992" s="464"/>
      <c r="CC2992" s="464"/>
      <c r="CD2992" s="464"/>
      <c r="CE2992" s="464"/>
      <c r="CF2992" s="464"/>
      <c r="CG2992" s="464"/>
      <c r="CH2992" s="464"/>
      <c r="CI2992" s="464"/>
      <c r="CJ2992" s="464"/>
      <c r="CK2992" s="464"/>
      <c r="CL2992" s="464"/>
      <c r="CM2992" s="464"/>
      <c r="CN2992" s="464"/>
      <c r="CO2992" s="464"/>
      <c r="CP2992" s="464"/>
      <c r="CQ2992" s="464"/>
    </row>
    <row r="2993" spans="24:95" s="465" customFormat="1">
      <c r="X2993" s="464"/>
      <c r="Y2993" s="464"/>
      <c r="Z2993" s="464"/>
      <c r="AA2993" s="464"/>
      <c r="AB2993" s="464"/>
      <c r="AC2993" s="464"/>
      <c r="AD2993" s="464"/>
      <c r="AE2993" s="464"/>
      <c r="AF2993" s="464"/>
      <c r="AG2993" s="464"/>
      <c r="AH2993" s="464"/>
      <c r="AI2993" s="464"/>
      <c r="AJ2993" s="464"/>
      <c r="AK2993" s="464"/>
      <c r="AL2993" s="464"/>
      <c r="AM2993" s="464"/>
      <c r="AN2993" s="464"/>
      <c r="AO2993" s="464"/>
      <c r="AP2993" s="464"/>
      <c r="AQ2993" s="464"/>
      <c r="AR2993" s="464"/>
      <c r="AS2993" s="464"/>
      <c r="AT2993" s="464"/>
      <c r="AU2993" s="464"/>
      <c r="AV2993" s="464"/>
      <c r="AW2993" s="464"/>
      <c r="AX2993" s="464"/>
      <c r="AY2993" s="464"/>
      <c r="AZ2993" s="464"/>
      <c r="BA2993" s="464"/>
      <c r="BB2993" s="464"/>
      <c r="BC2993" s="464"/>
      <c r="BD2993" s="464"/>
      <c r="BE2993" s="464"/>
      <c r="BF2993" s="464"/>
      <c r="BG2993" s="464"/>
      <c r="BH2993" s="464"/>
      <c r="BI2993" s="464"/>
      <c r="BJ2993" s="464"/>
      <c r="BK2993" s="464"/>
      <c r="BL2993" s="464"/>
      <c r="BM2993" s="464"/>
      <c r="BN2993" s="464"/>
      <c r="BO2993" s="464"/>
      <c r="BP2993" s="464"/>
      <c r="BQ2993" s="464"/>
      <c r="BR2993" s="464"/>
      <c r="BS2993" s="464"/>
      <c r="BT2993" s="464"/>
      <c r="BU2993" s="464"/>
      <c r="BV2993" s="464"/>
      <c r="BW2993" s="464"/>
      <c r="BX2993" s="464"/>
      <c r="BY2993" s="464"/>
      <c r="BZ2993" s="464"/>
      <c r="CA2993" s="464"/>
      <c r="CB2993" s="464"/>
      <c r="CC2993" s="464"/>
      <c r="CD2993" s="464"/>
      <c r="CE2993" s="464"/>
      <c r="CF2993" s="464"/>
      <c r="CG2993" s="464"/>
      <c r="CH2993" s="464"/>
      <c r="CI2993" s="464"/>
      <c r="CJ2993" s="464"/>
      <c r="CK2993" s="464"/>
      <c r="CL2993" s="464"/>
      <c r="CM2993" s="464"/>
      <c r="CN2993" s="464"/>
      <c r="CO2993" s="464"/>
      <c r="CP2993" s="464"/>
      <c r="CQ2993" s="464"/>
    </row>
    <row r="2994" spans="24:95" s="465" customFormat="1">
      <c r="X2994" s="464"/>
      <c r="Y2994" s="464"/>
      <c r="Z2994" s="464"/>
      <c r="AA2994" s="464"/>
      <c r="AB2994" s="464"/>
      <c r="AC2994" s="464"/>
      <c r="AD2994" s="464"/>
      <c r="AE2994" s="464"/>
      <c r="AF2994" s="464"/>
      <c r="AG2994" s="464"/>
      <c r="AH2994" s="464"/>
      <c r="AI2994" s="464"/>
      <c r="AJ2994" s="464"/>
      <c r="AK2994" s="464"/>
      <c r="AL2994" s="464"/>
      <c r="AM2994" s="464"/>
      <c r="AN2994" s="464"/>
      <c r="AO2994" s="464"/>
      <c r="AP2994" s="464"/>
      <c r="AQ2994" s="464"/>
      <c r="AR2994" s="464"/>
      <c r="AS2994" s="464"/>
      <c r="AT2994" s="464"/>
      <c r="AU2994" s="464"/>
      <c r="AV2994" s="464"/>
      <c r="AW2994" s="464"/>
      <c r="AX2994" s="464"/>
      <c r="AY2994" s="464"/>
      <c r="AZ2994" s="464"/>
      <c r="BA2994" s="464"/>
      <c r="BB2994" s="464"/>
      <c r="BC2994" s="464"/>
      <c r="BD2994" s="464"/>
      <c r="BE2994" s="464"/>
      <c r="BF2994" s="464"/>
      <c r="BG2994" s="464"/>
      <c r="BH2994" s="464"/>
      <c r="BI2994" s="464"/>
      <c r="BJ2994" s="464"/>
      <c r="BK2994" s="464"/>
      <c r="BL2994" s="464"/>
      <c r="BM2994" s="464"/>
      <c r="BN2994" s="464"/>
      <c r="BO2994" s="464"/>
      <c r="BP2994" s="464"/>
      <c r="BQ2994" s="464"/>
      <c r="BR2994" s="464"/>
      <c r="BS2994" s="464"/>
      <c r="BT2994" s="464"/>
      <c r="BU2994" s="464"/>
      <c r="BV2994" s="464"/>
      <c r="BW2994" s="464"/>
      <c r="BX2994" s="464"/>
      <c r="BY2994" s="464"/>
      <c r="BZ2994" s="464"/>
      <c r="CA2994" s="464"/>
      <c r="CB2994" s="464"/>
      <c r="CC2994" s="464"/>
      <c r="CD2994" s="464"/>
      <c r="CE2994" s="464"/>
      <c r="CF2994" s="464"/>
      <c r="CG2994" s="464"/>
      <c r="CH2994" s="464"/>
      <c r="CI2994" s="464"/>
      <c r="CJ2994" s="464"/>
      <c r="CK2994" s="464"/>
      <c r="CL2994" s="464"/>
      <c r="CM2994" s="464"/>
      <c r="CN2994" s="464"/>
      <c r="CO2994" s="464"/>
      <c r="CP2994" s="464"/>
      <c r="CQ2994" s="464"/>
    </row>
    <row r="2995" spans="24:95" s="465" customFormat="1">
      <c r="X2995" s="464"/>
      <c r="Y2995" s="464"/>
      <c r="Z2995" s="464"/>
      <c r="AA2995" s="464"/>
      <c r="AB2995" s="464"/>
      <c r="AC2995" s="464"/>
      <c r="AD2995" s="464"/>
      <c r="AE2995" s="464"/>
      <c r="AF2995" s="464"/>
      <c r="AG2995" s="464"/>
      <c r="AH2995" s="464"/>
      <c r="AI2995" s="464"/>
      <c r="AJ2995" s="464"/>
      <c r="AK2995" s="464"/>
      <c r="AL2995" s="464"/>
      <c r="AM2995" s="464"/>
      <c r="AN2995" s="464"/>
      <c r="AO2995" s="464"/>
      <c r="AP2995" s="464"/>
      <c r="AQ2995" s="464"/>
      <c r="AR2995" s="464"/>
      <c r="AS2995" s="464"/>
      <c r="AT2995" s="464"/>
      <c r="AU2995" s="464"/>
      <c r="AV2995" s="464"/>
      <c r="AW2995" s="464"/>
      <c r="AX2995" s="464"/>
      <c r="AY2995" s="464"/>
      <c r="AZ2995" s="464"/>
      <c r="BA2995" s="464"/>
      <c r="BB2995" s="464"/>
      <c r="BC2995" s="464"/>
      <c r="BD2995" s="464"/>
      <c r="BE2995" s="464"/>
      <c r="BF2995" s="464"/>
      <c r="BG2995" s="464"/>
      <c r="BH2995" s="464"/>
      <c r="BI2995" s="464"/>
      <c r="BJ2995" s="464"/>
      <c r="BK2995" s="464"/>
      <c r="BL2995" s="464"/>
      <c r="BM2995" s="464"/>
      <c r="BN2995" s="464"/>
      <c r="BO2995" s="464"/>
      <c r="BP2995" s="464"/>
      <c r="BQ2995" s="464"/>
      <c r="BR2995" s="464"/>
      <c r="BS2995" s="464"/>
      <c r="BT2995" s="464"/>
      <c r="BU2995" s="464"/>
      <c r="BV2995" s="464"/>
      <c r="BW2995" s="464"/>
      <c r="BX2995" s="464"/>
      <c r="BY2995" s="464"/>
      <c r="BZ2995" s="464"/>
      <c r="CA2995" s="464"/>
      <c r="CB2995" s="464"/>
      <c r="CC2995" s="464"/>
      <c r="CD2995" s="464"/>
      <c r="CE2995" s="464"/>
      <c r="CF2995" s="464"/>
      <c r="CG2995" s="464"/>
      <c r="CH2995" s="464"/>
      <c r="CI2995" s="464"/>
      <c r="CJ2995" s="464"/>
      <c r="CK2995" s="464"/>
      <c r="CL2995" s="464"/>
      <c r="CM2995" s="464"/>
      <c r="CN2995" s="464"/>
      <c r="CO2995" s="464"/>
      <c r="CP2995" s="464"/>
      <c r="CQ2995" s="464"/>
    </row>
    <row r="2996" spans="24:95" s="465" customFormat="1">
      <c r="X2996" s="464"/>
      <c r="Y2996" s="464"/>
      <c r="Z2996" s="464"/>
      <c r="AA2996" s="464"/>
      <c r="AB2996" s="464"/>
      <c r="AC2996" s="464"/>
      <c r="AD2996" s="464"/>
      <c r="AE2996" s="464"/>
      <c r="AF2996" s="464"/>
      <c r="AG2996" s="464"/>
      <c r="AH2996" s="464"/>
      <c r="AI2996" s="464"/>
      <c r="AJ2996" s="464"/>
      <c r="AK2996" s="464"/>
      <c r="AL2996" s="464"/>
      <c r="AM2996" s="464"/>
      <c r="AN2996" s="464"/>
      <c r="AO2996" s="464"/>
      <c r="AP2996" s="464"/>
      <c r="AQ2996" s="464"/>
      <c r="AR2996" s="464"/>
      <c r="AS2996" s="464"/>
      <c r="AT2996" s="464"/>
      <c r="AU2996" s="464"/>
      <c r="AV2996" s="464"/>
      <c r="AW2996" s="464"/>
      <c r="AX2996" s="464"/>
      <c r="AY2996" s="464"/>
      <c r="AZ2996" s="464"/>
      <c r="BA2996" s="464"/>
      <c r="BB2996" s="464"/>
      <c r="BC2996" s="464"/>
      <c r="BD2996" s="464"/>
      <c r="BE2996" s="464"/>
      <c r="BF2996" s="464"/>
      <c r="BG2996" s="464"/>
      <c r="BH2996" s="464"/>
      <c r="BI2996" s="464"/>
      <c r="BJ2996" s="464"/>
      <c r="BK2996" s="464"/>
      <c r="BL2996" s="464"/>
      <c r="BM2996" s="464"/>
      <c r="BN2996" s="464"/>
      <c r="BO2996" s="464"/>
      <c r="BP2996" s="464"/>
      <c r="BQ2996" s="464"/>
      <c r="BR2996" s="464"/>
      <c r="BS2996" s="464"/>
      <c r="BT2996" s="464"/>
      <c r="BU2996" s="464"/>
      <c r="BV2996" s="464"/>
      <c r="BW2996" s="464"/>
      <c r="BX2996" s="464"/>
      <c r="BY2996" s="464"/>
      <c r="BZ2996" s="464"/>
      <c r="CA2996" s="464"/>
      <c r="CB2996" s="464"/>
      <c r="CC2996" s="464"/>
      <c r="CD2996" s="464"/>
      <c r="CE2996" s="464"/>
      <c r="CF2996" s="464"/>
      <c r="CG2996" s="464"/>
      <c r="CH2996" s="464"/>
      <c r="CI2996" s="464"/>
      <c r="CJ2996" s="464"/>
      <c r="CK2996" s="464"/>
      <c r="CL2996" s="464"/>
      <c r="CM2996" s="464"/>
      <c r="CN2996" s="464"/>
      <c r="CO2996" s="464"/>
      <c r="CP2996" s="464"/>
      <c r="CQ2996" s="464"/>
    </row>
    <row r="2997" spans="24:95" s="465" customFormat="1">
      <c r="X2997" s="464"/>
      <c r="Y2997" s="464"/>
      <c r="Z2997" s="464"/>
      <c r="AA2997" s="464"/>
      <c r="AB2997" s="464"/>
      <c r="AC2997" s="464"/>
      <c r="AD2997" s="464"/>
      <c r="AE2997" s="464"/>
      <c r="AF2997" s="464"/>
      <c r="AG2997" s="464"/>
      <c r="AH2997" s="464"/>
      <c r="AI2997" s="464"/>
      <c r="AJ2997" s="464"/>
      <c r="AK2997" s="464"/>
      <c r="AL2997" s="464"/>
      <c r="AM2997" s="464"/>
      <c r="AN2997" s="464"/>
      <c r="AO2997" s="464"/>
      <c r="AP2997" s="464"/>
      <c r="AQ2997" s="464"/>
      <c r="AR2997" s="464"/>
      <c r="AS2997" s="464"/>
      <c r="AT2997" s="464"/>
      <c r="AU2997" s="464"/>
      <c r="AV2997" s="464"/>
      <c r="AW2997" s="464"/>
      <c r="AX2997" s="464"/>
      <c r="AY2997" s="464"/>
      <c r="AZ2997" s="464"/>
      <c r="BA2997" s="464"/>
      <c r="BB2997" s="464"/>
      <c r="BC2997" s="464"/>
      <c r="BD2997" s="464"/>
      <c r="BE2997" s="464"/>
      <c r="BF2997" s="464"/>
      <c r="BG2997" s="464"/>
      <c r="BH2997" s="464"/>
      <c r="BI2997" s="464"/>
      <c r="BJ2997" s="464"/>
      <c r="BK2997" s="464"/>
      <c r="BL2997" s="464"/>
      <c r="BM2997" s="464"/>
      <c r="BN2997" s="464"/>
      <c r="BO2997" s="464"/>
      <c r="BP2997" s="464"/>
      <c r="BQ2997" s="464"/>
      <c r="BR2997" s="464"/>
      <c r="BS2997" s="464"/>
      <c r="BT2997" s="464"/>
      <c r="BU2997" s="464"/>
      <c r="BV2997" s="464"/>
      <c r="BW2997" s="464"/>
      <c r="BX2997" s="464"/>
      <c r="BY2997" s="464"/>
      <c r="BZ2997" s="464"/>
      <c r="CA2997" s="464"/>
      <c r="CB2997" s="464"/>
      <c r="CC2997" s="464"/>
      <c r="CD2997" s="464"/>
      <c r="CE2997" s="464"/>
      <c r="CF2997" s="464"/>
      <c r="CG2997" s="464"/>
      <c r="CH2997" s="464"/>
      <c r="CI2997" s="464"/>
      <c r="CJ2997" s="464"/>
      <c r="CK2997" s="464"/>
      <c r="CL2997" s="464"/>
      <c r="CM2997" s="464"/>
      <c r="CN2997" s="464"/>
      <c r="CO2997" s="464"/>
      <c r="CP2997" s="464"/>
      <c r="CQ2997" s="464"/>
    </row>
    <row r="2998" spans="24:95" s="465" customFormat="1">
      <c r="X2998" s="464"/>
      <c r="Y2998" s="464"/>
      <c r="Z2998" s="464"/>
      <c r="AA2998" s="464"/>
      <c r="AB2998" s="464"/>
      <c r="AC2998" s="464"/>
      <c r="AD2998" s="464"/>
      <c r="AE2998" s="464"/>
      <c r="AF2998" s="464"/>
      <c r="AG2998" s="464"/>
      <c r="AH2998" s="464"/>
      <c r="AI2998" s="464"/>
      <c r="AJ2998" s="464"/>
      <c r="AK2998" s="464"/>
      <c r="AL2998" s="464"/>
      <c r="AM2998" s="464"/>
      <c r="AN2998" s="464"/>
      <c r="AO2998" s="464"/>
      <c r="AP2998" s="464"/>
      <c r="AQ2998" s="464"/>
      <c r="AR2998" s="464"/>
      <c r="AS2998" s="464"/>
      <c r="AT2998" s="464"/>
      <c r="AU2998" s="464"/>
      <c r="AV2998" s="464"/>
      <c r="AW2998" s="464"/>
      <c r="AX2998" s="464"/>
      <c r="AY2998" s="464"/>
      <c r="AZ2998" s="464"/>
      <c r="BA2998" s="464"/>
      <c r="BB2998" s="464"/>
      <c r="BC2998" s="464"/>
      <c r="BD2998" s="464"/>
      <c r="BE2998" s="464"/>
      <c r="BF2998" s="464"/>
      <c r="BG2998" s="464"/>
      <c r="BH2998" s="464"/>
      <c r="BI2998" s="464"/>
      <c r="BJ2998" s="464"/>
      <c r="BK2998" s="464"/>
      <c r="BL2998" s="464"/>
      <c r="BM2998" s="464"/>
      <c r="BN2998" s="464"/>
      <c r="BO2998" s="464"/>
      <c r="BP2998" s="464"/>
      <c r="BQ2998" s="464"/>
      <c r="BR2998" s="464"/>
      <c r="BS2998" s="464"/>
      <c r="BT2998" s="464"/>
      <c r="BU2998" s="464"/>
      <c r="BV2998" s="464"/>
      <c r="BW2998" s="464"/>
      <c r="BX2998" s="464"/>
      <c r="BY2998" s="464"/>
      <c r="BZ2998" s="464"/>
      <c r="CA2998" s="464"/>
      <c r="CB2998" s="464"/>
      <c r="CC2998" s="464"/>
      <c r="CD2998" s="464"/>
      <c r="CE2998" s="464"/>
      <c r="CF2998" s="464"/>
      <c r="CG2998" s="464"/>
      <c r="CH2998" s="464"/>
      <c r="CI2998" s="464"/>
      <c r="CJ2998" s="464"/>
      <c r="CK2998" s="464"/>
      <c r="CL2998" s="464"/>
      <c r="CM2998" s="464"/>
      <c r="CN2998" s="464"/>
      <c r="CO2998" s="464"/>
      <c r="CP2998" s="464"/>
      <c r="CQ2998" s="464"/>
    </row>
    <row r="2999" spans="24:95" s="465" customFormat="1">
      <c r="X2999" s="464"/>
      <c r="Y2999" s="464"/>
      <c r="Z2999" s="464"/>
      <c r="AA2999" s="464"/>
      <c r="AB2999" s="464"/>
      <c r="AC2999" s="464"/>
      <c r="AD2999" s="464"/>
      <c r="AE2999" s="464"/>
      <c r="AF2999" s="464"/>
      <c r="AG2999" s="464"/>
      <c r="AH2999" s="464"/>
      <c r="AI2999" s="464"/>
      <c r="AJ2999" s="464"/>
      <c r="AK2999" s="464"/>
      <c r="AL2999" s="464"/>
      <c r="AM2999" s="464"/>
      <c r="AN2999" s="464"/>
      <c r="AO2999" s="464"/>
      <c r="AP2999" s="464"/>
      <c r="AQ2999" s="464"/>
      <c r="AR2999" s="464"/>
      <c r="AS2999" s="464"/>
      <c r="AT2999" s="464"/>
      <c r="AU2999" s="464"/>
      <c r="AV2999" s="464"/>
      <c r="AW2999" s="464"/>
      <c r="AX2999" s="464"/>
      <c r="AY2999" s="464"/>
      <c r="AZ2999" s="464"/>
      <c r="BA2999" s="464"/>
      <c r="BB2999" s="464"/>
      <c r="BC2999" s="464"/>
      <c r="BD2999" s="464"/>
      <c r="BE2999" s="464"/>
      <c r="BF2999" s="464"/>
      <c r="BG2999" s="464"/>
      <c r="BH2999" s="464"/>
      <c r="BI2999" s="464"/>
      <c r="BJ2999" s="464"/>
      <c r="BK2999" s="464"/>
      <c r="BL2999" s="464"/>
      <c r="BM2999" s="464"/>
      <c r="BN2999" s="464"/>
      <c r="BO2999" s="464"/>
      <c r="BP2999" s="464"/>
      <c r="BQ2999" s="464"/>
      <c r="BR2999" s="464"/>
      <c r="BS2999" s="464"/>
      <c r="BT2999" s="464"/>
      <c r="BU2999" s="464"/>
      <c r="BV2999" s="464"/>
      <c r="BW2999" s="464"/>
      <c r="BX2999" s="464"/>
      <c r="BY2999" s="464"/>
      <c r="BZ2999" s="464"/>
      <c r="CA2999" s="464"/>
      <c r="CB2999" s="464"/>
      <c r="CC2999" s="464"/>
      <c r="CD2999" s="464"/>
      <c r="CE2999" s="464"/>
      <c r="CF2999" s="464"/>
      <c r="CG2999" s="464"/>
      <c r="CH2999" s="464"/>
      <c r="CI2999" s="464"/>
      <c r="CJ2999" s="464"/>
      <c r="CK2999" s="464"/>
      <c r="CL2999" s="464"/>
      <c r="CM2999" s="464"/>
      <c r="CN2999" s="464"/>
      <c r="CO2999" s="464"/>
      <c r="CP2999" s="464"/>
      <c r="CQ2999" s="464"/>
    </row>
    <row r="3000" spans="24:95" s="465" customFormat="1">
      <c r="X3000" s="464"/>
      <c r="Y3000" s="464"/>
      <c r="Z3000" s="464"/>
      <c r="AA3000" s="464"/>
      <c r="AB3000" s="464"/>
      <c r="AC3000" s="464"/>
      <c r="AD3000" s="464"/>
      <c r="AE3000" s="464"/>
      <c r="AF3000" s="464"/>
      <c r="AG3000" s="464"/>
      <c r="AH3000" s="464"/>
      <c r="AI3000" s="464"/>
      <c r="AJ3000" s="464"/>
      <c r="AK3000" s="464"/>
      <c r="AL3000" s="464"/>
      <c r="AM3000" s="464"/>
      <c r="AN3000" s="464"/>
      <c r="AO3000" s="464"/>
      <c r="AP3000" s="464"/>
      <c r="AQ3000" s="464"/>
      <c r="AR3000" s="464"/>
      <c r="AS3000" s="464"/>
      <c r="AT3000" s="464"/>
      <c r="AU3000" s="464"/>
      <c r="AV3000" s="464"/>
      <c r="AW3000" s="464"/>
      <c r="AX3000" s="464"/>
      <c r="AY3000" s="464"/>
      <c r="AZ3000" s="464"/>
      <c r="BA3000" s="464"/>
      <c r="BB3000" s="464"/>
      <c r="BC3000" s="464"/>
      <c r="BD3000" s="464"/>
      <c r="BE3000" s="464"/>
      <c r="BF3000" s="464"/>
      <c r="BG3000" s="464"/>
      <c r="BH3000" s="464"/>
      <c r="BI3000" s="464"/>
      <c r="BJ3000" s="464"/>
      <c r="BK3000" s="464"/>
      <c r="BL3000" s="464"/>
      <c r="BM3000" s="464"/>
      <c r="BN3000" s="464"/>
      <c r="BO3000" s="464"/>
      <c r="BP3000" s="464"/>
      <c r="BQ3000" s="464"/>
      <c r="BR3000" s="464"/>
      <c r="BS3000" s="464"/>
      <c r="BT3000" s="464"/>
      <c r="BU3000" s="464"/>
      <c r="BV3000" s="464"/>
      <c r="BW3000" s="464"/>
      <c r="BX3000" s="464"/>
      <c r="BY3000" s="464"/>
      <c r="BZ3000" s="464"/>
      <c r="CA3000" s="464"/>
      <c r="CB3000" s="464"/>
      <c r="CC3000" s="464"/>
      <c r="CD3000" s="464"/>
      <c r="CE3000" s="464"/>
      <c r="CF3000" s="464"/>
      <c r="CG3000" s="464"/>
      <c r="CH3000" s="464"/>
      <c r="CI3000" s="464"/>
      <c r="CJ3000" s="464"/>
      <c r="CK3000" s="464"/>
      <c r="CL3000" s="464"/>
      <c r="CM3000" s="464"/>
      <c r="CN3000" s="464"/>
      <c r="CO3000" s="464"/>
      <c r="CP3000" s="464"/>
      <c r="CQ3000" s="464"/>
    </row>
    <row r="3001" spans="24:95" s="465" customFormat="1">
      <c r="X3001" s="464"/>
      <c r="Y3001" s="464"/>
      <c r="Z3001" s="464"/>
      <c r="AA3001" s="464"/>
      <c r="AB3001" s="464"/>
      <c r="AC3001" s="464"/>
      <c r="AD3001" s="464"/>
      <c r="AE3001" s="464"/>
      <c r="AF3001" s="464"/>
      <c r="AG3001" s="464"/>
      <c r="AH3001" s="464"/>
      <c r="AI3001" s="464"/>
      <c r="AJ3001" s="464"/>
      <c r="AK3001" s="464"/>
      <c r="AL3001" s="464"/>
      <c r="AM3001" s="464"/>
      <c r="AN3001" s="464"/>
      <c r="AO3001" s="464"/>
      <c r="AP3001" s="464"/>
      <c r="AQ3001" s="464"/>
      <c r="AR3001" s="464"/>
      <c r="AS3001" s="464"/>
      <c r="AT3001" s="464"/>
      <c r="AU3001" s="464"/>
      <c r="AV3001" s="464"/>
      <c r="AW3001" s="464"/>
      <c r="AX3001" s="464"/>
      <c r="AY3001" s="464"/>
      <c r="AZ3001" s="464"/>
      <c r="BA3001" s="464"/>
      <c r="BB3001" s="464"/>
      <c r="BC3001" s="464"/>
      <c r="BD3001" s="464"/>
      <c r="BE3001" s="464"/>
      <c r="BF3001" s="464"/>
      <c r="BG3001" s="464"/>
      <c r="BH3001" s="464"/>
      <c r="BI3001" s="464"/>
      <c r="BJ3001" s="464"/>
      <c r="BK3001" s="464"/>
      <c r="BL3001" s="464"/>
      <c r="BM3001" s="464"/>
      <c r="BN3001" s="464"/>
      <c r="BO3001" s="464"/>
      <c r="BP3001" s="464"/>
      <c r="BQ3001" s="464"/>
      <c r="BR3001" s="464"/>
      <c r="BS3001" s="464"/>
      <c r="BT3001" s="464"/>
      <c r="BU3001" s="464"/>
      <c r="BV3001" s="464"/>
      <c r="BW3001" s="464"/>
      <c r="BX3001" s="464"/>
      <c r="BY3001" s="464"/>
      <c r="BZ3001" s="464"/>
      <c r="CA3001" s="464"/>
      <c r="CB3001" s="464"/>
      <c r="CC3001" s="464"/>
      <c r="CD3001" s="464"/>
      <c r="CE3001" s="464"/>
      <c r="CF3001" s="464"/>
      <c r="CG3001" s="464"/>
      <c r="CH3001" s="464"/>
      <c r="CI3001" s="464"/>
      <c r="CJ3001" s="464"/>
      <c r="CK3001" s="464"/>
      <c r="CL3001" s="464"/>
      <c r="CM3001" s="464"/>
      <c r="CN3001" s="464"/>
      <c r="CO3001" s="464"/>
      <c r="CP3001" s="464"/>
      <c r="CQ3001" s="464"/>
    </row>
    <row r="3002" spans="24:95" s="465" customFormat="1">
      <c r="X3002" s="464"/>
      <c r="Y3002" s="464"/>
      <c r="Z3002" s="464"/>
      <c r="AA3002" s="464"/>
      <c r="AB3002" s="464"/>
      <c r="AC3002" s="464"/>
      <c r="AD3002" s="464"/>
      <c r="AE3002" s="464"/>
      <c r="AF3002" s="464"/>
      <c r="AG3002" s="464"/>
      <c r="AH3002" s="464"/>
      <c r="AI3002" s="464"/>
      <c r="AJ3002" s="464"/>
      <c r="AK3002" s="464"/>
      <c r="AL3002" s="464"/>
      <c r="AM3002" s="464"/>
      <c r="AN3002" s="464"/>
      <c r="AO3002" s="464"/>
      <c r="AP3002" s="464"/>
      <c r="AQ3002" s="464"/>
      <c r="AR3002" s="464"/>
      <c r="AS3002" s="464"/>
      <c r="AT3002" s="464"/>
      <c r="AU3002" s="464"/>
      <c r="AV3002" s="464"/>
      <c r="AW3002" s="464"/>
      <c r="AX3002" s="464"/>
      <c r="AY3002" s="464"/>
      <c r="AZ3002" s="464"/>
      <c r="BA3002" s="464"/>
      <c r="BB3002" s="464"/>
      <c r="BC3002" s="464"/>
      <c r="BD3002" s="464"/>
      <c r="BE3002" s="464"/>
      <c r="BF3002" s="464"/>
      <c r="BG3002" s="464"/>
      <c r="BH3002" s="464"/>
      <c r="BI3002" s="464"/>
      <c r="BJ3002" s="464"/>
      <c r="BK3002" s="464"/>
      <c r="BL3002" s="464"/>
      <c r="BM3002" s="464"/>
      <c r="BN3002" s="464"/>
      <c r="BO3002" s="464"/>
      <c r="BP3002" s="464"/>
      <c r="BQ3002" s="464"/>
      <c r="BR3002" s="464"/>
      <c r="BS3002" s="464"/>
      <c r="BT3002" s="464"/>
      <c r="BU3002" s="464"/>
      <c r="BV3002" s="464"/>
      <c r="BW3002" s="464"/>
      <c r="BX3002" s="464"/>
      <c r="BY3002" s="464"/>
      <c r="BZ3002" s="464"/>
      <c r="CA3002" s="464"/>
      <c r="CB3002" s="464"/>
      <c r="CC3002" s="464"/>
      <c r="CD3002" s="464"/>
      <c r="CE3002" s="464"/>
      <c r="CF3002" s="464"/>
      <c r="CG3002" s="464"/>
      <c r="CH3002" s="464"/>
      <c r="CI3002" s="464"/>
      <c r="CJ3002" s="464"/>
      <c r="CK3002" s="464"/>
      <c r="CL3002" s="464"/>
      <c r="CM3002" s="464"/>
      <c r="CN3002" s="464"/>
      <c r="CO3002" s="464"/>
      <c r="CP3002" s="464"/>
      <c r="CQ3002" s="464"/>
    </row>
    <row r="3003" spans="24:95" s="465" customFormat="1">
      <c r="X3003" s="464"/>
      <c r="Y3003" s="464"/>
      <c r="Z3003" s="464"/>
      <c r="AA3003" s="464"/>
      <c r="AB3003" s="464"/>
      <c r="AC3003" s="464"/>
      <c r="AD3003" s="464"/>
      <c r="AE3003" s="464"/>
      <c r="AF3003" s="464"/>
      <c r="AG3003" s="464"/>
      <c r="AH3003" s="464"/>
      <c r="AI3003" s="464"/>
      <c r="AJ3003" s="464"/>
      <c r="AK3003" s="464"/>
      <c r="AL3003" s="464"/>
      <c r="AM3003" s="464"/>
      <c r="AN3003" s="464"/>
      <c r="AO3003" s="464"/>
      <c r="AP3003" s="464"/>
      <c r="AQ3003" s="464"/>
      <c r="AR3003" s="464"/>
      <c r="AS3003" s="464"/>
      <c r="AT3003" s="464"/>
      <c r="AU3003" s="464"/>
      <c r="AV3003" s="464"/>
      <c r="AW3003" s="464"/>
      <c r="AX3003" s="464"/>
      <c r="AY3003" s="464"/>
      <c r="AZ3003" s="464"/>
      <c r="BA3003" s="464"/>
      <c r="BB3003" s="464"/>
      <c r="BC3003" s="464"/>
      <c r="BD3003" s="464"/>
      <c r="BE3003" s="464"/>
      <c r="BF3003" s="464"/>
      <c r="BG3003" s="464"/>
      <c r="BH3003" s="464"/>
      <c r="BI3003" s="464"/>
      <c r="BJ3003" s="464"/>
      <c r="BK3003" s="464"/>
      <c r="BL3003" s="464"/>
      <c r="BM3003" s="464"/>
      <c r="BN3003" s="464"/>
      <c r="BO3003" s="464"/>
      <c r="BP3003" s="464"/>
      <c r="BQ3003" s="464"/>
      <c r="BR3003" s="464"/>
      <c r="BS3003" s="464"/>
      <c r="BT3003" s="464"/>
      <c r="BU3003" s="464"/>
      <c r="BV3003" s="464"/>
      <c r="BW3003" s="464"/>
      <c r="BX3003" s="464"/>
      <c r="BY3003" s="464"/>
      <c r="BZ3003" s="464"/>
      <c r="CA3003" s="464"/>
      <c r="CB3003" s="464"/>
      <c r="CC3003" s="464"/>
      <c r="CD3003" s="464"/>
      <c r="CE3003" s="464"/>
      <c r="CF3003" s="464"/>
      <c r="CG3003" s="464"/>
      <c r="CH3003" s="464"/>
      <c r="CI3003" s="464"/>
      <c r="CJ3003" s="464"/>
      <c r="CK3003" s="464"/>
      <c r="CL3003" s="464"/>
      <c r="CM3003" s="464"/>
      <c r="CN3003" s="464"/>
      <c r="CO3003" s="464"/>
      <c r="CP3003" s="464"/>
      <c r="CQ3003" s="464"/>
    </row>
    <row r="3004" spans="24:95" s="465" customFormat="1">
      <c r="X3004" s="464"/>
      <c r="Y3004" s="464"/>
      <c r="Z3004" s="464"/>
      <c r="AA3004" s="464"/>
      <c r="AB3004" s="464"/>
      <c r="AC3004" s="464"/>
      <c r="AD3004" s="464"/>
      <c r="AE3004" s="464"/>
      <c r="AF3004" s="464"/>
      <c r="AG3004" s="464"/>
      <c r="AH3004" s="464"/>
      <c r="AI3004" s="464"/>
      <c r="AJ3004" s="464"/>
      <c r="AK3004" s="464"/>
      <c r="AL3004" s="464"/>
      <c r="AM3004" s="464"/>
      <c r="AN3004" s="464"/>
      <c r="AO3004" s="464"/>
      <c r="AP3004" s="464"/>
      <c r="AQ3004" s="464"/>
      <c r="AR3004" s="464"/>
      <c r="AS3004" s="464"/>
      <c r="AT3004" s="464"/>
      <c r="AU3004" s="464"/>
      <c r="AV3004" s="464"/>
      <c r="AW3004" s="464"/>
      <c r="AX3004" s="464"/>
      <c r="AY3004" s="464"/>
      <c r="AZ3004" s="464"/>
      <c r="BA3004" s="464"/>
      <c r="BB3004" s="464"/>
      <c r="BC3004" s="464"/>
      <c r="BD3004" s="464"/>
      <c r="BE3004" s="464"/>
      <c r="BF3004" s="464"/>
      <c r="BG3004" s="464"/>
      <c r="BH3004" s="464"/>
      <c r="BI3004" s="464"/>
      <c r="BJ3004" s="464"/>
      <c r="BK3004" s="464"/>
      <c r="BL3004" s="464"/>
      <c r="BM3004" s="464"/>
      <c r="BN3004" s="464"/>
      <c r="BO3004" s="464"/>
      <c r="BP3004" s="464"/>
      <c r="BQ3004" s="464"/>
      <c r="BR3004" s="464"/>
      <c r="BS3004" s="464"/>
      <c r="BT3004" s="464"/>
      <c r="BU3004" s="464"/>
      <c r="BV3004" s="464"/>
      <c r="BW3004" s="464"/>
      <c r="BX3004" s="464"/>
      <c r="BY3004" s="464"/>
      <c r="BZ3004" s="464"/>
      <c r="CA3004" s="464"/>
      <c r="CB3004" s="464"/>
      <c r="CC3004" s="464"/>
      <c r="CD3004" s="464"/>
      <c r="CE3004" s="464"/>
      <c r="CF3004" s="464"/>
      <c r="CG3004" s="464"/>
      <c r="CH3004" s="464"/>
      <c r="CI3004" s="464"/>
      <c r="CJ3004" s="464"/>
      <c r="CK3004" s="464"/>
      <c r="CL3004" s="464"/>
      <c r="CM3004" s="464"/>
      <c r="CN3004" s="464"/>
      <c r="CO3004" s="464"/>
      <c r="CP3004" s="464"/>
      <c r="CQ3004" s="464"/>
    </row>
    <row r="3005" spans="24:95" s="465" customFormat="1">
      <c r="X3005" s="464"/>
      <c r="Y3005" s="464"/>
      <c r="Z3005" s="464"/>
      <c r="AA3005" s="464"/>
      <c r="AB3005" s="464"/>
      <c r="AC3005" s="464"/>
      <c r="AD3005" s="464"/>
      <c r="AE3005" s="464"/>
      <c r="AF3005" s="464"/>
      <c r="AG3005" s="464"/>
      <c r="AH3005" s="464"/>
      <c r="AI3005" s="464"/>
      <c r="AJ3005" s="464"/>
      <c r="AK3005" s="464"/>
      <c r="AL3005" s="464"/>
      <c r="AM3005" s="464"/>
      <c r="AN3005" s="464"/>
      <c r="AO3005" s="464"/>
      <c r="AP3005" s="464"/>
      <c r="AQ3005" s="464"/>
      <c r="AR3005" s="464"/>
      <c r="AS3005" s="464"/>
      <c r="AT3005" s="464"/>
      <c r="AU3005" s="464"/>
      <c r="AV3005" s="464"/>
      <c r="AW3005" s="464"/>
      <c r="AX3005" s="464"/>
      <c r="AY3005" s="464"/>
      <c r="AZ3005" s="464"/>
      <c r="BA3005" s="464"/>
      <c r="BB3005" s="464"/>
      <c r="BC3005" s="464"/>
      <c r="BD3005" s="464"/>
      <c r="BE3005" s="464"/>
      <c r="BF3005" s="464"/>
      <c r="BG3005" s="464"/>
      <c r="BH3005" s="464"/>
      <c r="BI3005" s="464"/>
      <c r="BJ3005" s="464"/>
      <c r="BK3005" s="464"/>
      <c r="BL3005" s="464"/>
      <c r="BM3005" s="464"/>
      <c r="BN3005" s="464"/>
      <c r="BO3005" s="464"/>
      <c r="BP3005" s="464"/>
      <c r="BQ3005" s="464"/>
      <c r="BR3005" s="464"/>
      <c r="BS3005" s="464"/>
      <c r="BT3005" s="464"/>
      <c r="BU3005" s="464"/>
      <c r="BV3005" s="464"/>
      <c r="BW3005" s="464"/>
      <c r="BX3005" s="464"/>
      <c r="BY3005" s="464"/>
      <c r="BZ3005" s="464"/>
      <c r="CA3005" s="464"/>
      <c r="CB3005" s="464"/>
      <c r="CC3005" s="464"/>
      <c r="CD3005" s="464"/>
      <c r="CE3005" s="464"/>
      <c r="CF3005" s="464"/>
      <c r="CG3005" s="464"/>
      <c r="CH3005" s="464"/>
      <c r="CI3005" s="464"/>
      <c r="CJ3005" s="464"/>
      <c r="CK3005" s="464"/>
      <c r="CL3005" s="464"/>
      <c r="CM3005" s="464"/>
      <c r="CN3005" s="464"/>
      <c r="CO3005" s="464"/>
      <c r="CP3005" s="464"/>
      <c r="CQ3005" s="464"/>
    </row>
    <row r="3006" spans="24:95" s="465" customFormat="1">
      <c r="X3006" s="464"/>
      <c r="Y3006" s="464"/>
      <c r="Z3006" s="464"/>
      <c r="AA3006" s="464"/>
      <c r="AB3006" s="464"/>
      <c r="AC3006" s="464"/>
      <c r="AD3006" s="464"/>
      <c r="AE3006" s="464"/>
      <c r="AF3006" s="464"/>
      <c r="AG3006" s="464"/>
      <c r="AH3006" s="464"/>
      <c r="AI3006" s="464"/>
      <c r="AJ3006" s="464"/>
      <c r="AK3006" s="464"/>
      <c r="AL3006" s="464"/>
      <c r="AM3006" s="464"/>
      <c r="AN3006" s="464"/>
      <c r="AO3006" s="464"/>
      <c r="AP3006" s="464"/>
      <c r="AQ3006" s="464"/>
      <c r="AR3006" s="464"/>
      <c r="AS3006" s="464"/>
      <c r="AT3006" s="464"/>
      <c r="AU3006" s="464"/>
      <c r="AV3006" s="464"/>
      <c r="AW3006" s="464"/>
      <c r="AX3006" s="464"/>
      <c r="AY3006" s="464"/>
      <c r="AZ3006" s="464"/>
      <c r="BA3006" s="464"/>
      <c r="BB3006" s="464"/>
      <c r="BC3006" s="464"/>
      <c r="BD3006" s="464"/>
      <c r="BE3006" s="464"/>
      <c r="BF3006" s="464"/>
      <c r="BG3006" s="464"/>
      <c r="BH3006" s="464"/>
      <c r="BI3006" s="464"/>
      <c r="BJ3006" s="464"/>
      <c r="BK3006" s="464"/>
      <c r="BL3006" s="464"/>
      <c r="BM3006" s="464"/>
      <c r="BN3006" s="464"/>
      <c r="BO3006" s="464"/>
      <c r="BP3006" s="464"/>
      <c r="BQ3006" s="464"/>
      <c r="BR3006" s="464"/>
      <c r="BS3006" s="464"/>
      <c r="BT3006" s="464"/>
      <c r="BU3006" s="464"/>
      <c r="BV3006" s="464"/>
      <c r="BW3006" s="464"/>
      <c r="BX3006" s="464"/>
      <c r="BY3006" s="464"/>
      <c r="BZ3006" s="464"/>
      <c r="CA3006" s="464"/>
      <c r="CB3006" s="464"/>
      <c r="CC3006" s="464"/>
      <c r="CD3006" s="464"/>
      <c r="CE3006" s="464"/>
      <c r="CF3006" s="464"/>
      <c r="CG3006" s="464"/>
      <c r="CH3006" s="464"/>
      <c r="CI3006" s="464"/>
      <c r="CJ3006" s="464"/>
      <c r="CK3006" s="464"/>
      <c r="CL3006" s="464"/>
      <c r="CM3006" s="464"/>
      <c r="CN3006" s="464"/>
      <c r="CO3006" s="464"/>
      <c r="CP3006" s="464"/>
      <c r="CQ3006" s="464"/>
    </row>
    <row r="3007" spans="24:95" s="465" customFormat="1">
      <c r="X3007" s="464"/>
      <c r="Y3007" s="464"/>
      <c r="Z3007" s="464"/>
      <c r="AA3007" s="464"/>
      <c r="AB3007" s="464"/>
      <c r="AC3007" s="464"/>
      <c r="AD3007" s="464"/>
      <c r="AE3007" s="464"/>
      <c r="AF3007" s="464"/>
      <c r="AG3007" s="464"/>
      <c r="AH3007" s="464"/>
      <c r="AI3007" s="464"/>
      <c r="AJ3007" s="464"/>
      <c r="AK3007" s="464"/>
      <c r="AL3007" s="464"/>
      <c r="AM3007" s="464"/>
      <c r="AN3007" s="464"/>
      <c r="AO3007" s="464"/>
      <c r="AP3007" s="464"/>
      <c r="AQ3007" s="464"/>
      <c r="AR3007" s="464"/>
      <c r="AS3007" s="464"/>
      <c r="AT3007" s="464"/>
      <c r="AU3007" s="464"/>
      <c r="AV3007" s="464"/>
      <c r="AW3007" s="464"/>
      <c r="AX3007" s="464"/>
      <c r="AY3007" s="464"/>
      <c r="AZ3007" s="464"/>
      <c r="BA3007" s="464"/>
      <c r="BB3007" s="464"/>
      <c r="BC3007" s="464"/>
      <c r="BD3007" s="464"/>
      <c r="BE3007" s="464"/>
      <c r="BF3007" s="464"/>
      <c r="BG3007" s="464"/>
      <c r="BH3007" s="464"/>
      <c r="BI3007" s="464"/>
      <c r="BJ3007" s="464"/>
      <c r="BK3007" s="464"/>
      <c r="BL3007" s="464"/>
      <c r="BM3007" s="464"/>
      <c r="BN3007" s="464"/>
      <c r="BO3007" s="464"/>
      <c r="BP3007" s="464"/>
      <c r="BQ3007" s="464"/>
      <c r="BR3007" s="464"/>
      <c r="BS3007" s="464"/>
      <c r="BT3007" s="464"/>
      <c r="BU3007" s="464"/>
      <c r="BV3007" s="464"/>
      <c r="BW3007" s="464"/>
      <c r="BX3007" s="464"/>
      <c r="BY3007" s="464"/>
      <c r="BZ3007" s="464"/>
      <c r="CA3007" s="464"/>
      <c r="CB3007" s="464"/>
      <c r="CC3007" s="464"/>
      <c r="CD3007" s="464"/>
      <c r="CE3007" s="464"/>
      <c r="CF3007" s="464"/>
      <c r="CG3007" s="464"/>
      <c r="CH3007" s="464"/>
      <c r="CI3007" s="464"/>
      <c r="CJ3007" s="464"/>
      <c r="CK3007" s="464"/>
      <c r="CL3007" s="464"/>
      <c r="CM3007" s="464"/>
      <c r="CN3007" s="464"/>
      <c r="CO3007" s="464"/>
      <c r="CP3007" s="464"/>
      <c r="CQ3007" s="464"/>
    </row>
    <row r="3008" spans="24:95" s="465" customFormat="1">
      <c r="X3008" s="464"/>
      <c r="Y3008" s="464"/>
      <c r="Z3008" s="464"/>
      <c r="AA3008" s="464"/>
      <c r="AB3008" s="464"/>
      <c r="AC3008" s="464"/>
      <c r="AD3008" s="464"/>
      <c r="AE3008" s="464"/>
      <c r="AF3008" s="464"/>
      <c r="AG3008" s="464"/>
      <c r="AH3008" s="464"/>
      <c r="AI3008" s="464"/>
      <c r="AJ3008" s="464"/>
      <c r="AK3008" s="464"/>
      <c r="AL3008" s="464"/>
      <c r="AM3008" s="464"/>
      <c r="AN3008" s="464"/>
      <c r="AO3008" s="464"/>
      <c r="AP3008" s="464"/>
      <c r="AQ3008" s="464"/>
      <c r="AR3008" s="464"/>
      <c r="AS3008" s="464"/>
      <c r="AT3008" s="464"/>
      <c r="AU3008" s="464"/>
      <c r="AV3008" s="464"/>
      <c r="AW3008" s="464"/>
      <c r="AX3008" s="464"/>
      <c r="AY3008" s="464"/>
      <c r="AZ3008" s="464"/>
      <c r="BA3008" s="464"/>
      <c r="BB3008" s="464"/>
      <c r="BC3008" s="464"/>
      <c r="BD3008" s="464"/>
      <c r="BE3008" s="464"/>
      <c r="BF3008" s="464"/>
      <c r="BG3008" s="464"/>
      <c r="BH3008" s="464"/>
      <c r="BI3008" s="464"/>
      <c r="BJ3008" s="464"/>
      <c r="BK3008" s="464"/>
      <c r="BL3008" s="464"/>
      <c r="BM3008" s="464"/>
      <c r="BN3008" s="464"/>
      <c r="BO3008" s="464"/>
      <c r="BP3008" s="464"/>
      <c r="BQ3008" s="464"/>
      <c r="BR3008" s="464"/>
      <c r="BS3008" s="464"/>
      <c r="BT3008" s="464"/>
      <c r="BU3008" s="464"/>
      <c r="BV3008" s="464"/>
      <c r="BW3008" s="464"/>
      <c r="BX3008" s="464"/>
      <c r="BY3008" s="464"/>
      <c r="BZ3008" s="464"/>
      <c r="CA3008" s="464"/>
      <c r="CB3008" s="464"/>
      <c r="CC3008" s="464"/>
      <c r="CD3008" s="464"/>
      <c r="CE3008" s="464"/>
      <c r="CF3008" s="464"/>
      <c r="CG3008" s="464"/>
      <c r="CH3008" s="464"/>
      <c r="CI3008" s="464"/>
      <c r="CJ3008" s="464"/>
      <c r="CK3008" s="464"/>
      <c r="CL3008" s="464"/>
      <c r="CM3008" s="464"/>
      <c r="CN3008" s="464"/>
      <c r="CO3008" s="464"/>
      <c r="CP3008" s="464"/>
      <c r="CQ3008" s="464"/>
    </row>
    <row r="3009" spans="24:95" s="465" customFormat="1">
      <c r="X3009" s="464"/>
      <c r="Y3009" s="464"/>
      <c r="Z3009" s="464"/>
      <c r="AA3009" s="464"/>
      <c r="AB3009" s="464"/>
      <c r="AC3009" s="464"/>
      <c r="AD3009" s="464"/>
      <c r="AE3009" s="464"/>
      <c r="AF3009" s="464"/>
      <c r="AG3009" s="464"/>
      <c r="AH3009" s="464"/>
      <c r="AI3009" s="464"/>
      <c r="AJ3009" s="464"/>
      <c r="AK3009" s="464"/>
      <c r="AL3009" s="464"/>
      <c r="AM3009" s="464"/>
      <c r="AN3009" s="464"/>
      <c r="AO3009" s="464"/>
      <c r="AP3009" s="464"/>
      <c r="AQ3009" s="464"/>
      <c r="AR3009" s="464"/>
      <c r="AS3009" s="464"/>
      <c r="AT3009" s="464"/>
      <c r="AU3009" s="464"/>
      <c r="AV3009" s="464"/>
      <c r="AW3009" s="464"/>
      <c r="AX3009" s="464"/>
      <c r="AY3009" s="464"/>
      <c r="AZ3009" s="464"/>
      <c r="BA3009" s="464"/>
      <c r="BB3009" s="464"/>
      <c r="BC3009" s="464"/>
      <c r="BD3009" s="464"/>
      <c r="BE3009" s="464"/>
      <c r="BF3009" s="464"/>
      <c r="BG3009" s="464"/>
      <c r="BH3009" s="464"/>
      <c r="BI3009" s="464"/>
      <c r="BJ3009" s="464"/>
      <c r="BK3009" s="464"/>
      <c r="BL3009" s="464"/>
      <c r="BM3009" s="464"/>
      <c r="BN3009" s="464"/>
      <c r="BO3009" s="464"/>
      <c r="BP3009" s="464"/>
      <c r="BQ3009" s="464"/>
      <c r="BR3009" s="464"/>
      <c r="BS3009" s="464"/>
      <c r="BT3009" s="464"/>
      <c r="BU3009" s="464"/>
      <c r="BV3009" s="464"/>
      <c r="BW3009" s="464"/>
      <c r="BX3009" s="464"/>
      <c r="BY3009" s="464"/>
      <c r="BZ3009" s="464"/>
      <c r="CA3009" s="464"/>
      <c r="CB3009" s="464"/>
      <c r="CC3009" s="464"/>
      <c r="CD3009" s="464"/>
      <c r="CE3009" s="464"/>
      <c r="CF3009" s="464"/>
      <c r="CG3009" s="464"/>
      <c r="CH3009" s="464"/>
      <c r="CI3009" s="464"/>
      <c r="CJ3009" s="464"/>
      <c r="CK3009" s="464"/>
      <c r="CL3009" s="464"/>
      <c r="CM3009" s="464"/>
      <c r="CN3009" s="464"/>
      <c r="CO3009" s="464"/>
      <c r="CP3009" s="464"/>
      <c r="CQ3009" s="464"/>
    </row>
    <row r="3010" spans="24:95" s="465" customFormat="1">
      <c r="X3010" s="464"/>
      <c r="Y3010" s="464"/>
      <c r="Z3010" s="464"/>
      <c r="AA3010" s="464"/>
      <c r="AB3010" s="464"/>
      <c r="AC3010" s="464"/>
      <c r="AD3010" s="464"/>
      <c r="AE3010" s="464"/>
      <c r="AF3010" s="464"/>
      <c r="AG3010" s="464"/>
      <c r="AH3010" s="464"/>
      <c r="AI3010" s="464"/>
      <c r="AJ3010" s="464"/>
      <c r="AK3010" s="464"/>
      <c r="AL3010" s="464"/>
      <c r="AM3010" s="464"/>
      <c r="AN3010" s="464"/>
      <c r="AO3010" s="464"/>
      <c r="AP3010" s="464"/>
      <c r="AQ3010" s="464"/>
      <c r="AR3010" s="464"/>
      <c r="AS3010" s="464"/>
      <c r="AT3010" s="464"/>
      <c r="AU3010" s="464"/>
      <c r="AV3010" s="464"/>
      <c r="AW3010" s="464"/>
      <c r="AX3010" s="464"/>
      <c r="AY3010" s="464"/>
      <c r="AZ3010" s="464"/>
      <c r="BA3010" s="464"/>
      <c r="BB3010" s="464"/>
      <c r="BC3010" s="464"/>
      <c r="BD3010" s="464"/>
      <c r="BE3010" s="464"/>
      <c r="BF3010" s="464"/>
      <c r="BG3010" s="464"/>
      <c r="BH3010" s="464"/>
      <c r="BI3010" s="464"/>
      <c r="BJ3010" s="464"/>
      <c r="BK3010" s="464"/>
      <c r="BL3010" s="464"/>
      <c r="BM3010" s="464"/>
      <c r="BN3010" s="464"/>
      <c r="BO3010" s="464"/>
      <c r="BP3010" s="464"/>
      <c r="BQ3010" s="464"/>
      <c r="BR3010" s="464"/>
      <c r="BS3010" s="464"/>
      <c r="BT3010" s="464"/>
      <c r="BU3010" s="464"/>
      <c r="BV3010" s="464"/>
      <c r="BW3010" s="464"/>
      <c r="BX3010" s="464"/>
      <c r="BY3010" s="464"/>
      <c r="BZ3010" s="464"/>
      <c r="CA3010" s="464"/>
      <c r="CB3010" s="464"/>
      <c r="CC3010" s="464"/>
      <c r="CD3010" s="464"/>
      <c r="CE3010" s="464"/>
      <c r="CF3010" s="464"/>
      <c r="CG3010" s="464"/>
      <c r="CH3010" s="464"/>
      <c r="CI3010" s="464"/>
      <c r="CJ3010" s="464"/>
      <c r="CK3010" s="464"/>
      <c r="CL3010" s="464"/>
      <c r="CM3010" s="464"/>
      <c r="CN3010" s="464"/>
      <c r="CO3010" s="464"/>
      <c r="CP3010" s="464"/>
      <c r="CQ3010" s="464"/>
    </row>
    <row r="3011" spans="24:95" s="465" customFormat="1">
      <c r="X3011" s="464"/>
      <c r="Y3011" s="464"/>
      <c r="Z3011" s="464"/>
      <c r="AA3011" s="464"/>
      <c r="AB3011" s="464"/>
      <c r="AC3011" s="464"/>
      <c r="AD3011" s="464"/>
      <c r="AE3011" s="464"/>
      <c r="AF3011" s="464"/>
      <c r="AG3011" s="464"/>
      <c r="AH3011" s="464"/>
      <c r="AI3011" s="464"/>
      <c r="AJ3011" s="464"/>
      <c r="AK3011" s="464"/>
      <c r="AL3011" s="464"/>
      <c r="AM3011" s="464"/>
      <c r="AN3011" s="464"/>
      <c r="AO3011" s="464"/>
      <c r="AP3011" s="464"/>
      <c r="AQ3011" s="464"/>
      <c r="AR3011" s="464"/>
      <c r="AS3011" s="464"/>
      <c r="AT3011" s="464"/>
      <c r="AU3011" s="464"/>
      <c r="AV3011" s="464"/>
      <c r="AW3011" s="464"/>
      <c r="AX3011" s="464"/>
      <c r="AY3011" s="464"/>
      <c r="AZ3011" s="464"/>
      <c r="BA3011" s="464"/>
      <c r="BB3011" s="464"/>
      <c r="BC3011" s="464"/>
      <c r="BD3011" s="464"/>
      <c r="BE3011" s="464"/>
      <c r="BF3011" s="464"/>
      <c r="BG3011" s="464"/>
      <c r="BH3011" s="464"/>
      <c r="BI3011" s="464"/>
      <c r="BJ3011" s="464"/>
      <c r="BK3011" s="464"/>
      <c r="BL3011" s="464"/>
      <c r="BM3011" s="464"/>
      <c r="BN3011" s="464"/>
      <c r="BO3011" s="464"/>
      <c r="BP3011" s="464"/>
      <c r="BQ3011" s="464"/>
      <c r="BR3011" s="464"/>
      <c r="BS3011" s="464"/>
      <c r="BT3011" s="464"/>
      <c r="BU3011" s="464"/>
      <c r="BV3011" s="464"/>
      <c r="BW3011" s="464"/>
      <c r="BX3011" s="464"/>
      <c r="BY3011" s="464"/>
      <c r="BZ3011" s="464"/>
      <c r="CA3011" s="464"/>
      <c r="CB3011" s="464"/>
      <c r="CC3011" s="464"/>
      <c r="CD3011" s="464"/>
      <c r="CE3011" s="464"/>
      <c r="CF3011" s="464"/>
      <c r="CG3011" s="464"/>
      <c r="CH3011" s="464"/>
      <c r="CI3011" s="464"/>
      <c r="CJ3011" s="464"/>
      <c r="CK3011" s="464"/>
      <c r="CL3011" s="464"/>
      <c r="CM3011" s="464"/>
      <c r="CN3011" s="464"/>
      <c r="CO3011" s="464"/>
      <c r="CP3011" s="464"/>
      <c r="CQ3011" s="464"/>
    </row>
    <row r="3012" spans="24:95" s="465" customFormat="1">
      <c r="X3012" s="464"/>
      <c r="Y3012" s="464"/>
      <c r="Z3012" s="464"/>
      <c r="AA3012" s="464"/>
      <c r="AB3012" s="464"/>
      <c r="AC3012" s="464"/>
      <c r="AD3012" s="464"/>
      <c r="AE3012" s="464"/>
      <c r="AF3012" s="464"/>
      <c r="AG3012" s="464"/>
      <c r="AH3012" s="464"/>
      <c r="AI3012" s="464"/>
      <c r="AJ3012" s="464"/>
      <c r="AK3012" s="464"/>
      <c r="AL3012" s="464"/>
      <c r="AM3012" s="464"/>
      <c r="AN3012" s="464"/>
      <c r="AO3012" s="464"/>
      <c r="AP3012" s="464"/>
      <c r="AQ3012" s="464"/>
      <c r="AR3012" s="464"/>
      <c r="AS3012" s="464"/>
      <c r="AT3012" s="464"/>
      <c r="AU3012" s="464"/>
      <c r="AV3012" s="464"/>
      <c r="AW3012" s="464"/>
      <c r="AX3012" s="464"/>
      <c r="AY3012" s="464"/>
      <c r="AZ3012" s="464"/>
      <c r="BA3012" s="464"/>
      <c r="BB3012" s="464"/>
      <c r="BC3012" s="464"/>
      <c r="BD3012" s="464"/>
      <c r="BE3012" s="464"/>
      <c r="BF3012" s="464"/>
      <c r="BG3012" s="464"/>
      <c r="BH3012" s="464"/>
      <c r="BI3012" s="464"/>
      <c r="BJ3012" s="464"/>
      <c r="BK3012" s="464"/>
      <c r="BL3012" s="464"/>
      <c r="BM3012" s="464"/>
      <c r="BN3012" s="464"/>
      <c r="BO3012" s="464"/>
      <c r="BP3012" s="464"/>
      <c r="BQ3012" s="464"/>
      <c r="BR3012" s="464"/>
      <c r="BS3012" s="464"/>
      <c r="BT3012" s="464"/>
      <c r="BU3012" s="464"/>
      <c r="BV3012" s="464"/>
      <c r="BW3012" s="464"/>
      <c r="BX3012" s="464"/>
      <c r="BY3012" s="464"/>
      <c r="BZ3012" s="464"/>
      <c r="CA3012" s="464"/>
      <c r="CB3012" s="464"/>
      <c r="CC3012" s="464"/>
      <c r="CD3012" s="464"/>
      <c r="CE3012" s="464"/>
      <c r="CF3012" s="464"/>
      <c r="CG3012" s="464"/>
      <c r="CH3012" s="464"/>
      <c r="CI3012" s="464"/>
      <c r="CJ3012" s="464"/>
      <c r="CK3012" s="464"/>
      <c r="CL3012" s="464"/>
      <c r="CM3012" s="464"/>
      <c r="CN3012" s="464"/>
      <c r="CO3012" s="464"/>
      <c r="CP3012" s="464"/>
      <c r="CQ3012" s="464"/>
    </row>
    <row r="3013" spans="24:95" s="465" customFormat="1">
      <c r="X3013" s="464"/>
      <c r="Y3013" s="464"/>
      <c r="Z3013" s="464"/>
      <c r="AA3013" s="464"/>
      <c r="AB3013" s="464"/>
      <c r="AC3013" s="464"/>
      <c r="AD3013" s="464"/>
      <c r="AE3013" s="464"/>
      <c r="AF3013" s="464"/>
      <c r="AG3013" s="464"/>
      <c r="AH3013" s="464"/>
      <c r="AI3013" s="464"/>
      <c r="AJ3013" s="464"/>
      <c r="AK3013" s="464"/>
      <c r="AL3013" s="464"/>
      <c r="AM3013" s="464"/>
      <c r="AN3013" s="464"/>
      <c r="AO3013" s="464"/>
      <c r="AP3013" s="464"/>
      <c r="AQ3013" s="464"/>
      <c r="AR3013" s="464"/>
      <c r="AS3013" s="464"/>
      <c r="AT3013" s="464"/>
      <c r="AU3013" s="464"/>
      <c r="AV3013" s="464"/>
      <c r="AW3013" s="464"/>
      <c r="AX3013" s="464"/>
      <c r="AY3013" s="464"/>
      <c r="AZ3013" s="464"/>
      <c r="BA3013" s="464"/>
      <c r="BB3013" s="464"/>
      <c r="BC3013" s="464"/>
      <c r="BD3013" s="464"/>
      <c r="BE3013" s="464"/>
      <c r="BF3013" s="464"/>
      <c r="BG3013" s="464"/>
      <c r="BH3013" s="464"/>
      <c r="BI3013" s="464"/>
      <c r="BJ3013" s="464"/>
      <c r="BK3013" s="464"/>
      <c r="BL3013" s="464"/>
      <c r="BM3013" s="464"/>
      <c r="BN3013" s="464"/>
      <c r="BO3013" s="464"/>
      <c r="BP3013" s="464"/>
      <c r="BQ3013" s="464"/>
      <c r="BR3013" s="464"/>
      <c r="BS3013" s="464"/>
      <c r="BT3013" s="464"/>
      <c r="BU3013" s="464"/>
      <c r="BV3013" s="464"/>
      <c r="BW3013" s="464"/>
      <c r="BX3013" s="464"/>
      <c r="BY3013" s="464"/>
      <c r="BZ3013" s="464"/>
      <c r="CA3013" s="464"/>
      <c r="CB3013" s="464"/>
      <c r="CC3013" s="464"/>
      <c r="CD3013" s="464"/>
      <c r="CE3013" s="464"/>
      <c r="CF3013" s="464"/>
      <c r="CG3013" s="464"/>
      <c r="CH3013" s="464"/>
      <c r="CI3013" s="464"/>
      <c r="CJ3013" s="464"/>
      <c r="CK3013" s="464"/>
      <c r="CL3013" s="464"/>
      <c r="CM3013" s="464"/>
      <c r="CN3013" s="464"/>
      <c r="CO3013" s="464"/>
      <c r="CP3013" s="464"/>
      <c r="CQ3013" s="464"/>
    </row>
    <row r="3014" spans="24:95" s="465" customFormat="1">
      <c r="X3014" s="464"/>
      <c r="Y3014" s="464"/>
      <c r="Z3014" s="464"/>
      <c r="AA3014" s="464"/>
      <c r="AB3014" s="464"/>
      <c r="AC3014" s="464"/>
      <c r="AD3014" s="464"/>
      <c r="AE3014" s="464"/>
      <c r="AF3014" s="464"/>
      <c r="AG3014" s="464"/>
      <c r="AH3014" s="464"/>
      <c r="AI3014" s="464"/>
      <c r="AJ3014" s="464"/>
      <c r="AK3014" s="464"/>
      <c r="AL3014" s="464"/>
      <c r="AM3014" s="464"/>
      <c r="AN3014" s="464"/>
      <c r="AO3014" s="464"/>
      <c r="AP3014" s="464"/>
      <c r="AQ3014" s="464"/>
      <c r="AR3014" s="464"/>
      <c r="AS3014" s="464"/>
      <c r="AT3014" s="464"/>
      <c r="AU3014" s="464"/>
      <c r="AV3014" s="464"/>
      <c r="AW3014" s="464"/>
      <c r="AX3014" s="464"/>
      <c r="AY3014" s="464"/>
      <c r="AZ3014" s="464"/>
      <c r="BA3014" s="464"/>
      <c r="BB3014" s="464"/>
      <c r="BC3014" s="464"/>
      <c r="BD3014" s="464"/>
      <c r="BE3014" s="464"/>
      <c r="BF3014" s="464"/>
      <c r="BG3014" s="464"/>
      <c r="BH3014" s="464"/>
      <c r="BI3014" s="464"/>
      <c r="BJ3014" s="464"/>
      <c r="BK3014" s="464"/>
      <c r="BL3014" s="464"/>
      <c r="BM3014" s="464"/>
      <c r="BN3014" s="464"/>
      <c r="BO3014" s="464"/>
      <c r="BP3014" s="464"/>
      <c r="BQ3014" s="464"/>
      <c r="BR3014" s="464"/>
      <c r="BS3014" s="464"/>
      <c r="BT3014" s="464"/>
      <c r="BU3014" s="464"/>
      <c r="BV3014" s="464"/>
      <c r="BW3014" s="464"/>
      <c r="BX3014" s="464"/>
      <c r="BY3014" s="464"/>
      <c r="BZ3014" s="464"/>
      <c r="CA3014" s="464"/>
      <c r="CB3014" s="464"/>
      <c r="CC3014" s="464"/>
      <c r="CD3014" s="464"/>
      <c r="CE3014" s="464"/>
      <c r="CF3014" s="464"/>
      <c r="CG3014" s="464"/>
      <c r="CH3014" s="464"/>
      <c r="CI3014" s="464"/>
      <c r="CJ3014" s="464"/>
      <c r="CK3014" s="464"/>
      <c r="CL3014" s="464"/>
      <c r="CM3014" s="464"/>
      <c r="CN3014" s="464"/>
      <c r="CO3014" s="464"/>
      <c r="CP3014" s="464"/>
      <c r="CQ3014" s="464"/>
    </row>
    <row r="3015" spans="24:95" s="465" customFormat="1">
      <c r="X3015" s="464"/>
      <c r="Y3015" s="464"/>
      <c r="Z3015" s="464"/>
      <c r="AA3015" s="464"/>
      <c r="AB3015" s="464"/>
      <c r="AC3015" s="464"/>
      <c r="AD3015" s="464"/>
      <c r="AE3015" s="464"/>
      <c r="AF3015" s="464"/>
      <c r="AG3015" s="464"/>
      <c r="AH3015" s="464"/>
      <c r="AI3015" s="464"/>
      <c r="AJ3015" s="464"/>
      <c r="AK3015" s="464"/>
      <c r="AL3015" s="464"/>
      <c r="AM3015" s="464"/>
      <c r="AN3015" s="464"/>
      <c r="AO3015" s="464"/>
      <c r="AP3015" s="464"/>
      <c r="AQ3015" s="464"/>
      <c r="AR3015" s="464"/>
      <c r="AS3015" s="464"/>
      <c r="AT3015" s="464"/>
      <c r="AU3015" s="464"/>
      <c r="AV3015" s="464"/>
      <c r="AW3015" s="464"/>
      <c r="AX3015" s="464"/>
      <c r="AY3015" s="464"/>
      <c r="AZ3015" s="464"/>
      <c r="BA3015" s="464"/>
      <c r="BB3015" s="464"/>
      <c r="BC3015" s="464"/>
      <c r="BD3015" s="464"/>
      <c r="BE3015" s="464"/>
      <c r="BF3015" s="464"/>
      <c r="BG3015" s="464"/>
      <c r="BH3015" s="464"/>
      <c r="BI3015" s="464"/>
      <c r="BJ3015" s="464"/>
      <c r="BK3015" s="464"/>
      <c r="BL3015" s="464"/>
      <c r="BM3015" s="464"/>
      <c r="BN3015" s="464"/>
      <c r="BO3015" s="464"/>
      <c r="BP3015" s="464"/>
      <c r="BQ3015" s="464"/>
      <c r="BR3015" s="464"/>
      <c r="BS3015" s="464"/>
      <c r="BT3015" s="464"/>
      <c r="BU3015" s="464"/>
      <c r="BV3015" s="464"/>
      <c r="BW3015" s="464"/>
      <c r="BX3015" s="464"/>
      <c r="BY3015" s="464"/>
      <c r="BZ3015" s="464"/>
      <c r="CA3015" s="464"/>
      <c r="CB3015" s="464"/>
      <c r="CC3015" s="464"/>
      <c r="CD3015" s="464"/>
      <c r="CE3015" s="464"/>
      <c r="CF3015" s="464"/>
      <c r="CG3015" s="464"/>
      <c r="CH3015" s="464"/>
      <c r="CI3015" s="464"/>
      <c r="CJ3015" s="464"/>
      <c r="CK3015" s="464"/>
      <c r="CL3015" s="464"/>
      <c r="CM3015" s="464"/>
      <c r="CN3015" s="464"/>
      <c r="CO3015" s="464"/>
      <c r="CP3015" s="464"/>
      <c r="CQ3015" s="464"/>
    </row>
    <row r="3016" spans="24:95" s="465" customFormat="1">
      <c r="X3016" s="464"/>
      <c r="Y3016" s="464"/>
      <c r="Z3016" s="464"/>
      <c r="AA3016" s="464"/>
      <c r="AB3016" s="464"/>
      <c r="AC3016" s="464"/>
      <c r="AD3016" s="464"/>
      <c r="AE3016" s="464"/>
      <c r="AF3016" s="464"/>
      <c r="AG3016" s="464"/>
      <c r="AH3016" s="464"/>
      <c r="AI3016" s="464"/>
      <c r="AJ3016" s="464"/>
      <c r="AK3016" s="464"/>
      <c r="AL3016" s="464"/>
      <c r="AM3016" s="464"/>
      <c r="AN3016" s="464"/>
      <c r="AO3016" s="464"/>
      <c r="AP3016" s="464"/>
      <c r="AQ3016" s="464"/>
      <c r="AR3016" s="464"/>
      <c r="AS3016" s="464"/>
      <c r="AT3016" s="464"/>
      <c r="AU3016" s="464"/>
      <c r="AV3016" s="464"/>
      <c r="AW3016" s="464"/>
      <c r="AX3016" s="464"/>
      <c r="AY3016" s="464"/>
      <c r="AZ3016" s="464"/>
      <c r="BA3016" s="464"/>
      <c r="BB3016" s="464"/>
      <c r="BC3016" s="464"/>
      <c r="BD3016" s="464"/>
      <c r="BE3016" s="464"/>
      <c r="BF3016" s="464"/>
      <c r="BG3016" s="464"/>
      <c r="BH3016" s="464"/>
      <c r="BI3016" s="464"/>
      <c r="BJ3016" s="464"/>
      <c r="BK3016" s="464"/>
      <c r="BL3016" s="464"/>
      <c r="BM3016" s="464"/>
      <c r="BN3016" s="464"/>
      <c r="BO3016" s="464"/>
      <c r="BP3016" s="464"/>
      <c r="BQ3016" s="464"/>
      <c r="BR3016" s="464"/>
      <c r="BS3016" s="464"/>
      <c r="BT3016" s="464"/>
      <c r="BU3016" s="464"/>
      <c r="BV3016" s="464"/>
      <c r="BW3016" s="464"/>
      <c r="BX3016" s="464"/>
      <c r="BY3016" s="464"/>
      <c r="BZ3016" s="464"/>
      <c r="CA3016" s="464"/>
      <c r="CB3016" s="464"/>
      <c r="CC3016" s="464"/>
      <c r="CD3016" s="464"/>
      <c r="CE3016" s="464"/>
      <c r="CF3016" s="464"/>
      <c r="CG3016" s="464"/>
      <c r="CH3016" s="464"/>
      <c r="CI3016" s="464"/>
      <c r="CJ3016" s="464"/>
      <c r="CK3016" s="464"/>
      <c r="CL3016" s="464"/>
      <c r="CM3016" s="464"/>
      <c r="CN3016" s="464"/>
      <c r="CO3016" s="464"/>
      <c r="CP3016" s="464"/>
      <c r="CQ3016" s="464"/>
    </row>
    <row r="3017" spans="24:95" s="465" customFormat="1">
      <c r="X3017" s="464"/>
      <c r="Y3017" s="464"/>
      <c r="Z3017" s="464"/>
      <c r="AA3017" s="464"/>
      <c r="AB3017" s="464"/>
      <c r="AC3017" s="464"/>
      <c r="AD3017" s="464"/>
      <c r="AE3017" s="464"/>
      <c r="AF3017" s="464"/>
      <c r="AG3017" s="464"/>
      <c r="AH3017" s="464"/>
      <c r="AI3017" s="464"/>
      <c r="AJ3017" s="464"/>
      <c r="AK3017" s="464"/>
      <c r="AL3017" s="464"/>
      <c r="AM3017" s="464"/>
      <c r="AN3017" s="464"/>
      <c r="AO3017" s="464"/>
      <c r="AP3017" s="464"/>
      <c r="AQ3017" s="464"/>
      <c r="AR3017" s="464"/>
      <c r="AS3017" s="464"/>
      <c r="AT3017" s="464"/>
      <c r="AU3017" s="464"/>
      <c r="AV3017" s="464"/>
      <c r="AW3017" s="464"/>
      <c r="AX3017" s="464"/>
      <c r="AY3017" s="464"/>
      <c r="AZ3017" s="464"/>
      <c r="BA3017" s="464"/>
      <c r="BB3017" s="464"/>
      <c r="BC3017" s="464"/>
      <c r="BD3017" s="464"/>
      <c r="BE3017" s="464"/>
      <c r="BF3017" s="464"/>
      <c r="BG3017" s="464"/>
      <c r="BH3017" s="464"/>
      <c r="BI3017" s="464"/>
      <c r="BJ3017" s="464"/>
      <c r="BK3017" s="464"/>
      <c r="BL3017" s="464"/>
      <c r="BM3017" s="464"/>
      <c r="BN3017" s="464"/>
      <c r="BO3017" s="464"/>
      <c r="BP3017" s="464"/>
      <c r="BQ3017" s="464"/>
      <c r="BR3017" s="464"/>
      <c r="BS3017" s="464"/>
      <c r="BT3017" s="464"/>
      <c r="BU3017" s="464"/>
      <c r="BV3017" s="464"/>
      <c r="BW3017" s="464"/>
      <c r="BX3017" s="464"/>
      <c r="BY3017" s="464"/>
      <c r="BZ3017" s="464"/>
      <c r="CA3017" s="464"/>
      <c r="CB3017" s="464"/>
      <c r="CC3017" s="464"/>
      <c r="CD3017" s="464"/>
      <c r="CE3017" s="464"/>
      <c r="CF3017" s="464"/>
      <c r="CG3017" s="464"/>
      <c r="CH3017" s="464"/>
      <c r="CI3017" s="464"/>
      <c r="CJ3017" s="464"/>
      <c r="CK3017" s="464"/>
      <c r="CL3017" s="464"/>
      <c r="CM3017" s="464"/>
      <c r="CN3017" s="464"/>
      <c r="CO3017" s="464"/>
      <c r="CP3017" s="464"/>
      <c r="CQ3017" s="464"/>
    </row>
    <row r="3018" spans="24:95" s="465" customFormat="1">
      <c r="X3018" s="464"/>
      <c r="Y3018" s="464"/>
      <c r="Z3018" s="464"/>
      <c r="AA3018" s="464"/>
      <c r="AB3018" s="464"/>
      <c r="AC3018" s="464"/>
      <c r="AD3018" s="464"/>
      <c r="AE3018" s="464"/>
      <c r="AF3018" s="464"/>
      <c r="AG3018" s="464"/>
      <c r="AH3018" s="464"/>
      <c r="AI3018" s="464"/>
      <c r="AJ3018" s="464"/>
      <c r="AK3018" s="464"/>
      <c r="AL3018" s="464"/>
      <c r="AM3018" s="464"/>
      <c r="AN3018" s="464"/>
      <c r="AO3018" s="464"/>
      <c r="AP3018" s="464"/>
      <c r="AQ3018" s="464"/>
      <c r="AR3018" s="464"/>
      <c r="AS3018" s="464"/>
      <c r="AT3018" s="464"/>
      <c r="AU3018" s="464"/>
      <c r="AV3018" s="464"/>
      <c r="AW3018" s="464"/>
      <c r="AX3018" s="464"/>
      <c r="AY3018" s="464"/>
      <c r="AZ3018" s="464"/>
      <c r="BA3018" s="464"/>
      <c r="BB3018" s="464"/>
      <c r="BC3018" s="464"/>
      <c r="BD3018" s="464"/>
      <c r="BE3018" s="464"/>
      <c r="BF3018" s="464"/>
      <c r="BG3018" s="464"/>
      <c r="BH3018" s="464"/>
      <c r="BI3018" s="464"/>
      <c r="BJ3018" s="464"/>
      <c r="BK3018" s="464"/>
      <c r="BL3018" s="464"/>
      <c r="BM3018" s="464"/>
      <c r="BN3018" s="464"/>
      <c r="BO3018" s="464"/>
      <c r="BP3018" s="464"/>
      <c r="BQ3018" s="464"/>
      <c r="BR3018" s="464"/>
      <c r="BS3018" s="464"/>
      <c r="BT3018" s="464"/>
      <c r="BU3018" s="464"/>
      <c r="BV3018" s="464"/>
      <c r="BW3018" s="464"/>
      <c r="BX3018" s="464"/>
      <c r="BY3018" s="464"/>
      <c r="BZ3018" s="464"/>
      <c r="CA3018" s="464"/>
      <c r="CB3018" s="464"/>
      <c r="CC3018" s="464"/>
      <c r="CD3018" s="464"/>
      <c r="CE3018" s="464"/>
      <c r="CF3018" s="464"/>
      <c r="CG3018" s="464"/>
      <c r="CH3018" s="464"/>
      <c r="CI3018" s="464"/>
      <c r="CJ3018" s="464"/>
      <c r="CK3018" s="464"/>
      <c r="CL3018" s="464"/>
      <c r="CM3018" s="464"/>
      <c r="CN3018" s="464"/>
      <c r="CO3018" s="464"/>
      <c r="CP3018" s="464"/>
      <c r="CQ3018" s="464"/>
    </row>
    <row r="3019" spans="24:95" s="465" customFormat="1">
      <c r="X3019" s="464"/>
      <c r="Y3019" s="464"/>
      <c r="Z3019" s="464"/>
      <c r="AA3019" s="464"/>
      <c r="AB3019" s="464"/>
      <c r="AC3019" s="464"/>
      <c r="AD3019" s="464"/>
      <c r="AE3019" s="464"/>
      <c r="AF3019" s="464"/>
      <c r="AG3019" s="464"/>
      <c r="AH3019" s="464"/>
      <c r="AI3019" s="464"/>
      <c r="AJ3019" s="464"/>
      <c r="AK3019" s="464"/>
      <c r="AL3019" s="464"/>
      <c r="AM3019" s="464"/>
      <c r="AN3019" s="464"/>
      <c r="AO3019" s="464"/>
      <c r="AP3019" s="464"/>
      <c r="AQ3019" s="464"/>
      <c r="AR3019" s="464"/>
      <c r="AS3019" s="464"/>
      <c r="AT3019" s="464"/>
      <c r="AU3019" s="464"/>
      <c r="AV3019" s="464"/>
      <c r="AW3019" s="464"/>
      <c r="AX3019" s="464"/>
      <c r="AY3019" s="464"/>
      <c r="AZ3019" s="464"/>
      <c r="BA3019" s="464"/>
      <c r="BB3019" s="464"/>
      <c r="BC3019" s="464"/>
      <c r="BD3019" s="464"/>
      <c r="BE3019" s="464"/>
      <c r="BF3019" s="464"/>
      <c r="BG3019" s="464"/>
      <c r="BH3019" s="464"/>
      <c r="BI3019" s="464"/>
      <c r="BJ3019" s="464"/>
      <c r="BK3019" s="464"/>
      <c r="BL3019" s="464"/>
      <c r="BM3019" s="464"/>
      <c r="BN3019" s="464"/>
      <c r="BO3019" s="464"/>
      <c r="BP3019" s="464"/>
      <c r="BQ3019" s="464"/>
      <c r="BR3019" s="464"/>
      <c r="BS3019" s="464"/>
      <c r="BT3019" s="464"/>
      <c r="BU3019" s="464"/>
      <c r="BV3019" s="464"/>
      <c r="BW3019" s="464"/>
      <c r="BX3019" s="464"/>
      <c r="BY3019" s="464"/>
      <c r="BZ3019" s="464"/>
      <c r="CA3019" s="464"/>
      <c r="CB3019" s="464"/>
      <c r="CC3019" s="464"/>
      <c r="CD3019" s="464"/>
      <c r="CE3019" s="464"/>
      <c r="CF3019" s="464"/>
      <c r="CG3019" s="464"/>
      <c r="CH3019" s="464"/>
      <c r="CI3019" s="464"/>
      <c r="CJ3019" s="464"/>
      <c r="CK3019" s="464"/>
      <c r="CL3019" s="464"/>
      <c r="CM3019" s="464"/>
      <c r="CN3019" s="464"/>
      <c r="CO3019" s="464"/>
      <c r="CP3019" s="464"/>
      <c r="CQ3019" s="464"/>
    </row>
    <row r="3020" spans="24:95" s="465" customFormat="1">
      <c r="X3020" s="464"/>
      <c r="Y3020" s="464"/>
      <c r="Z3020" s="464"/>
      <c r="AA3020" s="464"/>
      <c r="AB3020" s="464"/>
      <c r="AC3020" s="464"/>
      <c r="AD3020" s="464"/>
      <c r="AE3020" s="464"/>
      <c r="AF3020" s="464"/>
      <c r="AG3020" s="464"/>
      <c r="AH3020" s="464"/>
      <c r="AI3020" s="464"/>
      <c r="AJ3020" s="464"/>
      <c r="AK3020" s="464"/>
      <c r="AL3020" s="464"/>
      <c r="AM3020" s="464"/>
      <c r="AN3020" s="464"/>
      <c r="AO3020" s="464"/>
      <c r="AP3020" s="464"/>
      <c r="AQ3020" s="464"/>
      <c r="AR3020" s="464"/>
      <c r="AS3020" s="464"/>
      <c r="AT3020" s="464"/>
      <c r="AU3020" s="464"/>
      <c r="AV3020" s="464"/>
      <c r="AW3020" s="464"/>
      <c r="AX3020" s="464"/>
      <c r="AY3020" s="464"/>
      <c r="AZ3020" s="464"/>
      <c r="BA3020" s="464"/>
      <c r="BB3020" s="464"/>
      <c r="BC3020" s="464"/>
      <c r="BD3020" s="464"/>
      <c r="BE3020" s="464"/>
      <c r="BF3020" s="464"/>
      <c r="BG3020" s="464"/>
      <c r="BH3020" s="464"/>
      <c r="BI3020" s="464"/>
      <c r="BJ3020" s="464"/>
      <c r="BK3020" s="464"/>
      <c r="BL3020" s="464"/>
      <c r="BM3020" s="464"/>
      <c r="BN3020" s="464"/>
      <c r="BO3020" s="464"/>
      <c r="BP3020" s="464"/>
      <c r="BQ3020" s="464"/>
      <c r="BR3020" s="464"/>
      <c r="BS3020" s="464"/>
      <c r="BT3020" s="464"/>
      <c r="BU3020" s="464"/>
      <c r="BV3020" s="464"/>
      <c r="BW3020" s="464"/>
      <c r="BX3020" s="464"/>
      <c r="BY3020" s="464"/>
      <c r="BZ3020" s="464"/>
      <c r="CA3020" s="464"/>
      <c r="CB3020" s="464"/>
      <c r="CC3020" s="464"/>
      <c r="CD3020" s="464"/>
      <c r="CE3020" s="464"/>
      <c r="CF3020" s="464"/>
      <c r="CG3020" s="464"/>
      <c r="CH3020" s="464"/>
      <c r="CI3020" s="464"/>
      <c r="CJ3020" s="464"/>
      <c r="CK3020" s="464"/>
      <c r="CL3020" s="464"/>
      <c r="CM3020" s="464"/>
      <c r="CN3020" s="464"/>
      <c r="CO3020" s="464"/>
      <c r="CP3020" s="464"/>
      <c r="CQ3020" s="464"/>
    </row>
    <row r="3021" spans="24:95" s="465" customFormat="1">
      <c r="X3021" s="464"/>
      <c r="Y3021" s="464"/>
      <c r="Z3021" s="464"/>
      <c r="AA3021" s="464"/>
      <c r="AB3021" s="464"/>
      <c r="AC3021" s="464"/>
      <c r="AD3021" s="464"/>
      <c r="AE3021" s="464"/>
      <c r="AF3021" s="464"/>
      <c r="AG3021" s="464"/>
      <c r="AH3021" s="464"/>
      <c r="AI3021" s="464"/>
      <c r="AJ3021" s="464"/>
      <c r="AK3021" s="464"/>
      <c r="AL3021" s="464"/>
      <c r="AM3021" s="464"/>
      <c r="AN3021" s="464"/>
      <c r="AO3021" s="464"/>
      <c r="AP3021" s="464"/>
      <c r="AQ3021" s="464"/>
      <c r="AR3021" s="464"/>
      <c r="AS3021" s="464"/>
      <c r="AT3021" s="464"/>
      <c r="AU3021" s="464"/>
      <c r="AV3021" s="464"/>
      <c r="AW3021" s="464"/>
      <c r="AX3021" s="464"/>
      <c r="AY3021" s="464"/>
      <c r="AZ3021" s="464"/>
      <c r="BA3021" s="464"/>
      <c r="BB3021" s="464"/>
      <c r="BC3021" s="464"/>
      <c r="BD3021" s="464"/>
      <c r="BE3021" s="464"/>
      <c r="BF3021" s="464"/>
      <c r="BG3021" s="464"/>
      <c r="BH3021" s="464"/>
      <c r="BI3021" s="464"/>
      <c r="BJ3021" s="464"/>
      <c r="BK3021" s="464"/>
      <c r="BL3021" s="464"/>
      <c r="BM3021" s="464"/>
      <c r="BN3021" s="464"/>
      <c r="BO3021" s="464"/>
      <c r="BP3021" s="464"/>
      <c r="BQ3021" s="464"/>
      <c r="BR3021" s="464"/>
      <c r="BS3021" s="464"/>
      <c r="BT3021" s="464"/>
      <c r="BU3021" s="464"/>
      <c r="BV3021" s="464"/>
      <c r="BW3021" s="464"/>
      <c r="BX3021" s="464"/>
      <c r="BY3021" s="464"/>
      <c r="BZ3021" s="464"/>
      <c r="CA3021" s="464"/>
      <c r="CB3021" s="464"/>
      <c r="CC3021" s="464"/>
      <c r="CD3021" s="464"/>
      <c r="CE3021" s="464"/>
      <c r="CF3021" s="464"/>
      <c r="CG3021" s="464"/>
      <c r="CH3021" s="464"/>
      <c r="CI3021" s="464"/>
      <c r="CJ3021" s="464"/>
      <c r="CK3021" s="464"/>
      <c r="CL3021" s="464"/>
      <c r="CM3021" s="464"/>
      <c r="CN3021" s="464"/>
      <c r="CO3021" s="464"/>
      <c r="CP3021" s="464"/>
      <c r="CQ3021" s="464"/>
    </row>
    <row r="3022" spans="24:95" s="465" customFormat="1">
      <c r="X3022" s="464"/>
      <c r="Y3022" s="464"/>
      <c r="Z3022" s="464"/>
      <c r="AA3022" s="464"/>
      <c r="AB3022" s="464"/>
      <c r="AC3022" s="464"/>
      <c r="AD3022" s="464"/>
      <c r="AE3022" s="464"/>
      <c r="AF3022" s="464"/>
      <c r="AG3022" s="464"/>
      <c r="AH3022" s="464"/>
      <c r="AI3022" s="464"/>
      <c r="AJ3022" s="464"/>
      <c r="AK3022" s="464"/>
      <c r="AL3022" s="464"/>
      <c r="AM3022" s="464"/>
      <c r="AN3022" s="464"/>
      <c r="AO3022" s="464"/>
      <c r="AP3022" s="464"/>
      <c r="AQ3022" s="464"/>
      <c r="AR3022" s="464"/>
      <c r="AS3022" s="464"/>
      <c r="AT3022" s="464"/>
      <c r="AU3022" s="464"/>
      <c r="AV3022" s="464"/>
      <c r="AW3022" s="464"/>
      <c r="AX3022" s="464"/>
      <c r="AY3022" s="464"/>
      <c r="AZ3022" s="464"/>
      <c r="BA3022" s="464"/>
      <c r="BB3022" s="464"/>
      <c r="BC3022" s="464"/>
      <c r="BD3022" s="464"/>
      <c r="BE3022" s="464"/>
      <c r="BF3022" s="464"/>
      <c r="BG3022" s="464"/>
      <c r="BH3022" s="464"/>
      <c r="BI3022" s="464"/>
      <c r="BJ3022" s="464"/>
      <c r="BK3022" s="464"/>
      <c r="BL3022" s="464"/>
      <c r="BM3022" s="464"/>
      <c r="BN3022" s="464"/>
      <c r="BO3022" s="464"/>
      <c r="BP3022" s="464"/>
      <c r="BQ3022" s="464"/>
      <c r="BR3022" s="464"/>
      <c r="BS3022" s="464"/>
      <c r="BT3022" s="464"/>
      <c r="BU3022" s="464"/>
      <c r="BV3022" s="464"/>
      <c r="BW3022" s="464"/>
      <c r="BX3022" s="464"/>
      <c r="BY3022" s="464"/>
      <c r="BZ3022" s="464"/>
      <c r="CA3022" s="464"/>
      <c r="CB3022" s="464"/>
      <c r="CC3022" s="464"/>
      <c r="CD3022" s="464"/>
      <c r="CE3022" s="464"/>
      <c r="CF3022" s="464"/>
      <c r="CG3022" s="464"/>
      <c r="CH3022" s="464"/>
      <c r="CI3022" s="464"/>
      <c r="CJ3022" s="464"/>
      <c r="CK3022" s="464"/>
      <c r="CL3022" s="464"/>
      <c r="CM3022" s="464"/>
      <c r="CN3022" s="464"/>
      <c r="CO3022" s="464"/>
      <c r="CP3022" s="464"/>
      <c r="CQ3022" s="464"/>
    </row>
    <row r="3023" spans="24:95" s="465" customFormat="1">
      <c r="X3023" s="464"/>
      <c r="Y3023" s="464"/>
      <c r="Z3023" s="464"/>
      <c r="AA3023" s="464"/>
      <c r="AB3023" s="464"/>
      <c r="AC3023" s="464"/>
      <c r="AD3023" s="464"/>
      <c r="AE3023" s="464"/>
      <c r="AF3023" s="464"/>
      <c r="AG3023" s="464"/>
      <c r="AH3023" s="464"/>
      <c r="AI3023" s="464"/>
      <c r="AJ3023" s="464"/>
      <c r="AK3023" s="464"/>
      <c r="AL3023" s="464"/>
      <c r="AM3023" s="464"/>
      <c r="AN3023" s="464"/>
      <c r="AO3023" s="464"/>
      <c r="AP3023" s="464"/>
      <c r="AQ3023" s="464"/>
      <c r="AR3023" s="464"/>
      <c r="AS3023" s="464"/>
      <c r="AT3023" s="464"/>
      <c r="AU3023" s="464"/>
      <c r="AV3023" s="464"/>
      <c r="AW3023" s="464"/>
      <c r="AX3023" s="464"/>
      <c r="AY3023" s="464"/>
      <c r="AZ3023" s="464"/>
      <c r="BA3023" s="464"/>
      <c r="BB3023" s="464"/>
      <c r="BC3023" s="464"/>
      <c r="BD3023" s="464"/>
      <c r="BE3023" s="464"/>
      <c r="BF3023" s="464"/>
      <c r="BG3023" s="464"/>
      <c r="BH3023" s="464"/>
      <c r="BI3023" s="464"/>
      <c r="BJ3023" s="464"/>
      <c r="BK3023" s="464"/>
      <c r="BL3023" s="464"/>
      <c r="BM3023" s="464"/>
      <c r="BN3023" s="464"/>
      <c r="BO3023" s="464"/>
      <c r="BP3023" s="464"/>
      <c r="BQ3023" s="464"/>
      <c r="BR3023" s="464"/>
      <c r="BS3023" s="464"/>
      <c r="BT3023" s="464"/>
      <c r="BU3023" s="464"/>
      <c r="BV3023" s="464"/>
      <c r="BW3023" s="464"/>
      <c r="BX3023" s="464"/>
      <c r="BY3023" s="464"/>
      <c r="BZ3023" s="464"/>
      <c r="CA3023" s="464"/>
      <c r="CB3023" s="464"/>
      <c r="CC3023" s="464"/>
      <c r="CD3023" s="464"/>
      <c r="CE3023" s="464"/>
      <c r="CF3023" s="464"/>
      <c r="CG3023" s="464"/>
      <c r="CH3023" s="464"/>
      <c r="CI3023" s="464"/>
      <c r="CJ3023" s="464"/>
      <c r="CK3023" s="464"/>
      <c r="CL3023" s="464"/>
      <c r="CM3023" s="464"/>
      <c r="CN3023" s="464"/>
      <c r="CO3023" s="464"/>
      <c r="CP3023" s="464"/>
      <c r="CQ3023" s="464"/>
    </row>
    <row r="3024" spans="24:95" s="465" customFormat="1">
      <c r="X3024" s="464"/>
      <c r="Y3024" s="464"/>
      <c r="Z3024" s="464"/>
      <c r="AA3024" s="464"/>
      <c r="AB3024" s="464"/>
      <c r="AC3024" s="464"/>
      <c r="AD3024" s="464"/>
      <c r="AE3024" s="464"/>
      <c r="AF3024" s="464"/>
      <c r="AG3024" s="464"/>
      <c r="AH3024" s="464"/>
      <c r="AI3024" s="464"/>
      <c r="AJ3024" s="464"/>
      <c r="AK3024" s="464"/>
      <c r="AL3024" s="464"/>
      <c r="AM3024" s="464"/>
      <c r="AN3024" s="464"/>
      <c r="AO3024" s="464"/>
      <c r="AP3024" s="464"/>
      <c r="AQ3024" s="464"/>
      <c r="AR3024" s="464"/>
      <c r="AS3024" s="464"/>
      <c r="AT3024" s="464"/>
      <c r="AU3024" s="464"/>
      <c r="AV3024" s="464"/>
      <c r="AW3024" s="464"/>
      <c r="AX3024" s="464"/>
      <c r="AY3024" s="464"/>
      <c r="AZ3024" s="464"/>
      <c r="BA3024" s="464"/>
      <c r="BB3024" s="464"/>
      <c r="BC3024" s="464"/>
      <c r="BD3024" s="464"/>
      <c r="BE3024" s="464"/>
      <c r="BF3024" s="464"/>
      <c r="BG3024" s="464"/>
      <c r="BH3024" s="464"/>
      <c r="BI3024" s="464"/>
      <c r="BJ3024" s="464"/>
      <c r="BK3024" s="464"/>
      <c r="BL3024" s="464"/>
      <c r="BM3024" s="464"/>
      <c r="BN3024" s="464"/>
      <c r="BO3024" s="464"/>
      <c r="BP3024" s="464"/>
      <c r="BQ3024" s="464"/>
      <c r="BR3024" s="464"/>
      <c r="BS3024" s="464"/>
      <c r="BT3024" s="464"/>
      <c r="BU3024" s="464"/>
      <c r="BV3024" s="464"/>
      <c r="BW3024" s="464"/>
      <c r="BX3024" s="464"/>
      <c r="BY3024" s="464"/>
      <c r="BZ3024" s="464"/>
      <c r="CA3024" s="464"/>
      <c r="CB3024" s="464"/>
      <c r="CC3024" s="464"/>
      <c r="CD3024" s="464"/>
      <c r="CE3024" s="464"/>
      <c r="CF3024" s="464"/>
      <c r="CG3024" s="464"/>
      <c r="CH3024" s="464"/>
      <c r="CI3024" s="464"/>
      <c r="CJ3024" s="464"/>
      <c r="CK3024" s="464"/>
      <c r="CL3024" s="464"/>
      <c r="CM3024" s="464"/>
      <c r="CN3024" s="464"/>
      <c r="CO3024" s="464"/>
      <c r="CP3024" s="464"/>
      <c r="CQ3024" s="464"/>
    </row>
    <row r="3025" spans="24:95" s="465" customFormat="1">
      <c r="X3025" s="464"/>
      <c r="Y3025" s="464"/>
      <c r="Z3025" s="464"/>
      <c r="AA3025" s="464"/>
      <c r="AB3025" s="464"/>
      <c r="AC3025" s="464"/>
      <c r="AD3025" s="464"/>
      <c r="AE3025" s="464"/>
      <c r="AF3025" s="464"/>
      <c r="AG3025" s="464"/>
      <c r="AH3025" s="464"/>
      <c r="AI3025" s="464"/>
      <c r="AJ3025" s="464"/>
      <c r="AK3025" s="464"/>
      <c r="AL3025" s="464"/>
      <c r="AM3025" s="464"/>
      <c r="AN3025" s="464"/>
      <c r="AO3025" s="464"/>
      <c r="AP3025" s="464"/>
      <c r="AQ3025" s="464"/>
      <c r="AR3025" s="464"/>
      <c r="AS3025" s="464"/>
      <c r="AT3025" s="464"/>
      <c r="AU3025" s="464"/>
      <c r="AV3025" s="464"/>
      <c r="AW3025" s="464"/>
      <c r="AX3025" s="464"/>
      <c r="AY3025" s="464"/>
      <c r="AZ3025" s="464"/>
      <c r="BA3025" s="464"/>
      <c r="BB3025" s="464"/>
      <c r="BC3025" s="464"/>
      <c r="BD3025" s="464"/>
      <c r="BE3025" s="464"/>
      <c r="BF3025" s="464"/>
      <c r="BG3025" s="464"/>
      <c r="BH3025" s="464"/>
      <c r="BI3025" s="464"/>
      <c r="BJ3025" s="464"/>
      <c r="BK3025" s="464"/>
      <c r="BL3025" s="464"/>
      <c r="BM3025" s="464"/>
      <c r="BN3025" s="464"/>
      <c r="BO3025" s="464"/>
      <c r="BP3025" s="464"/>
      <c r="BQ3025" s="464"/>
      <c r="BR3025" s="464"/>
      <c r="BS3025" s="464"/>
      <c r="BT3025" s="464"/>
      <c r="BU3025" s="464"/>
      <c r="BV3025" s="464"/>
      <c r="BW3025" s="464"/>
      <c r="BX3025" s="464"/>
      <c r="BY3025" s="464"/>
      <c r="BZ3025" s="464"/>
      <c r="CA3025" s="464"/>
      <c r="CB3025" s="464"/>
      <c r="CC3025" s="464"/>
      <c r="CD3025" s="464"/>
      <c r="CE3025" s="464"/>
      <c r="CF3025" s="464"/>
      <c r="CG3025" s="464"/>
      <c r="CH3025" s="464"/>
      <c r="CI3025" s="464"/>
      <c r="CJ3025" s="464"/>
      <c r="CK3025" s="464"/>
      <c r="CL3025" s="464"/>
      <c r="CM3025" s="464"/>
      <c r="CN3025" s="464"/>
      <c r="CO3025" s="464"/>
      <c r="CP3025" s="464"/>
      <c r="CQ3025" s="464"/>
    </row>
    <row r="3026" spans="24:95" s="465" customFormat="1">
      <c r="X3026" s="464"/>
      <c r="Y3026" s="464"/>
      <c r="Z3026" s="464"/>
      <c r="AA3026" s="464"/>
      <c r="AB3026" s="464"/>
      <c r="AC3026" s="464"/>
      <c r="AD3026" s="464"/>
      <c r="AE3026" s="464"/>
      <c r="AF3026" s="464"/>
      <c r="AG3026" s="464"/>
      <c r="AH3026" s="464"/>
      <c r="AI3026" s="464"/>
      <c r="AJ3026" s="464"/>
      <c r="AK3026" s="464"/>
      <c r="AL3026" s="464"/>
      <c r="AM3026" s="464"/>
      <c r="AN3026" s="464"/>
      <c r="AO3026" s="464"/>
      <c r="AP3026" s="464"/>
      <c r="AQ3026" s="464"/>
      <c r="AR3026" s="464"/>
      <c r="AS3026" s="464"/>
      <c r="AT3026" s="464"/>
      <c r="AU3026" s="464"/>
      <c r="AV3026" s="464"/>
      <c r="AW3026" s="464"/>
      <c r="AX3026" s="464"/>
      <c r="AY3026" s="464"/>
      <c r="AZ3026" s="464"/>
      <c r="BA3026" s="464"/>
      <c r="BB3026" s="464"/>
      <c r="BC3026" s="464"/>
      <c r="BD3026" s="464"/>
      <c r="BE3026" s="464"/>
      <c r="BF3026" s="464"/>
      <c r="BG3026" s="464"/>
      <c r="BH3026" s="464"/>
      <c r="BI3026" s="464"/>
      <c r="BJ3026" s="464"/>
      <c r="BK3026" s="464"/>
      <c r="BL3026" s="464"/>
      <c r="BM3026" s="464"/>
      <c r="BN3026" s="464"/>
      <c r="BO3026" s="464"/>
      <c r="BP3026" s="464"/>
      <c r="BQ3026" s="464"/>
      <c r="BR3026" s="464"/>
      <c r="BS3026" s="464"/>
      <c r="BT3026" s="464"/>
      <c r="BU3026" s="464"/>
      <c r="BV3026" s="464"/>
      <c r="BW3026" s="464"/>
      <c r="BX3026" s="464"/>
      <c r="BY3026" s="464"/>
      <c r="BZ3026" s="464"/>
      <c r="CA3026" s="464"/>
      <c r="CB3026" s="464"/>
      <c r="CC3026" s="464"/>
      <c r="CD3026" s="464"/>
      <c r="CE3026" s="464"/>
      <c r="CF3026" s="464"/>
      <c r="CG3026" s="464"/>
      <c r="CH3026" s="464"/>
      <c r="CI3026" s="464"/>
      <c r="CJ3026" s="464"/>
      <c r="CK3026" s="464"/>
      <c r="CL3026" s="464"/>
      <c r="CM3026" s="464"/>
      <c r="CN3026" s="464"/>
      <c r="CO3026" s="464"/>
      <c r="CP3026" s="464"/>
      <c r="CQ3026" s="464"/>
    </row>
    <row r="3027" spans="24:95" s="465" customFormat="1">
      <c r="X3027" s="464"/>
      <c r="Y3027" s="464"/>
      <c r="Z3027" s="464"/>
      <c r="AA3027" s="464"/>
      <c r="AB3027" s="464"/>
      <c r="AC3027" s="464"/>
      <c r="AD3027" s="464"/>
      <c r="AE3027" s="464"/>
      <c r="AF3027" s="464"/>
      <c r="AG3027" s="464"/>
      <c r="AH3027" s="464"/>
      <c r="AI3027" s="464"/>
      <c r="AJ3027" s="464"/>
      <c r="AK3027" s="464"/>
      <c r="AL3027" s="464"/>
      <c r="AM3027" s="464"/>
      <c r="AN3027" s="464"/>
      <c r="AO3027" s="464"/>
      <c r="AP3027" s="464"/>
      <c r="AQ3027" s="464"/>
      <c r="AR3027" s="464"/>
      <c r="AS3027" s="464"/>
      <c r="AT3027" s="464"/>
      <c r="AU3027" s="464"/>
      <c r="AV3027" s="464"/>
      <c r="AW3027" s="464"/>
      <c r="AX3027" s="464"/>
      <c r="AY3027" s="464"/>
      <c r="AZ3027" s="464"/>
      <c r="BA3027" s="464"/>
      <c r="BB3027" s="464"/>
      <c r="BC3027" s="464"/>
      <c r="BD3027" s="464"/>
      <c r="BE3027" s="464"/>
      <c r="BF3027" s="464"/>
      <c r="BG3027" s="464"/>
      <c r="BH3027" s="464"/>
      <c r="BI3027" s="464"/>
      <c r="BJ3027" s="464"/>
      <c r="BK3027" s="464"/>
      <c r="BL3027" s="464"/>
      <c r="BM3027" s="464"/>
      <c r="BN3027" s="464"/>
      <c r="BO3027" s="464"/>
      <c r="BP3027" s="464"/>
      <c r="BQ3027" s="464"/>
      <c r="BR3027" s="464"/>
      <c r="BS3027" s="464"/>
      <c r="BT3027" s="464"/>
      <c r="BU3027" s="464"/>
      <c r="BV3027" s="464"/>
      <c r="BW3027" s="464"/>
      <c r="BX3027" s="464"/>
      <c r="BY3027" s="464"/>
      <c r="BZ3027" s="464"/>
      <c r="CA3027" s="464"/>
      <c r="CB3027" s="464"/>
      <c r="CC3027" s="464"/>
      <c r="CD3027" s="464"/>
      <c r="CE3027" s="464"/>
      <c r="CF3027" s="464"/>
      <c r="CG3027" s="464"/>
      <c r="CH3027" s="464"/>
      <c r="CI3027" s="464"/>
      <c r="CJ3027" s="464"/>
      <c r="CK3027" s="464"/>
      <c r="CL3027" s="464"/>
      <c r="CM3027" s="464"/>
      <c r="CN3027" s="464"/>
      <c r="CO3027" s="464"/>
      <c r="CP3027" s="464"/>
      <c r="CQ3027" s="464"/>
    </row>
    <row r="3028" spans="24:95" s="465" customFormat="1">
      <c r="X3028" s="464"/>
      <c r="Y3028" s="464"/>
      <c r="Z3028" s="464"/>
      <c r="AA3028" s="464"/>
      <c r="AB3028" s="464"/>
      <c r="AC3028" s="464"/>
      <c r="AD3028" s="464"/>
      <c r="AE3028" s="464"/>
      <c r="AF3028" s="464"/>
      <c r="AG3028" s="464"/>
      <c r="AH3028" s="464"/>
      <c r="AI3028" s="464"/>
      <c r="AJ3028" s="464"/>
      <c r="AK3028" s="464"/>
      <c r="AL3028" s="464"/>
      <c r="AM3028" s="464"/>
      <c r="AN3028" s="464"/>
      <c r="AO3028" s="464"/>
      <c r="AP3028" s="464"/>
      <c r="AQ3028" s="464"/>
      <c r="AR3028" s="464"/>
      <c r="AS3028" s="464"/>
      <c r="AT3028" s="464"/>
      <c r="AU3028" s="464"/>
      <c r="AV3028" s="464"/>
      <c r="AW3028" s="464"/>
      <c r="AX3028" s="464"/>
      <c r="AY3028" s="464"/>
      <c r="AZ3028" s="464"/>
      <c r="BA3028" s="464"/>
      <c r="BB3028" s="464"/>
      <c r="BC3028" s="464"/>
      <c r="BD3028" s="464"/>
      <c r="BE3028" s="464"/>
      <c r="BF3028" s="464"/>
      <c r="BG3028" s="464"/>
      <c r="BH3028" s="464"/>
      <c r="BI3028" s="464"/>
      <c r="BJ3028" s="464"/>
      <c r="BK3028" s="464"/>
      <c r="BL3028" s="464"/>
      <c r="BM3028" s="464"/>
      <c r="BN3028" s="464"/>
      <c r="BO3028" s="464"/>
      <c r="BP3028" s="464"/>
      <c r="BQ3028" s="464"/>
      <c r="BR3028" s="464"/>
      <c r="BS3028" s="464"/>
      <c r="BT3028" s="464"/>
      <c r="BU3028" s="464"/>
      <c r="BV3028" s="464"/>
      <c r="BW3028" s="464"/>
      <c r="BX3028" s="464"/>
      <c r="BY3028" s="464"/>
      <c r="BZ3028" s="464"/>
      <c r="CA3028" s="464"/>
      <c r="CB3028" s="464"/>
      <c r="CC3028" s="464"/>
      <c r="CD3028" s="464"/>
      <c r="CE3028" s="464"/>
      <c r="CF3028" s="464"/>
      <c r="CG3028" s="464"/>
      <c r="CH3028" s="464"/>
      <c r="CI3028" s="464"/>
      <c r="CJ3028" s="464"/>
      <c r="CK3028" s="464"/>
      <c r="CL3028" s="464"/>
      <c r="CM3028" s="464"/>
      <c r="CN3028" s="464"/>
      <c r="CO3028" s="464"/>
      <c r="CP3028" s="464"/>
      <c r="CQ3028" s="464"/>
    </row>
    <row r="3029" spans="24:95" s="465" customFormat="1">
      <c r="X3029" s="464"/>
      <c r="Y3029" s="464"/>
      <c r="Z3029" s="464"/>
      <c r="AA3029" s="464"/>
      <c r="AB3029" s="464"/>
      <c r="AC3029" s="464"/>
      <c r="AD3029" s="464"/>
      <c r="AE3029" s="464"/>
      <c r="AF3029" s="464"/>
      <c r="AG3029" s="464"/>
      <c r="AH3029" s="464"/>
      <c r="AI3029" s="464"/>
      <c r="AJ3029" s="464"/>
      <c r="AK3029" s="464"/>
      <c r="AL3029" s="464"/>
      <c r="AM3029" s="464"/>
      <c r="AN3029" s="464"/>
      <c r="AO3029" s="464"/>
      <c r="AP3029" s="464"/>
      <c r="AQ3029" s="464"/>
      <c r="AR3029" s="464"/>
      <c r="AS3029" s="464"/>
      <c r="AT3029" s="464"/>
      <c r="AU3029" s="464"/>
      <c r="AV3029" s="464"/>
      <c r="AW3029" s="464"/>
      <c r="AX3029" s="464"/>
      <c r="AY3029" s="464"/>
      <c r="AZ3029" s="464"/>
      <c r="BA3029" s="464"/>
      <c r="BB3029" s="464"/>
      <c r="BC3029" s="464"/>
      <c r="BD3029" s="464"/>
      <c r="BE3029" s="464"/>
      <c r="BF3029" s="464"/>
      <c r="BG3029" s="464"/>
      <c r="BH3029" s="464"/>
      <c r="BI3029" s="464"/>
      <c r="BJ3029" s="464"/>
      <c r="BK3029" s="464"/>
      <c r="BL3029" s="464"/>
      <c r="BM3029" s="464"/>
      <c r="BN3029" s="464"/>
      <c r="BO3029" s="464"/>
      <c r="BP3029" s="464"/>
      <c r="BQ3029" s="464"/>
      <c r="BR3029" s="464"/>
      <c r="BS3029" s="464"/>
      <c r="BT3029" s="464"/>
      <c r="BU3029" s="464"/>
      <c r="BV3029" s="464"/>
      <c r="BW3029" s="464"/>
      <c r="BX3029" s="464"/>
      <c r="BY3029" s="464"/>
      <c r="BZ3029" s="464"/>
      <c r="CA3029" s="464"/>
      <c r="CB3029" s="464"/>
      <c r="CC3029" s="464"/>
      <c r="CD3029" s="464"/>
      <c r="CE3029" s="464"/>
      <c r="CF3029" s="464"/>
      <c r="CG3029" s="464"/>
      <c r="CH3029" s="464"/>
      <c r="CI3029" s="464"/>
      <c r="CJ3029" s="464"/>
      <c r="CK3029" s="464"/>
      <c r="CL3029" s="464"/>
      <c r="CM3029" s="464"/>
      <c r="CN3029" s="464"/>
      <c r="CO3029" s="464"/>
      <c r="CP3029" s="464"/>
      <c r="CQ3029" s="464"/>
    </row>
    <row r="3030" spans="24:95" s="465" customFormat="1">
      <c r="X3030" s="464"/>
      <c r="Y3030" s="464"/>
      <c r="Z3030" s="464"/>
      <c r="AA3030" s="464"/>
      <c r="AB3030" s="464"/>
      <c r="AC3030" s="464"/>
      <c r="AD3030" s="464"/>
      <c r="AE3030" s="464"/>
      <c r="AF3030" s="464"/>
      <c r="AG3030" s="464"/>
      <c r="AH3030" s="464"/>
      <c r="AI3030" s="464"/>
      <c r="AJ3030" s="464"/>
      <c r="AK3030" s="464"/>
      <c r="AL3030" s="464"/>
      <c r="AM3030" s="464"/>
      <c r="AN3030" s="464"/>
      <c r="AO3030" s="464"/>
      <c r="AP3030" s="464"/>
      <c r="AQ3030" s="464"/>
      <c r="AR3030" s="464"/>
      <c r="AS3030" s="464"/>
      <c r="AT3030" s="464"/>
      <c r="AU3030" s="464"/>
      <c r="AV3030" s="464"/>
      <c r="AW3030" s="464"/>
      <c r="AX3030" s="464"/>
      <c r="AY3030" s="464"/>
      <c r="AZ3030" s="464"/>
      <c r="BA3030" s="464"/>
      <c r="BB3030" s="464"/>
      <c r="BC3030" s="464"/>
      <c r="BD3030" s="464"/>
      <c r="BE3030" s="464"/>
      <c r="BF3030" s="464"/>
      <c r="BG3030" s="464"/>
      <c r="BH3030" s="464"/>
      <c r="BI3030" s="464"/>
      <c r="BJ3030" s="464"/>
      <c r="BK3030" s="464"/>
      <c r="BL3030" s="464"/>
      <c r="BM3030" s="464"/>
      <c r="BN3030" s="464"/>
      <c r="BO3030" s="464"/>
      <c r="BP3030" s="464"/>
      <c r="BQ3030" s="464"/>
      <c r="BR3030" s="464"/>
      <c r="BS3030" s="464"/>
      <c r="BT3030" s="464"/>
      <c r="BU3030" s="464"/>
      <c r="BV3030" s="464"/>
      <c r="BW3030" s="464"/>
      <c r="BX3030" s="464"/>
      <c r="BY3030" s="464"/>
      <c r="BZ3030" s="464"/>
      <c r="CA3030" s="464"/>
      <c r="CB3030" s="464"/>
      <c r="CC3030" s="464"/>
      <c r="CD3030" s="464"/>
      <c r="CE3030" s="464"/>
      <c r="CF3030" s="464"/>
      <c r="CG3030" s="464"/>
      <c r="CH3030" s="464"/>
      <c r="CI3030" s="464"/>
      <c r="CJ3030" s="464"/>
      <c r="CK3030" s="464"/>
      <c r="CL3030" s="464"/>
      <c r="CM3030" s="464"/>
      <c r="CN3030" s="464"/>
      <c r="CO3030" s="464"/>
      <c r="CP3030" s="464"/>
      <c r="CQ3030" s="464"/>
    </row>
    <row r="3031" spans="24:95" s="465" customFormat="1">
      <c r="X3031" s="464"/>
      <c r="Y3031" s="464"/>
      <c r="Z3031" s="464"/>
      <c r="AA3031" s="464"/>
      <c r="AB3031" s="464"/>
      <c r="AC3031" s="464"/>
      <c r="AD3031" s="464"/>
      <c r="AE3031" s="464"/>
      <c r="AF3031" s="464"/>
      <c r="AG3031" s="464"/>
      <c r="AH3031" s="464"/>
      <c r="AI3031" s="464"/>
      <c r="AJ3031" s="464"/>
      <c r="AK3031" s="464"/>
      <c r="AL3031" s="464"/>
      <c r="AM3031" s="464"/>
      <c r="AN3031" s="464"/>
      <c r="AO3031" s="464"/>
      <c r="AP3031" s="464"/>
      <c r="AQ3031" s="464"/>
      <c r="AR3031" s="464"/>
      <c r="AS3031" s="464"/>
      <c r="AT3031" s="464"/>
      <c r="AU3031" s="464"/>
      <c r="AV3031" s="464"/>
      <c r="AW3031" s="464"/>
      <c r="AX3031" s="464"/>
      <c r="AY3031" s="464"/>
      <c r="AZ3031" s="464"/>
      <c r="BA3031" s="464"/>
      <c r="BB3031" s="464"/>
      <c r="BC3031" s="464"/>
      <c r="BD3031" s="464"/>
      <c r="BE3031" s="464"/>
      <c r="BF3031" s="464"/>
      <c r="BG3031" s="464"/>
      <c r="BH3031" s="464"/>
      <c r="BI3031" s="464"/>
      <c r="BJ3031" s="464"/>
      <c r="BK3031" s="464"/>
      <c r="BL3031" s="464"/>
      <c r="BM3031" s="464"/>
      <c r="BN3031" s="464"/>
      <c r="BO3031" s="464"/>
      <c r="BP3031" s="464"/>
      <c r="BQ3031" s="464"/>
      <c r="BR3031" s="464"/>
      <c r="BS3031" s="464"/>
      <c r="BT3031" s="464"/>
      <c r="BU3031" s="464"/>
      <c r="BV3031" s="464"/>
      <c r="BW3031" s="464"/>
      <c r="BX3031" s="464"/>
      <c r="BY3031" s="464"/>
      <c r="BZ3031" s="464"/>
      <c r="CA3031" s="464"/>
      <c r="CB3031" s="464"/>
      <c r="CC3031" s="464"/>
      <c r="CD3031" s="464"/>
      <c r="CE3031" s="464"/>
      <c r="CF3031" s="464"/>
      <c r="CG3031" s="464"/>
      <c r="CH3031" s="464"/>
      <c r="CI3031" s="464"/>
      <c r="CJ3031" s="464"/>
      <c r="CK3031" s="464"/>
      <c r="CL3031" s="464"/>
      <c r="CM3031" s="464"/>
      <c r="CN3031" s="464"/>
      <c r="CO3031" s="464"/>
      <c r="CP3031" s="464"/>
      <c r="CQ3031" s="464"/>
    </row>
    <row r="3032" spans="24:95" s="465" customFormat="1">
      <c r="X3032" s="464"/>
      <c r="Y3032" s="464"/>
      <c r="Z3032" s="464"/>
      <c r="AA3032" s="464"/>
      <c r="AB3032" s="464"/>
      <c r="AC3032" s="464"/>
      <c r="AD3032" s="464"/>
      <c r="AE3032" s="464"/>
      <c r="AF3032" s="464"/>
      <c r="AG3032" s="464"/>
      <c r="AH3032" s="464"/>
      <c r="AI3032" s="464"/>
      <c r="AJ3032" s="464"/>
      <c r="AK3032" s="464"/>
      <c r="AL3032" s="464"/>
      <c r="AM3032" s="464"/>
      <c r="AN3032" s="464"/>
      <c r="AO3032" s="464"/>
      <c r="AP3032" s="464"/>
      <c r="AQ3032" s="464"/>
      <c r="AR3032" s="464"/>
      <c r="AS3032" s="464"/>
      <c r="AT3032" s="464"/>
      <c r="AU3032" s="464"/>
      <c r="AV3032" s="464"/>
      <c r="AW3032" s="464"/>
      <c r="AX3032" s="464"/>
      <c r="AY3032" s="464"/>
      <c r="AZ3032" s="464"/>
      <c r="BA3032" s="464"/>
      <c r="BB3032" s="464"/>
      <c r="BC3032" s="464"/>
      <c r="BD3032" s="464"/>
      <c r="BE3032" s="464"/>
      <c r="BF3032" s="464"/>
      <c r="BG3032" s="464"/>
      <c r="BH3032" s="464"/>
      <c r="BI3032" s="464"/>
      <c r="BJ3032" s="464"/>
      <c r="BK3032" s="464"/>
      <c r="BL3032" s="464"/>
      <c r="BM3032" s="464"/>
      <c r="BN3032" s="464"/>
      <c r="BO3032" s="464"/>
      <c r="BP3032" s="464"/>
      <c r="BQ3032" s="464"/>
      <c r="BR3032" s="464"/>
      <c r="BS3032" s="464"/>
      <c r="BT3032" s="464"/>
      <c r="BU3032" s="464"/>
      <c r="BV3032" s="464"/>
      <c r="BW3032" s="464"/>
      <c r="BX3032" s="464"/>
      <c r="BY3032" s="464"/>
      <c r="BZ3032" s="464"/>
      <c r="CA3032" s="464"/>
      <c r="CB3032" s="464"/>
      <c r="CC3032" s="464"/>
      <c r="CD3032" s="464"/>
      <c r="CE3032" s="464"/>
      <c r="CF3032" s="464"/>
      <c r="CG3032" s="464"/>
      <c r="CH3032" s="464"/>
      <c r="CI3032" s="464"/>
      <c r="CJ3032" s="464"/>
      <c r="CK3032" s="464"/>
      <c r="CL3032" s="464"/>
      <c r="CM3032" s="464"/>
      <c r="CN3032" s="464"/>
      <c r="CO3032" s="464"/>
      <c r="CP3032" s="464"/>
      <c r="CQ3032" s="464"/>
    </row>
    <row r="3033" spans="24:95" s="465" customFormat="1">
      <c r="X3033" s="464"/>
      <c r="Y3033" s="464"/>
      <c r="Z3033" s="464"/>
      <c r="AA3033" s="464"/>
      <c r="AB3033" s="464"/>
      <c r="AC3033" s="464"/>
      <c r="AD3033" s="464"/>
      <c r="AE3033" s="464"/>
      <c r="AF3033" s="464"/>
      <c r="AG3033" s="464"/>
      <c r="AH3033" s="464"/>
      <c r="AI3033" s="464"/>
      <c r="AJ3033" s="464"/>
      <c r="AK3033" s="464"/>
      <c r="AL3033" s="464"/>
      <c r="AM3033" s="464"/>
      <c r="AN3033" s="464"/>
      <c r="AO3033" s="464"/>
      <c r="AP3033" s="464"/>
      <c r="AQ3033" s="464"/>
      <c r="AR3033" s="464"/>
      <c r="AS3033" s="464"/>
      <c r="AT3033" s="464"/>
      <c r="AU3033" s="464"/>
      <c r="AV3033" s="464"/>
      <c r="AW3033" s="464"/>
      <c r="AX3033" s="464"/>
      <c r="AY3033" s="464"/>
      <c r="AZ3033" s="464"/>
      <c r="BA3033" s="464"/>
      <c r="BB3033" s="464"/>
      <c r="BC3033" s="464"/>
      <c r="BD3033" s="464"/>
      <c r="BE3033" s="464"/>
      <c r="BF3033" s="464"/>
      <c r="BG3033" s="464"/>
      <c r="BH3033" s="464"/>
      <c r="BI3033" s="464"/>
      <c r="BJ3033" s="464"/>
      <c r="BK3033" s="464"/>
      <c r="BL3033" s="464"/>
      <c r="BM3033" s="464"/>
      <c r="BN3033" s="464"/>
      <c r="BO3033" s="464"/>
      <c r="BP3033" s="464"/>
      <c r="BQ3033" s="464"/>
      <c r="BR3033" s="464"/>
      <c r="BS3033" s="464"/>
      <c r="BT3033" s="464"/>
      <c r="BU3033" s="464"/>
      <c r="BV3033" s="464"/>
      <c r="BW3033" s="464"/>
      <c r="BX3033" s="464"/>
      <c r="BY3033" s="464"/>
      <c r="BZ3033" s="464"/>
      <c r="CA3033" s="464"/>
      <c r="CB3033" s="464"/>
      <c r="CC3033" s="464"/>
      <c r="CD3033" s="464"/>
      <c r="CE3033" s="464"/>
      <c r="CF3033" s="464"/>
      <c r="CG3033" s="464"/>
      <c r="CH3033" s="464"/>
      <c r="CI3033" s="464"/>
      <c r="CJ3033" s="464"/>
      <c r="CK3033" s="464"/>
      <c r="CL3033" s="464"/>
      <c r="CM3033" s="464"/>
      <c r="CN3033" s="464"/>
      <c r="CO3033" s="464"/>
      <c r="CP3033" s="464"/>
      <c r="CQ3033" s="464"/>
    </row>
    <row r="3034" spans="24:95" s="465" customFormat="1">
      <c r="X3034" s="464"/>
      <c r="Y3034" s="464"/>
      <c r="Z3034" s="464"/>
      <c r="AA3034" s="464"/>
      <c r="AB3034" s="464"/>
      <c r="AC3034" s="464"/>
      <c r="AD3034" s="464"/>
      <c r="AE3034" s="464"/>
      <c r="AF3034" s="464"/>
      <c r="AG3034" s="464"/>
      <c r="AH3034" s="464"/>
      <c r="AI3034" s="464"/>
      <c r="AJ3034" s="464"/>
      <c r="AK3034" s="464"/>
      <c r="AL3034" s="464"/>
      <c r="AM3034" s="464"/>
      <c r="AN3034" s="464"/>
      <c r="AO3034" s="464"/>
      <c r="AP3034" s="464"/>
      <c r="AQ3034" s="464"/>
      <c r="AR3034" s="464"/>
      <c r="AS3034" s="464"/>
      <c r="AT3034" s="464"/>
      <c r="AU3034" s="464"/>
      <c r="AV3034" s="464"/>
      <c r="AW3034" s="464"/>
      <c r="AX3034" s="464"/>
      <c r="AY3034" s="464"/>
      <c r="AZ3034" s="464"/>
      <c r="BA3034" s="464"/>
      <c r="BB3034" s="464"/>
      <c r="BC3034" s="464"/>
      <c r="BD3034" s="464"/>
      <c r="BE3034" s="464"/>
      <c r="BF3034" s="464"/>
      <c r="BG3034" s="464"/>
      <c r="BH3034" s="464"/>
      <c r="BI3034" s="464"/>
      <c r="BJ3034" s="464"/>
      <c r="BK3034" s="464"/>
      <c r="BL3034" s="464"/>
      <c r="BM3034" s="464"/>
      <c r="BN3034" s="464"/>
      <c r="BO3034" s="464"/>
      <c r="BP3034" s="464"/>
      <c r="BQ3034" s="464"/>
      <c r="BR3034" s="464"/>
      <c r="BS3034" s="464"/>
      <c r="BT3034" s="464"/>
      <c r="BU3034" s="464"/>
      <c r="BV3034" s="464"/>
      <c r="BW3034" s="464"/>
      <c r="BX3034" s="464"/>
      <c r="BY3034" s="464"/>
      <c r="BZ3034" s="464"/>
      <c r="CA3034" s="464"/>
      <c r="CB3034" s="464"/>
      <c r="CC3034" s="464"/>
      <c r="CD3034" s="464"/>
      <c r="CE3034" s="464"/>
      <c r="CF3034" s="464"/>
      <c r="CG3034" s="464"/>
      <c r="CH3034" s="464"/>
      <c r="CI3034" s="464"/>
      <c r="CJ3034" s="464"/>
      <c r="CK3034" s="464"/>
      <c r="CL3034" s="464"/>
      <c r="CM3034" s="464"/>
      <c r="CN3034" s="464"/>
      <c r="CO3034" s="464"/>
      <c r="CP3034" s="464"/>
      <c r="CQ3034" s="464"/>
    </row>
    <row r="3035" spans="24:95" s="465" customFormat="1">
      <c r="X3035" s="464"/>
      <c r="Y3035" s="464"/>
      <c r="Z3035" s="464"/>
      <c r="AA3035" s="464"/>
      <c r="AB3035" s="464"/>
      <c r="AC3035" s="464"/>
      <c r="AD3035" s="464"/>
      <c r="AE3035" s="464"/>
      <c r="AF3035" s="464"/>
      <c r="AG3035" s="464"/>
      <c r="AH3035" s="464"/>
      <c r="AI3035" s="464"/>
      <c r="AJ3035" s="464"/>
      <c r="AK3035" s="464"/>
      <c r="AL3035" s="464"/>
      <c r="AM3035" s="464"/>
      <c r="AN3035" s="464"/>
      <c r="AO3035" s="464"/>
      <c r="AP3035" s="464"/>
      <c r="AQ3035" s="464"/>
      <c r="AR3035" s="464"/>
      <c r="AS3035" s="464"/>
      <c r="AT3035" s="464"/>
      <c r="AU3035" s="464"/>
      <c r="AV3035" s="464"/>
      <c r="AW3035" s="464"/>
      <c r="AX3035" s="464"/>
      <c r="AY3035" s="464"/>
      <c r="AZ3035" s="464"/>
      <c r="BA3035" s="464"/>
      <c r="BB3035" s="464"/>
      <c r="BC3035" s="464"/>
      <c r="BD3035" s="464"/>
      <c r="BE3035" s="464"/>
      <c r="BF3035" s="464"/>
      <c r="BG3035" s="464"/>
      <c r="BH3035" s="464"/>
      <c r="BI3035" s="464"/>
      <c r="BJ3035" s="464"/>
      <c r="BK3035" s="464"/>
      <c r="BL3035" s="464"/>
      <c r="BM3035" s="464"/>
      <c r="BN3035" s="464"/>
      <c r="BO3035" s="464"/>
      <c r="BP3035" s="464"/>
      <c r="BQ3035" s="464"/>
      <c r="BR3035" s="464"/>
      <c r="BS3035" s="464"/>
      <c r="BT3035" s="464"/>
      <c r="BU3035" s="464"/>
      <c r="BV3035" s="464"/>
      <c r="BW3035" s="464"/>
      <c r="BX3035" s="464"/>
      <c r="BY3035" s="464"/>
      <c r="BZ3035" s="464"/>
      <c r="CA3035" s="464"/>
      <c r="CB3035" s="464"/>
      <c r="CC3035" s="464"/>
      <c r="CD3035" s="464"/>
      <c r="CE3035" s="464"/>
      <c r="CF3035" s="464"/>
      <c r="CG3035" s="464"/>
      <c r="CH3035" s="464"/>
      <c r="CI3035" s="464"/>
      <c r="CJ3035" s="464"/>
      <c r="CK3035" s="464"/>
      <c r="CL3035" s="464"/>
      <c r="CM3035" s="464"/>
      <c r="CN3035" s="464"/>
      <c r="CO3035" s="464"/>
      <c r="CP3035" s="464"/>
      <c r="CQ3035" s="464"/>
    </row>
    <row r="3036" spans="24:95" s="465" customFormat="1">
      <c r="X3036" s="464"/>
      <c r="Y3036" s="464"/>
      <c r="Z3036" s="464"/>
      <c r="AA3036" s="464"/>
      <c r="AB3036" s="464"/>
      <c r="AC3036" s="464"/>
      <c r="AD3036" s="464"/>
      <c r="AE3036" s="464"/>
      <c r="AF3036" s="464"/>
      <c r="AG3036" s="464"/>
      <c r="AH3036" s="464"/>
      <c r="AI3036" s="464"/>
      <c r="AJ3036" s="464"/>
      <c r="AK3036" s="464"/>
      <c r="AL3036" s="464"/>
      <c r="AM3036" s="464"/>
      <c r="AN3036" s="464"/>
      <c r="AO3036" s="464"/>
      <c r="AP3036" s="464"/>
      <c r="AQ3036" s="464"/>
      <c r="AR3036" s="464"/>
      <c r="AS3036" s="464"/>
      <c r="AT3036" s="464"/>
      <c r="AU3036" s="464"/>
      <c r="AV3036" s="464"/>
      <c r="AW3036" s="464"/>
      <c r="AX3036" s="464"/>
      <c r="AY3036" s="464"/>
      <c r="AZ3036" s="464"/>
      <c r="BA3036" s="464"/>
      <c r="BB3036" s="464"/>
      <c r="BC3036" s="464"/>
      <c r="BD3036" s="464"/>
      <c r="BE3036" s="464"/>
      <c r="BF3036" s="464"/>
      <c r="BG3036" s="464"/>
      <c r="BH3036" s="464"/>
      <c r="BI3036" s="464"/>
      <c r="BJ3036" s="464"/>
      <c r="BK3036" s="464"/>
      <c r="BL3036" s="464"/>
      <c r="BM3036" s="464"/>
      <c r="BN3036" s="464"/>
      <c r="BO3036" s="464"/>
      <c r="BP3036" s="464"/>
      <c r="BQ3036" s="464"/>
      <c r="BR3036" s="464"/>
      <c r="BS3036" s="464"/>
      <c r="BT3036" s="464"/>
      <c r="BU3036" s="464"/>
      <c r="BV3036" s="464"/>
      <c r="BW3036" s="464"/>
      <c r="BX3036" s="464"/>
      <c r="BY3036" s="464"/>
      <c r="BZ3036" s="464"/>
      <c r="CA3036" s="464"/>
      <c r="CB3036" s="464"/>
      <c r="CC3036" s="464"/>
      <c r="CD3036" s="464"/>
      <c r="CE3036" s="464"/>
      <c r="CF3036" s="464"/>
      <c r="CG3036" s="464"/>
      <c r="CH3036" s="464"/>
      <c r="CI3036" s="464"/>
      <c r="CJ3036" s="464"/>
      <c r="CK3036" s="464"/>
      <c r="CL3036" s="464"/>
      <c r="CM3036" s="464"/>
      <c r="CN3036" s="464"/>
      <c r="CO3036" s="464"/>
      <c r="CP3036" s="464"/>
      <c r="CQ3036" s="464"/>
    </row>
    <row r="3037" spans="24:95" s="465" customFormat="1">
      <c r="X3037" s="464"/>
      <c r="Y3037" s="464"/>
      <c r="Z3037" s="464"/>
      <c r="AA3037" s="464"/>
      <c r="AB3037" s="464"/>
      <c r="AC3037" s="464"/>
      <c r="AD3037" s="464"/>
      <c r="AE3037" s="464"/>
      <c r="AF3037" s="464"/>
      <c r="AG3037" s="464"/>
      <c r="AH3037" s="464"/>
      <c r="AI3037" s="464"/>
      <c r="AJ3037" s="464"/>
      <c r="AK3037" s="464"/>
      <c r="AL3037" s="464"/>
      <c r="AM3037" s="464"/>
      <c r="AN3037" s="464"/>
      <c r="AO3037" s="464"/>
      <c r="AP3037" s="464"/>
      <c r="AQ3037" s="464"/>
      <c r="AR3037" s="464"/>
      <c r="AS3037" s="464"/>
      <c r="AT3037" s="464"/>
      <c r="AU3037" s="464"/>
      <c r="AV3037" s="464"/>
      <c r="AW3037" s="464"/>
      <c r="AX3037" s="464"/>
      <c r="AY3037" s="464"/>
      <c r="AZ3037" s="464"/>
      <c r="BA3037" s="464"/>
      <c r="BB3037" s="464"/>
      <c r="BC3037" s="464"/>
      <c r="BD3037" s="464"/>
      <c r="BE3037" s="464"/>
      <c r="BF3037" s="464"/>
      <c r="BG3037" s="464"/>
      <c r="BH3037" s="464"/>
      <c r="BI3037" s="464"/>
      <c r="BJ3037" s="464"/>
      <c r="BK3037" s="464"/>
      <c r="BL3037" s="464"/>
      <c r="BM3037" s="464"/>
      <c r="BN3037" s="464"/>
      <c r="BO3037" s="464"/>
      <c r="BP3037" s="464"/>
      <c r="BQ3037" s="464"/>
      <c r="BR3037" s="464"/>
      <c r="BS3037" s="464"/>
      <c r="BT3037" s="464"/>
      <c r="BU3037" s="464"/>
      <c r="BV3037" s="464"/>
      <c r="BW3037" s="464"/>
      <c r="BX3037" s="464"/>
      <c r="BY3037" s="464"/>
      <c r="BZ3037" s="464"/>
      <c r="CA3037" s="464"/>
      <c r="CB3037" s="464"/>
      <c r="CC3037" s="464"/>
      <c r="CD3037" s="464"/>
      <c r="CE3037" s="464"/>
      <c r="CF3037" s="464"/>
      <c r="CG3037" s="464"/>
      <c r="CH3037" s="464"/>
      <c r="CI3037" s="464"/>
      <c r="CJ3037" s="464"/>
      <c r="CK3037" s="464"/>
      <c r="CL3037" s="464"/>
      <c r="CM3037" s="464"/>
      <c r="CN3037" s="464"/>
      <c r="CO3037" s="464"/>
      <c r="CP3037" s="464"/>
      <c r="CQ3037" s="464"/>
    </row>
    <row r="3038" spans="24:95" s="465" customFormat="1">
      <c r="X3038" s="464"/>
      <c r="Y3038" s="464"/>
      <c r="Z3038" s="464"/>
      <c r="AA3038" s="464"/>
      <c r="AB3038" s="464"/>
      <c r="AC3038" s="464"/>
      <c r="AD3038" s="464"/>
      <c r="AE3038" s="464"/>
      <c r="AF3038" s="464"/>
      <c r="AG3038" s="464"/>
      <c r="AH3038" s="464"/>
      <c r="AI3038" s="464"/>
      <c r="AJ3038" s="464"/>
      <c r="AK3038" s="464"/>
      <c r="AL3038" s="464"/>
      <c r="AM3038" s="464"/>
      <c r="AN3038" s="464"/>
      <c r="AO3038" s="464"/>
      <c r="AP3038" s="464"/>
      <c r="AQ3038" s="464"/>
      <c r="AR3038" s="464"/>
      <c r="AS3038" s="464"/>
      <c r="AT3038" s="464"/>
      <c r="AU3038" s="464"/>
      <c r="AV3038" s="464"/>
      <c r="AW3038" s="464"/>
      <c r="AX3038" s="464"/>
      <c r="AY3038" s="464"/>
      <c r="AZ3038" s="464"/>
      <c r="BA3038" s="464"/>
      <c r="BB3038" s="464"/>
      <c r="BC3038" s="464"/>
      <c r="BD3038" s="464"/>
      <c r="BE3038" s="464"/>
      <c r="BF3038" s="464"/>
      <c r="BG3038" s="464"/>
      <c r="BH3038" s="464"/>
      <c r="BI3038" s="464"/>
      <c r="BJ3038" s="464"/>
      <c r="BK3038" s="464"/>
      <c r="BL3038" s="464"/>
      <c r="BM3038" s="464"/>
      <c r="BN3038" s="464"/>
      <c r="BO3038" s="464"/>
      <c r="BP3038" s="464"/>
      <c r="BQ3038" s="464"/>
      <c r="BR3038" s="464"/>
      <c r="BS3038" s="464"/>
      <c r="BT3038" s="464"/>
      <c r="BU3038" s="464"/>
      <c r="BV3038" s="464"/>
      <c r="BW3038" s="464"/>
      <c r="BX3038" s="464"/>
      <c r="BY3038" s="464"/>
      <c r="BZ3038" s="464"/>
      <c r="CA3038" s="464"/>
      <c r="CB3038" s="464"/>
      <c r="CC3038" s="464"/>
      <c r="CD3038" s="464"/>
      <c r="CE3038" s="464"/>
      <c r="CF3038" s="464"/>
      <c r="CG3038" s="464"/>
      <c r="CH3038" s="464"/>
      <c r="CI3038" s="464"/>
      <c r="CJ3038" s="464"/>
      <c r="CK3038" s="464"/>
      <c r="CL3038" s="464"/>
      <c r="CM3038" s="464"/>
      <c r="CN3038" s="464"/>
      <c r="CO3038" s="464"/>
      <c r="CP3038" s="464"/>
      <c r="CQ3038" s="464"/>
    </row>
    <row r="3039" spans="24:95" s="465" customFormat="1">
      <c r="X3039" s="464"/>
      <c r="Y3039" s="464"/>
      <c r="Z3039" s="464"/>
      <c r="AA3039" s="464"/>
      <c r="AB3039" s="464"/>
      <c r="AC3039" s="464"/>
      <c r="AD3039" s="464"/>
      <c r="AE3039" s="464"/>
      <c r="AF3039" s="464"/>
      <c r="AG3039" s="464"/>
      <c r="AH3039" s="464"/>
      <c r="AI3039" s="464"/>
      <c r="AJ3039" s="464"/>
      <c r="AK3039" s="464"/>
      <c r="AL3039" s="464"/>
      <c r="AM3039" s="464"/>
      <c r="AN3039" s="464"/>
      <c r="AO3039" s="464"/>
      <c r="AP3039" s="464"/>
      <c r="AQ3039" s="464"/>
      <c r="AR3039" s="464"/>
      <c r="AS3039" s="464"/>
      <c r="AT3039" s="464"/>
      <c r="AU3039" s="464"/>
      <c r="AV3039" s="464"/>
      <c r="AW3039" s="464"/>
      <c r="AX3039" s="464"/>
      <c r="AY3039" s="464"/>
      <c r="AZ3039" s="464"/>
      <c r="BA3039" s="464"/>
      <c r="BB3039" s="464"/>
      <c r="BC3039" s="464"/>
      <c r="BD3039" s="464"/>
      <c r="BE3039" s="464"/>
      <c r="BF3039" s="464"/>
      <c r="BG3039" s="464"/>
      <c r="BH3039" s="464"/>
      <c r="BI3039" s="464"/>
      <c r="BJ3039" s="464"/>
      <c r="BK3039" s="464"/>
      <c r="BL3039" s="464"/>
      <c r="BM3039" s="464"/>
      <c r="BN3039" s="464"/>
      <c r="BO3039" s="464"/>
      <c r="BP3039" s="464"/>
      <c r="BQ3039" s="464"/>
      <c r="BR3039" s="464"/>
      <c r="BS3039" s="464"/>
      <c r="BT3039" s="464"/>
      <c r="BU3039" s="464"/>
      <c r="BV3039" s="464"/>
      <c r="BW3039" s="464"/>
      <c r="BX3039" s="464"/>
      <c r="BY3039" s="464"/>
      <c r="BZ3039" s="464"/>
      <c r="CA3039" s="464"/>
      <c r="CB3039" s="464"/>
      <c r="CC3039" s="464"/>
      <c r="CD3039" s="464"/>
      <c r="CE3039" s="464"/>
      <c r="CF3039" s="464"/>
      <c r="CG3039" s="464"/>
      <c r="CH3039" s="464"/>
      <c r="CI3039" s="464"/>
      <c r="CJ3039" s="464"/>
      <c r="CK3039" s="464"/>
      <c r="CL3039" s="464"/>
      <c r="CM3039" s="464"/>
      <c r="CN3039" s="464"/>
      <c r="CO3039" s="464"/>
      <c r="CP3039" s="464"/>
      <c r="CQ3039" s="464"/>
    </row>
    <row r="3040" spans="24:95" s="465" customFormat="1">
      <c r="X3040" s="464"/>
      <c r="Y3040" s="464"/>
      <c r="Z3040" s="464"/>
      <c r="AA3040" s="464"/>
      <c r="AB3040" s="464"/>
      <c r="AC3040" s="464"/>
      <c r="AD3040" s="464"/>
      <c r="AE3040" s="464"/>
      <c r="AF3040" s="464"/>
      <c r="AG3040" s="464"/>
      <c r="AH3040" s="464"/>
      <c r="AI3040" s="464"/>
      <c r="AJ3040" s="464"/>
      <c r="AK3040" s="464"/>
      <c r="AL3040" s="464"/>
      <c r="AM3040" s="464"/>
      <c r="AN3040" s="464"/>
      <c r="AO3040" s="464"/>
      <c r="AP3040" s="464"/>
      <c r="AQ3040" s="464"/>
      <c r="AR3040" s="464"/>
      <c r="AS3040" s="464"/>
      <c r="AT3040" s="464"/>
      <c r="AU3040" s="464"/>
      <c r="AV3040" s="464"/>
      <c r="AW3040" s="464"/>
      <c r="AX3040" s="464"/>
      <c r="AY3040" s="464"/>
      <c r="AZ3040" s="464"/>
      <c r="BA3040" s="464"/>
      <c r="BB3040" s="464"/>
      <c r="BC3040" s="464"/>
      <c r="BD3040" s="464"/>
      <c r="BE3040" s="464"/>
      <c r="BF3040" s="464"/>
      <c r="BG3040" s="464"/>
      <c r="BH3040" s="464"/>
      <c r="BI3040" s="464"/>
      <c r="BJ3040" s="464"/>
      <c r="BK3040" s="464"/>
      <c r="BL3040" s="464"/>
      <c r="BM3040" s="464"/>
      <c r="BN3040" s="464"/>
      <c r="BO3040" s="464"/>
      <c r="BP3040" s="464"/>
      <c r="BQ3040" s="464"/>
      <c r="BR3040" s="464"/>
      <c r="BS3040" s="464"/>
      <c r="BT3040" s="464"/>
      <c r="BU3040" s="464"/>
      <c r="BV3040" s="464"/>
      <c r="BW3040" s="464"/>
      <c r="BX3040" s="464"/>
      <c r="BY3040" s="464"/>
      <c r="BZ3040" s="464"/>
      <c r="CA3040" s="464"/>
      <c r="CB3040" s="464"/>
      <c r="CC3040" s="464"/>
      <c r="CD3040" s="464"/>
      <c r="CE3040" s="464"/>
      <c r="CF3040" s="464"/>
      <c r="CG3040" s="464"/>
      <c r="CH3040" s="464"/>
      <c r="CI3040" s="464"/>
      <c r="CJ3040" s="464"/>
      <c r="CK3040" s="464"/>
      <c r="CL3040" s="464"/>
      <c r="CM3040" s="464"/>
      <c r="CN3040" s="464"/>
      <c r="CO3040" s="464"/>
      <c r="CP3040" s="464"/>
      <c r="CQ3040" s="464"/>
    </row>
    <row r="3041" spans="24:95" s="465" customFormat="1">
      <c r="X3041" s="464"/>
      <c r="Y3041" s="464"/>
      <c r="Z3041" s="464"/>
      <c r="AA3041" s="464"/>
      <c r="AB3041" s="464"/>
      <c r="AC3041" s="464"/>
      <c r="AD3041" s="464"/>
      <c r="AE3041" s="464"/>
      <c r="AF3041" s="464"/>
      <c r="AG3041" s="464"/>
      <c r="AH3041" s="464"/>
      <c r="AI3041" s="464"/>
      <c r="AJ3041" s="464"/>
      <c r="AK3041" s="464"/>
      <c r="AL3041" s="464"/>
      <c r="AM3041" s="464"/>
      <c r="AN3041" s="464"/>
      <c r="AO3041" s="464"/>
      <c r="AP3041" s="464"/>
      <c r="AQ3041" s="464"/>
      <c r="AR3041" s="464"/>
      <c r="AS3041" s="464"/>
      <c r="AT3041" s="464"/>
      <c r="AU3041" s="464"/>
      <c r="AV3041" s="464"/>
      <c r="AW3041" s="464"/>
      <c r="AX3041" s="464"/>
      <c r="AY3041" s="464"/>
      <c r="AZ3041" s="464"/>
      <c r="BA3041" s="464"/>
      <c r="BB3041" s="464"/>
      <c r="BC3041" s="464"/>
      <c r="BD3041" s="464"/>
      <c r="BE3041" s="464"/>
      <c r="BF3041" s="464"/>
      <c r="BG3041" s="464"/>
      <c r="BH3041" s="464"/>
      <c r="BI3041" s="464"/>
      <c r="BJ3041" s="464"/>
      <c r="BK3041" s="464"/>
      <c r="BL3041" s="464"/>
      <c r="BM3041" s="464"/>
      <c r="BN3041" s="464"/>
      <c r="BO3041" s="464"/>
      <c r="BP3041" s="464"/>
      <c r="BQ3041" s="464"/>
      <c r="BR3041" s="464"/>
      <c r="BS3041" s="464"/>
      <c r="BT3041" s="464"/>
      <c r="BU3041" s="464"/>
      <c r="BV3041" s="464"/>
      <c r="BW3041" s="464"/>
      <c r="BX3041" s="464"/>
      <c r="BY3041" s="464"/>
      <c r="BZ3041" s="464"/>
      <c r="CA3041" s="464"/>
      <c r="CB3041" s="464"/>
      <c r="CC3041" s="464"/>
      <c r="CD3041" s="464"/>
      <c r="CE3041" s="464"/>
      <c r="CF3041" s="464"/>
      <c r="CG3041" s="464"/>
      <c r="CH3041" s="464"/>
      <c r="CI3041" s="464"/>
      <c r="CJ3041" s="464"/>
      <c r="CK3041" s="464"/>
      <c r="CL3041" s="464"/>
      <c r="CM3041" s="464"/>
      <c r="CN3041" s="464"/>
      <c r="CO3041" s="464"/>
      <c r="CP3041" s="464"/>
      <c r="CQ3041" s="464"/>
    </row>
    <row r="3042" spans="24:95" s="465" customFormat="1">
      <c r="X3042" s="464"/>
      <c r="Y3042" s="464"/>
      <c r="Z3042" s="464"/>
      <c r="AA3042" s="464"/>
      <c r="AB3042" s="464"/>
      <c r="AC3042" s="464"/>
      <c r="AD3042" s="464"/>
      <c r="AE3042" s="464"/>
      <c r="AF3042" s="464"/>
      <c r="AG3042" s="464"/>
      <c r="AH3042" s="464"/>
      <c r="AI3042" s="464"/>
      <c r="AJ3042" s="464"/>
      <c r="AK3042" s="464"/>
      <c r="AL3042" s="464"/>
      <c r="AM3042" s="464"/>
      <c r="AN3042" s="464"/>
      <c r="AO3042" s="464"/>
      <c r="AP3042" s="464"/>
      <c r="AQ3042" s="464"/>
      <c r="AR3042" s="464"/>
      <c r="AS3042" s="464"/>
      <c r="AT3042" s="464"/>
      <c r="AU3042" s="464"/>
      <c r="AV3042" s="464"/>
      <c r="AW3042" s="464"/>
      <c r="AX3042" s="464"/>
      <c r="AY3042" s="464"/>
      <c r="AZ3042" s="464"/>
      <c r="BA3042" s="464"/>
      <c r="BB3042" s="464"/>
      <c r="BC3042" s="464"/>
      <c r="BD3042" s="464"/>
      <c r="BE3042" s="464"/>
      <c r="BF3042" s="464"/>
      <c r="BG3042" s="464"/>
      <c r="BH3042" s="464"/>
      <c r="BI3042" s="464"/>
      <c r="BJ3042" s="464"/>
      <c r="BK3042" s="464"/>
      <c r="BL3042" s="464"/>
      <c r="BM3042" s="464"/>
      <c r="BN3042" s="464"/>
      <c r="BO3042" s="464"/>
      <c r="BP3042" s="464"/>
      <c r="BQ3042" s="464"/>
      <c r="BR3042" s="464"/>
      <c r="BS3042" s="464"/>
      <c r="BT3042" s="464"/>
      <c r="BU3042" s="464"/>
      <c r="BV3042" s="464"/>
      <c r="BW3042" s="464"/>
      <c r="BX3042" s="464"/>
      <c r="BY3042" s="464"/>
      <c r="BZ3042" s="464"/>
      <c r="CA3042" s="464"/>
      <c r="CB3042" s="464"/>
      <c r="CC3042" s="464"/>
      <c r="CD3042" s="464"/>
      <c r="CE3042" s="464"/>
      <c r="CF3042" s="464"/>
      <c r="CG3042" s="464"/>
      <c r="CH3042" s="464"/>
      <c r="CI3042" s="464"/>
      <c r="CJ3042" s="464"/>
      <c r="CK3042" s="464"/>
      <c r="CL3042" s="464"/>
      <c r="CM3042" s="464"/>
      <c r="CN3042" s="464"/>
      <c r="CO3042" s="464"/>
      <c r="CP3042" s="464"/>
      <c r="CQ3042" s="464"/>
    </row>
    <row r="3043" spans="24:95" s="465" customFormat="1">
      <c r="X3043" s="464"/>
      <c r="Y3043" s="464"/>
      <c r="Z3043" s="464"/>
      <c r="AA3043" s="464"/>
      <c r="AB3043" s="464"/>
      <c r="AC3043" s="464"/>
      <c r="AD3043" s="464"/>
      <c r="AE3043" s="464"/>
      <c r="AF3043" s="464"/>
      <c r="AG3043" s="464"/>
      <c r="AH3043" s="464"/>
      <c r="AI3043" s="464"/>
      <c r="AJ3043" s="464"/>
      <c r="AK3043" s="464"/>
      <c r="AL3043" s="464"/>
      <c r="AM3043" s="464"/>
      <c r="AN3043" s="464"/>
      <c r="AO3043" s="464"/>
      <c r="AP3043" s="464"/>
      <c r="AQ3043" s="464"/>
      <c r="AR3043" s="464"/>
      <c r="AS3043" s="464"/>
      <c r="AT3043" s="464"/>
      <c r="AU3043" s="464"/>
      <c r="AV3043" s="464"/>
      <c r="AW3043" s="464"/>
      <c r="AX3043" s="464"/>
      <c r="AY3043" s="464"/>
      <c r="AZ3043" s="464"/>
      <c r="BA3043" s="464"/>
      <c r="BB3043" s="464"/>
      <c r="BC3043" s="464"/>
      <c r="BD3043" s="464"/>
      <c r="BE3043" s="464"/>
      <c r="BF3043" s="464"/>
      <c r="BG3043" s="464"/>
      <c r="BH3043" s="464"/>
      <c r="BI3043" s="464"/>
      <c r="BJ3043" s="464"/>
      <c r="BK3043" s="464"/>
      <c r="BL3043" s="464"/>
      <c r="BM3043" s="464"/>
      <c r="BN3043" s="464"/>
      <c r="BO3043" s="464"/>
      <c r="BP3043" s="464"/>
      <c r="BQ3043" s="464"/>
      <c r="BR3043" s="464"/>
      <c r="BS3043" s="464"/>
      <c r="BT3043" s="464"/>
      <c r="BU3043" s="464"/>
      <c r="BV3043" s="464"/>
      <c r="BW3043" s="464"/>
      <c r="BX3043" s="464"/>
      <c r="BY3043" s="464"/>
      <c r="BZ3043" s="464"/>
      <c r="CA3043" s="464"/>
      <c r="CB3043" s="464"/>
      <c r="CC3043" s="464"/>
      <c r="CD3043" s="464"/>
      <c r="CE3043" s="464"/>
      <c r="CF3043" s="464"/>
      <c r="CG3043" s="464"/>
      <c r="CH3043" s="464"/>
      <c r="CI3043" s="464"/>
      <c r="CJ3043" s="464"/>
      <c r="CK3043" s="464"/>
      <c r="CL3043" s="464"/>
      <c r="CM3043" s="464"/>
      <c r="CN3043" s="464"/>
      <c r="CO3043" s="464"/>
      <c r="CP3043" s="464"/>
      <c r="CQ3043" s="464"/>
    </row>
    <row r="3044" spans="24:95" s="465" customFormat="1">
      <c r="X3044" s="464"/>
      <c r="Y3044" s="464"/>
      <c r="Z3044" s="464"/>
      <c r="AA3044" s="464"/>
      <c r="AB3044" s="464"/>
      <c r="AC3044" s="464"/>
      <c r="AD3044" s="464"/>
      <c r="AE3044" s="464"/>
      <c r="AF3044" s="464"/>
      <c r="AG3044" s="464"/>
      <c r="AH3044" s="464"/>
      <c r="AI3044" s="464"/>
      <c r="AJ3044" s="464"/>
      <c r="AK3044" s="464"/>
      <c r="AL3044" s="464"/>
      <c r="AM3044" s="464"/>
      <c r="AN3044" s="464"/>
      <c r="AO3044" s="464"/>
      <c r="AP3044" s="464"/>
      <c r="AQ3044" s="464"/>
      <c r="AR3044" s="464"/>
      <c r="AS3044" s="464"/>
      <c r="AT3044" s="464"/>
      <c r="AU3044" s="464"/>
      <c r="AV3044" s="464"/>
      <c r="AW3044" s="464"/>
      <c r="AX3044" s="464"/>
      <c r="AY3044" s="464"/>
      <c r="AZ3044" s="464"/>
      <c r="BA3044" s="464"/>
      <c r="BB3044" s="464"/>
      <c r="BC3044" s="464"/>
      <c r="BD3044" s="464"/>
      <c r="BE3044" s="464"/>
      <c r="BF3044" s="464"/>
      <c r="BG3044" s="464"/>
      <c r="BH3044" s="464"/>
      <c r="BI3044" s="464"/>
      <c r="BJ3044" s="464"/>
      <c r="BK3044" s="464"/>
      <c r="BL3044" s="464"/>
      <c r="BM3044" s="464"/>
      <c r="BN3044" s="464"/>
      <c r="BO3044" s="464"/>
      <c r="BP3044" s="464"/>
      <c r="BQ3044" s="464"/>
      <c r="BR3044" s="464"/>
      <c r="BS3044" s="464"/>
      <c r="BT3044" s="464"/>
      <c r="BU3044" s="464"/>
      <c r="BV3044" s="464"/>
      <c r="BW3044" s="464"/>
      <c r="BX3044" s="464"/>
      <c r="BY3044" s="464"/>
      <c r="BZ3044" s="464"/>
      <c r="CA3044" s="464"/>
      <c r="CB3044" s="464"/>
      <c r="CC3044" s="464"/>
      <c r="CD3044" s="464"/>
      <c r="CE3044" s="464"/>
      <c r="CF3044" s="464"/>
      <c r="CG3044" s="464"/>
      <c r="CH3044" s="464"/>
      <c r="CI3044" s="464"/>
      <c r="CJ3044" s="464"/>
      <c r="CK3044" s="464"/>
      <c r="CL3044" s="464"/>
      <c r="CM3044" s="464"/>
      <c r="CN3044" s="464"/>
      <c r="CO3044" s="464"/>
      <c r="CP3044" s="464"/>
      <c r="CQ3044" s="464"/>
    </row>
    <row r="3045" spans="24:95" s="465" customFormat="1">
      <c r="X3045" s="464"/>
      <c r="Y3045" s="464"/>
      <c r="Z3045" s="464"/>
      <c r="AA3045" s="464"/>
      <c r="AB3045" s="464"/>
      <c r="AC3045" s="464"/>
      <c r="AD3045" s="464"/>
      <c r="AE3045" s="464"/>
      <c r="AF3045" s="464"/>
      <c r="AG3045" s="464"/>
      <c r="AH3045" s="464"/>
      <c r="AI3045" s="464"/>
      <c r="AJ3045" s="464"/>
      <c r="AK3045" s="464"/>
      <c r="AL3045" s="464"/>
      <c r="AM3045" s="464"/>
      <c r="AN3045" s="464"/>
      <c r="AO3045" s="464"/>
      <c r="AP3045" s="464"/>
      <c r="AQ3045" s="464"/>
      <c r="AR3045" s="464"/>
      <c r="AS3045" s="464"/>
      <c r="AT3045" s="464"/>
      <c r="AU3045" s="464"/>
      <c r="AV3045" s="464"/>
      <c r="AW3045" s="464"/>
      <c r="AX3045" s="464"/>
      <c r="AY3045" s="464"/>
      <c r="AZ3045" s="464"/>
      <c r="BA3045" s="464"/>
      <c r="BB3045" s="464"/>
      <c r="BC3045" s="464"/>
      <c r="BD3045" s="464"/>
      <c r="BE3045" s="464"/>
      <c r="BF3045" s="464"/>
      <c r="BG3045" s="464"/>
      <c r="BH3045" s="464"/>
      <c r="BI3045" s="464"/>
      <c r="BJ3045" s="464"/>
      <c r="BK3045" s="464"/>
      <c r="BL3045" s="464"/>
      <c r="BM3045" s="464"/>
      <c r="BN3045" s="464"/>
      <c r="BO3045" s="464"/>
      <c r="BP3045" s="464"/>
      <c r="BQ3045" s="464"/>
      <c r="BR3045" s="464"/>
      <c r="BS3045" s="464"/>
      <c r="BT3045" s="464"/>
      <c r="BU3045" s="464"/>
      <c r="BV3045" s="464"/>
      <c r="BW3045" s="464"/>
      <c r="BX3045" s="464"/>
      <c r="BY3045" s="464"/>
      <c r="BZ3045" s="464"/>
      <c r="CA3045" s="464"/>
      <c r="CB3045" s="464"/>
      <c r="CC3045" s="464"/>
      <c r="CD3045" s="464"/>
      <c r="CE3045" s="464"/>
      <c r="CF3045" s="464"/>
      <c r="CG3045" s="464"/>
      <c r="CH3045" s="464"/>
      <c r="CI3045" s="464"/>
      <c r="CJ3045" s="464"/>
      <c r="CK3045" s="464"/>
      <c r="CL3045" s="464"/>
      <c r="CM3045" s="464"/>
      <c r="CN3045" s="464"/>
      <c r="CO3045" s="464"/>
      <c r="CP3045" s="464"/>
      <c r="CQ3045" s="464"/>
    </row>
    <row r="3046" spans="24:95" s="465" customFormat="1">
      <c r="X3046" s="464"/>
      <c r="Y3046" s="464"/>
      <c r="Z3046" s="464"/>
      <c r="AA3046" s="464"/>
      <c r="AB3046" s="464"/>
      <c r="AC3046" s="464"/>
      <c r="AD3046" s="464"/>
      <c r="AE3046" s="464"/>
      <c r="AF3046" s="464"/>
      <c r="AG3046" s="464"/>
      <c r="AH3046" s="464"/>
      <c r="AI3046" s="464"/>
      <c r="AJ3046" s="464"/>
      <c r="AK3046" s="464"/>
      <c r="AL3046" s="464"/>
      <c r="AM3046" s="464"/>
      <c r="AN3046" s="464"/>
      <c r="AO3046" s="464"/>
      <c r="AP3046" s="464"/>
      <c r="AQ3046" s="464"/>
      <c r="AR3046" s="464"/>
      <c r="AS3046" s="464"/>
      <c r="AT3046" s="464"/>
      <c r="AU3046" s="464"/>
      <c r="AV3046" s="464"/>
      <c r="AW3046" s="464"/>
      <c r="AX3046" s="464"/>
      <c r="AY3046" s="464"/>
      <c r="AZ3046" s="464"/>
      <c r="BA3046" s="464"/>
      <c r="BB3046" s="464"/>
      <c r="BC3046" s="464"/>
      <c r="BD3046" s="464"/>
      <c r="BE3046" s="464"/>
      <c r="BF3046" s="464"/>
      <c r="BG3046" s="464"/>
      <c r="BH3046" s="464"/>
      <c r="BI3046" s="464"/>
      <c r="BJ3046" s="464"/>
      <c r="BK3046" s="464"/>
      <c r="BL3046" s="464"/>
      <c r="BM3046" s="464"/>
      <c r="BN3046" s="464"/>
      <c r="BO3046" s="464"/>
      <c r="BP3046" s="464"/>
      <c r="BQ3046" s="464"/>
      <c r="BR3046" s="464"/>
      <c r="BS3046" s="464"/>
      <c r="BT3046" s="464"/>
      <c r="BU3046" s="464"/>
      <c r="BV3046" s="464"/>
      <c r="BW3046" s="464"/>
      <c r="BX3046" s="464"/>
      <c r="BY3046" s="464"/>
      <c r="BZ3046" s="464"/>
      <c r="CA3046" s="464"/>
      <c r="CB3046" s="464"/>
      <c r="CC3046" s="464"/>
      <c r="CD3046" s="464"/>
      <c r="CE3046" s="464"/>
      <c r="CF3046" s="464"/>
      <c r="CG3046" s="464"/>
      <c r="CH3046" s="464"/>
      <c r="CI3046" s="464"/>
      <c r="CJ3046" s="464"/>
      <c r="CK3046" s="464"/>
      <c r="CL3046" s="464"/>
      <c r="CM3046" s="464"/>
      <c r="CN3046" s="464"/>
      <c r="CO3046" s="464"/>
      <c r="CP3046" s="464"/>
      <c r="CQ3046" s="464"/>
    </row>
    <row r="3047" spans="24:95" s="465" customFormat="1">
      <c r="X3047" s="464"/>
      <c r="Y3047" s="464"/>
      <c r="Z3047" s="464"/>
      <c r="AA3047" s="464"/>
      <c r="AB3047" s="464"/>
      <c r="AC3047" s="464"/>
      <c r="AD3047" s="464"/>
      <c r="AE3047" s="464"/>
      <c r="AF3047" s="464"/>
      <c r="AG3047" s="464"/>
      <c r="AH3047" s="464"/>
      <c r="AI3047" s="464"/>
      <c r="AJ3047" s="464"/>
      <c r="AK3047" s="464"/>
      <c r="AL3047" s="464"/>
      <c r="AM3047" s="464"/>
      <c r="AN3047" s="464"/>
      <c r="AO3047" s="464"/>
      <c r="AP3047" s="464"/>
      <c r="AQ3047" s="464"/>
      <c r="AR3047" s="464"/>
      <c r="AS3047" s="464"/>
      <c r="AT3047" s="464"/>
      <c r="AU3047" s="464"/>
      <c r="AV3047" s="464"/>
      <c r="AW3047" s="464"/>
      <c r="AX3047" s="464"/>
      <c r="AY3047" s="464"/>
      <c r="AZ3047" s="464"/>
      <c r="BA3047" s="464"/>
      <c r="BB3047" s="464"/>
      <c r="BC3047" s="464"/>
      <c r="BD3047" s="464"/>
      <c r="BE3047" s="464"/>
      <c r="BF3047" s="464"/>
      <c r="BG3047" s="464"/>
      <c r="BH3047" s="464"/>
      <c r="BI3047" s="464"/>
      <c r="BJ3047" s="464"/>
      <c r="BK3047" s="464"/>
      <c r="BL3047" s="464"/>
      <c r="BM3047" s="464"/>
      <c r="BN3047" s="464"/>
      <c r="BO3047" s="464"/>
      <c r="BP3047" s="464"/>
      <c r="BQ3047" s="464"/>
      <c r="BR3047" s="464"/>
      <c r="BS3047" s="464"/>
      <c r="BT3047" s="464"/>
      <c r="BU3047" s="464"/>
      <c r="BV3047" s="464"/>
      <c r="BW3047" s="464"/>
      <c r="BX3047" s="464"/>
      <c r="BY3047" s="464"/>
      <c r="BZ3047" s="464"/>
      <c r="CA3047" s="464"/>
      <c r="CB3047" s="464"/>
      <c r="CC3047" s="464"/>
      <c r="CD3047" s="464"/>
      <c r="CE3047" s="464"/>
      <c r="CF3047" s="464"/>
      <c r="CG3047" s="464"/>
      <c r="CH3047" s="464"/>
      <c r="CI3047" s="464"/>
      <c r="CJ3047" s="464"/>
      <c r="CK3047" s="464"/>
      <c r="CL3047" s="464"/>
      <c r="CM3047" s="464"/>
      <c r="CN3047" s="464"/>
      <c r="CO3047" s="464"/>
      <c r="CP3047" s="464"/>
      <c r="CQ3047" s="464"/>
    </row>
    <row r="3048" spans="24:95" s="465" customFormat="1">
      <c r="X3048" s="464"/>
      <c r="Y3048" s="464"/>
      <c r="Z3048" s="464"/>
      <c r="AA3048" s="464"/>
      <c r="AB3048" s="464"/>
      <c r="AC3048" s="464"/>
      <c r="AD3048" s="464"/>
      <c r="AE3048" s="464"/>
      <c r="AF3048" s="464"/>
      <c r="AG3048" s="464"/>
      <c r="AH3048" s="464"/>
      <c r="AI3048" s="464"/>
      <c r="AJ3048" s="464"/>
      <c r="AK3048" s="464"/>
      <c r="AL3048" s="464"/>
      <c r="AM3048" s="464"/>
      <c r="AN3048" s="464"/>
      <c r="AO3048" s="464"/>
      <c r="AP3048" s="464"/>
      <c r="AQ3048" s="464"/>
      <c r="AR3048" s="464"/>
      <c r="AS3048" s="464"/>
      <c r="AT3048" s="464"/>
      <c r="AU3048" s="464"/>
      <c r="AV3048" s="464"/>
      <c r="AW3048" s="464"/>
      <c r="AX3048" s="464"/>
      <c r="AY3048" s="464"/>
      <c r="AZ3048" s="464"/>
      <c r="BA3048" s="464"/>
      <c r="BB3048" s="464"/>
      <c r="BC3048" s="464"/>
      <c r="BD3048" s="464"/>
      <c r="BE3048" s="464"/>
      <c r="BF3048" s="464"/>
      <c r="BG3048" s="464"/>
      <c r="BH3048" s="464"/>
      <c r="BI3048" s="464"/>
      <c r="BJ3048" s="464"/>
      <c r="BK3048" s="464"/>
      <c r="BL3048" s="464"/>
      <c r="BM3048" s="464"/>
      <c r="BN3048" s="464"/>
      <c r="BO3048" s="464"/>
      <c r="BP3048" s="464"/>
      <c r="BQ3048" s="464"/>
      <c r="BR3048" s="464"/>
      <c r="BS3048" s="464"/>
      <c r="BT3048" s="464"/>
      <c r="BU3048" s="464"/>
      <c r="BV3048" s="464"/>
      <c r="BW3048" s="464"/>
      <c r="BX3048" s="464"/>
      <c r="BY3048" s="464"/>
      <c r="BZ3048" s="464"/>
      <c r="CA3048" s="464"/>
      <c r="CB3048" s="464"/>
      <c r="CC3048" s="464"/>
      <c r="CD3048" s="464"/>
      <c r="CE3048" s="464"/>
      <c r="CF3048" s="464"/>
      <c r="CG3048" s="464"/>
      <c r="CH3048" s="464"/>
      <c r="CI3048" s="464"/>
      <c r="CJ3048" s="464"/>
      <c r="CK3048" s="464"/>
      <c r="CL3048" s="464"/>
      <c r="CM3048" s="464"/>
      <c r="CN3048" s="464"/>
      <c r="CO3048" s="464"/>
      <c r="CP3048" s="464"/>
      <c r="CQ3048" s="464"/>
    </row>
    <row r="3049" spans="24:95" s="465" customFormat="1">
      <c r="X3049" s="464"/>
      <c r="Y3049" s="464"/>
      <c r="Z3049" s="464"/>
      <c r="AA3049" s="464"/>
      <c r="AB3049" s="464"/>
      <c r="AC3049" s="464"/>
      <c r="AD3049" s="464"/>
      <c r="AE3049" s="464"/>
      <c r="AF3049" s="464"/>
      <c r="AG3049" s="464"/>
      <c r="AH3049" s="464"/>
      <c r="AI3049" s="464"/>
      <c r="AJ3049" s="464"/>
      <c r="AK3049" s="464"/>
      <c r="AL3049" s="464"/>
      <c r="AM3049" s="464"/>
      <c r="AN3049" s="464"/>
      <c r="AO3049" s="464"/>
      <c r="AP3049" s="464"/>
      <c r="AQ3049" s="464"/>
      <c r="AR3049" s="464"/>
      <c r="AS3049" s="464"/>
      <c r="AT3049" s="464"/>
      <c r="AU3049" s="464"/>
      <c r="AV3049" s="464"/>
      <c r="AW3049" s="464"/>
      <c r="AX3049" s="464"/>
      <c r="AY3049" s="464"/>
      <c r="AZ3049" s="464"/>
      <c r="BA3049" s="464"/>
      <c r="BB3049" s="464"/>
      <c r="BC3049" s="464"/>
      <c r="BD3049" s="464"/>
      <c r="BE3049" s="464"/>
      <c r="BF3049" s="464"/>
      <c r="BG3049" s="464"/>
      <c r="BH3049" s="464"/>
      <c r="BI3049" s="464"/>
      <c r="BJ3049" s="464"/>
      <c r="BK3049" s="464"/>
      <c r="BL3049" s="464"/>
      <c r="BM3049" s="464"/>
      <c r="BN3049" s="464"/>
      <c r="BO3049" s="464"/>
      <c r="BP3049" s="464"/>
      <c r="BQ3049" s="464"/>
      <c r="BR3049" s="464"/>
      <c r="BS3049" s="464"/>
      <c r="BT3049" s="464"/>
      <c r="BU3049" s="464"/>
      <c r="BV3049" s="464"/>
      <c r="BW3049" s="464"/>
      <c r="BX3049" s="464"/>
      <c r="BY3049" s="464"/>
      <c r="BZ3049" s="464"/>
      <c r="CA3049" s="464"/>
      <c r="CB3049" s="464"/>
      <c r="CC3049" s="464"/>
      <c r="CD3049" s="464"/>
      <c r="CE3049" s="464"/>
      <c r="CF3049" s="464"/>
      <c r="CG3049" s="464"/>
      <c r="CH3049" s="464"/>
      <c r="CI3049" s="464"/>
      <c r="CJ3049" s="464"/>
      <c r="CK3049" s="464"/>
      <c r="CL3049" s="464"/>
      <c r="CM3049" s="464"/>
      <c r="CN3049" s="464"/>
      <c r="CO3049" s="464"/>
      <c r="CP3049" s="464"/>
      <c r="CQ3049" s="464"/>
    </row>
    <row r="3050" spans="24:95" s="465" customFormat="1">
      <c r="X3050" s="464"/>
      <c r="Y3050" s="464"/>
      <c r="Z3050" s="464"/>
      <c r="AA3050" s="464"/>
      <c r="AB3050" s="464"/>
      <c r="AC3050" s="464"/>
      <c r="AD3050" s="464"/>
      <c r="AE3050" s="464"/>
      <c r="AF3050" s="464"/>
      <c r="AG3050" s="464"/>
      <c r="AH3050" s="464"/>
      <c r="AI3050" s="464"/>
      <c r="AJ3050" s="464"/>
      <c r="AK3050" s="464"/>
      <c r="AL3050" s="464"/>
      <c r="AM3050" s="464"/>
      <c r="AN3050" s="464"/>
      <c r="AO3050" s="464"/>
      <c r="AP3050" s="464"/>
      <c r="AQ3050" s="464"/>
      <c r="AR3050" s="464"/>
      <c r="AS3050" s="464"/>
      <c r="AT3050" s="464"/>
      <c r="AU3050" s="464"/>
      <c r="AV3050" s="464"/>
      <c r="AW3050" s="464"/>
      <c r="AX3050" s="464"/>
      <c r="AY3050" s="464"/>
      <c r="AZ3050" s="464"/>
      <c r="BA3050" s="464"/>
      <c r="BB3050" s="464"/>
      <c r="BC3050" s="464"/>
      <c r="BD3050" s="464"/>
      <c r="BE3050" s="464"/>
      <c r="BF3050" s="464"/>
      <c r="BG3050" s="464"/>
      <c r="BH3050" s="464"/>
      <c r="BI3050" s="464"/>
      <c r="BJ3050" s="464"/>
      <c r="BK3050" s="464"/>
      <c r="BL3050" s="464"/>
      <c r="BM3050" s="464"/>
      <c r="BN3050" s="464"/>
      <c r="BO3050" s="464"/>
      <c r="BP3050" s="464"/>
      <c r="BQ3050" s="464"/>
      <c r="BR3050" s="464"/>
      <c r="BS3050" s="464"/>
      <c r="BT3050" s="464"/>
      <c r="BU3050" s="464"/>
      <c r="BV3050" s="464"/>
      <c r="BW3050" s="464"/>
      <c r="BX3050" s="464"/>
      <c r="BY3050" s="464"/>
      <c r="BZ3050" s="464"/>
      <c r="CA3050" s="464"/>
      <c r="CB3050" s="464"/>
      <c r="CC3050" s="464"/>
      <c r="CD3050" s="464"/>
      <c r="CE3050" s="464"/>
      <c r="CF3050" s="464"/>
      <c r="CG3050" s="464"/>
      <c r="CH3050" s="464"/>
      <c r="CI3050" s="464"/>
      <c r="CJ3050" s="464"/>
      <c r="CK3050" s="464"/>
      <c r="CL3050" s="464"/>
      <c r="CM3050" s="464"/>
      <c r="CN3050" s="464"/>
      <c r="CO3050" s="464"/>
      <c r="CP3050" s="464"/>
      <c r="CQ3050" s="464"/>
    </row>
    <row r="3051" spans="24:95" s="465" customFormat="1">
      <c r="X3051" s="464"/>
      <c r="Y3051" s="464"/>
      <c r="Z3051" s="464"/>
      <c r="AA3051" s="464"/>
      <c r="AB3051" s="464"/>
      <c r="AC3051" s="464"/>
      <c r="AD3051" s="464"/>
      <c r="AE3051" s="464"/>
      <c r="AF3051" s="464"/>
      <c r="AG3051" s="464"/>
      <c r="AH3051" s="464"/>
      <c r="AI3051" s="464"/>
      <c r="AJ3051" s="464"/>
      <c r="AK3051" s="464"/>
      <c r="AL3051" s="464"/>
      <c r="AM3051" s="464"/>
      <c r="AN3051" s="464"/>
      <c r="AO3051" s="464"/>
      <c r="AP3051" s="464"/>
      <c r="AQ3051" s="464"/>
      <c r="AR3051" s="464"/>
      <c r="AS3051" s="464"/>
      <c r="AT3051" s="464"/>
      <c r="AU3051" s="464"/>
      <c r="AV3051" s="464"/>
      <c r="AW3051" s="464"/>
      <c r="AX3051" s="464"/>
      <c r="AY3051" s="464"/>
      <c r="AZ3051" s="464"/>
      <c r="BA3051" s="464"/>
      <c r="BB3051" s="464"/>
      <c r="BC3051" s="464"/>
      <c r="BD3051" s="464"/>
      <c r="BE3051" s="464"/>
      <c r="BF3051" s="464"/>
      <c r="BG3051" s="464"/>
      <c r="BH3051" s="464"/>
      <c r="BI3051" s="464"/>
      <c r="BJ3051" s="464"/>
      <c r="BK3051" s="464"/>
      <c r="BL3051" s="464"/>
      <c r="BM3051" s="464"/>
      <c r="BN3051" s="464"/>
      <c r="BO3051" s="464"/>
      <c r="BP3051" s="464"/>
      <c r="BQ3051" s="464"/>
      <c r="BR3051" s="464"/>
      <c r="BS3051" s="464"/>
      <c r="BT3051" s="464"/>
      <c r="BU3051" s="464"/>
      <c r="BV3051" s="464"/>
      <c r="BW3051" s="464"/>
      <c r="BX3051" s="464"/>
      <c r="BY3051" s="464"/>
      <c r="BZ3051" s="464"/>
      <c r="CA3051" s="464"/>
      <c r="CB3051" s="464"/>
      <c r="CC3051" s="464"/>
      <c r="CD3051" s="464"/>
      <c r="CE3051" s="464"/>
      <c r="CF3051" s="464"/>
      <c r="CG3051" s="464"/>
      <c r="CH3051" s="464"/>
      <c r="CI3051" s="464"/>
      <c r="CJ3051" s="464"/>
      <c r="CK3051" s="464"/>
      <c r="CL3051" s="464"/>
      <c r="CM3051" s="464"/>
      <c r="CN3051" s="464"/>
      <c r="CO3051" s="464"/>
      <c r="CP3051" s="464"/>
      <c r="CQ3051" s="464"/>
    </row>
    <row r="3052" spans="24:95" s="465" customFormat="1">
      <c r="X3052" s="464"/>
      <c r="Y3052" s="464"/>
      <c r="Z3052" s="464"/>
      <c r="AA3052" s="464"/>
      <c r="AB3052" s="464"/>
      <c r="AC3052" s="464"/>
      <c r="AD3052" s="464"/>
      <c r="AE3052" s="464"/>
      <c r="AF3052" s="464"/>
      <c r="AG3052" s="464"/>
      <c r="AH3052" s="464"/>
      <c r="AI3052" s="464"/>
      <c r="AJ3052" s="464"/>
      <c r="AK3052" s="464"/>
      <c r="AL3052" s="464"/>
      <c r="AM3052" s="464"/>
      <c r="AN3052" s="464"/>
      <c r="AO3052" s="464"/>
      <c r="AP3052" s="464"/>
      <c r="AQ3052" s="464"/>
      <c r="AR3052" s="464"/>
      <c r="AS3052" s="464"/>
      <c r="AT3052" s="464"/>
      <c r="AU3052" s="464"/>
      <c r="AV3052" s="464"/>
      <c r="AW3052" s="464"/>
      <c r="AX3052" s="464"/>
      <c r="AY3052" s="464"/>
      <c r="AZ3052" s="464"/>
      <c r="BA3052" s="464"/>
      <c r="BB3052" s="464"/>
      <c r="BC3052" s="464"/>
      <c r="BD3052" s="464"/>
      <c r="BE3052" s="464"/>
      <c r="BF3052" s="464"/>
      <c r="BG3052" s="464"/>
      <c r="BH3052" s="464"/>
      <c r="BI3052" s="464"/>
      <c r="BJ3052" s="464"/>
      <c r="BK3052" s="464"/>
      <c r="BL3052" s="464"/>
      <c r="BM3052" s="464"/>
      <c r="BN3052" s="464"/>
      <c r="BO3052" s="464"/>
      <c r="BP3052" s="464"/>
      <c r="BQ3052" s="464"/>
      <c r="BR3052" s="464"/>
      <c r="BS3052" s="464"/>
      <c r="BT3052" s="464"/>
      <c r="BU3052" s="464"/>
      <c r="BV3052" s="464"/>
      <c r="BW3052" s="464"/>
      <c r="BX3052" s="464"/>
      <c r="BY3052" s="464"/>
      <c r="BZ3052" s="464"/>
      <c r="CA3052" s="464"/>
      <c r="CB3052" s="464"/>
      <c r="CC3052" s="464"/>
      <c r="CD3052" s="464"/>
      <c r="CE3052" s="464"/>
      <c r="CF3052" s="464"/>
      <c r="CG3052" s="464"/>
      <c r="CH3052" s="464"/>
      <c r="CI3052" s="464"/>
      <c r="CJ3052" s="464"/>
      <c r="CK3052" s="464"/>
      <c r="CL3052" s="464"/>
      <c r="CM3052" s="464"/>
      <c r="CN3052" s="464"/>
      <c r="CO3052" s="464"/>
      <c r="CP3052" s="464"/>
      <c r="CQ3052" s="464"/>
    </row>
    <row r="3053" spans="24:95" s="465" customFormat="1">
      <c r="X3053" s="464"/>
      <c r="Y3053" s="464"/>
      <c r="Z3053" s="464"/>
      <c r="AA3053" s="464"/>
      <c r="AB3053" s="464"/>
      <c r="AC3053" s="464"/>
      <c r="AD3053" s="464"/>
      <c r="AE3053" s="464"/>
      <c r="AF3053" s="464"/>
      <c r="AG3053" s="464"/>
      <c r="AH3053" s="464"/>
      <c r="AI3053" s="464"/>
      <c r="AJ3053" s="464"/>
      <c r="AK3053" s="464"/>
      <c r="AL3053" s="464"/>
      <c r="AM3053" s="464"/>
      <c r="AN3053" s="464"/>
      <c r="AO3053" s="464"/>
      <c r="AP3053" s="464"/>
      <c r="AQ3053" s="464"/>
      <c r="AR3053" s="464"/>
      <c r="AS3053" s="464"/>
      <c r="AT3053" s="464"/>
      <c r="AU3053" s="464"/>
      <c r="AV3053" s="464"/>
      <c r="AW3053" s="464"/>
      <c r="AX3053" s="464"/>
      <c r="AY3053" s="464"/>
      <c r="AZ3053" s="464"/>
      <c r="BA3053" s="464"/>
      <c r="BB3053" s="464"/>
      <c r="BC3053" s="464"/>
      <c r="BD3053" s="464"/>
      <c r="BE3053" s="464"/>
      <c r="BF3053" s="464"/>
      <c r="BG3053" s="464"/>
      <c r="BH3053" s="464"/>
      <c r="BI3053" s="464"/>
      <c r="BJ3053" s="464"/>
      <c r="BK3053" s="464"/>
      <c r="BL3053" s="464"/>
      <c r="BM3053" s="464"/>
      <c r="BN3053" s="464"/>
      <c r="BO3053" s="464"/>
      <c r="BP3053" s="464"/>
      <c r="BQ3053" s="464"/>
      <c r="BR3053" s="464"/>
      <c r="BS3053" s="464"/>
      <c r="BT3053" s="464"/>
      <c r="BU3053" s="464"/>
      <c r="BV3053" s="464"/>
      <c r="BW3053" s="464"/>
      <c r="BX3053" s="464"/>
      <c r="BY3053" s="464"/>
      <c r="BZ3053" s="464"/>
      <c r="CA3053" s="464"/>
      <c r="CB3053" s="464"/>
      <c r="CC3053" s="464"/>
      <c r="CD3053" s="464"/>
      <c r="CE3053" s="464"/>
      <c r="CF3053" s="464"/>
      <c r="CG3053" s="464"/>
      <c r="CH3053" s="464"/>
      <c r="CI3053" s="464"/>
      <c r="CJ3053" s="464"/>
      <c r="CK3053" s="464"/>
      <c r="CL3053" s="464"/>
      <c r="CM3053" s="464"/>
      <c r="CN3053" s="464"/>
      <c r="CO3053" s="464"/>
      <c r="CP3053" s="464"/>
      <c r="CQ3053" s="464"/>
    </row>
    <row r="3054" spans="24:95" s="465" customFormat="1">
      <c r="X3054" s="464"/>
      <c r="Y3054" s="464"/>
      <c r="Z3054" s="464"/>
      <c r="AA3054" s="464"/>
      <c r="AB3054" s="464"/>
      <c r="AC3054" s="464"/>
      <c r="AD3054" s="464"/>
      <c r="AE3054" s="464"/>
      <c r="AF3054" s="464"/>
      <c r="AG3054" s="464"/>
      <c r="AH3054" s="464"/>
      <c r="AI3054" s="464"/>
      <c r="AJ3054" s="464"/>
      <c r="AK3054" s="464"/>
      <c r="AL3054" s="464"/>
      <c r="AM3054" s="464"/>
      <c r="AN3054" s="464"/>
      <c r="AO3054" s="464"/>
      <c r="AP3054" s="464"/>
      <c r="AQ3054" s="464"/>
      <c r="AR3054" s="464"/>
      <c r="AS3054" s="464"/>
      <c r="AT3054" s="464"/>
      <c r="AU3054" s="464"/>
      <c r="AV3054" s="464"/>
      <c r="AW3054" s="464"/>
      <c r="AX3054" s="464"/>
      <c r="AY3054" s="464"/>
      <c r="AZ3054" s="464"/>
      <c r="BA3054" s="464"/>
      <c r="BB3054" s="464"/>
      <c r="BC3054" s="464"/>
      <c r="BD3054" s="464"/>
      <c r="BE3054" s="464"/>
      <c r="BF3054" s="464"/>
      <c r="BG3054" s="464"/>
      <c r="BH3054" s="464"/>
      <c r="BI3054" s="464"/>
      <c r="BJ3054" s="464"/>
      <c r="BK3054" s="464"/>
      <c r="BL3054" s="464"/>
      <c r="BM3054" s="464"/>
      <c r="BN3054" s="464"/>
      <c r="BO3054" s="464"/>
      <c r="BP3054" s="464"/>
      <c r="BQ3054" s="464"/>
      <c r="BR3054" s="464"/>
      <c r="BS3054" s="464"/>
      <c r="BT3054" s="464"/>
      <c r="BU3054" s="464"/>
      <c r="BV3054" s="464"/>
      <c r="BW3054" s="464"/>
      <c r="BX3054" s="464"/>
      <c r="BY3054" s="464"/>
      <c r="BZ3054" s="464"/>
      <c r="CA3054" s="464"/>
      <c r="CB3054" s="464"/>
      <c r="CC3054" s="464"/>
      <c r="CD3054" s="464"/>
      <c r="CE3054" s="464"/>
      <c r="CF3054" s="464"/>
      <c r="CG3054" s="464"/>
      <c r="CH3054" s="464"/>
      <c r="CI3054" s="464"/>
      <c r="CJ3054" s="464"/>
      <c r="CK3054" s="464"/>
      <c r="CL3054" s="464"/>
      <c r="CM3054" s="464"/>
      <c r="CN3054" s="464"/>
      <c r="CO3054" s="464"/>
      <c r="CP3054" s="464"/>
      <c r="CQ3054" s="464"/>
    </row>
    <row r="3055" spans="24:95" s="465" customFormat="1">
      <c r="X3055" s="464"/>
      <c r="Y3055" s="464"/>
      <c r="Z3055" s="464"/>
      <c r="AA3055" s="464"/>
      <c r="AB3055" s="464"/>
      <c r="AC3055" s="464"/>
      <c r="AD3055" s="464"/>
      <c r="AE3055" s="464"/>
      <c r="AF3055" s="464"/>
      <c r="AG3055" s="464"/>
      <c r="AH3055" s="464"/>
      <c r="AI3055" s="464"/>
      <c r="AJ3055" s="464"/>
      <c r="AK3055" s="464"/>
      <c r="AL3055" s="464"/>
      <c r="AM3055" s="464"/>
      <c r="AN3055" s="464"/>
      <c r="AO3055" s="464"/>
      <c r="AP3055" s="464"/>
      <c r="AQ3055" s="464"/>
      <c r="AR3055" s="464"/>
      <c r="AS3055" s="464"/>
      <c r="AT3055" s="464"/>
      <c r="AU3055" s="464"/>
      <c r="AV3055" s="464"/>
      <c r="AW3055" s="464"/>
      <c r="AX3055" s="464"/>
      <c r="AY3055" s="464"/>
      <c r="AZ3055" s="464"/>
      <c r="BA3055" s="464"/>
      <c r="BB3055" s="464"/>
      <c r="BC3055" s="464"/>
      <c r="BD3055" s="464"/>
      <c r="BE3055" s="464"/>
      <c r="BF3055" s="464"/>
      <c r="BG3055" s="464"/>
      <c r="BH3055" s="464"/>
      <c r="BI3055" s="464"/>
      <c r="BJ3055" s="464"/>
      <c r="BK3055" s="464"/>
      <c r="BL3055" s="464"/>
      <c r="BM3055" s="464"/>
      <c r="BN3055" s="464"/>
      <c r="BO3055" s="464"/>
      <c r="BP3055" s="464"/>
      <c r="BQ3055" s="464"/>
      <c r="BR3055" s="464"/>
      <c r="BS3055" s="464"/>
      <c r="BT3055" s="464"/>
      <c r="BU3055" s="464"/>
      <c r="BV3055" s="464"/>
      <c r="BW3055" s="464"/>
      <c r="BX3055" s="464"/>
      <c r="BY3055" s="464"/>
      <c r="BZ3055" s="464"/>
      <c r="CA3055" s="464"/>
      <c r="CB3055" s="464"/>
      <c r="CC3055" s="464"/>
      <c r="CD3055" s="464"/>
      <c r="CE3055" s="464"/>
      <c r="CF3055" s="464"/>
      <c r="CG3055" s="464"/>
      <c r="CH3055" s="464"/>
      <c r="CI3055" s="464"/>
      <c r="CJ3055" s="464"/>
      <c r="CK3055" s="464"/>
      <c r="CL3055" s="464"/>
      <c r="CM3055" s="464"/>
      <c r="CN3055" s="464"/>
      <c r="CO3055" s="464"/>
      <c r="CP3055" s="464"/>
      <c r="CQ3055" s="464"/>
    </row>
    <row r="3056" spans="24:95" s="465" customFormat="1">
      <c r="X3056" s="464"/>
      <c r="Y3056" s="464"/>
      <c r="Z3056" s="464"/>
      <c r="AA3056" s="464"/>
      <c r="AB3056" s="464"/>
      <c r="AC3056" s="464"/>
      <c r="AD3056" s="464"/>
      <c r="AE3056" s="464"/>
      <c r="AF3056" s="464"/>
      <c r="AG3056" s="464"/>
      <c r="AH3056" s="464"/>
      <c r="AI3056" s="464"/>
      <c r="AJ3056" s="464"/>
      <c r="AK3056" s="464"/>
      <c r="AL3056" s="464"/>
      <c r="AM3056" s="464"/>
      <c r="AN3056" s="464"/>
      <c r="AO3056" s="464"/>
      <c r="AP3056" s="464"/>
      <c r="AQ3056" s="464"/>
      <c r="AR3056" s="464"/>
      <c r="AS3056" s="464"/>
      <c r="AT3056" s="464"/>
      <c r="AU3056" s="464"/>
      <c r="AV3056" s="464"/>
      <c r="AW3056" s="464"/>
      <c r="AX3056" s="464"/>
      <c r="AY3056" s="464"/>
      <c r="AZ3056" s="464"/>
      <c r="BA3056" s="464"/>
      <c r="BB3056" s="464"/>
      <c r="BC3056" s="464"/>
      <c r="BD3056" s="464"/>
      <c r="BE3056" s="464"/>
      <c r="BF3056" s="464"/>
      <c r="BG3056" s="464"/>
      <c r="BH3056" s="464"/>
      <c r="BI3056" s="464"/>
      <c r="BJ3056" s="464"/>
      <c r="BK3056" s="464"/>
      <c r="BL3056" s="464"/>
      <c r="BM3056" s="464"/>
      <c r="BN3056" s="464"/>
      <c r="BO3056" s="464"/>
      <c r="BP3056" s="464"/>
      <c r="BQ3056" s="464"/>
      <c r="BR3056" s="464"/>
      <c r="BS3056" s="464"/>
      <c r="BT3056" s="464"/>
      <c r="BU3056" s="464"/>
      <c r="BV3056" s="464"/>
      <c r="BW3056" s="464"/>
      <c r="BX3056" s="464"/>
      <c r="BY3056" s="464"/>
      <c r="BZ3056" s="464"/>
      <c r="CA3056" s="464"/>
      <c r="CB3056" s="464"/>
      <c r="CC3056" s="464"/>
      <c r="CD3056" s="464"/>
      <c r="CE3056" s="464"/>
      <c r="CF3056" s="464"/>
      <c r="CG3056" s="464"/>
      <c r="CH3056" s="464"/>
      <c r="CI3056" s="464"/>
      <c r="CJ3056" s="464"/>
      <c r="CK3056" s="464"/>
      <c r="CL3056" s="464"/>
      <c r="CM3056" s="464"/>
      <c r="CN3056" s="464"/>
      <c r="CO3056" s="464"/>
      <c r="CP3056" s="464"/>
      <c r="CQ3056" s="464"/>
    </row>
    <row r="3057" spans="24:95" s="465" customFormat="1">
      <c r="X3057" s="464"/>
      <c r="Y3057" s="464"/>
      <c r="Z3057" s="464"/>
      <c r="AA3057" s="464"/>
      <c r="AB3057" s="464"/>
      <c r="AC3057" s="464"/>
      <c r="AD3057" s="464"/>
      <c r="AE3057" s="464"/>
      <c r="AF3057" s="464"/>
      <c r="AG3057" s="464"/>
      <c r="AH3057" s="464"/>
      <c r="AI3057" s="464"/>
      <c r="AJ3057" s="464"/>
      <c r="AK3057" s="464"/>
      <c r="AL3057" s="464"/>
      <c r="AM3057" s="464"/>
      <c r="AN3057" s="464"/>
      <c r="AO3057" s="464"/>
      <c r="AP3057" s="464"/>
      <c r="AQ3057" s="464"/>
      <c r="AR3057" s="464"/>
      <c r="AS3057" s="464"/>
      <c r="AT3057" s="464"/>
      <c r="AU3057" s="464"/>
      <c r="AV3057" s="464"/>
      <c r="AW3057" s="464"/>
      <c r="AX3057" s="464"/>
      <c r="AY3057" s="464"/>
      <c r="AZ3057" s="464"/>
      <c r="BA3057" s="464"/>
      <c r="BB3057" s="464"/>
      <c r="BC3057" s="464"/>
      <c r="BD3057" s="464"/>
      <c r="BE3057" s="464"/>
      <c r="BF3057" s="464"/>
      <c r="BG3057" s="464"/>
      <c r="BH3057" s="464"/>
      <c r="BI3057" s="464"/>
      <c r="BJ3057" s="464"/>
      <c r="BK3057" s="464"/>
      <c r="BL3057" s="464"/>
      <c r="BM3057" s="464"/>
      <c r="BN3057" s="464"/>
      <c r="BO3057" s="464"/>
      <c r="BP3057" s="464"/>
      <c r="BQ3057" s="464"/>
      <c r="BR3057" s="464"/>
      <c r="BS3057" s="464"/>
      <c r="BT3057" s="464"/>
      <c r="BU3057" s="464"/>
      <c r="BV3057" s="464"/>
      <c r="BW3057" s="464"/>
      <c r="BX3057" s="464"/>
      <c r="BY3057" s="464"/>
      <c r="BZ3057" s="464"/>
      <c r="CA3057" s="464"/>
      <c r="CB3057" s="464"/>
      <c r="CC3057" s="464"/>
      <c r="CD3057" s="464"/>
      <c r="CE3057" s="464"/>
      <c r="CF3057" s="464"/>
      <c r="CG3057" s="464"/>
      <c r="CH3057" s="464"/>
      <c r="CI3057" s="464"/>
      <c r="CJ3057" s="464"/>
      <c r="CK3057" s="464"/>
      <c r="CL3057" s="464"/>
      <c r="CM3057" s="464"/>
      <c r="CN3057" s="464"/>
      <c r="CO3057" s="464"/>
      <c r="CP3057" s="464"/>
      <c r="CQ3057" s="464"/>
    </row>
    <row r="3058" spans="24:95" s="465" customFormat="1">
      <c r="X3058" s="464"/>
      <c r="Y3058" s="464"/>
      <c r="Z3058" s="464"/>
      <c r="AA3058" s="464"/>
      <c r="AB3058" s="464"/>
      <c r="AC3058" s="464"/>
      <c r="AD3058" s="464"/>
      <c r="AE3058" s="464"/>
      <c r="AF3058" s="464"/>
      <c r="AG3058" s="464"/>
      <c r="AH3058" s="464"/>
      <c r="AI3058" s="464"/>
      <c r="AJ3058" s="464"/>
      <c r="AK3058" s="464"/>
      <c r="AL3058" s="464"/>
      <c r="AM3058" s="464"/>
      <c r="AN3058" s="464"/>
      <c r="AO3058" s="464"/>
      <c r="AP3058" s="464"/>
      <c r="AQ3058" s="464"/>
      <c r="AR3058" s="464"/>
      <c r="AS3058" s="464"/>
      <c r="AT3058" s="464"/>
      <c r="AU3058" s="464"/>
      <c r="AV3058" s="464"/>
      <c r="AW3058" s="464"/>
      <c r="AX3058" s="464"/>
      <c r="AY3058" s="464"/>
      <c r="AZ3058" s="464"/>
      <c r="BA3058" s="464"/>
      <c r="BB3058" s="464"/>
      <c r="BC3058" s="464"/>
      <c r="BD3058" s="464"/>
      <c r="BE3058" s="464"/>
      <c r="BF3058" s="464"/>
      <c r="BG3058" s="464"/>
      <c r="BH3058" s="464"/>
      <c r="BI3058" s="464"/>
      <c r="BJ3058" s="464"/>
      <c r="BK3058" s="464"/>
      <c r="BL3058" s="464"/>
      <c r="BM3058" s="464"/>
      <c r="BN3058" s="464"/>
      <c r="BO3058" s="464"/>
      <c r="BP3058" s="464"/>
      <c r="BQ3058" s="464"/>
      <c r="BR3058" s="464"/>
      <c r="BS3058" s="464"/>
      <c r="BT3058" s="464"/>
      <c r="BU3058" s="464"/>
      <c r="BV3058" s="464"/>
      <c r="BW3058" s="464"/>
      <c r="BX3058" s="464"/>
      <c r="BY3058" s="464"/>
      <c r="BZ3058" s="464"/>
      <c r="CA3058" s="464"/>
      <c r="CB3058" s="464"/>
      <c r="CC3058" s="464"/>
      <c r="CD3058" s="464"/>
      <c r="CE3058" s="464"/>
      <c r="CF3058" s="464"/>
      <c r="CG3058" s="464"/>
      <c r="CH3058" s="464"/>
      <c r="CI3058" s="464"/>
      <c r="CJ3058" s="464"/>
      <c r="CK3058" s="464"/>
      <c r="CL3058" s="464"/>
      <c r="CM3058" s="464"/>
      <c r="CN3058" s="464"/>
      <c r="CO3058" s="464"/>
      <c r="CP3058" s="464"/>
      <c r="CQ3058" s="464"/>
    </row>
    <row r="3059" spans="24:95" s="465" customFormat="1">
      <c r="X3059" s="464"/>
      <c r="Y3059" s="464"/>
      <c r="Z3059" s="464"/>
      <c r="AA3059" s="464"/>
      <c r="AB3059" s="464"/>
      <c r="AC3059" s="464"/>
      <c r="AD3059" s="464"/>
      <c r="AE3059" s="464"/>
      <c r="AF3059" s="464"/>
      <c r="AG3059" s="464"/>
      <c r="AH3059" s="464"/>
      <c r="AI3059" s="464"/>
      <c r="AJ3059" s="464"/>
      <c r="AK3059" s="464"/>
      <c r="AL3059" s="464"/>
      <c r="AM3059" s="464"/>
      <c r="AN3059" s="464"/>
      <c r="AO3059" s="464"/>
      <c r="AP3059" s="464"/>
      <c r="AQ3059" s="464"/>
      <c r="AR3059" s="464"/>
      <c r="AS3059" s="464"/>
      <c r="AT3059" s="464"/>
      <c r="AU3059" s="464"/>
      <c r="AV3059" s="464"/>
      <c r="AW3059" s="464"/>
      <c r="AX3059" s="464"/>
      <c r="AY3059" s="464"/>
      <c r="AZ3059" s="464"/>
      <c r="BA3059" s="464"/>
      <c r="BB3059" s="464"/>
      <c r="BC3059" s="464"/>
      <c r="BD3059" s="464"/>
      <c r="BE3059" s="464"/>
      <c r="BF3059" s="464"/>
      <c r="BG3059" s="464"/>
      <c r="BH3059" s="464"/>
      <c r="BI3059" s="464"/>
      <c r="BJ3059" s="464"/>
      <c r="BK3059" s="464"/>
      <c r="BL3059" s="464"/>
      <c r="BM3059" s="464"/>
      <c r="BN3059" s="464"/>
      <c r="BO3059" s="464"/>
      <c r="BP3059" s="464"/>
      <c r="BQ3059" s="464"/>
      <c r="BR3059" s="464"/>
      <c r="BS3059" s="464"/>
      <c r="BT3059" s="464"/>
      <c r="BU3059" s="464"/>
      <c r="BV3059" s="464"/>
      <c r="BW3059" s="464"/>
      <c r="BX3059" s="464"/>
      <c r="BY3059" s="464"/>
      <c r="BZ3059" s="464"/>
      <c r="CA3059" s="464"/>
      <c r="CB3059" s="464"/>
      <c r="CC3059" s="464"/>
      <c r="CD3059" s="464"/>
      <c r="CE3059" s="464"/>
      <c r="CF3059" s="464"/>
      <c r="CG3059" s="464"/>
      <c r="CH3059" s="464"/>
      <c r="CI3059" s="464"/>
      <c r="CJ3059" s="464"/>
      <c r="CK3059" s="464"/>
      <c r="CL3059" s="464"/>
      <c r="CM3059" s="464"/>
      <c r="CN3059" s="464"/>
      <c r="CO3059" s="464"/>
      <c r="CP3059" s="464"/>
      <c r="CQ3059" s="464"/>
    </row>
    <row r="3060" spans="24:95" s="465" customFormat="1">
      <c r="X3060" s="464"/>
      <c r="Y3060" s="464"/>
      <c r="Z3060" s="464"/>
      <c r="AA3060" s="464"/>
      <c r="AB3060" s="464"/>
      <c r="AC3060" s="464"/>
      <c r="AD3060" s="464"/>
      <c r="AE3060" s="464"/>
      <c r="AF3060" s="464"/>
      <c r="AG3060" s="464"/>
      <c r="AH3060" s="464"/>
      <c r="AI3060" s="464"/>
      <c r="AJ3060" s="464"/>
      <c r="AK3060" s="464"/>
      <c r="AL3060" s="464"/>
      <c r="AM3060" s="464"/>
      <c r="AN3060" s="464"/>
      <c r="AO3060" s="464"/>
      <c r="AP3060" s="464"/>
      <c r="AQ3060" s="464"/>
      <c r="AR3060" s="464"/>
      <c r="AS3060" s="464"/>
      <c r="AT3060" s="464"/>
      <c r="AU3060" s="464"/>
      <c r="AV3060" s="464"/>
      <c r="AW3060" s="464"/>
      <c r="AX3060" s="464"/>
      <c r="AY3060" s="464"/>
      <c r="AZ3060" s="464"/>
      <c r="BA3060" s="464"/>
      <c r="BB3060" s="464"/>
      <c r="BC3060" s="464"/>
      <c r="BD3060" s="464"/>
      <c r="BE3060" s="464"/>
      <c r="BF3060" s="464"/>
      <c r="BG3060" s="464"/>
      <c r="BH3060" s="464"/>
      <c r="BI3060" s="464"/>
      <c r="BJ3060" s="464"/>
      <c r="BK3060" s="464"/>
      <c r="BL3060" s="464"/>
      <c r="BM3060" s="464"/>
      <c r="BN3060" s="464"/>
      <c r="BO3060" s="464"/>
      <c r="BP3060" s="464"/>
      <c r="BQ3060" s="464"/>
      <c r="BR3060" s="464"/>
      <c r="BS3060" s="464"/>
      <c r="BT3060" s="464"/>
      <c r="BU3060" s="464"/>
      <c r="BV3060" s="464"/>
      <c r="BW3060" s="464"/>
      <c r="BX3060" s="464"/>
      <c r="BY3060" s="464"/>
      <c r="BZ3060" s="464"/>
      <c r="CA3060" s="464"/>
      <c r="CB3060" s="464"/>
      <c r="CC3060" s="464"/>
      <c r="CD3060" s="464"/>
      <c r="CE3060" s="464"/>
      <c r="CF3060" s="464"/>
      <c r="CG3060" s="464"/>
      <c r="CH3060" s="464"/>
      <c r="CI3060" s="464"/>
      <c r="CJ3060" s="464"/>
      <c r="CK3060" s="464"/>
      <c r="CL3060" s="464"/>
      <c r="CM3060" s="464"/>
      <c r="CN3060" s="464"/>
      <c r="CO3060" s="464"/>
      <c r="CP3060" s="464"/>
      <c r="CQ3060" s="464"/>
    </row>
    <row r="3061" spans="24:95" s="465" customFormat="1">
      <c r="X3061" s="464"/>
      <c r="Y3061" s="464"/>
      <c r="Z3061" s="464"/>
      <c r="AA3061" s="464"/>
      <c r="AB3061" s="464"/>
      <c r="AC3061" s="464"/>
      <c r="AD3061" s="464"/>
      <c r="AE3061" s="464"/>
      <c r="AF3061" s="464"/>
      <c r="AG3061" s="464"/>
      <c r="AH3061" s="464"/>
      <c r="AI3061" s="464"/>
      <c r="AJ3061" s="464"/>
      <c r="AK3061" s="464"/>
      <c r="AL3061" s="464"/>
      <c r="AM3061" s="464"/>
      <c r="AN3061" s="464"/>
      <c r="AO3061" s="464"/>
      <c r="AP3061" s="464"/>
      <c r="AQ3061" s="464"/>
      <c r="AR3061" s="464"/>
      <c r="AS3061" s="464"/>
      <c r="AT3061" s="464"/>
      <c r="AU3061" s="464"/>
      <c r="AV3061" s="464"/>
      <c r="AW3061" s="464"/>
      <c r="AX3061" s="464"/>
      <c r="AY3061" s="464"/>
      <c r="AZ3061" s="464"/>
      <c r="BA3061" s="464"/>
      <c r="BB3061" s="464"/>
      <c r="BC3061" s="464"/>
      <c r="BD3061" s="464"/>
      <c r="BE3061" s="464"/>
      <c r="BF3061" s="464"/>
      <c r="BG3061" s="464"/>
      <c r="BH3061" s="464"/>
      <c r="BI3061" s="464"/>
      <c r="BJ3061" s="464"/>
      <c r="BK3061" s="464"/>
      <c r="BL3061" s="464"/>
      <c r="BM3061" s="464"/>
      <c r="BN3061" s="464"/>
      <c r="BO3061" s="464"/>
      <c r="BP3061" s="464"/>
      <c r="BQ3061" s="464"/>
      <c r="BR3061" s="464"/>
      <c r="BS3061" s="464"/>
      <c r="BT3061" s="464"/>
      <c r="BU3061" s="464"/>
      <c r="BV3061" s="464"/>
      <c r="BW3061" s="464"/>
      <c r="BX3061" s="464"/>
      <c r="BY3061" s="464"/>
      <c r="BZ3061" s="464"/>
      <c r="CA3061" s="464"/>
      <c r="CB3061" s="464"/>
      <c r="CC3061" s="464"/>
      <c r="CD3061" s="464"/>
      <c r="CE3061" s="464"/>
      <c r="CF3061" s="464"/>
      <c r="CG3061" s="464"/>
      <c r="CH3061" s="464"/>
      <c r="CI3061" s="464"/>
      <c r="CJ3061" s="464"/>
      <c r="CK3061" s="464"/>
      <c r="CL3061" s="464"/>
      <c r="CM3061" s="464"/>
      <c r="CN3061" s="464"/>
      <c r="CO3061" s="464"/>
      <c r="CP3061" s="464"/>
      <c r="CQ3061" s="464"/>
    </row>
    <row r="3062" spans="24:95" s="465" customFormat="1">
      <c r="X3062" s="464"/>
      <c r="Y3062" s="464"/>
      <c r="Z3062" s="464"/>
      <c r="AA3062" s="464"/>
      <c r="AB3062" s="464"/>
      <c r="AC3062" s="464"/>
      <c r="AD3062" s="464"/>
      <c r="AE3062" s="464"/>
      <c r="AF3062" s="464"/>
      <c r="AG3062" s="464"/>
      <c r="AH3062" s="464"/>
      <c r="AI3062" s="464"/>
      <c r="AJ3062" s="464"/>
      <c r="AK3062" s="464"/>
      <c r="AL3062" s="464"/>
      <c r="AM3062" s="464"/>
      <c r="AN3062" s="464"/>
      <c r="AO3062" s="464"/>
      <c r="AP3062" s="464"/>
      <c r="AQ3062" s="464"/>
      <c r="AR3062" s="464"/>
      <c r="AS3062" s="464"/>
      <c r="AT3062" s="464"/>
      <c r="AU3062" s="464"/>
      <c r="AV3062" s="464"/>
      <c r="AW3062" s="464"/>
      <c r="AX3062" s="464"/>
      <c r="AY3062" s="464"/>
      <c r="AZ3062" s="464"/>
      <c r="BA3062" s="464"/>
      <c r="BB3062" s="464"/>
      <c r="BC3062" s="464"/>
      <c r="BD3062" s="464"/>
      <c r="BE3062" s="464"/>
      <c r="BF3062" s="464"/>
      <c r="BG3062" s="464"/>
      <c r="BH3062" s="464"/>
      <c r="BI3062" s="464"/>
      <c r="BJ3062" s="464"/>
      <c r="BK3062" s="464"/>
      <c r="BL3062" s="464"/>
      <c r="BM3062" s="464"/>
      <c r="BN3062" s="464"/>
      <c r="BO3062" s="464"/>
      <c r="BP3062" s="464"/>
      <c r="BQ3062" s="464"/>
      <c r="BR3062" s="464"/>
      <c r="BS3062" s="464"/>
      <c r="BT3062" s="464"/>
      <c r="BU3062" s="464"/>
      <c r="BV3062" s="464"/>
      <c r="BW3062" s="464"/>
      <c r="BX3062" s="464"/>
      <c r="BY3062" s="464"/>
      <c r="BZ3062" s="464"/>
      <c r="CA3062" s="464"/>
      <c r="CB3062" s="464"/>
      <c r="CC3062" s="464"/>
      <c r="CD3062" s="464"/>
      <c r="CE3062" s="464"/>
      <c r="CF3062" s="464"/>
      <c r="CG3062" s="464"/>
      <c r="CH3062" s="464"/>
      <c r="CI3062" s="464"/>
      <c r="CJ3062" s="464"/>
      <c r="CK3062" s="464"/>
      <c r="CL3062" s="464"/>
      <c r="CM3062" s="464"/>
      <c r="CN3062" s="464"/>
      <c r="CO3062" s="464"/>
      <c r="CP3062" s="464"/>
      <c r="CQ3062" s="464"/>
    </row>
    <row r="3063" spans="24:95" s="465" customFormat="1">
      <c r="X3063" s="464"/>
      <c r="Y3063" s="464"/>
      <c r="Z3063" s="464"/>
      <c r="AA3063" s="464"/>
      <c r="AB3063" s="464"/>
      <c r="AC3063" s="464"/>
      <c r="AD3063" s="464"/>
      <c r="AE3063" s="464"/>
      <c r="AF3063" s="464"/>
      <c r="AG3063" s="464"/>
      <c r="AH3063" s="464"/>
      <c r="AI3063" s="464"/>
      <c r="AJ3063" s="464"/>
      <c r="AK3063" s="464"/>
      <c r="AL3063" s="464"/>
      <c r="AM3063" s="464"/>
      <c r="AN3063" s="464"/>
      <c r="AO3063" s="464"/>
      <c r="AP3063" s="464"/>
      <c r="AQ3063" s="464"/>
      <c r="AR3063" s="464"/>
      <c r="AS3063" s="464"/>
      <c r="AT3063" s="464"/>
      <c r="AU3063" s="464"/>
      <c r="AV3063" s="464"/>
      <c r="AW3063" s="464"/>
      <c r="AX3063" s="464"/>
      <c r="AY3063" s="464"/>
      <c r="AZ3063" s="464"/>
      <c r="BA3063" s="464"/>
      <c r="BB3063" s="464"/>
      <c r="BC3063" s="464"/>
      <c r="BD3063" s="464"/>
      <c r="BE3063" s="464"/>
      <c r="BF3063" s="464"/>
      <c r="BG3063" s="464"/>
      <c r="BH3063" s="464"/>
      <c r="BI3063" s="464"/>
      <c r="BJ3063" s="464"/>
      <c r="BK3063" s="464"/>
      <c r="BL3063" s="464"/>
      <c r="BM3063" s="464"/>
      <c r="BN3063" s="464"/>
      <c r="BO3063" s="464"/>
      <c r="BP3063" s="464"/>
      <c r="BQ3063" s="464"/>
      <c r="BR3063" s="464"/>
      <c r="BS3063" s="464"/>
      <c r="BT3063" s="464"/>
      <c r="BU3063" s="464"/>
      <c r="BV3063" s="464"/>
      <c r="BW3063" s="464"/>
      <c r="BX3063" s="464"/>
      <c r="BY3063" s="464"/>
      <c r="BZ3063" s="464"/>
      <c r="CA3063" s="464"/>
      <c r="CB3063" s="464"/>
      <c r="CC3063" s="464"/>
      <c r="CD3063" s="464"/>
      <c r="CE3063" s="464"/>
      <c r="CF3063" s="464"/>
      <c r="CG3063" s="464"/>
      <c r="CH3063" s="464"/>
      <c r="CI3063" s="464"/>
      <c r="CJ3063" s="464"/>
      <c r="CK3063" s="464"/>
      <c r="CL3063" s="464"/>
      <c r="CM3063" s="464"/>
      <c r="CN3063" s="464"/>
      <c r="CO3063" s="464"/>
      <c r="CP3063" s="464"/>
      <c r="CQ3063" s="464"/>
    </row>
    <row r="3064" spans="24:95" s="465" customFormat="1">
      <c r="X3064" s="464"/>
      <c r="Y3064" s="464"/>
      <c r="Z3064" s="464"/>
      <c r="AA3064" s="464"/>
      <c r="AB3064" s="464"/>
      <c r="AC3064" s="464"/>
      <c r="AD3064" s="464"/>
      <c r="AE3064" s="464"/>
      <c r="AF3064" s="464"/>
      <c r="AG3064" s="464"/>
      <c r="AH3064" s="464"/>
      <c r="AI3064" s="464"/>
      <c r="AJ3064" s="464"/>
      <c r="AK3064" s="464"/>
      <c r="AL3064" s="464"/>
      <c r="AM3064" s="464"/>
      <c r="AN3064" s="464"/>
      <c r="AO3064" s="464"/>
      <c r="AP3064" s="464"/>
      <c r="AQ3064" s="464"/>
      <c r="AR3064" s="464"/>
      <c r="AS3064" s="464"/>
      <c r="AT3064" s="464"/>
      <c r="AU3064" s="464"/>
      <c r="AV3064" s="464"/>
      <c r="AW3064" s="464"/>
      <c r="AX3064" s="464"/>
      <c r="AY3064" s="464"/>
      <c r="AZ3064" s="464"/>
      <c r="BA3064" s="464"/>
      <c r="BB3064" s="464"/>
      <c r="BC3064" s="464"/>
      <c r="BD3064" s="464"/>
      <c r="BE3064" s="464"/>
      <c r="BF3064" s="464"/>
      <c r="BG3064" s="464"/>
      <c r="BH3064" s="464"/>
      <c r="BI3064" s="464"/>
      <c r="BJ3064" s="464"/>
      <c r="BK3064" s="464"/>
      <c r="BL3064" s="464"/>
      <c r="BM3064" s="464"/>
      <c r="BN3064" s="464"/>
      <c r="BO3064" s="464"/>
      <c r="BP3064" s="464"/>
      <c r="BQ3064" s="464"/>
      <c r="BR3064" s="464"/>
      <c r="BS3064" s="464"/>
      <c r="BT3064" s="464"/>
      <c r="BU3064" s="464"/>
      <c r="BV3064" s="464"/>
      <c r="BW3064" s="464"/>
      <c r="BX3064" s="464"/>
      <c r="BY3064" s="464"/>
      <c r="BZ3064" s="464"/>
      <c r="CA3064" s="464"/>
      <c r="CB3064" s="464"/>
      <c r="CC3064" s="464"/>
      <c r="CD3064" s="464"/>
      <c r="CE3064" s="464"/>
      <c r="CF3064" s="464"/>
      <c r="CG3064" s="464"/>
      <c r="CH3064" s="464"/>
      <c r="CI3064" s="464"/>
      <c r="CJ3064" s="464"/>
      <c r="CK3064" s="464"/>
      <c r="CL3064" s="464"/>
      <c r="CM3064" s="464"/>
      <c r="CN3064" s="464"/>
      <c r="CO3064" s="464"/>
      <c r="CP3064" s="464"/>
      <c r="CQ3064" s="464"/>
    </row>
    <row r="3065" spans="24:95" s="465" customFormat="1">
      <c r="X3065" s="464"/>
      <c r="Y3065" s="464"/>
      <c r="Z3065" s="464"/>
      <c r="AA3065" s="464"/>
      <c r="AB3065" s="464"/>
      <c r="AC3065" s="464"/>
      <c r="AD3065" s="464"/>
      <c r="AE3065" s="464"/>
      <c r="AF3065" s="464"/>
      <c r="AG3065" s="464"/>
      <c r="AH3065" s="464"/>
      <c r="AI3065" s="464"/>
      <c r="AJ3065" s="464"/>
      <c r="AK3065" s="464"/>
      <c r="AL3065" s="464"/>
      <c r="AM3065" s="464"/>
      <c r="AN3065" s="464"/>
      <c r="AO3065" s="464"/>
      <c r="AP3065" s="464"/>
      <c r="AQ3065" s="464"/>
      <c r="AR3065" s="464"/>
      <c r="AS3065" s="464"/>
      <c r="AT3065" s="464"/>
      <c r="AU3065" s="464"/>
      <c r="AV3065" s="464"/>
      <c r="AW3065" s="464"/>
      <c r="AX3065" s="464"/>
      <c r="AY3065" s="464"/>
      <c r="AZ3065" s="464"/>
      <c r="BA3065" s="464"/>
      <c r="BB3065" s="464"/>
      <c r="BC3065" s="464"/>
      <c r="BD3065" s="464"/>
      <c r="BE3065" s="464"/>
      <c r="BF3065" s="464"/>
      <c r="BG3065" s="464"/>
      <c r="BH3065" s="464"/>
      <c r="BI3065" s="464"/>
      <c r="BJ3065" s="464"/>
      <c r="BK3065" s="464"/>
      <c r="BL3065" s="464"/>
      <c r="BM3065" s="464"/>
      <c r="BN3065" s="464"/>
      <c r="BO3065" s="464"/>
      <c r="BP3065" s="464"/>
      <c r="BQ3065" s="464"/>
      <c r="BR3065" s="464"/>
      <c r="BS3065" s="464"/>
      <c r="BT3065" s="464"/>
      <c r="BU3065" s="464"/>
      <c r="BV3065" s="464"/>
      <c r="BW3065" s="464"/>
      <c r="BX3065" s="464"/>
      <c r="BY3065" s="464"/>
      <c r="BZ3065" s="464"/>
      <c r="CA3065" s="464"/>
      <c r="CB3065" s="464"/>
      <c r="CC3065" s="464"/>
      <c r="CD3065" s="464"/>
      <c r="CE3065" s="464"/>
      <c r="CF3065" s="464"/>
      <c r="CG3065" s="464"/>
      <c r="CH3065" s="464"/>
      <c r="CI3065" s="464"/>
      <c r="CJ3065" s="464"/>
      <c r="CK3065" s="464"/>
      <c r="CL3065" s="464"/>
      <c r="CM3065" s="464"/>
      <c r="CN3065" s="464"/>
      <c r="CO3065" s="464"/>
      <c r="CP3065" s="464"/>
      <c r="CQ3065" s="464"/>
    </row>
    <row r="3066" spans="24:95" s="465" customFormat="1">
      <c r="X3066" s="464"/>
      <c r="Y3066" s="464"/>
      <c r="Z3066" s="464"/>
      <c r="AA3066" s="464"/>
      <c r="AB3066" s="464"/>
      <c r="AC3066" s="464"/>
      <c r="AD3066" s="464"/>
      <c r="AE3066" s="464"/>
      <c r="AF3066" s="464"/>
      <c r="AG3066" s="464"/>
      <c r="AH3066" s="464"/>
      <c r="AI3066" s="464"/>
      <c r="AJ3066" s="464"/>
      <c r="AK3066" s="464"/>
      <c r="AL3066" s="464"/>
      <c r="AM3066" s="464"/>
      <c r="AN3066" s="464"/>
      <c r="AO3066" s="464"/>
      <c r="AP3066" s="464"/>
      <c r="AQ3066" s="464"/>
      <c r="AR3066" s="464"/>
      <c r="AS3066" s="464"/>
      <c r="AT3066" s="464"/>
      <c r="AU3066" s="464"/>
      <c r="AV3066" s="464"/>
      <c r="AW3066" s="464"/>
      <c r="AX3066" s="464"/>
      <c r="AY3066" s="464"/>
      <c r="AZ3066" s="464"/>
      <c r="BA3066" s="464"/>
      <c r="BB3066" s="464"/>
      <c r="BC3066" s="464"/>
      <c r="BD3066" s="464"/>
      <c r="BE3066" s="464"/>
      <c r="BF3066" s="464"/>
      <c r="BG3066" s="464"/>
      <c r="BH3066" s="464"/>
      <c r="BI3066" s="464"/>
      <c r="BJ3066" s="464"/>
      <c r="BK3066" s="464"/>
      <c r="BL3066" s="464"/>
      <c r="BM3066" s="464"/>
      <c r="BN3066" s="464"/>
      <c r="BO3066" s="464"/>
      <c r="BP3066" s="464"/>
      <c r="BQ3066" s="464"/>
      <c r="BR3066" s="464"/>
      <c r="BS3066" s="464"/>
      <c r="BT3066" s="464"/>
      <c r="BU3066" s="464"/>
      <c r="BV3066" s="464"/>
      <c r="BW3066" s="464"/>
      <c r="BX3066" s="464"/>
      <c r="BY3066" s="464"/>
      <c r="BZ3066" s="464"/>
      <c r="CA3066" s="464"/>
      <c r="CB3066" s="464"/>
      <c r="CC3066" s="464"/>
      <c r="CD3066" s="464"/>
      <c r="CE3066" s="464"/>
      <c r="CF3066" s="464"/>
      <c r="CG3066" s="464"/>
      <c r="CH3066" s="464"/>
      <c r="CI3066" s="464"/>
      <c r="CJ3066" s="464"/>
      <c r="CK3066" s="464"/>
      <c r="CL3066" s="464"/>
      <c r="CM3066" s="464"/>
      <c r="CN3066" s="464"/>
      <c r="CO3066" s="464"/>
      <c r="CP3066" s="464"/>
      <c r="CQ3066" s="464"/>
    </row>
    <row r="3067" spans="24:95" s="465" customFormat="1">
      <c r="X3067" s="464"/>
      <c r="Y3067" s="464"/>
      <c r="Z3067" s="464"/>
      <c r="AA3067" s="464"/>
      <c r="AB3067" s="464"/>
      <c r="AC3067" s="464"/>
      <c r="AD3067" s="464"/>
      <c r="AE3067" s="464"/>
      <c r="AF3067" s="464"/>
      <c r="AG3067" s="464"/>
      <c r="AH3067" s="464"/>
      <c r="AI3067" s="464"/>
      <c r="AJ3067" s="464"/>
      <c r="AK3067" s="464"/>
      <c r="AL3067" s="464"/>
      <c r="AM3067" s="464"/>
      <c r="AN3067" s="464"/>
      <c r="AO3067" s="464"/>
      <c r="AP3067" s="464"/>
      <c r="AQ3067" s="464"/>
      <c r="AR3067" s="464"/>
      <c r="AS3067" s="464"/>
      <c r="AT3067" s="464"/>
      <c r="AU3067" s="464"/>
      <c r="AV3067" s="464"/>
      <c r="AW3067" s="464"/>
      <c r="AX3067" s="464"/>
      <c r="AY3067" s="464"/>
      <c r="AZ3067" s="464"/>
      <c r="BA3067" s="464"/>
      <c r="BB3067" s="464"/>
      <c r="BC3067" s="464"/>
      <c r="BD3067" s="464"/>
      <c r="BE3067" s="464"/>
      <c r="BF3067" s="464"/>
      <c r="BG3067" s="464"/>
      <c r="BH3067" s="464"/>
      <c r="BI3067" s="464"/>
      <c r="BJ3067" s="464"/>
      <c r="BK3067" s="464"/>
      <c r="BL3067" s="464"/>
      <c r="BM3067" s="464"/>
      <c r="BN3067" s="464"/>
      <c r="BO3067" s="464"/>
      <c r="BP3067" s="464"/>
      <c r="BQ3067" s="464"/>
      <c r="BR3067" s="464"/>
      <c r="BS3067" s="464"/>
      <c r="BT3067" s="464"/>
      <c r="BU3067" s="464"/>
      <c r="BV3067" s="464"/>
      <c r="BW3067" s="464"/>
      <c r="BX3067" s="464"/>
      <c r="BY3067" s="464"/>
      <c r="BZ3067" s="464"/>
      <c r="CA3067" s="464"/>
      <c r="CB3067" s="464"/>
      <c r="CC3067" s="464"/>
      <c r="CD3067" s="464"/>
      <c r="CE3067" s="464"/>
      <c r="CF3067" s="464"/>
      <c r="CG3067" s="464"/>
      <c r="CH3067" s="464"/>
      <c r="CI3067" s="464"/>
      <c r="CJ3067" s="464"/>
      <c r="CK3067" s="464"/>
      <c r="CL3067" s="464"/>
      <c r="CM3067" s="464"/>
      <c r="CN3067" s="464"/>
      <c r="CO3067" s="464"/>
      <c r="CP3067" s="464"/>
      <c r="CQ3067" s="464"/>
    </row>
    <row r="3068" spans="24:95" s="465" customFormat="1">
      <c r="X3068" s="464"/>
      <c r="Y3068" s="464"/>
      <c r="Z3068" s="464"/>
      <c r="AA3068" s="464"/>
      <c r="AB3068" s="464"/>
      <c r="AC3068" s="464"/>
      <c r="AD3068" s="464"/>
      <c r="AE3068" s="464"/>
      <c r="AF3068" s="464"/>
      <c r="AG3068" s="464"/>
      <c r="AH3068" s="464"/>
      <c r="AI3068" s="464"/>
      <c r="AJ3068" s="464"/>
      <c r="AK3068" s="464"/>
      <c r="AL3068" s="464"/>
      <c r="AM3068" s="464"/>
      <c r="AN3068" s="464"/>
      <c r="AO3068" s="464"/>
      <c r="AP3068" s="464"/>
      <c r="AQ3068" s="464"/>
      <c r="AR3068" s="464"/>
      <c r="AS3068" s="464"/>
      <c r="AT3068" s="464"/>
      <c r="AU3068" s="464"/>
      <c r="AV3068" s="464"/>
      <c r="AW3068" s="464"/>
      <c r="AX3068" s="464"/>
      <c r="AY3068" s="464"/>
      <c r="AZ3068" s="464"/>
      <c r="BA3068" s="464"/>
      <c r="BB3068" s="464"/>
      <c r="BC3068" s="464"/>
      <c r="BD3068" s="464"/>
      <c r="BE3068" s="464"/>
      <c r="BF3068" s="464"/>
      <c r="BG3068" s="464"/>
      <c r="BH3068" s="464"/>
      <c r="BI3068" s="464"/>
      <c r="BJ3068" s="464"/>
      <c r="BK3068" s="464"/>
      <c r="BL3068" s="464"/>
      <c r="BM3068" s="464"/>
      <c r="BN3068" s="464"/>
      <c r="BO3068" s="464"/>
      <c r="BP3068" s="464"/>
      <c r="BQ3068" s="464"/>
      <c r="BR3068" s="464"/>
      <c r="BS3068" s="464"/>
      <c r="BT3068" s="464"/>
      <c r="BU3068" s="464"/>
      <c r="BV3068" s="464"/>
      <c r="BW3068" s="464"/>
      <c r="BX3068" s="464"/>
      <c r="BY3068" s="464"/>
      <c r="BZ3068" s="464"/>
      <c r="CA3068" s="464"/>
      <c r="CB3068" s="464"/>
      <c r="CC3068" s="464"/>
      <c r="CD3068" s="464"/>
      <c r="CE3068" s="464"/>
      <c r="CF3068" s="464"/>
      <c r="CG3068" s="464"/>
      <c r="CH3068" s="464"/>
      <c r="CI3068" s="464"/>
      <c r="CJ3068" s="464"/>
      <c r="CK3068" s="464"/>
      <c r="CL3068" s="464"/>
      <c r="CM3068" s="464"/>
      <c r="CN3068" s="464"/>
      <c r="CO3068" s="464"/>
      <c r="CP3068" s="464"/>
      <c r="CQ3068" s="464"/>
    </row>
    <row r="3069" spans="24:95" s="465" customFormat="1">
      <c r="X3069" s="464"/>
      <c r="Y3069" s="464"/>
      <c r="Z3069" s="464"/>
      <c r="AA3069" s="464"/>
      <c r="AB3069" s="464"/>
      <c r="AC3069" s="464"/>
      <c r="AD3069" s="464"/>
      <c r="AE3069" s="464"/>
      <c r="AF3069" s="464"/>
      <c r="AG3069" s="464"/>
      <c r="AH3069" s="464"/>
      <c r="AI3069" s="464"/>
      <c r="AJ3069" s="464"/>
      <c r="AK3069" s="464"/>
      <c r="AL3069" s="464"/>
      <c r="AM3069" s="464"/>
      <c r="AN3069" s="464"/>
      <c r="AO3069" s="464"/>
      <c r="AP3069" s="464"/>
      <c r="AQ3069" s="464"/>
      <c r="AR3069" s="464"/>
      <c r="AS3069" s="464"/>
      <c r="AT3069" s="464"/>
      <c r="AU3069" s="464"/>
      <c r="AV3069" s="464"/>
      <c r="AW3069" s="464"/>
      <c r="AX3069" s="464"/>
      <c r="AY3069" s="464"/>
      <c r="AZ3069" s="464"/>
      <c r="BA3069" s="464"/>
      <c r="BB3069" s="464"/>
      <c r="BC3069" s="464"/>
      <c r="BD3069" s="464"/>
      <c r="BE3069" s="464"/>
      <c r="BF3069" s="464"/>
      <c r="BG3069" s="464"/>
      <c r="BH3069" s="464"/>
      <c r="BI3069" s="464"/>
      <c r="BJ3069" s="464"/>
      <c r="BK3069" s="464"/>
      <c r="BL3069" s="464"/>
      <c r="BM3069" s="464"/>
      <c r="BN3069" s="464"/>
      <c r="BO3069" s="464"/>
      <c r="BP3069" s="464"/>
      <c r="BQ3069" s="464"/>
      <c r="BR3069" s="464"/>
      <c r="BS3069" s="464"/>
      <c r="BT3069" s="464"/>
      <c r="BU3069" s="464"/>
      <c r="BV3069" s="464"/>
      <c r="BW3069" s="464"/>
      <c r="BX3069" s="464"/>
      <c r="BY3069" s="464"/>
      <c r="BZ3069" s="464"/>
      <c r="CA3069" s="464"/>
      <c r="CB3069" s="464"/>
      <c r="CC3069" s="464"/>
      <c r="CD3069" s="464"/>
      <c r="CE3069" s="464"/>
      <c r="CF3069" s="464"/>
      <c r="CG3069" s="464"/>
      <c r="CH3069" s="464"/>
      <c r="CI3069" s="464"/>
      <c r="CJ3069" s="464"/>
      <c r="CK3069" s="464"/>
      <c r="CL3069" s="464"/>
      <c r="CM3069" s="464"/>
      <c r="CN3069" s="464"/>
      <c r="CO3069" s="464"/>
      <c r="CP3069" s="464"/>
      <c r="CQ3069" s="464"/>
    </row>
    <row r="3070" spans="24:95" s="465" customFormat="1">
      <c r="X3070" s="464"/>
      <c r="Y3070" s="464"/>
      <c r="Z3070" s="464"/>
      <c r="AA3070" s="464"/>
      <c r="AB3070" s="464"/>
      <c r="AC3070" s="464"/>
      <c r="AD3070" s="464"/>
      <c r="AE3070" s="464"/>
      <c r="AF3070" s="464"/>
      <c r="AG3070" s="464"/>
      <c r="AH3070" s="464"/>
      <c r="AI3070" s="464"/>
      <c r="AJ3070" s="464"/>
      <c r="AK3070" s="464"/>
      <c r="AL3070" s="464"/>
      <c r="AM3070" s="464"/>
      <c r="AN3070" s="464"/>
      <c r="AO3070" s="464"/>
      <c r="AP3070" s="464"/>
      <c r="AQ3070" s="464"/>
      <c r="AR3070" s="464"/>
      <c r="AS3070" s="464"/>
      <c r="AT3070" s="464"/>
      <c r="AU3070" s="464"/>
      <c r="AV3070" s="464"/>
      <c r="AW3070" s="464"/>
      <c r="AX3070" s="464"/>
      <c r="AY3070" s="464"/>
      <c r="AZ3070" s="464"/>
      <c r="BA3070" s="464"/>
      <c r="BB3070" s="464"/>
      <c r="BC3070" s="464"/>
      <c r="BD3070" s="464"/>
      <c r="BE3070" s="464"/>
      <c r="BF3070" s="464"/>
      <c r="BG3070" s="464"/>
      <c r="BH3070" s="464"/>
      <c r="BI3070" s="464"/>
      <c r="BJ3070" s="464"/>
      <c r="BK3070" s="464"/>
      <c r="BL3070" s="464"/>
      <c r="BM3070" s="464"/>
      <c r="BN3070" s="464"/>
      <c r="BO3070" s="464"/>
      <c r="BP3070" s="464"/>
      <c r="BQ3070" s="464"/>
      <c r="BR3070" s="464"/>
      <c r="BS3070" s="464"/>
      <c r="BT3070" s="464"/>
      <c r="BU3070" s="464"/>
      <c r="BV3070" s="464"/>
      <c r="BW3070" s="464"/>
      <c r="BX3070" s="464"/>
      <c r="BY3070" s="464"/>
      <c r="BZ3070" s="464"/>
      <c r="CA3070" s="464"/>
      <c r="CB3070" s="464"/>
      <c r="CC3070" s="464"/>
      <c r="CD3070" s="464"/>
      <c r="CE3070" s="464"/>
      <c r="CF3070" s="464"/>
      <c r="CG3070" s="464"/>
      <c r="CH3070" s="464"/>
      <c r="CI3070" s="464"/>
      <c r="CJ3070" s="464"/>
      <c r="CK3070" s="464"/>
      <c r="CL3070" s="464"/>
      <c r="CM3070" s="464"/>
      <c r="CN3070" s="464"/>
      <c r="CO3070" s="464"/>
      <c r="CP3070" s="464"/>
      <c r="CQ3070" s="464"/>
    </row>
    <row r="3071" spans="24:95" s="465" customFormat="1">
      <c r="X3071" s="464"/>
      <c r="Y3071" s="464"/>
      <c r="Z3071" s="464"/>
      <c r="AA3071" s="464"/>
      <c r="AB3071" s="464"/>
      <c r="AC3071" s="464"/>
      <c r="AD3071" s="464"/>
      <c r="AE3071" s="464"/>
      <c r="AF3071" s="464"/>
      <c r="AG3071" s="464"/>
      <c r="AH3071" s="464"/>
      <c r="AI3071" s="464"/>
      <c r="AJ3071" s="464"/>
      <c r="AK3071" s="464"/>
      <c r="AL3071" s="464"/>
      <c r="AM3071" s="464"/>
      <c r="AN3071" s="464"/>
      <c r="AO3071" s="464"/>
      <c r="AP3071" s="464"/>
      <c r="AQ3071" s="464"/>
      <c r="AR3071" s="464"/>
      <c r="AS3071" s="464"/>
      <c r="AT3071" s="464"/>
      <c r="AU3071" s="464"/>
      <c r="AV3071" s="464"/>
      <c r="AW3071" s="464"/>
      <c r="AX3071" s="464"/>
      <c r="AY3071" s="464"/>
      <c r="AZ3071" s="464"/>
      <c r="BA3071" s="464"/>
      <c r="BB3071" s="464"/>
      <c r="BC3071" s="464"/>
      <c r="BD3071" s="464"/>
      <c r="BE3071" s="464"/>
      <c r="BF3071" s="464"/>
      <c r="BG3071" s="464"/>
      <c r="BH3071" s="464"/>
      <c r="BI3071" s="464"/>
      <c r="BJ3071" s="464"/>
      <c r="BK3071" s="464"/>
      <c r="BL3071" s="464"/>
      <c r="BM3071" s="464"/>
      <c r="BN3071" s="464"/>
      <c r="BO3071" s="464"/>
      <c r="BP3071" s="464"/>
      <c r="BQ3071" s="464"/>
      <c r="BR3071" s="464"/>
      <c r="BS3071" s="464"/>
      <c r="BT3071" s="464"/>
      <c r="BU3071" s="464"/>
      <c r="BV3071" s="464"/>
      <c r="BW3071" s="464"/>
      <c r="BX3071" s="464"/>
      <c r="BY3071" s="464"/>
      <c r="BZ3071" s="464"/>
      <c r="CA3071" s="464"/>
      <c r="CB3071" s="464"/>
      <c r="CC3071" s="464"/>
      <c r="CD3071" s="464"/>
      <c r="CE3071" s="464"/>
      <c r="CF3071" s="464"/>
      <c r="CG3071" s="464"/>
      <c r="CH3071" s="464"/>
      <c r="CI3071" s="464"/>
      <c r="CJ3071" s="464"/>
      <c r="CK3071" s="464"/>
      <c r="CL3071" s="464"/>
      <c r="CM3071" s="464"/>
      <c r="CN3071" s="464"/>
      <c r="CO3071" s="464"/>
      <c r="CP3071" s="464"/>
      <c r="CQ3071" s="464"/>
    </row>
    <row r="3072" spans="24:95" s="465" customFormat="1">
      <c r="X3072" s="464"/>
      <c r="Y3072" s="464"/>
      <c r="Z3072" s="464"/>
      <c r="AA3072" s="464"/>
      <c r="AB3072" s="464"/>
      <c r="AC3072" s="464"/>
      <c r="AD3072" s="464"/>
      <c r="AE3072" s="464"/>
      <c r="AF3072" s="464"/>
      <c r="AG3072" s="464"/>
      <c r="AH3072" s="464"/>
      <c r="AI3072" s="464"/>
      <c r="AJ3072" s="464"/>
      <c r="AK3072" s="464"/>
      <c r="AL3072" s="464"/>
      <c r="AM3072" s="464"/>
      <c r="AN3072" s="464"/>
      <c r="AO3072" s="464"/>
      <c r="AP3072" s="464"/>
      <c r="AQ3072" s="464"/>
      <c r="AR3072" s="464"/>
      <c r="AS3072" s="464"/>
      <c r="AT3072" s="464"/>
      <c r="AU3072" s="464"/>
      <c r="AV3072" s="464"/>
      <c r="AW3072" s="464"/>
      <c r="AX3072" s="464"/>
      <c r="AY3072" s="464"/>
      <c r="AZ3072" s="464"/>
      <c r="BA3072" s="464"/>
      <c r="BB3072" s="464"/>
      <c r="BC3072" s="464"/>
      <c r="BD3072" s="464"/>
      <c r="BE3072" s="464"/>
      <c r="BF3072" s="464"/>
      <c r="BG3072" s="464"/>
      <c r="BH3072" s="464"/>
      <c r="BI3072" s="464"/>
      <c r="BJ3072" s="464"/>
      <c r="BK3072" s="464"/>
      <c r="BL3072" s="464"/>
      <c r="BM3072" s="464"/>
      <c r="BN3072" s="464"/>
      <c r="BO3072" s="464"/>
      <c r="BP3072" s="464"/>
      <c r="BQ3072" s="464"/>
      <c r="BR3072" s="464"/>
      <c r="BS3072" s="464"/>
      <c r="BT3072" s="464"/>
      <c r="BU3072" s="464"/>
      <c r="BV3072" s="464"/>
      <c r="BW3072" s="464"/>
      <c r="BX3072" s="464"/>
      <c r="BY3072" s="464"/>
      <c r="BZ3072" s="464"/>
      <c r="CA3072" s="464"/>
      <c r="CB3072" s="464"/>
      <c r="CC3072" s="464"/>
      <c r="CD3072" s="464"/>
      <c r="CE3072" s="464"/>
      <c r="CF3072" s="464"/>
      <c r="CG3072" s="464"/>
      <c r="CH3072" s="464"/>
      <c r="CI3072" s="464"/>
      <c r="CJ3072" s="464"/>
      <c r="CK3072" s="464"/>
      <c r="CL3072" s="464"/>
      <c r="CM3072" s="464"/>
      <c r="CN3072" s="464"/>
      <c r="CO3072" s="464"/>
      <c r="CP3072" s="464"/>
      <c r="CQ3072" s="464"/>
    </row>
    <row r="3073" spans="24:95" s="465" customFormat="1">
      <c r="X3073" s="464"/>
      <c r="Y3073" s="464"/>
      <c r="Z3073" s="464"/>
      <c r="AA3073" s="464"/>
      <c r="AB3073" s="464"/>
      <c r="AC3073" s="464"/>
      <c r="AD3073" s="464"/>
      <c r="AE3073" s="464"/>
      <c r="AF3073" s="464"/>
      <c r="AG3073" s="464"/>
      <c r="AH3073" s="464"/>
      <c r="AI3073" s="464"/>
      <c r="AJ3073" s="464"/>
      <c r="AK3073" s="464"/>
      <c r="AL3073" s="464"/>
      <c r="AM3073" s="464"/>
      <c r="AN3073" s="464"/>
      <c r="AO3073" s="464"/>
      <c r="AP3073" s="464"/>
      <c r="AQ3073" s="464"/>
      <c r="AR3073" s="464"/>
      <c r="AS3073" s="464"/>
      <c r="AT3073" s="464"/>
      <c r="AU3073" s="464"/>
      <c r="AV3073" s="464"/>
      <c r="AW3073" s="464"/>
      <c r="AX3073" s="464"/>
      <c r="AY3073" s="464"/>
      <c r="AZ3073" s="464"/>
      <c r="BA3073" s="464"/>
      <c r="BB3073" s="464"/>
      <c r="BC3073" s="464"/>
      <c r="BD3073" s="464"/>
      <c r="BE3073" s="464"/>
      <c r="BF3073" s="464"/>
      <c r="BG3073" s="464"/>
      <c r="BH3073" s="464"/>
      <c r="BI3073" s="464"/>
      <c r="BJ3073" s="464"/>
      <c r="BK3073" s="464"/>
      <c r="BL3073" s="464"/>
      <c r="BM3073" s="464"/>
      <c r="BN3073" s="464"/>
      <c r="BO3073" s="464"/>
      <c r="BP3073" s="464"/>
      <c r="BQ3073" s="464"/>
      <c r="BR3073" s="464"/>
      <c r="BS3073" s="464"/>
      <c r="BT3073" s="464"/>
      <c r="BU3073" s="464"/>
      <c r="BV3073" s="464"/>
      <c r="BW3073" s="464"/>
      <c r="BX3073" s="464"/>
      <c r="BY3073" s="464"/>
      <c r="BZ3073" s="464"/>
      <c r="CA3073" s="464"/>
      <c r="CB3073" s="464"/>
      <c r="CC3073" s="464"/>
      <c r="CD3073" s="464"/>
      <c r="CE3073" s="464"/>
      <c r="CF3073" s="464"/>
      <c r="CG3073" s="464"/>
      <c r="CH3073" s="464"/>
      <c r="CI3073" s="464"/>
      <c r="CJ3073" s="464"/>
      <c r="CK3073" s="464"/>
      <c r="CL3073" s="464"/>
      <c r="CM3073" s="464"/>
      <c r="CN3073" s="464"/>
      <c r="CO3073" s="464"/>
      <c r="CP3073" s="464"/>
      <c r="CQ3073" s="464"/>
    </row>
    <row r="3074" spans="24:95" s="465" customFormat="1">
      <c r="X3074" s="464"/>
      <c r="Y3074" s="464"/>
      <c r="Z3074" s="464"/>
      <c r="AA3074" s="464"/>
      <c r="AB3074" s="464"/>
      <c r="AC3074" s="464"/>
      <c r="AD3074" s="464"/>
      <c r="AE3074" s="464"/>
      <c r="AF3074" s="464"/>
      <c r="AG3074" s="464"/>
      <c r="AH3074" s="464"/>
      <c r="AI3074" s="464"/>
      <c r="AJ3074" s="464"/>
      <c r="AK3074" s="464"/>
      <c r="AL3074" s="464"/>
      <c r="AM3074" s="464"/>
      <c r="AN3074" s="464"/>
      <c r="AO3074" s="464"/>
      <c r="AP3074" s="464"/>
      <c r="AQ3074" s="464"/>
      <c r="AR3074" s="464"/>
      <c r="AS3074" s="464"/>
      <c r="AT3074" s="464"/>
      <c r="AU3074" s="464"/>
      <c r="AV3074" s="464"/>
      <c r="AW3074" s="464"/>
      <c r="AX3074" s="464"/>
      <c r="AY3074" s="464"/>
      <c r="AZ3074" s="464"/>
      <c r="BA3074" s="464"/>
      <c r="BB3074" s="464"/>
      <c r="BC3074" s="464"/>
      <c r="BD3074" s="464"/>
      <c r="BE3074" s="464"/>
      <c r="BF3074" s="464"/>
      <c r="BG3074" s="464"/>
      <c r="BH3074" s="464"/>
      <c r="BI3074" s="464"/>
      <c r="BJ3074" s="464"/>
      <c r="BK3074" s="464"/>
      <c r="BL3074" s="464"/>
      <c r="BM3074" s="464"/>
      <c r="BN3074" s="464"/>
      <c r="BO3074" s="464"/>
      <c r="BP3074" s="464"/>
      <c r="BQ3074" s="464"/>
      <c r="BR3074" s="464"/>
      <c r="BS3074" s="464"/>
      <c r="BT3074" s="464"/>
      <c r="BU3074" s="464"/>
      <c r="BV3074" s="464"/>
      <c r="BW3074" s="464"/>
      <c r="BX3074" s="464"/>
      <c r="BY3074" s="464"/>
      <c r="BZ3074" s="464"/>
      <c r="CA3074" s="464"/>
      <c r="CB3074" s="464"/>
      <c r="CC3074" s="464"/>
      <c r="CD3074" s="464"/>
      <c r="CE3074" s="464"/>
      <c r="CF3074" s="464"/>
      <c r="CG3074" s="464"/>
      <c r="CH3074" s="464"/>
      <c r="CI3074" s="464"/>
      <c r="CJ3074" s="464"/>
      <c r="CK3074" s="464"/>
      <c r="CL3074" s="464"/>
      <c r="CM3074" s="464"/>
      <c r="CN3074" s="464"/>
      <c r="CO3074" s="464"/>
      <c r="CP3074" s="464"/>
      <c r="CQ3074" s="464"/>
    </row>
    <row r="3075" spans="24:95" s="465" customFormat="1">
      <c r="X3075" s="464"/>
      <c r="Y3075" s="464"/>
      <c r="Z3075" s="464"/>
      <c r="AA3075" s="464"/>
      <c r="AB3075" s="464"/>
      <c r="AC3075" s="464"/>
      <c r="AD3075" s="464"/>
      <c r="AE3075" s="464"/>
      <c r="AF3075" s="464"/>
      <c r="AG3075" s="464"/>
      <c r="AH3075" s="464"/>
      <c r="AI3075" s="464"/>
      <c r="AJ3075" s="464"/>
      <c r="AK3075" s="464"/>
      <c r="AL3075" s="464"/>
      <c r="AM3075" s="464"/>
      <c r="AN3075" s="464"/>
      <c r="AO3075" s="464"/>
      <c r="AP3075" s="464"/>
      <c r="AQ3075" s="464"/>
      <c r="AR3075" s="464"/>
      <c r="AS3075" s="464"/>
      <c r="AT3075" s="464"/>
      <c r="AU3075" s="464"/>
      <c r="AV3075" s="464"/>
      <c r="AW3075" s="464"/>
      <c r="AX3075" s="464"/>
      <c r="AY3075" s="464"/>
      <c r="AZ3075" s="464"/>
      <c r="BA3075" s="464"/>
      <c r="BB3075" s="464"/>
      <c r="BC3075" s="464"/>
      <c r="BD3075" s="464"/>
      <c r="BE3075" s="464"/>
      <c r="BF3075" s="464"/>
      <c r="BG3075" s="464"/>
      <c r="BH3075" s="464"/>
      <c r="BI3075" s="464"/>
      <c r="BJ3075" s="464"/>
      <c r="BK3075" s="464"/>
      <c r="BL3075" s="464"/>
      <c r="BM3075" s="464"/>
      <c r="BN3075" s="464"/>
      <c r="BO3075" s="464"/>
      <c r="BP3075" s="464"/>
      <c r="BQ3075" s="464"/>
      <c r="BR3075" s="464"/>
      <c r="BS3075" s="464"/>
      <c r="BT3075" s="464"/>
      <c r="BU3075" s="464"/>
      <c r="BV3075" s="464"/>
      <c r="BW3075" s="464"/>
      <c r="BX3075" s="464"/>
      <c r="BY3075" s="464"/>
      <c r="BZ3075" s="464"/>
      <c r="CA3075" s="464"/>
      <c r="CB3075" s="464"/>
      <c r="CC3075" s="464"/>
      <c r="CD3075" s="464"/>
      <c r="CE3075" s="464"/>
      <c r="CF3075" s="464"/>
      <c r="CG3075" s="464"/>
      <c r="CH3075" s="464"/>
      <c r="CI3075" s="464"/>
      <c r="CJ3075" s="464"/>
      <c r="CK3075" s="464"/>
      <c r="CL3075" s="464"/>
      <c r="CM3075" s="464"/>
      <c r="CN3075" s="464"/>
      <c r="CO3075" s="464"/>
      <c r="CP3075" s="464"/>
      <c r="CQ3075" s="464"/>
    </row>
    <row r="3076" spans="24:95" s="465" customFormat="1">
      <c r="X3076" s="464"/>
      <c r="Y3076" s="464"/>
      <c r="Z3076" s="464"/>
      <c r="AA3076" s="464"/>
      <c r="AB3076" s="464"/>
      <c r="AC3076" s="464"/>
      <c r="AD3076" s="464"/>
      <c r="AE3076" s="464"/>
      <c r="AF3076" s="464"/>
      <c r="AG3076" s="464"/>
      <c r="AH3076" s="464"/>
      <c r="AI3076" s="464"/>
      <c r="AJ3076" s="464"/>
      <c r="AK3076" s="464"/>
      <c r="AL3076" s="464"/>
      <c r="AM3076" s="464"/>
      <c r="AN3076" s="464"/>
      <c r="AO3076" s="464"/>
      <c r="AP3076" s="464"/>
      <c r="AQ3076" s="464"/>
      <c r="AR3076" s="464"/>
      <c r="AS3076" s="464"/>
      <c r="AT3076" s="464"/>
      <c r="AU3076" s="464"/>
      <c r="AV3076" s="464"/>
      <c r="AW3076" s="464"/>
      <c r="AX3076" s="464"/>
      <c r="AY3076" s="464"/>
      <c r="AZ3076" s="464"/>
      <c r="BA3076" s="464"/>
      <c r="BB3076" s="464"/>
      <c r="BC3076" s="464"/>
      <c r="BD3076" s="464"/>
      <c r="BE3076" s="464"/>
      <c r="BF3076" s="464"/>
      <c r="BG3076" s="464"/>
      <c r="BH3076" s="464"/>
      <c r="BI3076" s="464"/>
      <c r="BJ3076" s="464"/>
      <c r="BK3076" s="464"/>
      <c r="BL3076" s="464"/>
      <c r="BM3076" s="464"/>
      <c r="BN3076" s="464"/>
      <c r="BO3076" s="464"/>
      <c r="BP3076" s="464"/>
      <c r="BQ3076" s="464"/>
      <c r="BR3076" s="464"/>
      <c r="BS3076" s="464"/>
      <c r="BT3076" s="464"/>
      <c r="BU3076" s="464"/>
      <c r="BV3076" s="464"/>
      <c r="BW3076" s="464"/>
      <c r="BX3076" s="464"/>
      <c r="BY3076" s="464"/>
      <c r="BZ3076" s="464"/>
      <c r="CA3076" s="464"/>
      <c r="CB3076" s="464"/>
      <c r="CC3076" s="464"/>
      <c r="CD3076" s="464"/>
      <c r="CE3076" s="464"/>
      <c r="CF3076" s="464"/>
      <c r="CG3076" s="464"/>
      <c r="CH3076" s="464"/>
      <c r="CI3076" s="464"/>
      <c r="CJ3076" s="464"/>
      <c r="CK3076" s="464"/>
      <c r="CL3076" s="464"/>
      <c r="CM3076" s="464"/>
      <c r="CN3076" s="464"/>
      <c r="CO3076" s="464"/>
      <c r="CP3076" s="464"/>
      <c r="CQ3076" s="464"/>
    </row>
    <row r="3077" spans="24:95" s="465" customFormat="1">
      <c r="X3077" s="464"/>
      <c r="Y3077" s="464"/>
      <c r="Z3077" s="464"/>
      <c r="AA3077" s="464"/>
      <c r="AB3077" s="464"/>
      <c r="AC3077" s="464"/>
      <c r="AD3077" s="464"/>
      <c r="AE3077" s="464"/>
      <c r="AF3077" s="464"/>
      <c r="AG3077" s="464"/>
      <c r="AH3077" s="464"/>
      <c r="AI3077" s="464"/>
      <c r="AJ3077" s="464"/>
      <c r="AK3077" s="464"/>
      <c r="AL3077" s="464"/>
      <c r="AM3077" s="464"/>
      <c r="AN3077" s="464"/>
      <c r="AO3077" s="464"/>
      <c r="AP3077" s="464"/>
      <c r="AQ3077" s="464"/>
      <c r="AR3077" s="464"/>
      <c r="AS3077" s="464"/>
      <c r="AT3077" s="464"/>
      <c r="AU3077" s="464"/>
      <c r="AV3077" s="464"/>
      <c r="AW3077" s="464"/>
      <c r="AX3077" s="464"/>
      <c r="AY3077" s="464"/>
      <c r="AZ3077" s="464"/>
      <c r="BA3077" s="464"/>
      <c r="BB3077" s="464"/>
      <c r="BC3077" s="464"/>
      <c r="BD3077" s="464"/>
      <c r="BE3077" s="464"/>
      <c r="BF3077" s="464"/>
      <c r="BG3077" s="464"/>
      <c r="BH3077" s="464"/>
      <c r="BI3077" s="464"/>
      <c r="BJ3077" s="464"/>
      <c r="BK3077" s="464"/>
      <c r="BL3077" s="464"/>
      <c r="BM3077" s="464"/>
      <c r="BN3077" s="464"/>
      <c r="BO3077" s="464"/>
      <c r="BP3077" s="464"/>
      <c r="BQ3077" s="464"/>
      <c r="BR3077" s="464"/>
      <c r="BS3077" s="464"/>
      <c r="BT3077" s="464"/>
      <c r="BU3077" s="464"/>
      <c r="BV3077" s="464"/>
      <c r="BW3077" s="464"/>
      <c r="BX3077" s="464"/>
      <c r="BY3077" s="464"/>
      <c r="BZ3077" s="464"/>
      <c r="CA3077" s="464"/>
      <c r="CB3077" s="464"/>
      <c r="CC3077" s="464"/>
      <c r="CD3077" s="464"/>
      <c r="CE3077" s="464"/>
      <c r="CF3077" s="464"/>
      <c r="CG3077" s="464"/>
      <c r="CH3077" s="464"/>
      <c r="CI3077" s="464"/>
      <c r="CJ3077" s="464"/>
      <c r="CK3077" s="464"/>
      <c r="CL3077" s="464"/>
      <c r="CM3077" s="464"/>
      <c r="CN3077" s="464"/>
      <c r="CO3077" s="464"/>
      <c r="CP3077" s="464"/>
      <c r="CQ3077" s="464"/>
    </row>
    <row r="3078" spans="24:95" s="465" customFormat="1">
      <c r="X3078" s="464"/>
      <c r="Y3078" s="464"/>
      <c r="Z3078" s="464"/>
      <c r="AA3078" s="464"/>
      <c r="AB3078" s="464"/>
      <c r="AC3078" s="464"/>
      <c r="AD3078" s="464"/>
      <c r="AE3078" s="464"/>
      <c r="AF3078" s="464"/>
      <c r="AG3078" s="464"/>
      <c r="AH3078" s="464"/>
      <c r="AI3078" s="464"/>
      <c r="AJ3078" s="464"/>
      <c r="AK3078" s="464"/>
      <c r="AL3078" s="464"/>
      <c r="AM3078" s="464"/>
      <c r="AN3078" s="464"/>
      <c r="AO3078" s="464"/>
      <c r="AP3078" s="464"/>
      <c r="AQ3078" s="464"/>
      <c r="AR3078" s="464"/>
      <c r="AS3078" s="464"/>
      <c r="AT3078" s="464"/>
      <c r="AU3078" s="464"/>
      <c r="AV3078" s="464"/>
      <c r="AW3078" s="464"/>
      <c r="AX3078" s="464"/>
      <c r="AY3078" s="464"/>
      <c r="AZ3078" s="464"/>
      <c r="BA3078" s="464"/>
      <c r="BB3078" s="464"/>
      <c r="BC3078" s="464"/>
      <c r="BD3078" s="464"/>
      <c r="BE3078" s="464"/>
      <c r="BF3078" s="464"/>
      <c r="BG3078" s="464"/>
      <c r="BH3078" s="464"/>
      <c r="BI3078" s="464"/>
      <c r="BJ3078" s="464"/>
      <c r="BK3078" s="464"/>
      <c r="BL3078" s="464"/>
      <c r="BM3078" s="464"/>
      <c r="BN3078" s="464"/>
      <c r="BO3078" s="464"/>
      <c r="BP3078" s="464"/>
      <c r="BQ3078" s="464"/>
      <c r="BR3078" s="464"/>
      <c r="BS3078" s="464"/>
      <c r="BT3078" s="464"/>
      <c r="BU3078" s="464"/>
      <c r="BV3078" s="464"/>
      <c r="BW3078" s="464"/>
      <c r="BX3078" s="464"/>
      <c r="BY3078" s="464"/>
      <c r="BZ3078" s="464"/>
      <c r="CA3078" s="464"/>
      <c r="CB3078" s="464"/>
      <c r="CC3078" s="464"/>
      <c r="CD3078" s="464"/>
      <c r="CE3078" s="464"/>
      <c r="CF3078" s="464"/>
      <c r="CG3078" s="464"/>
      <c r="CH3078" s="464"/>
      <c r="CI3078" s="464"/>
      <c r="CJ3078" s="464"/>
      <c r="CK3078" s="464"/>
      <c r="CL3078" s="464"/>
      <c r="CM3078" s="464"/>
      <c r="CN3078" s="464"/>
      <c r="CO3078" s="464"/>
      <c r="CP3078" s="464"/>
      <c r="CQ3078" s="464"/>
    </row>
    <row r="3079" spans="24:95" s="465" customFormat="1">
      <c r="X3079" s="464"/>
      <c r="Y3079" s="464"/>
      <c r="Z3079" s="464"/>
      <c r="AA3079" s="464"/>
      <c r="AB3079" s="464"/>
      <c r="AC3079" s="464"/>
      <c r="AD3079" s="464"/>
      <c r="AE3079" s="464"/>
      <c r="AF3079" s="464"/>
      <c r="AG3079" s="464"/>
      <c r="AH3079" s="464"/>
      <c r="AI3079" s="464"/>
      <c r="AJ3079" s="464"/>
      <c r="AK3079" s="464"/>
      <c r="AL3079" s="464"/>
      <c r="AM3079" s="464"/>
      <c r="AN3079" s="464"/>
      <c r="AO3079" s="464"/>
      <c r="AP3079" s="464"/>
      <c r="AQ3079" s="464"/>
      <c r="AR3079" s="464"/>
      <c r="AS3079" s="464"/>
      <c r="AT3079" s="464"/>
      <c r="AU3079" s="464"/>
      <c r="AV3079" s="464"/>
      <c r="AW3079" s="464"/>
      <c r="AX3079" s="464"/>
      <c r="AY3079" s="464"/>
      <c r="AZ3079" s="464"/>
      <c r="BA3079" s="464"/>
      <c r="BB3079" s="464"/>
      <c r="BC3079" s="464"/>
      <c r="BD3079" s="464"/>
      <c r="BE3079" s="464"/>
      <c r="BF3079" s="464"/>
      <c r="BG3079" s="464"/>
      <c r="BH3079" s="464"/>
      <c r="BI3079" s="464"/>
      <c r="BJ3079" s="464"/>
      <c r="BK3079" s="464"/>
      <c r="BL3079" s="464"/>
      <c r="BM3079" s="464"/>
      <c r="BN3079" s="464"/>
      <c r="BO3079" s="464"/>
      <c r="BP3079" s="464"/>
      <c r="BQ3079" s="464"/>
      <c r="BR3079" s="464"/>
      <c r="BS3079" s="464"/>
      <c r="BT3079" s="464"/>
      <c r="BU3079" s="464"/>
      <c r="BV3079" s="464"/>
      <c r="BW3079" s="464"/>
      <c r="BX3079" s="464"/>
      <c r="BY3079" s="464"/>
      <c r="BZ3079" s="464"/>
      <c r="CA3079" s="464"/>
      <c r="CB3079" s="464"/>
      <c r="CC3079" s="464"/>
      <c r="CD3079" s="464"/>
      <c r="CE3079" s="464"/>
      <c r="CF3079" s="464"/>
      <c r="CG3079" s="464"/>
      <c r="CH3079" s="464"/>
      <c r="CI3079" s="464"/>
      <c r="CJ3079" s="464"/>
      <c r="CK3079" s="464"/>
      <c r="CL3079" s="464"/>
      <c r="CM3079" s="464"/>
      <c r="CN3079" s="464"/>
      <c r="CO3079" s="464"/>
      <c r="CP3079" s="464"/>
      <c r="CQ3079" s="464"/>
    </row>
    <row r="3080" spans="24:95" s="465" customFormat="1">
      <c r="X3080" s="464"/>
      <c r="Y3080" s="464"/>
      <c r="Z3080" s="464"/>
      <c r="AA3080" s="464"/>
      <c r="AB3080" s="464"/>
      <c r="AC3080" s="464"/>
      <c r="AD3080" s="464"/>
      <c r="AE3080" s="464"/>
      <c r="AF3080" s="464"/>
      <c r="AG3080" s="464"/>
      <c r="AH3080" s="464"/>
      <c r="AI3080" s="464"/>
      <c r="AJ3080" s="464"/>
      <c r="AK3080" s="464"/>
      <c r="AL3080" s="464"/>
      <c r="AM3080" s="464"/>
      <c r="AN3080" s="464"/>
      <c r="AO3080" s="464"/>
      <c r="AP3080" s="464"/>
      <c r="AQ3080" s="464"/>
      <c r="AR3080" s="464"/>
      <c r="AS3080" s="464"/>
      <c r="AT3080" s="464"/>
      <c r="AU3080" s="464"/>
      <c r="AV3080" s="464"/>
      <c r="AW3080" s="464"/>
      <c r="AX3080" s="464"/>
      <c r="AY3080" s="464"/>
      <c r="AZ3080" s="464"/>
      <c r="BA3080" s="464"/>
      <c r="BB3080" s="464"/>
      <c r="BC3080" s="464"/>
      <c r="BD3080" s="464"/>
      <c r="BE3080" s="464"/>
      <c r="BF3080" s="464"/>
      <c r="BG3080" s="464"/>
      <c r="BH3080" s="464"/>
      <c r="BI3080" s="464"/>
      <c r="BJ3080" s="464"/>
      <c r="BK3080" s="464"/>
      <c r="BL3080" s="464"/>
      <c r="BM3080" s="464"/>
      <c r="BN3080" s="464"/>
      <c r="BO3080" s="464"/>
      <c r="BP3080" s="464"/>
      <c r="BQ3080" s="464"/>
      <c r="BR3080" s="464"/>
      <c r="BS3080" s="464"/>
      <c r="BT3080" s="464"/>
      <c r="BU3080" s="464"/>
      <c r="BV3080" s="464"/>
      <c r="BW3080" s="464"/>
      <c r="BX3080" s="464"/>
      <c r="BY3080" s="464"/>
      <c r="BZ3080" s="464"/>
      <c r="CA3080" s="464"/>
      <c r="CB3080" s="464"/>
      <c r="CC3080" s="464"/>
      <c r="CD3080" s="464"/>
      <c r="CE3080" s="464"/>
      <c r="CF3080" s="464"/>
      <c r="CG3080" s="464"/>
      <c r="CH3080" s="464"/>
      <c r="CI3080" s="464"/>
      <c r="CJ3080" s="464"/>
      <c r="CK3080" s="464"/>
      <c r="CL3080" s="464"/>
      <c r="CM3080" s="464"/>
      <c r="CN3080" s="464"/>
      <c r="CO3080" s="464"/>
      <c r="CP3080" s="464"/>
      <c r="CQ3080" s="464"/>
    </row>
    <row r="3081" spans="24:95" s="465" customFormat="1">
      <c r="X3081" s="464"/>
      <c r="Y3081" s="464"/>
      <c r="Z3081" s="464"/>
      <c r="AA3081" s="464"/>
      <c r="AB3081" s="464"/>
      <c r="AC3081" s="464"/>
      <c r="AD3081" s="464"/>
      <c r="AE3081" s="464"/>
      <c r="AF3081" s="464"/>
      <c r="AG3081" s="464"/>
      <c r="AH3081" s="464"/>
      <c r="AI3081" s="464"/>
      <c r="AJ3081" s="464"/>
      <c r="AK3081" s="464"/>
      <c r="AL3081" s="464"/>
      <c r="AM3081" s="464"/>
      <c r="AN3081" s="464"/>
      <c r="AO3081" s="464"/>
      <c r="AP3081" s="464"/>
      <c r="AQ3081" s="464"/>
      <c r="AR3081" s="464"/>
      <c r="AS3081" s="464"/>
      <c r="AT3081" s="464"/>
      <c r="AU3081" s="464"/>
      <c r="AV3081" s="464"/>
      <c r="AW3081" s="464"/>
      <c r="AX3081" s="464"/>
      <c r="AY3081" s="464"/>
      <c r="AZ3081" s="464"/>
      <c r="BA3081" s="464"/>
      <c r="BB3081" s="464"/>
      <c r="BC3081" s="464"/>
      <c r="BD3081" s="464"/>
      <c r="BE3081" s="464"/>
      <c r="BF3081" s="464"/>
      <c r="BG3081" s="464"/>
      <c r="BH3081" s="464"/>
      <c r="BI3081" s="464"/>
      <c r="BJ3081" s="464"/>
      <c r="BK3081" s="464"/>
      <c r="BL3081" s="464"/>
      <c r="BM3081" s="464"/>
      <c r="BN3081" s="464"/>
      <c r="BO3081" s="464"/>
      <c r="BP3081" s="464"/>
      <c r="BQ3081" s="464"/>
      <c r="BR3081" s="464"/>
      <c r="BS3081" s="464"/>
      <c r="BT3081" s="464"/>
      <c r="BU3081" s="464"/>
      <c r="BV3081" s="464"/>
      <c r="BW3081" s="464"/>
      <c r="BX3081" s="464"/>
      <c r="BY3081" s="464"/>
      <c r="BZ3081" s="464"/>
      <c r="CA3081" s="464"/>
      <c r="CB3081" s="464"/>
      <c r="CC3081" s="464"/>
      <c r="CD3081" s="464"/>
      <c r="CE3081" s="464"/>
      <c r="CF3081" s="464"/>
      <c r="CG3081" s="464"/>
      <c r="CH3081" s="464"/>
      <c r="CI3081" s="464"/>
      <c r="CJ3081" s="464"/>
      <c r="CK3081" s="464"/>
      <c r="CL3081" s="464"/>
      <c r="CM3081" s="464"/>
      <c r="CN3081" s="464"/>
      <c r="CO3081" s="464"/>
      <c r="CP3081" s="464"/>
      <c r="CQ3081" s="464"/>
    </row>
    <row r="3082" spans="24:95" s="465" customFormat="1">
      <c r="X3082" s="464"/>
      <c r="Y3082" s="464"/>
      <c r="Z3082" s="464"/>
      <c r="AA3082" s="464"/>
      <c r="AB3082" s="464"/>
      <c r="AC3082" s="464"/>
      <c r="AD3082" s="464"/>
      <c r="AE3082" s="464"/>
      <c r="AF3082" s="464"/>
      <c r="AG3082" s="464"/>
      <c r="AH3082" s="464"/>
      <c r="AI3082" s="464"/>
      <c r="AJ3082" s="464"/>
      <c r="AK3082" s="464"/>
      <c r="AL3082" s="464"/>
      <c r="AM3082" s="464"/>
      <c r="AN3082" s="464"/>
      <c r="AO3082" s="464"/>
      <c r="AP3082" s="464"/>
      <c r="AQ3082" s="464"/>
      <c r="AR3082" s="464"/>
      <c r="AS3082" s="464"/>
      <c r="AT3082" s="464"/>
      <c r="AU3082" s="464"/>
      <c r="AV3082" s="464"/>
      <c r="AW3082" s="464"/>
      <c r="AX3082" s="464"/>
      <c r="AY3082" s="464"/>
      <c r="AZ3082" s="464"/>
      <c r="BA3082" s="464"/>
      <c r="BB3082" s="464"/>
      <c r="BC3082" s="464"/>
      <c r="BD3082" s="464"/>
      <c r="BE3082" s="464"/>
      <c r="BF3082" s="464"/>
      <c r="BG3082" s="464"/>
      <c r="BH3082" s="464"/>
      <c r="BI3082" s="464"/>
      <c r="BJ3082" s="464"/>
      <c r="BK3082" s="464"/>
      <c r="BL3082" s="464"/>
      <c r="BM3082" s="464"/>
      <c r="BN3082" s="464"/>
      <c r="BO3082" s="464"/>
      <c r="BP3082" s="464"/>
      <c r="BQ3082" s="464"/>
      <c r="BR3082" s="464"/>
      <c r="BS3082" s="464"/>
      <c r="BT3082" s="464"/>
      <c r="BU3082" s="464"/>
      <c r="BV3082" s="464"/>
      <c r="BW3082" s="464"/>
      <c r="BX3082" s="464"/>
      <c r="BY3082" s="464"/>
      <c r="BZ3082" s="464"/>
      <c r="CA3082" s="464"/>
      <c r="CB3082" s="464"/>
      <c r="CC3082" s="464"/>
      <c r="CD3082" s="464"/>
      <c r="CE3082" s="464"/>
      <c r="CF3082" s="464"/>
      <c r="CG3082" s="464"/>
      <c r="CH3082" s="464"/>
      <c r="CI3082" s="464"/>
      <c r="CJ3082" s="464"/>
      <c r="CK3082" s="464"/>
      <c r="CL3082" s="464"/>
      <c r="CM3082" s="464"/>
      <c r="CN3082" s="464"/>
      <c r="CO3082" s="464"/>
      <c r="CP3082" s="464"/>
      <c r="CQ3082" s="464"/>
    </row>
    <row r="3083" spans="24:95" s="465" customFormat="1">
      <c r="X3083" s="464"/>
      <c r="Y3083" s="464"/>
      <c r="Z3083" s="464"/>
      <c r="AA3083" s="464"/>
      <c r="AB3083" s="464"/>
      <c r="AC3083" s="464"/>
      <c r="AD3083" s="464"/>
      <c r="AE3083" s="464"/>
      <c r="AF3083" s="464"/>
      <c r="AG3083" s="464"/>
      <c r="AH3083" s="464"/>
      <c r="AI3083" s="464"/>
      <c r="AJ3083" s="464"/>
      <c r="AK3083" s="464"/>
      <c r="AL3083" s="464"/>
      <c r="AM3083" s="464"/>
      <c r="AN3083" s="464"/>
      <c r="AO3083" s="464"/>
      <c r="AP3083" s="464"/>
      <c r="AQ3083" s="464"/>
      <c r="AR3083" s="464"/>
      <c r="AS3083" s="464"/>
      <c r="AT3083" s="464"/>
      <c r="AU3083" s="464"/>
      <c r="AV3083" s="464"/>
      <c r="AW3083" s="464"/>
      <c r="AX3083" s="464"/>
      <c r="AY3083" s="464"/>
      <c r="AZ3083" s="464"/>
      <c r="BA3083" s="464"/>
      <c r="BB3083" s="464"/>
      <c r="BC3083" s="464"/>
      <c r="BD3083" s="464"/>
      <c r="BE3083" s="464"/>
      <c r="BF3083" s="464"/>
      <c r="BG3083" s="464"/>
      <c r="BH3083" s="464"/>
      <c r="BI3083" s="464"/>
      <c r="BJ3083" s="464"/>
      <c r="BK3083" s="464"/>
      <c r="BL3083" s="464"/>
      <c r="BM3083" s="464"/>
      <c r="BN3083" s="464"/>
      <c r="BO3083" s="464"/>
      <c r="BP3083" s="464"/>
      <c r="BQ3083" s="464"/>
      <c r="BR3083" s="464"/>
      <c r="BS3083" s="464"/>
      <c r="BT3083" s="464"/>
      <c r="BU3083" s="464"/>
      <c r="BV3083" s="464"/>
      <c r="BW3083" s="464"/>
      <c r="BX3083" s="464"/>
      <c r="BY3083" s="464"/>
      <c r="BZ3083" s="464"/>
      <c r="CA3083" s="464"/>
      <c r="CB3083" s="464"/>
      <c r="CC3083" s="464"/>
      <c r="CD3083" s="464"/>
      <c r="CE3083" s="464"/>
      <c r="CF3083" s="464"/>
      <c r="CG3083" s="464"/>
      <c r="CH3083" s="464"/>
      <c r="CI3083" s="464"/>
      <c r="CJ3083" s="464"/>
      <c r="CK3083" s="464"/>
      <c r="CL3083" s="464"/>
      <c r="CM3083" s="464"/>
      <c r="CN3083" s="464"/>
      <c r="CO3083" s="464"/>
      <c r="CP3083" s="464"/>
      <c r="CQ3083" s="464"/>
    </row>
    <row r="3084" spans="24:95" s="465" customFormat="1">
      <c r="X3084" s="464"/>
      <c r="Y3084" s="464"/>
      <c r="Z3084" s="464"/>
      <c r="AA3084" s="464"/>
      <c r="AB3084" s="464"/>
      <c r="AC3084" s="464"/>
      <c r="AD3084" s="464"/>
      <c r="AE3084" s="464"/>
      <c r="AF3084" s="464"/>
      <c r="AG3084" s="464"/>
      <c r="AH3084" s="464"/>
      <c r="AI3084" s="464"/>
      <c r="AJ3084" s="464"/>
      <c r="AK3084" s="464"/>
      <c r="AL3084" s="464"/>
      <c r="AM3084" s="464"/>
      <c r="AN3084" s="464"/>
      <c r="AO3084" s="464"/>
      <c r="AP3084" s="464"/>
      <c r="AQ3084" s="464"/>
      <c r="AR3084" s="464"/>
      <c r="AS3084" s="464"/>
      <c r="AT3084" s="464"/>
      <c r="AU3084" s="464"/>
      <c r="AV3084" s="464"/>
      <c r="AW3084" s="464"/>
      <c r="AX3084" s="464"/>
      <c r="AY3084" s="464"/>
      <c r="AZ3084" s="464"/>
      <c r="BA3084" s="464"/>
      <c r="BB3084" s="464"/>
      <c r="BC3084" s="464"/>
      <c r="BD3084" s="464"/>
      <c r="BE3084" s="464"/>
      <c r="BF3084" s="464"/>
      <c r="BG3084" s="464"/>
      <c r="BH3084" s="464"/>
      <c r="BI3084" s="464"/>
      <c r="BJ3084" s="464"/>
      <c r="BK3084" s="464"/>
      <c r="BL3084" s="464"/>
      <c r="BM3084" s="464"/>
      <c r="BN3084" s="464"/>
      <c r="BO3084" s="464"/>
      <c r="BP3084" s="464"/>
      <c r="BQ3084" s="464"/>
      <c r="BR3084" s="464"/>
      <c r="BS3084" s="464"/>
      <c r="BT3084" s="464"/>
      <c r="BU3084" s="464"/>
      <c r="BV3084" s="464"/>
      <c r="BW3084" s="464"/>
      <c r="BX3084" s="464"/>
      <c r="BY3084" s="464"/>
      <c r="BZ3084" s="464"/>
      <c r="CA3084" s="464"/>
      <c r="CB3084" s="464"/>
      <c r="CC3084" s="464"/>
      <c r="CD3084" s="464"/>
      <c r="CE3084" s="464"/>
      <c r="CF3084" s="464"/>
      <c r="CG3084" s="464"/>
      <c r="CH3084" s="464"/>
      <c r="CI3084" s="464"/>
      <c r="CJ3084" s="464"/>
      <c r="CK3084" s="464"/>
      <c r="CL3084" s="464"/>
      <c r="CM3084" s="464"/>
      <c r="CN3084" s="464"/>
      <c r="CO3084" s="464"/>
      <c r="CP3084" s="464"/>
      <c r="CQ3084" s="464"/>
    </row>
    <row r="3085" spans="24:95" s="465" customFormat="1">
      <c r="X3085" s="464"/>
      <c r="Y3085" s="464"/>
      <c r="Z3085" s="464"/>
      <c r="AA3085" s="464"/>
      <c r="AB3085" s="464"/>
      <c r="AC3085" s="464"/>
      <c r="AD3085" s="464"/>
      <c r="AE3085" s="464"/>
      <c r="AF3085" s="464"/>
      <c r="AG3085" s="464"/>
      <c r="AH3085" s="464"/>
      <c r="AI3085" s="464"/>
      <c r="AJ3085" s="464"/>
      <c r="AK3085" s="464"/>
      <c r="AL3085" s="464"/>
      <c r="AM3085" s="464"/>
      <c r="AN3085" s="464"/>
      <c r="AO3085" s="464"/>
      <c r="AP3085" s="464"/>
      <c r="AQ3085" s="464"/>
      <c r="AR3085" s="464"/>
      <c r="AS3085" s="464"/>
      <c r="AT3085" s="464"/>
      <c r="AU3085" s="464"/>
      <c r="AV3085" s="464"/>
      <c r="AW3085" s="464"/>
      <c r="AX3085" s="464"/>
      <c r="AY3085" s="464"/>
      <c r="AZ3085" s="464"/>
      <c r="BA3085" s="464"/>
      <c r="BB3085" s="464"/>
      <c r="BC3085" s="464"/>
      <c r="BD3085" s="464"/>
      <c r="BE3085" s="464"/>
      <c r="BF3085" s="464"/>
      <c r="BG3085" s="464"/>
      <c r="BH3085" s="464"/>
      <c r="BI3085" s="464"/>
      <c r="BJ3085" s="464"/>
      <c r="BK3085" s="464"/>
      <c r="BL3085" s="464"/>
      <c r="BM3085" s="464"/>
      <c r="BN3085" s="464"/>
      <c r="BO3085" s="464"/>
      <c r="BP3085" s="464"/>
      <c r="BQ3085" s="464"/>
      <c r="BR3085" s="464"/>
      <c r="BS3085" s="464"/>
      <c r="BT3085" s="464"/>
      <c r="BU3085" s="464"/>
      <c r="BV3085" s="464"/>
      <c r="BW3085" s="464"/>
      <c r="BX3085" s="464"/>
      <c r="BY3085" s="464"/>
      <c r="BZ3085" s="464"/>
      <c r="CA3085" s="464"/>
      <c r="CB3085" s="464"/>
      <c r="CC3085" s="464"/>
      <c r="CD3085" s="464"/>
      <c r="CE3085" s="464"/>
      <c r="CF3085" s="464"/>
      <c r="CG3085" s="464"/>
      <c r="CH3085" s="464"/>
      <c r="CI3085" s="464"/>
      <c r="CJ3085" s="464"/>
      <c r="CK3085" s="464"/>
      <c r="CL3085" s="464"/>
      <c r="CM3085" s="464"/>
      <c r="CN3085" s="464"/>
      <c r="CO3085" s="464"/>
      <c r="CP3085" s="464"/>
      <c r="CQ3085" s="464"/>
    </row>
    <row r="3086" spans="24:95" s="465" customFormat="1">
      <c r="X3086" s="464"/>
      <c r="Y3086" s="464"/>
      <c r="Z3086" s="464"/>
      <c r="AA3086" s="464"/>
      <c r="AB3086" s="464"/>
      <c r="AC3086" s="464"/>
      <c r="AD3086" s="464"/>
      <c r="AE3086" s="464"/>
      <c r="AF3086" s="464"/>
      <c r="AG3086" s="464"/>
      <c r="AH3086" s="464"/>
      <c r="AI3086" s="464"/>
      <c r="AJ3086" s="464"/>
      <c r="AK3086" s="464"/>
      <c r="AL3086" s="464"/>
      <c r="AM3086" s="464"/>
      <c r="AN3086" s="464"/>
      <c r="AO3086" s="464"/>
      <c r="AP3086" s="464"/>
      <c r="AQ3086" s="464"/>
      <c r="AR3086" s="464"/>
      <c r="AS3086" s="464"/>
      <c r="AT3086" s="464"/>
      <c r="AU3086" s="464"/>
      <c r="AV3086" s="464"/>
      <c r="AW3086" s="464"/>
      <c r="AX3086" s="464"/>
      <c r="AY3086" s="464"/>
      <c r="AZ3086" s="464"/>
      <c r="BA3086" s="464"/>
      <c r="BB3086" s="464"/>
      <c r="BC3086" s="464"/>
      <c r="BD3086" s="464"/>
      <c r="BE3086" s="464"/>
      <c r="BF3086" s="464"/>
      <c r="BG3086" s="464"/>
      <c r="BH3086" s="464"/>
      <c r="BI3086" s="464"/>
      <c r="BJ3086" s="464"/>
      <c r="BK3086" s="464"/>
      <c r="BL3086" s="464"/>
      <c r="BM3086" s="464"/>
      <c r="BN3086" s="464"/>
      <c r="BO3086" s="464"/>
      <c r="BP3086" s="464"/>
      <c r="BQ3086" s="464"/>
      <c r="BR3086" s="464"/>
      <c r="BS3086" s="464"/>
      <c r="BT3086" s="464"/>
      <c r="BU3086" s="464"/>
      <c r="BV3086" s="464"/>
      <c r="BW3086" s="464"/>
      <c r="BX3086" s="464"/>
      <c r="BY3086" s="464"/>
      <c r="BZ3086" s="464"/>
      <c r="CA3086" s="464"/>
      <c r="CB3086" s="464"/>
      <c r="CC3086" s="464"/>
      <c r="CD3086" s="464"/>
      <c r="CE3086" s="464"/>
      <c r="CF3086" s="464"/>
      <c r="CG3086" s="464"/>
      <c r="CH3086" s="464"/>
      <c r="CI3086" s="464"/>
      <c r="CJ3086" s="464"/>
      <c r="CK3086" s="464"/>
      <c r="CL3086" s="464"/>
      <c r="CM3086" s="464"/>
      <c r="CN3086" s="464"/>
      <c r="CO3086" s="464"/>
      <c r="CP3086" s="464"/>
      <c r="CQ3086" s="464"/>
    </row>
    <row r="3087" spans="24:95" s="465" customFormat="1">
      <c r="X3087" s="464"/>
      <c r="Y3087" s="464"/>
      <c r="Z3087" s="464"/>
      <c r="AA3087" s="464"/>
      <c r="AB3087" s="464"/>
      <c r="AC3087" s="464"/>
      <c r="AD3087" s="464"/>
      <c r="AE3087" s="464"/>
      <c r="AF3087" s="464"/>
      <c r="AG3087" s="464"/>
      <c r="AH3087" s="464"/>
      <c r="AI3087" s="464"/>
      <c r="AJ3087" s="464"/>
      <c r="AK3087" s="464"/>
      <c r="AL3087" s="464"/>
      <c r="AM3087" s="464"/>
      <c r="AN3087" s="464"/>
      <c r="AO3087" s="464"/>
      <c r="AP3087" s="464"/>
      <c r="AQ3087" s="464"/>
      <c r="AR3087" s="464"/>
      <c r="AS3087" s="464"/>
      <c r="AT3087" s="464"/>
      <c r="AU3087" s="464"/>
      <c r="AV3087" s="464"/>
      <c r="AW3087" s="464"/>
      <c r="AX3087" s="464"/>
      <c r="AY3087" s="464"/>
      <c r="AZ3087" s="464"/>
      <c r="BA3087" s="464"/>
      <c r="BB3087" s="464"/>
      <c r="BC3087" s="464"/>
      <c r="BD3087" s="464"/>
      <c r="BE3087" s="464"/>
      <c r="BF3087" s="464"/>
      <c r="BG3087" s="464"/>
      <c r="BH3087" s="464"/>
      <c r="BI3087" s="464"/>
      <c r="BJ3087" s="464"/>
      <c r="BK3087" s="464"/>
      <c r="BL3087" s="464"/>
      <c r="BM3087" s="464"/>
      <c r="BN3087" s="464"/>
      <c r="BO3087" s="464"/>
      <c r="BP3087" s="464"/>
      <c r="BQ3087" s="464"/>
      <c r="BR3087" s="464"/>
      <c r="BS3087" s="464"/>
      <c r="BT3087" s="464"/>
      <c r="BU3087" s="464"/>
      <c r="BV3087" s="464"/>
      <c r="BW3087" s="464"/>
      <c r="BX3087" s="464"/>
      <c r="BY3087" s="464"/>
      <c r="BZ3087" s="464"/>
      <c r="CA3087" s="464"/>
      <c r="CB3087" s="464"/>
      <c r="CC3087" s="464"/>
      <c r="CD3087" s="464"/>
      <c r="CE3087" s="464"/>
      <c r="CF3087" s="464"/>
      <c r="CG3087" s="464"/>
      <c r="CH3087" s="464"/>
      <c r="CI3087" s="464"/>
      <c r="CJ3087" s="464"/>
      <c r="CK3087" s="464"/>
      <c r="CL3087" s="464"/>
      <c r="CM3087" s="464"/>
      <c r="CN3087" s="464"/>
      <c r="CO3087" s="464"/>
      <c r="CP3087" s="464"/>
      <c r="CQ3087" s="464"/>
    </row>
    <row r="3088" spans="24:95" s="465" customFormat="1">
      <c r="X3088" s="464"/>
      <c r="Y3088" s="464"/>
      <c r="Z3088" s="464"/>
      <c r="AA3088" s="464"/>
      <c r="AB3088" s="464"/>
      <c r="AC3088" s="464"/>
      <c r="AD3088" s="464"/>
      <c r="AE3088" s="464"/>
      <c r="AF3088" s="464"/>
      <c r="AG3088" s="464"/>
      <c r="AH3088" s="464"/>
      <c r="AI3088" s="464"/>
      <c r="AJ3088" s="464"/>
      <c r="AK3088" s="464"/>
      <c r="AL3088" s="464"/>
      <c r="AM3088" s="464"/>
      <c r="AN3088" s="464"/>
      <c r="AO3088" s="464"/>
      <c r="AP3088" s="464"/>
      <c r="AQ3088" s="464"/>
      <c r="AR3088" s="464"/>
      <c r="AS3088" s="464"/>
      <c r="AT3088" s="464"/>
      <c r="AU3088" s="464"/>
      <c r="AV3088" s="464"/>
      <c r="AW3088" s="464"/>
      <c r="AX3088" s="464"/>
      <c r="AY3088" s="464"/>
      <c r="AZ3088" s="464"/>
      <c r="BA3088" s="464"/>
      <c r="BB3088" s="464"/>
      <c r="BC3088" s="464"/>
      <c r="BD3088" s="464"/>
      <c r="BE3088" s="464"/>
      <c r="BF3088" s="464"/>
      <c r="BG3088" s="464"/>
      <c r="BH3088" s="464"/>
      <c r="BI3088" s="464"/>
      <c r="BJ3088" s="464"/>
      <c r="BK3088" s="464"/>
      <c r="BL3088" s="464"/>
      <c r="BM3088" s="464"/>
      <c r="BN3088" s="464"/>
      <c r="BO3088" s="464"/>
      <c r="BP3088" s="464"/>
      <c r="BQ3088" s="464"/>
      <c r="BR3088" s="464"/>
      <c r="BS3088" s="464"/>
      <c r="BT3088" s="464"/>
      <c r="BU3088" s="464"/>
      <c r="BV3088" s="464"/>
      <c r="BW3088" s="464"/>
      <c r="BX3088" s="464"/>
      <c r="BY3088" s="464"/>
      <c r="BZ3088" s="464"/>
      <c r="CA3088" s="464"/>
      <c r="CB3088" s="464"/>
      <c r="CC3088" s="464"/>
      <c r="CD3088" s="464"/>
      <c r="CE3088" s="464"/>
      <c r="CF3088" s="464"/>
      <c r="CG3088" s="464"/>
      <c r="CH3088" s="464"/>
      <c r="CI3088" s="464"/>
      <c r="CJ3088" s="464"/>
      <c r="CK3088" s="464"/>
      <c r="CL3088" s="464"/>
      <c r="CM3088" s="464"/>
      <c r="CN3088" s="464"/>
      <c r="CO3088" s="464"/>
      <c r="CP3088" s="464"/>
      <c r="CQ3088" s="464"/>
    </row>
    <row r="3089" spans="24:95" s="465" customFormat="1">
      <c r="X3089" s="464"/>
      <c r="Y3089" s="464"/>
      <c r="Z3089" s="464"/>
      <c r="AA3089" s="464"/>
      <c r="AB3089" s="464"/>
      <c r="AC3089" s="464"/>
      <c r="AD3089" s="464"/>
      <c r="AE3089" s="464"/>
      <c r="AF3089" s="464"/>
      <c r="AG3089" s="464"/>
      <c r="AH3089" s="464"/>
      <c r="AI3089" s="464"/>
      <c r="AJ3089" s="464"/>
      <c r="AK3089" s="464"/>
      <c r="AL3089" s="464"/>
      <c r="AM3089" s="464"/>
      <c r="AN3089" s="464"/>
      <c r="AO3089" s="464"/>
      <c r="AP3089" s="464"/>
      <c r="AQ3089" s="464"/>
      <c r="AR3089" s="464"/>
      <c r="AS3089" s="464"/>
      <c r="AT3089" s="464"/>
      <c r="AU3089" s="464"/>
      <c r="AV3089" s="464"/>
      <c r="AW3089" s="464"/>
      <c r="AX3089" s="464"/>
      <c r="AY3089" s="464"/>
      <c r="AZ3089" s="464"/>
      <c r="BA3089" s="464"/>
      <c r="BB3089" s="464"/>
      <c r="BC3089" s="464"/>
      <c r="BD3089" s="464"/>
      <c r="BE3089" s="464"/>
      <c r="BF3089" s="464"/>
      <c r="BG3089" s="464"/>
      <c r="BH3089" s="464"/>
      <c r="BI3089" s="464"/>
      <c r="BJ3089" s="464"/>
      <c r="BK3089" s="464"/>
      <c r="BL3089" s="464"/>
      <c r="BM3089" s="464"/>
      <c r="BN3089" s="464"/>
      <c r="BO3089" s="464"/>
      <c r="BP3089" s="464"/>
      <c r="BQ3089" s="464"/>
      <c r="BR3089" s="464"/>
      <c r="BS3089" s="464"/>
      <c r="BT3089" s="464"/>
      <c r="BU3089" s="464"/>
      <c r="BV3089" s="464"/>
      <c r="BW3089" s="464"/>
      <c r="BX3089" s="464"/>
      <c r="BY3089" s="464"/>
      <c r="BZ3089" s="464"/>
      <c r="CA3089" s="464"/>
      <c r="CB3089" s="464"/>
      <c r="CC3089" s="464"/>
      <c r="CD3089" s="464"/>
      <c r="CE3089" s="464"/>
      <c r="CF3089" s="464"/>
      <c r="CG3089" s="464"/>
      <c r="CH3089" s="464"/>
      <c r="CI3089" s="464"/>
      <c r="CJ3089" s="464"/>
      <c r="CK3089" s="464"/>
      <c r="CL3089" s="464"/>
      <c r="CM3089" s="464"/>
      <c r="CN3089" s="464"/>
      <c r="CO3089" s="464"/>
      <c r="CP3089" s="464"/>
      <c r="CQ3089" s="464"/>
    </row>
    <row r="3090" spans="24:95" s="465" customFormat="1">
      <c r="X3090" s="464"/>
      <c r="Y3090" s="464"/>
      <c r="Z3090" s="464"/>
      <c r="AA3090" s="464"/>
      <c r="AB3090" s="464"/>
      <c r="AC3090" s="464"/>
      <c r="AD3090" s="464"/>
      <c r="AE3090" s="464"/>
      <c r="AF3090" s="464"/>
      <c r="AG3090" s="464"/>
      <c r="AH3090" s="464"/>
      <c r="AI3090" s="464"/>
      <c r="AJ3090" s="464"/>
      <c r="AK3090" s="464"/>
      <c r="AL3090" s="464"/>
      <c r="AM3090" s="464"/>
      <c r="AN3090" s="464"/>
      <c r="AO3090" s="464"/>
      <c r="AP3090" s="464"/>
      <c r="AQ3090" s="464"/>
      <c r="AR3090" s="464"/>
      <c r="AS3090" s="464"/>
      <c r="AT3090" s="464"/>
      <c r="AU3090" s="464"/>
      <c r="AV3090" s="464"/>
      <c r="AW3090" s="464"/>
      <c r="AX3090" s="464"/>
      <c r="AY3090" s="464"/>
      <c r="AZ3090" s="464"/>
      <c r="BA3090" s="464"/>
      <c r="BB3090" s="464"/>
      <c r="BC3090" s="464"/>
      <c r="BD3090" s="464"/>
      <c r="BE3090" s="464"/>
      <c r="BF3090" s="464"/>
      <c r="BG3090" s="464"/>
      <c r="BH3090" s="464"/>
      <c r="BI3090" s="464"/>
      <c r="BJ3090" s="464"/>
      <c r="BK3090" s="464"/>
      <c r="BL3090" s="464"/>
      <c r="BM3090" s="464"/>
      <c r="BN3090" s="464"/>
      <c r="BO3090" s="464"/>
      <c r="BP3090" s="464"/>
      <c r="BQ3090" s="464"/>
      <c r="BR3090" s="464"/>
      <c r="BS3090" s="464"/>
      <c r="BT3090" s="464"/>
      <c r="BU3090" s="464"/>
      <c r="BV3090" s="464"/>
      <c r="BW3090" s="464"/>
      <c r="BX3090" s="464"/>
      <c r="BY3090" s="464"/>
      <c r="BZ3090" s="464"/>
      <c r="CA3090" s="464"/>
      <c r="CB3090" s="464"/>
      <c r="CC3090" s="464"/>
      <c r="CD3090" s="464"/>
      <c r="CE3090" s="464"/>
      <c r="CF3090" s="464"/>
      <c r="CG3090" s="464"/>
      <c r="CH3090" s="464"/>
      <c r="CI3090" s="464"/>
      <c r="CJ3090" s="464"/>
      <c r="CK3090" s="464"/>
      <c r="CL3090" s="464"/>
      <c r="CM3090" s="464"/>
      <c r="CN3090" s="464"/>
      <c r="CO3090" s="464"/>
      <c r="CP3090" s="464"/>
      <c r="CQ3090" s="464"/>
    </row>
    <row r="3091" spans="24:95" s="465" customFormat="1">
      <c r="X3091" s="464"/>
      <c r="Y3091" s="464"/>
      <c r="Z3091" s="464"/>
      <c r="AA3091" s="464"/>
      <c r="AB3091" s="464"/>
      <c r="AC3091" s="464"/>
      <c r="AD3091" s="464"/>
      <c r="AE3091" s="464"/>
      <c r="AF3091" s="464"/>
      <c r="AG3091" s="464"/>
      <c r="AH3091" s="464"/>
      <c r="AI3091" s="464"/>
      <c r="AJ3091" s="464"/>
      <c r="AK3091" s="464"/>
      <c r="AL3091" s="464"/>
      <c r="AM3091" s="464"/>
      <c r="AN3091" s="464"/>
      <c r="AO3091" s="464"/>
      <c r="AP3091" s="464"/>
      <c r="AQ3091" s="464"/>
      <c r="AR3091" s="464"/>
      <c r="AS3091" s="464"/>
      <c r="AT3091" s="464"/>
      <c r="AU3091" s="464"/>
      <c r="AV3091" s="464"/>
      <c r="AW3091" s="464"/>
      <c r="AX3091" s="464"/>
      <c r="AY3091" s="464"/>
      <c r="AZ3091" s="464"/>
      <c r="BA3091" s="464"/>
      <c r="BB3091" s="464"/>
      <c r="BC3091" s="464"/>
      <c r="BD3091" s="464"/>
      <c r="BE3091" s="464"/>
      <c r="BF3091" s="464"/>
      <c r="BG3091" s="464"/>
      <c r="BH3091" s="464"/>
      <c r="BI3091" s="464"/>
      <c r="BJ3091" s="464"/>
      <c r="BK3091" s="464"/>
      <c r="BL3091" s="464"/>
      <c r="BM3091" s="464"/>
      <c r="BN3091" s="464"/>
      <c r="BO3091" s="464"/>
      <c r="BP3091" s="464"/>
      <c r="BQ3091" s="464"/>
      <c r="BR3091" s="464"/>
      <c r="BS3091" s="464"/>
      <c r="BT3091" s="464"/>
      <c r="BU3091" s="464"/>
      <c r="BV3091" s="464"/>
      <c r="BW3091" s="464"/>
      <c r="BX3091" s="464"/>
      <c r="BY3091" s="464"/>
      <c r="BZ3091" s="464"/>
      <c r="CA3091" s="464"/>
      <c r="CB3091" s="464"/>
      <c r="CC3091" s="464"/>
      <c r="CD3091" s="464"/>
      <c r="CE3091" s="464"/>
      <c r="CF3091" s="464"/>
      <c r="CG3091" s="464"/>
      <c r="CH3091" s="464"/>
      <c r="CI3091" s="464"/>
      <c r="CJ3091" s="464"/>
      <c r="CK3091" s="464"/>
      <c r="CL3091" s="464"/>
      <c r="CM3091" s="464"/>
      <c r="CN3091" s="464"/>
      <c r="CO3091" s="464"/>
      <c r="CP3091" s="464"/>
      <c r="CQ3091" s="464"/>
    </row>
    <row r="3092" spans="24:95" s="465" customFormat="1">
      <c r="X3092" s="464"/>
      <c r="Y3092" s="464"/>
      <c r="Z3092" s="464"/>
      <c r="AA3092" s="464"/>
      <c r="AB3092" s="464"/>
      <c r="AC3092" s="464"/>
      <c r="AD3092" s="464"/>
      <c r="AE3092" s="464"/>
      <c r="AF3092" s="464"/>
      <c r="AG3092" s="464"/>
      <c r="AH3092" s="464"/>
      <c r="AI3092" s="464"/>
      <c r="AJ3092" s="464"/>
      <c r="AK3092" s="464"/>
      <c r="AL3092" s="464"/>
      <c r="AM3092" s="464"/>
      <c r="AN3092" s="464"/>
      <c r="AO3092" s="464"/>
      <c r="AP3092" s="464"/>
      <c r="AQ3092" s="464"/>
      <c r="AR3092" s="464"/>
      <c r="AS3092" s="464"/>
      <c r="AT3092" s="464"/>
      <c r="AU3092" s="464"/>
      <c r="AV3092" s="464"/>
      <c r="AW3092" s="464"/>
      <c r="AX3092" s="464"/>
      <c r="AY3092" s="464"/>
      <c r="AZ3092" s="464"/>
      <c r="BA3092" s="464"/>
      <c r="BB3092" s="464"/>
      <c r="BC3092" s="464"/>
      <c r="BD3092" s="464"/>
      <c r="BE3092" s="464"/>
      <c r="BF3092" s="464"/>
      <c r="BG3092" s="464"/>
      <c r="BH3092" s="464"/>
      <c r="BI3092" s="464"/>
      <c r="BJ3092" s="464"/>
      <c r="BK3092" s="464"/>
      <c r="BL3092" s="464"/>
      <c r="BM3092" s="464"/>
      <c r="BN3092" s="464"/>
      <c r="BO3092" s="464"/>
      <c r="BP3092" s="464"/>
      <c r="BQ3092" s="464"/>
      <c r="BR3092" s="464"/>
      <c r="BS3092" s="464"/>
      <c r="BT3092" s="464"/>
      <c r="BU3092" s="464"/>
      <c r="BV3092" s="464"/>
      <c r="BW3092" s="464"/>
      <c r="BX3092" s="464"/>
      <c r="BY3092" s="464"/>
      <c r="BZ3092" s="464"/>
      <c r="CA3092" s="464"/>
      <c r="CB3092" s="464"/>
      <c r="CC3092" s="464"/>
      <c r="CD3092" s="464"/>
      <c r="CE3092" s="464"/>
      <c r="CF3092" s="464"/>
      <c r="CG3092" s="464"/>
      <c r="CH3092" s="464"/>
      <c r="CI3092" s="464"/>
      <c r="CJ3092" s="464"/>
      <c r="CK3092" s="464"/>
      <c r="CL3092" s="464"/>
      <c r="CM3092" s="464"/>
      <c r="CN3092" s="464"/>
      <c r="CO3092" s="464"/>
      <c r="CP3092" s="464"/>
      <c r="CQ3092" s="464"/>
    </row>
    <row r="3093" spans="24:95" s="465" customFormat="1">
      <c r="X3093" s="464"/>
      <c r="Y3093" s="464"/>
      <c r="Z3093" s="464"/>
      <c r="AA3093" s="464"/>
      <c r="AB3093" s="464"/>
      <c r="AC3093" s="464"/>
      <c r="AD3093" s="464"/>
      <c r="AE3093" s="464"/>
      <c r="AF3093" s="464"/>
      <c r="AG3093" s="464"/>
      <c r="AH3093" s="464"/>
      <c r="AI3093" s="464"/>
      <c r="AJ3093" s="464"/>
      <c r="AK3093" s="464"/>
      <c r="AL3093" s="464"/>
      <c r="AM3093" s="464"/>
      <c r="AN3093" s="464"/>
      <c r="AO3093" s="464"/>
      <c r="AP3093" s="464"/>
      <c r="AQ3093" s="464"/>
      <c r="AR3093" s="464"/>
      <c r="AS3093" s="464"/>
      <c r="AT3093" s="464"/>
      <c r="AU3093" s="464"/>
      <c r="AV3093" s="464"/>
      <c r="AW3093" s="464"/>
      <c r="AX3093" s="464"/>
      <c r="AY3093" s="464"/>
      <c r="AZ3093" s="464"/>
      <c r="BA3093" s="464"/>
      <c r="BB3093" s="464"/>
      <c r="BC3093" s="464"/>
      <c r="BD3093" s="464"/>
      <c r="BE3093" s="464"/>
      <c r="BF3093" s="464"/>
      <c r="BG3093" s="464"/>
      <c r="BH3093" s="464"/>
      <c r="BI3093" s="464"/>
      <c r="BJ3093" s="464"/>
      <c r="BK3093" s="464"/>
      <c r="BL3093" s="464"/>
      <c r="BM3093" s="464"/>
      <c r="BN3093" s="464"/>
      <c r="BO3093" s="464"/>
      <c r="BP3093" s="464"/>
      <c r="BQ3093" s="464"/>
      <c r="BR3093" s="464"/>
      <c r="BS3093" s="464"/>
      <c r="BT3093" s="464"/>
      <c r="BU3093" s="464"/>
      <c r="BV3093" s="464"/>
      <c r="BW3093" s="464"/>
      <c r="BX3093" s="464"/>
      <c r="BY3093" s="464"/>
      <c r="BZ3093" s="464"/>
      <c r="CA3093" s="464"/>
      <c r="CB3093" s="464"/>
      <c r="CC3093" s="464"/>
      <c r="CD3093" s="464"/>
      <c r="CE3093" s="464"/>
      <c r="CF3093" s="464"/>
      <c r="CG3093" s="464"/>
      <c r="CH3093" s="464"/>
      <c r="CI3093" s="464"/>
      <c r="CJ3093" s="464"/>
      <c r="CK3093" s="464"/>
      <c r="CL3093" s="464"/>
      <c r="CM3093" s="464"/>
      <c r="CN3093" s="464"/>
      <c r="CO3093" s="464"/>
      <c r="CP3093" s="464"/>
      <c r="CQ3093" s="464"/>
    </row>
    <row r="3094" spans="24:95" s="465" customFormat="1">
      <c r="X3094" s="464"/>
      <c r="Y3094" s="464"/>
      <c r="Z3094" s="464"/>
      <c r="AA3094" s="464"/>
      <c r="AB3094" s="464"/>
      <c r="AC3094" s="464"/>
      <c r="AD3094" s="464"/>
      <c r="AE3094" s="464"/>
      <c r="AF3094" s="464"/>
      <c r="AG3094" s="464"/>
      <c r="AH3094" s="464"/>
      <c r="AI3094" s="464"/>
      <c r="AJ3094" s="464"/>
      <c r="AK3094" s="464"/>
      <c r="AL3094" s="464"/>
      <c r="AM3094" s="464"/>
      <c r="AN3094" s="464"/>
      <c r="AO3094" s="464"/>
      <c r="AP3094" s="464"/>
      <c r="AQ3094" s="464"/>
      <c r="AR3094" s="464"/>
      <c r="AS3094" s="464"/>
      <c r="AT3094" s="464"/>
      <c r="AU3094" s="464"/>
      <c r="AV3094" s="464"/>
      <c r="AW3094" s="464"/>
      <c r="AX3094" s="464"/>
      <c r="AY3094" s="464"/>
      <c r="AZ3094" s="464"/>
      <c r="BA3094" s="464"/>
      <c r="BB3094" s="464"/>
      <c r="BC3094" s="464"/>
      <c r="BD3094" s="464"/>
      <c r="BE3094" s="464"/>
      <c r="BF3094" s="464"/>
      <c r="BG3094" s="464"/>
      <c r="BH3094" s="464"/>
      <c r="BI3094" s="464"/>
      <c r="BJ3094" s="464"/>
      <c r="BK3094" s="464"/>
      <c r="BL3094" s="464"/>
      <c r="BM3094" s="464"/>
      <c r="BN3094" s="464"/>
      <c r="BO3094" s="464"/>
      <c r="BP3094" s="464"/>
      <c r="BQ3094" s="464"/>
      <c r="BR3094" s="464"/>
      <c r="BS3094" s="464"/>
      <c r="BT3094" s="464"/>
      <c r="BU3094" s="464"/>
      <c r="BV3094" s="464"/>
      <c r="BW3094" s="464"/>
      <c r="BX3094" s="464"/>
      <c r="BY3094" s="464"/>
      <c r="BZ3094" s="464"/>
      <c r="CA3094" s="464"/>
      <c r="CB3094" s="464"/>
      <c r="CC3094" s="464"/>
      <c r="CD3094" s="464"/>
      <c r="CE3094" s="464"/>
      <c r="CF3094" s="464"/>
      <c r="CG3094" s="464"/>
      <c r="CH3094" s="464"/>
      <c r="CI3094" s="464"/>
      <c r="CJ3094" s="464"/>
      <c r="CK3094" s="464"/>
      <c r="CL3094" s="464"/>
      <c r="CM3094" s="464"/>
      <c r="CN3094" s="464"/>
      <c r="CO3094" s="464"/>
      <c r="CP3094" s="464"/>
      <c r="CQ3094" s="464"/>
    </row>
    <row r="3095" spans="24:95" s="465" customFormat="1">
      <c r="X3095" s="464"/>
      <c r="Y3095" s="464"/>
      <c r="Z3095" s="464"/>
      <c r="AA3095" s="464"/>
      <c r="AB3095" s="464"/>
      <c r="AC3095" s="464"/>
      <c r="AD3095" s="464"/>
      <c r="AE3095" s="464"/>
      <c r="AF3095" s="464"/>
      <c r="AG3095" s="464"/>
      <c r="AH3095" s="464"/>
      <c r="AI3095" s="464"/>
      <c r="AJ3095" s="464"/>
      <c r="AK3095" s="464"/>
      <c r="AL3095" s="464"/>
      <c r="AM3095" s="464"/>
      <c r="AN3095" s="464"/>
      <c r="AO3095" s="464"/>
      <c r="AP3095" s="464"/>
      <c r="AQ3095" s="464"/>
      <c r="AR3095" s="464"/>
      <c r="AS3095" s="464"/>
      <c r="AT3095" s="464"/>
      <c r="AU3095" s="464"/>
      <c r="AV3095" s="464"/>
      <c r="AW3095" s="464"/>
      <c r="AX3095" s="464"/>
      <c r="AY3095" s="464"/>
      <c r="AZ3095" s="464"/>
      <c r="BA3095" s="464"/>
      <c r="BB3095" s="464"/>
      <c r="BC3095" s="464"/>
      <c r="BD3095" s="464"/>
      <c r="BE3095" s="464"/>
      <c r="BF3095" s="464"/>
      <c r="BG3095" s="464"/>
      <c r="BH3095" s="464"/>
      <c r="BI3095" s="464"/>
      <c r="BJ3095" s="464"/>
      <c r="BK3095" s="464"/>
      <c r="BL3095" s="464"/>
      <c r="BM3095" s="464"/>
      <c r="BN3095" s="464"/>
      <c r="BO3095" s="464"/>
      <c r="BP3095" s="464"/>
      <c r="BQ3095" s="464"/>
      <c r="BR3095" s="464"/>
      <c r="BS3095" s="464"/>
      <c r="BT3095" s="464"/>
      <c r="BU3095" s="464"/>
      <c r="BV3095" s="464"/>
      <c r="BW3095" s="464"/>
      <c r="BX3095" s="464"/>
      <c r="BY3095" s="464"/>
      <c r="BZ3095" s="464"/>
      <c r="CA3095" s="464"/>
      <c r="CB3095" s="464"/>
      <c r="CC3095" s="464"/>
      <c r="CD3095" s="464"/>
      <c r="CE3095" s="464"/>
      <c r="CF3095" s="464"/>
      <c r="CG3095" s="464"/>
      <c r="CH3095" s="464"/>
      <c r="CI3095" s="464"/>
      <c r="CJ3095" s="464"/>
      <c r="CK3095" s="464"/>
      <c r="CL3095" s="464"/>
      <c r="CM3095" s="464"/>
      <c r="CN3095" s="464"/>
      <c r="CO3095" s="464"/>
      <c r="CP3095" s="464"/>
      <c r="CQ3095" s="464"/>
    </row>
    <row r="3096" spans="24:95" s="465" customFormat="1">
      <c r="X3096" s="464"/>
      <c r="Y3096" s="464"/>
      <c r="Z3096" s="464"/>
      <c r="AA3096" s="464"/>
      <c r="AB3096" s="464"/>
      <c r="AC3096" s="464"/>
      <c r="AD3096" s="464"/>
      <c r="AE3096" s="464"/>
      <c r="AF3096" s="464"/>
      <c r="AG3096" s="464"/>
      <c r="AH3096" s="464"/>
      <c r="AI3096" s="464"/>
      <c r="AJ3096" s="464"/>
      <c r="AK3096" s="464"/>
      <c r="AL3096" s="464"/>
      <c r="AM3096" s="464"/>
      <c r="AN3096" s="464"/>
      <c r="AO3096" s="464"/>
      <c r="AP3096" s="464"/>
      <c r="AQ3096" s="464"/>
      <c r="AR3096" s="464"/>
      <c r="AS3096" s="464"/>
      <c r="AT3096" s="464"/>
      <c r="AU3096" s="464"/>
      <c r="AV3096" s="464"/>
      <c r="AW3096" s="464"/>
      <c r="AX3096" s="464"/>
      <c r="AY3096" s="464"/>
      <c r="AZ3096" s="464"/>
      <c r="BA3096" s="464"/>
      <c r="BB3096" s="464"/>
      <c r="BC3096" s="464"/>
      <c r="BD3096" s="464"/>
      <c r="BE3096" s="464"/>
      <c r="BF3096" s="464"/>
      <c r="BG3096" s="464"/>
      <c r="BH3096" s="464"/>
      <c r="BI3096" s="464"/>
      <c r="BJ3096" s="464"/>
      <c r="BK3096" s="464"/>
      <c r="BL3096" s="464"/>
      <c r="BM3096" s="464"/>
      <c r="BN3096" s="464"/>
      <c r="BO3096" s="464"/>
      <c r="BP3096" s="464"/>
      <c r="BQ3096" s="464"/>
      <c r="BR3096" s="464"/>
      <c r="BS3096" s="464"/>
      <c r="BT3096" s="464"/>
      <c r="BU3096" s="464"/>
      <c r="BV3096" s="464"/>
      <c r="BW3096" s="464"/>
      <c r="BX3096" s="464"/>
      <c r="BY3096" s="464"/>
      <c r="BZ3096" s="464"/>
      <c r="CA3096" s="464"/>
      <c r="CB3096" s="464"/>
      <c r="CC3096" s="464"/>
      <c r="CD3096" s="464"/>
      <c r="CE3096" s="464"/>
      <c r="CF3096" s="464"/>
      <c r="CG3096" s="464"/>
      <c r="CH3096" s="464"/>
      <c r="CI3096" s="464"/>
      <c r="CJ3096" s="464"/>
      <c r="CK3096" s="464"/>
      <c r="CL3096" s="464"/>
      <c r="CM3096" s="464"/>
      <c r="CN3096" s="464"/>
      <c r="CO3096" s="464"/>
      <c r="CP3096" s="464"/>
      <c r="CQ3096" s="464"/>
    </row>
    <row r="3097" spans="24:95" s="465" customFormat="1">
      <c r="X3097" s="464"/>
      <c r="Y3097" s="464"/>
      <c r="Z3097" s="464"/>
      <c r="AA3097" s="464"/>
      <c r="AB3097" s="464"/>
      <c r="AC3097" s="464"/>
      <c r="AD3097" s="464"/>
      <c r="AE3097" s="464"/>
      <c r="AF3097" s="464"/>
      <c r="AG3097" s="464"/>
      <c r="AH3097" s="464"/>
      <c r="AI3097" s="464"/>
      <c r="AJ3097" s="464"/>
      <c r="AK3097" s="464"/>
      <c r="AL3097" s="464"/>
      <c r="AM3097" s="464"/>
      <c r="AN3097" s="464"/>
      <c r="AO3097" s="464"/>
      <c r="AP3097" s="464"/>
      <c r="AQ3097" s="464"/>
      <c r="AR3097" s="464"/>
      <c r="AS3097" s="464"/>
      <c r="AT3097" s="464"/>
      <c r="AU3097" s="464"/>
      <c r="AV3097" s="464"/>
      <c r="AW3097" s="464"/>
      <c r="AX3097" s="464"/>
      <c r="AY3097" s="464"/>
      <c r="AZ3097" s="464"/>
      <c r="BA3097" s="464"/>
      <c r="BB3097" s="464"/>
      <c r="BC3097" s="464"/>
      <c r="BD3097" s="464"/>
      <c r="BE3097" s="464"/>
      <c r="BF3097" s="464"/>
      <c r="BG3097" s="464"/>
      <c r="BH3097" s="464"/>
      <c r="BI3097" s="464"/>
      <c r="BJ3097" s="464"/>
      <c r="BK3097" s="464"/>
      <c r="BL3097" s="464"/>
      <c r="BM3097" s="464"/>
      <c r="BN3097" s="464"/>
      <c r="BO3097" s="464"/>
      <c r="BP3097" s="464"/>
      <c r="BQ3097" s="464"/>
      <c r="BR3097" s="464"/>
      <c r="BS3097" s="464"/>
      <c r="BT3097" s="464"/>
      <c r="BU3097" s="464"/>
      <c r="BV3097" s="464"/>
      <c r="BW3097" s="464"/>
      <c r="BX3097" s="464"/>
      <c r="BY3097" s="464"/>
      <c r="BZ3097" s="464"/>
      <c r="CA3097" s="464"/>
      <c r="CB3097" s="464"/>
      <c r="CC3097" s="464"/>
      <c r="CD3097" s="464"/>
      <c r="CE3097" s="464"/>
      <c r="CF3097" s="464"/>
      <c r="CG3097" s="464"/>
      <c r="CH3097" s="464"/>
      <c r="CI3097" s="464"/>
      <c r="CJ3097" s="464"/>
      <c r="CK3097" s="464"/>
      <c r="CL3097" s="464"/>
      <c r="CM3097" s="464"/>
      <c r="CN3097" s="464"/>
      <c r="CO3097" s="464"/>
      <c r="CP3097" s="464"/>
      <c r="CQ3097" s="464"/>
    </row>
    <row r="3098" spans="24:95" s="465" customFormat="1">
      <c r="X3098" s="464"/>
      <c r="Y3098" s="464"/>
      <c r="Z3098" s="464"/>
      <c r="AA3098" s="464"/>
      <c r="AB3098" s="464"/>
      <c r="AC3098" s="464"/>
      <c r="AD3098" s="464"/>
      <c r="AE3098" s="464"/>
      <c r="AF3098" s="464"/>
      <c r="AG3098" s="464"/>
      <c r="AH3098" s="464"/>
      <c r="AI3098" s="464"/>
      <c r="AJ3098" s="464"/>
      <c r="AK3098" s="464"/>
      <c r="AL3098" s="464"/>
      <c r="AM3098" s="464"/>
      <c r="AN3098" s="464"/>
      <c r="AO3098" s="464"/>
      <c r="AP3098" s="464"/>
      <c r="AQ3098" s="464"/>
      <c r="AR3098" s="464"/>
      <c r="AS3098" s="464"/>
      <c r="AT3098" s="464"/>
      <c r="AU3098" s="464"/>
      <c r="AV3098" s="464"/>
      <c r="AW3098" s="464"/>
      <c r="AX3098" s="464"/>
      <c r="AY3098" s="464"/>
      <c r="AZ3098" s="464"/>
      <c r="BA3098" s="464"/>
      <c r="BB3098" s="464"/>
      <c r="BC3098" s="464"/>
      <c r="BD3098" s="464"/>
      <c r="BE3098" s="464"/>
      <c r="BF3098" s="464"/>
      <c r="BG3098" s="464"/>
      <c r="BH3098" s="464"/>
      <c r="BI3098" s="464"/>
      <c r="BJ3098" s="464"/>
      <c r="BK3098" s="464"/>
      <c r="BL3098" s="464"/>
      <c r="BM3098" s="464"/>
      <c r="BN3098" s="464"/>
      <c r="BO3098" s="464"/>
      <c r="BP3098" s="464"/>
      <c r="BQ3098" s="464"/>
      <c r="BR3098" s="464"/>
      <c r="BS3098" s="464"/>
      <c r="BT3098" s="464"/>
      <c r="BU3098" s="464"/>
      <c r="BV3098" s="464"/>
      <c r="BW3098" s="464"/>
      <c r="BX3098" s="464"/>
      <c r="BY3098" s="464"/>
      <c r="BZ3098" s="464"/>
      <c r="CA3098" s="464"/>
      <c r="CB3098" s="464"/>
      <c r="CC3098" s="464"/>
      <c r="CD3098" s="464"/>
      <c r="CE3098" s="464"/>
      <c r="CF3098" s="464"/>
      <c r="CG3098" s="464"/>
      <c r="CH3098" s="464"/>
      <c r="CI3098" s="464"/>
      <c r="CJ3098" s="464"/>
      <c r="CK3098" s="464"/>
      <c r="CL3098" s="464"/>
      <c r="CM3098" s="464"/>
      <c r="CN3098" s="464"/>
      <c r="CO3098" s="464"/>
      <c r="CP3098" s="464"/>
      <c r="CQ3098" s="464"/>
    </row>
    <row r="3099" spans="24:95" s="465" customFormat="1">
      <c r="X3099" s="464"/>
      <c r="Y3099" s="464"/>
      <c r="Z3099" s="464"/>
      <c r="AA3099" s="464"/>
      <c r="AB3099" s="464"/>
      <c r="AC3099" s="464"/>
      <c r="AD3099" s="464"/>
      <c r="AE3099" s="464"/>
      <c r="AF3099" s="464"/>
      <c r="AG3099" s="464"/>
      <c r="AH3099" s="464"/>
      <c r="AI3099" s="464"/>
      <c r="AJ3099" s="464"/>
      <c r="AK3099" s="464"/>
      <c r="AL3099" s="464"/>
      <c r="AM3099" s="464"/>
      <c r="AN3099" s="464"/>
      <c r="AO3099" s="464"/>
      <c r="AP3099" s="464"/>
      <c r="AQ3099" s="464"/>
      <c r="AR3099" s="464"/>
      <c r="AS3099" s="464"/>
      <c r="AT3099" s="464"/>
      <c r="AU3099" s="464"/>
      <c r="AV3099" s="464"/>
      <c r="AW3099" s="464"/>
      <c r="AX3099" s="464"/>
      <c r="AY3099" s="464"/>
      <c r="AZ3099" s="464"/>
      <c r="BA3099" s="464"/>
      <c r="BB3099" s="464"/>
      <c r="BC3099" s="464"/>
      <c r="BD3099" s="464"/>
      <c r="BE3099" s="464"/>
      <c r="BF3099" s="464"/>
      <c r="BG3099" s="464"/>
      <c r="BH3099" s="464"/>
      <c r="BI3099" s="464"/>
      <c r="BJ3099" s="464"/>
      <c r="BK3099" s="464"/>
      <c r="BL3099" s="464"/>
      <c r="BM3099" s="464"/>
      <c r="BN3099" s="464"/>
      <c r="BO3099" s="464"/>
      <c r="BP3099" s="464"/>
      <c r="BQ3099" s="464"/>
      <c r="BR3099" s="464"/>
      <c r="BS3099" s="464"/>
      <c r="BT3099" s="464"/>
      <c r="BU3099" s="464"/>
      <c r="BV3099" s="464"/>
      <c r="BW3099" s="464"/>
      <c r="BX3099" s="464"/>
      <c r="BY3099" s="464"/>
      <c r="BZ3099" s="464"/>
      <c r="CA3099" s="464"/>
      <c r="CB3099" s="464"/>
      <c r="CC3099" s="464"/>
      <c r="CD3099" s="464"/>
      <c r="CE3099" s="464"/>
      <c r="CF3099" s="464"/>
      <c r="CG3099" s="464"/>
      <c r="CH3099" s="464"/>
      <c r="CI3099" s="464"/>
      <c r="CJ3099" s="464"/>
      <c r="CK3099" s="464"/>
      <c r="CL3099" s="464"/>
      <c r="CM3099" s="464"/>
      <c r="CN3099" s="464"/>
      <c r="CO3099" s="464"/>
      <c r="CP3099" s="464"/>
      <c r="CQ3099" s="464"/>
    </row>
    <row r="3100" spans="24:95" s="465" customFormat="1">
      <c r="X3100" s="464"/>
      <c r="Y3100" s="464"/>
      <c r="Z3100" s="464"/>
      <c r="AA3100" s="464"/>
      <c r="AB3100" s="464"/>
      <c r="AC3100" s="464"/>
      <c r="AD3100" s="464"/>
      <c r="AE3100" s="464"/>
      <c r="AF3100" s="464"/>
      <c r="AG3100" s="464"/>
      <c r="AH3100" s="464"/>
      <c r="AI3100" s="464"/>
      <c r="AJ3100" s="464"/>
      <c r="AK3100" s="464"/>
      <c r="AL3100" s="464"/>
      <c r="AM3100" s="464"/>
      <c r="AN3100" s="464"/>
      <c r="AO3100" s="464"/>
      <c r="AP3100" s="464"/>
      <c r="AQ3100" s="464"/>
      <c r="AR3100" s="464"/>
      <c r="AS3100" s="464"/>
      <c r="AT3100" s="464"/>
      <c r="AU3100" s="464"/>
      <c r="AV3100" s="464"/>
      <c r="AW3100" s="464"/>
      <c r="AX3100" s="464"/>
      <c r="AY3100" s="464"/>
      <c r="AZ3100" s="464"/>
      <c r="BA3100" s="464"/>
      <c r="BB3100" s="464"/>
      <c r="BC3100" s="464"/>
      <c r="BD3100" s="464"/>
      <c r="BE3100" s="464"/>
      <c r="BF3100" s="464"/>
      <c r="BG3100" s="464"/>
      <c r="BH3100" s="464"/>
      <c r="BI3100" s="464"/>
      <c r="BJ3100" s="464"/>
      <c r="BK3100" s="464"/>
      <c r="BL3100" s="464"/>
      <c r="BM3100" s="464"/>
      <c r="BN3100" s="464"/>
      <c r="BO3100" s="464"/>
      <c r="BP3100" s="464"/>
      <c r="BQ3100" s="464"/>
      <c r="BR3100" s="464"/>
      <c r="BS3100" s="464"/>
      <c r="BT3100" s="464"/>
      <c r="BU3100" s="464"/>
      <c r="BV3100" s="464"/>
      <c r="BW3100" s="464"/>
      <c r="BX3100" s="464"/>
      <c r="BY3100" s="464"/>
      <c r="BZ3100" s="464"/>
      <c r="CA3100" s="464"/>
      <c r="CB3100" s="464"/>
      <c r="CC3100" s="464"/>
      <c r="CD3100" s="464"/>
      <c r="CE3100" s="464"/>
      <c r="CF3100" s="464"/>
      <c r="CG3100" s="464"/>
      <c r="CH3100" s="464"/>
      <c r="CI3100" s="464"/>
      <c r="CJ3100" s="464"/>
      <c r="CK3100" s="464"/>
      <c r="CL3100" s="464"/>
      <c r="CM3100" s="464"/>
      <c r="CN3100" s="464"/>
      <c r="CO3100" s="464"/>
      <c r="CP3100" s="464"/>
      <c r="CQ3100" s="464"/>
    </row>
    <row r="3101" spans="24:95" s="465" customFormat="1">
      <c r="X3101" s="464"/>
      <c r="Y3101" s="464"/>
      <c r="Z3101" s="464"/>
      <c r="AA3101" s="464"/>
      <c r="AB3101" s="464"/>
      <c r="AC3101" s="464"/>
      <c r="AD3101" s="464"/>
      <c r="AE3101" s="464"/>
      <c r="AF3101" s="464"/>
      <c r="AG3101" s="464"/>
      <c r="AH3101" s="464"/>
      <c r="AI3101" s="464"/>
      <c r="AJ3101" s="464"/>
      <c r="AK3101" s="464"/>
      <c r="AL3101" s="464"/>
      <c r="AM3101" s="464"/>
      <c r="AN3101" s="464"/>
      <c r="AO3101" s="464"/>
      <c r="AP3101" s="464"/>
      <c r="AQ3101" s="464"/>
      <c r="AR3101" s="464"/>
      <c r="AS3101" s="464"/>
      <c r="AT3101" s="464"/>
      <c r="AU3101" s="464"/>
      <c r="AV3101" s="464"/>
      <c r="AW3101" s="464"/>
      <c r="AX3101" s="464"/>
      <c r="AY3101" s="464"/>
      <c r="AZ3101" s="464"/>
      <c r="BA3101" s="464"/>
      <c r="BB3101" s="464"/>
      <c r="BC3101" s="464"/>
      <c r="BD3101" s="464"/>
      <c r="BE3101" s="464"/>
      <c r="BF3101" s="464"/>
      <c r="BG3101" s="464"/>
      <c r="BH3101" s="464"/>
      <c r="BI3101" s="464"/>
      <c r="BJ3101" s="464"/>
      <c r="BK3101" s="464"/>
      <c r="BL3101" s="464"/>
      <c r="BM3101" s="464"/>
      <c r="BN3101" s="464"/>
      <c r="BO3101" s="464"/>
      <c r="BP3101" s="464"/>
      <c r="BQ3101" s="464"/>
      <c r="BR3101" s="464"/>
      <c r="BS3101" s="464"/>
      <c r="BT3101" s="464"/>
      <c r="BU3101" s="464"/>
      <c r="BV3101" s="464"/>
      <c r="BW3101" s="464"/>
      <c r="BX3101" s="464"/>
      <c r="BY3101" s="464"/>
      <c r="BZ3101" s="464"/>
      <c r="CA3101" s="464"/>
      <c r="CB3101" s="464"/>
      <c r="CC3101" s="464"/>
      <c r="CD3101" s="464"/>
      <c r="CE3101" s="464"/>
      <c r="CF3101" s="464"/>
      <c r="CG3101" s="464"/>
      <c r="CH3101" s="464"/>
      <c r="CI3101" s="464"/>
      <c r="CJ3101" s="464"/>
      <c r="CK3101" s="464"/>
      <c r="CL3101" s="464"/>
      <c r="CM3101" s="464"/>
      <c r="CN3101" s="464"/>
      <c r="CO3101" s="464"/>
      <c r="CP3101" s="464"/>
      <c r="CQ3101" s="464"/>
    </row>
    <row r="3102" spans="24:95" s="465" customFormat="1">
      <c r="X3102" s="464"/>
      <c r="Y3102" s="464"/>
      <c r="Z3102" s="464"/>
      <c r="AA3102" s="464"/>
      <c r="AB3102" s="464"/>
      <c r="AC3102" s="464"/>
      <c r="AD3102" s="464"/>
      <c r="AE3102" s="464"/>
      <c r="AF3102" s="464"/>
      <c r="AG3102" s="464"/>
      <c r="AH3102" s="464"/>
      <c r="AI3102" s="464"/>
      <c r="AJ3102" s="464"/>
      <c r="AK3102" s="464"/>
      <c r="AL3102" s="464"/>
      <c r="AM3102" s="464"/>
      <c r="AN3102" s="464"/>
      <c r="AO3102" s="464"/>
      <c r="AP3102" s="464"/>
      <c r="AQ3102" s="464"/>
      <c r="AR3102" s="464"/>
      <c r="AS3102" s="464"/>
      <c r="AT3102" s="464"/>
      <c r="AU3102" s="464"/>
      <c r="AV3102" s="464"/>
      <c r="AW3102" s="464"/>
      <c r="AX3102" s="464"/>
      <c r="AY3102" s="464"/>
      <c r="AZ3102" s="464"/>
      <c r="BA3102" s="464"/>
      <c r="BB3102" s="464"/>
      <c r="BC3102" s="464"/>
      <c r="BD3102" s="464"/>
      <c r="BE3102" s="464"/>
      <c r="BF3102" s="464"/>
      <c r="BG3102" s="464"/>
      <c r="BH3102" s="464"/>
      <c r="BI3102" s="464"/>
      <c r="BJ3102" s="464"/>
      <c r="BK3102" s="464"/>
      <c r="BL3102" s="464"/>
      <c r="BM3102" s="464"/>
      <c r="BN3102" s="464"/>
      <c r="BO3102" s="464"/>
      <c r="BP3102" s="464"/>
      <c r="BQ3102" s="464"/>
      <c r="BR3102" s="464"/>
      <c r="BS3102" s="464"/>
      <c r="BT3102" s="464"/>
      <c r="BU3102" s="464"/>
      <c r="BV3102" s="464"/>
      <c r="BW3102" s="464"/>
      <c r="BX3102" s="464"/>
      <c r="BY3102" s="464"/>
      <c r="BZ3102" s="464"/>
      <c r="CA3102" s="464"/>
      <c r="CB3102" s="464"/>
      <c r="CC3102" s="464"/>
      <c r="CD3102" s="464"/>
      <c r="CE3102" s="464"/>
      <c r="CF3102" s="464"/>
      <c r="CG3102" s="464"/>
      <c r="CH3102" s="464"/>
      <c r="CI3102" s="464"/>
      <c r="CJ3102" s="464"/>
      <c r="CK3102" s="464"/>
      <c r="CL3102" s="464"/>
      <c r="CM3102" s="464"/>
      <c r="CN3102" s="464"/>
      <c r="CO3102" s="464"/>
      <c r="CP3102" s="464"/>
      <c r="CQ3102" s="464"/>
    </row>
    <row r="3103" spans="24:95" s="465" customFormat="1">
      <c r="X3103" s="464"/>
      <c r="Y3103" s="464"/>
      <c r="Z3103" s="464"/>
      <c r="AA3103" s="464"/>
      <c r="AB3103" s="464"/>
      <c r="AC3103" s="464"/>
      <c r="AD3103" s="464"/>
      <c r="AE3103" s="464"/>
      <c r="AF3103" s="464"/>
      <c r="AG3103" s="464"/>
      <c r="AH3103" s="464"/>
      <c r="AI3103" s="464"/>
      <c r="AJ3103" s="464"/>
      <c r="AK3103" s="464"/>
      <c r="AL3103" s="464"/>
      <c r="AM3103" s="464"/>
      <c r="AN3103" s="464"/>
      <c r="AO3103" s="464"/>
      <c r="AP3103" s="464"/>
      <c r="AQ3103" s="464"/>
      <c r="AR3103" s="464"/>
      <c r="AS3103" s="464"/>
      <c r="AT3103" s="464"/>
      <c r="AU3103" s="464"/>
      <c r="AV3103" s="464"/>
      <c r="AW3103" s="464"/>
      <c r="AX3103" s="464"/>
      <c r="AY3103" s="464"/>
      <c r="AZ3103" s="464"/>
      <c r="BA3103" s="464"/>
      <c r="BB3103" s="464"/>
      <c r="BC3103" s="464"/>
      <c r="BD3103" s="464"/>
      <c r="BE3103" s="464"/>
      <c r="BF3103" s="464"/>
      <c r="BG3103" s="464"/>
      <c r="BH3103" s="464"/>
      <c r="BI3103" s="464"/>
      <c r="BJ3103" s="464"/>
      <c r="BK3103" s="464"/>
      <c r="BL3103" s="464"/>
      <c r="BM3103" s="464"/>
      <c r="BN3103" s="464"/>
      <c r="BO3103" s="464"/>
      <c r="BP3103" s="464"/>
      <c r="BQ3103" s="464"/>
      <c r="BR3103" s="464"/>
      <c r="BS3103" s="464"/>
      <c r="BT3103" s="464"/>
      <c r="BU3103" s="464"/>
      <c r="BV3103" s="464"/>
      <c r="BW3103" s="464"/>
      <c r="BX3103" s="464"/>
      <c r="BY3103" s="464"/>
      <c r="BZ3103" s="464"/>
      <c r="CA3103" s="464"/>
      <c r="CB3103" s="464"/>
      <c r="CC3103" s="464"/>
      <c r="CD3103" s="464"/>
      <c r="CE3103" s="464"/>
      <c r="CF3103" s="464"/>
      <c r="CG3103" s="464"/>
      <c r="CH3103" s="464"/>
      <c r="CI3103" s="464"/>
      <c r="CJ3103" s="464"/>
      <c r="CK3103" s="464"/>
      <c r="CL3103" s="464"/>
      <c r="CM3103" s="464"/>
      <c r="CN3103" s="464"/>
      <c r="CO3103" s="464"/>
      <c r="CP3103" s="464"/>
      <c r="CQ3103" s="464"/>
    </row>
    <row r="3104" spans="24:95" s="465" customFormat="1">
      <c r="X3104" s="464"/>
      <c r="Y3104" s="464"/>
      <c r="Z3104" s="464"/>
      <c r="AA3104" s="464"/>
      <c r="AB3104" s="464"/>
      <c r="AC3104" s="464"/>
      <c r="AD3104" s="464"/>
      <c r="AE3104" s="464"/>
      <c r="AF3104" s="464"/>
      <c r="AG3104" s="464"/>
      <c r="AH3104" s="464"/>
      <c r="AI3104" s="464"/>
      <c r="AJ3104" s="464"/>
      <c r="AK3104" s="464"/>
      <c r="AL3104" s="464"/>
      <c r="AM3104" s="464"/>
      <c r="AN3104" s="464"/>
      <c r="AO3104" s="464"/>
      <c r="AP3104" s="464"/>
      <c r="AQ3104" s="464"/>
      <c r="AR3104" s="464"/>
      <c r="AS3104" s="464"/>
      <c r="AT3104" s="464"/>
      <c r="AU3104" s="464"/>
      <c r="AV3104" s="464"/>
      <c r="AW3104" s="464"/>
      <c r="AX3104" s="464"/>
      <c r="AY3104" s="464"/>
      <c r="AZ3104" s="464"/>
      <c r="BA3104" s="464"/>
      <c r="BB3104" s="464"/>
      <c r="BC3104" s="464"/>
      <c r="BD3104" s="464"/>
      <c r="BE3104" s="464"/>
      <c r="BF3104" s="464"/>
      <c r="BG3104" s="464"/>
      <c r="BH3104" s="464"/>
      <c r="BI3104" s="464"/>
      <c r="BJ3104" s="464"/>
      <c r="BK3104" s="464"/>
      <c r="BL3104" s="464"/>
      <c r="BM3104" s="464"/>
      <c r="BN3104" s="464"/>
      <c r="BO3104" s="464"/>
      <c r="BP3104" s="464"/>
      <c r="BQ3104" s="464"/>
      <c r="BR3104" s="464"/>
      <c r="BS3104" s="464"/>
      <c r="BT3104" s="464"/>
      <c r="BU3104" s="464"/>
      <c r="BV3104" s="464"/>
      <c r="BW3104" s="464"/>
      <c r="BX3104" s="464"/>
      <c r="BY3104" s="464"/>
      <c r="BZ3104" s="464"/>
      <c r="CA3104" s="464"/>
      <c r="CB3104" s="464"/>
      <c r="CC3104" s="464"/>
      <c r="CD3104" s="464"/>
      <c r="CE3104" s="464"/>
      <c r="CF3104" s="464"/>
      <c r="CG3104" s="464"/>
      <c r="CH3104" s="464"/>
      <c r="CI3104" s="464"/>
      <c r="CJ3104" s="464"/>
      <c r="CK3104" s="464"/>
      <c r="CL3104" s="464"/>
      <c r="CM3104" s="464"/>
      <c r="CN3104" s="464"/>
      <c r="CO3104" s="464"/>
      <c r="CP3104" s="464"/>
      <c r="CQ3104" s="464"/>
    </row>
    <row r="3105" spans="24:95" s="465" customFormat="1">
      <c r="X3105" s="464"/>
      <c r="Y3105" s="464"/>
      <c r="Z3105" s="464"/>
      <c r="AA3105" s="464"/>
      <c r="AB3105" s="464"/>
      <c r="AC3105" s="464"/>
      <c r="AD3105" s="464"/>
      <c r="AE3105" s="464"/>
      <c r="AF3105" s="464"/>
      <c r="AG3105" s="464"/>
      <c r="AH3105" s="464"/>
      <c r="AI3105" s="464"/>
      <c r="AJ3105" s="464"/>
      <c r="AK3105" s="464"/>
      <c r="AL3105" s="464"/>
      <c r="AM3105" s="464"/>
      <c r="AN3105" s="464"/>
      <c r="AO3105" s="464"/>
      <c r="AP3105" s="464"/>
      <c r="AQ3105" s="464"/>
      <c r="AR3105" s="464"/>
      <c r="AS3105" s="464"/>
      <c r="AT3105" s="464"/>
      <c r="AU3105" s="464"/>
      <c r="AV3105" s="464"/>
      <c r="AW3105" s="464"/>
      <c r="AX3105" s="464"/>
      <c r="AY3105" s="464"/>
      <c r="AZ3105" s="464"/>
      <c r="BA3105" s="464"/>
      <c r="BB3105" s="464"/>
      <c r="BC3105" s="464"/>
      <c r="BD3105" s="464"/>
      <c r="BE3105" s="464"/>
      <c r="BF3105" s="464"/>
      <c r="BG3105" s="464"/>
      <c r="BH3105" s="464"/>
      <c r="BI3105" s="464"/>
      <c r="BJ3105" s="464"/>
      <c r="BK3105" s="464"/>
      <c r="BL3105" s="464"/>
      <c r="BM3105" s="464"/>
      <c r="BN3105" s="464"/>
      <c r="BO3105" s="464"/>
      <c r="BP3105" s="464"/>
      <c r="BQ3105" s="464"/>
      <c r="BR3105" s="464"/>
      <c r="BS3105" s="464"/>
      <c r="BT3105" s="464"/>
      <c r="BU3105" s="464"/>
      <c r="BV3105" s="464"/>
      <c r="BW3105" s="464"/>
      <c r="BX3105" s="464"/>
      <c r="BY3105" s="464"/>
      <c r="BZ3105" s="464"/>
      <c r="CA3105" s="464"/>
      <c r="CB3105" s="464"/>
      <c r="CC3105" s="464"/>
      <c r="CD3105" s="464"/>
      <c r="CE3105" s="464"/>
      <c r="CF3105" s="464"/>
      <c r="CG3105" s="464"/>
      <c r="CH3105" s="464"/>
      <c r="CI3105" s="464"/>
      <c r="CJ3105" s="464"/>
      <c r="CK3105" s="464"/>
      <c r="CL3105" s="464"/>
      <c r="CM3105" s="464"/>
      <c r="CN3105" s="464"/>
      <c r="CO3105" s="464"/>
      <c r="CP3105" s="464"/>
      <c r="CQ3105" s="464"/>
    </row>
    <row r="3106" spans="24:95" s="465" customFormat="1">
      <c r="X3106" s="464"/>
      <c r="Y3106" s="464"/>
      <c r="Z3106" s="464"/>
      <c r="AA3106" s="464"/>
      <c r="AB3106" s="464"/>
      <c r="AC3106" s="464"/>
      <c r="AD3106" s="464"/>
      <c r="AE3106" s="464"/>
      <c r="AF3106" s="464"/>
      <c r="AG3106" s="464"/>
      <c r="AH3106" s="464"/>
      <c r="AI3106" s="464"/>
      <c r="AJ3106" s="464"/>
      <c r="AK3106" s="464"/>
      <c r="AL3106" s="464"/>
      <c r="AM3106" s="464"/>
      <c r="AN3106" s="464"/>
      <c r="AO3106" s="464"/>
      <c r="AP3106" s="464"/>
      <c r="AQ3106" s="464"/>
      <c r="AR3106" s="464"/>
      <c r="AS3106" s="464"/>
      <c r="AT3106" s="464"/>
      <c r="AU3106" s="464"/>
      <c r="AV3106" s="464"/>
      <c r="AW3106" s="464"/>
      <c r="AX3106" s="464"/>
      <c r="AY3106" s="464"/>
      <c r="AZ3106" s="464"/>
      <c r="BA3106" s="464"/>
      <c r="BB3106" s="464"/>
      <c r="BC3106" s="464"/>
      <c r="BD3106" s="464"/>
      <c r="BE3106" s="464"/>
      <c r="BF3106" s="464"/>
      <c r="BG3106" s="464"/>
      <c r="BH3106" s="464"/>
      <c r="BI3106" s="464"/>
      <c r="BJ3106" s="464"/>
      <c r="BK3106" s="464"/>
      <c r="BL3106" s="464"/>
      <c r="BM3106" s="464"/>
      <c r="BN3106" s="464"/>
      <c r="BO3106" s="464"/>
      <c r="BP3106" s="464"/>
      <c r="BQ3106" s="464"/>
      <c r="BR3106" s="464"/>
      <c r="BS3106" s="464"/>
      <c r="BT3106" s="464"/>
      <c r="BU3106" s="464"/>
      <c r="BV3106" s="464"/>
      <c r="BW3106" s="464"/>
      <c r="BX3106" s="464"/>
      <c r="BY3106" s="464"/>
      <c r="BZ3106" s="464"/>
      <c r="CA3106" s="464"/>
      <c r="CB3106" s="464"/>
      <c r="CC3106" s="464"/>
      <c r="CD3106" s="464"/>
      <c r="CE3106" s="464"/>
      <c r="CF3106" s="464"/>
      <c r="CG3106" s="464"/>
      <c r="CH3106" s="464"/>
      <c r="CI3106" s="464"/>
      <c r="CJ3106" s="464"/>
      <c r="CK3106" s="464"/>
      <c r="CL3106" s="464"/>
      <c r="CM3106" s="464"/>
      <c r="CN3106" s="464"/>
      <c r="CO3106" s="464"/>
      <c r="CP3106" s="464"/>
      <c r="CQ3106" s="464"/>
    </row>
    <row r="3107" spans="24:95" s="465" customFormat="1">
      <c r="X3107" s="464"/>
      <c r="Y3107" s="464"/>
      <c r="Z3107" s="464"/>
      <c r="AA3107" s="464"/>
      <c r="AB3107" s="464"/>
      <c r="AC3107" s="464"/>
      <c r="AD3107" s="464"/>
      <c r="AE3107" s="464"/>
      <c r="AF3107" s="464"/>
      <c r="AG3107" s="464"/>
      <c r="AH3107" s="464"/>
      <c r="AI3107" s="464"/>
      <c r="AJ3107" s="464"/>
      <c r="AK3107" s="464"/>
      <c r="AL3107" s="464"/>
      <c r="AM3107" s="464"/>
      <c r="AN3107" s="464"/>
      <c r="AO3107" s="464"/>
      <c r="AP3107" s="464"/>
      <c r="AQ3107" s="464"/>
      <c r="AR3107" s="464"/>
      <c r="AS3107" s="464"/>
      <c r="AT3107" s="464"/>
      <c r="AU3107" s="464"/>
      <c r="AV3107" s="464"/>
      <c r="AW3107" s="464"/>
      <c r="AX3107" s="464"/>
      <c r="AY3107" s="464"/>
      <c r="AZ3107" s="464"/>
      <c r="BA3107" s="464"/>
      <c r="BB3107" s="464"/>
      <c r="BC3107" s="464"/>
      <c r="BD3107" s="464"/>
      <c r="BE3107" s="464"/>
      <c r="BF3107" s="464"/>
      <c r="BG3107" s="464"/>
      <c r="BH3107" s="464"/>
      <c r="BI3107" s="464"/>
      <c r="BJ3107" s="464"/>
      <c r="BK3107" s="464"/>
      <c r="BL3107" s="464"/>
      <c r="BM3107" s="464"/>
      <c r="BN3107" s="464"/>
      <c r="BO3107" s="464"/>
      <c r="BP3107" s="464"/>
      <c r="BQ3107" s="464"/>
      <c r="BR3107" s="464"/>
      <c r="BS3107" s="464"/>
      <c r="BT3107" s="464"/>
      <c r="BU3107" s="464"/>
      <c r="BV3107" s="464"/>
      <c r="BW3107" s="464"/>
      <c r="BX3107" s="464"/>
      <c r="BY3107" s="464"/>
      <c r="BZ3107" s="464"/>
      <c r="CA3107" s="464"/>
      <c r="CB3107" s="464"/>
      <c r="CC3107" s="464"/>
      <c r="CD3107" s="464"/>
      <c r="CE3107" s="464"/>
      <c r="CF3107" s="464"/>
      <c r="CG3107" s="464"/>
      <c r="CH3107" s="464"/>
      <c r="CI3107" s="464"/>
      <c r="CJ3107" s="464"/>
      <c r="CK3107" s="464"/>
      <c r="CL3107" s="464"/>
      <c r="CM3107" s="464"/>
      <c r="CN3107" s="464"/>
      <c r="CO3107" s="464"/>
      <c r="CP3107" s="464"/>
      <c r="CQ3107" s="464"/>
    </row>
    <row r="3108" spans="24:95" s="465" customFormat="1">
      <c r="X3108" s="464"/>
      <c r="Y3108" s="464"/>
      <c r="Z3108" s="464"/>
      <c r="AA3108" s="464"/>
      <c r="AB3108" s="464"/>
      <c r="AC3108" s="464"/>
      <c r="AD3108" s="464"/>
      <c r="AE3108" s="464"/>
      <c r="AF3108" s="464"/>
      <c r="AG3108" s="464"/>
      <c r="AH3108" s="464"/>
      <c r="AI3108" s="464"/>
      <c r="AJ3108" s="464"/>
      <c r="AK3108" s="464"/>
      <c r="AL3108" s="464"/>
      <c r="AM3108" s="464"/>
      <c r="AN3108" s="464"/>
      <c r="AO3108" s="464"/>
      <c r="AP3108" s="464"/>
      <c r="AQ3108" s="464"/>
      <c r="AR3108" s="464"/>
      <c r="AS3108" s="464"/>
      <c r="AT3108" s="464"/>
      <c r="AU3108" s="464"/>
      <c r="AV3108" s="464"/>
      <c r="AW3108" s="464"/>
      <c r="AX3108" s="464"/>
      <c r="AY3108" s="464"/>
      <c r="AZ3108" s="464"/>
      <c r="BA3108" s="464"/>
      <c r="BB3108" s="464"/>
      <c r="BC3108" s="464"/>
      <c r="BD3108" s="464"/>
      <c r="BE3108" s="464"/>
      <c r="BF3108" s="464"/>
      <c r="BG3108" s="464"/>
      <c r="BH3108" s="464"/>
      <c r="BI3108" s="464"/>
      <c r="BJ3108" s="464"/>
      <c r="BK3108" s="464"/>
      <c r="BL3108" s="464"/>
      <c r="BM3108" s="464"/>
      <c r="BN3108" s="464"/>
      <c r="BO3108" s="464"/>
      <c r="BP3108" s="464"/>
      <c r="BQ3108" s="464"/>
      <c r="BR3108" s="464"/>
      <c r="BS3108" s="464"/>
      <c r="BT3108" s="464"/>
      <c r="BU3108" s="464"/>
      <c r="BV3108" s="464"/>
      <c r="BW3108" s="464"/>
      <c r="BX3108" s="464"/>
      <c r="BY3108" s="464"/>
      <c r="BZ3108" s="464"/>
      <c r="CA3108" s="464"/>
      <c r="CB3108" s="464"/>
      <c r="CC3108" s="464"/>
      <c r="CD3108" s="464"/>
      <c r="CE3108" s="464"/>
      <c r="CF3108" s="464"/>
      <c r="CG3108" s="464"/>
      <c r="CH3108" s="464"/>
      <c r="CI3108" s="464"/>
      <c r="CJ3108" s="464"/>
      <c r="CK3108" s="464"/>
      <c r="CL3108" s="464"/>
      <c r="CM3108" s="464"/>
      <c r="CN3108" s="464"/>
      <c r="CO3108" s="464"/>
      <c r="CP3108" s="464"/>
      <c r="CQ3108" s="464"/>
    </row>
    <row r="3109" spans="24:95" s="465" customFormat="1">
      <c r="X3109" s="464"/>
      <c r="Y3109" s="464"/>
      <c r="Z3109" s="464"/>
      <c r="AA3109" s="464"/>
      <c r="AB3109" s="464"/>
      <c r="AC3109" s="464"/>
      <c r="AD3109" s="464"/>
      <c r="AE3109" s="464"/>
      <c r="AF3109" s="464"/>
      <c r="AG3109" s="464"/>
      <c r="AH3109" s="464"/>
      <c r="AI3109" s="464"/>
      <c r="AJ3109" s="464"/>
      <c r="AK3109" s="464"/>
      <c r="AL3109" s="464"/>
      <c r="AM3109" s="464"/>
      <c r="AN3109" s="464"/>
      <c r="AO3109" s="464"/>
      <c r="AP3109" s="464"/>
      <c r="AQ3109" s="464"/>
      <c r="AR3109" s="464"/>
      <c r="AS3109" s="464"/>
      <c r="AT3109" s="464"/>
      <c r="AU3109" s="464"/>
      <c r="AV3109" s="464"/>
      <c r="AW3109" s="464"/>
      <c r="AX3109" s="464"/>
      <c r="AY3109" s="464"/>
      <c r="AZ3109" s="464"/>
      <c r="BA3109" s="464"/>
      <c r="BB3109" s="464"/>
      <c r="BC3109" s="464"/>
      <c r="BD3109" s="464"/>
      <c r="BE3109" s="464"/>
      <c r="BF3109" s="464"/>
      <c r="BG3109" s="464"/>
      <c r="BH3109" s="464"/>
      <c r="BI3109" s="464"/>
      <c r="BJ3109" s="464"/>
      <c r="BK3109" s="464"/>
      <c r="BL3109" s="464"/>
      <c r="BM3109" s="464"/>
      <c r="BN3109" s="464"/>
      <c r="BO3109" s="464"/>
      <c r="BP3109" s="464"/>
      <c r="BQ3109" s="464"/>
      <c r="BR3109" s="464"/>
      <c r="BS3109" s="464"/>
      <c r="BT3109" s="464"/>
      <c r="BU3109" s="464"/>
      <c r="BV3109" s="464"/>
      <c r="BW3109" s="464"/>
      <c r="BX3109" s="464"/>
      <c r="BY3109" s="464"/>
      <c r="BZ3109" s="464"/>
      <c r="CA3109" s="464"/>
      <c r="CB3109" s="464"/>
      <c r="CC3109" s="464"/>
      <c r="CD3109" s="464"/>
      <c r="CE3109" s="464"/>
      <c r="CF3109" s="464"/>
      <c r="CG3109" s="464"/>
      <c r="CH3109" s="464"/>
      <c r="CI3109" s="464"/>
      <c r="CJ3109" s="464"/>
      <c r="CK3109" s="464"/>
      <c r="CL3109" s="464"/>
      <c r="CM3109" s="464"/>
      <c r="CN3109" s="464"/>
      <c r="CO3109" s="464"/>
      <c r="CP3109" s="464"/>
      <c r="CQ3109" s="464"/>
    </row>
    <row r="3110" spans="24:95" s="465" customFormat="1">
      <c r="X3110" s="464"/>
      <c r="Y3110" s="464"/>
      <c r="Z3110" s="464"/>
      <c r="AA3110" s="464"/>
      <c r="AB3110" s="464"/>
      <c r="AC3110" s="464"/>
      <c r="AD3110" s="464"/>
      <c r="AE3110" s="464"/>
      <c r="AF3110" s="464"/>
      <c r="AG3110" s="464"/>
      <c r="AH3110" s="464"/>
      <c r="AI3110" s="464"/>
      <c r="AJ3110" s="464"/>
      <c r="AK3110" s="464"/>
      <c r="AL3110" s="464"/>
      <c r="AM3110" s="464"/>
      <c r="AN3110" s="464"/>
      <c r="AO3110" s="464"/>
      <c r="AP3110" s="464"/>
      <c r="AQ3110" s="464"/>
      <c r="AR3110" s="464"/>
      <c r="AS3110" s="464"/>
      <c r="AT3110" s="464"/>
      <c r="AU3110" s="464"/>
      <c r="AV3110" s="464"/>
      <c r="AW3110" s="464"/>
      <c r="AX3110" s="464"/>
      <c r="AY3110" s="464"/>
      <c r="AZ3110" s="464"/>
      <c r="BA3110" s="464"/>
      <c r="BB3110" s="464"/>
      <c r="BC3110" s="464"/>
      <c r="BD3110" s="464"/>
      <c r="BE3110" s="464"/>
      <c r="BF3110" s="464"/>
      <c r="BG3110" s="464"/>
      <c r="BH3110" s="464"/>
      <c r="BI3110" s="464"/>
      <c r="BJ3110" s="464"/>
      <c r="BK3110" s="464"/>
      <c r="BL3110" s="464"/>
      <c r="BM3110" s="464"/>
      <c r="BN3110" s="464"/>
      <c r="BO3110" s="464"/>
      <c r="BP3110" s="464"/>
      <c r="BQ3110" s="464"/>
      <c r="BR3110" s="464"/>
      <c r="BS3110" s="464"/>
      <c r="BT3110" s="464"/>
      <c r="BU3110" s="464"/>
      <c r="BV3110" s="464"/>
      <c r="BW3110" s="464"/>
      <c r="BX3110" s="464"/>
      <c r="BY3110" s="464"/>
      <c r="BZ3110" s="464"/>
      <c r="CA3110" s="464"/>
      <c r="CB3110" s="464"/>
      <c r="CC3110" s="464"/>
      <c r="CD3110" s="464"/>
      <c r="CE3110" s="464"/>
      <c r="CF3110" s="464"/>
      <c r="CG3110" s="464"/>
      <c r="CH3110" s="464"/>
      <c r="CI3110" s="464"/>
      <c r="CJ3110" s="464"/>
      <c r="CK3110" s="464"/>
      <c r="CL3110" s="464"/>
      <c r="CM3110" s="464"/>
      <c r="CN3110" s="464"/>
      <c r="CO3110" s="464"/>
      <c r="CP3110" s="464"/>
      <c r="CQ3110" s="464"/>
    </row>
    <row r="3111" spans="24:95" s="465" customFormat="1">
      <c r="X3111" s="464"/>
      <c r="Y3111" s="464"/>
      <c r="Z3111" s="464"/>
      <c r="AA3111" s="464"/>
      <c r="AB3111" s="464"/>
      <c r="AC3111" s="464"/>
      <c r="AD3111" s="464"/>
      <c r="AE3111" s="464"/>
      <c r="AF3111" s="464"/>
      <c r="AG3111" s="464"/>
      <c r="AH3111" s="464"/>
      <c r="AI3111" s="464"/>
      <c r="AJ3111" s="464"/>
      <c r="AK3111" s="464"/>
      <c r="AL3111" s="464"/>
      <c r="AM3111" s="464"/>
      <c r="AN3111" s="464"/>
      <c r="AO3111" s="464"/>
      <c r="AP3111" s="464"/>
      <c r="AQ3111" s="464"/>
      <c r="AR3111" s="464"/>
      <c r="AS3111" s="464"/>
      <c r="AT3111" s="464"/>
      <c r="AU3111" s="464"/>
      <c r="AV3111" s="464"/>
      <c r="AW3111" s="464"/>
      <c r="AX3111" s="464"/>
      <c r="AY3111" s="464"/>
      <c r="AZ3111" s="464"/>
      <c r="BA3111" s="464"/>
      <c r="BB3111" s="464"/>
      <c r="BC3111" s="464"/>
      <c r="BD3111" s="464"/>
      <c r="BE3111" s="464"/>
      <c r="BF3111" s="464"/>
      <c r="BG3111" s="464"/>
      <c r="BH3111" s="464"/>
      <c r="BI3111" s="464"/>
      <c r="BJ3111" s="464"/>
      <c r="BK3111" s="464"/>
      <c r="BL3111" s="464"/>
      <c r="BM3111" s="464"/>
      <c r="BN3111" s="464"/>
      <c r="BO3111" s="464"/>
      <c r="BP3111" s="464"/>
      <c r="BQ3111" s="464"/>
      <c r="BR3111" s="464"/>
      <c r="BS3111" s="464"/>
      <c r="BT3111" s="464"/>
      <c r="BU3111" s="464"/>
      <c r="BV3111" s="464"/>
      <c r="BW3111" s="464"/>
      <c r="BX3111" s="464"/>
      <c r="BY3111" s="464"/>
      <c r="BZ3111" s="464"/>
      <c r="CA3111" s="464"/>
      <c r="CB3111" s="464"/>
      <c r="CC3111" s="464"/>
      <c r="CD3111" s="464"/>
      <c r="CE3111" s="464"/>
      <c r="CF3111" s="464"/>
      <c r="CG3111" s="464"/>
      <c r="CH3111" s="464"/>
      <c r="CI3111" s="464"/>
      <c r="CJ3111" s="464"/>
      <c r="CK3111" s="464"/>
      <c r="CL3111" s="464"/>
      <c r="CM3111" s="464"/>
      <c r="CN3111" s="464"/>
      <c r="CO3111" s="464"/>
      <c r="CP3111" s="464"/>
      <c r="CQ3111" s="464"/>
    </row>
    <row r="3112" spans="24:95" s="465" customFormat="1">
      <c r="X3112" s="464"/>
      <c r="Y3112" s="464"/>
      <c r="Z3112" s="464"/>
      <c r="AA3112" s="464"/>
      <c r="AB3112" s="464"/>
      <c r="AC3112" s="464"/>
      <c r="AD3112" s="464"/>
      <c r="AE3112" s="464"/>
      <c r="AF3112" s="464"/>
      <c r="AG3112" s="464"/>
      <c r="AH3112" s="464"/>
      <c r="AI3112" s="464"/>
      <c r="AJ3112" s="464"/>
      <c r="AK3112" s="464"/>
      <c r="AL3112" s="464"/>
      <c r="AM3112" s="464"/>
      <c r="AN3112" s="464"/>
      <c r="AO3112" s="464"/>
      <c r="AP3112" s="464"/>
      <c r="AQ3112" s="464"/>
      <c r="AR3112" s="464"/>
      <c r="AS3112" s="464"/>
      <c r="AT3112" s="464"/>
      <c r="AU3112" s="464"/>
      <c r="AV3112" s="464"/>
      <c r="AW3112" s="464"/>
      <c r="AX3112" s="464"/>
      <c r="AY3112" s="464"/>
      <c r="AZ3112" s="464"/>
      <c r="BA3112" s="464"/>
      <c r="BB3112" s="464"/>
      <c r="BC3112" s="464"/>
      <c r="BD3112" s="464"/>
      <c r="BE3112" s="464"/>
      <c r="BF3112" s="464"/>
      <c r="BG3112" s="464"/>
      <c r="BH3112" s="464"/>
      <c r="BI3112" s="464"/>
      <c r="BJ3112" s="464"/>
      <c r="BK3112" s="464"/>
      <c r="BL3112" s="464"/>
      <c r="BM3112" s="464"/>
      <c r="BN3112" s="464"/>
      <c r="BO3112" s="464"/>
      <c r="BP3112" s="464"/>
      <c r="BQ3112" s="464"/>
      <c r="BR3112" s="464"/>
      <c r="BS3112" s="464"/>
      <c r="BT3112" s="464"/>
      <c r="BU3112" s="464"/>
      <c r="BV3112" s="464"/>
      <c r="BW3112" s="464"/>
      <c r="BX3112" s="464"/>
      <c r="BY3112" s="464"/>
      <c r="BZ3112" s="464"/>
      <c r="CA3112" s="464"/>
      <c r="CB3112" s="464"/>
      <c r="CC3112" s="464"/>
      <c r="CD3112" s="464"/>
      <c r="CE3112" s="464"/>
      <c r="CF3112" s="464"/>
      <c r="CG3112" s="464"/>
      <c r="CH3112" s="464"/>
      <c r="CI3112" s="464"/>
      <c r="CJ3112" s="464"/>
      <c r="CK3112" s="464"/>
      <c r="CL3112" s="464"/>
      <c r="CM3112" s="464"/>
      <c r="CN3112" s="464"/>
      <c r="CO3112" s="464"/>
      <c r="CP3112" s="464"/>
      <c r="CQ3112" s="464"/>
    </row>
    <row r="3113" spans="24:95" s="465" customFormat="1">
      <c r="X3113" s="464"/>
      <c r="Y3113" s="464"/>
      <c r="Z3113" s="464"/>
      <c r="AA3113" s="464"/>
      <c r="AB3113" s="464"/>
      <c r="AC3113" s="464"/>
      <c r="AD3113" s="464"/>
      <c r="AE3113" s="464"/>
      <c r="AF3113" s="464"/>
      <c r="AG3113" s="464"/>
      <c r="AH3113" s="464"/>
      <c r="AI3113" s="464"/>
      <c r="AJ3113" s="464"/>
      <c r="AK3113" s="464"/>
      <c r="AL3113" s="464"/>
      <c r="AM3113" s="464"/>
      <c r="AN3113" s="464"/>
      <c r="AO3113" s="464"/>
      <c r="AP3113" s="464"/>
      <c r="AQ3113" s="464"/>
      <c r="AR3113" s="464"/>
      <c r="AS3113" s="464"/>
      <c r="AT3113" s="464"/>
      <c r="AU3113" s="464"/>
      <c r="AV3113" s="464"/>
      <c r="AW3113" s="464"/>
      <c r="AX3113" s="464"/>
      <c r="AY3113" s="464"/>
      <c r="AZ3113" s="464"/>
      <c r="BA3113" s="464"/>
      <c r="BB3113" s="464"/>
      <c r="BC3113" s="464"/>
      <c r="BD3113" s="464"/>
      <c r="BE3113" s="464"/>
      <c r="BF3113" s="464"/>
      <c r="BG3113" s="464"/>
      <c r="BH3113" s="464"/>
      <c r="BI3113" s="464"/>
      <c r="BJ3113" s="464"/>
      <c r="BK3113" s="464"/>
      <c r="BL3113" s="464"/>
      <c r="BM3113" s="464"/>
      <c r="BN3113" s="464"/>
      <c r="BO3113" s="464"/>
      <c r="BP3113" s="464"/>
      <c r="BQ3113" s="464"/>
      <c r="BR3113" s="464"/>
      <c r="BS3113" s="464"/>
      <c r="BT3113" s="464"/>
      <c r="BU3113" s="464"/>
      <c r="BV3113" s="464"/>
      <c r="BW3113" s="464"/>
      <c r="BX3113" s="464"/>
      <c r="BY3113" s="464"/>
      <c r="BZ3113" s="464"/>
      <c r="CA3113" s="464"/>
      <c r="CB3113" s="464"/>
      <c r="CC3113" s="464"/>
      <c r="CD3113" s="464"/>
      <c r="CE3113" s="464"/>
      <c r="CF3113" s="464"/>
      <c r="CG3113" s="464"/>
      <c r="CH3113" s="464"/>
      <c r="CI3113" s="464"/>
      <c r="CJ3113" s="464"/>
      <c r="CK3113" s="464"/>
      <c r="CL3113" s="464"/>
      <c r="CM3113" s="464"/>
      <c r="CN3113" s="464"/>
      <c r="CO3113" s="464"/>
      <c r="CP3113" s="464"/>
      <c r="CQ3113" s="464"/>
    </row>
    <row r="3114" spans="24:95" s="465" customFormat="1">
      <c r="X3114" s="464"/>
      <c r="Y3114" s="464"/>
      <c r="Z3114" s="464"/>
      <c r="AA3114" s="464"/>
      <c r="AB3114" s="464"/>
      <c r="AC3114" s="464"/>
      <c r="AD3114" s="464"/>
      <c r="AE3114" s="464"/>
      <c r="AF3114" s="464"/>
      <c r="AG3114" s="464"/>
      <c r="AH3114" s="464"/>
      <c r="AI3114" s="464"/>
      <c r="AJ3114" s="464"/>
      <c r="AK3114" s="464"/>
      <c r="AL3114" s="464"/>
      <c r="AM3114" s="464"/>
      <c r="AN3114" s="464"/>
      <c r="AO3114" s="464"/>
      <c r="AP3114" s="464"/>
      <c r="AQ3114" s="464"/>
      <c r="AR3114" s="464"/>
      <c r="AS3114" s="464"/>
      <c r="AT3114" s="464"/>
      <c r="AU3114" s="464"/>
      <c r="AV3114" s="464"/>
      <c r="AW3114" s="464"/>
      <c r="AX3114" s="464"/>
      <c r="AY3114" s="464"/>
      <c r="AZ3114" s="464"/>
      <c r="BA3114" s="464"/>
      <c r="BB3114" s="464"/>
      <c r="BC3114" s="464"/>
      <c r="BD3114" s="464"/>
      <c r="BE3114" s="464"/>
      <c r="BF3114" s="464"/>
      <c r="BG3114" s="464"/>
      <c r="BH3114" s="464"/>
      <c r="BI3114" s="464"/>
      <c r="BJ3114" s="464"/>
      <c r="BK3114" s="464"/>
      <c r="BL3114" s="464"/>
      <c r="BM3114" s="464"/>
      <c r="BN3114" s="464"/>
      <c r="BO3114" s="464"/>
      <c r="BP3114" s="464"/>
      <c r="BQ3114" s="464"/>
      <c r="BR3114" s="464"/>
      <c r="BS3114" s="464"/>
      <c r="BT3114" s="464"/>
      <c r="BU3114" s="464"/>
      <c r="BV3114" s="464"/>
      <c r="BW3114" s="464"/>
      <c r="BX3114" s="464"/>
      <c r="BY3114" s="464"/>
      <c r="BZ3114" s="464"/>
      <c r="CA3114" s="464"/>
      <c r="CB3114" s="464"/>
      <c r="CC3114" s="464"/>
      <c r="CD3114" s="464"/>
      <c r="CE3114" s="464"/>
      <c r="CF3114" s="464"/>
      <c r="CG3114" s="464"/>
      <c r="CH3114" s="464"/>
      <c r="CI3114" s="464"/>
      <c r="CJ3114" s="464"/>
      <c r="CK3114" s="464"/>
      <c r="CL3114" s="464"/>
      <c r="CM3114" s="464"/>
      <c r="CN3114" s="464"/>
      <c r="CO3114" s="464"/>
      <c r="CP3114" s="464"/>
      <c r="CQ3114" s="464"/>
    </row>
    <row r="3115" spans="24:95" s="465" customFormat="1">
      <c r="X3115" s="464"/>
      <c r="Y3115" s="464"/>
      <c r="Z3115" s="464"/>
      <c r="AA3115" s="464"/>
      <c r="AB3115" s="464"/>
      <c r="AC3115" s="464"/>
      <c r="AD3115" s="464"/>
      <c r="AE3115" s="464"/>
      <c r="AF3115" s="464"/>
      <c r="AG3115" s="464"/>
      <c r="AH3115" s="464"/>
      <c r="AI3115" s="464"/>
      <c r="AJ3115" s="464"/>
      <c r="AK3115" s="464"/>
      <c r="AL3115" s="464"/>
      <c r="AM3115" s="464"/>
      <c r="AN3115" s="464"/>
      <c r="AO3115" s="464"/>
      <c r="AP3115" s="464"/>
      <c r="AQ3115" s="464"/>
      <c r="AR3115" s="464"/>
      <c r="AS3115" s="464"/>
      <c r="AT3115" s="464"/>
      <c r="AU3115" s="464"/>
      <c r="AV3115" s="464"/>
      <c r="AW3115" s="464"/>
      <c r="AX3115" s="464"/>
      <c r="AY3115" s="464"/>
      <c r="AZ3115" s="464"/>
      <c r="BA3115" s="464"/>
      <c r="BB3115" s="464"/>
      <c r="BC3115" s="464"/>
      <c r="BD3115" s="464"/>
      <c r="BE3115" s="464"/>
      <c r="BF3115" s="464"/>
      <c r="BG3115" s="464"/>
      <c r="BH3115" s="464"/>
      <c r="BI3115" s="464"/>
      <c r="BJ3115" s="464"/>
      <c r="BK3115" s="464"/>
      <c r="BL3115" s="464"/>
      <c r="BM3115" s="464"/>
      <c r="BN3115" s="464"/>
      <c r="BO3115" s="464"/>
      <c r="BP3115" s="464"/>
      <c r="BQ3115" s="464"/>
      <c r="BR3115" s="464"/>
      <c r="BS3115" s="464"/>
      <c r="BT3115" s="464"/>
      <c r="BU3115" s="464"/>
      <c r="BV3115" s="464"/>
      <c r="BW3115" s="464"/>
      <c r="BX3115" s="464"/>
      <c r="BY3115" s="464"/>
      <c r="BZ3115" s="464"/>
      <c r="CA3115" s="464"/>
      <c r="CB3115" s="464"/>
      <c r="CC3115" s="464"/>
      <c r="CD3115" s="464"/>
      <c r="CE3115" s="464"/>
      <c r="CF3115" s="464"/>
      <c r="CG3115" s="464"/>
      <c r="CH3115" s="464"/>
      <c r="CI3115" s="464"/>
      <c r="CJ3115" s="464"/>
      <c r="CK3115" s="464"/>
      <c r="CL3115" s="464"/>
      <c r="CM3115" s="464"/>
      <c r="CN3115" s="464"/>
      <c r="CO3115" s="464"/>
      <c r="CP3115" s="464"/>
      <c r="CQ3115" s="464"/>
    </row>
    <row r="3116" spans="24:95" s="465" customFormat="1">
      <c r="X3116" s="464"/>
      <c r="Y3116" s="464"/>
      <c r="Z3116" s="464"/>
      <c r="AA3116" s="464"/>
      <c r="AB3116" s="464"/>
      <c r="AC3116" s="464"/>
      <c r="AD3116" s="464"/>
      <c r="AE3116" s="464"/>
      <c r="AF3116" s="464"/>
      <c r="AG3116" s="464"/>
      <c r="AH3116" s="464"/>
      <c r="AI3116" s="464"/>
      <c r="AJ3116" s="464"/>
      <c r="AK3116" s="464"/>
      <c r="AL3116" s="464"/>
      <c r="AM3116" s="464"/>
      <c r="AN3116" s="464"/>
      <c r="AO3116" s="464"/>
      <c r="AP3116" s="464"/>
      <c r="AQ3116" s="464"/>
      <c r="AR3116" s="464"/>
      <c r="AS3116" s="464"/>
      <c r="AT3116" s="464"/>
      <c r="AU3116" s="464"/>
      <c r="AV3116" s="464"/>
      <c r="AW3116" s="464"/>
      <c r="AX3116" s="464"/>
      <c r="AY3116" s="464"/>
      <c r="AZ3116" s="464"/>
      <c r="BA3116" s="464"/>
      <c r="BB3116" s="464"/>
      <c r="BC3116" s="464"/>
      <c r="BD3116" s="464"/>
      <c r="BE3116" s="464"/>
      <c r="BF3116" s="464"/>
      <c r="BG3116" s="464"/>
      <c r="BH3116" s="464"/>
      <c r="BI3116" s="464"/>
      <c r="BJ3116" s="464"/>
      <c r="BK3116" s="464"/>
      <c r="BL3116" s="464"/>
      <c r="BM3116" s="464"/>
      <c r="BN3116" s="464"/>
      <c r="BO3116" s="464"/>
      <c r="BP3116" s="464"/>
      <c r="BQ3116" s="464"/>
      <c r="BR3116" s="464"/>
      <c r="BS3116" s="464"/>
      <c r="BT3116" s="464"/>
      <c r="BU3116" s="464"/>
      <c r="BV3116" s="464"/>
      <c r="BW3116" s="464"/>
      <c r="BX3116" s="464"/>
      <c r="BY3116" s="464"/>
      <c r="BZ3116" s="464"/>
      <c r="CA3116" s="464"/>
      <c r="CB3116" s="464"/>
      <c r="CC3116" s="464"/>
      <c r="CD3116" s="464"/>
      <c r="CE3116" s="464"/>
      <c r="CF3116" s="464"/>
      <c r="CG3116" s="464"/>
      <c r="CH3116" s="464"/>
      <c r="CI3116" s="464"/>
      <c r="CJ3116" s="464"/>
      <c r="CK3116" s="464"/>
      <c r="CL3116" s="464"/>
      <c r="CM3116" s="464"/>
      <c r="CN3116" s="464"/>
      <c r="CO3116" s="464"/>
      <c r="CP3116" s="464"/>
      <c r="CQ3116" s="464"/>
    </row>
    <row r="3117" spans="24:95" s="465" customFormat="1">
      <c r="X3117" s="464"/>
      <c r="Y3117" s="464"/>
      <c r="Z3117" s="464"/>
      <c r="AA3117" s="464"/>
      <c r="AB3117" s="464"/>
      <c r="AC3117" s="464"/>
      <c r="AD3117" s="464"/>
      <c r="AE3117" s="464"/>
      <c r="AF3117" s="464"/>
      <c r="AG3117" s="464"/>
      <c r="AH3117" s="464"/>
      <c r="AI3117" s="464"/>
      <c r="AJ3117" s="464"/>
      <c r="AK3117" s="464"/>
      <c r="AL3117" s="464"/>
      <c r="AM3117" s="464"/>
      <c r="AN3117" s="464"/>
      <c r="AO3117" s="464"/>
      <c r="AP3117" s="464"/>
      <c r="AQ3117" s="464"/>
      <c r="AR3117" s="464"/>
      <c r="AS3117" s="464"/>
      <c r="AT3117" s="464"/>
      <c r="AU3117" s="464"/>
      <c r="AV3117" s="464"/>
      <c r="AW3117" s="464"/>
      <c r="AX3117" s="464"/>
      <c r="AY3117" s="464"/>
      <c r="AZ3117" s="464"/>
      <c r="BA3117" s="464"/>
      <c r="BB3117" s="464"/>
      <c r="BC3117" s="464"/>
      <c r="BD3117" s="464"/>
      <c r="BE3117" s="464"/>
      <c r="BF3117" s="464"/>
      <c r="BG3117" s="464"/>
      <c r="BH3117" s="464"/>
      <c r="BI3117" s="464"/>
      <c r="BJ3117" s="464"/>
      <c r="BK3117" s="464"/>
      <c r="BL3117" s="464"/>
      <c r="BM3117" s="464"/>
      <c r="BN3117" s="464"/>
      <c r="BO3117" s="464"/>
      <c r="BP3117" s="464"/>
      <c r="BQ3117" s="464"/>
      <c r="BR3117" s="464"/>
      <c r="BS3117" s="464"/>
      <c r="BT3117" s="464"/>
      <c r="BU3117" s="464"/>
      <c r="BV3117" s="464"/>
      <c r="BW3117" s="464"/>
      <c r="BX3117" s="464"/>
      <c r="BY3117" s="464"/>
      <c r="BZ3117" s="464"/>
      <c r="CA3117" s="464"/>
      <c r="CB3117" s="464"/>
      <c r="CC3117" s="464"/>
      <c r="CD3117" s="464"/>
      <c r="CE3117" s="464"/>
      <c r="CF3117" s="464"/>
      <c r="CG3117" s="464"/>
      <c r="CH3117" s="464"/>
      <c r="CI3117" s="464"/>
      <c r="CJ3117" s="464"/>
      <c r="CK3117" s="464"/>
      <c r="CL3117" s="464"/>
      <c r="CM3117" s="464"/>
      <c r="CN3117" s="464"/>
      <c r="CO3117" s="464"/>
      <c r="CP3117" s="464"/>
      <c r="CQ3117" s="464"/>
    </row>
    <row r="3118" spans="24:95" s="465" customFormat="1">
      <c r="X3118" s="464"/>
      <c r="Y3118" s="464"/>
      <c r="Z3118" s="464"/>
      <c r="AA3118" s="464"/>
      <c r="AB3118" s="464"/>
      <c r="AC3118" s="464"/>
      <c r="AD3118" s="464"/>
      <c r="AE3118" s="464"/>
      <c r="AF3118" s="464"/>
      <c r="AG3118" s="464"/>
      <c r="AH3118" s="464"/>
      <c r="AI3118" s="464"/>
      <c r="AJ3118" s="464"/>
      <c r="AK3118" s="464"/>
      <c r="AL3118" s="464"/>
      <c r="AM3118" s="464"/>
      <c r="AN3118" s="464"/>
      <c r="AO3118" s="464"/>
      <c r="AP3118" s="464"/>
      <c r="AQ3118" s="464"/>
      <c r="AR3118" s="464"/>
      <c r="AS3118" s="464"/>
      <c r="AT3118" s="464"/>
      <c r="AU3118" s="464"/>
      <c r="AV3118" s="464"/>
      <c r="AW3118" s="464"/>
      <c r="AX3118" s="464"/>
      <c r="AY3118" s="464"/>
      <c r="AZ3118" s="464"/>
      <c r="BA3118" s="464"/>
      <c r="BB3118" s="464"/>
      <c r="BC3118" s="464"/>
      <c r="BD3118" s="464"/>
      <c r="BE3118" s="464"/>
      <c r="BF3118" s="464"/>
      <c r="BG3118" s="464"/>
      <c r="BH3118" s="464"/>
      <c r="BI3118" s="464"/>
      <c r="BJ3118" s="464"/>
      <c r="BK3118" s="464"/>
      <c r="BL3118" s="464"/>
      <c r="BM3118" s="464"/>
      <c r="BN3118" s="464"/>
      <c r="BO3118" s="464"/>
      <c r="BP3118" s="464"/>
      <c r="BQ3118" s="464"/>
      <c r="BR3118" s="464"/>
      <c r="BS3118" s="464"/>
      <c r="BT3118" s="464"/>
      <c r="BU3118" s="464"/>
      <c r="BV3118" s="464"/>
      <c r="BW3118" s="464"/>
      <c r="BX3118" s="464"/>
      <c r="BY3118" s="464"/>
      <c r="BZ3118" s="464"/>
      <c r="CA3118" s="464"/>
      <c r="CB3118" s="464"/>
      <c r="CC3118" s="464"/>
      <c r="CD3118" s="464"/>
      <c r="CE3118" s="464"/>
      <c r="CF3118" s="464"/>
      <c r="CG3118" s="464"/>
      <c r="CH3118" s="464"/>
      <c r="CI3118" s="464"/>
      <c r="CJ3118" s="464"/>
      <c r="CK3118" s="464"/>
      <c r="CL3118" s="464"/>
      <c r="CM3118" s="464"/>
      <c r="CN3118" s="464"/>
      <c r="CO3118" s="464"/>
      <c r="CP3118" s="464"/>
      <c r="CQ3118" s="464"/>
    </row>
    <row r="3119" spans="24:95" s="465" customFormat="1">
      <c r="X3119" s="464"/>
      <c r="Y3119" s="464"/>
      <c r="Z3119" s="464"/>
      <c r="AA3119" s="464"/>
      <c r="AB3119" s="464"/>
      <c r="AC3119" s="464"/>
      <c r="AD3119" s="464"/>
      <c r="AE3119" s="464"/>
      <c r="AF3119" s="464"/>
      <c r="AG3119" s="464"/>
      <c r="AH3119" s="464"/>
      <c r="AI3119" s="464"/>
      <c r="AJ3119" s="464"/>
      <c r="AK3119" s="464"/>
      <c r="AL3119" s="464"/>
      <c r="AM3119" s="464"/>
      <c r="AN3119" s="464"/>
      <c r="AO3119" s="464"/>
      <c r="AP3119" s="464"/>
      <c r="AQ3119" s="464"/>
      <c r="AR3119" s="464"/>
      <c r="AS3119" s="464"/>
      <c r="AT3119" s="464"/>
      <c r="AU3119" s="464"/>
      <c r="AV3119" s="464"/>
      <c r="AW3119" s="464"/>
      <c r="AX3119" s="464"/>
      <c r="AY3119" s="464"/>
      <c r="AZ3119" s="464"/>
      <c r="BA3119" s="464"/>
      <c r="BB3119" s="464"/>
      <c r="BC3119" s="464"/>
      <c r="BD3119" s="464"/>
      <c r="BE3119" s="464"/>
      <c r="BF3119" s="464"/>
      <c r="BG3119" s="464"/>
      <c r="BH3119" s="464"/>
      <c r="BI3119" s="464"/>
      <c r="BJ3119" s="464"/>
      <c r="BK3119" s="464"/>
      <c r="BL3119" s="464"/>
      <c r="BM3119" s="464"/>
      <c r="BN3119" s="464"/>
      <c r="BO3119" s="464"/>
      <c r="BP3119" s="464"/>
      <c r="BQ3119" s="464"/>
      <c r="BR3119" s="464"/>
      <c r="BS3119" s="464"/>
      <c r="BT3119" s="464"/>
      <c r="BU3119" s="464"/>
      <c r="BV3119" s="464"/>
      <c r="BW3119" s="464"/>
      <c r="BX3119" s="464"/>
      <c r="BY3119" s="464"/>
      <c r="BZ3119" s="464"/>
      <c r="CA3119" s="464"/>
      <c r="CB3119" s="464"/>
      <c r="CC3119" s="464"/>
      <c r="CD3119" s="464"/>
      <c r="CE3119" s="464"/>
      <c r="CF3119" s="464"/>
      <c r="CG3119" s="464"/>
      <c r="CH3119" s="464"/>
      <c r="CI3119" s="464"/>
      <c r="CJ3119" s="464"/>
      <c r="CK3119" s="464"/>
      <c r="CL3119" s="464"/>
      <c r="CM3119" s="464"/>
      <c r="CN3119" s="464"/>
      <c r="CO3119" s="464"/>
      <c r="CP3119" s="464"/>
      <c r="CQ3119" s="464"/>
    </row>
    <row r="3120" spans="24:95" s="465" customFormat="1">
      <c r="X3120" s="464"/>
      <c r="Y3120" s="464"/>
      <c r="Z3120" s="464"/>
      <c r="AA3120" s="464"/>
      <c r="AB3120" s="464"/>
      <c r="AC3120" s="464"/>
      <c r="AD3120" s="464"/>
      <c r="AE3120" s="464"/>
      <c r="AF3120" s="464"/>
      <c r="AG3120" s="464"/>
      <c r="AH3120" s="464"/>
      <c r="AI3120" s="464"/>
      <c r="AJ3120" s="464"/>
      <c r="AK3120" s="464"/>
      <c r="AL3120" s="464"/>
      <c r="AM3120" s="464"/>
      <c r="AN3120" s="464"/>
      <c r="AO3120" s="464"/>
      <c r="AP3120" s="464"/>
      <c r="AQ3120" s="464"/>
      <c r="AR3120" s="464"/>
      <c r="AS3120" s="464"/>
      <c r="AT3120" s="464"/>
      <c r="AU3120" s="464"/>
      <c r="AV3120" s="464"/>
      <c r="AW3120" s="464"/>
      <c r="AX3120" s="464"/>
      <c r="AY3120" s="464"/>
      <c r="AZ3120" s="464"/>
      <c r="BA3120" s="464"/>
      <c r="BB3120" s="464"/>
      <c r="BC3120" s="464"/>
      <c r="BD3120" s="464"/>
      <c r="BE3120" s="464"/>
      <c r="BF3120" s="464"/>
      <c r="BG3120" s="464"/>
      <c r="BH3120" s="464"/>
      <c r="BI3120" s="464"/>
      <c r="BJ3120" s="464"/>
      <c r="BK3120" s="464"/>
      <c r="BL3120" s="464"/>
      <c r="BM3120" s="464"/>
      <c r="BN3120" s="464"/>
      <c r="BO3120" s="464"/>
      <c r="BP3120" s="464"/>
      <c r="BQ3120" s="464"/>
      <c r="BR3120" s="464"/>
      <c r="BS3120" s="464"/>
      <c r="BT3120" s="464"/>
      <c r="BU3120" s="464"/>
      <c r="BV3120" s="464"/>
      <c r="BW3120" s="464"/>
      <c r="BX3120" s="464"/>
      <c r="BY3120" s="464"/>
      <c r="BZ3120" s="464"/>
      <c r="CA3120" s="464"/>
      <c r="CB3120" s="464"/>
      <c r="CC3120" s="464"/>
      <c r="CD3120" s="464"/>
      <c r="CE3120" s="464"/>
      <c r="CF3120" s="464"/>
      <c r="CG3120" s="464"/>
      <c r="CH3120" s="464"/>
      <c r="CI3120" s="464"/>
      <c r="CJ3120" s="464"/>
      <c r="CK3120" s="464"/>
      <c r="CL3120" s="464"/>
      <c r="CM3120" s="464"/>
      <c r="CN3120" s="464"/>
      <c r="CO3120" s="464"/>
      <c r="CP3120" s="464"/>
      <c r="CQ3120" s="464"/>
    </row>
    <row r="3121" spans="24:95" s="465" customFormat="1">
      <c r="X3121" s="464"/>
      <c r="Y3121" s="464"/>
      <c r="Z3121" s="464"/>
      <c r="AA3121" s="464"/>
      <c r="AB3121" s="464"/>
      <c r="AC3121" s="464"/>
      <c r="AD3121" s="464"/>
      <c r="AE3121" s="464"/>
      <c r="AF3121" s="464"/>
      <c r="AG3121" s="464"/>
      <c r="AH3121" s="464"/>
      <c r="AI3121" s="464"/>
      <c r="AJ3121" s="464"/>
      <c r="AK3121" s="464"/>
      <c r="AL3121" s="464"/>
      <c r="AM3121" s="464"/>
      <c r="AN3121" s="464"/>
      <c r="AO3121" s="464"/>
      <c r="AP3121" s="464"/>
      <c r="AQ3121" s="464"/>
      <c r="AR3121" s="464"/>
      <c r="AS3121" s="464"/>
      <c r="AT3121" s="464"/>
      <c r="AU3121" s="464"/>
      <c r="AV3121" s="464"/>
      <c r="AW3121" s="464"/>
      <c r="AX3121" s="464"/>
      <c r="AY3121" s="464"/>
      <c r="AZ3121" s="464"/>
      <c r="BA3121" s="464"/>
      <c r="BB3121" s="464"/>
      <c r="BC3121" s="464"/>
      <c r="BD3121" s="464"/>
      <c r="BE3121" s="464"/>
      <c r="BF3121" s="464"/>
      <c r="BG3121" s="464"/>
      <c r="BH3121" s="464"/>
      <c r="BI3121" s="464"/>
      <c r="BJ3121" s="464"/>
      <c r="BK3121" s="464"/>
      <c r="BL3121" s="464"/>
      <c r="BM3121" s="464"/>
      <c r="BN3121" s="464"/>
      <c r="BO3121" s="464"/>
      <c r="BP3121" s="464"/>
      <c r="BQ3121" s="464"/>
      <c r="BR3121" s="464"/>
      <c r="BS3121" s="464"/>
      <c r="BT3121" s="464"/>
      <c r="BU3121" s="464"/>
      <c r="BV3121" s="464"/>
      <c r="BW3121" s="464"/>
      <c r="BX3121" s="464"/>
      <c r="BY3121" s="464"/>
      <c r="BZ3121" s="464"/>
      <c r="CA3121" s="464"/>
      <c r="CB3121" s="464"/>
      <c r="CC3121" s="464"/>
      <c r="CD3121" s="464"/>
      <c r="CE3121" s="464"/>
      <c r="CF3121" s="464"/>
      <c r="CG3121" s="464"/>
      <c r="CH3121" s="464"/>
      <c r="CI3121" s="464"/>
      <c r="CJ3121" s="464"/>
      <c r="CK3121" s="464"/>
      <c r="CL3121" s="464"/>
      <c r="CM3121" s="464"/>
      <c r="CN3121" s="464"/>
      <c r="CO3121" s="464"/>
      <c r="CP3121" s="464"/>
      <c r="CQ3121" s="464"/>
    </row>
    <row r="3122" spans="24:95" s="465" customFormat="1">
      <c r="X3122" s="464"/>
      <c r="Y3122" s="464"/>
      <c r="Z3122" s="464"/>
      <c r="AA3122" s="464"/>
      <c r="AB3122" s="464"/>
      <c r="AC3122" s="464"/>
      <c r="AD3122" s="464"/>
      <c r="AE3122" s="464"/>
      <c r="AF3122" s="464"/>
      <c r="AG3122" s="464"/>
      <c r="AH3122" s="464"/>
      <c r="AI3122" s="464"/>
      <c r="AJ3122" s="464"/>
      <c r="AK3122" s="464"/>
      <c r="AL3122" s="464"/>
      <c r="AM3122" s="464"/>
      <c r="AN3122" s="464"/>
      <c r="AO3122" s="464"/>
      <c r="AP3122" s="464"/>
      <c r="AQ3122" s="464"/>
      <c r="AR3122" s="464"/>
      <c r="AS3122" s="464"/>
      <c r="AT3122" s="464"/>
      <c r="AU3122" s="464"/>
      <c r="AV3122" s="464"/>
      <c r="AW3122" s="464"/>
      <c r="AX3122" s="464"/>
      <c r="AY3122" s="464"/>
      <c r="AZ3122" s="464"/>
      <c r="BA3122" s="464"/>
      <c r="BB3122" s="464"/>
      <c r="BC3122" s="464"/>
      <c r="BD3122" s="464"/>
      <c r="BE3122" s="464"/>
      <c r="BF3122" s="464"/>
      <c r="BG3122" s="464"/>
      <c r="BH3122" s="464"/>
      <c r="BI3122" s="464"/>
      <c r="BJ3122" s="464"/>
      <c r="BK3122" s="464"/>
      <c r="BL3122" s="464"/>
      <c r="BM3122" s="464"/>
      <c r="BN3122" s="464"/>
      <c r="BO3122" s="464"/>
      <c r="BP3122" s="464"/>
      <c r="BQ3122" s="464"/>
      <c r="BR3122" s="464"/>
      <c r="BS3122" s="464"/>
      <c r="BT3122" s="464"/>
      <c r="BU3122" s="464"/>
      <c r="BV3122" s="464"/>
      <c r="BW3122" s="464"/>
      <c r="BX3122" s="464"/>
      <c r="BY3122" s="464"/>
      <c r="BZ3122" s="464"/>
      <c r="CA3122" s="464"/>
      <c r="CB3122" s="464"/>
      <c r="CC3122" s="464"/>
      <c r="CD3122" s="464"/>
      <c r="CE3122" s="464"/>
      <c r="CF3122" s="464"/>
      <c r="CG3122" s="464"/>
      <c r="CH3122" s="464"/>
      <c r="CI3122" s="464"/>
      <c r="CJ3122" s="464"/>
      <c r="CK3122" s="464"/>
      <c r="CL3122" s="464"/>
      <c r="CM3122" s="464"/>
      <c r="CN3122" s="464"/>
      <c r="CO3122" s="464"/>
      <c r="CP3122" s="464"/>
      <c r="CQ3122" s="464"/>
    </row>
    <row r="3123" spans="24:95" s="465" customFormat="1">
      <c r="X3123" s="464"/>
      <c r="Y3123" s="464"/>
      <c r="Z3123" s="464"/>
      <c r="AA3123" s="464"/>
      <c r="AB3123" s="464"/>
      <c r="AC3123" s="464"/>
      <c r="AD3123" s="464"/>
      <c r="AE3123" s="464"/>
      <c r="AF3123" s="464"/>
      <c r="AG3123" s="464"/>
      <c r="AH3123" s="464"/>
      <c r="AI3123" s="464"/>
      <c r="AJ3123" s="464"/>
      <c r="AK3123" s="464"/>
      <c r="AL3123" s="464"/>
      <c r="AM3123" s="464"/>
      <c r="AN3123" s="464"/>
      <c r="AO3123" s="464"/>
      <c r="AP3123" s="464"/>
      <c r="AQ3123" s="464"/>
      <c r="AR3123" s="464"/>
      <c r="AS3123" s="464"/>
      <c r="AT3123" s="464"/>
      <c r="AU3123" s="464"/>
      <c r="AV3123" s="464"/>
      <c r="AW3123" s="464"/>
      <c r="AX3123" s="464"/>
      <c r="AY3123" s="464"/>
      <c r="AZ3123" s="464"/>
      <c r="BA3123" s="464"/>
      <c r="BB3123" s="464"/>
      <c r="BC3123" s="464"/>
      <c r="BD3123" s="464"/>
      <c r="BE3123" s="464"/>
      <c r="BF3123" s="464"/>
      <c r="BG3123" s="464"/>
      <c r="BH3123" s="464"/>
      <c r="BI3123" s="464"/>
      <c r="BJ3123" s="464"/>
      <c r="BK3123" s="464"/>
      <c r="BL3123" s="464"/>
      <c r="BM3123" s="464"/>
      <c r="BN3123" s="464"/>
      <c r="BO3123" s="464"/>
      <c r="BP3123" s="464"/>
      <c r="BQ3123" s="464"/>
      <c r="BR3123" s="464"/>
      <c r="BS3123" s="464"/>
      <c r="BT3123" s="464"/>
      <c r="BU3123" s="464"/>
      <c r="BV3123" s="464"/>
      <c r="BW3123" s="464"/>
      <c r="BX3123" s="464"/>
      <c r="BY3123" s="464"/>
      <c r="BZ3123" s="464"/>
      <c r="CA3123" s="464"/>
      <c r="CB3123" s="464"/>
      <c r="CC3123" s="464"/>
      <c r="CD3123" s="464"/>
      <c r="CE3123" s="464"/>
      <c r="CF3123" s="464"/>
      <c r="CG3123" s="464"/>
      <c r="CH3123" s="464"/>
      <c r="CI3123" s="464"/>
      <c r="CJ3123" s="464"/>
      <c r="CK3123" s="464"/>
      <c r="CL3123" s="464"/>
      <c r="CM3123" s="464"/>
      <c r="CN3123" s="464"/>
      <c r="CO3123" s="464"/>
      <c r="CP3123" s="464"/>
      <c r="CQ3123" s="464"/>
    </row>
    <row r="3124" spans="24:95" s="465" customFormat="1">
      <c r="X3124" s="464"/>
      <c r="Y3124" s="464"/>
      <c r="Z3124" s="464"/>
      <c r="AA3124" s="464"/>
      <c r="AB3124" s="464"/>
      <c r="AC3124" s="464"/>
      <c r="AD3124" s="464"/>
      <c r="AE3124" s="464"/>
      <c r="AF3124" s="464"/>
      <c r="AG3124" s="464"/>
      <c r="AH3124" s="464"/>
      <c r="AI3124" s="464"/>
      <c r="AJ3124" s="464"/>
      <c r="AK3124" s="464"/>
      <c r="AL3124" s="464"/>
      <c r="AM3124" s="464"/>
      <c r="AN3124" s="464"/>
      <c r="AO3124" s="464"/>
      <c r="AP3124" s="464"/>
      <c r="AQ3124" s="464"/>
      <c r="AR3124" s="464"/>
      <c r="AS3124" s="464"/>
      <c r="AT3124" s="464"/>
      <c r="AU3124" s="464"/>
      <c r="AV3124" s="464"/>
      <c r="AW3124" s="464"/>
      <c r="AX3124" s="464"/>
      <c r="AY3124" s="464"/>
      <c r="AZ3124" s="464"/>
      <c r="BA3124" s="464"/>
      <c r="BB3124" s="464"/>
      <c r="BC3124" s="464"/>
      <c r="BD3124" s="464"/>
      <c r="BE3124" s="464"/>
      <c r="BF3124" s="464"/>
      <c r="BG3124" s="464"/>
      <c r="BH3124" s="464"/>
      <c r="BI3124" s="464"/>
      <c r="BJ3124" s="464"/>
      <c r="BK3124" s="464"/>
      <c r="BL3124" s="464"/>
      <c r="BM3124" s="464"/>
      <c r="BN3124" s="464"/>
      <c r="BO3124" s="464"/>
      <c r="BP3124" s="464"/>
      <c r="BQ3124" s="464"/>
      <c r="BR3124" s="464"/>
      <c r="BS3124" s="464"/>
      <c r="BT3124" s="464"/>
      <c r="BU3124" s="464"/>
      <c r="BV3124" s="464"/>
      <c r="BW3124" s="464"/>
      <c r="BX3124" s="464"/>
      <c r="BY3124" s="464"/>
      <c r="BZ3124" s="464"/>
      <c r="CA3124" s="464"/>
      <c r="CB3124" s="464"/>
      <c r="CC3124" s="464"/>
      <c r="CD3124" s="464"/>
      <c r="CE3124" s="464"/>
      <c r="CF3124" s="464"/>
      <c r="CG3124" s="464"/>
      <c r="CH3124" s="464"/>
      <c r="CI3124" s="464"/>
      <c r="CJ3124" s="464"/>
      <c r="CK3124" s="464"/>
      <c r="CL3124" s="464"/>
      <c r="CM3124" s="464"/>
      <c r="CN3124" s="464"/>
      <c r="CO3124" s="464"/>
      <c r="CP3124" s="464"/>
      <c r="CQ3124" s="464"/>
    </row>
    <row r="3125" spans="24:95" s="465" customFormat="1">
      <c r="X3125" s="464"/>
      <c r="Y3125" s="464"/>
      <c r="Z3125" s="464"/>
      <c r="AA3125" s="464"/>
      <c r="AB3125" s="464"/>
      <c r="AC3125" s="464"/>
      <c r="AD3125" s="464"/>
      <c r="AE3125" s="464"/>
      <c r="AF3125" s="464"/>
      <c r="AG3125" s="464"/>
      <c r="AH3125" s="464"/>
      <c r="AI3125" s="464"/>
      <c r="AJ3125" s="464"/>
      <c r="AK3125" s="464"/>
      <c r="AL3125" s="464"/>
      <c r="AM3125" s="464"/>
      <c r="AN3125" s="464"/>
      <c r="AO3125" s="464"/>
      <c r="AP3125" s="464"/>
      <c r="AQ3125" s="464"/>
      <c r="AR3125" s="464"/>
      <c r="AS3125" s="464"/>
      <c r="AT3125" s="464"/>
      <c r="AU3125" s="464"/>
      <c r="AV3125" s="464"/>
      <c r="AW3125" s="464"/>
      <c r="AX3125" s="464"/>
      <c r="AY3125" s="464"/>
      <c r="AZ3125" s="464"/>
      <c r="BA3125" s="464"/>
      <c r="BB3125" s="464"/>
      <c r="BC3125" s="464"/>
      <c r="BD3125" s="464"/>
      <c r="BE3125" s="464"/>
      <c r="BF3125" s="464"/>
      <c r="BG3125" s="464"/>
      <c r="BH3125" s="464"/>
      <c r="BI3125" s="464"/>
      <c r="BJ3125" s="464"/>
      <c r="BK3125" s="464"/>
      <c r="BL3125" s="464"/>
      <c r="BM3125" s="464"/>
      <c r="BN3125" s="464"/>
      <c r="BO3125" s="464"/>
      <c r="BP3125" s="464"/>
      <c r="BQ3125" s="464"/>
      <c r="BR3125" s="464"/>
      <c r="BS3125" s="464"/>
      <c r="BT3125" s="464"/>
      <c r="BU3125" s="464"/>
      <c r="BV3125" s="464"/>
      <c r="BW3125" s="464"/>
      <c r="BX3125" s="464"/>
      <c r="BY3125" s="464"/>
      <c r="BZ3125" s="464"/>
      <c r="CA3125" s="464"/>
      <c r="CB3125" s="464"/>
      <c r="CC3125" s="464"/>
      <c r="CD3125" s="464"/>
      <c r="CE3125" s="464"/>
      <c r="CF3125" s="464"/>
      <c r="CG3125" s="464"/>
      <c r="CH3125" s="464"/>
      <c r="CI3125" s="464"/>
      <c r="CJ3125" s="464"/>
      <c r="CK3125" s="464"/>
      <c r="CL3125" s="464"/>
      <c r="CM3125" s="464"/>
      <c r="CN3125" s="464"/>
      <c r="CO3125" s="464"/>
      <c r="CP3125" s="464"/>
      <c r="CQ3125" s="464"/>
    </row>
    <row r="3126" spans="24:95" s="465" customFormat="1">
      <c r="X3126" s="464"/>
      <c r="Y3126" s="464"/>
      <c r="Z3126" s="464"/>
      <c r="AA3126" s="464"/>
      <c r="AB3126" s="464"/>
      <c r="AC3126" s="464"/>
      <c r="AD3126" s="464"/>
      <c r="AE3126" s="464"/>
      <c r="AF3126" s="464"/>
      <c r="AG3126" s="464"/>
      <c r="AH3126" s="464"/>
      <c r="AI3126" s="464"/>
      <c r="AJ3126" s="464"/>
      <c r="AK3126" s="464"/>
      <c r="AL3126" s="464"/>
      <c r="AM3126" s="464"/>
      <c r="AN3126" s="464"/>
      <c r="AO3126" s="464"/>
      <c r="AP3126" s="464"/>
      <c r="AQ3126" s="464"/>
      <c r="AR3126" s="464"/>
      <c r="AS3126" s="464"/>
      <c r="AT3126" s="464"/>
      <c r="AU3126" s="464"/>
      <c r="AV3126" s="464"/>
      <c r="AW3126" s="464"/>
      <c r="AX3126" s="464"/>
      <c r="AY3126" s="464"/>
      <c r="AZ3126" s="464"/>
      <c r="BA3126" s="464"/>
      <c r="BB3126" s="464"/>
      <c r="BC3126" s="464"/>
      <c r="BD3126" s="464"/>
      <c r="BE3126" s="464"/>
      <c r="BF3126" s="464"/>
      <c r="BG3126" s="464"/>
      <c r="BH3126" s="464"/>
      <c r="BI3126" s="464"/>
      <c r="BJ3126" s="464"/>
      <c r="BK3126" s="464"/>
      <c r="BL3126" s="464"/>
      <c r="BM3126" s="464"/>
      <c r="BN3126" s="464"/>
      <c r="BO3126" s="464"/>
      <c r="BP3126" s="464"/>
      <c r="BQ3126" s="464"/>
      <c r="BR3126" s="464"/>
      <c r="BS3126" s="464"/>
      <c r="BT3126" s="464"/>
      <c r="BU3126" s="464"/>
      <c r="BV3126" s="464"/>
      <c r="BW3126" s="464"/>
      <c r="BX3126" s="464"/>
      <c r="BY3126" s="464"/>
      <c r="BZ3126" s="464"/>
      <c r="CA3126" s="464"/>
      <c r="CB3126" s="464"/>
      <c r="CC3126" s="464"/>
      <c r="CD3126" s="464"/>
      <c r="CE3126" s="464"/>
      <c r="CF3126" s="464"/>
      <c r="CG3126" s="464"/>
      <c r="CH3126" s="464"/>
      <c r="CI3126" s="464"/>
      <c r="CJ3126" s="464"/>
      <c r="CK3126" s="464"/>
      <c r="CL3126" s="464"/>
      <c r="CM3126" s="464"/>
      <c r="CN3126" s="464"/>
      <c r="CO3126" s="464"/>
      <c r="CP3126" s="464"/>
      <c r="CQ3126" s="464"/>
    </row>
    <row r="3127" spans="24:95" s="465" customFormat="1">
      <c r="X3127" s="464"/>
      <c r="Y3127" s="464"/>
      <c r="Z3127" s="464"/>
      <c r="AA3127" s="464"/>
      <c r="AB3127" s="464"/>
      <c r="AC3127" s="464"/>
      <c r="AD3127" s="464"/>
      <c r="AE3127" s="464"/>
      <c r="AF3127" s="464"/>
      <c r="AG3127" s="464"/>
      <c r="AH3127" s="464"/>
      <c r="AI3127" s="464"/>
      <c r="AJ3127" s="464"/>
      <c r="AK3127" s="464"/>
      <c r="AL3127" s="464"/>
      <c r="AM3127" s="464"/>
      <c r="AN3127" s="464"/>
      <c r="AO3127" s="464"/>
      <c r="AP3127" s="464"/>
      <c r="AQ3127" s="464"/>
      <c r="AR3127" s="464"/>
      <c r="AS3127" s="464"/>
      <c r="AT3127" s="464"/>
      <c r="AU3127" s="464"/>
      <c r="AV3127" s="464"/>
      <c r="AW3127" s="464"/>
      <c r="AX3127" s="464"/>
      <c r="AY3127" s="464"/>
      <c r="AZ3127" s="464"/>
      <c r="BA3127" s="464"/>
      <c r="BB3127" s="464"/>
      <c r="BC3127" s="464"/>
      <c r="BD3127" s="464"/>
      <c r="BE3127" s="464"/>
      <c r="BF3127" s="464"/>
      <c r="BG3127" s="464"/>
      <c r="BH3127" s="464"/>
      <c r="BI3127" s="464"/>
      <c r="BJ3127" s="464"/>
      <c r="BK3127" s="464"/>
      <c r="BL3127" s="464"/>
      <c r="BM3127" s="464"/>
      <c r="BN3127" s="464"/>
      <c r="BO3127" s="464"/>
      <c r="BP3127" s="464"/>
      <c r="BQ3127" s="464"/>
      <c r="BR3127" s="464"/>
      <c r="BS3127" s="464"/>
      <c r="BT3127" s="464"/>
      <c r="BU3127" s="464"/>
      <c r="BV3127" s="464"/>
      <c r="BW3127" s="464"/>
      <c r="BX3127" s="464"/>
      <c r="BY3127" s="464"/>
      <c r="BZ3127" s="464"/>
      <c r="CA3127" s="464"/>
      <c r="CB3127" s="464"/>
      <c r="CC3127" s="464"/>
      <c r="CD3127" s="464"/>
      <c r="CE3127" s="464"/>
      <c r="CF3127" s="464"/>
      <c r="CG3127" s="464"/>
      <c r="CH3127" s="464"/>
      <c r="CI3127" s="464"/>
      <c r="CJ3127" s="464"/>
      <c r="CK3127" s="464"/>
      <c r="CL3127" s="464"/>
      <c r="CM3127" s="464"/>
      <c r="CN3127" s="464"/>
      <c r="CO3127" s="464"/>
      <c r="CP3127" s="464"/>
      <c r="CQ3127" s="464"/>
    </row>
    <row r="3128" spans="24:95" s="465" customFormat="1">
      <c r="X3128" s="464"/>
      <c r="Y3128" s="464"/>
      <c r="Z3128" s="464"/>
      <c r="AA3128" s="464"/>
      <c r="AB3128" s="464"/>
      <c r="AC3128" s="464"/>
      <c r="AD3128" s="464"/>
      <c r="AE3128" s="464"/>
      <c r="AF3128" s="464"/>
      <c r="AG3128" s="464"/>
      <c r="AH3128" s="464"/>
      <c r="AI3128" s="464"/>
      <c r="AJ3128" s="464"/>
      <c r="AK3128" s="464"/>
      <c r="AL3128" s="464"/>
      <c r="AM3128" s="464"/>
      <c r="AN3128" s="464"/>
      <c r="AO3128" s="464"/>
      <c r="AP3128" s="464"/>
      <c r="AQ3128" s="464"/>
      <c r="AR3128" s="464"/>
      <c r="AS3128" s="464"/>
      <c r="AT3128" s="464"/>
      <c r="AU3128" s="464"/>
      <c r="AV3128" s="464"/>
      <c r="AW3128" s="464"/>
      <c r="AX3128" s="464"/>
      <c r="AY3128" s="464"/>
      <c r="AZ3128" s="464"/>
      <c r="BA3128" s="464"/>
      <c r="BB3128" s="464"/>
      <c r="BC3128" s="464"/>
      <c r="BD3128" s="464"/>
      <c r="BE3128" s="464"/>
      <c r="BF3128" s="464"/>
      <c r="BG3128" s="464"/>
      <c r="BH3128" s="464"/>
      <c r="BI3128" s="464"/>
      <c r="BJ3128" s="464"/>
      <c r="BK3128" s="464"/>
      <c r="BL3128" s="464"/>
      <c r="BM3128" s="464"/>
      <c r="BN3128" s="464"/>
      <c r="BO3128" s="464"/>
      <c r="BP3128" s="464"/>
      <c r="BQ3128" s="464"/>
      <c r="BR3128" s="464"/>
      <c r="BS3128" s="464"/>
      <c r="BT3128" s="464"/>
      <c r="BU3128" s="464"/>
      <c r="BV3128" s="464"/>
      <c r="BW3128" s="464"/>
      <c r="BX3128" s="464"/>
      <c r="BY3128" s="464"/>
      <c r="BZ3128" s="464"/>
      <c r="CA3128" s="464"/>
      <c r="CB3128" s="464"/>
      <c r="CC3128" s="464"/>
      <c r="CD3128" s="464"/>
      <c r="CE3128" s="464"/>
      <c r="CF3128" s="464"/>
      <c r="CG3128" s="464"/>
      <c r="CH3128" s="464"/>
      <c r="CI3128" s="464"/>
      <c r="CJ3128" s="464"/>
      <c r="CK3128" s="464"/>
      <c r="CL3128" s="464"/>
      <c r="CM3128" s="464"/>
      <c r="CN3128" s="464"/>
      <c r="CO3128" s="464"/>
      <c r="CP3128" s="464"/>
      <c r="CQ3128" s="464"/>
    </row>
    <row r="3129" spans="24:95" s="465" customFormat="1">
      <c r="X3129" s="464"/>
      <c r="Y3129" s="464"/>
      <c r="Z3129" s="464"/>
      <c r="AA3129" s="464"/>
      <c r="AB3129" s="464"/>
      <c r="AC3129" s="464"/>
      <c r="AD3129" s="464"/>
      <c r="AE3129" s="464"/>
      <c r="AF3129" s="464"/>
      <c r="AG3129" s="464"/>
      <c r="AH3129" s="464"/>
      <c r="AI3129" s="464"/>
      <c r="AJ3129" s="464"/>
      <c r="AK3129" s="464"/>
      <c r="AL3129" s="464"/>
      <c r="AM3129" s="464"/>
      <c r="AN3129" s="464"/>
      <c r="AO3129" s="464"/>
      <c r="AP3129" s="464"/>
      <c r="AQ3129" s="464"/>
      <c r="AR3129" s="464"/>
      <c r="AS3129" s="464"/>
      <c r="AT3129" s="464"/>
      <c r="AU3129" s="464"/>
      <c r="AV3129" s="464"/>
      <c r="AW3129" s="464"/>
      <c r="AX3129" s="464"/>
      <c r="AY3129" s="464"/>
      <c r="AZ3129" s="464"/>
      <c r="BA3129" s="464"/>
      <c r="BB3129" s="464"/>
      <c r="BC3129" s="464"/>
      <c r="BD3129" s="464"/>
      <c r="BE3129" s="464"/>
      <c r="BF3129" s="464"/>
      <c r="BG3129" s="464"/>
      <c r="BH3129" s="464"/>
      <c r="BI3129" s="464"/>
      <c r="BJ3129" s="464"/>
      <c r="BK3129" s="464"/>
      <c r="BL3129" s="464"/>
      <c r="BM3129" s="464"/>
      <c r="BN3129" s="464"/>
      <c r="BO3129" s="464"/>
      <c r="BP3129" s="464"/>
      <c r="BQ3129" s="464"/>
      <c r="BR3129" s="464"/>
      <c r="BS3129" s="464"/>
      <c r="BT3129" s="464"/>
      <c r="BU3129" s="464"/>
      <c r="BV3129" s="464"/>
      <c r="BW3129" s="464"/>
      <c r="BX3129" s="464"/>
      <c r="BY3129" s="464"/>
      <c r="BZ3129" s="464"/>
      <c r="CA3129" s="464"/>
      <c r="CB3129" s="464"/>
      <c r="CC3129" s="464"/>
      <c r="CD3129" s="464"/>
      <c r="CE3129" s="464"/>
      <c r="CF3129" s="464"/>
      <c r="CG3129" s="464"/>
      <c r="CH3129" s="464"/>
      <c r="CI3129" s="464"/>
      <c r="CJ3129" s="464"/>
      <c r="CK3129" s="464"/>
      <c r="CL3129" s="464"/>
      <c r="CM3129" s="464"/>
      <c r="CN3129" s="464"/>
      <c r="CO3129" s="464"/>
      <c r="CP3129" s="464"/>
      <c r="CQ3129" s="464"/>
    </row>
    <row r="3130" spans="24:95" s="465" customFormat="1">
      <c r="X3130" s="464"/>
      <c r="Y3130" s="464"/>
      <c r="Z3130" s="464"/>
      <c r="AA3130" s="464"/>
      <c r="AB3130" s="464"/>
      <c r="AC3130" s="464"/>
      <c r="AD3130" s="464"/>
      <c r="AE3130" s="464"/>
      <c r="AF3130" s="464"/>
      <c r="AG3130" s="464"/>
      <c r="AH3130" s="464"/>
      <c r="AI3130" s="464"/>
      <c r="AJ3130" s="464"/>
      <c r="AK3130" s="464"/>
      <c r="AL3130" s="464"/>
      <c r="AM3130" s="464"/>
      <c r="AN3130" s="464"/>
      <c r="AO3130" s="464"/>
      <c r="AP3130" s="464"/>
      <c r="AQ3130" s="464"/>
      <c r="AR3130" s="464"/>
      <c r="AS3130" s="464"/>
      <c r="AT3130" s="464"/>
      <c r="AU3130" s="464"/>
      <c r="AV3130" s="464"/>
      <c r="AW3130" s="464"/>
      <c r="AX3130" s="464"/>
      <c r="AY3130" s="464"/>
      <c r="AZ3130" s="464"/>
      <c r="BA3130" s="464"/>
      <c r="BB3130" s="464"/>
      <c r="BC3130" s="464"/>
      <c r="BD3130" s="464"/>
      <c r="BE3130" s="464"/>
      <c r="BF3130" s="464"/>
      <c r="BG3130" s="464"/>
      <c r="BH3130" s="464"/>
      <c r="BI3130" s="464"/>
      <c r="BJ3130" s="464"/>
      <c r="BK3130" s="464"/>
      <c r="BL3130" s="464"/>
      <c r="BM3130" s="464"/>
      <c r="BN3130" s="464"/>
      <c r="BO3130" s="464"/>
      <c r="BP3130" s="464"/>
      <c r="BQ3130" s="464"/>
      <c r="BR3130" s="464"/>
      <c r="BS3130" s="464"/>
      <c r="BT3130" s="464"/>
      <c r="BU3130" s="464"/>
      <c r="BV3130" s="464"/>
      <c r="BW3130" s="464"/>
      <c r="BX3130" s="464"/>
      <c r="BY3130" s="464"/>
      <c r="BZ3130" s="464"/>
      <c r="CA3130" s="464"/>
      <c r="CB3130" s="464"/>
      <c r="CC3130" s="464"/>
      <c r="CD3130" s="464"/>
      <c r="CE3130" s="464"/>
      <c r="CF3130" s="464"/>
      <c r="CG3130" s="464"/>
      <c r="CH3130" s="464"/>
      <c r="CI3130" s="464"/>
      <c r="CJ3130" s="464"/>
      <c r="CK3130" s="464"/>
      <c r="CL3130" s="464"/>
      <c r="CM3130" s="464"/>
      <c r="CN3130" s="464"/>
      <c r="CO3130" s="464"/>
      <c r="CP3130" s="464"/>
      <c r="CQ3130" s="464"/>
    </row>
    <row r="3131" spans="24:95" s="465" customFormat="1">
      <c r="X3131" s="464"/>
      <c r="Y3131" s="464"/>
      <c r="Z3131" s="464"/>
      <c r="AA3131" s="464"/>
      <c r="AB3131" s="464"/>
      <c r="AC3131" s="464"/>
      <c r="AD3131" s="464"/>
      <c r="AE3131" s="464"/>
      <c r="AF3131" s="464"/>
      <c r="AG3131" s="464"/>
      <c r="AH3131" s="464"/>
      <c r="AI3131" s="464"/>
      <c r="AJ3131" s="464"/>
      <c r="AK3131" s="464"/>
      <c r="AL3131" s="464"/>
      <c r="AM3131" s="464"/>
      <c r="AN3131" s="464"/>
      <c r="AO3131" s="464"/>
      <c r="AP3131" s="464"/>
      <c r="AQ3131" s="464"/>
      <c r="AR3131" s="464"/>
      <c r="AS3131" s="464"/>
      <c r="AT3131" s="464"/>
      <c r="AU3131" s="464"/>
      <c r="AV3131" s="464"/>
      <c r="AW3131" s="464"/>
      <c r="AX3131" s="464"/>
      <c r="AY3131" s="464"/>
      <c r="AZ3131" s="464"/>
      <c r="BA3131" s="464"/>
      <c r="BB3131" s="464"/>
      <c r="BC3131" s="464"/>
      <c r="BD3131" s="464"/>
      <c r="BE3131" s="464"/>
      <c r="BF3131" s="464"/>
      <c r="BG3131" s="464"/>
      <c r="BH3131" s="464"/>
      <c r="BI3131" s="464"/>
      <c r="BJ3131" s="464"/>
      <c r="BK3131" s="464"/>
      <c r="BL3131" s="464"/>
      <c r="BM3131" s="464"/>
      <c r="BN3131" s="464"/>
      <c r="BO3131" s="464"/>
      <c r="BP3131" s="464"/>
      <c r="BQ3131" s="464"/>
      <c r="BR3131" s="464"/>
      <c r="BS3131" s="464"/>
      <c r="BT3131" s="464"/>
      <c r="BU3131" s="464"/>
      <c r="BV3131" s="464"/>
      <c r="BW3131" s="464"/>
      <c r="BX3131" s="464"/>
      <c r="BY3131" s="464"/>
      <c r="BZ3131" s="464"/>
      <c r="CA3131" s="464"/>
      <c r="CB3131" s="464"/>
      <c r="CC3131" s="464"/>
      <c r="CD3131" s="464"/>
      <c r="CE3131" s="464"/>
      <c r="CF3131" s="464"/>
      <c r="CG3131" s="464"/>
      <c r="CH3131" s="464"/>
      <c r="CI3131" s="464"/>
      <c r="CJ3131" s="464"/>
      <c r="CK3131" s="464"/>
      <c r="CL3131" s="464"/>
      <c r="CM3131" s="464"/>
      <c r="CN3131" s="464"/>
      <c r="CO3131" s="464"/>
      <c r="CP3131" s="464"/>
      <c r="CQ3131" s="464"/>
    </row>
    <row r="3132" spans="24:95" s="465" customFormat="1">
      <c r="X3132" s="464"/>
      <c r="Y3132" s="464"/>
      <c r="Z3132" s="464"/>
      <c r="AA3132" s="464"/>
      <c r="AB3132" s="464"/>
      <c r="AC3132" s="464"/>
      <c r="AD3132" s="464"/>
      <c r="AE3132" s="464"/>
      <c r="AF3132" s="464"/>
      <c r="AG3132" s="464"/>
      <c r="AH3132" s="464"/>
      <c r="AI3132" s="464"/>
      <c r="AJ3132" s="464"/>
      <c r="AK3132" s="464"/>
      <c r="AL3132" s="464"/>
      <c r="AM3132" s="464"/>
      <c r="AN3132" s="464"/>
      <c r="AO3132" s="464"/>
      <c r="AP3132" s="464"/>
      <c r="AQ3132" s="464"/>
      <c r="AR3132" s="464"/>
      <c r="AS3132" s="464"/>
      <c r="AT3132" s="464"/>
      <c r="AU3132" s="464"/>
      <c r="AV3132" s="464"/>
      <c r="AW3132" s="464"/>
      <c r="AX3132" s="464"/>
      <c r="AY3132" s="464"/>
      <c r="AZ3132" s="464"/>
      <c r="BA3132" s="464"/>
      <c r="BB3132" s="464"/>
      <c r="BC3132" s="464"/>
      <c r="BD3132" s="464"/>
      <c r="BE3132" s="464"/>
      <c r="BF3132" s="464"/>
      <c r="BG3132" s="464"/>
      <c r="BH3132" s="464"/>
      <c r="BI3132" s="464"/>
      <c r="BJ3132" s="464"/>
      <c r="BK3132" s="464"/>
      <c r="BL3132" s="464"/>
      <c r="BM3132" s="464"/>
      <c r="BN3132" s="464"/>
      <c r="BO3132" s="464"/>
      <c r="BP3132" s="464"/>
      <c r="BQ3132" s="464"/>
      <c r="BR3132" s="464"/>
      <c r="BS3132" s="464"/>
      <c r="BT3132" s="464"/>
      <c r="BU3132" s="464"/>
      <c r="BV3132" s="464"/>
      <c r="BW3132" s="464"/>
      <c r="BX3132" s="464"/>
      <c r="BY3132" s="464"/>
      <c r="BZ3132" s="464"/>
      <c r="CA3132" s="464"/>
      <c r="CB3132" s="464"/>
      <c r="CC3132" s="464"/>
      <c r="CD3132" s="464"/>
      <c r="CE3132" s="464"/>
      <c r="CF3132" s="464"/>
      <c r="CG3132" s="464"/>
      <c r="CH3132" s="464"/>
      <c r="CI3132" s="464"/>
      <c r="CJ3132" s="464"/>
      <c r="CK3132" s="464"/>
      <c r="CL3132" s="464"/>
      <c r="CM3132" s="464"/>
      <c r="CN3132" s="464"/>
      <c r="CO3132" s="464"/>
      <c r="CP3132" s="464"/>
      <c r="CQ3132" s="464"/>
    </row>
    <row r="3133" spans="24:95" s="465" customFormat="1">
      <c r="X3133" s="464"/>
      <c r="Y3133" s="464"/>
      <c r="Z3133" s="464"/>
      <c r="AA3133" s="464"/>
      <c r="AB3133" s="464"/>
      <c r="AC3133" s="464"/>
      <c r="AD3133" s="464"/>
      <c r="AE3133" s="464"/>
      <c r="AF3133" s="464"/>
      <c r="AG3133" s="464"/>
      <c r="AH3133" s="464"/>
      <c r="AI3133" s="464"/>
      <c r="AJ3133" s="464"/>
      <c r="AK3133" s="464"/>
      <c r="AL3133" s="464"/>
      <c r="AM3133" s="464"/>
      <c r="AN3133" s="464"/>
      <c r="AO3133" s="464"/>
      <c r="AP3133" s="464"/>
      <c r="AQ3133" s="464"/>
      <c r="AR3133" s="464"/>
      <c r="AS3133" s="464"/>
      <c r="AT3133" s="464"/>
      <c r="AU3133" s="464"/>
      <c r="AV3133" s="464"/>
      <c r="AW3133" s="464"/>
      <c r="AX3133" s="464"/>
      <c r="AY3133" s="464"/>
      <c r="AZ3133" s="464"/>
      <c r="BA3133" s="464"/>
      <c r="BB3133" s="464"/>
      <c r="BC3133" s="464"/>
      <c r="BD3133" s="464"/>
      <c r="BE3133" s="464"/>
      <c r="BF3133" s="464"/>
      <c r="BG3133" s="464"/>
      <c r="BH3133" s="464"/>
      <c r="BI3133" s="464"/>
      <c r="BJ3133" s="464"/>
      <c r="BK3133" s="464"/>
      <c r="BL3133" s="464"/>
      <c r="BM3133" s="464"/>
      <c r="BN3133" s="464"/>
      <c r="BO3133" s="464"/>
      <c r="BP3133" s="464"/>
      <c r="BQ3133" s="464"/>
      <c r="BR3133" s="464"/>
      <c r="BS3133" s="464"/>
      <c r="BT3133" s="464"/>
      <c r="BU3133" s="464"/>
      <c r="BV3133" s="464"/>
      <c r="BW3133" s="464"/>
      <c r="BX3133" s="464"/>
      <c r="BY3133" s="464"/>
      <c r="BZ3133" s="464"/>
      <c r="CA3133" s="464"/>
      <c r="CB3133" s="464"/>
      <c r="CC3133" s="464"/>
      <c r="CD3133" s="464"/>
      <c r="CE3133" s="464"/>
      <c r="CF3133" s="464"/>
      <c r="CG3133" s="464"/>
      <c r="CH3133" s="464"/>
      <c r="CI3133" s="464"/>
      <c r="CJ3133" s="464"/>
      <c r="CK3133" s="464"/>
      <c r="CL3133" s="464"/>
      <c r="CM3133" s="464"/>
      <c r="CN3133" s="464"/>
      <c r="CO3133" s="464"/>
      <c r="CP3133" s="464"/>
      <c r="CQ3133" s="464"/>
    </row>
    <row r="3134" spans="24:95" s="465" customFormat="1">
      <c r="X3134" s="464"/>
      <c r="Y3134" s="464"/>
      <c r="Z3134" s="464"/>
      <c r="AA3134" s="464"/>
      <c r="AB3134" s="464"/>
      <c r="AC3134" s="464"/>
      <c r="AD3134" s="464"/>
      <c r="AE3134" s="464"/>
      <c r="AF3134" s="464"/>
      <c r="AG3134" s="464"/>
      <c r="AH3134" s="464"/>
      <c r="AI3134" s="464"/>
      <c r="AJ3134" s="464"/>
      <c r="AK3134" s="464"/>
      <c r="AL3134" s="464"/>
      <c r="AM3134" s="464"/>
      <c r="AN3134" s="464"/>
      <c r="AO3134" s="464"/>
      <c r="AP3134" s="464"/>
      <c r="AQ3134" s="464"/>
      <c r="AR3134" s="464"/>
      <c r="AS3134" s="464"/>
      <c r="AT3134" s="464"/>
      <c r="AU3134" s="464"/>
      <c r="AV3134" s="464"/>
      <c r="AW3134" s="464"/>
      <c r="AX3134" s="464"/>
      <c r="AY3134" s="464"/>
      <c r="AZ3134" s="464"/>
      <c r="BA3134" s="464"/>
      <c r="BB3134" s="464"/>
      <c r="BC3134" s="464"/>
      <c r="BD3134" s="464"/>
      <c r="BE3134" s="464"/>
      <c r="BF3134" s="464"/>
      <c r="BG3134" s="464"/>
      <c r="BH3134" s="464"/>
      <c r="BI3134" s="464"/>
      <c r="BJ3134" s="464"/>
      <c r="BK3134" s="464"/>
      <c r="BL3134" s="464"/>
      <c r="BM3134" s="464"/>
      <c r="BN3134" s="464"/>
      <c r="BO3134" s="464"/>
      <c r="BP3134" s="464"/>
      <c r="BQ3134" s="464"/>
      <c r="BR3134" s="464"/>
      <c r="BS3134" s="464"/>
      <c r="BT3134" s="464"/>
      <c r="BU3134" s="464"/>
      <c r="BV3134" s="464"/>
      <c r="BW3134" s="464"/>
      <c r="BX3134" s="464"/>
      <c r="BY3134" s="464"/>
      <c r="BZ3134" s="464"/>
      <c r="CA3134" s="464"/>
      <c r="CB3134" s="464"/>
      <c r="CC3134" s="464"/>
      <c r="CD3134" s="464"/>
      <c r="CE3134" s="464"/>
      <c r="CF3134" s="464"/>
      <c r="CG3134" s="464"/>
      <c r="CH3134" s="464"/>
      <c r="CI3134" s="464"/>
      <c r="CJ3134" s="464"/>
      <c r="CK3134" s="464"/>
      <c r="CL3134" s="464"/>
      <c r="CM3134" s="464"/>
      <c r="CN3134" s="464"/>
      <c r="CO3134" s="464"/>
      <c r="CP3134" s="464"/>
      <c r="CQ3134" s="464"/>
    </row>
    <row r="3135" spans="24:95" s="465" customFormat="1">
      <c r="X3135" s="464"/>
      <c r="Y3135" s="464"/>
      <c r="Z3135" s="464"/>
      <c r="AA3135" s="464"/>
      <c r="AB3135" s="464"/>
      <c r="AC3135" s="464"/>
      <c r="AD3135" s="464"/>
      <c r="AE3135" s="464"/>
      <c r="AF3135" s="464"/>
      <c r="AG3135" s="464"/>
      <c r="AH3135" s="464"/>
      <c r="AI3135" s="464"/>
      <c r="AJ3135" s="464"/>
      <c r="AK3135" s="464"/>
      <c r="AL3135" s="464"/>
      <c r="AM3135" s="464"/>
      <c r="AN3135" s="464"/>
      <c r="AO3135" s="464"/>
      <c r="AP3135" s="464"/>
      <c r="AQ3135" s="464"/>
      <c r="AR3135" s="464"/>
      <c r="AS3135" s="464"/>
      <c r="AT3135" s="464"/>
      <c r="AU3135" s="464"/>
      <c r="AV3135" s="464"/>
      <c r="AW3135" s="464"/>
      <c r="AX3135" s="464"/>
      <c r="AY3135" s="464"/>
      <c r="AZ3135" s="464"/>
      <c r="BA3135" s="464"/>
      <c r="BB3135" s="464"/>
      <c r="BC3135" s="464"/>
      <c r="BD3135" s="464"/>
      <c r="BE3135" s="464"/>
      <c r="BF3135" s="464"/>
      <c r="BG3135" s="464"/>
      <c r="BH3135" s="464"/>
      <c r="BI3135" s="464"/>
      <c r="BJ3135" s="464"/>
      <c r="BK3135" s="464"/>
      <c r="BL3135" s="464"/>
      <c r="BM3135" s="464"/>
      <c r="BN3135" s="464"/>
      <c r="BO3135" s="464"/>
      <c r="BP3135" s="464"/>
      <c r="BQ3135" s="464"/>
      <c r="BR3135" s="464"/>
      <c r="BS3135" s="464"/>
      <c r="BT3135" s="464"/>
      <c r="BU3135" s="464"/>
      <c r="BV3135" s="464"/>
      <c r="BW3135" s="464"/>
      <c r="BX3135" s="464"/>
      <c r="BY3135" s="464"/>
      <c r="BZ3135" s="464"/>
      <c r="CA3135" s="464"/>
      <c r="CB3135" s="464"/>
      <c r="CC3135" s="464"/>
      <c r="CD3135" s="464"/>
      <c r="CE3135" s="464"/>
      <c r="CF3135" s="464"/>
      <c r="CG3135" s="464"/>
      <c r="CH3135" s="464"/>
      <c r="CI3135" s="464"/>
      <c r="CJ3135" s="464"/>
      <c r="CK3135" s="464"/>
      <c r="CL3135" s="464"/>
      <c r="CM3135" s="464"/>
      <c r="CN3135" s="464"/>
      <c r="CO3135" s="464"/>
      <c r="CP3135" s="464"/>
      <c r="CQ3135" s="464"/>
    </row>
    <row r="3136" spans="24:95" s="465" customFormat="1">
      <c r="X3136" s="464"/>
      <c r="Y3136" s="464"/>
      <c r="Z3136" s="464"/>
      <c r="AA3136" s="464"/>
      <c r="AB3136" s="464"/>
      <c r="AC3136" s="464"/>
      <c r="AD3136" s="464"/>
      <c r="AE3136" s="464"/>
      <c r="AF3136" s="464"/>
      <c r="AG3136" s="464"/>
      <c r="AH3136" s="464"/>
      <c r="AI3136" s="464"/>
      <c r="AJ3136" s="464"/>
      <c r="AK3136" s="464"/>
      <c r="AL3136" s="464"/>
      <c r="AM3136" s="464"/>
      <c r="AN3136" s="464"/>
      <c r="AO3136" s="464"/>
      <c r="AP3136" s="464"/>
      <c r="AQ3136" s="464"/>
      <c r="AR3136" s="464"/>
      <c r="AS3136" s="464"/>
      <c r="AT3136" s="464"/>
      <c r="AU3136" s="464"/>
      <c r="AV3136" s="464"/>
      <c r="AW3136" s="464"/>
      <c r="AX3136" s="464"/>
      <c r="AY3136" s="464"/>
      <c r="AZ3136" s="464"/>
      <c r="BA3136" s="464"/>
      <c r="BB3136" s="464"/>
      <c r="BC3136" s="464"/>
      <c r="BD3136" s="464"/>
      <c r="BE3136" s="464"/>
      <c r="BF3136" s="464"/>
      <c r="BG3136" s="464"/>
      <c r="BH3136" s="464"/>
      <c r="BI3136" s="464"/>
      <c r="BJ3136" s="464"/>
      <c r="BK3136" s="464"/>
      <c r="BL3136" s="464"/>
      <c r="BM3136" s="464"/>
      <c r="BN3136" s="464"/>
      <c r="BO3136" s="464"/>
      <c r="BP3136" s="464"/>
      <c r="BQ3136" s="464"/>
      <c r="BR3136" s="464"/>
      <c r="BS3136" s="464"/>
      <c r="BT3136" s="464"/>
      <c r="BU3136" s="464"/>
      <c r="BV3136" s="464"/>
      <c r="BW3136" s="464"/>
      <c r="BX3136" s="464"/>
      <c r="BY3136" s="464"/>
      <c r="BZ3136" s="464"/>
      <c r="CA3136" s="464"/>
      <c r="CB3136" s="464"/>
      <c r="CC3136" s="464"/>
      <c r="CD3136" s="464"/>
      <c r="CE3136" s="464"/>
      <c r="CF3136" s="464"/>
      <c r="CG3136" s="464"/>
      <c r="CH3136" s="464"/>
      <c r="CI3136" s="464"/>
      <c r="CJ3136" s="464"/>
      <c r="CK3136" s="464"/>
      <c r="CL3136" s="464"/>
      <c r="CM3136" s="464"/>
      <c r="CN3136" s="464"/>
      <c r="CO3136" s="464"/>
      <c r="CP3136" s="464"/>
      <c r="CQ3136" s="464"/>
    </row>
    <row r="3137" spans="24:95" s="465" customFormat="1">
      <c r="X3137" s="464"/>
      <c r="Y3137" s="464"/>
      <c r="Z3137" s="464"/>
      <c r="AA3137" s="464"/>
      <c r="AB3137" s="464"/>
      <c r="AC3137" s="464"/>
      <c r="AD3137" s="464"/>
      <c r="AE3137" s="464"/>
      <c r="AF3137" s="464"/>
      <c r="AG3137" s="464"/>
      <c r="AH3137" s="464"/>
      <c r="AI3137" s="464"/>
      <c r="AJ3137" s="464"/>
      <c r="AK3137" s="464"/>
      <c r="AL3137" s="464"/>
      <c r="AM3137" s="464"/>
      <c r="AN3137" s="464"/>
      <c r="AO3137" s="464"/>
      <c r="AP3137" s="464"/>
      <c r="AQ3137" s="464"/>
      <c r="AR3137" s="464"/>
      <c r="AS3137" s="464"/>
      <c r="AT3137" s="464"/>
      <c r="AU3137" s="464"/>
      <c r="AV3137" s="464"/>
      <c r="AW3137" s="464"/>
      <c r="AX3137" s="464"/>
      <c r="AY3137" s="464"/>
      <c r="AZ3137" s="464"/>
      <c r="BA3137" s="464"/>
      <c r="BB3137" s="464"/>
      <c r="BC3137" s="464"/>
      <c r="BD3137" s="464"/>
      <c r="BE3137" s="464"/>
      <c r="BF3137" s="464"/>
      <c r="BG3137" s="464"/>
      <c r="BH3137" s="464"/>
      <c r="BI3137" s="464"/>
      <c r="BJ3137" s="464"/>
      <c r="BK3137" s="464"/>
      <c r="BL3137" s="464"/>
      <c r="BM3137" s="464"/>
      <c r="BN3137" s="464"/>
      <c r="BO3137" s="464"/>
      <c r="BP3137" s="464"/>
      <c r="BQ3137" s="464"/>
      <c r="BR3137" s="464"/>
      <c r="BS3137" s="464"/>
      <c r="BT3137" s="464"/>
      <c r="BU3137" s="464"/>
      <c r="BV3137" s="464"/>
      <c r="BW3137" s="464"/>
      <c r="BX3137" s="464"/>
      <c r="BY3137" s="464"/>
      <c r="BZ3137" s="464"/>
      <c r="CA3137" s="464"/>
      <c r="CB3137" s="464"/>
      <c r="CC3137" s="464"/>
      <c r="CD3137" s="464"/>
      <c r="CE3137" s="464"/>
      <c r="CF3137" s="464"/>
      <c r="CG3137" s="464"/>
      <c r="CH3137" s="464"/>
      <c r="CI3137" s="464"/>
      <c r="CJ3137" s="464"/>
      <c r="CK3137" s="464"/>
      <c r="CL3137" s="464"/>
      <c r="CM3137" s="464"/>
      <c r="CN3137" s="464"/>
      <c r="CO3137" s="464"/>
      <c r="CP3137" s="464"/>
      <c r="CQ3137" s="464"/>
    </row>
    <row r="3138" spans="24:95" s="465" customFormat="1">
      <c r="X3138" s="464"/>
      <c r="Y3138" s="464"/>
      <c r="Z3138" s="464"/>
      <c r="AA3138" s="464"/>
      <c r="AB3138" s="464"/>
      <c r="AC3138" s="464"/>
      <c r="AD3138" s="464"/>
      <c r="AE3138" s="464"/>
      <c r="AF3138" s="464"/>
      <c r="AG3138" s="464"/>
      <c r="AH3138" s="464"/>
      <c r="AI3138" s="464"/>
      <c r="AJ3138" s="464"/>
      <c r="AK3138" s="464"/>
      <c r="AL3138" s="464"/>
      <c r="AM3138" s="464"/>
      <c r="AN3138" s="464"/>
      <c r="AO3138" s="464"/>
      <c r="AP3138" s="464"/>
      <c r="AQ3138" s="464"/>
      <c r="AR3138" s="464"/>
      <c r="AS3138" s="464"/>
      <c r="AT3138" s="464"/>
      <c r="AU3138" s="464"/>
      <c r="AV3138" s="464"/>
      <c r="AW3138" s="464"/>
      <c r="AX3138" s="464"/>
      <c r="AY3138" s="464"/>
      <c r="AZ3138" s="464"/>
      <c r="BA3138" s="464"/>
      <c r="BB3138" s="464"/>
      <c r="BC3138" s="464"/>
      <c r="BD3138" s="464"/>
      <c r="BE3138" s="464"/>
      <c r="BF3138" s="464"/>
      <c r="BG3138" s="464"/>
      <c r="BH3138" s="464"/>
      <c r="BI3138" s="464"/>
      <c r="BJ3138" s="464"/>
      <c r="BK3138" s="464"/>
      <c r="BL3138" s="464"/>
      <c r="BM3138" s="464"/>
      <c r="BN3138" s="464"/>
      <c r="BO3138" s="464"/>
      <c r="BP3138" s="464"/>
      <c r="BQ3138" s="464"/>
      <c r="BR3138" s="464"/>
      <c r="BS3138" s="464"/>
      <c r="BT3138" s="464"/>
      <c r="BU3138" s="464"/>
      <c r="BV3138" s="464"/>
      <c r="BW3138" s="464"/>
      <c r="BX3138" s="464"/>
      <c r="BY3138" s="464"/>
      <c r="BZ3138" s="464"/>
      <c r="CA3138" s="464"/>
      <c r="CB3138" s="464"/>
      <c r="CC3138" s="464"/>
      <c r="CD3138" s="464"/>
      <c r="CE3138" s="464"/>
      <c r="CF3138" s="464"/>
      <c r="CG3138" s="464"/>
      <c r="CH3138" s="464"/>
      <c r="CI3138" s="464"/>
      <c r="CJ3138" s="464"/>
      <c r="CK3138" s="464"/>
      <c r="CL3138" s="464"/>
      <c r="CM3138" s="464"/>
      <c r="CN3138" s="464"/>
      <c r="CO3138" s="464"/>
      <c r="CP3138" s="464"/>
      <c r="CQ3138" s="464"/>
    </row>
    <row r="3139" spans="24:95" s="465" customFormat="1">
      <c r="X3139" s="464"/>
      <c r="Y3139" s="464"/>
      <c r="Z3139" s="464"/>
      <c r="AA3139" s="464"/>
      <c r="AB3139" s="464"/>
      <c r="AC3139" s="464"/>
      <c r="AD3139" s="464"/>
      <c r="AE3139" s="464"/>
      <c r="AF3139" s="464"/>
      <c r="AG3139" s="464"/>
      <c r="AH3139" s="464"/>
      <c r="AI3139" s="464"/>
      <c r="AJ3139" s="464"/>
      <c r="AK3139" s="464"/>
      <c r="AL3139" s="464"/>
      <c r="AM3139" s="464"/>
      <c r="AN3139" s="464"/>
      <c r="AO3139" s="464"/>
      <c r="AP3139" s="464"/>
      <c r="AQ3139" s="464"/>
      <c r="AR3139" s="464"/>
      <c r="AS3139" s="464"/>
      <c r="AT3139" s="464"/>
      <c r="AU3139" s="464"/>
      <c r="AV3139" s="464"/>
      <c r="AW3139" s="464"/>
      <c r="AX3139" s="464"/>
      <c r="AY3139" s="464"/>
      <c r="AZ3139" s="464"/>
      <c r="BA3139" s="464"/>
      <c r="BB3139" s="464"/>
      <c r="BC3139" s="464"/>
      <c r="BD3139" s="464"/>
      <c r="BE3139" s="464"/>
      <c r="BF3139" s="464"/>
      <c r="BG3139" s="464"/>
      <c r="BH3139" s="464"/>
      <c r="BI3139" s="464"/>
      <c r="BJ3139" s="464"/>
      <c r="BK3139" s="464"/>
      <c r="BL3139" s="464"/>
      <c r="BM3139" s="464"/>
      <c r="BN3139" s="464"/>
      <c r="BO3139" s="464"/>
      <c r="BP3139" s="464"/>
      <c r="BQ3139" s="464"/>
      <c r="BR3139" s="464"/>
      <c r="BS3139" s="464"/>
      <c r="BT3139" s="464"/>
      <c r="BU3139" s="464"/>
      <c r="BV3139" s="464"/>
      <c r="BW3139" s="464"/>
      <c r="BX3139" s="464"/>
      <c r="BY3139" s="464"/>
      <c r="BZ3139" s="464"/>
      <c r="CA3139" s="464"/>
      <c r="CB3139" s="464"/>
      <c r="CC3139" s="464"/>
      <c r="CD3139" s="464"/>
      <c r="CE3139" s="464"/>
      <c r="CF3139" s="464"/>
      <c r="CG3139" s="464"/>
      <c r="CH3139" s="464"/>
      <c r="CI3139" s="464"/>
      <c r="CJ3139" s="464"/>
      <c r="CK3139" s="464"/>
      <c r="CL3139" s="464"/>
      <c r="CM3139" s="464"/>
      <c r="CN3139" s="464"/>
      <c r="CO3139" s="464"/>
      <c r="CP3139" s="464"/>
      <c r="CQ3139" s="464"/>
    </row>
    <row r="3140" spans="24:95" s="465" customFormat="1">
      <c r="X3140" s="464"/>
      <c r="Y3140" s="464"/>
      <c r="Z3140" s="464"/>
      <c r="AA3140" s="464"/>
      <c r="AB3140" s="464"/>
      <c r="AC3140" s="464"/>
      <c r="AD3140" s="464"/>
      <c r="AE3140" s="464"/>
      <c r="AF3140" s="464"/>
      <c r="AG3140" s="464"/>
      <c r="AH3140" s="464"/>
      <c r="AI3140" s="464"/>
      <c r="AJ3140" s="464"/>
      <c r="AK3140" s="464"/>
      <c r="AL3140" s="464"/>
      <c r="AM3140" s="464"/>
      <c r="AN3140" s="464"/>
      <c r="AO3140" s="464"/>
      <c r="AP3140" s="464"/>
      <c r="AQ3140" s="464"/>
      <c r="AR3140" s="464"/>
      <c r="AS3140" s="464"/>
      <c r="AT3140" s="464"/>
      <c r="AU3140" s="464"/>
      <c r="AV3140" s="464"/>
      <c r="AW3140" s="464"/>
      <c r="AX3140" s="464"/>
      <c r="AY3140" s="464"/>
      <c r="AZ3140" s="464"/>
      <c r="BA3140" s="464"/>
      <c r="BB3140" s="464"/>
      <c r="BC3140" s="464"/>
      <c r="BD3140" s="464"/>
      <c r="BE3140" s="464"/>
      <c r="BF3140" s="464"/>
      <c r="BG3140" s="464"/>
      <c r="BH3140" s="464"/>
      <c r="BI3140" s="464"/>
      <c r="BJ3140" s="464"/>
      <c r="BK3140" s="464"/>
      <c r="BL3140" s="464"/>
      <c r="BM3140" s="464"/>
      <c r="BN3140" s="464"/>
      <c r="BO3140" s="464"/>
      <c r="BP3140" s="464"/>
      <c r="BQ3140" s="464"/>
      <c r="BR3140" s="464"/>
      <c r="BS3140" s="464"/>
      <c r="BT3140" s="464"/>
      <c r="BU3140" s="464"/>
      <c r="BV3140" s="464"/>
      <c r="BW3140" s="464"/>
      <c r="BX3140" s="464"/>
      <c r="BY3140" s="464"/>
      <c r="BZ3140" s="464"/>
      <c r="CA3140" s="464"/>
      <c r="CB3140" s="464"/>
      <c r="CC3140" s="464"/>
      <c r="CD3140" s="464"/>
      <c r="CE3140" s="464"/>
      <c r="CF3140" s="464"/>
      <c r="CG3140" s="464"/>
      <c r="CH3140" s="464"/>
      <c r="CI3140" s="464"/>
      <c r="CJ3140" s="464"/>
      <c r="CK3140" s="464"/>
      <c r="CL3140" s="464"/>
      <c r="CM3140" s="464"/>
      <c r="CN3140" s="464"/>
      <c r="CO3140" s="464"/>
      <c r="CP3140" s="464"/>
      <c r="CQ3140" s="464"/>
    </row>
    <row r="3141" spans="24:95" s="465" customFormat="1">
      <c r="X3141" s="464"/>
      <c r="Y3141" s="464"/>
      <c r="Z3141" s="464"/>
      <c r="AA3141" s="464"/>
      <c r="AB3141" s="464"/>
      <c r="AC3141" s="464"/>
      <c r="AD3141" s="464"/>
      <c r="AE3141" s="464"/>
      <c r="AF3141" s="464"/>
      <c r="AG3141" s="464"/>
      <c r="AH3141" s="464"/>
      <c r="AI3141" s="464"/>
      <c r="AJ3141" s="464"/>
      <c r="AK3141" s="464"/>
      <c r="AL3141" s="464"/>
      <c r="AM3141" s="464"/>
      <c r="AN3141" s="464"/>
      <c r="AO3141" s="464"/>
      <c r="AP3141" s="464"/>
      <c r="AQ3141" s="464"/>
      <c r="AR3141" s="464"/>
      <c r="AS3141" s="464"/>
      <c r="AT3141" s="464"/>
      <c r="AU3141" s="464"/>
      <c r="AV3141" s="464"/>
      <c r="AW3141" s="464"/>
      <c r="AX3141" s="464"/>
      <c r="AY3141" s="464"/>
      <c r="AZ3141" s="464"/>
      <c r="BA3141" s="464"/>
      <c r="BB3141" s="464"/>
      <c r="BC3141" s="464"/>
      <c r="BD3141" s="464"/>
      <c r="BE3141" s="464"/>
      <c r="BF3141" s="464"/>
      <c r="BG3141" s="464"/>
      <c r="BH3141" s="464"/>
      <c r="BI3141" s="464"/>
      <c r="BJ3141" s="464"/>
      <c r="BK3141" s="464"/>
      <c r="BL3141" s="464"/>
      <c r="BM3141" s="464"/>
      <c r="BN3141" s="464"/>
      <c r="BO3141" s="464"/>
      <c r="BP3141" s="464"/>
      <c r="BQ3141" s="464"/>
      <c r="BR3141" s="464"/>
      <c r="BS3141" s="464"/>
      <c r="BT3141" s="464"/>
      <c r="BU3141" s="464"/>
      <c r="BV3141" s="464"/>
      <c r="BW3141" s="464"/>
      <c r="BX3141" s="464"/>
      <c r="BY3141" s="464"/>
      <c r="BZ3141" s="464"/>
      <c r="CA3141" s="464"/>
      <c r="CB3141" s="464"/>
      <c r="CC3141" s="464"/>
      <c r="CD3141" s="464"/>
      <c r="CE3141" s="464"/>
      <c r="CF3141" s="464"/>
      <c r="CG3141" s="464"/>
      <c r="CH3141" s="464"/>
      <c r="CI3141" s="464"/>
      <c r="CJ3141" s="464"/>
      <c r="CK3141" s="464"/>
      <c r="CL3141" s="464"/>
      <c r="CM3141" s="464"/>
      <c r="CN3141" s="464"/>
      <c r="CO3141" s="464"/>
      <c r="CP3141" s="464"/>
      <c r="CQ3141" s="464"/>
    </row>
    <row r="3142" spans="24:95" s="465" customFormat="1">
      <c r="X3142" s="464"/>
      <c r="Y3142" s="464"/>
      <c r="Z3142" s="464"/>
      <c r="AA3142" s="464"/>
      <c r="AB3142" s="464"/>
      <c r="AC3142" s="464"/>
      <c r="AD3142" s="464"/>
      <c r="AE3142" s="464"/>
      <c r="AF3142" s="464"/>
      <c r="AG3142" s="464"/>
      <c r="AH3142" s="464"/>
      <c r="AI3142" s="464"/>
      <c r="AJ3142" s="464"/>
      <c r="AK3142" s="464"/>
      <c r="AL3142" s="464"/>
      <c r="AM3142" s="464"/>
      <c r="AN3142" s="464"/>
      <c r="AO3142" s="464"/>
      <c r="AP3142" s="464"/>
      <c r="AQ3142" s="464"/>
      <c r="AR3142" s="464"/>
      <c r="AS3142" s="464"/>
      <c r="AT3142" s="464"/>
      <c r="AU3142" s="464"/>
      <c r="AV3142" s="464"/>
      <c r="AW3142" s="464"/>
      <c r="AX3142" s="464"/>
      <c r="AY3142" s="464"/>
      <c r="AZ3142" s="464"/>
      <c r="BA3142" s="464"/>
      <c r="BB3142" s="464"/>
      <c r="BC3142" s="464"/>
      <c r="BD3142" s="464"/>
      <c r="BE3142" s="464"/>
      <c r="BF3142" s="464"/>
      <c r="BG3142" s="464"/>
      <c r="BH3142" s="464"/>
      <c r="BI3142" s="464"/>
      <c r="BJ3142" s="464"/>
      <c r="BK3142" s="464"/>
      <c r="BL3142" s="464"/>
      <c r="BM3142" s="464"/>
      <c r="BN3142" s="464"/>
      <c r="BO3142" s="464"/>
      <c r="BP3142" s="464"/>
      <c r="BQ3142" s="464"/>
      <c r="BR3142" s="464"/>
      <c r="BS3142" s="464"/>
      <c r="BT3142" s="464"/>
      <c r="BU3142" s="464"/>
      <c r="BV3142" s="464"/>
      <c r="BW3142" s="464"/>
      <c r="BX3142" s="464"/>
      <c r="BY3142" s="464"/>
      <c r="BZ3142" s="464"/>
      <c r="CA3142" s="464"/>
      <c r="CB3142" s="464"/>
      <c r="CC3142" s="464"/>
      <c r="CD3142" s="464"/>
      <c r="CE3142" s="464"/>
      <c r="CF3142" s="464"/>
      <c r="CG3142" s="464"/>
      <c r="CH3142" s="464"/>
      <c r="CI3142" s="464"/>
      <c r="CJ3142" s="464"/>
      <c r="CK3142" s="464"/>
      <c r="CL3142" s="464"/>
      <c r="CM3142" s="464"/>
      <c r="CN3142" s="464"/>
      <c r="CO3142" s="464"/>
      <c r="CP3142" s="464"/>
      <c r="CQ3142" s="464"/>
    </row>
    <row r="3143" spans="24:95" s="465" customFormat="1">
      <c r="X3143" s="464"/>
      <c r="Y3143" s="464"/>
      <c r="Z3143" s="464"/>
      <c r="AA3143" s="464"/>
      <c r="AB3143" s="464"/>
      <c r="AC3143" s="464"/>
      <c r="AD3143" s="464"/>
      <c r="AE3143" s="464"/>
      <c r="AF3143" s="464"/>
      <c r="AG3143" s="464"/>
      <c r="AH3143" s="464"/>
      <c r="AI3143" s="464"/>
      <c r="AJ3143" s="464"/>
      <c r="AK3143" s="464"/>
      <c r="AL3143" s="464"/>
      <c r="AM3143" s="464"/>
      <c r="AN3143" s="464"/>
      <c r="AO3143" s="464"/>
      <c r="AP3143" s="464"/>
      <c r="AQ3143" s="464"/>
      <c r="AR3143" s="464"/>
      <c r="AS3143" s="464"/>
      <c r="AT3143" s="464"/>
      <c r="AU3143" s="464"/>
      <c r="AV3143" s="464"/>
      <c r="AW3143" s="464"/>
      <c r="AX3143" s="464"/>
      <c r="AY3143" s="464"/>
      <c r="AZ3143" s="464"/>
      <c r="BA3143" s="464"/>
      <c r="BB3143" s="464"/>
      <c r="BC3143" s="464"/>
      <c r="BD3143" s="464"/>
      <c r="BE3143" s="464"/>
      <c r="BF3143" s="464"/>
      <c r="BG3143" s="464"/>
      <c r="BH3143" s="464"/>
      <c r="BI3143" s="464"/>
      <c r="BJ3143" s="464"/>
      <c r="BK3143" s="464"/>
      <c r="BL3143" s="464"/>
      <c r="BM3143" s="464"/>
      <c r="BN3143" s="464"/>
      <c r="BO3143" s="464"/>
      <c r="BP3143" s="464"/>
      <c r="BQ3143" s="464"/>
      <c r="BR3143" s="464"/>
      <c r="BS3143" s="464"/>
      <c r="BT3143" s="464"/>
      <c r="BU3143" s="464"/>
      <c r="BV3143" s="464"/>
      <c r="BW3143" s="464"/>
      <c r="BX3143" s="464"/>
      <c r="BY3143" s="464"/>
      <c r="BZ3143" s="464"/>
      <c r="CA3143" s="464"/>
      <c r="CB3143" s="464"/>
      <c r="CC3143" s="464"/>
      <c r="CD3143" s="464"/>
      <c r="CE3143" s="464"/>
      <c r="CF3143" s="464"/>
      <c r="CG3143" s="464"/>
      <c r="CH3143" s="464"/>
      <c r="CI3143" s="464"/>
      <c r="CJ3143" s="464"/>
      <c r="CK3143" s="464"/>
      <c r="CL3143" s="464"/>
      <c r="CM3143" s="464"/>
      <c r="CN3143" s="464"/>
      <c r="CO3143" s="464"/>
      <c r="CP3143" s="464"/>
      <c r="CQ3143" s="464"/>
    </row>
    <row r="3144" spans="24:95" s="465" customFormat="1">
      <c r="X3144" s="464"/>
      <c r="Y3144" s="464"/>
      <c r="Z3144" s="464"/>
      <c r="AA3144" s="464"/>
      <c r="AB3144" s="464"/>
      <c r="AC3144" s="464"/>
      <c r="AD3144" s="464"/>
      <c r="AE3144" s="464"/>
      <c r="AF3144" s="464"/>
      <c r="AG3144" s="464"/>
      <c r="AH3144" s="464"/>
      <c r="AI3144" s="464"/>
      <c r="AJ3144" s="464"/>
      <c r="AK3144" s="464"/>
      <c r="AL3144" s="464"/>
      <c r="AM3144" s="464"/>
      <c r="AN3144" s="464"/>
      <c r="AO3144" s="464"/>
      <c r="AP3144" s="464"/>
      <c r="AQ3144" s="464"/>
      <c r="AR3144" s="464"/>
      <c r="AS3144" s="464"/>
      <c r="AT3144" s="464"/>
      <c r="AU3144" s="464"/>
      <c r="AV3144" s="464"/>
      <c r="AW3144" s="464"/>
      <c r="AX3144" s="464"/>
      <c r="AY3144" s="464"/>
      <c r="AZ3144" s="464"/>
      <c r="BA3144" s="464"/>
      <c r="BB3144" s="464"/>
      <c r="BC3144" s="464"/>
      <c r="BD3144" s="464"/>
      <c r="BE3144" s="464"/>
      <c r="BF3144" s="464"/>
      <c r="BG3144" s="464"/>
      <c r="BH3144" s="464"/>
      <c r="BI3144" s="464"/>
      <c r="BJ3144" s="464"/>
      <c r="BK3144" s="464"/>
      <c r="BL3144" s="464"/>
      <c r="BM3144" s="464"/>
      <c r="BN3144" s="464"/>
      <c r="BO3144" s="464"/>
      <c r="BP3144" s="464"/>
      <c r="BQ3144" s="464"/>
      <c r="BR3144" s="464"/>
      <c r="BS3144" s="464"/>
      <c r="BT3144" s="464"/>
      <c r="BU3144" s="464"/>
      <c r="BV3144" s="464"/>
      <c r="BW3144" s="464"/>
      <c r="BX3144" s="464"/>
      <c r="BY3144" s="464"/>
      <c r="BZ3144" s="464"/>
      <c r="CA3144" s="464"/>
      <c r="CB3144" s="464"/>
      <c r="CC3144" s="464"/>
      <c r="CD3144" s="464"/>
      <c r="CE3144" s="464"/>
      <c r="CF3144" s="464"/>
      <c r="CG3144" s="464"/>
      <c r="CH3144" s="464"/>
      <c r="CI3144" s="464"/>
      <c r="CJ3144" s="464"/>
      <c r="CK3144" s="464"/>
      <c r="CL3144" s="464"/>
      <c r="CM3144" s="464"/>
      <c r="CN3144" s="464"/>
      <c r="CO3144" s="464"/>
      <c r="CP3144" s="464"/>
      <c r="CQ3144" s="464"/>
    </row>
    <row r="3145" spans="24:95" s="465" customFormat="1">
      <c r="X3145" s="464"/>
      <c r="Y3145" s="464"/>
      <c r="Z3145" s="464"/>
      <c r="AA3145" s="464"/>
      <c r="AB3145" s="464"/>
      <c r="AC3145" s="464"/>
      <c r="AD3145" s="464"/>
      <c r="AE3145" s="464"/>
      <c r="AF3145" s="464"/>
      <c r="AG3145" s="464"/>
      <c r="AH3145" s="464"/>
      <c r="AI3145" s="464"/>
      <c r="AJ3145" s="464"/>
      <c r="AK3145" s="464"/>
      <c r="AL3145" s="464"/>
      <c r="AM3145" s="464"/>
      <c r="AN3145" s="464"/>
      <c r="AO3145" s="464"/>
      <c r="AP3145" s="464"/>
      <c r="AQ3145" s="464"/>
      <c r="AR3145" s="464"/>
      <c r="AS3145" s="464"/>
      <c r="AT3145" s="464"/>
      <c r="AU3145" s="464"/>
      <c r="AV3145" s="464"/>
      <c r="AW3145" s="464"/>
      <c r="AX3145" s="464"/>
      <c r="AY3145" s="464"/>
      <c r="AZ3145" s="464"/>
      <c r="BA3145" s="464"/>
      <c r="BB3145" s="464"/>
      <c r="BC3145" s="464"/>
      <c r="BD3145" s="464"/>
      <c r="BE3145" s="464"/>
      <c r="BF3145" s="464"/>
      <c r="BG3145" s="464"/>
      <c r="BH3145" s="464"/>
      <c r="BI3145" s="464"/>
      <c r="BJ3145" s="464"/>
      <c r="BK3145" s="464"/>
      <c r="BL3145" s="464"/>
      <c r="BM3145" s="464"/>
      <c r="BN3145" s="464"/>
      <c r="BO3145" s="464"/>
      <c r="BP3145" s="464"/>
      <c r="BQ3145" s="464"/>
      <c r="BR3145" s="464"/>
      <c r="BS3145" s="464"/>
      <c r="BT3145" s="464"/>
      <c r="BU3145" s="464"/>
      <c r="BV3145" s="464"/>
      <c r="BW3145" s="464"/>
      <c r="BX3145" s="464"/>
      <c r="BY3145" s="464"/>
      <c r="BZ3145" s="464"/>
      <c r="CA3145" s="464"/>
      <c r="CB3145" s="464"/>
      <c r="CC3145" s="464"/>
      <c r="CD3145" s="464"/>
      <c r="CE3145" s="464"/>
      <c r="CF3145" s="464"/>
      <c r="CG3145" s="464"/>
      <c r="CH3145" s="464"/>
      <c r="CI3145" s="464"/>
      <c r="CJ3145" s="464"/>
      <c r="CK3145" s="464"/>
      <c r="CL3145" s="464"/>
      <c r="CM3145" s="464"/>
      <c r="CN3145" s="464"/>
      <c r="CO3145" s="464"/>
      <c r="CP3145" s="464"/>
      <c r="CQ3145" s="464"/>
    </row>
    <row r="3146" spans="24:95" s="465" customFormat="1">
      <c r="X3146" s="464"/>
      <c r="Y3146" s="464"/>
      <c r="Z3146" s="464"/>
      <c r="AA3146" s="464"/>
      <c r="AB3146" s="464"/>
      <c r="AC3146" s="464"/>
      <c r="AD3146" s="464"/>
      <c r="AE3146" s="464"/>
      <c r="AF3146" s="464"/>
      <c r="AG3146" s="464"/>
      <c r="AH3146" s="464"/>
      <c r="AI3146" s="464"/>
      <c r="AJ3146" s="464"/>
      <c r="AK3146" s="464"/>
      <c r="AL3146" s="464"/>
      <c r="AM3146" s="464"/>
      <c r="AN3146" s="464"/>
      <c r="AO3146" s="464"/>
      <c r="AP3146" s="464"/>
      <c r="AQ3146" s="464"/>
      <c r="AR3146" s="464"/>
      <c r="AS3146" s="464"/>
      <c r="AT3146" s="464"/>
      <c r="AU3146" s="464"/>
      <c r="AV3146" s="464"/>
      <c r="AW3146" s="464"/>
      <c r="AX3146" s="464"/>
      <c r="AY3146" s="464"/>
      <c r="AZ3146" s="464"/>
      <c r="BA3146" s="464"/>
      <c r="BB3146" s="464"/>
      <c r="BC3146" s="464"/>
      <c r="BD3146" s="464"/>
      <c r="BE3146" s="464"/>
      <c r="BF3146" s="464"/>
      <c r="BG3146" s="464"/>
      <c r="BH3146" s="464"/>
      <c r="BI3146" s="464"/>
      <c r="BJ3146" s="464"/>
      <c r="BK3146" s="464"/>
      <c r="BL3146" s="464"/>
      <c r="BM3146" s="464"/>
      <c r="BN3146" s="464"/>
      <c r="BO3146" s="464"/>
      <c r="BP3146" s="464"/>
      <c r="BQ3146" s="464"/>
      <c r="BR3146" s="464"/>
      <c r="BS3146" s="464"/>
      <c r="BT3146" s="464"/>
      <c r="BU3146" s="464"/>
      <c r="BV3146" s="464"/>
      <c r="BW3146" s="464"/>
      <c r="BX3146" s="464"/>
      <c r="BY3146" s="464"/>
      <c r="BZ3146" s="464"/>
      <c r="CA3146" s="464"/>
      <c r="CB3146" s="464"/>
      <c r="CC3146" s="464"/>
      <c r="CD3146" s="464"/>
      <c r="CE3146" s="464"/>
      <c r="CF3146" s="464"/>
      <c r="CG3146" s="464"/>
      <c r="CH3146" s="464"/>
      <c r="CI3146" s="464"/>
      <c r="CJ3146" s="464"/>
      <c r="CK3146" s="464"/>
      <c r="CL3146" s="464"/>
      <c r="CM3146" s="464"/>
      <c r="CN3146" s="464"/>
      <c r="CO3146" s="464"/>
      <c r="CP3146" s="464"/>
      <c r="CQ3146" s="464"/>
    </row>
    <row r="3147" spans="24:95" s="465" customFormat="1">
      <c r="X3147" s="464"/>
      <c r="Y3147" s="464"/>
      <c r="Z3147" s="464"/>
      <c r="AA3147" s="464"/>
      <c r="AB3147" s="464"/>
      <c r="AC3147" s="464"/>
      <c r="AD3147" s="464"/>
      <c r="AE3147" s="464"/>
      <c r="AF3147" s="464"/>
      <c r="AG3147" s="464"/>
      <c r="AH3147" s="464"/>
      <c r="AI3147" s="464"/>
      <c r="AJ3147" s="464"/>
      <c r="AK3147" s="464"/>
      <c r="AL3147" s="464"/>
      <c r="AM3147" s="464"/>
      <c r="AN3147" s="464"/>
      <c r="AO3147" s="464"/>
      <c r="AP3147" s="464"/>
      <c r="AQ3147" s="464"/>
      <c r="AR3147" s="464"/>
      <c r="AS3147" s="464"/>
      <c r="AT3147" s="464"/>
      <c r="AU3147" s="464"/>
      <c r="AV3147" s="464"/>
      <c r="AW3147" s="464"/>
      <c r="AX3147" s="464"/>
      <c r="AY3147" s="464"/>
      <c r="AZ3147" s="464"/>
      <c r="BA3147" s="464"/>
      <c r="BB3147" s="464"/>
      <c r="BC3147" s="464"/>
      <c r="BD3147" s="464"/>
      <c r="BE3147" s="464"/>
      <c r="BF3147" s="464"/>
      <c r="BG3147" s="464"/>
      <c r="BH3147" s="464"/>
      <c r="BI3147" s="464"/>
      <c r="BJ3147" s="464"/>
      <c r="BK3147" s="464"/>
      <c r="BL3147" s="464"/>
      <c r="BM3147" s="464"/>
      <c r="BN3147" s="464"/>
      <c r="BO3147" s="464"/>
      <c r="BP3147" s="464"/>
      <c r="BQ3147" s="464"/>
      <c r="BR3147" s="464"/>
      <c r="BS3147" s="464"/>
      <c r="BT3147" s="464"/>
      <c r="BU3147" s="464"/>
      <c r="BV3147" s="464"/>
      <c r="BW3147" s="464"/>
      <c r="BX3147" s="464"/>
      <c r="BY3147" s="464"/>
      <c r="BZ3147" s="464"/>
      <c r="CA3147" s="464"/>
      <c r="CB3147" s="464"/>
      <c r="CC3147" s="464"/>
      <c r="CD3147" s="464"/>
      <c r="CE3147" s="464"/>
      <c r="CF3147" s="464"/>
      <c r="CG3147" s="464"/>
      <c r="CH3147" s="464"/>
      <c r="CI3147" s="464"/>
      <c r="CJ3147" s="464"/>
      <c r="CK3147" s="464"/>
      <c r="CL3147" s="464"/>
      <c r="CM3147" s="464"/>
      <c r="CN3147" s="464"/>
      <c r="CO3147" s="464"/>
      <c r="CP3147" s="464"/>
      <c r="CQ3147" s="464"/>
    </row>
    <row r="3148" spans="24:95" s="465" customFormat="1">
      <c r="X3148" s="464"/>
      <c r="Y3148" s="464"/>
      <c r="Z3148" s="464"/>
      <c r="AA3148" s="464"/>
      <c r="AB3148" s="464"/>
      <c r="AC3148" s="464"/>
      <c r="AD3148" s="464"/>
      <c r="AE3148" s="464"/>
      <c r="AF3148" s="464"/>
      <c r="AG3148" s="464"/>
      <c r="AH3148" s="464"/>
      <c r="AI3148" s="464"/>
      <c r="AJ3148" s="464"/>
      <c r="AK3148" s="464"/>
      <c r="AL3148" s="464"/>
      <c r="AM3148" s="464"/>
      <c r="AN3148" s="464"/>
      <c r="AO3148" s="464"/>
      <c r="AP3148" s="464"/>
      <c r="AQ3148" s="464"/>
      <c r="AR3148" s="464"/>
      <c r="AS3148" s="464"/>
      <c r="AT3148" s="464"/>
      <c r="AU3148" s="464"/>
      <c r="AV3148" s="464"/>
      <c r="AW3148" s="464"/>
      <c r="AX3148" s="464"/>
      <c r="AY3148" s="464"/>
      <c r="AZ3148" s="464"/>
      <c r="BA3148" s="464"/>
      <c r="BB3148" s="464"/>
      <c r="BC3148" s="464"/>
      <c r="BD3148" s="464"/>
      <c r="BE3148" s="464"/>
      <c r="BF3148" s="464"/>
      <c r="BG3148" s="464"/>
      <c r="BH3148" s="464"/>
      <c r="BI3148" s="464"/>
      <c r="BJ3148" s="464"/>
      <c r="BK3148" s="464"/>
      <c r="BL3148" s="464"/>
      <c r="BM3148" s="464"/>
      <c r="BN3148" s="464"/>
      <c r="BO3148" s="464"/>
      <c r="BP3148" s="464"/>
      <c r="BQ3148" s="464"/>
      <c r="BR3148" s="464"/>
      <c r="BS3148" s="464"/>
      <c r="BT3148" s="464"/>
      <c r="BU3148" s="464"/>
      <c r="BV3148" s="464"/>
      <c r="BW3148" s="464"/>
      <c r="BX3148" s="464"/>
      <c r="BY3148" s="464"/>
      <c r="BZ3148" s="464"/>
      <c r="CA3148" s="464"/>
      <c r="CB3148" s="464"/>
      <c r="CC3148" s="464"/>
      <c r="CD3148" s="464"/>
      <c r="CE3148" s="464"/>
      <c r="CF3148" s="464"/>
      <c r="CG3148" s="464"/>
      <c r="CH3148" s="464"/>
      <c r="CI3148" s="464"/>
      <c r="CJ3148" s="464"/>
      <c r="CK3148" s="464"/>
      <c r="CL3148" s="464"/>
      <c r="CM3148" s="464"/>
      <c r="CN3148" s="464"/>
      <c r="CO3148" s="464"/>
      <c r="CP3148" s="464"/>
      <c r="CQ3148" s="464"/>
    </row>
    <row r="3149" spans="24:95" s="465" customFormat="1">
      <c r="X3149" s="464"/>
      <c r="Y3149" s="464"/>
      <c r="Z3149" s="464"/>
      <c r="AA3149" s="464"/>
      <c r="AB3149" s="464"/>
      <c r="AC3149" s="464"/>
      <c r="AD3149" s="464"/>
      <c r="AE3149" s="464"/>
      <c r="AF3149" s="464"/>
      <c r="AG3149" s="464"/>
      <c r="AH3149" s="464"/>
      <c r="AI3149" s="464"/>
      <c r="AJ3149" s="464"/>
      <c r="AK3149" s="464"/>
      <c r="AL3149" s="464"/>
      <c r="AM3149" s="464"/>
      <c r="AN3149" s="464"/>
      <c r="AO3149" s="464"/>
      <c r="AP3149" s="464"/>
      <c r="AQ3149" s="464"/>
      <c r="AR3149" s="464"/>
      <c r="AS3149" s="464"/>
      <c r="AT3149" s="464"/>
      <c r="AU3149" s="464"/>
      <c r="AV3149" s="464"/>
      <c r="AW3149" s="464"/>
      <c r="AX3149" s="464"/>
      <c r="AY3149" s="464"/>
      <c r="AZ3149" s="464"/>
      <c r="BA3149" s="464"/>
      <c r="BB3149" s="464"/>
      <c r="BC3149" s="464"/>
      <c r="BD3149" s="464"/>
      <c r="BE3149" s="464"/>
      <c r="BF3149" s="464"/>
      <c r="BG3149" s="464"/>
      <c r="BH3149" s="464"/>
      <c r="BI3149" s="464"/>
      <c r="BJ3149" s="464"/>
      <c r="BK3149" s="464"/>
      <c r="BL3149" s="464"/>
      <c r="BM3149" s="464"/>
      <c r="BN3149" s="464"/>
      <c r="BO3149" s="464"/>
      <c r="BP3149" s="464"/>
      <c r="BQ3149" s="464"/>
      <c r="BR3149" s="464"/>
      <c r="BS3149" s="464"/>
      <c r="BT3149" s="464"/>
      <c r="BU3149" s="464"/>
      <c r="BV3149" s="464"/>
      <c r="BW3149" s="464"/>
      <c r="BX3149" s="464"/>
      <c r="BY3149" s="464"/>
      <c r="BZ3149" s="464"/>
      <c r="CA3149" s="464"/>
      <c r="CB3149" s="464"/>
      <c r="CC3149" s="464"/>
      <c r="CD3149" s="464"/>
      <c r="CE3149" s="464"/>
      <c r="CF3149" s="464"/>
      <c r="CG3149" s="464"/>
      <c r="CH3149" s="464"/>
      <c r="CI3149" s="464"/>
      <c r="CJ3149" s="464"/>
      <c r="CK3149" s="464"/>
      <c r="CL3149" s="464"/>
      <c r="CM3149" s="464"/>
      <c r="CN3149" s="464"/>
      <c r="CO3149" s="464"/>
      <c r="CP3149" s="464"/>
      <c r="CQ3149" s="464"/>
    </row>
    <row r="3150" spans="24:95" s="465" customFormat="1">
      <c r="X3150" s="464"/>
      <c r="Y3150" s="464"/>
      <c r="Z3150" s="464"/>
      <c r="AA3150" s="464"/>
      <c r="AB3150" s="464"/>
      <c r="AC3150" s="464"/>
      <c r="AD3150" s="464"/>
      <c r="AE3150" s="464"/>
      <c r="AF3150" s="464"/>
      <c r="AG3150" s="464"/>
      <c r="AH3150" s="464"/>
      <c r="AI3150" s="464"/>
      <c r="AJ3150" s="464"/>
      <c r="AK3150" s="464"/>
      <c r="AL3150" s="464"/>
      <c r="AM3150" s="464"/>
      <c r="AN3150" s="464"/>
      <c r="AO3150" s="464"/>
      <c r="AP3150" s="464"/>
      <c r="AQ3150" s="464"/>
      <c r="AR3150" s="464"/>
      <c r="AS3150" s="464"/>
      <c r="AT3150" s="464"/>
      <c r="AU3150" s="464"/>
      <c r="AV3150" s="464"/>
      <c r="AW3150" s="464"/>
      <c r="AX3150" s="464"/>
      <c r="AY3150" s="464"/>
      <c r="AZ3150" s="464"/>
      <c r="BA3150" s="464"/>
      <c r="BB3150" s="464"/>
      <c r="BC3150" s="464"/>
      <c r="BD3150" s="464"/>
      <c r="BE3150" s="464"/>
      <c r="BF3150" s="464"/>
      <c r="BG3150" s="464"/>
      <c r="BH3150" s="464"/>
      <c r="BI3150" s="464"/>
      <c r="BJ3150" s="464"/>
      <c r="BK3150" s="464"/>
      <c r="BL3150" s="464"/>
      <c r="BM3150" s="464"/>
      <c r="BN3150" s="464"/>
      <c r="BO3150" s="464"/>
      <c r="BP3150" s="464"/>
      <c r="BQ3150" s="464"/>
      <c r="BR3150" s="464"/>
      <c r="BS3150" s="464"/>
      <c r="BT3150" s="464"/>
      <c r="BU3150" s="464"/>
      <c r="BV3150" s="464"/>
      <c r="BW3150" s="464"/>
      <c r="BX3150" s="464"/>
      <c r="BY3150" s="464"/>
      <c r="BZ3150" s="464"/>
      <c r="CA3150" s="464"/>
      <c r="CB3150" s="464"/>
      <c r="CC3150" s="464"/>
      <c r="CD3150" s="464"/>
      <c r="CE3150" s="464"/>
      <c r="CF3150" s="464"/>
      <c r="CG3150" s="464"/>
      <c r="CH3150" s="464"/>
      <c r="CI3150" s="464"/>
      <c r="CJ3150" s="464"/>
      <c r="CK3150" s="464"/>
      <c r="CL3150" s="464"/>
      <c r="CM3150" s="464"/>
      <c r="CN3150" s="464"/>
      <c r="CO3150" s="464"/>
      <c r="CP3150" s="464"/>
      <c r="CQ3150" s="464"/>
    </row>
    <row r="3151" spans="24:95" s="465" customFormat="1">
      <c r="X3151" s="464"/>
      <c r="Y3151" s="464"/>
      <c r="Z3151" s="464"/>
      <c r="AA3151" s="464"/>
      <c r="AB3151" s="464"/>
      <c r="AC3151" s="464"/>
      <c r="AD3151" s="464"/>
      <c r="AE3151" s="464"/>
      <c r="AF3151" s="464"/>
      <c r="AG3151" s="464"/>
      <c r="AH3151" s="464"/>
      <c r="AI3151" s="464"/>
      <c r="AJ3151" s="464"/>
      <c r="AK3151" s="464"/>
      <c r="AL3151" s="464"/>
      <c r="AM3151" s="464"/>
      <c r="AN3151" s="464"/>
      <c r="AO3151" s="464"/>
      <c r="AP3151" s="464"/>
      <c r="AQ3151" s="464"/>
      <c r="AR3151" s="464"/>
      <c r="AS3151" s="464"/>
      <c r="AT3151" s="464"/>
      <c r="AU3151" s="464"/>
      <c r="AV3151" s="464"/>
      <c r="AW3151" s="464"/>
      <c r="AX3151" s="464"/>
      <c r="AY3151" s="464"/>
      <c r="AZ3151" s="464"/>
      <c r="BA3151" s="464"/>
      <c r="BB3151" s="464"/>
      <c r="BC3151" s="464"/>
      <c r="BD3151" s="464"/>
      <c r="BE3151" s="464"/>
      <c r="BF3151" s="464"/>
      <c r="BG3151" s="464"/>
      <c r="BH3151" s="464"/>
      <c r="BI3151" s="464"/>
      <c r="BJ3151" s="464"/>
      <c r="BK3151" s="464"/>
      <c r="BL3151" s="464"/>
      <c r="BM3151" s="464"/>
      <c r="BN3151" s="464"/>
      <c r="BO3151" s="464"/>
      <c r="BP3151" s="464"/>
      <c r="BQ3151" s="464"/>
      <c r="BR3151" s="464"/>
      <c r="BS3151" s="464"/>
      <c r="BT3151" s="464"/>
      <c r="BU3151" s="464"/>
      <c r="BV3151" s="464"/>
      <c r="BW3151" s="464"/>
      <c r="BX3151" s="464"/>
      <c r="BY3151" s="464"/>
      <c r="BZ3151" s="464"/>
      <c r="CA3151" s="464"/>
      <c r="CB3151" s="464"/>
      <c r="CC3151" s="464"/>
      <c r="CD3151" s="464"/>
      <c r="CE3151" s="464"/>
      <c r="CF3151" s="464"/>
      <c r="CG3151" s="464"/>
      <c r="CH3151" s="464"/>
      <c r="CI3151" s="464"/>
      <c r="CJ3151" s="464"/>
      <c r="CK3151" s="464"/>
      <c r="CL3151" s="464"/>
      <c r="CM3151" s="464"/>
      <c r="CN3151" s="464"/>
      <c r="CO3151" s="464"/>
      <c r="CP3151" s="464"/>
      <c r="CQ3151" s="464"/>
    </row>
    <row r="3152" spans="24:95" s="465" customFormat="1">
      <c r="X3152" s="464"/>
      <c r="Y3152" s="464"/>
      <c r="Z3152" s="464"/>
      <c r="AA3152" s="464"/>
      <c r="AB3152" s="464"/>
      <c r="AC3152" s="464"/>
      <c r="AD3152" s="464"/>
      <c r="AE3152" s="464"/>
      <c r="AF3152" s="464"/>
      <c r="AG3152" s="464"/>
      <c r="AH3152" s="464"/>
      <c r="AI3152" s="464"/>
      <c r="AJ3152" s="464"/>
      <c r="AK3152" s="464"/>
      <c r="AL3152" s="464"/>
      <c r="AM3152" s="464"/>
      <c r="AN3152" s="464"/>
      <c r="AO3152" s="464"/>
      <c r="AP3152" s="464"/>
      <c r="AQ3152" s="464"/>
      <c r="AR3152" s="464"/>
      <c r="AS3152" s="464"/>
      <c r="AT3152" s="464"/>
      <c r="AU3152" s="464"/>
      <c r="AV3152" s="464"/>
      <c r="AW3152" s="464"/>
      <c r="AX3152" s="464"/>
      <c r="AY3152" s="464"/>
      <c r="AZ3152" s="464"/>
      <c r="BA3152" s="464"/>
      <c r="BB3152" s="464"/>
      <c r="BC3152" s="464"/>
      <c r="BD3152" s="464"/>
      <c r="BE3152" s="464"/>
      <c r="BF3152" s="464"/>
      <c r="BG3152" s="464"/>
      <c r="BH3152" s="464"/>
      <c r="BI3152" s="464"/>
      <c r="BJ3152" s="464"/>
      <c r="BK3152" s="464"/>
      <c r="BL3152" s="464"/>
      <c r="BM3152" s="464"/>
      <c r="BN3152" s="464"/>
      <c r="BO3152" s="464"/>
      <c r="BP3152" s="464"/>
      <c r="BQ3152" s="464"/>
      <c r="BR3152" s="464"/>
      <c r="BS3152" s="464"/>
      <c r="BT3152" s="464"/>
      <c r="BU3152" s="464"/>
      <c r="BV3152" s="464"/>
      <c r="BW3152" s="464"/>
      <c r="BX3152" s="464"/>
      <c r="BY3152" s="464"/>
      <c r="BZ3152" s="464"/>
      <c r="CA3152" s="464"/>
      <c r="CB3152" s="464"/>
      <c r="CC3152" s="464"/>
      <c r="CD3152" s="464"/>
      <c r="CE3152" s="464"/>
      <c r="CF3152" s="464"/>
      <c r="CG3152" s="464"/>
      <c r="CH3152" s="464"/>
      <c r="CI3152" s="464"/>
      <c r="CJ3152" s="464"/>
      <c r="CK3152" s="464"/>
      <c r="CL3152" s="464"/>
      <c r="CM3152" s="464"/>
      <c r="CN3152" s="464"/>
      <c r="CO3152" s="464"/>
      <c r="CP3152" s="464"/>
      <c r="CQ3152" s="464"/>
    </row>
    <row r="3153" spans="24:95" s="465" customFormat="1">
      <c r="X3153" s="464"/>
      <c r="Y3153" s="464"/>
      <c r="Z3153" s="464"/>
      <c r="AA3153" s="464"/>
      <c r="AB3153" s="464"/>
      <c r="AC3153" s="464"/>
      <c r="AD3153" s="464"/>
      <c r="AE3153" s="464"/>
      <c r="AF3153" s="464"/>
      <c r="AG3153" s="464"/>
      <c r="AH3153" s="464"/>
      <c r="AI3153" s="464"/>
      <c r="AJ3153" s="464"/>
      <c r="AK3153" s="464"/>
      <c r="AL3153" s="464"/>
      <c r="AM3153" s="464"/>
      <c r="AN3153" s="464"/>
      <c r="AO3153" s="464"/>
      <c r="AP3153" s="464"/>
      <c r="AQ3153" s="464"/>
      <c r="AR3153" s="464"/>
      <c r="AS3153" s="464"/>
      <c r="AT3153" s="464"/>
      <c r="AU3153" s="464"/>
      <c r="AV3153" s="464"/>
      <c r="AW3153" s="464"/>
      <c r="AX3153" s="464"/>
      <c r="AY3153" s="464"/>
      <c r="AZ3153" s="464"/>
      <c r="BA3153" s="464"/>
      <c r="BB3153" s="464"/>
      <c r="BC3153" s="464"/>
      <c r="BD3153" s="464"/>
      <c r="BE3153" s="464"/>
      <c r="BF3153" s="464"/>
      <c r="BG3153" s="464"/>
      <c r="BH3153" s="464"/>
      <c r="BI3153" s="464"/>
      <c r="BJ3153" s="464"/>
      <c r="BK3153" s="464"/>
      <c r="BL3153" s="464"/>
      <c r="BM3153" s="464"/>
      <c r="BN3153" s="464"/>
      <c r="BO3153" s="464"/>
      <c r="BP3153" s="464"/>
      <c r="BQ3153" s="464"/>
      <c r="BR3153" s="464"/>
      <c r="BS3153" s="464"/>
      <c r="BT3153" s="464"/>
      <c r="BU3153" s="464"/>
      <c r="BV3153" s="464"/>
      <c r="BW3153" s="464"/>
      <c r="BX3153" s="464"/>
      <c r="BY3153" s="464"/>
      <c r="BZ3153" s="464"/>
      <c r="CA3153" s="464"/>
      <c r="CB3153" s="464"/>
      <c r="CC3153" s="464"/>
      <c r="CD3153" s="464"/>
      <c r="CE3153" s="464"/>
      <c r="CF3153" s="464"/>
      <c r="CG3153" s="464"/>
      <c r="CH3153" s="464"/>
      <c r="CI3153" s="464"/>
      <c r="CJ3153" s="464"/>
      <c r="CK3153" s="464"/>
      <c r="CL3153" s="464"/>
      <c r="CM3153" s="464"/>
      <c r="CN3153" s="464"/>
      <c r="CO3153" s="464"/>
      <c r="CP3153" s="464"/>
      <c r="CQ3153" s="464"/>
    </row>
    <row r="3154" spans="24:95" s="465" customFormat="1">
      <c r="X3154" s="464"/>
      <c r="Y3154" s="464"/>
      <c r="Z3154" s="464"/>
      <c r="AA3154" s="464"/>
      <c r="AB3154" s="464"/>
      <c r="AC3154" s="464"/>
      <c r="AD3154" s="464"/>
      <c r="AE3154" s="464"/>
      <c r="AF3154" s="464"/>
      <c r="AG3154" s="464"/>
      <c r="AH3154" s="464"/>
      <c r="AI3154" s="464"/>
      <c r="AJ3154" s="464"/>
      <c r="AK3154" s="464"/>
      <c r="AL3154" s="464"/>
      <c r="AM3154" s="464"/>
      <c r="AN3154" s="464"/>
      <c r="AO3154" s="464"/>
      <c r="AP3154" s="464"/>
      <c r="AQ3154" s="464"/>
      <c r="AR3154" s="464"/>
      <c r="AS3154" s="464"/>
      <c r="AT3154" s="464"/>
      <c r="AU3154" s="464"/>
      <c r="AV3154" s="464"/>
      <c r="AW3154" s="464"/>
      <c r="AX3154" s="464"/>
      <c r="AY3154" s="464"/>
      <c r="AZ3154" s="464"/>
      <c r="BA3154" s="464"/>
      <c r="BB3154" s="464"/>
      <c r="BC3154" s="464"/>
      <c r="BD3154" s="464"/>
      <c r="BE3154" s="464"/>
      <c r="BF3154" s="464"/>
      <c r="BG3154" s="464"/>
      <c r="BH3154" s="464"/>
      <c r="BI3154" s="464"/>
      <c r="BJ3154" s="464"/>
      <c r="BK3154" s="464"/>
      <c r="BL3154" s="464"/>
      <c r="BM3154" s="464"/>
      <c r="BN3154" s="464"/>
      <c r="BO3154" s="464"/>
      <c r="BP3154" s="464"/>
      <c r="BQ3154" s="464"/>
      <c r="BR3154" s="464"/>
      <c r="BS3154" s="464"/>
      <c r="BT3154" s="464"/>
      <c r="BU3154" s="464"/>
      <c r="BV3154" s="464"/>
      <c r="BW3154" s="464"/>
      <c r="BX3154" s="464"/>
      <c r="BY3154" s="464"/>
      <c r="BZ3154" s="464"/>
      <c r="CA3154" s="464"/>
      <c r="CB3154" s="464"/>
      <c r="CC3154" s="464"/>
      <c r="CD3154" s="464"/>
      <c r="CE3154" s="464"/>
      <c r="CF3154" s="464"/>
      <c r="CG3154" s="464"/>
      <c r="CH3154" s="464"/>
      <c r="CI3154" s="464"/>
      <c r="CJ3154" s="464"/>
      <c r="CK3154" s="464"/>
      <c r="CL3154" s="464"/>
      <c r="CM3154" s="464"/>
      <c r="CN3154" s="464"/>
      <c r="CO3154" s="464"/>
      <c r="CP3154" s="464"/>
      <c r="CQ3154" s="464"/>
    </row>
    <row r="3155" spans="24:95" s="465" customFormat="1">
      <c r="X3155" s="464"/>
      <c r="Y3155" s="464"/>
      <c r="Z3155" s="464"/>
      <c r="AA3155" s="464"/>
      <c r="AB3155" s="464"/>
      <c r="AC3155" s="464"/>
      <c r="AD3155" s="464"/>
      <c r="AE3155" s="464"/>
      <c r="AF3155" s="464"/>
      <c r="AG3155" s="464"/>
      <c r="AH3155" s="464"/>
      <c r="AI3155" s="464"/>
      <c r="AJ3155" s="464"/>
      <c r="AK3155" s="464"/>
      <c r="AL3155" s="464"/>
      <c r="AM3155" s="464"/>
      <c r="AN3155" s="464"/>
      <c r="AO3155" s="464"/>
      <c r="AP3155" s="464"/>
      <c r="AQ3155" s="464"/>
      <c r="AR3155" s="464"/>
      <c r="AS3155" s="464"/>
      <c r="AT3155" s="464"/>
      <c r="AU3155" s="464"/>
      <c r="AV3155" s="464"/>
      <c r="AW3155" s="464"/>
      <c r="AX3155" s="464"/>
      <c r="AY3155" s="464"/>
      <c r="AZ3155" s="464"/>
      <c r="BA3155" s="464"/>
      <c r="BB3155" s="464"/>
      <c r="BC3155" s="464"/>
      <c r="BD3155" s="464"/>
      <c r="BE3155" s="464"/>
      <c r="BF3155" s="464"/>
      <c r="BG3155" s="464"/>
      <c r="BH3155" s="464"/>
      <c r="BI3155" s="464"/>
      <c r="BJ3155" s="464"/>
      <c r="BK3155" s="464"/>
      <c r="BL3155" s="464"/>
      <c r="BM3155" s="464"/>
      <c r="BN3155" s="464"/>
      <c r="BO3155" s="464"/>
      <c r="BP3155" s="464"/>
      <c r="BQ3155" s="464"/>
      <c r="BR3155" s="464"/>
      <c r="BS3155" s="464"/>
      <c r="BT3155" s="464"/>
      <c r="BU3155" s="464"/>
      <c r="BV3155" s="464"/>
      <c r="BW3155" s="464"/>
      <c r="BX3155" s="464"/>
      <c r="BY3155" s="464"/>
      <c r="BZ3155" s="464"/>
      <c r="CA3155" s="464"/>
      <c r="CB3155" s="464"/>
      <c r="CC3155" s="464"/>
      <c r="CD3155" s="464"/>
      <c r="CE3155" s="464"/>
      <c r="CF3155" s="464"/>
      <c r="CG3155" s="464"/>
      <c r="CH3155" s="464"/>
      <c r="CI3155" s="464"/>
      <c r="CJ3155" s="464"/>
      <c r="CK3155" s="464"/>
      <c r="CL3155" s="464"/>
      <c r="CM3155" s="464"/>
      <c r="CN3155" s="464"/>
      <c r="CO3155" s="464"/>
      <c r="CP3155" s="464"/>
      <c r="CQ3155" s="464"/>
    </row>
    <row r="3156" spans="24:95" s="465" customFormat="1">
      <c r="X3156" s="464"/>
      <c r="Y3156" s="464"/>
      <c r="Z3156" s="464"/>
      <c r="AA3156" s="464"/>
      <c r="AB3156" s="464"/>
      <c r="AC3156" s="464"/>
      <c r="AD3156" s="464"/>
      <c r="AE3156" s="464"/>
      <c r="AF3156" s="464"/>
      <c r="AG3156" s="464"/>
      <c r="AH3156" s="464"/>
      <c r="AI3156" s="464"/>
      <c r="AJ3156" s="464"/>
      <c r="AK3156" s="464"/>
      <c r="AL3156" s="464"/>
      <c r="AM3156" s="464"/>
      <c r="AN3156" s="464"/>
      <c r="AO3156" s="464"/>
      <c r="AP3156" s="464"/>
      <c r="AQ3156" s="464"/>
      <c r="AR3156" s="464"/>
      <c r="AS3156" s="464"/>
      <c r="AT3156" s="464"/>
      <c r="AU3156" s="464"/>
      <c r="AV3156" s="464"/>
      <c r="AW3156" s="464"/>
      <c r="AX3156" s="464"/>
      <c r="AY3156" s="464"/>
      <c r="AZ3156" s="464"/>
      <c r="BA3156" s="464"/>
      <c r="BB3156" s="464"/>
      <c r="BC3156" s="464"/>
      <c r="BD3156" s="464"/>
      <c r="BE3156" s="464"/>
      <c r="BF3156" s="464"/>
      <c r="BG3156" s="464"/>
      <c r="BH3156" s="464"/>
      <c r="BI3156" s="464"/>
      <c r="BJ3156" s="464"/>
      <c r="BK3156" s="464"/>
      <c r="BL3156" s="464"/>
      <c r="BM3156" s="464"/>
      <c r="BN3156" s="464"/>
      <c r="BO3156" s="464"/>
      <c r="BP3156" s="464"/>
      <c r="BQ3156" s="464"/>
      <c r="BR3156" s="464"/>
      <c r="BS3156" s="464"/>
      <c r="BT3156" s="464"/>
      <c r="BU3156" s="464"/>
      <c r="BV3156" s="464"/>
      <c r="BW3156" s="464"/>
      <c r="BX3156" s="464"/>
      <c r="BY3156" s="464"/>
      <c r="BZ3156" s="464"/>
      <c r="CA3156" s="464"/>
      <c r="CB3156" s="464"/>
      <c r="CC3156" s="464"/>
      <c r="CD3156" s="464"/>
      <c r="CE3156" s="464"/>
      <c r="CF3156" s="464"/>
      <c r="CG3156" s="464"/>
      <c r="CH3156" s="464"/>
      <c r="CI3156" s="464"/>
      <c r="CJ3156" s="464"/>
      <c r="CK3156" s="464"/>
      <c r="CL3156" s="464"/>
      <c r="CM3156" s="464"/>
      <c r="CN3156" s="464"/>
      <c r="CO3156" s="464"/>
      <c r="CP3156" s="464"/>
      <c r="CQ3156" s="464"/>
    </row>
    <row r="3157" spans="24:95" s="465" customFormat="1">
      <c r="X3157" s="464"/>
      <c r="Y3157" s="464"/>
      <c r="Z3157" s="464"/>
      <c r="AA3157" s="464"/>
      <c r="AB3157" s="464"/>
      <c r="AC3157" s="464"/>
      <c r="AD3157" s="464"/>
      <c r="AE3157" s="464"/>
      <c r="AF3157" s="464"/>
      <c r="AG3157" s="464"/>
      <c r="AH3157" s="464"/>
      <c r="AI3157" s="464"/>
      <c r="AJ3157" s="464"/>
      <c r="AK3157" s="464"/>
      <c r="AL3157" s="464"/>
      <c r="AM3157" s="464"/>
      <c r="AN3157" s="464"/>
      <c r="AO3157" s="464"/>
      <c r="AP3157" s="464"/>
      <c r="AQ3157" s="464"/>
      <c r="AR3157" s="464"/>
      <c r="AS3157" s="464"/>
      <c r="AT3157" s="464"/>
      <c r="AU3157" s="464"/>
      <c r="AV3157" s="464"/>
      <c r="AW3157" s="464"/>
      <c r="AX3157" s="464"/>
      <c r="AY3157" s="464"/>
      <c r="AZ3157" s="464"/>
      <c r="BA3157" s="464"/>
      <c r="BB3157" s="464"/>
      <c r="BC3157" s="464"/>
      <c r="BD3157" s="464"/>
      <c r="BE3157" s="464"/>
      <c r="BF3157" s="464"/>
      <c r="BG3157" s="464"/>
      <c r="BH3157" s="464"/>
      <c r="BI3157" s="464"/>
      <c r="BJ3157" s="464"/>
      <c r="BK3157" s="464"/>
      <c r="BL3157" s="464"/>
      <c r="BM3157" s="464"/>
      <c r="BN3157" s="464"/>
      <c r="BO3157" s="464"/>
      <c r="BP3157" s="464"/>
      <c r="BQ3157" s="464"/>
      <c r="BR3157" s="464"/>
      <c r="BS3157" s="464"/>
      <c r="BT3157" s="464"/>
      <c r="BU3157" s="464"/>
      <c r="BV3157" s="464"/>
      <c r="BW3157" s="464"/>
      <c r="BX3157" s="464"/>
      <c r="BY3157" s="464"/>
      <c r="BZ3157" s="464"/>
      <c r="CA3157" s="464"/>
      <c r="CB3157" s="464"/>
      <c r="CC3157" s="464"/>
      <c r="CD3157" s="464"/>
      <c r="CE3157" s="464"/>
      <c r="CF3157" s="464"/>
      <c r="CG3157" s="464"/>
      <c r="CH3157" s="464"/>
      <c r="CI3157" s="464"/>
      <c r="CJ3157" s="464"/>
      <c r="CK3157" s="464"/>
      <c r="CL3157" s="464"/>
      <c r="CM3157" s="464"/>
      <c r="CN3157" s="464"/>
      <c r="CO3157" s="464"/>
      <c r="CP3157" s="464"/>
      <c r="CQ3157" s="464"/>
    </row>
    <row r="3158" spans="24:95" s="465" customFormat="1">
      <c r="X3158" s="464"/>
      <c r="Y3158" s="464"/>
      <c r="Z3158" s="464"/>
      <c r="AA3158" s="464"/>
      <c r="AB3158" s="464"/>
      <c r="AC3158" s="464"/>
      <c r="AD3158" s="464"/>
      <c r="AE3158" s="464"/>
      <c r="AF3158" s="464"/>
      <c r="AG3158" s="464"/>
      <c r="AH3158" s="464"/>
      <c r="AI3158" s="464"/>
      <c r="AJ3158" s="464"/>
      <c r="AK3158" s="464"/>
      <c r="AL3158" s="464"/>
      <c r="AM3158" s="464"/>
      <c r="AN3158" s="464"/>
      <c r="AO3158" s="464"/>
      <c r="AP3158" s="464"/>
      <c r="AQ3158" s="464"/>
      <c r="AR3158" s="464"/>
      <c r="AS3158" s="464"/>
      <c r="AT3158" s="464"/>
      <c r="AU3158" s="464"/>
      <c r="AV3158" s="464"/>
      <c r="AW3158" s="464"/>
      <c r="AX3158" s="464"/>
      <c r="AY3158" s="464"/>
      <c r="AZ3158" s="464"/>
      <c r="BA3158" s="464"/>
      <c r="BB3158" s="464"/>
      <c r="BC3158" s="464"/>
      <c r="BD3158" s="464"/>
      <c r="BE3158" s="464"/>
      <c r="BF3158" s="464"/>
      <c r="BG3158" s="464"/>
      <c r="BH3158" s="464"/>
      <c r="BI3158" s="464"/>
      <c r="BJ3158" s="464"/>
      <c r="BK3158" s="464"/>
      <c r="BL3158" s="464"/>
      <c r="BM3158" s="464"/>
      <c r="BN3158" s="464"/>
      <c r="BO3158" s="464"/>
      <c r="BP3158" s="464"/>
      <c r="BQ3158" s="464"/>
      <c r="BR3158" s="464"/>
      <c r="BS3158" s="464"/>
      <c r="BT3158" s="464"/>
      <c r="BU3158" s="464"/>
      <c r="BV3158" s="464"/>
      <c r="BW3158" s="464"/>
      <c r="BX3158" s="464"/>
      <c r="BY3158" s="464"/>
      <c r="BZ3158" s="464"/>
      <c r="CA3158" s="464"/>
      <c r="CB3158" s="464"/>
      <c r="CC3158" s="464"/>
      <c r="CD3158" s="464"/>
      <c r="CE3158" s="464"/>
      <c r="CF3158" s="464"/>
      <c r="CG3158" s="464"/>
      <c r="CH3158" s="464"/>
      <c r="CI3158" s="464"/>
      <c r="CJ3158" s="464"/>
      <c r="CK3158" s="464"/>
      <c r="CL3158" s="464"/>
      <c r="CM3158" s="464"/>
      <c r="CN3158" s="464"/>
      <c r="CO3158" s="464"/>
      <c r="CP3158" s="464"/>
      <c r="CQ3158" s="464"/>
    </row>
    <row r="3159" spans="24:95" s="465" customFormat="1">
      <c r="X3159" s="464"/>
      <c r="Y3159" s="464"/>
      <c r="Z3159" s="464"/>
      <c r="AA3159" s="464"/>
      <c r="AB3159" s="464"/>
      <c r="AC3159" s="464"/>
      <c r="AD3159" s="464"/>
      <c r="AE3159" s="464"/>
      <c r="AF3159" s="464"/>
      <c r="AG3159" s="464"/>
      <c r="AH3159" s="464"/>
      <c r="AI3159" s="464"/>
      <c r="AJ3159" s="464"/>
      <c r="AK3159" s="464"/>
      <c r="AL3159" s="464"/>
      <c r="AM3159" s="464"/>
      <c r="AN3159" s="464"/>
      <c r="AO3159" s="464"/>
      <c r="AP3159" s="464"/>
      <c r="AQ3159" s="464"/>
      <c r="AR3159" s="464"/>
      <c r="AS3159" s="464"/>
      <c r="AT3159" s="464"/>
      <c r="AU3159" s="464"/>
      <c r="AV3159" s="464"/>
      <c r="AW3159" s="464"/>
      <c r="AX3159" s="464"/>
      <c r="AY3159" s="464"/>
      <c r="AZ3159" s="464"/>
      <c r="BA3159" s="464"/>
      <c r="BB3159" s="464"/>
      <c r="BC3159" s="464"/>
      <c r="BD3159" s="464"/>
      <c r="BE3159" s="464"/>
      <c r="BF3159" s="464"/>
      <c r="BG3159" s="464"/>
      <c r="BH3159" s="464"/>
      <c r="BI3159" s="464"/>
      <c r="BJ3159" s="464"/>
      <c r="BK3159" s="464"/>
      <c r="BL3159" s="464"/>
      <c r="BM3159" s="464"/>
      <c r="BN3159" s="464"/>
      <c r="BO3159" s="464"/>
      <c r="BP3159" s="464"/>
      <c r="BQ3159" s="464"/>
      <c r="BR3159" s="464"/>
      <c r="BS3159" s="464"/>
      <c r="BT3159" s="464"/>
      <c r="BU3159" s="464"/>
      <c r="BV3159" s="464"/>
      <c r="BW3159" s="464"/>
      <c r="BX3159" s="464"/>
      <c r="BY3159" s="464"/>
      <c r="BZ3159" s="464"/>
      <c r="CA3159" s="464"/>
      <c r="CB3159" s="464"/>
      <c r="CC3159" s="464"/>
      <c r="CD3159" s="464"/>
      <c r="CE3159" s="464"/>
      <c r="CF3159" s="464"/>
      <c r="CG3159" s="464"/>
      <c r="CH3159" s="464"/>
      <c r="CI3159" s="464"/>
      <c r="CJ3159" s="464"/>
      <c r="CK3159" s="464"/>
      <c r="CL3159" s="464"/>
      <c r="CM3159" s="464"/>
      <c r="CN3159" s="464"/>
      <c r="CO3159" s="464"/>
      <c r="CP3159" s="464"/>
      <c r="CQ3159" s="464"/>
    </row>
    <row r="3160" spans="24:95" s="465" customFormat="1">
      <c r="X3160" s="464"/>
      <c r="Y3160" s="464"/>
      <c r="Z3160" s="464"/>
      <c r="AA3160" s="464"/>
      <c r="AB3160" s="464"/>
      <c r="AC3160" s="464"/>
      <c r="AD3160" s="464"/>
      <c r="AE3160" s="464"/>
      <c r="AF3160" s="464"/>
      <c r="AG3160" s="464"/>
      <c r="AH3160" s="464"/>
      <c r="AI3160" s="464"/>
      <c r="AJ3160" s="464"/>
      <c r="AK3160" s="464"/>
      <c r="AL3160" s="464"/>
      <c r="AM3160" s="464"/>
      <c r="AN3160" s="464"/>
      <c r="AO3160" s="464"/>
      <c r="AP3160" s="464"/>
      <c r="AQ3160" s="464"/>
      <c r="AR3160" s="464"/>
      <c r="AS3160" s="464"/>
      <c r="AT3160" s="464"/>
      <c r="AU3160" s="464"/>
      <c r="AV3160" s="464"/>
      <c r="AW3160" s="464"/>
      <c r="AX3160" s="464"/>
      <c r="AY3160" s="464"/>
      <c r="AZ3160" s="464"/>
      <c r="BA3160" s="464"/>
      <c r="BB3160" s="464"/>
      <c r="BC3160" s="464"/>
      <c r="BD3160" s="464"/>
      <c r="BE3160" s="464"/>
      <c r="BF3160" s="464"/>
      <c r="BG3160" s="464"/>
      <c r="BH3160" s="464"/>
      <c r="BI3160" s="464"/>
      <c r="BJ3160" s="464"/>
      <c r="BK3160" s="464"/>
      <c r="BL3160" s="464"/>
      <c r="BM3160" s="464"/>
      <c r="BN3160" s="464"/>
      <c r="BO3160" s="464"/>
      <c r="BP3160" s="464"/>
      <c r="BQ3160" s="464"/>
      <c r="BR3160" s="464"/>
      <c r="BS3160" s="464"/>
      <c r="BT3160" s="464"/>
      <c r="BU3160" s="464"/>
      <c r="BV3160" s="464"/>
      <c r="BW3160" s="464"/>
      <c r="BX3160" s="464"/>
      <c r="BY3160" s="464"/>
      <c r="BZ3160" s="464"/>
      <c r="CA3160" s="464"/>
      <c r="CB3160" s="464"/>
      <c r="CC3160" s="464"/>
      <c r="CD3160" s="464"/>
      <c r="CE3160" s="464"/>
      <c r="CF3160" s="464"/>
      <c r="CG3160" s="464"/>
      <c r="CH3160" s="464"/>
      <c r="CI3160" s="464"/>
      <c r="CJ3160" s="464"/>
      <c r="CK3160" s="464"/>
      <c r="CL3160" s="464"/>
      <c r="CM3160" s="464"/>
      <c r="CN3160" s="464"/>
      <c r="CO3160" s="464"/>
      <c r="CP3160" s="464"/>
      <c r="CQ3160" s="464"/>
    </row>
    <row r="3161" spans="24:95" s="465" customFormat="1">
      <c r="X3161" s="464"/>
      <c r="Y3161" s="464"/>
      <c r="Z3161" s="464"/>
      <c r="AA3161" s="464"/>
      <c r="AB3161" s="464"/>
      <c r="AC3161" s="464"/>
      <c r="AD3161" s="464"/>
      <c r="AE3161" s="464"/>
      <c r="AF3161" s="464"/>
      <c r="AG3161" s="464"/>
      <c r="AH3161" s="464"/>
      <c r="AI3161" s="464"/>
      <c r="AJ3161" s="464"/>
      <c r="AK3161" s="464"/>
      <c r="AL3161" s="464"/>
      <c r="AM3161" s="464"/>
      <c r="AN3161" s="464"/>
      <c r="AO3161" s="464"/>
      <c r="AP3161" s="464"/>
      <c r="AQ3161" s="464"/>
      <c r="AR3161" s="464"/>
      <c r="AS3161" s="464"/>
      <c r="AT3161" s="464"/>
      <c r="AU3161" s="464"/>
      <c r="AV3161" s="464"/>
      <c r="AW3161" s="464"/>
      <c r="AX3161" s="464"/>
      <c r="AY3161" s="464"/>
      <c r="AZ3161" s="464"/>
      <c r="BA3161" s="464"/>
      <c r="BB3161" s="464"/>
      <c r="BC3161" s="464"/>
      <c r="BD3161" s="464"/>
      <c r="BE3161" s="464"/>
      <c r="BF3161" s="464"/>
      <c r="BG3161" s="464"/>
      <c r="BH3161" s="464"/>
      <c r="BI3161" s="464"/>
      <c r="BJ3161" s="464"/>
      <c r="BK3161" s="464"/>
      <c r="BL3161" s="464"/>
      <c r="BM3161" s="464"/>
      <c r="BN3161" s="464"/>
      <c r="BO3161" s="464"/>
      <c r="BP3161" s="464"/>
      <c r="BQ3161" s="464"/>
      <c r="BR3161" s="464"/>
      <c r="BS3161" s="464"/>
      <c r="BT3161" s="464"/>
      <c r="BU3161" s="464"/>
      <c r="BV3161" s="464"/>
      <c r="BW3161" s="464"/>
      <c r="BX3161" s="464"/>
      <c r="BY3161" s="464"/>
      <c r="BZ3161" s="464"/>
      <c r="CA3161" s="464"/>
      <c r="CB3161" s="464"/>
      <c r="CC3161" s="464"/>
      <c r="CD3161" s="464"/>
      <c r="CE3161" s="464"/>
      <c r="CF3161" s="464"/>
      <c r="CG3161" s="464"/>
      <c r="CH3161" s="464"/>
      <c r="CI3161" s="464"/>
      <c r="CJ3161" s="464"/>
      <c r="CK3161" s="464"/>
      <c r="CL3161" s="464"/>
      <c r="CM3161" s="464"/>
      <c r="CN3161" s="464"/>
      <c r="CO3161" s="464"/>
      <c r="CP3161" s="464"/>
      <c r="CQ3161" s="464"/>
    </row>
    <row r="3162" spans="24:95" s="465" customFormat="1">
      <c r="X3162" s="464"/>
      <c r="Y3162" s="464"/>
      <c r="Z3162" s="464"/>
      <c r="AA3162" s="464"/>
      <c r="AB3162" s="464"/>
      <c r="AC3162" s="464"/>
      <c r="AD3162" s="464"/>
      <c r="AE3162" s="464"/>
      <c r="AF3162" s="464"/>
      <c r="AG3162" s="464"/>
      <c r="AH3162" s="464"/>
      <c r="AI3162" s="464"/>
      <c r="AJ3162" s="464"/>
      <c r="AK3162" s="464"/>
      <c r="AL3162" s="464"/>
      <c r="AM3162" s="464"/>
      <c r="AN3162" s="464"/>
      <c r="AO3162" s="464"/>
      <c r="AP3162" s="464"/>
      <c r="AQ3162" s="464"/>
      <c r="AR3162" s="464"/>
      <c r="AS3162" s="464"/>
      <c r="AT3162" s="464"/>
      <c r="AU3162" s="464"/>
      <c r="AV3162" s="464"/>
      <c r="AW3162" s="464"/>
      <c r="AX3162" s="464"/>
      <c r="AY3162" s="464"/>
      <c r="AZ3162" s="464"/>
      <c r="BA3162" s="464"/>
      <c r="BB3162" s="464"/>
      <c r="BC3162" s="464"/>
      <c r="BD3162" s="464"/>
      <c r="BE3162" s="464"/>
      <c r="BF3162" s="464"/>
      <c r="BG3162" s="464"/>
      <c r="BH3162" s="464"/>
      <c r="BI3162" s="464"/>
      <c r="BJ3162" s="464"/>
      <c r="BK3162" s="464"/>
      <c r="BL3162" s="464"/>
      <c r="BM3162" s="464"/>
      <c r="BN3162" s="464"/>
      <c r="BO3162" s="464"/>
      <c r="BP3162" s="464"/>
      <c r="BQ3162" s="464"/>
      <c r="BR3162" s="464"/>
      <c r="BS3162" s="464"/>
      <c r="BT3162" s="464"/>
      <c r="BU3162" s="464"/>
      <c r="BV3162" s="464"/>
      <c r="BW3162" s="464"/>
      <c r="BX3162" s="464"/>
      <c r="BY3162" s="464"/>
      <c r="BZ3162" s="464"/>
      <c r="CA3162" s="464"/>
      <c r="CB3162" s="464"/>
      <c r="CC3162" s="464"/>
      <c r="CD3162" s="464"/>
      <c r="CE3162" s="464"/>
      <c r="CF3162" s="464"/>
      <c r="CG3162" s="464"/>
      <c r="CH3162" s="464"/>
      <c r="CI3162" s="464"/>
      <c r="CJ3162" s="464"/>
      <c r="CK3162" s="464"/>
      <c r="CL3162" s="464"/>
      <c r="CM3162" s="464"/>
      <c r="CN3162" s="464"/>
      <c r="CO3162" s="464"/>
      <c r="CP3162" s="464"/>
      <c r="CQ3162" s="464"/>
    </row>
    <row r="3163" spans="24:95" s="465" customFormat="1">
      <c r="X3163" s="464"/>
      <c r="Y3163" s="464"/>
      <c r="Z3163" s="464"/>
      <c r="AA3163" s="464"/>
      <c r="AB3163" s="464"/>
      <c r="AC3163" s="464"/>
      <c r="AD3163" s="464"/>
      <c r="AE3163" s="464"/>
      <c r="AF3163" s="464"/>
      <c r="AG3163" s="464"/>
      <c r="AH3163" s="464"/>
      <c r="AI3163" s="464"/>
      <c r="AJ3163" s="464"/>
      <c r="AK3163" s="464"/>
      <c r="AL3163" s="464"/>
      <c r="AM3163" s="464"/>
      <c r="AN3163" s="464"/>
      <c r="AO3163" s="464"/>
      <c r="AP3163" s="464"/>
      <c r="AQ3163" s="464"/>
      <c r="AR3163" s="464"/>
      <c r="AS3163" s="464"/>
      <c r="AT3163" s="464"/>
      <c r="AU3163" s="464"/>
      <c r="AV3163" s="464"/>
      <c r="AW3163" s="464"/>
      <c r="AX3163" s="464"/>
      <c r="AY3163" s="464"/>
      <c r="AZ3163" s="464"/>
      <c r="BA3163" s="464"/>
      <c r="BB3163" s="464"/>
      <c r="BC3163" s="464"/>
      <c r="BD3163" s="464"/>
      <c r="BE3163" s="464"/>
      <c r="BF3163" s="464"/>
      <c r="BG3163" s="464"/>
      <c r="BH3163" s="464"/>
      <c r="BI3163" s="464"/>
      <c r="BJ3163" s="464"/>
      <c r="BK3163" s="464"/>
      <c r="BL3163" s="464"/>
      <c r="BM3163" s="464"/>
      <c r="BN3163" s="464"/>
      <c r="BO3163" s="464"/>
      <c r="BP3163" s="464"/>
      <c r="BQ3163" s="464"/>
      <c r="BR3163" s="464"/>
      <c r="BS3163" s="464"/>
      <c r="BT3163" s="464"/>
      <c r="BU3163" s="464"/>
      <c r="BV3163" s="464"/>
      <c r="BW3163" s="464"/>
      <c r="BX3163" s="464"/>
      <c r="BY3163" s="464"/>
      <c r="BZ3163" s="464"/>
      <c r="CA3163" s="464"/>
      <c r="CB3163" s="464"/>
      <c r="CC3163" s="464"/>
      <c r="CD3163" s="464"/>
      <c r="CE3163" s="464"/>
      <c r="CF3163" s="464"/>
      <c r="CG3163" s="464"/>
      <c r="CH3163" s="464"/>
      <c r="CI3163" s="464"/>
      <c r="CJ3163" s="464"/>
      <c r="CK3163" s="464"/>
      <c r="CL3163" s="464"/>
      <c r="CM3163" s="464"/>
      <c r="CN3163" s="464"/>
      <c r="CO3163" s="464"/>
      <c r="CP3163" s="464"/>
      <c r="CQ3163" s="464"/>
    </row>
    <row r="3164" spans="24:95" s="465" customFormat="1">
      <c r="X3164" s="464"/>
      <c r="Y3164" s="464"/>
      <c r="Z3164" s="464"/>
      <c r="AA3164" s="464"/>
      <c r="AB3164" s="464"/>
      <c r="AC3164" s="464"/>
      <c r="AD3164" s="464"/>
      <c r="AE3164" s="464"/>
      <c r="AF3164" s="464"/>
      <c r="AG3164" s="464"/>
      <c r="AH3164" s="464"/>
      <c r="AI3164" s="464"/>
      <c r="AJ3164" s="464"/>
      <c r="AK3164" s="464"/>
      <c r="AL3164" s="464"/>
      <c r="AM3164" s="464"/>
      <c r="AN3164" s="464"/>
      <c r="AO3164" s="464"/>
      <c r="AP3164" s="464"/>
      <c r="AQ3164" s="464"/>
      <c r="AR3164" s="464"/>
      <c r="AS3164" s="464"/>
      <c r="AT3164" s="464"/>
      <c r="AU3164" s="464"/>
      <c r="AV3164" s="464"/>
      <c r="AW3164" s="464"/>
      <c r="AX3164" s="464"/>
      <c r="AY3164" s="464"/>
      <c r="AZ3164" s="464"/>
      <c r="BA3164" s="464"/>
      <c r="BB3164" s="464"/>
      <c r="BC3164" s="464"/>
      <c r="BD3164" s="464"/>
      <c r="BE3164" s="464"/>
      <c r="BF3164" s="464"/>
      <c r="BG3164" s="464"/>
      <c r="BH3164" s="464"/>
      <c r="BI3164" s="464"/>
      <c r="BJ3164" s="464"/>
      <c r="BK3164" s="464"/>
      <c r="BL3164" s="464"/>
      <c r="BM3164" s="464"/>
      <c r="BN3164" s="464"/>
      <c r="BO3164" s="464"/>
      <c r="BP3164" s="464"/>
      <c r="BQ3164" s="464"/>
      <c r="BR3164" s="464"/>
      <c r="BS3164" s="464"/>
      <c r="BT3164" s="464"/>
      <c r="BU3164" s="464"/>
      <c r="BV3164" s="464"/>
      <c r="BW3164" s="464"/>
      <c r="BX3164" s="464"/>
      <c r="BY3164" s="464"/>
      <c r="BZ3164" s="464"/>
      <c r="CA3164" s="464"/>
      <c r="CB3164" s="464"/>
      <c r="CC3164" s="464"/>
      <c r="CD3164" s="464"/>
      <c r="CE3164" s="464"/>
      <c r="CF3164" s="464"/>
      <c r="CG3164" s="464"/>
      <c r="CH3164" s="464"/>
      <c r="CI3164" s="464"/>
      <c r="CJ3164" s="464"/>
      <c r="CK3164" s="464"/>
      <c r="CL3164" s="464"/>
      <c r="CM3164" s="464"/>
      <c r="CN3164" s="464"/>
      <c r="CO3164" s="464"/>
      <c r="CP3164" s="464"/>
      <c r="CQ3164" s="464"/>
    </row>
    <row r="3165" spans="24:95" s="465" customFormat="1">
      <c r="X3165" s="464"/>
      <c r="Y3165" s="464"/>
      <c r="Z3165" s="464"/>
      <c r="AA3165" s="464"/>
      <c r="AB3165" s="464"/>
      <c r="AC3165" s="464"/>
      <c r="AD3165" s="464"/>
      <c r="AE3165" s="464"/>
      <c r="AF3165" s="464"/>
      <c r="AG3165" s="464"/>
      <c r="AH3165" s="464"/>
      <c r="AI3165" s="464"/>
      <c r="AJ3165" s="464"/>
      <c r="AK3165" s="464"/>
      <c r="AL3165" s="464"/>
      <c r="AM3165" s="464"/>
      <c r="AN3165" s="464"/>
      <c r="AO3165" s="464"/>
      <c r="AP3165" s="464"/>
      <c r="AQ3165" s="464"/>
      <c r="AR3165" s="464"/>
      <c r="AS3165" s="464"/>
      <c r="AT3165" s="464"/>
      <c r="AU3165" s="464"/>
      <c r="AV3165" s="464"/>
      <c r="AW3165" s="464"/>
      <c r="AX3165" s="464"/>
      <c r="AY3165" s="464"/>
      <c r="AZ3165" s="464"/>
      <c r="BA3165" s="464"/>
      <c r="BB3165" s="464"/>
      <c r="BC3165" s="464"/>
      <c r="BD3165" s="464"/>
      <c r="BE3165" s="464"/>
      <c r="BF3165" s="464"/>
      <c r="BG3165" s="464"/>
      <c r="BH3165" s="464"/>
      <c r="BI3165" s="464"/>
      <c r="BJ3165" s="464"/>
      <c r="BK3165" s="464"/>
      <c r="BL3165" s="464"/>
      <c r="BM3165" s="464"/>
      <c r="BN3165" s="464"/>
      <c r="BO3165" s="464"/>
      <c r="BP3165" s="464"/>
      <c r="BQ3165" s="464"/>
      <c r="BR3165" s="464"/>
      <c r="BS3165" s="464"/>
      <c r="BT3165" s="464"/>
      <c r="BU3165" s="464"/>
      <c r="BV3165" s="464"/>
      <c r="BW3165" s="464"/>
      <c r="BX3165" s="464"/>
      <c r="BY3165" s="464"/>
      <c r="BZ3165" s="464"/>
      <c r="CA3165" s="464"/>
      <c r="CB3165" s="464"/>
      <c r="CC3165" s="464"/>
      <c r="CD3165" s="464"/>
      <c r="CE3165" s="464"/>
      <c r="CF3165" s="464"/>
      <c r="CG3165" s="464"/>
      <c r="CH3165" s="464"/>
      <c r="CI3165" s="464"/>
      <c r="CJ3165" s="464"/>
      <c r="CK3165" s="464"/>
      <c r="CL3165" s="464"/>
      <c r="CM3165" s="464"/>
      <c r="CN3165" s="464"/>
      <c r="CO3165" s="464"/>
      <c r="CP3165" s="464"/>
      <c r="CQ3165" s="464"/>
    </row>
    <row r="3166" spans="24:95" s="465" customFormat="1">
      <c r="X3166" s="464"/>
      <c r="Y3166" s="464"/>
      <c r="Z3166" s="464"/>
      <c r="AA3166" s="464"/>
      <c r="AB3166" s="464"/>
      <c r="AC3166" s="464"/>
      <c r="AD3166" s="464"/>
      <c r="AE3166" s="464"/>
      <c r="AF3166" s="464"/>
      <c r="AG3166" s="464"/>
      <c r="AH3166" s="464"/>
      <c r="AI3166" s="464"/>
      <c r="AJ3166" s="464"/>
      <c r="AK3166" s="464"/>
      <c r="AL3166" s="464"/>
      <c r="AM3166" s="464"/>
      <c r="AN3166" s="464"/>
      <c r="AO3166" s="464"/>
      <c r="AP3166" s="464"/>
      <c r="AQ3166" s="464"/>
      <c r="AR3166" s="464"/>
      <c r="AS3166" s="464"/>
      <c r="AT3166" s="464"/>
      <c r="AU3166" s="464"/>
      <c r="AV3166" s="464"/>
      <c r="AW3166" s="464"/>
      <c r="AX3166" s="464"/>
      <c r="AY3166" s="464"/>
      <c r="AZ3166" s="464"/>
      <c r="BA3166" s="464"/>
      <c r="BB3166" s="464"/>
      <c r="BC3166" s="464"/>
      <c r="BD3166" s="464"/>
      <c r="BE3166" s="464"/>
      <c r="BF3166" s="464"/>
      <c r="BG3166" s="464"/>
      <c r="BH3166" s="464"/>
      <c r="BI3166" s="464"/>
      <c r="BJ3166" s="464"/>
      <c r="BK3166" s="464"/>
      <c r="BL3166" s="464"/>
      <c r="BM3166" s="464"/>
      <c r="BN3166" s="464"/>
      <c r="BO3166" s="464"/>
      <c r="BP3166" s="464"/>
      <c r="BQ3166" s="464"/>
      <c r="BR3166" s="464"/>
      <c r="BS3166" s="464"/>
      <c r="BT3166" s="464"/>
      <c r="BU3166" s="464"/>
      <c r="BV3166" s="464"/>
      <c r="BW3166" s="464"/>
      <c r="BX3166" s="464"/>
      <c r="BY3166" s="464"/>
      <c r="BZ3166" s="464"/>
      <c r="CA3166" s="464"/>
      <c r="CB3166" s="464"/>
      <c r="CC3166" s="464"/>
      <c r="CD3166" s="464"/>
      <c r="CE3166" s="464"/>
      <c r="CF3166" s="464"/>
      <c r="CG3166" s="464"/>
      <c r="CH3166" s="464"/>
      <c r="CI3166" s="464"/>
      <c r="CJ3166" s="464"/>
      <c r="CK3166" s="464"/>
      <c r="CL3166" s="464"/>
      <c r="CM3166" s="464"/>
      <c r="CN3166" s="464"/>
      <c r="CO3166" s="464"/>
      <c r="CP3166" s="464"/>
      <c r="CQ3166" s="464"/>
    </row>
    <row r="3167" spans="24:95" s="465" customFormat="1">
      <c r="X3167" s="464"/>
      <c r="Y3167" s="464"/>
      <c r="Z3167" s="464"/>
      <c r="AA3167" s="464"/>
      <c r="AB3167" s="464"/>
      <c r="AC3167" s="464"/>
      <c r="AD3167" s="464"/>
      <c r="AE3167" s="464"/>
      <c r="AF3167" s="464"/>
      <c r="AG3167" s="464"/>
      <c r="AH3167" s="464"/>
      <c r="AI3167" s="464"/>
      <c r="AJ3167" s="464"/>
      <c r="AK3167" s="464"/>
      <c r="AL3167" s="464"/>
      <c r="AM3167" s="464"/>
      <c r="AN3167" s="464"/>
      <c r="AO3167" s="464"/>
      <c r="AP3167" s="464"/>
      <c r="AQ3167" s="464"/>
      <c r="AR3167" s="464"/>
      <c r="AS3167" s="464"/>
      <c r="AT3167" s="464"/>
      <c r="AU3167" s="464"/>
      <c r="AV3167" s="464"/>
      <c r="AW3167" s="464"/>
      <c r="AX3167" s="464"/>
      <c r="AY3167" s="464"/>
      <c r="AZ3167" s="464"/>
      <c r="BA3167" s="464"/>
      <c r="BB3167" s="464"/>
      <c r="BC3167" s="464"/>
      <c r="BD3167" s="464"/>
      <c r="BE3167" s="464"/>
      <c r="BF3167" s="464"/>
      <c r="BG3167" s="464"/>
      <c r="BH3167" s="464"/>
      <c r="BI3167" s="464"/>
      <c r="BJ3167" s="464"/>
      <c r="BK3167" s="464"/>
      <c r="BL3167" s="464"/>
      <c r="BM3167" s="464"/>
      <c r="BN3167" s="464"/>
      <c r="BO3167" s="464"/>
      <c r="BP3167" s="464"/>
      <c r="BQ3167" s="464"/>
      <c r="BR3167" s="464"/>
      <c r="BS3167" s="464"/>
      <c r="BT3167" s="464"/>
      <c r="BU3167" s="464"/>
      <c r="BV3167" s="464"/>
      <c r="BW3167" s="464"/>
      <c r="BX3167" s="464"/>
      <c r="BY3167" s="464"/>
      <c r="BZ3167" s="464"/>
      <c r="CA3167" s="464"/>
      <c r="CB3167" s="464"/>
      <c r="CC3167" s="464"/>
      <c r="CD3167" s="464"/>
      <c r="CE3167" s="464"/>
      <c r="CF3167" s="464"/>
      <c r="CG3167" s="464"/>
      <c r="CH3167" s="464"/>
      <c r="CI3167" s="464"/>
      <c r="CJ3167" s="464"/>
      <c r="CK3167" s="464"/>
      <c r="CL3167" s="464"/>
      <c r="CM3167" s="464"/>
      <c r="CN3167" s="464"/>
      <c r="CO3167" s="464"/>
      <c r="CP3167" s="464"/>
      <c r="CQ3167" s="464"/>
    </row>
    <row r="3168" spans="24:95" s="465" customFormat="1">
      <c r="X3168" s="464"/>
      <c r="Y3168" s="464"/>
      <c r="Z3168" s="464"/>
      <c r="AA3168" s="464"/>
      <c r="AB3168" s="464"/>
      <c r="AC3168" s="464"/>
      <c r="AD3168" s="464"/>
      <c r="AE3168" s="464"/>
      <c r="AF3168" s="464"/>
      <c r="AG3168" s="464"/>
      <c r="AH3168" s="464"/>
      <c r="AI3168" s="464"/>
      <c r="AJ3168" s="464"/>
      <c r="AK3168" s="464"/>
      <c r="AL3168" s="464"/>
      <c r="AM3168" s="464"/>
      <c r="AN3168" s="464"/>
      <c r="AO3168" s="464"/>
      <c r="AP3168" s="464"/>
      <c r="AQ3168" s="464"/>
      <c r="AR3168" s="464"/>
      <c r="AS3168" s="464"/>
      <c r="AT3168" s="464"/>
      <c r="AU3168" s="464"/>
      <c r="AV3168" s="464"/>
      <c r="AW3168" s="464"/>
      <c r="AX3168" s="464"/>
      <c r="AY3168" s="464"/>
      <c r="AZ3168" s="464"/>
      <c r="BA3168" s="464"/>
      <c r="BB3168" s="464"/>
      <c r="BC3168" s="464"/>
      <c r="BD3168" s="464"/>
      <c r="BE3168" s="464"/>
      <c r="BF3168" s="464"/>
      <c r="BG3168" s="464"/>
      <c r="BH3168" s="464"/>
      <c r="BI3168" s="464"/>
      <c r="BJ3168" s="464"/>
      <c r="BK3168" s="464"/>
      <c r="BL3168" s="464"/>
      <c r="BM3168" s="464"/>
      <c r="BN3168" s="464"/>
      <c r="BO3168" s="464"/>
      <c r="BP3168" s="464"/>
      <c r="BQ3168" s="464"/>
      <c r="BR3168" s="464"/>
      <c r="BS3168" s="464"/>
      <c r="BT3168" s="464"/>
      <c r="BU3168" s="464"/>
      <c r="BV3168" s="464"/>
      <c r="BW3168" s="464"/>
      <c r="BX3168" s="464"/>
      <c r="BY3168" s="464"/>
      <c r="BZ3168" s="464"/>
      <c r="CA3168" s="464"/>
      <c r="CB3168" s="464"/>
      <c r="CC3168" s="464"/>
      <c r="CD3168" s="464"/>
      <c r="CE3168" s="464"/>
      <c r="CF3168" s="464"/>
      <c r="CG3168" s="464"/>
      <c r="CH3168" s="464"/>
      <c r="CI3168" s="464"/>
      <c r="CJ3168" s="464"/>
      <c r="CK3168" s="464"/>
      <c r="CL3168" s="464"/>
      <c r="CM3168" s="464"/>
      <c r="CN3168" s="464"/>
      <c r="CO3168" s="464"/>
      <c r="CP3168" s="464"/>
      <c r="CQ3168" s="464"/>
    </row>
    <row r="3169" spans="24:95" s="465" customFormat="1">
      <c r="X3169" s="464"/>
      <c r="Y3169" s="464"/>
      <c r="Z3169" s="464"/>
      <c r="AA3169" s="464"/>
      <c r="AB3169" s="464"/>
      <c r="AC3169" s="464"/>
      <c r="AD3169" s="464"/>
      <c r="AE3169" s="464"/>
      <c r="AF3169" s="464"/>
      <c r="AG3169" s="464"/>
      <c r="AH3169" s="464"/>
      <c r="AI3169" s="464"/>
      <c r="AJ3169" s="464"/>
      <c r="AK3169" s="464"/>
      <c r="AL3169" s="464"/>
      <c r="AM3169" s="464"/>
      <c r="AN3169" s="464"/>
      <c r="AO3169" s="464"/>
      <c r="AP3169" s="464"/>
      <c r="AQ3169" s="464"/>
      <c r="AR3169" s="464"/>
      <c r="AS3169" s="464"/>
      <c r="AT3169" s="464"/>
      <c r="AU3169" s="464"/>
      <c r="AV3169" s="464"/>
      <c r="AW3169" s="464"/>
      <c r="AX3169" s="464"/>
      <c r="AY3169" s="464"/>
      <c r="AZ3169" s="464"/>
      <c r="BA3169" s="464"/>
      <c r="BB3169" s="464"/>
      <c r="BC3169" s="464"/>
      <c r="BD3169" s="464"/>
      <c r="BE3169" s="464"/>
      <c r="BF3169" s="464"/>
      <c r="BG3169" s="464"/>
      <c r="BH3169" s="464"/>
      <c r="BI3169" s="464"/>
      <c r="BJ3169" s="464"/>
      <c r="BK3169" s="464"/>
      <c r="BL3169" s="464"/>
      <c r="BM3169" s="464"/>
      <c r="BN3169" s="464"/>
      <c r="BO3169" s="464"/>
      <c r="BP3169" s="464"/>
      <c r="BQ3169" s="464"/>
      <c r="BR3169" s="464"/>
      <c r="BS3169" s="464"/>
      <c r="BT3169" s="464"/>
      <c r="BU3169" s="464"/>
      <c r="BV3169" s="464"/>
      <c r="BW3169" s="464"/>
      <c r="BX3169" s="464"/>
      <c r="BY3169" s="464"/>
      <c r="BZ3169" s="464"/>
      <c r="CA3169" s="464"/>
      <c r="CB3169" s="464"/>
      <c r="CC3169" s="464"/>
      <c r="CD3169" s="464"/>
      <c r="CE3169" s="464"/>
      <c r="CF3169" s="464"/>
      <c r="CG3169" s="464"/>
      <c r="CH3169" s="464"/>
      <c r="CI3169" s="464"/>
      <c r="CJ3169" s="464"/>
      <c r="CK3169" s="464"/>
      <c r="CL3169" s="464"/>
      <c r="CM3169" s="464"/>
      <c r="CN3169" s="464"/>
      <c r="CO3169" s="464"/>
      <c r="CP3169" s="464"/>
      <c r="CQ3169" s="464"/>
    </row>
    <row r="3170" spans="24:95" s="465" customFormat="1">
      <c r="X3170" s="464"/>
      <c r="Y3170" s="464"/>
      <c r="Z3170" s="464"/>
      <c r="AA3170" s="464"/>
      <c r="AB3170" s="464"/>
      <c r="AC3170" s="464"/>
      <c r="AD3170" s="464"/>
      <c r="AE3170" s="464"/>
      <c r="AF3170" s="464"/>
      <c r="AG3170" s="464"/>
      <c r="AH3170" s="464"/>
      <c r="AI3170" s="464"/>
      <c r="AJ3170" s="464"/>
      <c r="AK3170" s="464"/>
      <c r="AL3170" s="464"/>
      <c r="AM3170" s="464"/>
      <c r="AN3170" s="464"/>
      <c r="AO3170" s="464"/>
      <c r="AP3170" s="464"/>
      <c r="AQ3170" s="464"/>
      <c r="AR3170" s="464"/>
      <c r="AS3170" s="464"/>
      <c r="AT3170" s="464"/>
      <c r="AU3170" s="464"/>
      <c r="AV3170" s="464"/>
      <c r="AW3170" s="464"/>
      <c r="AX3170" s="464"/>
      <c r="AY3170" s="464"/>
      <c r="AZ3170" s="464"/>
      <c r="BA3170" s="464"/>
      <c r="BB3170" s="464"/>
      <c r="BC3170" s="464"/>
      <c r="BD3170" s="464"/>
      <c r="BE3170" s="464"/>
      <c r="BF3170" s="464"/>
      <c r="BG3170" s="464"/>
      <c r="BH3170" s="464"/>
      <c r="BI3170" s="464"/>
      <c r="BJ3170" s="464"/>
      <c r="BK3170" s="464"/>
      <c r="BL3170" s="464"/>
      <c r="BM3170" s="464"/>
      <c r="BN3170" s="464"/>
      <c r="BO3170" s="464"/>
      <c r="BP3170" s="464"/>
      <c r="BQ3170" s="464"/>
      <c r="BR3170" s="464"/>
      <c r="BS3170" s="464"/>
      <c r="BT3170" s="464"/>
      <c r="BU3170" s="464"/>
      <c r="BV3170" s="464"/>
      <c r="BW3170" s="464"/>
      <c r="BX3170" s="464"/>
      <c r="BY3170" s="464"/>
      <c r="BZ3170" s="464"/>
      <c r="CA3170" s="464"/>
      <c r="CB3170" s="464"/>
      <c r="CC3170" s="464"/>
      <c r="CD3170" s="464"/>
      <c r="CE3170" s="464"/>
      <c r="CF3170" s="464"/>
      <c r="CG3170" s="464"/>
      <c r="CH3170" s="464"/>
      <c r="CI3170" s="464"/>
      <c r="CJ3170" s="464"/>
      <c r="CK3170" s="464"/>
      <c r="CL3170" s="464"/>
      <c r="CM3170" s="464"/>
      <c r="CN3170" s="464"/>
      <c r="CO3170" s="464"/>
      <c r="CP3170" s="464"/>
      <c r="CQ3170" s="464"/>
    </row>
    <row r="3171" spans="24:95" s="465" customFormat="1">
      <c r="X3171" s="464"/>
      <c r="Y3171" s="464"/>
      <c r="Z3171" s="464"/>
      <c r="AA3171" s="464"/>
      <c r="AB3171" s="464"/>
      <c r="AC3171" s="464"/>
      <c r="AD3171" s="464"/>
      <c r="AE3171" s="464"/>
      <c r="AF3171" s="464"/>
      <c r="AG3171" s="464"/>
      <c r="AH3171" s="464"/>
      <c r="AI3171" s="464"/>
      <c r="AJ3171" s="464"/>
      <c r="AK3171" s="464"/>
      <c r="AL3171" s="464"/>
      <c r="AM3171" s="464"/>
      <c r="AN3171" s="464"/>
      <c r="AO3171" s="464"/>
      <c r="AP3171" s="464"/>
      <c r="AQ3171" s="464"/>
      <c r="AR3171" s="464"/>
      <c r="AS3171" s="464"/>
      <c r="AT3171" s="464"/>
      <c r="AU3171" s="464"/>
      <c r="AV3171" s="464"/>
      <c r="AW3171" s="464"/>
      <c r="AX3171" s="464"/>
      <c r="AY3171" s="464"/>
      <c r="AZ3171" s="464"/>
      <c r="BA3171" s="464"/>
      <c r="BB3171" s="464"/>
      <c r="BC3171" s="464"/>
      <c r="BD3171" s="464"/>
      <c r="BE3171" s="464"/>
      <c r="BF3171" s="464"/>
      <c r="BG3171" s="464"/>
      <c r="BH3171" s="464"/>
      <c r="BI3171" s="464"/>
      <c r="BJ3171" s="464"/>
      <c r="BK3171" s="464"/>
      <c r="BL3171" s="464"/>
      <c r="BM3171" s="464"/>
      <c r="BN3171" s="464"/>
      <c r="BO3171" s="464"/>
      <c r="BP3171" s="464"/>
      <c r="BQ3171" s="464"/>
      <c r="BR3171" s="464"/>
      <c r="BS3171" s="464"/>
      <c r="BT3171" s="464"/>
      <c r="BU3171" s="464"/>
      <c r="BV3171" s="464"/>
      <c r="BW3171" s="464"/>
      <c r="BX3171" s="464"/>
      <c r="BY3171" s="464"/>
      <c r="BZ3171" s="464"/>
      <c r="CA3171" s="464"/>
      <c r="CB3171" s="464"/>
      <c r="CC3171" s="464"/>
      <c r="CD3171" s="464"/>
      <c r="CE3171" s="464"/>
      <c r="CF3171" s="464"/>
      <c r="CG3171" s="464"/>
      <c r="CH3171" s="464"/>
      <c r="CI3171" s="464"/>
      <c r="CJ3171" s="464"/>
      <c r="CK3171" s="464"/>
      <c r="CL3171" s="464"/>
      <c r="CM3171" s="464"/>
      <c r="CN3171" s="464"/>
      <c r="CO3171" s="464"/>
      <c r="CP3171" s="464"/>
      <c r="CQ3171" s="464"/>
    </row>
    <row r="3172" spans="24:95" s="465" customFormat="1">
      <c r="X3172" s="464"/>
      <c r="Y3172" s="464"/>
      <c r="Z3172" s="464"/>
      <c r="AA3172" s="464"/>
      <c r="AB3172" s="464"/>
      <c r="AC3172" s="464"/>
      <c r="AD3172" s="464"/>
      <c r="AE3172" s="464"/>
      <c r="AF3172" s="464"/>
      <c r="AG3172" s="464"/>
      <c r="AH3172" s="464"/>
      <c r="AI3172" s="464"/>
      <c r="AJ3172" s="464"/>
      <c r="AK3172" s="464"/>
      <c r="AL3172" s="464"/>
      <c r="AM3172" s="464"/>
      <c r="AN3172" s="464"/>
      <c r="AO3172" s="464"/>
      <c r="AP3172" s="464"/>
      <c r="AQ3172" s="464"/>
      <c r="AR3172" s="464"/>
      <c r="AS3172" s="464"/>
      <c r="AT3172" s="464"/>
      <c r="AU3172" s="464"/>
      <c r="AV3172" s="464"/>
      <c r="AW3172" s="464"/>
      <c r="AX3172" s="464"/>
      <c r="AY3172" s="464"/>
      <c r="AZ3172" s="464"/>
      <c r="BA3172" s="464"/>
      <c r="BB3172" s="464"/>
      <c r="BC3172" s="464"/>
      <c r="BD3172" s="464"/>
      <c r="BE3172" s="464"/>
      <c r="BF3172" s="464"/>
      <c r="BG3172" s="464"/>
      <c r="BH3172" s="464"/>
      <c r="BI3172" s="464"/>
      <c r="BJ3172" s="464"/>
      <c r="BK3172" s="464"/>
      <c r="BL3172" s="464"/>
      <c r="BM3172" s="464"/>
      <c r="BN3172" s="464"/>
      <c r="BO3172" s="464"/>
      <c r="BP3172" s="464"/>
      <c r="BQ3172" s="464"/>
      <c r="BR3172" s="464"/>
      <c r="BS3172" s="464"/>
      <c r="BT3172" s="464"/>
      <c r="BU3172" s="464"/>
      <c r="BV3172" s="464"/>
      <c r="BW3172" s="464"/>
      <c r="BX3172" s="464"/>
      <c r="BY3172" s="464"/>
      <c r="BZ3172" s="464"/>
      <c r="CA3172" s="464"/>
      <c r="CB3172" s="464"/>
      <c r="CC3172" s="464"/>
      <c r="CD3172" s="464"/>
      <c r="CE3172" s="464"/>
      <c r="CF3172" s="464"/>
      <c r="CG3172" s="464"/>
      <c r="CH3172" s="464"/>
      <c r="CI3172" s="464"/>
      <c r="CJ3172" s="464"/>
      <c r="CK3172" s="464"/>
      <c r="CL3172" s="464"/>
      <c r="CM3172" s="464"/>
      <c r="CN3172" s="464"/>
      <c r="CO3172" s="464"/>
      <c r="CP3172" s="464"/>
      <c r="CQ3172" s="464"/>
    </row>
    <row r="3173" spans="24:95" s="465" customFormat="1">
      <c r="X3173" s="464"/>
      <c r="Y3173" s="464"/>
      <c r="Z3173" s="464"/>
      <c r="AA3173" s="464"/>
      <c r="AB3173" s="464"/>
      <c r="AC3173" s="464"/>
      <c r="AD3173" s="464"/>
      <c r="AE3173" s="464"/>
      <c r="AF3173" s="464"/>
      <c r="AG3173" s="464"/>
      <c r="AH3173" s="464"/>
      <c r="AI3173" s="464"/>
      <c r="AJ3173" s="464"/>
      <c r="AK3173" s="464"/>
      <c r="AL3173" s="464"/>
      <c r="AM3173" s="464"/>
      <c r="AN3173" s="464"/>
      <c r="AO3173" s="464"/>
      <c r="AP3173" s="464"/>
      <c r="AQ3173" s="464"/>
      <c r="AR3173" s="464"/>
      <c r="AS3173" s="464"/>
      <c r="AT3173" s="464"/>
      <c r="AU3173" s="464"/>
      <c r="AV3173" s="464"/>
      <c r="AW3173" s="464"/>
      <c r="AX3173" s="464"/>
      <c r="AY3173" s="464"/>
      <c r="AZ3173" s="464"/>
      <c r="BA3173" s="464"/>
      <c r="BB3173" s="464"/>
      <c r="BC3173" s="464"/>
      <c r="BD3173" s="464"/>
      <c r="BE3173" s="464"/>
      <c r="BF3173" s="464"/>
      <c r="BG3173" s="464"/>
      <c r="BH3173" s="464"/>
      <c r="BI3173" s="464"/>
      <c r="BJ3173" s="464"/>
      <c r="BK3173" s="464"/>
      <c r="BL3173" s="464"/>
      <c r="BM3173" s="464"/>
      <c r="BN3173" s="464"/>
      <c r="BO3173" s="464"/>
      <c r="BP3173" s="464"/>
      <c r="BQ3173" s="464"/>
      <c r="BR3173" s="464"/>
      <c r="BS3173" s="464"/>
      <c r="BT3173" s="464"/>
      <c r="BU3173" s="464"/>
      <c r="BV3173" s="464"/>
      <c r="BW3173" s="464"/>
      <c r="BX3173" s="464"/>
      <c r="BY3173" s="464"/>
      <c r="BZ3173" s="464"/>
      <c r="CA3173" s="464"/>
      <c r="CB3173" s="464"/>
      <c r="CC3173" s="464"/>
      <c r="CD3173" s="464"/>
      <c r="CE3173" s="464"/>
      <c r="CF3173" s="464"/>
      <c r="CG3173" s="464"/>
      <c r="CH3173" s="464"/>
      <c r="CI3173" s="464"/>
      <c r="CJ3173" s="464"/>
      <c r="CK3173" s="464"/>
      <c r="CL3173" s="464"/>
      <c r="CM3173" s="464"/>
      <c r="CN3173" s="464"/>
      <c r="CO3173" s="464"/>
      <c r="CP3173" s="464"/>
      <c r="CQ3173" s="464"/>
    </row>
    <row r="3174" spans="24:95" s="465" customFormat="1">
      <c r="X3174" s="464"/>
      <c r="Y3174" s="464"/>
      <c r="Z3174" s="464"/>
      <c r="AA3174" s="464"/>
      <c r="AB3174" s="464"/>
      <c r="AC3174" s="464"/>
      <c r="AD3174" s="464"/>
      <c r="AE3174" s="464"/>
      <c r="AF3174" s="464"/>
      <c r="AG3174" s="464"/>
      <c r="AH3174" s="464"/>
      <c r="AI3174" s="464"/>
      <c r="AJ3174" s="464"/>
      <c r="AK3174" s="464"/>
      <c r="AL3174" s="464"/>
      <c r="AM3174" s="464"/>
      <c r="AN3174" s="464"/>
      <c r="AO3174" s="464"/>
      <c r="AP3174" s="464"/>
      <c r="AQ3174" s="464"/>
      <c r="AR3174" s="464"/>
      <c r="AS3174" s="464"/>
      <c r="AT3174" s="464"/>
      <c r="AU3174" s="464"/>
      <c r="AV3174" s="464"/>
      <c r="AW3174" s="464"/>
      <c r="AX3174" s="464"/>
      <c r="AY3174" s="464"/>
      <c r="AZ3174" s="464"/>
      <c r="BA3174" s="464"/>
      <c r="BB3174" s="464"/>
      <c r="BC3174" s="464"/>
      <c r="BD3174" s="464"/>
      <c r="BE3174" s="464"/>
      <c r="BF3174" s="464"/>
      <c r="BG3174" s="464"/>
      <c r="BH3174" s="464"/>
      <c r="BI3174" s="464"/>
      <c r="BJ3174" s="464"/>
      <c r="BK3174" s="464"/>
      <c r="BL3174" s="464"/>
      <c r="BM3174" s="464"/>
      <c r="BN3174" s="464"/>
      <c r="BO3174" s="464"/>
      <c r="BP3174" s="464"/>
      <c r="BQ3174" s="464"/>
      <c r="BR3174" s="464"/>
      <c r="BS3174" s="464"/>
      <c r="BT3174" s="464"/>
      <c r="BU3174" s="464"/>
      <c r="BV3174" s="464"/>
      <c r="BW3174" s="464"/>
      <c r="BX3174" s="464"/>
      <c r="BY3174" s="464"/>
      <c r="BZ3174" s="464"/>
      <c r="CA3174" s="464"/>
      <c r="CB3174" s="464"/>
      <c r="CC3174" s="464"/>
      <c r="CD3174" s="464"/>
      <c r="CE3174" s="464"/>
      <c r="CF3174" s="464"/>
      <c r="CG3174" s="464"/>
      <c r="CH3174" s="464"/>
      <c r="CI3174" s="464"/>
      <c r="CJ3174" s="464"/>
      <c r="CK3174" s="464"/>
      <c r="CL3174" s="464"/>
      <c r="CM3174" s="464"/>
      <c r="CN3174" s="464"/>
      <c r="CO3174" s="464"/>
      <c r="CP3174" s="464"/>
      <c r="CQ3174" s="464"/>
    </row>
    <row r="3175" spans="24:95" s="465" customFormat="1">
      <c r="X3175" s="464"/>
      <c r="Y3175" s="464"/>
      <c r="Z3175" s="464"/>
      <c r="AA3175" s="464"/>
      <c r="AB3175" s="464"/>
      <c r="AC3175" s="464"/>
      <c r="AD3175" s="464"/>
      <c r="AE3175" s="464"/>
      <c r="AF3175" s="464"/>
      <c r="AG3175" s="464"/>
      <c r="AH3175" s="464"/>
      <c r="AI3175" s="464"/>
      <c r="AJ3175" s="464"/>
      <c r="AK3175" s="464"/>
      <c r="AL3175" s="464"/>
      <c r="AM3175" s="464"/>
      <c r="AN3175" s="464"/>
      <c r="AO3175" s="464"/>
      <c r="AP3175" s="464"/>
      <c r="AQ3175" s="464"/>
      <c r="AR3175" s="464"/>
      <c r="AS3175" s="464"/>
      <c r="AT3175" s="464"/>
      <c r="AU3175" s="464"/>
      <c r="AV3175" s="464"/>
      <c r="AW3175" s="464"/>
      <c r="AX3175" s="464"/>
      <c r="AY3175" s="464"/>
      <c r="AZ3175" s="464"/>
      <c r="BA3175" s="464"/>
      <c r="BB3175" s="464"/>
      <c r="BC3175" s="464"/>
      <c r="BD3175" s="464"/>
      <c r="BE3175" s="464"/>
      <c r="BF3175" s="464"/>
      <c r="BG3175" s="464"/>
      <c r="BH3175" s="464"/>
      <c r="BI3175" s="464"/>
      <c r="BJ3175" s="464"/>
      <c r="BK3175" s="464"/>
      <c r="BL3175" s="464"/>
      <c r="BM3175" s="464"/>
      <c r="BN3175" s="464"/>
      <c r="BO3175" s="464"/>
      <c r="BP3175" s="464"/>
      <c r="BQ3175" s="464"/>
      <c r="BR3175" s="464"/>
      <c r="BS3175" s="464"/>
      <c r="BT3175" s="464"/>
      <c r="BU3175" s="464"/>
      <c r="BV3175" s="464"/>
      <c r="BW3175" s="464"/>
      <c r="BX3175" s="464"/>
      <c r="BY3175" s="464"/>
      <c r="BZ3175" s="464"/>
      <c r="CA3175" s="464"/>
      <c r="CB3175" s="464"/>
      <c r="CC3175" s="464"/>
      <c r="CD3175" s="464"/>
      <c r="CE3175" s="464"/>
      <c r="CF3175" s="464"/>
      <c r="CG3175" s="464"/>
      <c r="CH3175" s="464"/>
      <c r="CI3175" s="464"/>
      <c r="CJ3175" s="464"/>
      <c r="CK3175" s="464"/>
      <c r="CL3175" s="464"/>
      <c r="CM3175" s="464"/>
      <c r="CN3175" s="464"/>
      <c r="CO3175" s="464"/>
      <c r="CP3175" s="464"/>
      <c r="CQ3175" s="464"/>
    </row>
    <row r="3176" spans="24:95" s="465" customFormat="1">
      <c r="X3176" s="464"/>
      <c r="Y3176" s="464"/>
      <c r="Z3176" s="464"/>
      <c r="AA3176" s="464"/>
      <c r="AB3176" s="464"/>
      <c r="AC3176" s="464"/>
      <c r="AD3176" s="464"/>
      <c r="AE3176" s="464"/>
      <c r="AF3176" s="464"/>
      <c r="AG3176" s="464"/>
      <c r="AH3176" s="464"/>
      <c r="AI3176" s="464"/>
      <c r="AJ3176" s="464"/>
      <c r="AK3176" s="464"/>
      <c r="AL3176" s="464"/>
      <c r="AM3176" s="464"/>
      <c r="AN3176" s="464"/>
      <c r="AO3176" s="464"/>
      <c r="AP3176" s="464"/>
      <c r="AQ3176" s="464"/>
      <c r="AR3176" s="464"/>
      <c r="AS3176" s="464"/>
      <c r="AT3176" s="464"/>
      <c r="AU3176" s="464"/>
      <c r="AV3176" s="464"/>
      <c r="AW3176" s="464"/>
      <c r="AX3176" s="464"/>
      <c r="AY3176" s="464"/>
      <c r="AZ3176" s="464"/>
      <c r="BA3176" s="464"/>
      <c r="BB3176" s="464"/>
      <c r="BC3176" s="464"/>
      <c r="BD3176" s="464"/>
      <c r="BE3176" s="464"/>
      <c r="BF3176" s="464"/>
      <c r="BG3176" s="464"/>
      <c r="BH3176" s="464"/>
      <c r="BI3176" s="464"/>
      <c r="BJ3176" s="464"/>
      <c r="BK3176" s="464"/>
      <c r="BL3176" s="464"/>
      <c r="BM3176" s="464"/>
      <c r="BN3176" s="464"/>
      <c r="BO3176" s="464"/>
      <c r="BP3176" s="464"/>
      <c r="BQ3176" s="464"/>
      <c r="BR3176" s="464"/>
      <c r="BS3176" s="464"/>
      <c r="BT3176" s="464"/>
      <c r="BU3176" s="464"/>
      <c r="BV3176" s="464"/>
      <c r="BW3176" s="464"/>
      <c r="BX3176" s="464"/>
      <c r="BY3176" s="464"/>
      <c r="BZ3176" s="464"/>
      <c r="CA3176" s="464"/>
      <c r="CB3176" s="464"/>
      <c r="CC3176" s="464"/>
      <c r="CD3176" s="464"/>
      <c r="CE3176" s="464"/>
      <c r="CF3176" s="464"/>
      <c r="CG3176" s="464"/>
      <c r="CH3176" s="464"/>
      <c r="CI3176" s="464"/>
      <c r="CJ3176" s="464"/>
      <c r="CK3176" s="464"/>
      <c r="CL3176" s="464"/>
      <c r="CM3176" s="464"/>
      <c r="CN3176" s="464"/>
      <c r="CO3176" s="464"/>
      <c r="CP3176" s="464"/>
      <c r="CQ3176" s="464"/>
    </row>
    <row r="3177" spans="24:95" s="465" customFormat="1">
      <c r="X3177" s="464"/>
      <c r="Y3177" s="464"/>
      <c r="Z3177" s="464"/>
      <c r="AA3177" s="464"/>
      <c r="AB3177" s="464"/>
      <c r="AC3177" s="464"/>
      <c r="AD3177" s="464"/>
      <c r="AE3177" s="464"/>
      <c r="AF3177" s="464"/>
      <c r="AG3177" s="464"/>
      <c r="AH3177" s="464"/>
      <c r="AI3177" s="464"/>
      <c r="AJ3177" s="464"/>
      <c r="AK3177" s="464"/>
      <c r="AL3177" s="464"/>
      <c r="AM3177" s="464"/>
      <c r="AN3177" s="464"/>
      <c r="AO3177" s="464"/>
      <c r="AP3177" s="464"/>
      <c r="AQ3177" s="464"/>
      <c r="AR3177" s="464"/>
      <c r="AS3177" s="464"/>
      <c r="AT3177" s="464"/>
      <c r="AU3177" s="464"/>
      <c r="AV3177" s="464"/>
      <c r="AW3177" s="464"/>
      <c r="AX3177" s="464"/>
      <c r="AY3177" s="464"/>
      <c r="AZ3177" s="464"/>
      <c r="BA3177" s="464"/>
      <c r="BB3177" s="464"/>
      <c r="BC3177" s="464"/>
      <c r="BD3177" s="464"/>
      <c r="BE3177" s="464"/>
      <c r="BF3177" s="464"/>
      <c r="BG3177" s="464"/>
      <c r="BH3177" s="464"/>
      <c r="BI3177" s="464"/>
      <c r="BJ3177" s="464"/>
      <c r="BK3177" s="464"/>
      <c r="BL3177" s="464"/>
      <c r="BM3177" s="464"/>
      <c r="BN3177" s="464"/>
      <c r="BO3177" s="464"/>
      <c r="BP3177" s="464"/>
      <c r="BQ3177" s="464"/>
      <c r="BR3177" s="464"/>
      <c r="BS3177" s="464"/>
      <c r="BT3177" s="464"/>
      <c r="BU3177" s="464"/>
      <c r="BV3177" s="464"/>
      <c r="BW3177" s="464"/>
      <c r="BX3177" s="464"/>
      <c r="BY3177" s="464"/>
      <c r="BZ3177" s="464"/>
      <c r="CA3177" s="464"/>
      <c r="CB3177" s="464"/>
      <c r="CC3177" s="464"/>
      <c r="CD3177" s="464"/>
      <c r="CE3177" s="464"/>
      <c r="CF3177" s="464"/>
      <c r="CG3177" s="464"/>
      <c r="CH3177" s="464"/>
      <c r="CI3177" s="464"/>
      <c r="CJ3177" s="464"/>
      <c r="CK3177" s="464"/>
      <c r="CL3177" s="464"/>
      <c r="CM3177" s="464"/>
      <c r="CN3177" s="464"/>
      <c r="CO3177" s="464"/>
      <c r="CP3177" s="464"/>
      <c r="CQ3177" s="464"/>
    </row>
    <row r="3178" spans="24:95" s="465" customFormat="1">
      <c r="X3178" s="464"/>
      <c r="Y3178" s="464"/>
      <c r="Z3178" s="464"/>
      <c r="AA3178" s="464"/>
      <c r="AB3178" s="464"/>
      <c r="AC3178" s="464"/>
      <c r="AD3178" s="464"/>
      <c r="AE3178" s="464"/>
      <c r="AF3178" s="464"/>
      <c r="AG3178" s="464"/>
      <c r="AH3178" s="464"/>
      <c r="AI3178" s="464"/>
      <c r="AJ3178" s="464"/>
      <c r="AK3178" s="464"/>
      <c r="AL3178" s="464"/>
      <c r="AM3178" s="464"/>
      <c r="AN3178" s="464"/>
      <c r="AO3178" s="464"/>
      <c r="AP3178" s="464"/>
      <c r="AQ3178" s="464"/>
      <c r="AR3178" s="464"/>
      <c r="AS3178" s="464"/>
      <c r="AT3178" s="464"/>
      <c r="AU3178" s="464"/>
      <c r="AV3178" s="464"/>
      <c r="AW3178" s="464"/>
      <c r="AX3178" s="464"/>
      <c r="AY3178" s="464"/>
      <c r="AZ3178" s="464"/>
      <c r="BA3178" s="464"/>
      <c r="BB3178" s="464"/>
      <c r="BC3178" s="464"/>
      <c r="BD3178" s="464"/>
      <c r="BE3178" s="464"/>
      <c r="BF3178" s="464"/>
      <c r="BG3178" s="464"/>
      <c r="BH3178" s="464"/>
      <c r="BI3178" s="464"/>
      <c r="BJ3178" s="464"/>
      <c r="BK3178" s="464"/>
      <c r="BL3178" s="464"/>
      <c r="BM3178" s="464"/>
      <c r="BN3178" s="464"/>
      <c r="BO3178" s="464"/>
      <c r="BP3178" s="464"/>
      <c r="BQ3178" s="464"/>
      <c r="BR3178" s="464"/>
      <c r="BS3178" s="464"/>
      <c r="BT3178" s="464"/>
      <c r="BU3178" s="464"/>
      <c r="BV3178" s="464"/>
      <c r="BW3178" s="464"/>
      <c r="BX3178" s="464"/>
      <c r="BY3178" s="464"/>
      <c r="BZ3178" s="464"/>
      <c r="CA3178" s="464"/>
      <c r="CB3178" s="464"/>
      <c r="CC3178" s="464"/>
      <c r="CD3178" s="464"/>
      <c r="CE3178" s="464"/>
      <c r="CF3178" s="464"/>
      <c r="CG3178" s="464"/>
      <c r="CH3178" s="464"/>
      <c r="CI3178" s="464"/>
      <c r="CJ3178" s="464"/>
      <c r="CK3178" s="464"/>
      <c r="CL3178" s="464"/>
      <c r="CM3178" s="464"/>
      <c r="CN3178" s="464"/>
      <c r="CO3178" s="464"/>
      <c r="CP3178" s="464"/>
      <c r="CQ3178" s="464"/>
    </row>
    <row r="3179" spans="24:95" s="465" customFormat="1">
      <c r="X3179" s="464"/>
      <c r="Y3179" s="464"/>
      <c r="Z3179" s="464"/>
      <c r="AA3179" s="464"/>
      <c r="AB3179" s="464"/>
      <c r="AC3179" s="464"/>
      <c r="AD3179" s="464"/>
      <c r="AE3179" s="464"/>
      <c r="AF3179" s="464"/>
      <c r="AG3179" s="464"/>
      <c r="AH3179" s="464"/>
      <c r="AI3179" s="464"/>
      <c r="AJ3179" s="464"/>
      <c r="AK3179" s="464"/>
      <c r="AL3179" s="464"/>
      <c r="AM3179" s="464"/>
      <c r="AN3179" s="464"/>
      <c r="AO3179" s="464"/>
      <c r="AP3179" s="464"/>
      <c r="AQ3179" s="464"/>
      <c r="AR3179" s="464"/>
      <c r="AS3179" s="464"/>
      <c r="AT3179" s="464"/>
      <c r="AU3179" s="464"/>
      <c r="AV3179" s="464"/>
      <c r="AW3179" s="464"/>
      <c r="AX3179" s="464"/>
      <c r="AY3179" s="464"/>
      <c r="AZ3179" s="464"/>
      <c r="BA3179" s="464"/>
      <c r="BB3179" s="464"/>
      <c r="BC3179" s="464"/>
      <c r="BD3179" s="464"/>
      <c r="BE3179" s="464"/>
      <c r="BF3179" s="464"/>
      <c r="BG3179" s="464"/>
      <c r="BH3179" s="464"/>
      <c r="BI3179" s="464"/>
      <c r="BJ3179" s="464"/>
      <c r="BK3179" s="464"/>
      <c r="BL3179" s="464"/>
      <c r="BM3179" s="464"/>
      <c r="BN3179" s="464"/>
      <c r="BO3179" s="464"/>
      <c r="BP3179" s="464"/>
      <c r="BQ3179" s="464"/>
      <c r="BR3179" s="464"/>
      <c r="BS3179" s="464"/>
      <c r="BT3179" s="464"/>
      <c r="BU3179" s="464"/>
      <c r="BV3179" s="464"/>
      <c r="BW3179" s="464"/>
      <c r="BX3179" s="464"/>
      <c r="BY3179" s="464"/>
      <c r="BZ3179" s="464"/>
      <c r="CA3179" s="464"/>
      <c r="CB3179" s="464"/>
      <c r="CC3179" s="464"/>
      <c r="CD3179" s="464"/>
      <c r="CE3179" s="464"/>
      <c r="CF3179" s="464"/>
      <c r="CG3179" s="464"/>
      <c r="CH3179" s="464"/>
      <c r="CI3179" s="464"/>
      <c r="CJ3179" s="464"/>
      <c r="CK3179" s="464"/>
      <c r="CL3179" s="464"/>
      <c r="CM3179" s="464"/>
      <c r="CN3179" s="464"/>
      <c r="CO3179" s="464"/>
      <c r="CP3179" s="464"/>
      <c r="CQ3179" s="464"/>
    </row>
    <row r="3180" spans="24:95" s="465" customFormat="1">
      <c r="X3180" s="464"/>
      <c r="Y3180" s="464"/>
      <c r="Z3180" s="464"/>
      <c r="AA3180" s="464"/>
      <c r="AB3180" s="464"/>
      <c r="AC3180" s="464"/>
      <c r="AD3180" s="464"/>
      <c r="AE3180" s="464"/>
      <c r="AF3180" s="464"/>
      <c r="AG3180" s="464"/>
      <c r="AH3180" s="464"/>
      <c r="AI3180" s="464"/>
      <c r="AJ3180" s="464"/>
      <c r="AK3180" s="464"/>
      <c r="AL3180" s="464"/>
      <c r="AM3180" s="464"/>
      <c r="AN3180" s="464"/>
      <c r="AO3180" s="464"/>
      <c r="AP3180" s="464"/>
      <c r="AQ3180" s="464"/>
      <c r="AR3180" s="464"/>
      <c r="AS3180" s="464"/>
      <c r="AT3180" s="464"/>
      <c r="AU3180" s="464"/>
      <c r="AV3180" s="464"/>
      <c r="AW3180" s="464"/>
      <c r="AX3180" s="464"/>
      <c r="AY3180" s="464"/>
      <c r="AZ3180" s="464"/>
      <c r="BA3180" s="464"/>
      <c r="BB3180" s="464"/>
      <c r="BC3180" s="464"/>
      <c r="BD3180" s="464"/>
      <c r="BE3180" s="464"/>
      <c r="BF3180" s="464"/>
      <c r="BG3180" s="464"/>
      <c r="BH3180" s="464"/>
      <c r="BI3180" s="464"/>
      <c r="BJ3180" s="464"/>
      <c r="BK3180" s="464"/>
      <c r="BL3180" s="464"/>
      <c r="BM3180" s="464"/>
      <c r="BN3180" s="464"/>
      <c r="BO3180" s="464"/>
      <c r="BP3180" s="464"/>
      <c r="BQ3180" s="464"/>
      <c r="BR3180" s="464"/>
      <c r="BS3180" s="464"/>
      <c r="BT3180" s="464"/>
      <c r="BU3180" s="464"/>
      <c r="BV3180" s="464"/>
      <c r="BW3180" s="464"/>
      <c r="BX3180" s="464"/>
      <c r="BY3180" s="464"/>
      <c r="BZ3180" s="464"/>
      <c r="CA3180" s="464"/>
      <c r="CB3180" s="464"/>
      <c r="CC3180" s="464"/>
      <c r="CD3180" s="464"/>
      <c r="CE3180" s="464"/>
      <c r="CF3180" s="464"/>
      <c r="CG3180" s="464"/>
      <c r="CH3180" s="464"/>
      <c r="CI3180" s="464"/>
      <c r="CJ3180" s="464"/>
      <c r="CK3180" s="464"/>
      <c r="CL3180" s="464"/>
      <c r="CM3180" s="464"/>
      <c r="CN3180" s="464"/>
      <c r="CO3180" s="464"/>
      <c r="CP3180" s="464"/>
      <c r="CQ3180" s="464"/>
    </row>
    <row r="3181" spans="24:95" s="465" customFormat="1">
      <c r="X3181" s="464"/>
      <c r="Y3181" s="464"/>
      <c r="Z3181" s="464"/>
      <c r="AA3181" s="464"/>
      <c r="AB3181" s="464"/>
      <c r="AC3181" s="464"/>
      <c r="AD3181" s="464"/>
      <c r="AE3181" s="464"/>
      <c r="AF3181" s="464"/>
      <c r="AG3181" s="464"/>
      <c r="AH3181" s="464"/>
      <c r="AI3181" s="464"/>
      <c r="AJ3181" s="464"/>
      <c r="AK3181" s="464"/>
      <c r="AL3181" s="464"/>
      <c r="AM3181" s="464"/>
      <c r="AN3181" s="464"/>
      <c r="AO3181" s="464"/>
      <c r="AP3181" s="464"/>
      <c r="AQ3181" s="464"/>
      <c r="AR3181" s="464"/>
      <c r="AS3181" s="464"/>
      <c r="AT3181" s="464"/>
      <c r="AU3181" s="464"/>
      <c r="AV3181" s="464"/>
      <c r="AW3181" s="464"/>
      <c r="AX3181" s="464"/>
      <c r="AY3181" s="464"/>
      <c r="AZ3181" s="464"/>
      <c r="BA3181" s="464"/>
      <c r="BB3181" s="464"/>
      <c r="BC3181" s="464"/>
      <c r="BD3181" s="464"/>
      <c r="BE3181" s="464"/>
      <c r="BF3181" s="464"/>
      <c r="BG3181" s="464"/>
      <c r="BH3181" s="464"/>
      <c r="BI3181" s="464"/>
      <c r="BJ3181" s="464"/>
      <c r="BK3181" s="464"/>
      <c r="BL3181" s="464"/>
      <c r="BM3181" s="464"/>
      <c r="BN3181" s="464"/>
      <c r="BO3181" s="464"/>
      <c r="BP3181" s="464"/>
      <c r="BQ3181" s="464"/>
      <c r="BR3181" s="464"/>
      <c r="BS3181" s="464"/>
      <c r="BT3181" s="464"/>
      <c r="BU3181" s="464"/>
      <c r="BV3181" s="464"/>
      <c r="BW3181" s="464"/>
      <c r="BX3181" s="464"/>
      <c r="BY3181" s="464"/>
      <c r="BZ3181" s="464"/>
      <c r="CA3181" s="464"/>
      <c r="CB3181" s="464"/>
      <c r="CC3181" s="464"/>
      <c r="CD3181" s="464"/>
      <c r="CE3181" s="464"/>
      <c r="CF3181" s="464"/>
      <c r="CG3181" s="464"/>
      <c r="CH3181" s="464"/>
      <c r="CI3181" s="464"/>
      <c r="CJ3181" s="464"/>
      <c r="CK3181" s="464"/>
      <c r="CL3181" s="464"/>
      <c r="CM3181" s="464"/>
      <c r="CN3181" s="464"/>
      <c r="CO3181" s="464"/>
      <c r="CP3181" s="464"/>
      <c r="CQ3181" s="464"/>
    </row>
    <row r="3182" spans="24:95" s="465" customFormat="1">
      <c r="X3182" s="464"/>
      <c r="Y3182" s="464"/>
      <c r="Z3182" s="464"/>
      <c r="AA3182" s="464"/>
      <c r="AB3182" s="464"/>
      <c r="AC3182" s="464"/>
      <c r="AD3182" s="464"/>
      <c r="AE3182" s="464"/>
      <c r="AF3182" s="464"/>
      <c r="AG3182" s="464"/>
      <c r="AH3182" s="464"/>
      <c r="AI3182" s="464"/>
      <c r="AJ3182" s="464"/>
      <c r="AK3182" s="464"/>
      <c r="AL3182" s="464"/>
      <c r="AM3182" s="464"/>
      <c r="AN3182" s="464"/>
      <c r="AO3182" s="464"/>
      <c r="AP3182" s="464"/>
      <c r="AQ3182" s="464"/>
      <c r="AR3182" s="464"/>
      <c r="AS3182" s="464"/>
      <c r="AT3182" s="464"/>
      <c r="AU3182" s="464"/>
      <c r="AV3182" s="464"/>
      <c r="AW3182" s="464"/>
      <c r="AX3182" s="464"/>
      <c r="AY3182" s="464"/>
      <c r="AZ3182" s="464"/>
      <c r="BA3182" s="464"/>
      <c r="BB3182" s="464"/>
      <c r="BC3182" s="464"/>
      <c r="BD3182" s="464"/>
      <c r="BE3182" s="464"/>
      <c r="BF3182" s="464"/>
      <c r="BG3182" s="464"/>
      <c r="BH3182" s="464"/>
      <c r="BI3182" s="464"/>
      <c r="BJ3182" s="464"/>
      <c r="BK3182" s="464"/>
      <c r="BL3182" s="464"/>
      <c r="BM3182" s="464"/>
      <c r="BN3182" s="464"/>
      <c r="BO3182" s="464"/>
      <c r="BP3182" s="464"/>
      <c r="BQ3182" s="464"/>
      <c r="BR3182" s="464"/>
      <c r="BS3182" s="464"/>
      <c r="BT3182" s="464"/>
      <c r="BU3182" s="464"/>
      <c r="BV3182" s="464"/>
      <c r="BW3182" s="464"/>
      <c r="BX3182" s="464"/>
      <c r="BY3182" s="464"/>
      <c r="BZ3182" s="464"/>
      <c r="CA3182" s="464"/>
      <c r="CB3182" s="464"/>
      <c r="CC3182" s="464"/>
      <c r="CD3182" s="464"/>
      <c r="CE3182" s="464"/>
      <c r="CF3182" s="464"/>
      <c r="CG3182" s="464"/>
      <c r="CH3182" s="464"/>
      <c r="CI3182" s="464"/>
      <c r="CJ3182" s="464"/>
      <c r="CK3182" s="464"/>
      <c r="CL3182" s="464"/>
      <c r="CM3182" s="464"/>
      <c r="CN3182" s="464"/>
      <c r="CO3182" s="464"/>
      <c r="CP3182" s="464"/>
      <c r="CQ3182" s="464"/>
    </row>
    <row r="3183" spans="24:95" s="465" customFormat="1">
      <c r="X3183" s="464"/>
      <c r="Y3183" s="464"/>
      <c r="Z3183" s="464"/>
      <c r="AA3183" s="464"/>
      <c r="AB3183" s="464"/>
      <c r="AC3183" s="464"/>
      <c r="AD3183" s="464"/>
      <c r="AE3183" s="464"/>
      <c r="AF3183" s="464"/>
      <c r="AG3183" s="464"/>
      <c r="AH3183" s="464"/>
      <c r="AI3183" s="464"/>
      <c r="AJ3183" s="464"/>
      <c r="AK3183" s="464"/>
      <c r="AL3183" s="464"/>
      <c r="AM3183" s="464"/>
      <c r="AN3183" s="464"/>
      <c r="AO3183" s="464"/>
      <c r="AP3183" s="464"/>
      <c r="AQ3183" s="464"/>
      <c r="AR3183" s="464"/>
      <c r="AS3183" s="464"/>
      <c r="AT3183" s="464"/>
      <c r="AU3183" s="464"/>
      <c r="AV3183" s="464"/>
      <c r="AW3183" s="464"/>
      <c r="AX3183" s="464"/>
      <c r="AY3183" s="464"/>
      <c r="AZ3183" s="464"/>
      <c r="BA3183" s="464"/>
      <c r="BB3183" s="464"/>
      <c r="BC3183" s="464"/>
      <c r="BD3183" s="464"/>
      <c r="BE3183" s="464"/>
      <c r="BF3183" s="464"/>
      <c r="BG3183" s="464"/>
      <c r="BH3183" s="464"/>
      <c r="BI3183" s="464"/>
      <c r="BJ3183" s="464"/>
      <c r="BK3183" s="464"/>
      <c r="BL3183" s="464"/>
      <c r="BM3183" s="464"/>
      <c r="BN3183" s="464"/>
      <c r="BO3183" s="464"/>
      <c r="BP3183" s="464"/>
      <c r="BQ3183" s="464"/>
      <c r="BR3183" s="464"/>
      <c r="BS3183" s="464"/>
      <c r="BT3183" s="464"/>
      <c r="BU3183" s="464"/>
      <c r="BV3183" s="464"/>
      <c r="BW3183" s="464"/>
      <c r="BX3183" s="464"/>
      <c r="BY3183" s="464"/>
      <c r="BZ3183" s="464"/>
      <c r="CA3183" s="464"/>
      <c r="CB3183" s="464"/>
      <c r="CC3183" s="464"/>
      <c r="CD3183" s="464"/>
      <c r="CE3183" s="464"/>
      <c r="CF3183" s="464"/>
      <c r="CG3183" s="464"/>
      <c r="CH3183" s="464"/>
      <c r="CI3183" s="464"/>
      <c r="CJ3183" s="464"/>
      <c r="CK3183" s="464"/>
      <c r="CL3183" s="464"/>
      <c r="CM3183" s="464"/>
      <c r="CN3183" s="464"/>
      <c r="CO3183" s="464"/>
      <c r="CP3183" s="464"/>
      <c r="CQ3183" s="464"/>
    </row>
    <row r="3184" spans="24:95" s="465" customFormat="1">
      <c r="X3184" s="464"/>
      <c r="Y3184" s="464"/>
      <c r="Z3184" s="464"/>
      <c r="AA3184" s="464"/>
      <c r="AB3184" s="464"/>
      <c r="AC3184" s="464"/>
      <c r="AD3184" s="464"/>
      <c r="AE3184" s="464"/>
      <c r="AF3184" s="464"/>
      <c r="AG3184" s="464"/>
      <c r="AH3184" s="464"/>
      <c r="AI3184" s="464"/>
      <c r="AJ3184" s="464"/>
      <c r="AK3184" s="464"/>
      <c r="AL3184" s="464"/>
      <c r="AM3184" s="464"/>
      <c r="AN3184" s="464"/>
      <c r="AO3184" s="464"/>
      <c r="AP3184" s="464"/>
      <c r="AQ3184" s="464"/>
      <c r="AR3184" s="464"/>
      <c r="AS3184" s="464"/>
      <c r="AT3184" s="464"/>
      <c r="AU3184" s="464"/>
      <c r="AV3184" s="464"/>
      <c r="AW3184" s="464"/>
      <c r="AX3184" s="464"/>
      <c r="AY3184" s="464"/>
      <c r="AZ3184" s="464"/>
      <c r="BA3184" s="464"/>
      <c r="BB3184" s="464"/>
      <c r="BC3184" s="464"/>
      <c r="BD3184" s="464"/>
      <c r="BE3184" s="464"/>
      <c r="BF3184" s="464"/>
      <c r="BG3184" s="464"/>
      <c r="BH3184" s="464"/>
      <c r="BI3184" s="464"/>
      <c r="BJ3184" s="464"/>
      <c r="BK3184" s="464"/>
      <c r="BL3184" s="464"/>
      <c r="BM3184" s="464"/>
      <c r="BN3184" s="464"/>
      <c r="BO3184" s="464"/>
      <c r="BP3184" s="464"/>
      <c r="BQ3184" s="464"/>
      <c r="BR3184" s="464"/>
      <c r="BS3184" s="464"/>
      <c r="BT3184" s="464"/>
      <c r="BU3184" s="464"/>
      <c r="BV3184" s="464"/>
      <c r="BW3184" s="464"/>
      <c r="BX3184" s="464"/>
      <c r="BY3184" s="464"/>
      <c r="BZ3184" s="464"/>
      <c r="CA3184" s="464"/>
      <c r="CB3184" s="464"/>
      <c r="CC3184" s="464"/>
      <c r="CD3184" s="464"/>
      <c r="CE3184" s="464"/>
      <c r="CF3184" s="464"/>
      <c r="CG3184" s="464"/>
      <c r="CH3184" s="464"/>
      <c r="CI3184" s="464"/>
      <c r="CJ3184" s="464"/>
      <c r="CK3184" s="464"/>
      <c r="CL3184" s="464"/>
      <c r="CM3184" s="464"/>
      <c r="CN3184" s="464"/>
      <c r="CO3184" s="464"/>
      <c r="CP3184" s="464"/>
      <c r="CQ3184" s="464"/>
    </row>
    <row r="3185" spans="24:95" s="465" customFormat="1">
      <c r="X3185" s="464"/>
      <c r="Y3185" s="464"/>
      <c r="Z3185" s="464"/>
      <c r="AA3185" s="464"/>
      <c r="AB3185" s="464"/>
      <c r="AC3185" s="464"/>
      <c r="AD3185" s="464"/>
      <c r="AE3185" s="464"/>
      <c r="AF3185" s="464"/>
      <c r="AG3185" s="464"/>
      <c r="AH3185" s="464"/>
      <c r="AI3185" s="464"/>
      <c r="AJ3185" s="464"/>
      <c r="AK3185" s="464"/>
      <c r="AL3185" s="464"/>
      <c r="AM3185" s="464"/>
      <c r="AN3185" s="464"/>
      <c r="AO3185" s="464"/>
      <c r="AP3185" s="464"/>
      <c r="AQ3185" s="464"/>
      <c r="AR3185" s="464"/>
      <c r="AS3185" s="464"/>
      <c r="AT3185" s="464"/>
      <c r="AU3185" s="464"/>
      <c r="AV3185" s="464"/>
      <c r="AW3185" s="464"/>
      <c r="AX3185" s="464"/>
      <c r="AY3185" s="464"/>
      <c r="AZ3185" s="464"/>
      <c r="BA3185" s="464"/>
      <c r="BB3185" s="464"/>
      <c r="BC3185" s="464"/>
      <c r="BD3185" s="464"/>
      <c r="BE3185" s="464"/>
      <c r="BF3185" s="464"/>
      <c r="BG3185" s="464"/>
      <c r="BH3185" s="464"/>
      <c r="BI3185" s="464"/>
      <c r="BJ3185" s="464"/>
      <c r="BK3185" s="464"/>
      <c r="BL3185" s="464"/>
      <c r="BM3185" s="464"/>
      <c r="BN3185" s="464"/>
      <c r="BO3185" s="464"/>
      <c r="BP3185" s="464"/>
      <c r="BQ3185" s="464"/>
      <c r="BR3185" s="464"/>
      <c r="BS3185" s="464"/>
      <c r="BT3185" s="464"/>
      <c r="BU3185" s="464"/>
      <c r="BV3185" s="464"/>
      <c r="BW3185" s="464"/>
      <c r="BX3185" s="464"/>
      <c r="BY3185" s="464"/>
      <c r="BZ3185" s="464"/>
      <c r="CA3185" s="464"/>
      <c r="CB3185" s="464"/>
      <c r="CC3185" s="464"/>
      <c r="CD3185" s="464"/>
      <c r="CE3185" s="464"/>
      <c r="CF3185" s="464"/>
      <c r="CG3185" s="464"/>
      <c r="CH3185" s="464"/>
      <c r="CI3185" s="464"/>
      <c r="CJ3185" s="464"/>
      <c r="CK3185" s="464"/>
      <c r="CL3185" s="464"/>
      <c r="CM3185" s="464"/>
      <c r="CN3185" s="464"/>
      <c r="CO3185" s="464"/>
      <c r="CP3185" s="464"/>
      <c r="CQ3185" s="464"/>
    </row>
    <row r="3186" spans="24:95" s="465" customFormat="1">
      <c r="X3186" s="464"/>
      <c r="Y3186" s="464"/>
      <c r="Z3186" s="464"/>
      <c r="AA3186" s="464"/>
      <c r="AB3186" s="464"/>
      <c r="AC3186" s="464"/>
      <c r="AD3186" s="464"/>
      <c r="AE3186" s="464"/>
      <c r="AF3186" s="464"/>
      <c r="AG3186" s="464"/>
      <c r="AH3186" s="464"/>
      <c r="AI3186" s="464"/>
      <c r="AJ3186" s="464"/>
      <c r="AK3186" s="464"/>
      <c r="AL3186" s="464"/>
      <c r="AM3186" s="464"/>
      <c r="AN3186" s="464"/>
      <c r="AO3186" s="464"/>
      <c r="AP3186" s="464"/>
      <c r="AQ3186" s="464"/>
      <c r="AR3186" s="464"/>
      <c r="AS3186" s="464"/>
      <c r="AT3186" s="464"/>
      <c r="AU3186" s="464"/>
      <c r="AV3186" s="464"/>
      <c r="AW3186" s="464"/>
      <c r="AX3186" s="464"/>
      <c r="AY3186" s="464"/>
      <c r="AZ3186" s="464"/>
      <c r="BA3186" s="464"/>
      <c r="BB3186" s="464"/>
      <c r="BC3186" s="464"/>
      <c r="BD3186" s="464"/>
      <c r="BE3186" s="464"/>
      <c r="BF3186" s="464"/>
      <c r="BG3186" s="464"/>
      <c r="BH3186" s="464"/>
      <c r="BI3186" s="464"/>
      <c r="BJ3186" s="464"/>
      <c r="BK3186" s="464"/>
      <c r="BL3186" s="464"/>
      <c r="BM3186" s="464"/>
      <c r="BN3186" s="464"/>
      <c r="BO3186" s="464"/>
      <c r="BP3186" s="464"/>
      <c r="BQ3186" s="464"/>
      <c r="BR3186" s="464"/>
      <c r="BS3186" s="464"/>
      <c r="BT3186" s="464"/>
      <c r="BU3186" s="464"/>
      <c r="BV3186" s="464"/>
      <c r="BW3186" s="464"/>
      <c r="BX3186" s="464"/>
      <c r="BY3186" s="464"/>
      <c r="BZ3186" s="464"/>
      <c r="CA3186" s="464"/>
      <c r="CB3186" s="464"/>
      <c r="CC3186" s="464"/>
      <c r="CD3186" s="464"/>
      <c r="CE3186" s="464"/>
      <c r="CF3186" s="464"/>
      <c r="CG3186" s="464"/>
      <c r="CH3186" s="464"/>
      <c r="CI3186" s="464"/>
      <c r="CJ3186" s="464"/>
      <c r="CK3186" s="464"/>
      <c r="CL3186" s="464"/>
      <c r="CM3186" s="464"/>
      <c r="CN3186" s="464"/>
      <c r="CO3186" s="464"/>
      <c r="CP3186" s="464"/>
      <c r="CQ3186" s="464"/>
    </row>
    <row r="3187" spans="24:95" s="465" customFormat="1">
      <c r="X3187" s="464"/>
      <c r="Y3187" s="464"/>
      <c r="Z3187" s="464"/>
      <c r="AA3187" s="464"/>
      <c r="AB3187" s="464"/>
      <c r="AC3187" s="464"/>
      <c r="AD3187" s="464"/>
      <c r="AE3187" s="464"/>
      <c r="AF3187" s="464"/>
      <c r="AG3187" s="464"/>
      <c r="AH3187" s="464"/>
      <c r="AI3187" s="464"/>
      <c r="AJ3187" s="464"/>
      <c r="AK3187" s="464"/>
      <c r="AL3187" s="464"/>
      <c r="AM3187" s="464"/>
      <c r="AN3187" s="464"/>
      <c r="AO3187" s="464"/>
      <c r="AP3187" s="464"/>
      <c r="AQ3187" s="464"/>
      <c r="AR3187" s="464"/>
      <c r="AS3187" s="464"/>
      <c r="AT3187" s="464"/>
      <c r="AU3187" s="464"/>
      <c r="AV3187" s="464"/>
      <c r="AW3187" s="464"/>
      <c r="AX3187" s="464"/>
      <c r="AY3187" s="464"/>
      <c r="AZ3187" s="464"/>
      <c r="BA3187" s="464"/>
      <c r="BB3187" s="464"/>
      <c r="BC3187" s="464"/>
      <c r="BD3187" s="464"/>
      <c r="BE3187" s="464"/>
      <c r="BF3187" s="464"/>
      <c r="BG3187" s="464"/>
      <c r="BH3187" s="464"/>
      <c r="BI3187" s="464"/>
      <c r="BJ3187" s="464"/>
      <c r="BK3187" s="464"/>
      <c r="BL3187" s="464"/>
      <c r="BM3187" s="464"/>
      <c r="BN3187" s="464"/>
      <c r="BO3187" s="464"/>
      <c r="BP3187" s="464"/>
      <c r="BQ3187" s="464"/>
      <c r="BR3187" s="464"/>
      <c r="BS3187" s="464"/>
      <c r="BT3187" s="464"/>
      <c r="BU3187" s="464"/>
      <c r="BV3187" s="464"/>
      <c r="BW3187" s="464"/>
      <c r="BX3187" s="464"/>
      <c r="BY3187" s="464"/>
      <c r="BZ3187" s="464"/>
      <c r="CA3187" s="464"/>
      <c r="CB3187" s="464"/>
      <c r="CC3187" s="464"/>
      <c r="CD3187" s="464"/>
      <c r="CE3187" s="464"/>
      <c r="CF3187" s="464"/>
      <c r="CG3187" s="464"/>
      <c r="CH3187" s="464"/>
      <c r="CI3187" s="464"/>
      <c r="CJ3187" s="464"/>
      <c r="CK3187" s="464"/>
      <c r="CL3187" s="464"/>
      <c r="CM3187" s="464"/>
      <c r="CN3187" s="464"/>
      <c r="CO3187" s="464"/>
      <c r="CP3187" s="464"/>
      <c r="CQ3187" s="464"/>
    </row>
    <row r="3188" spans="24:95" s="465" customFormat="1">
      <c r="X3188" s="464"/>
      <c r="Y3188" s="464"/>
      <c r="Z3188" s="464"/>
      <c r="AA3188" s="464"/>
      <c r="AB3188" s="464"/>
      <c r="AC3188" s="464"/>
      <c r="AD3188" s="464"/>
      <c r="AE3188" s="464"/>
      <c r="AF3188" s="464"/>
      <c r="AG3188" s="464"/>
      <c r="AH3188" s="464"/>
      <c r="AI3188" s="464"/>
      <c r="AJ3188" s="464"/>
      <c r="AK3188" s="464"/>
      <c r="AL3188" s="464"/>
      <c r="AM3188" s="464"/>
      <c r="AN3188" s="464"/>
      <c r="AO3188" s="464"/>
      <c r="AP3188" s="464"/>
      <c r="AQ3188" s="464"/>
      <c r="AR3188" s="464"/>
      <c r="AS3188" s="464"/>
      <c r="AT3188" s="464"/>
      <c r="AU3188" s="464"/>
      <c r="AV3188" s="464"/>
      <c r="AW3188" s="464"/>
      <c r="AX3188" s="464"/>
      <c r="AY3188" s="464"/>
      <c r="AZ3188" s="464"/>
      <c r="BA3188" s="464"/>
      <c r="BB3188" s="464"/>
      <c r="BC3188" s="464"/>
      <c r="BD3188" s="464"/>
      <c r="BE3188" s="464"/>
      <c r="BF3188" s="464"/>
      <c r="BG3188" s="464"/>
      <c r="BH3188" s="464"/>
      <c r="BI3188" s="464"/>
      <c r="BJ3188" s="464"/>
      <c r="BK3188" s="464"/>
      <c r="BL3188" s="464"/>
      <c r="BM3188" s="464"/>
      <c r="BN3188" s="464"/>
      <c r="BO3188" s="464"/>
      <c r="BP3188" s="464"/>
      <c r="BQ3188" s="464"/>
      <c r="BR3188" s="464"/>
      <c r="BS3188" s="464"/>
      <c r="BT3188" s="464"/>
      <c r="BU3188" s="464"/>
      <c r="BV3188" s="464"/>
      <c r="BW3188" s="464"/>
      <c r="BX3188" s="464"/>
      <c r="BY3188" s="464"/>
      <c r="BZ3188" s="464"/>
      <c r="CA3188" s="464"/>
      <c r="CB3188" s="464"/>
      <c r="CC3188" s="464"/>
      <c r="CD3188" s="464"/>
      <c r="CE3188" s="464"/>
      <c r="CF3188" s="464"/>
      <c r="CG3188" s="464"/>
      <c r="CH3188" s="464"/>
      <c r="CI3188" s="464"/>
      <c r="CJ3188" s="464"/>
      <c r="CK3188" s="464"/>
      <c r="CL3188" s="464"/>
      <c r="CM3188" s="464"/>
      <c r="CN3188" s="464"/>
      <c r="CO3188" s="464"/>
      <c r="CP3188" s="464"/>
      <c r="CQ3188" s="464"/>
    </row>
    <row r="3189" spans="24:95" s="465" customFormat="1">
      <c r="X3189" s="464"/>
      <c r="Y3189" s="464"/>
      <c r="Z3189" s="464"/>
      <c r="AA3189" s="464"/>
      <c r="AB3189" s="464"/>
      <c r="AC3189" s="464"/>
      <c r="AD3189" s="464"/>
      <c r="AE3189" s="464"/>
      <c r="AF3189" s="464"/>
      <c r="AG3189" s="464"/>
      <c r="AH3189" s="464"/>
      <c r="AI3189" s="464"/>
      <c r="AJ3189" s="464"/>
      <c r="AK3189" s="464"/>
      <c r="AL3189" s="464"/>
      <c r="AM3189" s="464"/>
      <c r="AN3189" s="464"/>
      <c r="AO3189" s="464"/>
      <c r="AP3189" s="464"/>
      <c r="AQ3189" s="464"/>
      <c r="AR3189" s="464"/>
      <c r="AS3189" s="464"/>
      <c r="AT3189" s="464"/>
      <c r="AU3189" s="464"/>
      <c r="AV3189" s="464"/>
      <c r="AW3189" s="464"/>
      <c r="AX3189" s="464"/>
      <c r="AY3189" s="464"/>
      <c r="AZ3189" s="464"/>
      <c r="BA3189" s="464"/>
      <c r="BB3189" s="464"/>
      <c r="BC3189" s="464"/>
      <c r="BD3189" s="464"/>
      <c r="BE3189" s="464"/>
      <c r="BF3189" s="464"/>
      <c r="BG3189" s="464"/>
      <c r="BH3189" s="464"/>
      <c r="BI3189" s="464"/>
      <c r="BJ3189" s="464"/>
      <c r="BK3189" s="464"/>
      <c r="BL3189" s="464"/>
      <c r="BM3189" s="464"/>
      <c r="BN3189" s="464"/>
      <c r="BO3189" s="464"/>
      <c r="BP3189" s="464"/>
      <c r="BQ3189" s="464"/>
      <c r="BR3189" s="464"/>
      <c r="BS3189" s="464"/>
      <c r="BT3189" s="464"/>
      <c r="BU3189" s="464"/>
      <c r="BV3189" s="464"/>
      <c r="BW3189" s="464"/>
      <c r="BX3189" s="464"/>
      <c r="BY3189" s="464"/>
      <c r="BZ3189" s="464"/>
      <c r="CA3189" s="464"/>
      <c r="CB3189" s="464"/>
      <c r="CC3189" s="464"/>
      <c r="CD3189" s="464"/>
      <c r="CE3189" s="464"/>
      <c r="CF3189" s="464"/>
      <c r="CG3189" s="464"/>
      <c r="CH3189" s="464"/>
      <c r="CI3189" s="464"/>
      <c r="CJ3189" s="464"/>
      <c r="CK3189" s="464"/>
      <c r="CL3189" s="464"/>
      <c r="CM3189" s="464"/>
      <c r="CN3189" s="464"/>
      <c r="CO3189" s="464"/>
      <c r="CP3189" s="464"/>
      <c r="CQ3189" s="464"/>
    </row>
    <row r="3190" spans="24:95" s="465" customFormat="1">
      <c r="X3190" s="464"/>
      <c r="Y3190" s="464"/>
      <c r="Z3190" s="464"/>
      <c r="AA3190" s="464"/>
      <c r="AB3190" s="464"/>
      <c r="AC3190" s="464"/>
      <c r="AD3190" s="464"/>
      <c r="AE3190" s="464"/>
      <c r="AF3190" s="464"/>
      <c r="AG3190" s="464"/>
      <c r="AH3190" s="464"/>
      <c r="AI3190" s="464"/>
      <c r="AJ3190" s="464"/>
      <c r="AK3190" s="464"/>
      <c r="AL3190" s="464"/>
      <c r="AM3190" s="464"/>
      <c r="AN3190" s="464"/>
      <c r="AO3190" s="464"/>
      <c r="AP3190" s="464"/>
      <c r="AQ3190" s="464"/>
      <c r="AR3190" s="464"/>
      <c r="AS3190" s="464"/>
      <c r="AT3190" s="464"/>
      <c r="AU3190" s="464"/>
      <c r="AV3190" s="464"/>
      <c r="AW3190" s="464"/>
      <c r="AX3190" s="464"/>
      <c r="AY3190" s="464"/>
      <c r="AZ3190" s="464"/>
      <c r="BA3190" s="464"/>
      <c r="BB3190" s="464"/>
      <c r="BC3190" s="464"/>
      <c r="BD3190" s="464"/>
      <c r="BE3190" s="464"/>
      <c r="BF3190" s="464"/>
      <c r="BG3190" s="464"/>
      <c r="BH3190" s="464"/>
      <c r="BI3190" s="464"/>
      <c r="BJ3190" s="464"/>
      <c r="BK3190" s="464"/>
      <c r="BL3190" s="464"/>
      <c r="BM3190" s="464"/>
      <c r="BN3190" s="464"/>
      <c r="BO3190" s="464"/>
      <c r="BP3190" s="464"/>
      <c r="BQ3190" s="464"/>
      <c r="BR3190" s="464"/>
      <c r="BS3190" s="464"/>
      <c r="BT3190" s="464"/>
      <c r="BU3190" s="464"/>
      <c r="BV3190" s="464"/>
      <c r="BW3190" s="464"/>
      <c r="BX3190" s="464"/>
      <c r="BY3190" s="464"/>
      <c r="BZ3190" s="464"/>
      <c r="CA3190" s="464"/>
      <c r="CB3190" s="464"/>
      <c r="CC3190" s="464"/>
      <c r="CD3190" s="464"/>
      <c r="CE3190" s="464"/>
      <c r="CF3190" s="464"/>
      <c r="CG3190" s="464"/>
      <c r="CH3190" s="464"/>
      <c r="CI3190" s="464"/>
      <c r="CJ3190" s="464"/>
      <c r="CK3190" s="464"/>
      <c r="CL3190" s="464"/>
      <c r="CM3190" s="464"/>
      <c r="CN3190" s="464"/>
      <c r="CO3190" s="464"/>
      <c r="CP3190" s="464"/>
      <c r="CQ3190" s="464"/>
    </row>
    <row r="3191" spans="24:95" s="465" customFormat="1">
      <c r="X3191" s="464"/>
      <c r="Y3191" s="464"/>
      <c r="Z3191" s="464"/>
      <c r="AA3191" s="464"/>
      <c r="AB3191" s="464"/>
      <c r="AC3191" s="464"/>
      <c r="AD3191" s="464"/>
      <c r="AE3191" s="464"/>
      <c r="AF3191" s="464"/>
      <c r="AG3191" s="464"/>
      <c r="AH3191" s="464"/>
      <c r="AI3191" s="464"/>
      <c r="AJ3191" s="464"/>
      <c r="AK3191" s="464"/>
      <c r="AL3191" s="464"/>
      <c r="AM3191" s="464"/>
      <c r="AN3191" s="464"/>
      <c r="AO3191" s="464"/>
      <c r="AP3191" s="464"/>
      <c r="AQ3191" s="464"/>
      <c r="AR3191" s="464"/>
      <c r="AS3191" s="464"/>
      <c r="AT3191" s="464"/>
      <c r="AU3191" s="464"/>
      <c r="AV3191" s="464"/>
      <c r="AW3191" s="464"/>
      <c r="AX3191" s="464"/>
      <c r="AY3191" s="464"/>
      <c r="AZ3191" s="464"/>
      <c r="BA3191" s="464"/>
      <c r="BB3191" s="464"/>
      <c r="BC3191" s="464"/>
      <c r="BD3191" s="464"/>
      <c r="BE3191" s="464"/>
      <c r="BF3191" s="464"/>
      <c r="BG3191" s="464"/>
      <c r="BH3191" s="464"/>
      <c r="BI3191" s="464"/>
      <c r="BJ3191" s="464"/>
      <c r="BK3191" s="464"/>
      <c r="BL3191" s="464"/>
      <c r="BM3191" s="464"/>
      <c r="BN3191" s="464"/>
      <c r="BO3191" s="464"/>
      <c r="BP3191" s="464"/>
      <c r="BQ3191" s="464"/>
      <c r="BR3191" s="464"/>
      <c r="BS3191" s="464"/>
      <c r="BT3191" s="464"/>
      <c r="BU3191" s="464"/>
      <c r="BV3191" s="464"/>
      <c r="BW3191" s="464"/>
      <c r="BX3191" s="464"/>
      <c r="BY3191" s="464"/>
      <c r="BZ3191" s="464"/>
      <c r="CA3191" s="464"/>
      <c r="CB3191" s="464"/>
      <c r="CC3191" s="464"/>
      <c r="CD3191" s="464"/>
      <c r="CE3191" s="464"/>
      <c r="CF3191" s="464"/>
      <c r="CG3191" s="464"/>
      <c r="CH3191" s="464"/>
      <c r="CI3191" s="464"/>
      <c r="CJ3191" s="464"/>
      <c r="CK3191" s="464"/>
      <c r="CL3191" s="464"/>
      <c r="CM3191" s="464"/>
      <c r="CN3191" s="464"/>
      <c r="CO3191" s="464"/>
      <c r="CP3191" s="464"/>
      <c r="CQ3191" s="464"/>
    </row>
    <row r="3192" spans="24:95" s="465" customFormat="1">
      <c r="X3192" s="464"/>
      <c r="Y3192" s="464"/>
      <c r="Z3192" s="464"/>
      <c r="AA3192" s="464"/>
      <c r="AB3192" s="464"/>
      <c r="AC3192" s="464"/>
      <c r="AD3192" s="464"/>
      <c r="AE3192" s="464"/>
      <c r="AF3192" s="464"/>
      <c r="AG3192" s="464"/>
      <c r="AH3192" s="464"/>
      <c r="AI3192" s="464"/>
      <c r="AJ3192" s="464"/>
      <c r="AK3192" s="464"/>
      <c r="AL3192" s="464"/>
      <c r="AM3192" s="464"/>
      <c r="AN3192" s="464"/>
      <c r="AO3192" s="464"/>
      <c r="AP3192" s="464"/>
      <c r="AQ3192" s="464"/>
      <c r="AR3192" s="464"/>
      <c r="AS3192" s="464"/>
      <c r="AT3192" s="464"/>
      <c r="AU3192" s="464"/>
      <c r="AV3192" s="464"/>
      <c r="AW3192" s="464"/>
      <c r="AX3192" s="464"/>
      <c r="AY3192" s="464"/>
      <c r="AZ3192" s="464"/>
      <c r="BA3192" s="464"/>
      <c r="BB3192" s="464"/>
      <c r="BC3192" s="464"/>
      <c r="BD3192" s="464"/>
      <c r="BE3192" s="464"/>
      <c r="BF3192" s="464"/>
      <c r="BG3192" s="464"/>
      <c r="BH3192" s="464"/>
      <c r="BI3192" s="464"/>
      <c r="BJ3192" s="464"/>
      <c r="BK3192" s="464"/>
      <c r="BL3192" s="464"/>
      <c r="BM3192" s="464"/>
      <c r="BN3192" s="464"/>
      <c r="BO3192" s="464"/>
      <c r="BP3192" s="464"/>
      <c r="BQ3192" s="464"/>
      <c r="BR3192" s="464"/>
      <c r="BS3192" s="464"/>
      <c r="BT3192" s="464"/>
      <c r="BU3192" s="464"/>
      <c r="BV3192" s="464"/>
      <c r="BW3192" s="464"/>
      <c r="BX3192" s="464"/>
      <c r="BY3192" s="464"/>
      <c r="BZ3192" s="464"/>
      <c r="CA3192" s="464"/>
      <c r="CB3192" s="464"/>
      <c r="CC3192" s="464"/>
      <c r="CD3192" s="464"/>
      <c r="CE3192" s="464"/>
      <c r="CF3192" s="464"/>
      <c r="CG3192" s="464"/>
      <c r="CH3192" s="464"/>
      <c r="CI3192" s="464"/>
      <c r="CJ3192" s="464"/>
      <c r="CK3192" s="464"/>
      <c r="CL3192" s="464"/>
      <c r="CM3192" s="464"/>
      <c r="CN3192" s="464"/>
      <c r="CO3192" s="464"/>
      <c r="CP3192" s="464"/>
      <c r="CQ3192" s="464"/>
    </row>
    <row r="3193" spans="24:95" s="465" customFormat="1">
      <c r="X3193" s="464"/>
      <c r="Y3193" s="464"/>
      <c r="Z3193" s="464"/>
      <c r="AA3193" s="464"/>
      <c r="AB3193" s="464"/>
      <c r="AC3193" s="464"/>
      <c r="AD3193" s="464"/>
      <c r="AE3193" s="464"/>
      <c r="AF3193" s="464"/>
      <c r="AG3193" s="464"/>
      <c r="AH3193" s="464"/>
      <c r="AI3193" s="464"/>
      <c r="AJ3193" s="464"/>
      <c r="AK3193" s="464"/>
      <c r="AL3193" s="464"/>
      <c r="AM3193" s="464"/>
      <c r="AN3193" s="464"/>
      <c r="AO3193" s="464"/>
      <c r="AP3193" s="464"/>
      <c r="AQ3193" s="464"/>
      <c r="AR3193" s="464"/>
      <c r="AS3193" s="464"/>
      <c r="AT3193" s="464"/>
      <c r="AU3193" s="464"/>
      <c r="AV3193" s="464"/>
      <c r="AW3193" s="464"/>
      <c r="AX3193" s="464"/>
      <c r="AY3193" s="464"/>
      <c r="AZ3193" s="464"/>
      <c r="BA3193" s="464"/>
      <c r="BB3193" s="464"/>
      <c r="BC3193" s="464"/>
      <c r="BD3193" s="464"/>
      <c r="BE3193" s="464"/>
      <c r="BF3193" s="464"/>
      <c r="BG3193" s="464"/>
      <c r="BH3193" s="464"/>
      <c r="BI3193" s="464"/>
      <c r="BJ3193" s="464"/>
      <c r="BK3193" s="464"/>
      <c r="BL3193" s="464"/>
      <c r="BM3193" s="464"/>
      <c r="BN3193" s="464"/>
      <c r="BO3193" s="464"/>
      <c r="BP3193" s="464"/>
      <c r="BQ3193" s="464"/>
      <c r="BR3193" s="464"/>
      <c r="BS3193" s="464"/>
      <c r="BT3193" s="464"/>
      <c r="BU3193" s="464"/>
      <c r="BV3193" s="464"/>
      <c r="BW3193" s="464"/>
      <c r="BX3193" s="464"/>
      <c r="BY3193" s="464"/>
      <c r="BZ3193" s="464"/>
      <c r="CA3193" s="464"/>
      <c r="CB3193" s="464"/>
      <c r="CC3193" s="464"/>
      <c r="CD3193" s="464"/>
      <c r="CE3193" s="464"/>
      <c r="CF3193" s="464"/>
      <c r="CG3193" s="464"/>
      <c r="CH3193" s="464"/>
      <c r="CI3193" s="464"/>
      <c r="CJ3193" s="464"/>
      <c r="CK3193" s="464"/>
      <c r="CL3193" s="464"/>
      <c r="CM3193" s="464"/>
      <c r="CN3193" s="464"/>
      <c r="CO3193" s="464"/>
      <c r="CP3193" s="464"/>
      <c r="CQ3193" s="464"/>
    </row>
    <row r="3194" spans="24:95" s="465" customFormat="1">
      <c r="X3194" s="464"/>
      <c r="Y3194" s="464"/>
      <c r="Z3194" s="464"/>
      <c r="AA3194" s="464"/>
      <c r="AB3194" s="464"/>
      <c r="AC3194" s="464"/>
      <c r="AD3194" s="464"/>
      <c r="AE3194" s="464"/>
      <c r="AF3194" s="464"/>
      <c r="AG3194" s="464"/>
      <c r="AH3194" s="464"/>
      <c r="AI3194" s="464"/>
      <c r="AJ3194" s="464"/>
      <c r="AK3194" s="464"/>
      <c r="AL3194" s="464"/>
      <c r="AM3194" s="464"/>
      <c r="AN3194" s="464"/>
      <c r="AO3194" s="464"/>
      <c r="AP3194" s="464"/>
      <c r="AQ3194" s="464"/>
      <c r="AR3194" s="464"/>
      <c r="AS3194" s="464"/>
      <c r="AT3194" s="464"/>
      <c r="AU3194" s="464"/>
      <c r="AV3194" s="464"/>
      <c r="AW3194" s="464"/>
      <c r="AX3194" s="464"/>
      <c r="AY3194" s="464"/>
      <c r="AZ3194" s="464"/>
      <c r="BA3194" s="464"/>
      <c r="BB3194" s="464"/>
      <c r="BC3194" s="464"/>
      <c r="BD3194" s="464"/>
      <c r="BE3194" s="464"/>
      <c r="BF3194" s="464"/>
      <c r="BG3194" s="464"/>
      <c r="BH3194" s="464"/>
      <c r="BI3194" s="464"/>
      <c r="BJ3194" s="464"/>
      <c r="BK3194" s="464"/>
      <c r="BL3194" s="464"/>
      <c r="BM3194" s="464"/>
      <c r="BN3194" s="464"/>
      <c r="BO3194" s="464"/>
      <c r="BP3194" s="464"/>
      <c r="BQ3194" s="464"/>
      <c r="BR3194" s="464"/>
      <c r="BS3194" s="464"/>
      <c r="BT3194" s="464"/>
      <c r="BU3194" s="464"/>
      <c r="BV3194" s="464"/>
      <c r="BW3194" s="464"/>
      <c r="BX3194" s="464"/>
      <c r="BY3194" s="464"/>
      <c r="BZ3194" s="464"/>
      <c r="CA3194" s="464"/>
      <c r="CB3194" s="464"/>
      <c r="CC3194" s="464"/>
      <c r="CD3194" s="464"/>
      <c r="CE3194" s="464"/>
      <c r="CF3194" s="464"/>
      <c r="CG3194" s="464"/>
      <c r="CH3194" s="464"/>
      <c r="CI3194" s="464"/>
      <c r="CJ3194" s="464"/>
      <c r="CK3194" s="464"/>
      <c r="CL3194" s="464"/>
      <c r="CM3194" s="464"/>
      <c r="CN3194" s="464"/>
      <c r="CO3194" s="464"/>
      <c r="CP3194" s="464"/>
      <c r="CQ3194" s="464"/>
    </row>
    <row r="3195" spans="24:95" s="465" customFormat="1">
      <c r="X3195" s="464"/>
      <c r="Y3195" s="464"/>
      <c r="Z3195" s="464"/>
      <c r="AA3195" s="464"/>
      <c r="AB3195" s="464"/>
      <c r="AC3195" s="464"/>
      <c r="AD3195" s="464"/>
      <c r="AE3195" s="464"/>
      <c r="AF3195" s="464"/>
      <c r="AG3195" s="464"/>
      <c r="AH3195" s="464"/>
      <c r="AI3195" s="464"/>
      <c r="AJ3195" s="464"/>
      <c r="AK3195" s="464"/>
      <c r="AL3195" s="464"/>
      <c r="AM3195" s="464"/>
      <c r="AN3195" s="464"/>
      <c r="AO3195" s="464"/>
      <c r="AP3195" s="464"/>
      <c r="AQ3195" s="464"/>
      <c r="AR3195" s="464"/>
      <c r="AS3195" s="464"/>
      <c r="AT3195" s="464"/>
      <c r="AU3195" s="464"/>
      <c r="AV3195" s="464"/>
      <c r="AW3195" s="464"/>
      <c r="AX3195" s="464"/>
      <c r="AY3195" s="464"/>
      <c r="AZ3195" s="464"/>
      <c r="BA3195" s="464"/>
      <c r="BB3195" s="464"/>
      <c r="BC3195" s="464"/>
      <c r="BD3195" s="464"/>
      <c r="BE3195" s="464"/>
      <c r="BF3195" s="464"/>
      <c r="BG3195" s="464"/>
      <c r="BH3195" s="464"/>
      <c r="BI3195" s="464"/>
      <c r="BJ3195" s="464"/>
      <c r="BK3195" s="464"/>
      <c r="BL3195" s="464"/>
      <c r="BM3195" s="464"/>
      <c r="BN3195" s="464"/>
      <c r="BO3195" s="464"/>
      <c r="BP3195" s="464"/>
      <c r="BQ3195" s="464"/>
      <c r="BR3195" s="464"/>
      <c r="BS3195" s="464"/>
      <c r="BT3195" s="464"/>
      <c r="BU3195" s="464"/>
      <c r="BV3195" s="464"/>
      <c r="BW3195" s="464"/>
      <c r="BX3195" s="464"/>
      <c r="BY3195" s="464"/>
      <c r="BZ3195" s="464"/>
      <c r="CA3195" s="464"/>
      <c r="CB3195" s="464"/>
      <c r="CC3195" s="464"/>
      <c r="CD3195" s="464"/>
      <c r="CE3195" s="464"/>
      <c r="CF3195" s="464"/>
      <c r="CG3195" s="464"/>
      <c r="CH3195" s="464"/>
      <c r="CI3195" s="464"/>
      <c r="CJ3195" s="464"/>
      <c r="CK3195" s="464"/>
      <c r="CL3195" s="464"/>
      <c r="CM3195" s="464"/>
      <c r="CN3195" s="464"/>
      <c r="CO3195" s="464"/>
      <c r="CP3195" s="464"/>
      <c r="CQ3195" s="464"/>
    </row>
    <row r="3196" spans="24:95" s="465" customFormat="1">
      <c r="X3196" s="464"/>
      <c r="Y3196" s="464"/>
      <c r="Z3196" s="464"/>
      <c r="AA3196" s="464"/>
      <c r="AB3196" s="464"/>
      <c r="AC3196" s="464"/>
      <c r="AD3196" s="464"/>
      <c r="AE3196" s="464"/>
      <c r="AF3196" s="464"/>
      <c r="AG3196" s="464"/>
      <c r="AH3196" s="464"/>
      <c r="AI3196" s="464"/>
      <c r="AJ3196" s="464"/>
      <c r="AK3196" s="464"/>
      <c r="AL3196" s="464"/>
      <c r="AM3196" s="464"/>
      <c r="AN3196" s="464"/>
      <c r="AO3196" s="464"/>
      <c r="AP3196" s="464"/>
      <c r="AQ3196" s="464"/>
      <c r="AR3196" s="464"/>
      <c r="AS3196" s="464"/>
      <c r="AT3196" s="464"/>
      <c r="AU3196" s="464"/>
      <c r="AV3196" s="464"/>
      <c r="AW3196" s="464"/>
      <c r="AX3196" s="464"/>
      <c r="AY3196" s="464"/>
      <c r="AZ3196" s="464"/>
      <c r="BA3196" s="464"/>
      <c r="BB3196" s="464"/>
      <c r="BC3196" s="464"/>
      <c r="BD3196" s="464"/>
      <c r="BE3196" s="464"/>
      <c r="BF3196" s="464"/>
      <c r="BG3196" s="464"/>
      <c r="BH3196" s="464"/>
      <c r="BI3196" s="464"/>
      <c r="BJ3196" s="464"/>
      <c r="BK3196" s="464"/>
      <c r="BL3196" s="464"/>
      <c r="BM3196" s="464"/>
      <c r="BN3196" s="464"/>
      <c r="BO3196" s="464"/>
      <c r="BP3196" s="464"/>
      <c r="BQ3196" s="464"/>
      <c r="BR3196" s="464"/>
      <c r="BS3196" s="464"/>
      <c r="BT3196" s="464"/>
      <c r="BU3196" s="464"/>
      <c r="BV3196" s="464"/>
      <c r="BW3196" s="464"/>
      <c r="BX3196" s="464"/>
      <c r="BY3196" s="464"/>
      <c r="BZ3196" s="464"/>
      <c r="CA3196" s="464"/>
      <c r="CB3196" s="464"/>
      <c r="CC3196" s="464"/>
      <c r="CD3196" s="464"/>
      <c r="CE3196" s="464"/>
      <c r="CF3196" s="464"/>
      <c r="CG3196" s="464"/>
      <c r="CH3196" s="464"/>
      <c r="CI3196" s="464"/>
      <c r="CJ3196" s="464"/>
      <c r="CK3196" s="464"/>
      <c r="CL3196" s="464"/>
      <c r="CM3196" s="464"/>
      <c r="CN3196" s="464"/>
      <c r="CO3196" s="464"/>
      <c r="CP3196" s="464"/>
      <c r="CQ3196" s="464"/>
    </row>
    <row r="3197" spans="24:95" s="465" customFormat="1">
      <c r="X3197" s="464"/>
      <c r="Y3197" s="464"/>
      <c r="Z3197" s="464"/>
      <c r="AA3197" s="464"/>
      <c r="AB3197" s="464"/>
      <c r="AC3197" s="464"/>
      <c r="AD3197" s="464"/>
      <c r="AE3197" s="464"/>
      <c r="AF3197" s="464"/>
      <c r="AG3197" s="464"/>
      <c r="AH3197" s="464"/>
      <c r="AI3197" s="464"/>
      <c r="AJ3197" s="464"/>
      <c r="AK3197" s="464"/>
      <c r="AL3197" s="464"/>
      <c r="AM3197" s="464"/>
      <c r="AN3197" s="464"/>
      <c r="AO3197" s="464"/>
      <c r="AP3197" s="464"/>
      <c r="AQ3197" s="464"/>
      <c r="AR3197" s="464"/>
      <c r="AS3197" s="464"/>
      <c r="AT3197" s="464"/>
      <c r="AU3197" s="464"/>
      <c r="AV3197" s="464"/>
      <c r="AW3197" s="464"/>
      <c r="AX3197" s="464"/>
      <c r="AY3197" s="464"/>
      <c r="AZ3197" s="464"/>
      <c r="BA3197" s="464"/>
      <c r="BB3197" s="464"/>
      <c r="BC3197" s="464"/>
      <c r="BD3197" s="464"/>
      <c r="BE3197" s="464"/>
      <c r="BF3197" s="464"/>
      <c r="BG3197" s="464"/>
      <c r="BH3197" s="464"/>
      <c r="BI3197" s="464"/>
      <c r="BJ3197" s="464"/>
      <c r="BK3197" s="464"/>
      <c r="BL3197" s="464"/>
      <c r="BM3197" s="464"/>
      <c r="BN3197" s="464"/>
      <c r="BO3197" s="464"/>
      <c r="BP3197" s="464"/>
      <c r="BQ3197" s="464"/>
      <c r="BR3197" s="464"/>
      <c r="BS3197" s="464"/>
      <c r="BT3197" s="464"/>
      <c r="BU3197" s="464"/>
      <c r="BV3197" s="464"/>
      <c r="BW3197" s="464"/>
      <c r="BX3197" s="464"/>
      <c r="BY3197" s="464"/>
      <c r="BZ3197" s="464"/>
      <c r="CA3197" s="464"/>
      <c r="CB3197" s="464"/>
      <c r="CC3197" s="464"/>
      <c r="CD3197" s="464"/>
      <c r="CE3197" s="464"/>
      <c r="CF3197" s="464"/>
      <c r="CG3197" s="464"/>
      <c r="CH3197" s="464"/>
      <c r="CI3197" s="464"/>
      <c r="CJ3197" s="464"/>
      <c r="CK3197" s="464"/>
      <c r="CL3197" s="464"/>
      <c r="CM3197" s="464"/>
      <c r="CN3197" s="464"/>
      <c r="CO3197" s="464"/>
      <c r="CP3197" s="464"/>
      <c r="CQ3197" s="464"/>
    </row>
    <row r="3198" spans="24:95" s="465" customFormat="1">
      <c r="X3198" s="464"/>
      <c r="Y3198" s="464"/>
      <c r="Z3198" s="464"/>
      <c r="AA3198" s="464"/>
      <c r="AB3198" s="464"/>
      <c r="AC3198" s="464"/>
      <c r="AD3198" s="464"/>
      <c r="AE3198" s="464"/>
      <c r="AF3198" s="464"/>
      <c r="AG3198" s="464"/>
      <c r="AH3198" s="464"/>
      <c r="AI3198" s="464"/>
      <c r="AJ3198" s="464"/>
      <c r="AK3198" s="464"/>
      <c r="AL3198" s="464"/>
      <c r="AM3198" s="464"/>
      <c r="AN3198" s="464"/>
      <c r="AO3198" s="464"/>
      <c r="AP3198" s="464"/>
      <c r="AQ3198" s="464"/>
      <c r="AR3198" s="464"/>
      <c r="AS3198" s="464"/>
      <c r="AT3198" s="464"/>
      <c r="AU3198" s="464"/>
      <c r="AV3198" s="464"/>
      <c r="AW3198" s="464"/>
      <c r="AX3198" s="464"/>
      <c r="AY3198" s="464"/>
      <c r="AZ3198" s="464"/>
      <c r="BA3198" s="464"/>
      <c r="BB3198" s="464"/>
      <c r="BC3198" s="464"/>
      <c r="BD3198" s="464"/>
      <c r="BE3198" s="464"/>
      <c r="BF3198" s="464"/>
      <c r="BG3198" s="464"/>
      <c r="BH3198" s="464"/>
      <c r="BI3198" s="464"/>
      <c r="BJ3198" s="464"/>
      <c r="BK3198" s="464"/>
      <c r="BL3198" s="464"/>
      <c r="BM3198" s="464"/>
      <c r="BN3198" s="464"/>
      <c r="BO3198" s="464"/>
      <c r="BP3198" s="464"/>
      <c r="BQ3198" s="464"/>
      <c r="BR3198" s="464"/>
      <c r="BS3198" s="464"/>
      <c r="BT3198" s="464"/>
      <c r="BU3198" s="464"/>
      <c r="BV3198" s="464"/>
      <c r="BW3198" s="464"/>
      <c r="BX3198" s="464"/>
      <c r="BY3198" s="464"/>
      <c r="BZ3198" s="464"/>
      <c r="CA3198" s="464"/>
      <c r="CB3198" s="464"/>
      <c r="CC3198" s="464"/>
      <c r="CD3198" s="464"/>
      <c r="CE3198" s="464"/>
      <c r="CF3198" s="464"/>
      <c r="CG3198" s="464"/>
      <c r="CH3198" s="464"/>
      <c r="CI3198" s="464"/>
      <c r="CJ3198" s="464"/>
      <c r="CK3198" s="464"/>
      <c r="CL3198" s="464"/>
      <c r="CM3198" s="464"/>
      <c r="CN3198" s="464"/>
      <c r="CO3198" s="464"/>
      <c r="CP3198" s="464"/>
      <c r="CQ3198" s="464"/>
    </row>
    <row r="3199" spans="24:95" s="465" customFormat="1">
      <c r="X3199" s="464"/>
      <c r="Y3199" s="464"/>
      <c r="Z3199" s="464"/>
      <c r="AA3199" s="464"/>
      <c r="AB3199" s="464"/>
      <c r="AC3199" s="464"/>
      <c r="AD3199" s="464"/>
      <c r="AE3199" s="464"/>
      <c r="AF3199" s="464"/>
      <c r="AG3199" s="464"/>
      <c r="AH3199" s="464"/>
      <c r="AI3199" s="464"/>
      <c r="AJ3199" s="464"/>
      <c r="AK3199" s="464"/>
      <c r="AL3199" s="464"/>
      <c r="AM3199" s="464"/>
      <c r="AN3199" s="464"/>
      <c r="AO3199" s="464"/>
      <c r="AP3199" s="464"/>
      <c r="AQ3199" s="464"/>
      <c r="AR3199" s="464"/>
      <c r="AS3199" s="464"/>
      <c r="AT3199" s="464"/>
      <c r="AU3199" s="464"/>
      <c r="AV3199" s="464"/>
      <c r="AW3199" s="464"/>
      <c r="AX3199" s="464"/>
      <c r="AY3199" s="464"/>
      <c r="AZ3199" s="464"/>
      <c r="BA3199" s="464"/>
      <c r="BB3199" s="464"/>
      <c r="BC3199" s="464"/>
      <c r="BD3199" s="464"/>
      <c r="BE3199" s="464"/>
      <c r="BF3199" s="464"/>
      <c r="BG3199" s="464"/>
      <c r="BH3199" s="464"/>
      <c r="BI3199" s="464"/>
      <c r="BJ3199" s="464"/>
      <c r="BK3199" s="464"/>
      <c r="BL3199" s="464"/>
      <c r="BM3199" s="464"/>
      <c r="BN3199" s="464"/>
      <c r="BO3199" s="464"/>
      <c r="BP3199" s="464"/>
      <c r="BQ3199" s="464"/>
      <c r="BR3199" s="464"/>
      <c r="BS3199" s="464"/>
      <c r="BT3199" s="464"/>
      <c r="BU3199" s="464"/>
      <c r="BV3199" s="464"/>
      <c r="BW3199" s="464"/>
      <c r="BX3199" s="464"/>
      <c r="BY3199" s="464"/>
      <c r="BZ3199" s="464"/>
      <c r="CA3199" s="464"/>
      <c r="CB3199" s="464"/>
      <c r="CC3199" s="464"/>
      <c r="CD3199" s="464"/>
      <c r="CE3199" s="464"/>
      <c r="CF3199" s="464"/>
      <c r="CG3199" s="464"/>
      <c r="CH3199" s="464"/>
      <c r="CI3199" s="464"/>
      <c r="CJ3199" s="464"/>
      <c r="CK3199" s="464"/>
      <c r="CL3199" s="464"/>
      <c r="CM3199" s="464"/>
      <c r="CN3199" s="464"/>
      <c r="CO3199" s="464"/>
      <c r="CP3199" s="464"/>
      <c r="CQ3199" s="464"/>
    </row>
    <row r="3200" spans="24:95" s="465" customFormat="1">
      <c r="X3200" s="464"/>
      <c r="Y3200" s="464"/>
      <c r="Z3200" s="464"/>
      <c r="AA3200" s="464"/>
      <c r="AB3200" s="464"/>
      <c r="AC3200" s="464"/>
      <c r="AD3200" s="464"/>
      <c r="AE3200" s="464"/>
      <c r="AF3200" s="464"/>
      <c r="AG3200" s="464"/>
      <c r="AH3200" s="464"/>
      <c r="AI3200" s="464"/>
      <c r="AJ3200" s="464"/>
      <c r="AK3200" s="464"/>
      <c r="AL3200" s="464"/>
      <c r="AM3200" s="464"/>
      <c r="AN3200" s="464"/>
      <c r="AO3200" s="464"/>
      <c r="AP3200" s="464"/>
      <c r="AQ3200" s="464"/>
      <c r="AR3200" s="464"/>
      <c r="AS3200" s="464"/>
      <c r="AT3200" s="464"/>
      <c r="AU3200" s="464"/>
      <c r="AV3200" s="464"/>
      <c r="AW3200" s="464"/>
      <c r="AX3200" s="464"/>
      <c r="AY3200" s="464"/>
      <c r="AZ3200" s="464"/>
      <c r="BA3200" s="464"/>
      <c r="BB3200" s="464"/>
      <c r="BC3200" s="464"/>
      <c r="BD3200" s="464"/>
      <c r="BE3200" s="464"/>
      <c r="BF3200" s="464"/>
      <c r="BG3200" s="464"/>
      <c r="BH3200" s="464"/>
      <c r="BI3200" s="464"/>
      <c r="BJ3200" s="464"/>
      <c r="BK3200" s="464"/>
      <c r="BL3200" s="464"/>
      <c r="BM3200" s="464"/>
      <c r="BN3200" s="464"/>
      <c r="BO3200" s="464"/>
      <c r="BP3200" s="464"/>
      <c r="BQ3200" s="464"/>
      <c r="BR3200" s="464"/>
      <c r="BS3200" s="464"/>
      <c r="BT3200" s="464"/>
      <c r="BU3200" s="464"/>
      <c r="BV3200" s="464"/>
      <c r="BW3200" s="464"/>
      <c r="BX3200" s="464"/>
      <c r="BY3200" s="464"/>
      <c r="BZ3200" s="464"/>
      <c r="CA3200" s="464"/>
      <c r="CB3200" s="464"/>
      <c r="CC3200" s="464"/>
      <c r="CD3200" s="464"/>
      <c r="CE3200" s="464"/>
      <c r="CF3200" s="464"/>
      <c r="CG3200" s="464"/>
      <c r="CH3200" s="464"/>
      <c r="CI3200" s="464"/>
      <c r="CJ3200" s="464"/>
      <c r="CK3200" s="464"/>
      <c r="CL3200" s="464"/>
      <c r="CM3200" s="464"/>
      <c r="CN3200" s="464"/>
      <c r="CO3200" s="464"/>
      <c r="CP3200" s="464"/>
      <c r="CQ3200" s="464"/>
    </row>
    <row r="3201" spans="24:95" s="465" customFormat="1">
      <c r="X3201" s="464"/>
      <c r="Y3201" s="464"/>
      <c r="Z3201" s="464"/>
      <c r="AA3201" s="464"/>
      <c r="AB3201" s="464"/>
      <c r="AC3201" s="464"/>
      <c r="AD3201" s="464"/>
      <c r="AE3201" s="464"/>
      <c r="AF3201" s="464"/>
      <c r="AG3201" s="464"/>
      <c r="AH3201" s="464"/>
      <c r="AI3201" s="464"/>
      <c r="AJ3201" s="464"/>
      <c r="AK3201" s="464"/>
      <c r="AL3201" s="464"/>
      <c r="AM3201" s="464"/>
      <c r="AN3201" s="464"/>
      <c r="AO3201" s="464"/>
      <c r="AP3201" s="464"/>
      <c r="AQ3201" s="464"/>
      <c r="AR3201" s="464"/>
      <c r="AS3201" s="464"/>
      <c r="AT3201" s="464"/>
      <c r="AU3201" s="464"/>
      <c r="AV3201" s="464"/>
      <c r="AW3201" s="464"/>
      <c r="AX3201" s="464"/>
      <c r="AY3201" s="464"/>
      <c r="AZ3201" s="464"/>
      <c r="BA3201" s="464"/>
      <c r="BB3201" s="464"/>
      <c r="BC3201" s="464"/>
      <c r="BD3201" s="464"/>
      <c r="BE3201" s="464"/>
      <c r="BF3201" s="464"/>
      <c r="BG3201" s="464"/>
      <c r="BH3201" s="464"/>
      <c r="BI3201" s="464"/>
      <c r="BJ3201" s="464"/>
      <c r="BK3201" s="464"/>
      <c r="BL3201" s="464"/>
      <c r="BM3201" s="464"/>
      <c r="BN3201" s="464"/>
      <c r="BO3201" s="464"/>
      <c r="BP3201" s="464"/>
      <c r="BQ3201" s="464"/>
      <c r="BR3201" s="464"/>
      <c r="BS3201" s="464"/>
      <c r="BT3201" s="464"/>
      <c r="BU3201" s="464"/>
      <c r="BV3201" s="464"/>
      <c r="BW3201" s="464"/>
      <c r="BX3201" s="464"/>
      <c r="BY3201" s="464"/>
      <c r="BZ3201" s="464"/>
      <c r="CA3201" s="464"/>
      <c r="CB3201" s="464"/>
      <c r="CC3201" s="464"/>
      <c r="CD3201" s="464"/>
      <c r="CE3201" s="464"/>
      <c r="CF3201" s="464"/>
      <c r="CG3201" s="464"/>
      <c r="CH3201" s="464"/>
      <c r="CI3201" s="464"/>
      <c r="CJ3201" s="464"/>
      <c r="CK3201" s="464"/>
      <c r="CL3201" s="464"/>
      <c r="CM3201" s="464"/>
      <c r="CN3201" s="464"/>
      <c r="CO3201" s="464"/>
      <c r="CP3201" s="464"/>
      <c r="CQ3201" s="464"/>
    </row>
    <row r="3202" spans="24:95" s="465" customFormat="1">
      <c r="X3202" s="464"/>
      <c r="Y3202" s="464"/>
      <c r="Z3202" s="464"/>
      <c r="AA3202" s="464"/>
      <c r="AB3202" s="464"/>
      <c r="AC3202" s="464"/>
      <c r="AD3202" s="464"/>
      <c r="AE3202" s="464"/>
      <c r="AF3202" s="464"/>
      <c r="AG3202" s="464"/>
      <c r="AH3202" s="464"/>
      <c r="AI3202" s="464"/>
      <c r="AJ3202" s="464"/>
      <c r="AK3202" s="464"/>
      <c r="AL3202" s="464"/>
      <c r="AM3202" s="464"/>
      <c r="AN3202" s="464"/>
      <c r="AO3202" s="464"/>
      <c r="AP3202" s="464"/>
      <c r="AQ3202" s="464"/>
      <c r="AR3202" s="464"/>
      <c r="AS3202" s="464"/>
      <c r="AT3202" s="464"/>
      <c r="AU3202" s="464"/>
      <c r="AV3202" s="464"/>
      <c r="AW3202" s="464"/>
      <c r="AX3202" s="464"/>
      <c r="AY3202" s="464"/>
      <c r="AZ3202" s="464"/>
      <c r="BA3202" s="464"/>
      <c r="BB3202" s="464"/>
      <c r="BC3202" s="464"/>
      <c r="BD3202" s="464"/>
      <c r="BE3202" s="464"/>
      <c r="BF3202" s="464"/>
      <c r="BG3202" s="464"/>
      <c r="BH3202" s="464"/>
      <c r="BI3202" s="464"/>
      <c r="BJ3202" s="464"/>
      <c r="BK3202" s="464"/>
      <c r="BL3202" s="464"/>
      <c r="BM3202" s="464"/>
      <c r="BN3202" s="464"/>
      <c r="BO3202" s="464"/>
      <c r="BP3202" s="464"/>
      <c r="BQ3202" s="464"/>
      <c r="BR3202" s="464"/>
      <c r="BS3202" s="464"/>
      <c r="BT3202" s="464"/>
      <c r="BU3202" s="464"/>
      <c r="BV3202" s="464"/>
      <c r="BW3202" s="464"/>
      <c r="BX3202" s="464"/>
      <c r="BY3202" s="464"/>
      <c r="BZ3202" s="464"/>
      <c r="CA3202" s="464"/>
      <c r="CB3202" s="464"/>
      <c r="CC3202" s="464"/>
      <c r="CD3202" s="464"/>
      <c r="CE3202" s="464"/>
      <c r="CF3202" s="464"/>
      <c r="CG3202" s="464"/>
      <c r="CH3202" s="464"/>
      <c r="CI3202" s="464"/>
      <c r="CJ3202" s="464"/>
      <c r="CK3202" s="464"/>
      <c r="CL3202" s="464"/>
      <c r="CM3202" s="464"/>
      <c r="CN3202" s="464"/>
      <c r="CO3202" s="464"/>
      <c r="CP3202" s="464"/>
      <c r="CQ3202" s="464"/>
    </row>
    <row r="3203" spans="24:95" s="465" customFormat="1">
      <c r="X3203" s="464"/>
      <c r="Y3203" s="464"/>
      <c r="Z3203" s="464"/>
      <c r="AA3203" s="464"/>
      <c r="AB3203" s="464"/>
      <c r="AC3203" s="464"/>
      <c r="AD3203" s="464"/>
      <c r="AE3203" s="464"/>
      <c r="AF3203" s="464"/>
      <c r="AG3203" s="464"/>
      <c r="AH3203" s="464"/>
      <c r="AI3203" s="464"/>
      <c r="AJ3203" s="464"/>
      <c r="AK3203" s="464"/>
      <c r="AL3203" s="464"/>
      <c r="AM3203" s="464"/>
      <c r="AN3203" s="464"/>
      <c r="AO3203" s="464"/>
      <c r="AP3203" s="464"/>
      <c r="AQ3203" s="464"/>
      <c r="AR3203" s="464"/>
      <c r="AS3203" s="464"/>
      <c r="AT3203" s="464"/>
      <c r="AU3203" s="464"/>
      <c r="AV3203" s="464"/>
      <c r="AW3203" s="464"/>
      <c r="AX3203" s="464"/>
      <c r="AY3203" s="464"/>
      <c r="AZ3203" s="464"/>
      <c r="BA3203" s="464"/>
      <c r="BB3203" s="464"/>
      <c r="BC3203" s="464"/>
      <c r="BD3203" s="464"/>
      <c r="BE3203" s="464"/>
      <c r="BF3203" s="464"/>
      <c r="BG3203" s="464"/>
      <c r="BH3203" s="464"/>
      <c r="BI3203" s="464"/>
      <c r="BJ3203" s="464"/>
      <c r="BK3203" s="464"/>
      <c r="BL3203" s="464"/>
      <c r="BM3203" s="464"/>
      <c r="BN3203" s="464"/>
      <c r="BO3203" s="464"/>
      <c r="BP3203" s="464"/>
      <c r="BQ3203" s="464"/>
      <c r="BR3203" s="464"/>
      <c r="BS3203" s="464"/>
      <c r="BT3203" s="464"/>
      <c r="BU3203" s="464"/>
      <c r="BV3203" s="464"/>
      <c r="BW3203" s="464"/>
      <c r="BX3203" s="464"/>
      <c r="BY3203" s="464"/>
      <c r="BZ3203" s="464"/>
      <c r="CA3203" s="464"/>
      <c r="CB3203" s="464"/>
      <c r="CC3203" s="464"/>
      <c r="CD3203" s="464"/>
      <c r="CE3203" s="464"/>
      <c r="CF3203" s="464"/>
      <c r="CG3203" s="464"/>
      <c r="CH3203" s="464"/>
      <c r="CI3203" s="464"/>
      <c r="CJ3203" s="464"/>
      <c r="CK3203" s="464"/>
      <c r="CL3203" s="464"/>
      <c r="CM3203" s="464"/>
      <c r="CN3203" s="464"/>
      <c r="CO3203" s="464"/>
      <c r="CP3203" s="464"/>
      <c r="CQ3203" s="464"/>
    </row>
    <row r="3204" spans="24:95" s="465" customFormat="1">
      <c r="X3204" s="464"/>
      <c r="Y3204" s="464"/>
      <c r="Z3204" s="464"/>
      <c r="AA3204" s="464"/>
      <c r="AB3204" s="464"/>
      <c r="AC3204" s="464"/>
      <c r="AD3204" s="464"/>
      <c r="AE3204" s="464"/>
      <c r="AF3204" s="464"/>
      <c r="AG3204" s="464"/>
      <c r="AH3204" s="464"/>
      <c r="AI3204" s="464"/>
      <c r="AJ3204" s="464"/>
      <c r="AK3204" s="464"/>
      <c r="AL3204" s="464"/>
      <c r="AM3204" s="464"/>
      <c r="AN3204" s="464"/>
      <c r="AO3204" s="464"/>
      <c r="AP3204" s="464"/>
      <c r="AQ3204" s="464"/>
      <c r="AR3204" s="464"/>
      <c r="AS3204" s="464"/>
      <c r="AT3204" s="464"/>
      <c r="AU3204" s="464"/>
      <c r="AV3204" s="464"/>
      <c r="AW3204" s="464"/>
      <c r="AX3204" s="464"/>
      <c r="AY3204" s="464"/>
      <c r="AZ3204" s="464"/>
      <c r="BA3204" s="464"/>
      <c r="BB3204" s="464"/>
      <c r="BC3204" s="464"/>
      <c r="BD3204" s="464"/>
      <c r="BE3204" s="464"/>
      <c r="BF3204" s="464"/>
      <c r="BG3204" s="464"/>
      <c r="BH3204" s="464"/>
      <c r="BI3204" s="464"/>
      <c r="BJ3204" s="464"/>
      <c r="BK3204" s="464"/>
      <c r="BL3204" s="464"/>
      <c r="BM3204" s="464"/>
      <c r="BN3204" s="464"/>
      <c r="BO3204" s="464"/>
      <c r="BP3204" s="464"/>
      <c r="BQ3204" s="464"/>
      <c r="BR3204" s="464"/>
      <c r="BS3204" s="464"/>
      <c r="BT3204" s="464"/>
      <c r="BU3204" s="464"/>
      <c r="BV3204" s="464"/>
      <c r="BW3204" s="464"/>
      <c r="BX3204" s="464"/>
      <c r="BY3204" s="464"/>
      <c r="BZ3204" s="464"/>
      <c r="CA3204" s="464"/>
      <c r="CB3204" s="464"/>
      <c r="CC3204" s="464"/>
      <c r="CD3204" s="464"/>
      <c r="CE3204" s="464"/>
      <c r="CF3204" s="464"/>
      <c r="CG3204" s="464"/>
      <c r="CH3204" s="464"/>
      <c r="CI3204" s="464"/>
      <c r="CJ3204" s="464"/>
      <c r="CK3204" s="464"/>
      <c r="CL3204" s="464"/>
      <c r="CM3204" s="464"/>
      <c r="CN3204" s="464"/>
      <c r="CO3204" s="464"/>
      <c r="CP3204" s="464"/>
      <c r="CQ3204" s="464"/>
    </row>
    <row r="3205" spans="24:95" s="465" customFormat="1">
      <c r="X3205" s="464"/>
      <c r="Y3205" s="464"/>
      <c r="Z3205" s="464"/>
      <c r="AA3205" s="464"/>
      <c r="AB3205" s="464"/>
      <c r="AC3205" s="464"/>
      <c r="AD3205" s="464"/>
      <c r="AE3205" s="464"/>
      <c r="AF3205" s="464"/>
      <c r="AG3205" s="464"/>
      <c r="AH3205" s="464"/>
      <c r="AI3205" s="464"/>
      <c r="AJ3205" s="464"/>
      <c r="AK3205" s="464"/>
      <c r="AL3205" s="464"/>
      <c r="AM3205" s="464"/>
      <c r="AN3205" s="464"/>
      <c r="AO3205" s="464"/>
      <c r="AP3205" s="464"/>
      <c r="AQ3205" s="464"/>
      <c r="AR3205" s="464"/>
      <c r="AS3205" s="464"/>
      <c r="AT3205" s="464"/>
      <c r="AU3205" s="464"/>
      <c r="AV3205" s="464"/>
      <c r="AW3205" s="464"/>
      <c r="AX3205" s="464"/>
      <c r="AY3205" s="464"/>
      <c r="AZ3205" s="464"/>
      <c r="BA3205" s="464"/>
      <c r="BB3205" s="464"/>
      <c r="BC3205" s="464"/>
      <c r="BD3205" s="464"/>
      <c r="BE3205" s="464"/>
      <c r="BF3205" s="464"/>
      <c r="BG3205" s="464"/>
      <c r="BH3205" s="464"/>
      <c r="BI3205" s="464"/>
      <c r="BJ3205" s="464"/>
      <c r="BK3205" s="464"/>
      <c r="BL3205" s="464"/>
      <c r="BM3205" s="464"/>
      <c r="BN3205" s="464"/>
      <c r="BO3205" s="464"/>
      <c r="BP3205" s="464"/>
      <c r="BQ3205" s="464"/>
      <c r="BR3205" s="464"/>
      <c r="BS3205" s="464"/>
      <c r="BT3205" s="464"/>
      <c r="BU3205" s="464"/>
      <c r="BV3205" s="464"/>
      <c r="BW3205" s="464"/>
      <c r="BX3205" s="464"/>
      <c r="BY3205" s="464"/>
      <c r="BZ3205" s="464"/>
      <c r="CA3205" s="464"/>
      <c r="CB3205" s="464"/>
      <c r="CC3205" s="464"/>
      <c r="CD3205" s="464"/>
      <c r="CE3205" s="464"/>
      <c r="CF3205" s="464"/>
      <c r="CG3205" s="464"/>
      <c r="CH3205" s="464"/>
      <c r="CI3205" s="464"/>
      <c r="CJ3205" s="464"/>
      <c r="CK3205" s="464"/>
      <c r="CL3205" s="464"/>
      <c r="CM3205" s="464"/>
      <c r="CN3205" s="464"/>
      <c r="CO3205" s="464"/>
      <c r="CP3205" s="464"/>
      <c r="CQ3205" s="464"/>
    </row>
    <row r="3206" spans="24:95" s="465" customFormat="1">
      <c r="X3206" s="464"/>
      <c r="Y3206" s="464"/>
      <c r="Z3206" s="464"/>
      <c r="AA3206" s="464"/>
      <c r="AB3206" s="464"/>
      <c r="AC3206" s="464"/>
      <c r="AD3206" s="464"/>
      <c r="AE3206" s="464"/>
      <c r="AF3206" s="464"/>
      <c r="AG3206" s="464"/>
      <c r="AH3206" s="464"/>
      <c r="AI3206" s="464"/>
      <c r="AJ3206" s="464"/>
      <c r="AK3206" s="464"/>
      <c r="AL3206" s="464"/>
      <c r="AM3206" s="464"/>
      <c r="AN3206" s="464"/>
      <c r="AO3206" s="464"/>
      <c r="AP3206" s="464"/>
      <c r="AQ3206" s="464"/>
      <c r="AR3206" s="464"/>
      <c r="AS3206" s="464"/>
      <c r="AT3206" s="464"/>
      <c r="AU3206" s="464"/>
      <c r="AV3206" s="464"/>
      <c r="AW3206" s="464"/>
      <c r="AX3206" s="464"/>
      <c r="AY3206" s="464"/>
      <c r="AZ3206" s="464"/>
      <c r="BA3206" s="464"/>
      <c r="BB3206" s="464"/>
      <c r="BC3206" s="464"/>
      <c r="BD3206" s="464"/>
      <c r="BE3206" s="464"/>
      <c r="BF3206" s="464"/>
      <c r="BG3206" s="464"/>
      <c r="BH3206" s="464"/>
      <c r="BI3206" s="464"/>
      <c r="BJ3206" s="464"/>
      <c r="BK3206" s="464"/>
      <c r="BL3206" s="464"/>
      <c r="BM3206" s="464"/>
      <c r="BN3206" s="464"/>
      <c r="BO3206" s="464"/>
      <c r="BP3206" s="464"/>
      <c r="BQ3206" s="464"/>
      <c r="BR3206" s="464"/>
      <c r="BS3206" s="464"/>
      <c r="BT3206" s="464"/>
      <c r="BU3206" s="464"/>
      <c r="BV3206" s="464"/>
      <c r="BW3206" s="464"/>
      <c r="BX3206" s="464"/>
      <c r="BY3206" s="464"/>
      <c r="BZ3206" s="464"/>
      <c r="CA3206" s="464"/>
      <c r="CB3206" s="464"/>
      <c r="CC3206" s="464"/>
      <c r="CD3206" s="464"/>
      <c r="CE3206" s="464"/>
      <c r="CF3206" s="464"/>
      <c r="CG3206" s="464"/>
      <c r="CH3206" s="464"/>
      <c r="CI3206" s="464"/>
      <c r="CJ3206" s="464"/>
      <c r="CK3206" s="464"/>
      <c r="CL3206" s="464"/>
      <c r="CM3206" s="464"/>
      <c r="CN3206" s="464"/>
      <c r="CO3206" s="464"/>
      <c r="CP3206" s="464"/>
      <c r="CQ3206" s="464"/>
    </row>
    <row r="3207" spans="24:95" s="465" customFormat="1">
      <c r="X3207" s="464"/>
      <c r="Y3207" s="464"/>
      <c r="Z3207" s="464"/>
      <c r="AA3207" s="464"/>
      <c r="AB3207" s="464"/>
      <c r="AC3207" s="464"/>
      <c r="AD3207" s="464"/>
      <c r="AE3207" s="464"/>
      <c r="AF3207" s="464"/>
      <c r="AG3207" s="464"/>
      <c r="AH3207" s="464"/>
      <c r="AI3207" s="464"/>
      <c r="AJ3207" s="464"/>
      <c r="AK3207" s="464"/>
      <c r="AL3207" s="464"/>
      <c r="AM3207" s="464"/>
      <c r="AN3207" s="464"/>
      <c r="AO3207" s="464"/>
      <c r="AP3207" s="464"/>
      <c r="AQ3207" s="464"/>
      <c r="AR3207" s="464"/>
      <c r="AS3207" s="464"/>
      <c r="AT3207" s="464"/>
      <c r="AU3207" s="464"/>
      <c r="AV3207" s="464"/>
      <c r="AW3207" s="464"/>
      <c r="AX3207" s="464"/>
      <c r="AY3207" s="464"/>
      <c r="AZ3207" s="464"/>
      <c r="BA3207" s="464"/>
      <c r="BB3207" s="464"/>
      <c r="BC3207" s="464"/>
      <c r="BD3207" s="464"/>
      <c r="BE3207" s="464"/>
      <c r="BF3207" s="464"/>
      <c r="BG3207" s="464"/>
      <c r="BH3207" s="464"/>
      <c r="BI3207" s="464"/>
      <c r="BJ3207" s="464"/>
      <c r="BK3207" s="464"/>
      <c r="BL3207" s="464"/>
      <c r="BM3207" s="464"/>
      <c r="BN3207" s="464"/>
      <c r="BO3207" s="464"/>
      <c r="BP3207" s="464"/>
      <c r="BQ3207" s="464"/>
      <c r="BR3207" s="464"/>
      <c r="BS3207" s="464"/>
      <c r="BT3207" s="464"/>
      <c r="BU3207" s="464"/>
      <c r="BV3207" s="464"/>
      <c r="BW3207" s="464"/>
      <c r="BX3207" s="464"/>
      <c r="BY3207" s="464"/>
      <c r="BZ3207" s="464"/>
      <c r="CA3207" s="464"/>
      <c r="CB3207" s="464"/>
      <c r="CC3207" s="464"/>
      <c r="CD3207" s="464"/>
      <c r="CE3207" s="464"/>
      <c r="CF3207" s="464"/>
      <c r="CG3207" s="464"/>
      <c r="CH3207" s="464"/>
      <c r="CI3207" s="464"/>
      <c r="CJ3207" s="464"/>
      <c r="CK3207" s="464"/>
      <c r="CL3207" s="464"/>
      <c r="CM3207" s="464"/>
      <c r="CN3207" s="464"/>
      <c r="CO3207" s="464"/>
      <c r="CP3207" s="464"/>
      <c r="CQ3207" s="464"/>
    </row>
    <row r="3208" spans="24:95" s="465" customFormat="1">
      <c r="X3208" s="464"/>
      <c r="Y3208" s="464"/>
      <c r="Z3208" s="464"/>
      <c r="AA3208" s="464"/>
      <c r="AB3208" s="464"/>
      <c r="AC3208" s="464"/>
      <c r="AD3208" s="464"/>
      <c r="AE3208" s="464"/>
      <c r="AF3208" s="464"/>
      <c r="AG3208" s="464"/>
      <c r="AH3208" s="464"/>
      <c r="AI3208" s="464"/>
      <c r="AJ3208" s="464"/>
      <c r="AK3208" s="464"/>
      <c r="AL3208" s="464"/>
      <c r="AM3208" s="464"/>
      <c r="AN3208" s="464"/>
      <c r="AO3208" s="464"/>
      <c r="AP3208" s="464"/>
      <c r="AQ3208" s="464"/>
      <c r="AR3208" s="464"/>
      <c r="AS3208" s="464"/>
      <c r="AT3208" s="464"/>
      <c r="AU3208" s="464"/>
      <c r="AV3208" s="464"/>
      <c r="AW3208" s="464"/>
      <c r="AX3208" s="464"/>
      <c r="AY3208" s="464"/>
      <c r="AZ3208" s="464"/>
      <c r="BA3208" s="464"/>
      <c r="BB3208" s="464"/>
      <c r="BC3208" s="464"/>
      <c r="BD3208" s="464"/>
      <c r="BE3208" s="464"/>
      <c r="BF3208" s="464"/>
      <c r="BG3208" s="464"/>
      <c r="BH3208" s="464"/>
      <c r="BI3208" s="464"/>
      <c r="BJ3208" s="464"/>
      <c r="BK3208" s="464"/>
      <c r="BL3208" s="464"/>
      <c r="BM3208" s="464"/>
      <c r="BN3208" s="464"/>
      <c r="BO3208" s="464"/>
      <c r="BP3208" s="464"/>
      <c r="BQ3208" s="464"/>
      <c r="BR3208" s="464"/>
      <c r="BS3208" s="464"/>
      <c r="BT3208" s="464"/>
      <c r="BU3208" s="464"/>
      <c r="BV3208" s="464"/>
      <c r="BW3208" s="464"/>
      <c r="BX3208" s="464"/>
      <c r="BY3208" s="464"/>
      <c r="BZ3208" s="464"/>
      <c r="CA3208" s="464"/>
      <c r="CB3208" s="464"/>
      <c r="CC3208" s="464"/>
      <c r="CD3208" s="464"/>
      <c r="CE3208" s="464"/>
      <c r="CF3208" s="464"/>
      <c r="CG3208" s="464"/>
      <c r="CH3208" s="464"/>
      <c r="CI3208" s="464"/>
      <c r="CJ3208" s="464"/>
      <c r="CK3208" s="464"/>
      <c r="CL3208" s="464"/>
      <c r="CM3208" s="464"/>
      <c r="CN3208" s="464"/>
      <c r="CO3208" s="464"/>
      <c r="CP3208" s="464"/>
      <c r="CQ3208" s="464"/>
    </row>
    <row r="3209" spans="24:95" s="465" customFormat="1">
      <c r="X3209" s="464"/>
      <c r="Y3209" s="464"/>
      <c r="Z3209" s="464"/>
      <c r="AA3209" s="464"/>
      <c r="AB3209" s="464"/>
      <c r="AC3209" s="464"/>
      <c r="AD3209" s="464"/>
      <c r="AE3209" s="464"/>
      <c r="AF3209" s="464"/>
      <c r="AG3209" s="464"/>
      <c r="AH3209" s="464"/>
      <c r="AI3209" s="464"/>
      <c r="AJ3209" s="464"/>
      <c r="AK3209" s="464"/>
      <c r="AL3209" s="464"/>
      <c r="AM3209" s="464"/>
      <c r="AN3209" s="464"/>
      <c r="AO3209" s="464"/>
      <c r="AP3209" s="464"/>
      <c r="AQ3209" s="464"/>
      <c r="AR3209" s="464"/>
      <c r="AS3209" s="464"/>
      <c r="AT3209" s="464"/>
      <c r="AU3209" s="464"/>
      <c r="AV3209" s="464"/>
      <c r="AW3209" s="464"/>
      <c r="AX3209" s="464"/>
      <c r="AY3209" s="464"/>
      <c r="AZ3209" s="464"/>
      <c r="BA3209" s="464"/>
      <c r="BB3209" s="464"/>
      <c r="BC3209" s="464"/>
      <c r="BD3209" s="464"/>
      <c r="BE3209" s="464"/>
      <c r="BF3209" s="464"/>
      <c r="BG3209" s="464"/>
      <c r="BH3209" s="464"/>
      <c r="BI3209" s="464"/>
      <c r="BJ3209" s="464"/>
      <c r="BK3209" s="464"/>
      <c r="BL3209" s="464"/>
      <c r="BM3209" s="464"/>
      <c r="BN3209" s="464"/>
      <c r="BO3209" s="464"/>
      <c r="BP3209" s="464"/>
      <c r="BQ3209" s="464"/>
      <c r="BR3209" s="464"/>
      <c r="BS3209" s="464"/>
      <c r="BT3209" s="464"/>
      <c r="BU3209" s="464"/>
      <c r="BV3209" s="464"/>
      <c r="BW3209" s="464"/>
      <c r="BX3209" s="464"/>
      <c r="BY3209" s="464"/>
      <c r="BZ3209" s="464"/>
      <c r="CA3209" s="464"/>
      <c r="CB3209" s="464"/>
      <c r="CC3209" s="464"/>
      <c r="CD3209" s="464"/>
      <c r="CE3209" s="464"/>
      <c r="CF3209" s="464"/>
      <c r="CG3209" s="464"/>
      <c r="CH3209" s="464"/>
      <c r="CI3209" s="464"/>
      <c r="CJ3209" s="464"/>
      <c r="CK3209" s="464"/>
      <c r="CL3209" s="464"/>
      <c r="CM3209" s="464"/>
      <c r="CN3209" s="464"/>
      <c r="CO3209" s="464"/>
      <c r="CP3209" s="464"/>
      <c r="CQ3209" s="464"/>
    </row>
    <row r="3210" spans="24:95" s="465" customFormat="1">
      <c r="X3210" s="464"/>
      <c r="Y3210" s="464"/>
      <c r="Z3210" s="464"/>
      <c r="AA3210" s="464"/>
      <c r="AB3210" s="464"/>
      <c r="AC3210" s="464"/>
      <c r="AD3210" s="464"/>
      <c r="AE3210" s="464"/>
      <c r="AF3210" s="464"/>
      <c r="AG3210" s="464"/>
      <c r="AH3210" s="464"/>
      <c r="AI3210" s="464"/>
      <c r="AJ3210" s="464"/>
      <c r="AK3210" s="464"/>
      <c r="AL3210" s="464"/>
      <c r="AM3210" s="464"/>
      <c r="AN3210" s="464"/>
      <c r="AO3210" s="464"/>
      <c r="AP3210" s="464"/>
      <c r="AQ3210" s="464"/>
      <c r="AR3210" s="464"/>
      <c r="AS3210" s="464"/>
      <c r="AT3210" s="464"/>
      <c r="AU3210" s="464"/>
      <c r="AV3210" s="464"/>
      <c r="AW3210" s="464"/>
      <c r="AX3210" s="464"/>
      <c r="AY3210" s="464"/>
      <c r="AZ3210" s="464"/>
      <c r="BA3210" s="464"/>
      <c r="BB3210" s="464"/>
      <c r="BC3210" s="464"/>
      <c r="BD3210" s="464"/>
      <c r="BE3210" s="464"/>
      <c r="BF3210" s="464"/>
      <c r="BG3210" s="464"/>
      <c r="BH3210" s="464"/>
      <c r="BI3210" s="464"/>
      <c r="BJ3210" s="464"/>
      <c r="BK3210" s="464"/>
      <c r="BL3210" s="464"/>
      <c r="BM3210" s="464"/>
      <c r="BN3210" s="464"/>
      <c r="BO3210" s="464"/>
      <c r="BP3210" s="464"/>
      <c r="BQ3210" s="464"/>
      <c r="BR3210" s="464"/>
      <c r="BS3210" s="464"/>
      <c r="BT3210" s="464"/>
      <c r="BU3210" s="464"/>
      <c r="BV3210" s="464"/>
      <c r="BW3210" s="464"/>
      <c r="BX3210" s="464"/>
      <c r="BY3210" s="464"/>
      <c r="BZ3210" s="464"/>
      <c r="CA3210" s="464"/>
      <c r="CB3210" s="464"/>
      <c r="CC3210" s="464"/>
      <c r="CD3210" s="464"/>
      <c r="CE3210" s="464"/>
      <c r="CF3210" s="464"/>
      <c r="CG3210" s="464"/>
      <c r="CH3210" s="464"/>
      <c r="CI3210" s="464"/>
      <c r="CJ3210" s="464"/>
      <c r="CK3210" s="464"/>
      <c r="CL3210" s="464"/>
      <c r="CM3210" s="464"/>
      <c r="CN3210" s="464"/>
      <c r="CO3210" s="464"/>
      <c r="CP3210" s="464"/>
      <c r="CQ3210" s="464"/>
    </row>
    <row r="3211" spans="24:95" s="465" customFormat="1">
      <c r="X3211" s="464"/>
      <c r="Y3211" s="464"/>
      <c r="Z3211" s="464"/>
      <c r="AA3211" s="464"/>
      <c r="AB3211" s="464"/>
      <c r="AC3211" s="464"/>
      <c r="AD3211" s="464"/>
      <c r="AE3211" s="464"/>
      <c r="AF3211" s="464"/>
      <c r="AG3211" s="464"/>
      <c r="AH3211" s="464"/>
      <c r="AI3211" s="464"/>
      <c r="AJ3211" s="464"/>
      <c r="AK3211" s="464"/>
      <c r="AL3211" s="464"/>
      <c r="AM3211" s="464"/>
      <c r="AN3211" s="464"/>
      <c r="AO3211" s="464"/>
      <c r="AP3211" s="464"/>
      <c r="AQ3211" s="464"/>
      <c r="AR3211" s="464"/>
      <c r="AS3211" s="464"/>
      <c r="AT3211" s="464"/>
      <c r="AU3211" s="464"/>
      <c r="AV3211" s="464"/>
      <c r="AW3211" s="464"/>
      <c r="AX3211" s="464"/>
      <c r="AY3211" s="464"/>
      <c r="AZ3211" s="464"/>
      <c r="BA3211" s="464"/>
      <c r="BB3211" s="464"/>
      <c r="BC3211" s="464"/>
      <c r="BD3211" s="464"/>
      <c r="BE3211" s="464"/>
      <c r="BF3211" s="464"/>
      <c r="BG3211" s="464"/>
      <c r="BH3211" s="464"/>
      <c r="BI3211" s="464"/>
      <c r="BJ3211" s="464"/>
      <c r="BK3211" s="464"/>
      <c r="BL3211" s="464"/>
      <c r="BM3211" s="464"/>
      <c r="BN3211" s="464"/>
      <c r="BO3211" s="464"/>
      <c r="BP3211" s="464"/>
      <c r="BQ3211" s="464"/>
      <c r="BR3211" s="464"/>
      <c r="BS3211" s="464"/>
      <c r="BT3211" s="464"/>
      <c r="BU3211" s="464"/>
      <c r="BV3211" s="464"/>
      <c r="BW3211" s="464"/>
      <c r="BX3211" s="464"/>
      <c r="BY3211" s="464"/>
      <c r="BZ3211" s="464"/>
      <c r="CA3211" s="464"/>
      <c r="CB3211" s="464"/>
      <c r="CC3211" s="464"/>
      <c r="CD3211" s="464"/>
      <c r="CE3211" s="464"/>
      <c r="CF3211" s="464"/>
      <c r="CG3211" s="464"/>
      <c r="CH3211" s="464"/>
      <c r="CI3211" s="464"/>
      <c r="CJ3211" s="464"/>
      <c r="CK3211" s="464"/>
      <c r="CL3211" s="464"/>
      <c r="CM3211" s="464"/>
      <c r="CN3211" s="464"/>
      <c r="CO3211" s="464"/>
      <c r="CP3211" s="464"/>
      <c r="CQ3211" s="464"/>
    </row>
    <row r="3212" spans="24:95" s="465" customFormat="1">
      <c r="X3212" s="464"/>
      <c r="Y3212" s="464"/>
      <c r="Z3212" s="464"/>
      <c r="AA3212" s="464"/>
      <c r="AB3212" s="464"/>
      <c r="AC3212" s="464"/>
      <c r="AD3212" s="464"/>
      <c r="AE3212" s="464"/>
      <c r="AF3212" s="464"/>
      <c r="AG3212" s="464"/>
      <c r="AH3212" s="464"/>
      <c r="AI3212" s="464"/>
      <c r="AJ3212" s="464"/>
      <c r="AK3212" s="464"/>
      <c r="AL3212" s="464"/>
      <c r="AM3212" s="464"/>
      <c r="AN3212" s="464"/>
      <c r="AO3212" s="464"/>
      <c r="AP3212" s="464"/>
      <c r="AQ3212" s="464"/>
      <c r="AR3212" s="464"/>
      <c r="AS3212" s="464"/>
      <c r="AT3212" s="464"/>
      <c r="AU3212" s="464"/>
      <c r="AV3212" s="464"/>
      <c r="AW3212" s="464"/>
      <c r="AX3212" s="464"/>
      <c r="AY3212" s="464"/>
      <c r="AZ3212" s="464"/>
      <c r="BA3212" s="464"/>
      <c r="BB3212" s="464"/>
      <c r="BC3212" s="464"/>
      <c r="BD3212" s="464"/>
      <c r="BE3212" s="464"/>
      <c r="BF3212" s="464"/>
      <c r="BG3212" s="464"/>
      <c r="BH3212" s="464"/>
      <c r="BI3212" s="464"/>
      <c r="BJ3212" s="464"/>
      <c r="BK3212" s="464"/>
      <c r="BL3212" s="464"/>
      <c r="BM3212" s="464"/>
      <c r="BN3212" s="464"/>
      <c r="BO3212" s="464"/>
      <c r="BP3212" s="464"/>
      <c r="BQ3212" s="464"/>
      <c r="BR3212" s="464"/>
      <c r="BS3212" s="464"/>
      <c r="BT3212" s="464"/>
      <c r="BU3212" s="464"/>
      <c r="BV3212" s="464"/>
      <c r="BW3212" s="464"/>
      <c r="BX3212" s="464"/>
      <c r="BY3212" s="464"/>
      <c r="BZ3212" s="464"/>
      <c r="CA3212" s="464"/>
      <c r="CB3212" s="464"/>
      <c r="CC3212" s="464"/>
      <c r="CD3212" s="464"/>
      <c r="CE3212" s="464"/>
      <c r="CF3212" s="464"/>
      <c r="CG3212" s="464"/>
      <c r="CH3212" s="464"/>
      <c r="CI3212" s="464"/>
      <c r="CJ3212" s="464"/>
      <c r="CK3212" s="464"/>
      <c r="CL3212" s="464"/>
      <c r="CM3212" s="464"/>
      <c r="CN3212" s="464"/>
      <c r="CO3212" s="464"/>
      <c r="CP3212" s="464"/>
      <c r="CQ3212" s="464"/>
    </row>
    <row r="3213" spans="24:95" s="465" customFormat="1">
      <c r="X3213" s="464"/>
      <c r="Y3213" s="464"/>
      <c r="Z3213" s="464"/>
      <c r="AA3213" s="464"/>
      <c r="AB3213" s="464"/>
      <c r="AC3213" s="464"/>
      <c r="AD3213" s="464"/>
      <c r="AE3213" s="464"/>
      <c r="AF3213" s="464"/>
      <c r="AG3213" s="464"/>
      <c r="AH3213" s="464"/>
      <c r="AI3213" s="464"/>
      <c r="AJ3213" s="464"/>
      <c r="AK3213" s="464"/>
      <c r="AL3213" s="464"/>
      <c r="AM3213" s="464"/>
      <c r="AN3213" s="464"/>
      <c r="AO3213" s="464"/>
      <c r="AP3213" s="464"/>
      <c r="AQ3213" s="464"/>
      <c r="AR3213" s="464"/>
      <c r="AS3213" s="464"/>
      <c r="AT3213" s="464"/>
      <c r="AU3213" s="464"/>
      <c r="AV3213" s="464"/>
      <c r="AW3213" s="464"/>
      <c r="AX3213" s="464"/>
      <c r="AY3213" s="464"/>
      <c r="AZ3213" s="464"/>
      <c r="BA3213" s="464"/>
      <c r="BB3213" s="464"/>
      <c r="BC3213" s="464"/>
      <c r="BD3213" s="464"/>
      <c r="BE3213" s="464"/>
      <c r="BF3213" s="464"/>
      <c r="BG3213" s="464"/>
      <c r="BH3213" s="464"/>
      <c r="BI3213" s="464"/>
      <c r="BJ3213" s="464"/>
      <c r="BK3213" s="464"/>
      <c r="BL3213" s="464"/>
      <c r="BM3213" s="464"/>
      <c r="BN3213" s="464"/>
      <c r="BO3213" s="464"/>
      <c r="BP3213" s="464"/>
      <c r="BQ3213" s="464"/>
      <c r="BR3213" s="464"/>
      <c r="BS3213" s="464"/>
      <c r="BT3213" s="464"/>
      <c r="BU3213" s="464"/>
      <c r="BV3213" s="464"/>
      <c r="BW3213" s="464"/>
      <c r="BX3213" s="464"/>
      <c r="BY3213" s="464"/>
      <c r="BZ3213" s="464"/>
      <c r="CA3213" s="464"/>
      <c r="CB3213" s="464"/>
      <c r="CC3213" s="464"/>
      <c r="CD3213" s="464"/>
      <c r="CE3213" s="464"/>
      <c r="CF3213" s="464"/>
      <c r="CG3213" s="464"/>
      <c r="CH3213" s="464"/>
      <c r="CI3213" s="464"/>
      <c r="CJ3213" s="464"/>
      <c r="CK3213" s="464"/>
      <c r="CL3213" s="464"/>
      <c r="CM3213" s="464"/>
      <c r="CN3213" s="464"/>
      <c r="CO3213" s="464"/>
      <c r="CP3213" s="464"/>
      <c r="CQ3213" s="464"/>
    </row>
    <row r="3214" spans="24:95" s="465" customFormat="1">
      <c r="X3214" s="464"/>
      <c r="Y3214" s="464"/>
      <c r="Z3214" s="464"/>
      <c r="AA3214" s="464"/>
      <c r="AB3214" s="464"/>
      <c r="AC3214" s="464"/>
      <c r="AD3214" s="464"/>
      <c r="AE3214" s="464"/>
      <c r="AF3214" s="464"/>
      <c r="AG3214" s="464"/>
      <c r="AH3214" s="464"/>
      <c r="AI3214" s="464"/>
      <c r="AJ3214" s="464"/>
      <c r="AK3214" s="464"/>
      <c r="AL3214" s="464"/>
      <c r="AM3214" s="464"/>
      <c r="AN3214" s="464"/>
      <c r="AO3214" s="464"/>
      <c r="AP3214" s="464"/>
      <c r="AQ3214" s="464"/>
      <c r="AR3214" s="464"/>
      <c r="AS3214" s="464"/>
      <c r="AT3214" s="464"/>
      <c r="AU3214" s="464"/>
      <c r="AV3214" s="464"/>
      <c r="AW3214" s="464"/>
      <c r="AX3214" s="464"/>
      <c r="AY3214" s="464"/>
      <c r="AZ3214" s="464"/>
      <c r="BA3214" s="464"/>
      <c r="BB3214" s="464"/>
      <c r="BC3214" s="464"/>
      <c r="BD3214" s="464"/>
      <c r="BE3214" s="464"/>
      <c r="BF3214" s="464"/>
      <c r="BG3214" s="464"/>
      <c r="BH3214" s="464"/>
      <c r="BI3214" s="464"/>
      <c r="BJ3214" s="464"/>
      <c r="BK3214" s="464"/>
      <c r="BL3214" s="464"/>
      <c r="BM3214" s="464"/>
      <c r="BN3214" s="464"/>
      <c r="BO3214" s="464"/>
      <c r="BP3214" s="464"/>
      <c r="BQ3214" s="464"/>
      <c r="BR3214" s="464"/>
      <c r="BS3214" s="464"/>
      <c r="BT3214" s="464"/>
      <c r="BU3214" s="464"/>
      <c r="BV3214" s="464"/>
      <c r="BW3214" s="464"/>
      <c r="BX3214" s="464"/>
      <c r="BY3214" s="464"/>
      <c r="BZ3214" s="464"/>
      <c r="CA3214" s="464"/>
      <c r="CB3214" s="464"/>
      <c r="CC3214" s="464"/>
      <c r="CD3214" s="464"/>
      <c r="CE3214" s="464"/>
      <c r="CF3214" s="464"/>
      <c r="CG3214" s="464"/>
      <c r="CH3214" s="464"/>
      <c r="CI3214" s="464"/>
      <c r="CJ3214" s="464"/>
      <c r="CK3214" s="464"/>
      <c r="CL3214" s="464"/>
      <c r="CM3214" s="464"/>
      <c r="CN3214" s="464"/>
      <c r="CO3214" s="464"/>
      <c r="CP3214" s="464"/>
      <c r="CQ3214" s="464"/>
    </row>
    <row r="3215" spans="24:95" s="465" customFormat="1">
      <c r="X3215" s="464"/>
      <c r="Y3215" s="464"/>
      <c r="Z3215" s="464"/>
      <c r="AA3215" s="464"/>
      <c r="AB3215" s="464"/>
      <c r="AC3215" s="464"/>
      <c r="AD3215" s="464"/>
      <c r="AE3215" s="464"/>
      <c r="AF3215" s="464"/>
      <c r="AG3215" s="464"/>
      <c r="AH3215" s="464"/>
      <c r="AI3215" s="464"/>
      <c r="AJ3215" s="464"/>
      <c r="AK3215" s="464"/>
      <c r="AL3215" s="464"/>
      <c r="AM3215" s="464"/>
      <c r="AN3215" s="464"/>
      <c r="AO3215" s="464"/>
      <c r="AP3215" s="464"/>
      <c r="AQ3215" s="464"/>
      <c r="AR3215" s="464"/>
      <c r="AS3215" s="464"/>
      <c r="AT3215" s="464"/>
      <c r="AU3215" s="464"/>
      <c r="AV3215" s="464"/>
      <c r="AW3215" s="464"/>
      <c r="AX3215" s="464"/>
      <c r="AY3215" s="464"/>
      <c r="AZ3215" s="464"/>
      <c r="BA3215" s="464"/>
      <c r="BB3215" s="464"/>
      <c r="BC3215" s="464"/>
      <c r="BD3215" s="464"/>
      <c r="BE3215" s="464"/>
      <c r="BF3215" s="464"/>
      <c r="BG3215" s="464"/>
      <c r="BH3215" s="464"/>
      <c r="BI3215" s="464"/>
      <c r="BJ3215" s="464"/>
      <c r="BK3215" s="464"/>
      <c r="BL3215" s="464"/>
      <c r="BM3215" s="464"/>
      <c r="BN3215" s="464"/>
      <c r="BO3215" s="464"/>
      <c r="BP3215" s="464"/>
      <c r="BQ3215" s="464"/>
      <c r="BR3215" s="464"/>
      <c r="BS3215" s="464"/>
      <c r="BT3215" s="464"/>
      <c r="BU3215" s="464"/>
      <c r="BV3215" s="464"/>
      <c r="BW3215" s="464"/>
      <c r="BX3215" s="464"/>
      <c r="BY3215" s="464"/>
      <c r="BZ3215" s="464"/>
      <c r="CA3215" s="464"/>
      <c r="CB3215" s="464"/>
      <c r="CC3215" s="464"/>
      <c r="CD3215" s="464"/>
      <c r="CE3215" s="464"/>
      <c r="CF3215" s="464"/>
      <c r="CG3215" s="464"/>
      <c r="CH3215" s="464"/>
      <c r="CI3215" s="464"/>
      <c r="CJ3215" s="464"/>
      <c r="CK3215" s="464"/>
      <c r="CL3215" s="464"/>
      <c r="CM3215" s="464"/>
      <c r="CN3215" s="464"/>
      <c r="CO3215" s="464"/>
      <c r="CP3215" s="464"/>
      <c r="CQ3215" s="464"/>
    </row>
    <row r="3216" spans="24:95" s="465" customFormat="1">
      <c r="X3216" s="464"/>
      <c r="Y3216" s="464"/>
      <c r="Z3216" s="464"/>
      <c r="AA3216" s="464"/>
      <c r="AB3216" s="464"/>
      <c r="AC3216" s="464"/>
      <c r="AD3216" s="464"/>
      <c r="AE3216" s="464"/>
      <c r="AF3216" s="464"/>
      <c r="AG3216" s="464"/>
      <c r="AH3216" s="464"/>
      <c r="AI3216" s="464"/>
      <c r="AJ3216" s="464"/>
      <c r="AK3216" s="464"/>
      <c r="AL3216" s="464"/>
      <c r="AM3216" s="464"/>
      <c r="AN3216" s="464"/>
      <c r="AO3216" s="464"/>
      <c r="AP3216" s="464"/>
      <c r="AQ3216" s="464"/>
      <c r="AR3216" s="464"/>
      <c r="AS3216" s="464"/>
      <c r="AT3216" s="464"/>
      <c r="AU3216" s="464"/>
      <c r="AV3216" s="464"/>
      <c r="AW3216" s="464"/>
      <c r="AX3216" s="464"/>
      <c r="AY3216" s="464"/>
      <c r="AZ3216" s="464"/>
      <c r="BA3216" s="464"/>
      <c r="BB3216" s="464"/>
      <c r="BC3216" s="464"/>
      <c r="BD3216" s="464"/>
      <c r="BE3216" s="464"/>
      <c r="BF3216" s="464"/>
      <c r="BG3216" s="464"/>
      <c r="BH3216" s="464"/>
      <c r="BI3216" s="464"/>
      <c r="BJ3216" s="464"/>
      <c r="BK3216" s="464"/>
      <c r="BL3216" s="464"/>
      <c r="BM3216" s="464"/>
      <c r="BN3216" s="464"/>
      <c r="BO3216" s="464"/>
      <c r="BP3216" s="464"/>
      <c r="BQ3216" s="464"/>
      <c r="BR3216" s="464"/>
      <c r="BS3216" s="464"/>
      <c r="BT3216" s="464"/>
      <c r="BU3216" s="464"/>
      <c r="BV3216" s="464"/>
      <c r="BW3216" s="464"/>
      <c r="BX3216" s="464"/>
      <c r="BY3216" s="464"/>
      <c r="BZ3216" s="464"/>
      <c r="CA3216" s="464"/>
      <c r="CB3216" s="464"/>
      <c r="CC3216" s="464"/>
      <c r="CD3216" s="464"/>
      <c r="CE3216" s="464"/>
      <c r="CF3216" s="464"/>
      <c r="CG3216" s="464"/>
      <c r="CH3216" s="464"/>
      <c r="CI3216" s="464"/>
      <c r="CJ3216" s="464"/>
      <c r="CK3216" s="464"/>
      <c r="CL3216" s="464"/>
      <c r="CM3216" s="464"/>
      <c r="CN3216" s="464"/>
      <c r="CO3216" s="464"/>
      <c r="CP3216" s="464"/>
      <c r="CQ3216" s="464"/>
    </row>
    <row r="3217" spans="24:95" s="465" customFormat="1">
      <c r="X3217" s="464"/>
      <c r="Y3217" s="464"/>
      <c r="Z3217" s="464"/>
      <c r="AA3217" s="464"/>
      <c r="AB3217" s="464"/>
      <c r="AC3217" s="464"/>
      <c r="AD3217" s="464"/>
      <c r="AE3217" s="464"/>
      <c r="AF3217" s="464"/>
      <c r="AG3217" s="464"/>
      <c r="AH3217" s="464"/>
      <c r="AI3217" s="464"/>
      <c r="AJ3217" s="464"/>
      <c r="AK3217" s="464"/>
      <c r="AL3217" s="464"/>
      <c r="AM3217" s="464"/>
      <c r="AN3217" s="464"/>
      <c r="AO3217" s="464"/>
      <c r="AP3217" s="464"/>
      <c r="AQ3217" s="464"/>
      <c r="AR3217" s="464"/>
      <c r="AS3217" s="464"/>
      <c r="AT3217" s="464"/>
      <c r="AU3217" s="464"/>
      <c r="AV3217" s="464"/>
      <c r="AW3217" s="464"/>
      <c r="AX3217" s="464"/>
      <c r="AY3217" s="464"/>
      <c r="AZ3217" s="464"/>
      <c r="BA3217" s="464"/>
      <c r="BB3217" s="464"/>
      <c r="BC3217" s="464"/>
      <c r="BD3217" s="464"/>
      <c r="BE3217" s="464"/>
      <c r="BF3217" s="464"/>
      <c r="BG3217" s="464"/>
      <c r="BH3217" s="464"/>
      <c r="BI3217" s="464"/>
      <c r="BJ3217" s="464"/>
      <c r="BK3217" s="464"/>
      <c r="BL3217" s="464"/>
      <c r="BM3217" s="464"/>
      <c r="BN3217" s="464"/>
      <c r="BO3217" s="464"/>
      <c r="BP3217" s="464"/>
      <c r="BQ3217" s="464"/>
      <c r="BR3217" s="464"/>
      <c r="BS3217" s="464"/>
      <c r="BT3217" s="464"/>
      <c r="BU3217" s="464"/>
      <c r="BV3217" s="464"/>
      <c r="BW3217" s="464"/>
      <c r="BX3217" s="464"/>
      <c r="BY3217" s="464"/>
      <c r="BZ3217" s="464"/>
      <c r="CA3217" s="464"/>
      <c r="CB3217" s="464"/>
      <c r="CC3217" s="464"/>
      <c r="CD3217" s="464"/>
      <c r="CE3217" s="464"/>
      <c r="CF3217" s="464"/>
      <c r="CG3217" s="464"/>
      <c r="CH3217" s="464"/>
      <c r="CI3217" s="464"/>
      <c r="CJ3217" s="464"/>
      <c r="CK3217" s="464"/>
      <c r="CL3217" s="464"/>
      <c r="CM3217" s="464"/>
      <c r="CN3217" s="464"/>
      <c r="CO3217" s="464"/>
      <c r="CP3217" s="464"/>
      <c r="CQ3217" s="464"/>
    </row>
    <row r="3218" spans="24:95" s="465" customFormat="1">
      <c r="X3218" s="464"/>
      <c r="Y3218" s="464"/>
      <c r="Z3218" s="464"/>
      <c r="AA3218" s="464"/>
      <c r="AB3218" s="464"/>
      <c r="AC3218" s="464"/>
      <c r="AD3218" s="464"/>
      <c r="AE3218" s="464"/>
      <c r="AF3218" s="464"/>
      <c r="AG3218" s="464"/>
      <c r="AH3218" s="464"/>
      <c r="AI3218" s="464"/>
      <c r="AJ3218" s="464"/>
      <c r="AK3218" s="464"/>
      <c r="AL3218" s="464"/>
      <c r="AM3218" s="464"/>
      <c r="AN3218" s="464"/>
      <c r="AO3218" s="464"/>
      <c r="AP3218" s="464"/>
      <c r="AQ3218" s="464"/>
      <c r="AR3218" s="464"/>
      <c r="AS3218" s="464"/>
      <c r="AT3218" s="464"/>
      <c r="AU3218" s="464"/>
      <c r="AV3218" s="464"/>
      <c r="AW3218" s="464"/>
      <c r="AX3218" s="464"/>
      <c r="AY3218" s="464"/>
      <c r="AZ3218" s="464"/>
      <c r="BA3218" s="464"/>
      <c r="BB3218" s="464"/>
      <c r="BC3218" s="464"/>
      <c r="BD3218" s="464"/>
      <c r="BE3218" s="464"/>
      <c r="BF3218" s="464"/>
      <c r="BG3218" s="464"/>
      <c r="BH3218" s="464"/>
      <c r="BI3218" s="464"/>
      <c r="BJ3218" s="464"/>
      <c r="BK3218" s="464"/>
      <c r="BL3218" s="464"/>
      <c r="BM3218" s="464"/>
      <c r="BN3218" s="464"/>
      <c r="BO3218" s="464"/>
      <c r="BP3218" s="464"/>
      <c r="BQ3218" s="464"/>
      <c r="BR3218" s="464"/>
      <c r="BS3218" s="464"/>
      <c r="BT3218" s="464"/>
      <c r="BU3218" s="464"/>
      <c r="BV3218" s="464"/>
      <c r="BW3218" s="464"/>
      <c r="BX3218" s="464"/>
      <c r="BY3218" s="464"/>
      <c r="BZ3218" s="464"/>
      <c r="CA3218" s="464"/>
      <c r="CB3218" s="464"/>
      <c r="CC3218" s="464"/>
      <c r="CD3218" s="464"/>
      <c r="CE3218" s="464"/>
      <c r="CF3218" s="464"/>
      <c r="CG3218" s="464"/>
      <c r="CH3218" s="464"/>
      <c r="CI3218" s="464"/>
      <c r="CJ3218" s="464"/>
      <c r="CK3218" s="464"/>
      <c r="CL3218" s="464"/>
      <c r="CM3218" s="464"/>
      <c r="CN3218" s="464"/>
      <c r="CO3218" s="464"/>
      <c r="CP3218" s="464"/>
      <c r="CQ3218" s="464"/>
    </row>
    <row r="3219" spans="24:95" s="465" customFormat="1">
      <c r="X3219" s="464"/>
      <c r="Y3219" s="464"/>
      <c r="Z3219" s="464"/>
      <c r="AA3219" s="464"/>
      <c r="AB3219" s="464"/>
      <c r="AC3219" s="464"/>
      <c r="AD3219" s="464"/>
      <c r="AE3219" s="464"/>
      <c r="AF3219" s="464"/>
      <c r="AG3219" s="464"/>
      <c r="AH3219" s="464"/>
      <c r="AI3219" s="464"/>
      <c r="AJ3219" s="464"/>
      <c r="AK3219" s="464"/>
      <c r="AL3219" s="464"/>
      <c r="AM3219" s="464"/>
      <c r="AN3219" s="464"/>
      <c r="AO3219" s="464"/>
      <c r="AP3219" s="464"/>
      <c r="AQ3219" s="464"/>
      <c r="AR3219" s="464"/>
      <c r="AS3219" s="464"/>
      <c r="AT3219" s="464"/>
      <c r="AU3219" s="464"/>
      <c r="AV3219" s="464"/>
      <c r="AW3219" s="464"/>
      <c r="AX3219" s="464"/>
      <c r="AY3219" s="464"/>
      <c r="AZ3219" s="464"/>
      <c r="BA3219" s="464"/>
      <c r="BB3219" s="464"/>
      <c r="BC3219" s="464"/>
      <c r="BD3219" s="464"/>
      <c r="BE3219" s="464"/>
      <c r="BF3219" s="464"/>
      <c r="BG3219" s="464"/>
      <c r="BH3219" s="464"/>
      <c r="BI3219" s="464"/>
      <c r="BJ3219" s="464"/>
      <c r="BK3219" s="464"/>
      <c r="BL3219" s="464"/>
      <c r="BM3219" s="464"/>
      <c r="BN3219" s="464"/>
      <c r="BO3219" s="464"/>
      <c r="BP3219" s="464"/>
      <c r="BQ3219" s="464"/>
      <c r="BR3219" s="464"/>
      <c r="BS3219" s="464"/>
      <c r="BT3219" s="464"/>
      <c r="BU3219" s="464"/>
      <c r="BV3219" s="464"/>
      <c r="BW3219" s="464"/>
      <c r="BX3219" s="464"/>
      <c r="BY3219" s="464"/>
      <c r="BZ3219" s="464"/>
      <c r="CA3219" s="464"/>
      <c r="CB3219" s="464"/>
      <c r="CC3219" s="464"/>
      <c r="CD3219" s="464"/>
      <c r="CE3219" s="464"/>
      <c r="CF3219" s="464"/>
      <c r="CG3219" s="464"/>
      <c r="CH3219" s="464"/>
      <c r="CI3219" s="464"/>
      <c r="CJ3219" s="464"/>
      <c r="CK3219" s="464"/>
      <c r="CL3219" s="464"/>
      <c r="CM3219" s="464"/>
      <c r="CN3219" s="464"/>
      <c r="CO3219" s="464"/>
      <c r="CP3219" s="464"/>
      <c r="CQ3219" s="464"/>
    </row>
    <row r="3220" spans="24:95" s="465" customFormat="1">
      <c r="X3220" s="464"/>
      <c r="Y3220" s="464"/>
      <c r="Z3220" s="464"/>
      <c r="AA3220" s="464"/>
      <c r="AB3220" s="464"/>
      <c r="AC3220" s="464"/>
      <c r="AD3220" s="464"/>
      <c r="AE3220" s="464"/>
      <c r="AF3220" s="464"/>
      <c r="AG3220" s="464"/>
      <c r="AH3220" s="464"/>
      <c r="AI3220" s="464"/>
      <c r="AJ3220" s="464"/>
      <c r="AK3220" s="464"/>
      <c r="AL3220" s="464"/>
      <c r="AM3220" s="464"/>
      <c r="AN3220" s="464"/>
      <c r="AO3220" s="464"/>
      <c r="AP3220" s="464"/>
      <c r="AQ3220" s="464"/>
      <c r="AR3220" s="464"/>
      <c r="AS3220" s="464"/>
      <c r="AT3220" s="464"/>
      <c r="AU3220" s="464"/>
      <c r="AV3220" s="464"/>
      <c r="AW3220" s="464"/>
      <c r="AX3220" s="464"/>
      <c r="AY3220" s="464"/>
      <c r="AZ3220" s="464"/>
      <c r="BA3220" s="464"/>
      <c r="BB3220" s="464"/>
      <c r="BC3220" s="464"/>
      <c r="BD3220" s="464"/>
      <c r="BE3220" s="464"/>
      <c r="BF3220" s="464"/>
      <c r="BG3220" s="464"/>
      <c r="BH3220" s="464"/>
      <c r="BI3220" s="464"/>
      <c r="BJ3220" s="464"/>
      <c r="BK3220" s="464"/>
      <c r="BL3220" s="464"/>
      <c r="BM3220" s="464"/>
      <c r="BN3220" s="464"/>
      <c r="BO3220" s="464"/>
      <c r="BP3220" s="464"/>
      <c r="BQ3220" s="464"/>
      <c r="BR3220" s="464"/>
      <c r="BS3220" s="464"/>
      <c r="BT3220" s="464"/>
      <c r="BU3220" s="464"/>
      <c r="BV3220" s="464"/>
      <c r="BW3220" s="464"/>
      <c r="BX3220" s="464"/>
      <c r="BY3220" s="464"/>
      <c r="BZ3220" s="464"/>
      <c r="CA3220" s="464"/>
      <c r="CB3220" s="464"/>
      <c r="CC3220" s="464"/>
      <c r="CD3220" s="464"/>
      <c r="CE3220" s="464"/>
      <c r="CF3220" s="464"/>
      <c r="CG3220" s="464"/>
      <c r="CH3220" s="464"/>
      <c r="CI3220" s="464"/>
      <c r="CJ3220" s="464"/>
      <c r="CK3220" s="464"/>
      <c r="CL3220" s="464"/>
      <c r="CM3220" s="464"/>
      <c r="CN3220" s="464"/>
      <c r="CO3220" s="464"/>
      <c r="CP3220" s="464"/>
      <c r="CQ3220" s="464"/>
    </row>
    <row r="3221" spans="24:95" s="465" customFormat="1">
      <c r="X3221" s="464"/>
      <c r="Y3221" s="464"/>
      <c r="Z3221" s="464"/>
      <c r="AA3221" s="464"/>
      <c r="AB3221" s="464"/>
      <c r="AC3221" s="464"/>
      <c r="AD3221" s="464"/>
      <c r="AE3221" s="464"/>
      <c r="AF3221" s="464"/>
      <c r="AG3221" s="464"/>
      <c r="AH3221" s="464"/>
      <c r="AI3221" s="464"/>
      <c r="AJ3221" s="464"/>
      <c r="AK3221" s="464"/>
      <c r="AL3221" s="464"/>
      <c r="AM3221" s="464"/>
      <c r="AN3221" s="464"/>
      <c r="AO3221" s="464"/>
      <c r="AP3221" s="464"/>
      <c r="AQ3221" s="464"/>
      <c r="AR3221" s="464"/>
      <c r="AS3221" s="464"/>
      <c r="AT3221" s="464"/>
      <c r="AU3221" s="464"/>
      <c r="AV3221" s="464"/>
      <c r="AW3221" s="464"/>
      <c r="AX3221" s="464"/>
      <c r="AY3221" s="464"/>
      <c r="AZ3221" s="464"/>
      <c r="BA3221" s="464"/>
      <c r="BB3221" s="464"/>
      <c r="BC3221" s="464"/>
      <c r="BD3221" s="464"/>
      <c r="BE3221" s="464"/>
      <c r="BF3221" s="464"/>
      <c r="BG3221" s="464"/>
      <c r="BH3221" s="464"/>
      <c r="BI3221" s="464"/>
      <c r="BJ3221" s="464"/>
      <c r="BK3221" s="464"/>
      <c r="BL3221" s="464"/>
      <c r="BM3221" s="464"/>
      <c r="BN3221" s="464"/>
      <c r="BO3221" s="464"/>
      <c r="BP3221" s="464"/>
      <c r="BQ3221" s="464"/>
      <c r="BR3221" s="464"/>
      <c r="BS3221" s="464"/>
      <c r="BT3221" s="464"/>
      <c r="BU3221" s="464"/>
      <c r="BV3221" s="464"/>
      <c r="BW3221" s="464"/>
      <c r="BX3221" s="464"/>
      <c r="BY3221" s="464"/>
      <c r="BZ3221" s="464"/>
      <c r="CA3221" s="464"/>
      <c r="CB3221" s="464"/>
      <c r="CC3221" s="464"/>
      <c r="CD3221" s="464"/>
      <c r="CE3221" s="464"/>
      <c r="CF3221" s="464"/>
      <c r="CG3221" s="464"/>
      <c r="CH3221" s="464"/>
      <c r="CI3221" s="464"/>
      <c r="CJ3221" s="464"/>
      <c r="CK3221" s="464"/>
      <c r="CL3221" s="464"/>
      <c r="CM3221" s="464"/>
      <c r="CN3221" s="464"/>
      <c r="CO3221" s="464"/>
      <c r="CP3221" s="464"/>
      <c r="CQ3221" s="464"/>
    </row>
    <row r="3222" spans="24:95" s="465" customFormat="1">
      <c r="X3222" s="464"/>
      <c r="Y3222" s="464"/>
      <c r="Z3222" s="464"/>
      <c r="AA3222" s="464"/>
      <c r="AB3222" s="464"/>
      <c r="AC3222" s="464"/>
      <c r="AD3222" s="464"/>
      <c r="AE3222" s="464"/>
      <c r="AF3222" s="464"/>
      <c r="AG3222" s="464"/>
      <c r="AH3222" s="464"/>
      <c r="AI3222" s="464"/>
      <c r="AJ3222" s="464"/>
      <c r="AK3222" s="464"/>
      <c r="AL3222" s="464"/>
      <c r="AM3222" s="464"/>
      <c r="AN3222" s="464"/>
      <c r="AO3222" s="464"/>
      <c r="AP3222" s="464"/>
      <c r="AQ3222" s="464"/>
      <c r="AR3222" s="464"/>
      <c r="AS3222" s="464"/>
      <c r="AT3222" s="464"/>
      <c r="AU3222" s="464"/>
      <c r="AV3222" s="464"/>
      <c r="AW3222" s="464"/>
      <c r="AX3222" s="464"/>
      <c r="AY3222" s="464"/>
      <c r="AZ3222" s="464"/>
      <c r="BA3222" s="464"/>
      <c r="BB3222" s="464"/>
      <c r="BC3222" s="464"/>
      <c r="BD3222" s="464"/>
      <c r="BE3222" s="464"/>
      <c r="BF3222" s="464"/>
      <c r="BG3222" s="464"/>
      <c r="BH3222" s="464"/>
      <c r="BI3222" s="464"/>
      <c r="BJ3222" s="464"/>
      <c r="BK3222" s="464"/>
      <c r="BL3222" s="464"/>
      <c r="BM3222" s="464"/>
      <c r="BN3222" s="464"/>
      <c r="BO3222" s="464"/>
      <c r="BP3222" s="464"/>
      <c r="BQ3222" s="464"/>
      <c r="BR3222" s="464"/>
      <c r="BS3222" s="464"/>
      <c r="BT3222" s="464"/>
      <c r="BU3222" s="464"/>
      <c r="BV3222" s="464"/>
      <c r="BW3222" s="464"/>
      <c r="BX3222" s="464"/>
      <c r="BY3222" s="464"/>
      <c r="BZ3222" s="464"/>
      <c r="CA3222" s="464"/>
      <c r="CB3222" s="464"/>
      <c r="CC3222" s="464"/>
      <c r="CD3222" s="464"/>
      <c r="CE3222" s="464"/>
      <c r="CF3222" s="464"/>
      <c r="CG3222" s="464"/>
      <c r="CH3222" s="464"/>
      <c r="CI3222" s="464"/>
      <c r="CJ3222" s="464"/>
      <c r="CK3222" s="464"/>
      <c r="CL3222" s="464"/>
      <c r="CM3222" s="464"/>
      <c r="CN3222" s="464"/>
      <c r="CO3222" s="464"/>
      <c r="CP3222" s="464"/>
      <c r="CQ3222" s="464"/>
    </row>
    <row r="3223" spans="24:95" s="465" customFormat="1">
      <c r="X3223" s="464"/>
      <c r="Y3223" s="464"/>
      <c r="Z3223" s="464"/>
      <c r="AA3223" s="464"/>
      <c r="AB3223" s="464"/>
      <c r="AC3223" s="464"/>
      <c r="AD3223" s="464"/>
      <c r="AE3223" s="464"/>
      <c r="AF3223" s="464"/>
      <c r="AG3223" s="464"/>
      <c r="AH3223" s="464"/>
      <c r="AI3223" s="464"/>
      <c r="AJ3223" s="464"/>
      <c r="AK3223" s="464"/>
      <c r="AL3223" s="464"/>
      <c r="AM3223" s="464"/>
      <c r="AN3223" s="464"/>
      <c r="AO3223" s="464"/>
      <c r="AP3223" s="464"/>
      <c r="AQ3223" s="464"/>
      <c r="AR3223" s="464"/>
      <c r="AS3223" s="464"/>
      <c r="AT3223" s="464"/>
      <c r="AU3223" s="464"/>
      <c r="AV3223" s="464"/>
      <c r="AW3223" s="464"/>
      <c r="AX3223" s="464"/>
      <c r="AY3223" s="464"/>
      <c r="AZ3223" s="464"/>
      <c r="BA3223" s="464"/>
      <c r="BB3223" s="464"/>
      <c r="BC3223" s="464"/>
      <c r="BD3223" s="464"/>
      <c r="BE3223" s="464"/>
      <c r="BF3223" s="464"/>
      <c r="BG3223" s="464"/>
      <c r="BH3223" s="464"/>
      <c r="BI3223" s="464"/>
      <c r="BJ3223" s="464"/>
      <c r="BK3223" s="464"/>
      <c r="BL3223" s="464"/>
      <c r="BM3223" s="464"/>
      <c r="BN3223" s="464"/>
      <c r="BO3223" s="464"/>
      <c r="BP3223" s="464"/>
      <c r="BQ3223" s="464"/>
      <c r="BR3223" s="464"/>
      <c r="BS3223" s="464"/>
      <c r="BT3223" s="464"/>
      <c r="BU3223" s="464"/>
      <c r="BV3223" s="464"/>
      <c r="BW3223" s="464"/>
      <c r="BX3223" s="464"/>
      <c r="BY3223" s="464"/>
      <c r="BZ3223" s="464"/>
      <c r="CA3223" s="464"/>
      <c r="CB3223" s="464"/>
      <c r="CC3223" s="464"/>
      <c r="CD3223" s="464"/>
      <c r="CE3223" s="464"/>
      <c r="CF3223" s="464"/>
      <c r="CG3223" s="464"/>
      <c r="CH3223" s="464"/>
      <c r="CI3223" s="464"/>
      <c r="CJ3223" s="464"/>
      <c r="CK3223" s="464"/>
      <c r="CL3223" s="464"/>
      <c r="CM3223" s="464"/>
      <c r="CN3223" s="464"/>
      <c r="CO3223" s="464"/>
      <c r="CP3223" s="464"/>
      <c r="CQ3223" s="464"/>
    </row>
    <row r="3224" spans="24:95" s="465" customFormat="1">
      <c r="X3224" s="464"/>
      <c r="Y3224" s="464"/>
      <c r="Z3224" s="464"/>
      <c r="AA3224" s="464"/>
      <c r="AB3224" s="464"/>
      <c r="AC3224" s="464"/>
      <c r="AD3224" s="464"/>
      <c r="AE3224" s="464"/>
      <c r="AF3224" s="464"/>
      <c r="AG3224" s="464"/>
      <c r="AH3224" s="464"/>
      <c r="AI3224" s="464"/>
      <c r="AJ3224" s="464"/>
      <c r="AK3224" s="464"/>
      <c r="AL3224" s="464"/>
      <c r="AM3224" s="464"/>
      <c r="AN3224" s="464"/>
      <c r="AO3224" s="464"/>
      <c r="AP3224" s="464"/>
      <c r="AQ3224" s="464"/>
      <c r="AR3224" s="464"/>
      <c r="AS3224" s="464"/>
      <c r="AT3224" s="464"/>
      <c r="AU3224" s="464"/>
      <c r="AV3224" s="464"/>
      <c r="AW3224" s="464"/>
      <c r="AX3224" s="464"/>
      <c r="AY3224" s="464"/>
      <c r="AZ3224" s="464"/>
      <c r="BA3224" s="464"/>
      <c r="BB3224" s="464"/>
      <c r="BC3224" s="464"/>
      <c r="BD3224" s="464"/>
      <c r="BE3224" s="464"/>
      <c r="BF3224" s="464"/>
      <c r="BG3224" s="464"/>
      <c r="BH3224" s="464"/>
      <c r="BI3224" s="464"/>
      <c r="BJ3224" s="464"/>
      <c r="BK3224" s="464"/>
      <c r="BL3224" s="464"/>
      <c r="BM3224" s="464"/>
      <c r="BN3224" s="464"/>
      <c r="BO3224" s="464"/>
      <c r="BP3224" s="464"/>
      <c r="BQ3224" s="464"/>
      <c r="BR3224" s="464"/>
      <c r="BS3224" s="464"/>
      <c r="BT3224" s="464"/>
      <c r="BU3224" s="464"/>
      <c r="BV3224" s="464"/>
      <c r="BW3224" s="464"/>
      <c r="BX3224" s="464"/>
      <c r="BY3224" s="464"/>
      <c r="BZ3224" s="464"/>
      <c r="CA3224" s="464"/>
      <c r="CB3224" s="464"/>
      <c r="CC3224" s="464"/>
      <c r="CD3224" s="464"/>
      <c r="CE3224" s="464"/>
      <c r="CF3224" s="464"/>
      <c r="CG3224" s="464"/>
      <c r="CH3224" s="464"/>
      <c r="CI3224" s="464"/>
      <c r="CJ3224" s="464"/>
      <c r="CK3224" s="464"/>
      <c r="CL3224" s="464"/>
      <c r="CM3224" s="464"/>
      <c r="CN3224" s="464"/>
      <c r="CO3224" s="464"/>
      <c r="CP3224" s="464"/>
      <c r="CQ3224" s="464"/>
    </row>
    <row r="3225" spans="24:95" s="465" customFormat="1">
      <c r="X3225" s="464"/>
      <c r="Y3225" s="464"/>
      <c r="Z3225" s="464"/>
      <c r="AA3225" s="464"/>
      <c r="AB3225" s="464"/>
      <c r="AC3225" s="464"/>
      <c r="AD3225" s="464"/>
      <c r="AE3225" s="464"/>
      <c r="AF3225" s="464"/>
      <c r="AG3225" s="464"/>
      <c r="AH3225" s="464"/>
      <c r="AI3225" s="464"/>
      <c r="AJ3225" s="464"/>
      <c r="AK3225" s="464"/>
      <c r="AL3225" s="464"/>
      <c r="AM3225" s="464"/>
      <c r="AN3225" s="464"/>
      <c r="AO3225" s="464"/>
      <c r="AP3225" s="464"/>
      <c r="AQ3225" s="464"/>
      <c r="AR3225" s="464"/>
      <c r="AS3225" s="464"/>
      <c r="AT3225" s="464"/>
      <c r="AU3225" s="464"/>
      <c r="AV3225" s="464"/>
      <c r="AW3225" s="464"/>
      <c r="AX3225" s="464"/>
      <c r="AY3225" s="464"/>
      <c r="AZ3225" s="464"/>
      <c r="BA3225" s="464"/>
      <c r="BB3225" s="464"/>
      <c r="BC3225" s="464"/>
      <c r="BD3225" s="464"/>
      <c r="BE3225" s="464"/>
      <c r="BF3225" s="464"/>
      <c r="BG3225" s="464"/>
      <c r="BH3225" s="464"/>
      <c r="BI3225" s="464"/>
      <c r="BJ3225" s="464"/>
      <c r="BK3225" s="464"/>
      <c r="BL3225" s="464"/>
      <c r="BM3225" s="464"/>
      <c r="BN3225" s="464"/>
      <c r="BO3225" s="464"/>
      <c r="BP3225" s="464"/>
      <c r="BQ3225" s="464"/>
      <c r="BR3225" s="464"/>
      <c r="BS3225" s="464"/>
      <c r="BT3225" s="464"/>
      <c r="BU3225" s="464"/>
      <c r="BV3225" s="464"/>
      <c r="BW3225" s="464"/>
      <c r="BX3225" s="464"/>
      <c r="BY3225" s="464"/>
      <c r="BZ3225" s="464"/>
      <c r="CA3225" s="464"/>
      <c r="CB3225" s="464"/>
      <c r="CC3225" s="464"/>
      <c r="CD3225" s="464"/>
      <c r="CE3225" s="464"/>
      <c r="CF3225" s="464"/>
      <c r="CG3225" s="464"/>
      <c r="CH3225" s="464"/>
      <c r="CI3225" s="464"/>
      <c r="CJ3225" s="464"/>
      <c r="CK3225" s="464"/>
      <c r="CL3225" s="464"/>
      <c r="CM3225" s="464"/>
      <c r="CN3225" s="464"/>
      <c r="CO3225" s="464"/>
      <c r="CP3225" s="464"/>
      <c r="CQ3225" s="464"/>
    </row>
    <row r="3226" spans="24:95" s="465" customFormat="1">
      <c r="X3226" s="464"/>
      <c r="Y3226" s="464"/>
      <c r="Z3226" s="464"/>
      <c r="AA3226" s="464"/>
      <c r="AB3226" s="464"/>
      <c r="AC3226" s="464"/>
      <c r="AD3226" s="464"/>
      <c r="AE3226" s="464"/>
      <c r="AF3226" s="464"/>
      <c r="AG3226" s="464"/>
      <c r="AH3226" s="464"/>
      <c r="AI3226" s="464"/>
      <c r="AJ3226" s="464"/>
      <c r="AK3226" s="464"/>
      <c r="AL3226" s="464"/>
      <c r="AM3226" s="464"/>
      <c r="AN3226" s="464"/>
      <c r="AO3226" s="464"/>
      <c r="AP3226" s="464"/>
      <c r="AQ3226" s="464"/>
      <c r="AR3226" s="464"/>
      <c r="AS3226" s="464"/>
      <c r="AT3226" s="464"/>
      <c r="AU3226" s="464"/>
      <c r="AV3226" s="464"/>
      <c r="AW3226" s="464"/>
      <c r="AX3226" s="464"/>
      <c r="AY3226" s="464"/>
      <c r="AZ3226" s="464"/>
      <c r="BA3226" s="464"/>
      <c r="BB3226" s="464"/>
      <c r="BC3226" s="464"/>
      <c r="BD3226" s="464"/>
      <c r="BE3226" s="464"/>
      <c r="BF3226" s="464"/>
      <c r="BG3226" s="464"/>
      <c r="BH3226" s="464"/>
      <c r="BI3226" s="464"/>
      <c r="BJ3226" s="464"/>
      <c r="BK3226" s="464"/>
      <c r="BL3226" s="464"/>
      <c r="BM3226" s="464"/>
      <c r="BN3226" s="464"/>
      <c r="BO3226" s="464"/>
      <c r="BP3226" s="464"/>
      <c r="BQ3226" s="464"/>
      <c r="BR3226" s="464"/>
      <c r="BS3226" s="464"/>
      <c r="BT3226" s="464"/>
      <c r="BU3226" s="464"/>
      <c r="BV3226" s="464"/>
      <c r="BW3226" s="464"/>
      <c r="BX3226" s="464"/>
      <c r="BY3226" s="464"/>
      <c r="BZ3226" s="464"/>
      <c r="CA3226" s="464"/>
      <c r="CB3226" s="464"/>
      <c r="CC3226" s="464"/>
      <c r="CD3226" s="464"/>
      <c r="CE3226" s="464"/>
      <c r="CF3226" s="464"/>
      <c r="CG3226" s="464"/>
      <c r="CH3226" s="464"/>
      <c r="CI3226" s="464"/>
      <c r="CJ3226" s="464"/>
      <c r="CK3226" s="464"/>
      <c r="CL3226" s="464"/>
      <c r="CM3226" s="464"/>
      <c r="CN3226" s="464"/>
      <c r="CO3226" s="464"/>
      <c r="CP3226" s="464"/>
      <c r="CQ3226" s="464"/>
    </row>
    <row r="3227" spans="24:95" s="465" customFormat="1">
      <c r="X3227" s="464"/>
      <c r="Y3227" s="464"/>
      <c r="Z3227" s="464"/>
      <c r="AA3227" s="464"/>
      <c r="AB3227" s="464"/>
      <c r="AC3227" s="464"/>
      <c r="AD3227" s="464"/>
      <c r="AE3227" s="464"/>
      <c r="AF3227" s="464"/>
      <c r="AG3227" s="464"/>
      <c r="AH3227" s="464"/>
      <c r="AI3227" s="464"/>
      <c r="AJ3227" s="464"/>
      <c r="AK3227" s="464"/>
      <c r="AL3227" s="464"/>
      <c r="AM3227" s="464"/>
      <c r="AN3227" s="464"/>
      <c r="AO3227" s="464"/>
      <c r="AP3227" s="464"/>
      <c r="AQ3227" s="464"/>
      <c r="AR3227" s="464"/>
      <c r="AS3227" s="464"/>
      <c r="AT3227" s="464"/>
      <c r="AU3227" s="464"/>
      <c r="AV3227" s="464"/>
      <c r="AW3227" s="464"/>
      <c r="AX3227" s="464"/>
      <c r="AY3227" s="464"/>
      <c r="AZ3227" s="464"/>
      <c r="BA3227" s="464"/>
      <c r="BB3227" s="464"/>
      <c r="BC3227" s="464"/>
      <c r="BD3227" s="464"/>
      <c r="BE3227" s="464"/>
      <c r="BF3227" s="464"/>
      <c r="BG3227" s="464"/>
      <c r="BH3227" s="464"/>
      <c r="BI3227" s="464"/>
      <c r="BJ3227" s="464"/>
      <c r="BK3227" s="464"/>
      <c r="BL3227" s="464"/>
      <c r="BM3227" s="464"/>
      <c r="BN3227" s="464"/>
      <c r="BO3227" s="464"/>
      <c r="BP3227" s="464"/>
      <c r="BQ3227" s="464"/>
      <c r="BR3227" s="464"/>
      <c r="BS3227" s="464"/>
      <c r="BT3227" s="464"/>
      <c r="BU3227" s="464"/>
      <c r="BV3227" s="464"/>
      <c r="BW3227" s="464"/>
      <c r="BX3227" s="464"/>
      <c r="BY3227" s="464"/>
      <c r="BZ3227" s="464"/>
      <c r="CA3227" s="464"/>
      <c r="CB3227" s="464"/>
      <c r="CC3227" s="464"/>
      <c r="CD3227" s="464"/>
      <c r="CE3227" s="464"/>
      <c r="CF3227" s="464"/>
      <c r="CG3227" s="464"/>
      <c r="CH3227" s="464"/>
      <c r="CI3227" s="464"/>
      <c r="CJ3227" s="464"/>
      <c r="CK3227" s="464"/>
      <c r="CL3227" s="464"/>
      <c r="CM3227" s="464"/>
      <c r="CN3227" s="464"/>
      <c r="CO3227" s="464"/>
      <c r="CP3227" s="464"/>
      <c r="CQ3227" s="464"/>
    </row>
    <row r="3228" spans="24:95" s="465" customFormat="1">
      <c r="X3228" s="464"/>
      <c r="Y3228" s="464"/>
      <c r="Z3228" s="464"/>
      <c r="AA3228" s="464"/>
      <c r="AB3228" s="464"/>
      <c r="AC3228" s="464"/>
      <c r="AD3228" s="464"/>
      <c r="AE3228" s="464"/>
      <c r="AF3228" s="464"/>
      <c r="AG3228" s="464"/>
      <c r="AH3228" s="464"/>
      <c r="AI3228" s="464"/>
      <c r="AJ3228" s="464"/>
      <c r="AK3228" s="464"/>
      <c r="AL3228" s="464"/>
      <c r="AM3228" s="464"/>
      <c r="AN3228" s="464"/>
      <c r="AO3228" s="464"/>
      <c r="AP3228" s="464"/>
      <c r="AQ3228" s="464"/>
      <c r="AR3228" s="464"/>
      <c r="AS3228" s="464"/>
      <c r="AT3228" s="464"/>
      <c r="AU3228" s="464"/>
      <c r="AV3228" s="464"/>
      <c r="AW3228" s="464"/>
      <c r="AX3228" s="464"/>
      <c r="AY3228" s="464"/>
      <c r="AZ3228" s="464"/>
      <c r="BA3228" s="464"/>
      <c r="BB3228" s="464"/>
      <c r="BC3228" s="464"/>
      <c r="BD3228" s="464"/>
      <c r="BE3228" s="464"/>
      <c r="BF3228" s="464"/>
      <c r="BG3228" s="464"/>
      <c r="BH3228" s="464"/>
      <c r="BI3228" s="464"/>
      <c r="BJ3228" s="464"/>
      <c r="BK3228" s="464"/>
      <c r="BL3228" s="464"/>
      <c r="BM3228" s="464"/>
      <c r="BN3228" s="464"/>
      <c r="BO3228" s="464"/>
      <c r="BP3228" s="464"/>
      <c r="BQ3228" s="464"/>
      <c r="BR3228" s="464"/>
      <c r="BS3228" s="464"/>
      <c r="BT3228" s="464"/>
      <c r="BU3228" s="464"/>
      <c r="BV3228" s="464"/>
      <c r="BW3228" s="464"/>
      <c r="BX3228" s="464"/>
      <c r="BY3228" s="464"/>
      <c r="BZ3228" s="464"/>
      <c r="CA3228" s="464"/>
      <c r="CB3228" s="464"/>
      <c r="CC3228" s="464"/>
      <c r="CD3228" s="464"/>
      <c r="CE3228" s="464"/>
      <c r="CF3228" s="464"/>
      <c r="CG3228" s="464"/>
      <c r="CH3228" s="464"/>
      <c r="CI3228" s="464"/>
      <c r="CJ3228" s="464"/>
      <c r="CK3228" s="464"/>
      <c r="CL3228" s="464"/>
      <c r="CM3228" s="464"/>
      <c r="CN3228" s="464"/>
      <c r="CO3228" s="464"/>
      <c r="CP3228" s="464"/>
      <c r="CQ3228" s="464"/>
    </row>
    <row r="3229" spans="24:95" s="465" customFormat="1">
      <c r="X3229" s="464"/>
      <c r="Y3229" s="464"/>
      <c r="Z3229" s="464"/>
      <c r="AA3229" s="464"/>
      <c r="AB3229" s="464"/>
      <c r="AC3229" s="464"/>
      <c r="AD3229" s="464"/>
      <c r="AE3229" s="464"/>
      <c r="AF3229" s="464"/>
      <c r="AG3229" s="464"/>
      <c r="AH3229" s="464"/>
      <c r="AI3229" s="464"/>
      <c r="AJ3229" s="464"/>
      <c r="AK3229" s="464"/>
      <c r="AL3229" s="464"/>
      <c r="AM3229" s="464"/>
      <c r="AN3229" s="464"/>
      <c r="AO3229" s="464"/>
      <c r="AP3229" s="464"/>
      <c r="AQ3229" s="464"/>
      <c r="AR3229" s="464"/>
      <c r="AS3229" s="464"/>
      <c r="AT3229" s="464"/>
      <c r="AU3229" s="464"/>
      <c r="AV3229" s="464"/>
      <c r="AW3229" s="464"/>
      <c r="AX3229" s="464"/>
      <c r="AY3229" s="464"/>
      <c r="AZ3229" s="464"/>
      <c r="BA3229" s="464"/>
      <c r="BB3229" s="464"/>
      <c r="BC3229" s="464"/>
      <c r="BD3229" s="464"/>
      <c r="BE3229" s="464"/>
      <c r="BF3229" s="464"/>
      <c r="BG3229" s="464"/>
      <c r="BH3229" s="464"/>
      <c r="BI3229" s="464"/>
      <c r="BJ3229" s="464"/>
      <c r="BK3229" s="464"/>
      <c r="BL3229" s="464"/>
      <c r="BM3229" s="464"/>
      <c r="BN3229" s="464"/>
      <c r="BO3229" s="464"/>
      <c r="BP3229" s="464"/>
      <c r="BQ3229" s="464"/>
      <c r="BR3229" s="464"/>
      <c r="BS3229" s="464"/>
      <c r="BT3229" s="464"/>
      <c r="BU3229" s="464"/>
      <c r="BV3229" s="464"/>
      <c r="BW3229" s="464"/>
      <c r="BX3229" s="464"/>
      <c r="BY3229" s="464"/>
      <c r="BZ3229" s="464"/>
      <c r="CA3229" s="464"/>
      <c r="CB3229" s="464"/>
      <c r="CC3229" s="464"/>
      <c r="CD3229" s="464"/>
      <c r="CE3229" s="464"/>
      <c r="CF3229" s="464"/>
      <c r="CG3229" s="464"/>
      <c r="CH3229" s="464"/>
      <c r="CI3229" s="464"/>
      <c r="CJ3229" s="464"/>
      <c r="CK3229" s="464"/>
      <c r="CL3229" s="464"/>
      <c r="CM3229" s="464"/>
      <c r="CN3229" s="464"/>
      <c r="CO3229" s="464"/>
      <c r="CP3229" s="464"/>
      <c r="CQ3229" s="464"/>
    </row>
    <row r="3230" spans="24:95" s="465" customFormat="1">
      <c r="X3230" s="464"/>
      <c r="Y3230" s="464"/>
      <c r="Z3230" s="464"/>
      <c r="AA3230" s="464"/>
      <c r="AB3230" s="464"/>
      <c r="AC3230" s="464"/>
      <c r="AD3230" s="464"/>
      <c r="AE3230" s="464"/>
      <c r="AF3230" s="464"/>
      <c r="AG3230" s="464"/>
      <c r="AH3230" s="464"/>
      <c r="AI3230" s="464"/>
      <c r="AJ3230" s="464"/>
      <c r="AK3230" s="464"/>
      <c r="AL3230" s="464"/>
      <c r="AM3230" s="464"/>
      <c r="AN3230" s="464"/>
      <c r="AO3230" s="464"/>
      <c r="AP3230" s="464"/>
      <c r="AQ3230" s="464"/>
      <c r="AR3230" s="464"/>
      <c r="AS3230" s="464"/>
      <c r="AT3230" s="464"/>
      <c r="AU3230" s="464"/>
      <c r="AV3230" s="464"/>
      <c r="AW3230" s="464"/>
      <c r="AX3230" s="464"/>
      <c r="AY3230" s="464"/>
      <c r="AZ3230" s="464"/>
      <c r="BA3230" s="464"/>
      <c r="BB3230" s="464"/>
      <c r="BC3230" s="464"/>
      <c r="BD3230" s="464"/>
      <c r="BE3230" s="464"/>
      <c r="BF3230" s="464"/>
      <c r="BG3230" s="464"/>
      <c r="BH3230" s="464"/>
      <c r="BI3230" s="464"/>
      <c r="BJ3230" s="464"/>
      <c r="BK3230" s="464"/>
      <c r="BL3230" s="464"/>
      <c r="BM3230" s="464"/>
      <c r="BN3230" s="464"/>
      <c r="BO3230" s="464"/>
      <c r="BP3230" s="464"/>
      <c r="BQ3230" s="464"/>
      <c r="BR3230" s="464"/>
      <c r="BS3230" s="464"/>
      <c r="BT3230" s="464"/>
      <c r="BU3230" s="464"/>
      <c r="BV3230" s="464"/>
      <c r="BW3230" s="464"/>
      <c r="BX3230" s="464"/>
      <c r="BY3230" s="464"/>
      <c r="BZ3230" s="464"/>
      <c r="CA3230" s="464"/>
      <c r="CB3230" s="464"/>
      <c r="CC3230" s="464"/>
      <c r="CD3230" s="464"/>
      <c r="CE3230" s="464"/>
      <c r="CF3230" s="464"/>
      <c r="CG3230" s="464"/>
      <c r="CH3230" s="464"/>
      <c r="CI3230" s="464"/>
      <c r="CJ3230" s="464"/>
      <c r="CK3230" s="464"/>
      <c r="CL3230" s="464"/>
      <c r="CM3230" s="464"/>
      <c r="CN3230" s="464"/>
      <c r="CO3230" s="464"/>
      <c r="CP3230" s="464"/>
      <c r="CQ3230" s="464"/>
    </row>
    <row r="3231" spans="24:95" s="465" customFormat="1">
      <c r="X3231" s="464"/>
      <c r="Y3231" s="464"/>
      <c r="Z3231" s="464"/>
      <c r="AA3231" s="464"/>
      <c r="AB3231" s="464"/>
      <c r="AC3231" s="464"/>
      <c r="AD3231" s="464"/>
      <c r="AE3231" s="464"/>
      <c r="AF3231" s="464"/>
      <c r="AG3231" s="464"/>
      <c r="AH3231" s="464"/>
      <c r="AI3231" s="464"/>
      <c r="AJ3231" s="464"/>
      <c r="AK3231" s="464"/>
      <c r="AL3231" s="464"/>
      <c r="AM3231" s="464"/>
      <c r="AN3231" s="464"/>
      <c r="AO3231" s="464"/>
      <c r="AP3231" s="464"/>
      <c r="AQ3231" s="464"/>
      <c r="AR3231" s="464"/>
      <c r="AS3231" s="464"/>
      <c r="AT3231" s="464"/>
      <c r="AU3231" s="464"/>
      <c r="AV3231" s="464"/>
      <c r="AW3231" s="464"/>
      <c r="AX3231" s="464"/>
      <c r="AY3231" s="464"/>
      <c r="AZ3231" s="464"/>
      <c r="BA3231" s="464"/>
      <c r="BB3231" s="464"/>
      <c r="BC3231" s="464"/>
      <c r="BD3231" s="464"/>
      <c r="BE3231" s="464"/>
      <c r="BF3231" s="464"/>
      <c r="BG3231" s="464"/>
      <c r="BH3231" s="464"/>
      <c r="BI3231" s="464"/>
      <c r="BJ3231" s="464"/>
      <c r="BK3231" s="464"/>
      <c r="BL3231" s="464"/>
      <c r="BM3231" s="464"/>
      <c r="BN3231" s="464"/>
      <c r="BO3231" s="464"/>
      <c r="BP3231" s="464"/>
      <c r="BQ3231" s="464"/>
      <c r="BR3231" s="464"/>
      <c r="BS3231" s="464"/>
      <c r="BT3231" s="464"/>
      <c r="BU3231" s="464"/>
      <c r="BV3231" s="464"/>
      <c r="BW3231" s="464"/>
      <c r="BX3231" s="464"/>
      <c r="BY3231" s="464"/>
      <c r="BZ3231" s="464"/>
      <c r="CA3231" s="464"/>
      <c r="CB3231" s="464"/>
      <c r="CC3231" s="464"/>
      <c r="CD3231" s="464"/>
      <c r="CE3231" s="464"/>
      <c r="CF3231" s="464"/>
      <c r="CG3231" s="464"/>
      <c r="CH3231" s="464"/>
      <c r="CI3231" s="464"/>
      <c r="CJ3231" s="464"/>
      <c r="CK3231" s="464"/>
      <c r="CL3231" s="464"/>
      <c r="CM3231" s="464"/>
      <c r="CN3231" s="464"/>
      <c r="CO3231" s="464"/>
      <c r="CP3231" s="464"/>
      <c r="CQ3231" s="464"/>
    </row>
    <row r="3232" spans="24:95" s="465" customFormat="1">
      <c r="X3232" s="464"/>
      <c r="Y3232" s="464"/>
      <c r="Z3232" s="464"/>
      <c r="AA3232" s="464"/>
      <c r="AB3232" s="464"/>
      <c r="AC3232" s="464"/>
      <c r="AD3232" s="464"/>
      <c r="AE3232" s="464"/>
      <c r="AF3232" s="464"/>
      <c r="AG3232" s="464"/>
      <c r="AH3232" s="464"/>
      <c r="AI3232" s="464"/>
      <c r="AJ3232" s="464"/>
      <c r="AK3232" s="464"/>
      <c r="AL3232" s="464"/>
      <c r="AM3232" s="464"/>
      <c r="AN3232" s="464"/>
      <c r="AO3232" s="464"/>
      <c r="AP3232" s="464"/>
      <c r="AQ3232" s="464"/>
      <c r="AR3232" s="464"/>
      <c r="AS3232" s="464"/>
      <c r="AT3232" s="464"/>
      <c r="AU3232" s="464"/>
      <c r="AV3232" s="464"/>
      <c r="AW3232" s="464"/>
      <c r="AX3232" s="464"/>
      <c r="AY3232" s="464"/>
      <c r="AZ3232" s="464"/>
      <c r="BA3232" s="464"/>
      <c r="BB3232" s="464"/>
      <c r="BC3232" s="464"/>
      <c r="BD3232" s="464"/>
      <c r="BE3232" s="464"/>
      <c r="BF3232" s="464"/>
      <c r="BG3232" s="464"/>
      <c r="BH3232" s="464"/>
      <c r="BI3232" s="464"/>
      <c r="BJ3232" s="464"/>
      <c r="BK3232" s="464"/>
      <c r="BL3232" s="464"/>
      <c r="BM3232" s="464"/>
      <c r="BN3232" s="464"/>
      <c r="BO3232" s="464"/>
      <c r="BP3232" s="464"/>
      <c r="BQ3232" s="464"/>
      <c r="BR3232" s="464"/>
      <c r="BS3232" s="464"/>
      <c r="BT3232" s="464"/>
      <c r="BU3232" s="464"/>
      <c r="BV3232" s="464"/>
      <c r="BW3232" s="464"/>
      <c r="BX3232" s="464"/>
      <c r="BY3232" s="464"/>
      <c r="BZ3232" s="464"/>
      <c r="CA3232" s="464"/>
      <c r="CB3232" s="464"/>
      <c r="CC3232" s="464"/>
      <c r="CD3232" s="464"/>
      <c r="CE3232" s="464"/>
      <c r="CF3232" s="464"/>
      <c r="CG3232" s="464"/>
      <c r="CH3232" s="464"/>
      <c r="CI3232" s="464"/>
      <c r="CJ3232" s="464"/>
      <c r="CK3232" s="464"/>
      <c r="CL3232" s="464"/>
      <c r="CM3232" s="464"/>
      <c r="CN3232" s="464"/>
      <c r="CO3232" s="464"/>
      <c r="CP3232" s="464"/>
      <c r="CQ3232" s="464"/>
    </row>
    <row r="3233" spans="24:95" s="465" customFormat="1">
      <c r="X3233" s="464"/>
      <c r="Y3233" s="464"/>
      <c r="Z3233" s="464"/>
      <c r="AA3233" s="464"/>
      <c r="AB3233" s="464"/>
      <c r="AC3233" s="464"/>
      <c r="AD3233" s="464"/>
      <c r="AE3233" s="464"/>
      <c r="AF3233" s="464"/>
      <c r="AG3233" s="464"/>
      <c r="AH3233" s="464"/>
      <c r="AI3233" s="464"/>
      <c r="AJ3233" s="464"/>
      <c r="AK3233" s="464"/>
      <c r="AL3233" s="464"/>
      <c r="AM3233" s="464"/>
      <c r="AN3233" s="464"/>
      <c r="AO3233" s="464"/>
      <c r="AP3233" s="464"/>
      <c r="AQ3233" s="464"/>
      <c r="AR3233" s="464"/>
      <c r="AS3233" s="464"/>
      <c r="AT3233" s="464"/>
      <c r="AU3233" s="464"/>
      <c r="AV3233" s="464"/>
      <c r="AW3233" s="464"/>
      <c r="AX3233" s="464"/>
      <c r="AY3233" s="464"/>
      <c r="AZ3233" s="464"/>
      <c r="BA3233" s="464"/>
      <c r="BB3233" s="464"/>
      <c r="BC3233" s="464"/>
      <c r="BD3233" s="464"/>
      <c r="BE3233" s="464"/>
      <c r="BF3233" s="464"/>
      <c r="BG3233" s="464"/>
      <c r="BH3233" s="464"/>
      <c r="BI3233" s="464"/>
      <c r="BJ3233" s="464"/>
      <c r="BK3233" s="464"/>
      <c r="BL3233" s="464"/>
      <c r="BM3233" s="464"/>
      <c r="BN3233" s="464"/>
      <c r="BO3233" s="464"/>
      <c r="BP3233" s="464"/>
      <c r="BQ3233" s="464"/>
      <c r="BR3233" s="464"/>
      <c r="BS3233" s="464"/>
      <c r="BT3233" s="464"/>
      <c r="BU3233" s="464"/>
      <c r="BV3233" s="464"/>
      <c r="BW3233" s="464"/>
      <c r="BX3233" s="464"/>
      <c r="BY3233" s="464"/>
      <c r="BZ3233" s="464"/>
      <c r="CA3233" s="464"/>
      <c r="CB3233" s="464"/>
      <c r="CC3233" s="464"/>
      <c r="CD3233" s="464"/>
      <c r="CE3233" s="464"/>
      <c r="CF3233" s="464"/>
      <c r="CG3233" s="464"/>
      <c r="CH3233" s="464"/>
      <c r="CI3233" s="464"/>
      <c r="CJ3233" s="464"/>
      <c r="CK3233" s="464"/>
      <c r="CL3233" s="464"/>
      <c r="CM3233" s="464"/>
      <c r="CN3233" s="464"/>
      <c r="CO3233" s="464"/>
      <c r="CP3233" s="464"/>
      <c r="CQ3233" s="464"/>
    </row>
    <row r="3234" spans="24:95" s="465" customFormat="1">
      <c r="X3234" s="464"/>
      <c r="Y3234" s="464"/>
      <c r="Z3234" s="464"/>
      <c r="AA3234" s="464"/>
      <c r="AB3234" s="464"/>
      <c r="AC3234" s="464"/>
      <c r="AD3234" s="464"/>
      <c r="AE3234" s="464"/>
      <c r="AF3234" s="464"/>
      <c r="AG3234" s="464"/>
      <c r="AH3234" s="464"/>
      <c r="AI3234" s="464"/>
      <c r="AJ3234" s="464"/>
      <c r="AK3234" s="464"/>
      <c r="AL3234" s="464"/>
      <c r="AM3234" s="464"/>
      <c r="AN3234" s="464"/>
      <c r="AO3234" s="464"/>
      <c r="AP3234" s="464"/>
      <c r="AQ3234" s="464"/>
      <c r="AR3234" s="464"/>
      <c r="AS3234" s="464"/>
      <c r="AT3234" s="464"/>
      <c r="AU3234" s="464"/>
      <c r="AV3234" s="464"/>
      <c r="AW3234" s="464"/>
      <c r="AX3234" s="464"/>
      <c r="AY3234" s="464"/>
      <c r="AZ3234" s="464"/>
      <c r="BA3234" s="464"/>
      <c r="BB3234" s="464"/>
      <c r="BC3234" s="464"/>
      <c r="BD3234" s="464"/>
      <c r="BE3234" s="464"/>
      <c r="BF3234" s="464"/>
      <c r="BG3234" s="464"/>
      <c r="BH3234" s="464"/>
      <c r="BI3234" s="464"/>
      <c r="BJ3234" s="464"/>
      <c r="BK3234" s="464"/>
      <c r="BL3234" s="464"/>
      <c r="BM3234" s="464"/>
      <c r="BN3234" s="464"/>
      <c r="BO3234" s="464"/>
      <c r="BP3234" s="464"/>
      <c r="BQ3234" s="464"/>
      <c r="BR3234" s="464"/>
      <c r="BS3234" s="464"/>
      <c r="BT3234" s="464"/>
      <c r="BU3234" s="464"/>
      <c r="BV3234" s="464"/>
      <c r="BW3234" s="464"/>
      <c r="BX3234" s="464"/>
      <c r="BY3234" s="464"/>
      <c r="BZ3234" s="464"/>
      <c r="CA3234" s="464"/>
      <c r="CB3234" s="464"/>
      <c r="CC3234" s="464"/>
      <c r="CD3234" s="464"/>
      <c r="CE3234" s="464"/>
      <c r="CF3234" s="464"/>
      <c r="CG3234" s="464"/>
      <c r="CH3234" s="464"/>
      <c r="CI3234" s="464"/>
      <c r="CJ3234" s="464"/>
      <c r="CK3234" s="464"/>
      <c r="CL3234" s="464"/>
      <c r="CM3234" s="464"/>
      <c r="CN3234" s="464"/>
      <c r="CO3234" s="464"/>
      <c r="CP3234" s="464"/>
      <c r="CQ3234" s="464"/>
    </row>
    <row r="3235" spans="24:95" s="465" customFormat="1">
      <c r="X3235" s="464"/>
      <c r="Y3235" s="464"/>
      <c r="Z3235" s="464"/>
      <c r="AA3235" s="464"/>
      <c r="AB3235" s="464"/>
      <c r="AC3235" s="464"/>
      <c r="AD3235" s="464"/>
      <c r="AE3235" s="464"/>
      <c r="AF3235" s="464"/>
      <c r="AG3235" s="464"/>
      <c r="AH3235" s="464"/>
      <c r="AI3235" s="464"/>
      <c r="AJ3235" s="464"/>
      <c r="AK3235" s="464"/>
      <c r="AL3235" s="464"/>
      <c r="AM3235" s="464"/>
      <c r="AN3235" s="464"/>
      <c r="AO3235" s="464"/>
      <c r="AP3235" s="464"/>
      <c r="AQ3235" s="464"/>
      <c r="AR3235" s="464"/>
      <c r="AS3235" s="464"/>
      <c r="AT3235" s="464"/>
      <c r="AU3235" s="464"/>
      <c r="AV3235" s="464"/>
      <c r="AW3235" s="464"/>
      <c r="AX3235" s="464"/>
      <c r="AY3235" s="464"/>
      <c r="AZ3235" s="464"/>
      <c r="BA3235" s="464"/>
      <c r="BB3235" s="464"/>
      <c r="BC3235" s="464"/>
      <c r="BD3235" s="464"/>
      <c r="BE3235" s="464"/>
      <c r="BF3235" s="464"/>
      <c r="BG3235" s="464"/>
      <c r="BH3235" s="464"/>
      <c r="BI3235" s="464"/>
      <c r="BJ3235" s="464"/>
      <c r="BK3235" s="464"/>
      <c r="BL3235" s="464"/>
      <c r="BM3235" s="464"/>
      <c r="BN3235" s="464"/>
      <c r="BO3235" s="464"/>
      <c r="BP3235" s="464"/>
      <c r="BQ3235" s="464"/>
      <c r="BR3235" s="464"/>
      <c r="BS3235" s="464"/>
      <c r="BT3235" s="464"/>
      <c r="BU3235" s="464"/>
      <c r="BV3235" s="464"/>
      <c r="BW3235" s="464"/>
      <c r="BX3235" s="464"/>
      <c r="BY3235" s="464"/>
      <c r="BZ3235" s="464"/>
      <c r="CA3235" s="464"/>
      <c r="CB3235" s="464"/>
      <c r="CC3235" s="464"/>
      <c r="CD3235" s="464"/>
      <c r="CE3235" s="464"/>
      <c r="CF3235" s="464"/>
      <c r="CG3235" s="464"/>
      <c r="CH3235" s="464"/>
      <c r="CI3235" s="464"/>
      <c r="CJ3235" s="464"/>
      <c r="CK3235" s="464"/>
      <c r="CL3235" s="464"/>
      <c r="CM3235" s="464"/>
      <c r="CN3235" s="464"/>
      <c r="CO3235" s="464"/>
      <c r="CP3235" s="464"/>
      <c r="CQ3235" s="464"/>
    </row>
    <row r="3236" spans="24:95" s="465" customFormat="1">
      <c r="X3236" s="464"/>
      <c r="Y3236" s="464"/>
      <c r="Z3236" s="464"/>
      <c r="AA3236" s="464"/>
      <c r="AB3236" s="464"/>
      <c r="AC3236" s="464"/>
      <c r="AD3236" s="464"/>
      <c r="AE3236" s="464"/>
      <c r="AF3236" s="464"/>
      <c r="AG3236" s="464"/>
      <c r="AH3236" s="464"/>
      <c r="AI3236" s="464"/>
      <c r="AJ3236" s="464"/>
      <c r="AK3236" s="464"/>
      <c r="AL3236" s="464"/>
      <c r="AM3236" s="464"/>
      <c r="AN3236" s="464"/>
      <c r="AO3236" s="464"/>
      <c r="AP3236" s="464"/>
      <c r="AQ3236" s="464"/>
      <c r="AR3236" s="464"/>
      <c r="AS3236" s="464"/>
      <c r="AT3236" s="464"/>
      <c r="AU3236" s="464"/>
      <c r="AV3236" s="464"/>
      <c r="AW3236" s="464"/>
      <c r="AX3236" s="464"/>
      <c r="AY3236" s="464"/>
      <c r="AZ3236" s="464"/>
      <c r="BA3236" s="464"/>
      <c r="BB3236" s="464"/>
      <c r="BC3236" s="464"/>
      <c r="BD3236" s="464"/>
      <c r="BE3236" s="464"/>
      <c r="BF3236" s="464"/>
      <c r="BG3236" s="464"/>
      <c r="BH3236" s="464"/>
      <c r="BI3236" s="464"/>
      <c r="BJ3236" s="464"/>
      <c r="BK3236" s="464"/>
      <c r="BL3236" s="464"/>
      <c r="BM3236" s="464"/>
      <c r="BN3236" s="464"/>
      <c r="BO3236" s="464"/>
      <c r="BP3236" s="464"/>
      <c r="BQ3236" s="464"/>
      <c r="BR3236" s="464"/>
      <c r="BS3236" s="464"/>
      <c r="BT3236" s="464"/>
      <c r="BU3236" s="464"/>
      <c r="BV3236" s="464"/>
      <c r="BW3236" s="464"/>
      <c r="BX3236" s="464"/>
      <c r="BY3236" s="464"/>
      <c r="BZ3236" s="464"/>
      <c r="CA3236" s="464"/>
      <c r="CB3236" s="464"/>
      <c r="CC3236" s="464"/>
      <c r="CD3236" s="464"/>
      <c r="CE3236" s="464"/>
      <c r="CF3236" s="464"/>
      <c r="CG3236" s="464"/>
      <c r="CH3236" s="464"/>
      <c r="CI3236" s="464"/>
      <c r="CJ3236" s="464"/>
      <c r="CK3236" s="464"/>
      <c r="CL3236" s="464"/>
      <c r="CM3236" s="464"/>
      <c r="CN3236" s="464"/>
      <c r="CO3236" s="464"/>
      <c r="CP3236" s="464"/>
      <c r="CQ3236" s="464"/>
    </row>
    <row r="3237" spans="24:95" s="465" customFormat="1">
      <c r="X3237" s="464"/>
      <c r="Y3237" s="464"/>
      <c r="Z3237" s="464"/>
      <c r="AA3237" s="464"/>
      <c r="AB3237" s="464"/>
      <c r="AC3237" s="464"/>
      <c r="AD3237" s="464"/>
      <c r="AE3237" s="464"/>
      <c r="AF3237" s="464"/>
      <c r="AG3237" s="464"/>
      <c r="AH3237" s="464"/>
      <c r="AI3237" s="464"/>
      <c r="AJ3237" s="464"/>
      <c r="AK3237" s="464"/>
      <c r="AL3237" s="464"/>
      <c r="AM3237" s="464"/>
      <c r="AN3237" s="464"/>
      <c r="AO3237" s="464"/>
      <c r="AP3237" s="464"/>
      <c r="AQ3237" s="464"/>
      <c r="AR3237" s="464"/>
      <c r="AS3237" s="464"/>
      <c r="AT3237" s="464"/>
      <c r="AU3237" s="464"/>
      <c r="AV3237" s="464"/>
      <c r="AW3237" s="464"/>
      <c r="AX3237" s="464"/>
      <c r="AY3237" s="464"/>
      <c r="AZ3237" s="464"/>
      <c r="BA3237" s="464"/>
      <c r="BB3237" s="464"/>
      <c r="BC3237" s="464"/>
      <c r="BD3237" s="464"/>
      <c r="BE3237" s="464"/>
      <c r="BF3237" s="464"/>
      <c r="BG3237" s="464"/>
      <c r="BH3237" s="464"/>
      <c r="BI3237" s="464"/>
      <c r="BJ3237" s="464"/>
      <c r="BK3237" s="464"/>
      <c r="BL3237" s="464"/>
      <c r="BM3237" s="464"/>
      <c r="BN3237" s="464"/>
      <c r="BO3237" s="464"/>
      <c r="BP3237" s="464"/>
      <c r="BQ3237" s="464"/>
      <c r="BR3237" s="464"/>
      <c r="BS3237" s="464"/>
      <c r="BT3237" s="464"/>
      <c r="BU3237" s="464"/>
      <c r="BV3237" s="464"/>
      <c r="BW3237" s="464"/>
      <c r="BX3237" s="464"/>
      <c r="BY3237" s="464"/>
      <c r="BZ3237" s="464"/>
      <c r="CA3237" s="464"/>
      <c r="CB3237" s="464"/>
      <c r="CC3237" s="464"/>
      <c r="CD3237" s="464"/>
      <c r="CE3237" s="464"/>
      <c r="CF3237" s="464"/>
      <c r="CG3237" s="464"/>
      <c r="CH3237" s="464"/>
      <c r="CI3237" s="464"/>
      <c r="CJ3237" s="464"/>
      <c r="CK3237" s="464"/>
      <c r="CL3237" s="464"/>
      <c r="CM3237" s="464"/>
      <c r="CN3237" s="464"/>
      <c r="CO3237" s="464"/>
      <c r="CP3237" s="464"/>
      <c r="CQ3237" s="464"/>
    </row>
    <row r="3238" spans="24:95" s="465" customFormat="1">
      <c r="X3238" s="464"/>
      <c r="Y3238" s="464"/>
      <c r="Z3238" s="464"/>
      <c r="AA3238" s="464"/>
      <c r="AB3238" s="464"/>
      <c r="AC3238" s="464"/>
      <c r="AD3238" s="464"/>
      <c r="AE3238" s="464"/>
      <c r="AF3238" s="464"/>
      <c r="AG3238" s="464"/>
      <c r="AH3238" s="464"/>
      <c r="AI3238" s="464"/>
      <c r="AJ3238" s="464"/>
      <c r="AK3238" s="464"/>
      <c r="AL3238" s="464"/>
      <c r="AM3238" s="464"/>
      <c r="AN3238" s="464"/>
      <c r="AO3238" s="464"/>
      <c r="AP3238" s="464"/>
      <c r="AQ3238" s="464"/>
      <c r="AR3238" s="464"/>
      <c r="AS3238" s="464"/>
      <c r="AT3238" s="464"/>
      <c r="AU3238" s="464"/>
      <c r="AV3238" s="464"/>
      <c r="AW3238" s="464"/>
      <c r="AX3238" s="464"/>
      <c r="AY3238" s="464"/>
      <c r="AZ3238" s="464"/>
      <c r="BA3238" s="464"/>
      <c r="BB3238" s="464"/>
      <c r="BC3238" s="464"/>
      <c r="BD3238" s="464"/>
      <c r="BE3238" s="464"/>
      <c r="BF3238" s="464"/>
      <c r="BG3238" s="464"/>
      <c r="BH3238" s="464"/>
      <c r="BI3238" s="464"/>
      <c r="BJ3238" s="464"/>
      <c r="BK3238" s="464"/>
      <c r="BL3238" s="464"/>
      <c r="BM3238" s="464"/>
      <c r="BN3238" s="464"/>
      <c r="BO3238" s="464"/>
      <c r="BP3238" s="464"/>
      <c r="BQ3238" s="464"/>
      <c r="BR3238" s="464"/>
      <c r="BS3238" s="464"/>
      <c r="BT3238" s="464"/>
      <c r="BU3238" s="464"/>
      <c r="BV3238" s="464"/>
      <c r="BW3238" s="464"/>
      <c r="BX3238" s="464"/>
      <c r="BY3238" s="464"/>
      <c r="BZ3238" s="464"/>
      <c r="CA3238" s="464"/>
      <c r="CB3238" s="464"/>
      <c r="CC3238" s="464"/>
      <c r="CD3238" s="464"/>
      <c r="CE3238" s="464"/>
      <c r="CF3238" s="464"/>
      <c r="CG3238" s="464"/>
      <c r="CH3238" s="464"/>
      <c r="CI3238" s="464"/>
      <c r="CJ3238" s="464"/>
      <c r="CK3238" s="464"/>
      <c r="CL3238" s="464"/>
      <c r="CM3238" s="464"/>
      <c r="CN3238" s="464"/>
      <c r="CO3238" s="464"/>
      <c r="CP3238" s="464"/>
      <c r="CQ3238" s="464"/>
    </row>
    <row r="3239" spans="24:95" s="465" customFormat="1">
      <c r="X3239" s="464"/>
      <c r="Y3239" s="464"/>
      <c r="Z3239" s="464"/>
      <c r="AA3239" s="464"/>
      <c r="AB3239" s="464"/>
      <c r="AC3239" s="464"/>
      <c r="AD3239" s="464"/>
      <c r="AE3239" s="464"/>
      <c r="AF3239" s="464"/>
      <c r="AG3239" s="464"/>
      <c r="AH3239" s="464"/>
      <c r="AI3239" s="464"/>
      <c r="AJ3239" s="464"/>
      <c r="AK3239" s="464"/>
      <c r="AL3239" s="464"/>
      <c r="AM3239" s="464"/>
      <c r="AN3239" s="464"/>
      <c r="AO3239" s="464"/>
      <c r="AP3239" s="464"/>
      <c r="AQ3239" s="464"/>
      <c r="AR3239" s="464"/>
      <c r="AS3239" s="464"/>
      <c r="AT3239" s="464"/>
      <c r="AU3239" s="464"/>
      <c r="AV3239" s="464"/>
      <c r="AW3239" s="464"/>
      <c r="AX3239" s="464"/>
      <c r="AY3239" s="464"/>
      <c r="AZ3239" s="464"/>
      <c r="BA3239" s="464"/>
      <c r="BB3239" s="464"/>
      <c r="BC3239" s="464"/>
      <c r="BD3239" s="464"/>
      <c r="BE3239" s="464"/>
      <c r="BF3239" s="464"/>
      <c r="BG3239" s="464"/>
      <c r="BH3239" s="464"/>
      <c r="BI3239" s="464"/>
      <c r="BJ3239" s="464"/>
      <c r="BK3239" s="464"/>
      <c r="BL3239" s="464"/>
      <c r="BM3239" s="464"/>
      <c r="BN3239" s="464"/>
      <c r="BO3239" s="464"/>
      <c r="BP3239" s="464"/>
      <c r="BQ3239" s="464"/>
      <c r="BR3239" s="464"/>
      <c r="BS3239" s="464"/>
      <c r="BT3239" s="464"/>
      <c r="BU3239" s="464"/>
      <c r="BV3239" s="464"/>
      <c r="BW3239" s="464"/>
      <c r="BX3239" s="464"/>
      <c r="BY3239" s="464"/>
      <c r="BZ3239" s="464"/>
      <c r="CA3239" s="464"/>
      <c r="CB3239" s="464"/>
      <c r="CC3239" s="464"/>
      <c r="CD3239" s="464"/>
      <c r="CE3239" s="464"/>
      <c r="CF3239" s="464"/>
      <c r="CG3239" s="464"/>
      <c r="CH3239" s="464"/>
      <c r="CI3239" s="464"/>
      <c r="CJ3239" s="464"/>
      <c r="CK3239" s="464"/>
      <c r="CL3239" s="464"/>
      <c r="CM3239" s="464"/>
      <c r="CN3239" s="464"/>
      <c r="CO3239" s="464"/>
      <c r="CP3239" s="464"/>
      <c r="CQ3239" s="464"/>
    </row>
    <row r="3240" spans="24:95" s="465" customFormat="1">
      <c r="X3240" s="464"/>
      <c r="Y3240" s="464"/>
      <c r="Z3240" s="464"/>
      <c r="AA3240" s="464"/>
      <c r="AB3240" s="464"/>
      <c r="AC3240" s="464"/>
      <c r="AD3240" s="464"/>
      <c r="AE3240" s="464"/>
      <c r="AF3240" s="464"/>
      <c r="AG3240" s="464"/>
      <c r="AH3240" s="464"/>
      <c r="AI3240" s="464"/>
      <c r="AJ3240" s="464"/>
      <c r="AK3240" s="464"/>
      <c r="AL3240" s="464"/>
      <c r="AM3240" s="464"/>
      <c r="AN3240" s="464"/>
      <c r="AO3240" s="464"/>
      <c r="AP3240" s="464"/>
      <c r="AQ3240" s="464"/>
      <c r="AR3240" s="464"/>
      <c r="AS3240" s="464"/>
      <c r="AT3240" s="464"/>
      <c r="AU3240" s="464"/>
      <c r="AV3240" s="464"/>
      <c r="AW3240" s="464"/>
      <c r="AX3240" s="464"/>
      <c r="AY3240" s="464"/>
      <c r="AZ3240" s="464"/>
      <c r="BA3240" s="464"/>
      <c r="BB3240" s="464"/>
      <c r="BC3240" s="464"/>
      <c r="BD3240" s="464"/>
      <c r="BE3240" s="464"/>
      <c r="BF3240" s="464"/>
      <c r="BG3240" s="464"/>
      <c r="BH3240" s="464"/>
      <c r="BI3240" s="464"/>
      <c r="BJ3240" s="464"/>
      <c r="BK3240" s="464"/>
      <c r="BL3240" s="464"/>
      <c r="BM3240" s="464"/>
      <c r="BN3240" s="464"/>
      <c r="BO3240" s="464"/>
      <c r="BP3240" s="464"/>
      <c r="BQ3240" s="464"/>
      <c r="BR3240" s="464"/>
      <c r="BS3240" s="464"/>
      <c r="BT3240" s="464"/>
      <c r="BU3240" s="464"/>
      <c r="BV3240" s="464"/>
      <c r="BW3240" s="464"/>
      <c r="BX3240" s="464"/>
      <c r="BY3240" s="464"/>
      <c r="BZ3240" s="464"/>
      <c r="CA3240" s="464"/>
      <c r="CB3240" s="464"/>
      <c r="CC3240" s="464"/>
      <c r="CD3240" s="464"/>
      <c r="CE3240" s="464"/>
      <c r="CF3240" s="464"/>
      <c r="CG3240" s="464"/>
      <c r="CH3240" s="464"/>
      <c r="CI3240" s="464"/>
      <c r="CJ3240" s="464"/>
      <c r="CK3240" s="464"/>
      <c r="CL3240" s="464"/>
      <c r="CM3240" s="464"/>
      <c r="CN3240" s="464"/>
      <c r="CO3240" s="464"/>
      <c r="CP3240" s="464"/>
      <c r="CQ3240" s="464"/>
    </row>
    <row r="3241" spans="24:95" s="465" customFormat="1">
      <c r="X3241" s="464"/>
      <c r="Y3241" s="464"/>
      <c r="Z3241" s="464"/>
      <c r="AA3241" s="464"/>
      <c r="AB3241" s="464"/>
      <c r="AC3241" s="464"/>
      <c r="AD3241" s="464"/>
      <c r="AE3241" s="464"/>
      <c r="AF3241" s="464"/>
      <c r="AG3241" s="464"/>
      <c r="AH3241" s="464"/>
      <c r="AI3241" s="464"/>
      <c r="AJ3241" s="464"/>
      <c r="AK3241" s="464"/>
      <c r="AL3241" s="464"/>
      <c r="AM3241" s="464"/>
      <c r="AN3241" s="464"/>
      <c r="AO3241" s="464"/>
      <c r="AP3241" s="464"/>
      <c r="AQ3241" s="464"/>
      <c r="AR3241" s="464"/>
      <c r="AS3241" s="464"/>
      <c r="AT3241" s="464"/>
      <c r="AU3241" s="464"/>
      <c r="AV3241" s="464"/>
      <c r="AW3241" s="464"/>
      <c r="AX3241" s="464"/>
      <c r="AY3241" s="464"/>
      <c r="AZ3241" s="464"/>
      <c r="BA3241" s="464"/>
      <c r="BB3241" s="464"/>
      <c r="BC3241" s="464"/>
      <c r="BD3241" s="464"/>
      <c r="BE3241" s="464"/>
      <c r="BF3241" s="464"/>
      <c r="BG3241" s="464"/>
      <c r="BH3241" s="464"/>
      <c r="BI3241" s="464"/>
      <c r="BJ3241" s="464"/>
      <c r="BK3241" s="464"/>
      <c r="BL3241" s="464"/>
      <c r="BM3241" s="464"/>
      <c r="BN3241" s="464"/>
      <c r="BO3241" s="464"/>
      <c r="BP3241" s="464"/>
      <c r="BQ3241" s="464"/>
      <c r="BR3241" s="464"/>
      <c r="BS3241" s="464"/>
      <c r="BT3241" s="464"/>
      <c r="BU3241" s="464"/>
      <c r="BV3241" s="464"/>
      <c r="BW3241" s="464"/>
      <c r="BX3241" s="464"/>
      <c r="BY3241" s="464"/>
      <c r="BZ3241" s="464"/>
      <c r="CA3241" s="464"/>
      <c r="CB3241" s="464"/>
      <c r="CC3241" s="464"/>
      <c r="CD3241" s="464"/>
      <c r="CE3241" s="464"/>
      <c r="CF3241" s="464"/>
      <c r="CG3241" s="464"/>
      <c r="CH3241" s="464"/>
      <c r="CI3241" s="464"/>
      <c r="CJ3241" s="464"/>
      <c r="CK3241" s="464"/>
      <c r="CL3241" s="464"/>
      <c r="CM3241" s="464"/>
      <c r="CN3241" s="464"/>
      <c r="CO3241" s="464"/>
      <c r="CP3241" s="464"/>
      <c r="CQ3241" s="464"/>
    </row>
    <row r="3242" spans="24:95" s="465" customFormat="1">
      <c r="X3242" s="464"/>
      <c r="Y3242" s="464"/>
      <c r="Z3242" s="464"/>
      <c r="AA3242" s="464"/>
      <c r="AB3242" s="464"/>
      <c r="AC3242" s="464"/>
      <c r="AD3242" s="464"/>
      <c r="AE3242" s="464"/>
      <c r="AF3242" s="464"/>
      <c r="AG3242" s="464"/>
      <c r="AH3242" s="464"/>
      <c r="AI3242" s="464"/>
      <c r="AJ3242" s="464"/>
      <c r="AK3242" s="464"/>
      <c r="AL3242" s="464"/>
      <c r="AM3242" s="464"/>
      <c r="AN3242" s="464"/>
      <c r="AO3242" s="464"/>
      <c r="AP3242" s="464"/>
      <c r="AQ3242" s="464"/>
      <c r="AR3242" s="464"/>
      <c r="AS3242" s="464"/>
      <c r="AT3242" s="464"/>
      <c r="AU3242" s="464"/>
      <c r="AV3242" s="464"/>
      <c r="AW3242" s="464"/>
      <c r="AX3242" s="464"/>
      <c r="AY3242" s="464"/>
      <c r="AZ3242" s="464"/>
      <c r="BA3242" s="464"/>
      <c r="BB3242" s="464"/>
      <c r="BC3242" s="464"/>
      <c r="BD3242" s="464"/>
      <c r="BE3242" s="464"/>
      <c r="BF3242" s="464"/>
      <c r="BG3242" s="464"/>
      <c r="BH3242" s="464"/>
      <c r="BI3242" s="464"/>
      <c r="BJ3242" s="464"/>
      <c r="BK3242" s="464"/>
      <c r="BL3242" s="464"/>
      <c r="BM3242" s="464"/>
      <c r="BN3242" s="464"/>
      <c r="BO3242" s="464"/>
      <c r="BP3242" s="464"/>
      <c r="BQ3242" s="464"/>
      <c r="BR3242" s="464"/>
      <c r="BS3242" s="464"/>
      <c r="BT3242" s="464"/>
      <c r="BU3242" s="464"/>
      <c r="BV3242" s="464"/>
      <c r="BW3242" s="464"/>
      <c r="BX3242" s="464"/>
      <c r="BY3242" s="464"/>
      <c r="BZ3242" s="464"/>
      <c r="CA3242" s="464"/>
      <c r="CB3242" s="464"/>
      <c r="CC3242" s="464"/>
      <c r="CD3242" s="464"/>
      <c r="CE3242" s="464"/>
      <c r="CF3242" s="464"/>
      <c r="CG3242" s="464"/>
      <c r="CH3242" s="464"/>
      <c r="CI3242" s="464"/>
      <c r="CJ3242" s="464"/>
      <c r="CK3242" s="464"/>
      <c r="CL3242" s="464"/>
      <c r="CM3242" s="464"/>
      <c r="CN3242" s="464"/>
      <c r="CO3242" s="464"/>
      <c r="CP3242" s="464"/>
      <c r="CQ3242" s="464"/>
    </row>
    <row r="3243" spans="24:95" s="465" customFormat="1">
      <c r="X3243" s="464"/>
      <c r="Y3243" s="464"/>
      <c r="Z3243" s="464"/>
      <c r="AA3243" s="464"/>
      <c r="AB3243" s="464"/>
      <c r="AC3243" s="464"/>
      <c r="AD3243" s="464"/>
      <c r="AE3243" s="464"/>
      <c r="AF3243" s="464"/>
      <c r="AG3243" s="464"/>
      <c r="AH3243" s="464"/>
      <c r="AI3243" s="464"/>
      <c r="AJ3243" s="464"/>
      <c r="AK3243" s="464"/>
      <c r="AL3243" s="464"/>
      <c r="AM3243" s="464"/>
      <c r="AN3243" s="464"/>
      <c r="AO3243" s="464"/>
      <c r="AP3243" s="464"/>
      <c r="AQ3243" s="464"/>
      <c r="AR3243" s="464"/>
      <c r="AS3243" s="464"/>
      <c r="AT3243" s="464"/>
      <c r="AU3243" s="464"/>
      <c r="AV3243" s="464"/>
      <c r="AW3243" s="464"/>
      <c r="AX3243" s="464"/>
      <c r="AY3243" s="464"/>
      <c r="AZ3243" s="464"/>
      <c r="BA3243" s="464"/>
      <c r="BB3243" s="464"/>
      <c r="BC3243" s="464"/>
      <c r="BD3243" s="464"/>
      <c r="BE3243" s="464"/>
      <c r="BF3243" s="464"/>
      <c r="BG3243" s="464"/>
      <c r="BH3243" s="464"/>
      <c r="BI3243" s="464"/>
      <c r="BJ3243" s="464"/>
      <c r="BK3243" s="464"/>
      <c r="BL3243" s="464"/>
      <c r="BM3243" s="464"/>
      <c r="BN3243" s="464"/>
      <c r="BO3243" s="464"/>
      <c r="BP3243" s="464"/>
      <c r="BQ3243" s="464"/>
      <c r="BR3243" s="464"/>
      <c r="BS3243" s="464"/>
      <c r="BT3243" s="464"/>
      <c r="BU3243" s="464"/>
      <c r="BV3243" s="464"/>
      <c r="BW3243" s="464"/>
      <c r="BX3243" s="464"/>
      <c r="BY3243" s="464"/>
      <c r="BZ3243" s="464"/>
      <c r="CA3243" s="464"/>
      <c r="CB3243" s="464"/>
      <c r="CC3243" s="464"/>
      <c r="CD3243" s="464"/>
      <c r="CE3243" s="464"/>
      <c r="CF3243" s="464"/>
      <c r="CG3243" s="464"/>
      <c r="CH3243" s="464"/>
      <c r="CI3243" s="464"/>
      <c r="CJ3243" s="464"/>
      <c r="CK3243" s="464"/>
      <c r="CL3243" s="464"/>
      <c r="CM3243" s="464"/>
      <c r="CN3243" s="464"/>
      <c r="CO3243" s="464"/>
      <c r="CP3243" s="464"/>
      <c r="CQ3243" s="464"/>
    </row>
    <row r="3244" spans="24:95" s="465" customFormat="1">
      <c r="X3244" s="464"/>
      <c r="Y3244" s="464"/>
      <c r="Z3244" s="464"/>
      <c r="AA3244" s="464"/>
      <c r="AB3244" s="464"/>
      <c r="AC3244" s="464"/>
      <c r="AD3244" s="464"/>
      <c r="AE3244" s="464"/>
      <c r="AF3244" s="464"/>
      <c r="AG3244" s="464"/>
      <c r="AH3244" s="464"/>
      <c r="AI3244" s="464"/>
      <c r="AJ3244" s="464"/>
      <c r="AK3244" s="464"/>
      <c r="AL3244" s="464"/>
      <c r="AM3244" s="464"/>
      <c r="AN3244" s="464"/>
      <c r="AO3244" s="464"/>
      <c r="AP3244" s="464"/>
      <c r="AQ3244" s="464"/>
      <c r="AR3244" s="464"/>
      <c r="AS3244" s="464"/>
      <c r="AT3244" s="464"/>
      <c r="AU3244" s="464"/>
      <c r="AV3244" s="464"/>
      <c r="AW3244" s="464"/>
      <c r="AX3244" s="464"/>
      <c r="AY3244" s="464"/>
      <c r="AZ3244" s="464"/>
      <c r="BA3244" s="464"/>
      <c r="BB3244" s="464"/>
      <c r="BC3244" s="464"/>
      <c r="BD3244" s="464"/>
      <c r="BE3244" s="464"/>
      <c r="BF3244" s="464"/>
      <c r="BG3244" s="464"/>
      <c r="BH3244" s="464"/>
      <c r="BI3244" s="464"/>
      <c r="BJ3244" s="464"/>
      <c r="BK3244" s="464"/>
      <c r="BL3244" s="464"/>
      <c r="BM3244" s="464"/>
      <c r="BN3244" s="464"/>
      <c r="BO3244" s="464"/>
      <c r="BP3244" s="464"/>
      <c r="BQ3244" s="464"/>
      <c r="BR3244" s="464"/>
      <c r="BS3244" s="464"/>
      <c r="BT3244" s="464"/>
      <c r="BU3244" s="464"/>
      <c r="BV3244" s="464"/>
      <c r="BW3244" s="464"/>
      <c r="BX3244" s="464"/>
      <c r="BY3244" s="464"/>
      <c r="BZ3244" s="464"/>
      <c r="CA3244" s="464"/>
      <c r="CB3244" s="464"/>
      <c r="CC3244" s="464"/>
      <c r="CD3244" s="464"/>
      <c r="CE3244" s="464"/>
      <c r="CF3244" s="464"/>
      <c r="CG3244" s="464"/>
      <c r="CH3244" s="464"/>
      <c r="CI3244" s="464"/>
      <c r="CJ3244" s="464"/>
      <c r="CK3244" s="464"/>
      <c r="CL3244" s="464"/>
      <c r="CM3244" s="464"/>
      <c r="CN3244" s="464"/>
      <c r="CO3244" s="464"/>
      <c r="CP3244" s="464"/>
      <c r="CQ3244" s="464"/>
    </row>
    <row r="3245" spans="24:95" s="465" customFormat="1">
      <c r="X3245" s="464"/>
      <c r="Y3245" s="464"/>
      <c r="Z3245" s="464"/>
      <c r="AA3245" s="464"/>
      <c r="AB3245" s="464"/>
      <c r="AC3245" s="464"/>
      <c r="AD3245" s="464"/>
      <c r="AE3245" s="464"/>
      <c r="AF3245" s="464"/>
      <c r="AG3245" s="464"/>
      <c r="AH3245" s="464"/>
      <c r="AI3245" s="464"/>
      <c r="AJ3245" s="464"/>
      <c r="AK3245" s="464"/>
      <c r="AL3245" s="464"/>
      <c r="AM3245" s="464"/>
      <c r="AN3245" s="464"/>
      <c r="AO3245" s="464"/>
      <c r="AP3245" s="464"/>
      <c r="AQ3245" s="464"/>
      <c r="AR3245" s="464"/>
      <c r="AS3245" s="464"/>
      <c r="AT3245" s="464"/>
      <c r="AU3245" s="464"/>
      <c r="AV3245" s="464"/>
      <c r="AW3245" s="464"/>
      <c r="AX3245" s="464"/>
      <c r="AY3245" s="464"/>
      <c r="AZ3245" s="464"/>
      <c r="BA3245" s="464"/>
      <c r="BB3245" s="464"/>
      <c r="BC3245" s="464"/>
      <c r="BD3245" s="464"/>
      <c r="BE3245" s="464"/>
      <c r="BF3245" s="464"/>
      <c r="BG3245" s="464"/>
      <c r="BH3245" s="464"/>
      <c r="BI3245" s="464"/>
      <c r="BJ3245" s="464"/>
      <c r="BK3245" s="464"/>
      <c r="BL3245" s="464"/>
      <c r="BM3245" s="464"/>
      <c r="BN3245" s="464"/>
      <c r="BO3245" s="464"/>
      <c r="BP3245" s="464"/>
      <c r="BQ3245" s="464"/>
      <c r="BR3245" s="464"/>
      <c r="BS3245" s="464"/>
      <c r="BT3245" s="464"/>
      <c r="BU3245" s="464"/>
      <c r="BV3245" s="464"/>
      <c r="BW3245" s="464"/>
      <c r="BX3245" s="464"/>
      <c r="BY3245" s="464"/>
      <c r="BZ3245" s="464"/>
      <c r="CA3245" s="464"/>
      <c r="CB3245" s="464"/>
      <c r="CC3245" s="464"/>
      <c r="CD3245" s="464"/>
      <c r="CE3245" s="464"/>
      <c r="CF3245" s="464"/>
      <c r="CG3245" s="464"/>
      <c r="CH3245" s="464"/>
      <c r="CI3245" s="464"/>
      <c r="CJ3245" s="464"/>
      <c r="CK3245" s="464"/>
      <c r="CL3245" s="464"/>
      <c r="CM3245" s="464"/>
      <c r="CN3245" s="464"/>
      <c r="CO3245" s="464"/>
      <c r="CP3245" s="464"/>
      <c r="CQ3245" s="464"/>
    </row>
    <row r="3246" spans="24:95" s="465" customFormat="1">
      <c r="X3246" s="464"/>
      <c r="Y3246" s="464"/>
      <c r="Z3246" s="464"/>
      <c r="AA3246" s="464"/>
      <c r="AB3246" s="464"/>
      <c r="AC3246" s="464"/>
      <c r="AD3246" s="464"/>
      <c r="AE3246" s="464"/>
      <c r="AF3246" s="464"/>
      <c r="AG3246" s="464"/>
      <c r="AH3246" s="464"/>
      <c r="AI3246" s="464"/>
      <c r="AJ3246" s="464"/>
      <c r="AK3246" s="464"/>
      <c r="AL3246" s="464"/>
      <c r="AM3246" s="464"/>
      <c r="AN3246" s="464"/>
      <c r="AO3246" s="464"/>
      <c r="AP3246" s="464"/>
      <c r="AQ3246" s="464"/>
      <c r="AR3246" s="464"/>
      <c r="AS3246" s="464"/>
      <c r="AT3246" s="464"/>
      <c r="AU3246" s="464"/>
      <c r="AV3246" s="464"/>
      <c r="AW3246" s="464"/>
      <c r="AX3246" s="464"/>
      <c r="AY3246" s="464"/>
      <c r="AZ3246" s="464"/>
      <c r="BA3246" s="464"/>
      <c r="BB3246" s="464"/>
      <c r="BC3246" s="464"/>
      <c r="BD3246" s="464"/>
      <c r="BE3246" s="464"/>
      <c r="BF3246" s="464"/>
      <c r="BG3246" s="464"/>
      <c r="BH3246" s="464"/>
      <c r="BI3246" s="464"/>
      <c r="BJ3246" s="464"/>
      <c r="BK3246" s="464"/>
      <c r="BL3246" s="464"/>
      <c r="BM3246" s="464"/>
      <c r="BN3246" s="464"/>
      <c r="BO3246" s="464"/>
      <c r="BP3246" s="464"/>
      <c r="BQ3246" s="464"/>
      <c r="BR3246" s="464"/>
      <c r="BS3246" s="464"/>
      <c r="BT3246" s="464"/>
      <c r="BU3246" s="464"/>
      <c r="BV3246" s="464"/>
      <c r="BW3246" s="464"/>
      <c r="BX3246" s="464"/>
      <c r="BY3246" s="464"/>
      <c r="BZ3246" s="464"/>
      <c r="CA3246" s="464"/>
      <c r="CB3246" s="464"/>
      <c r="CC3246" s="464"/>
      <c r="CD3246" s="464"/>
      <c r="CE3246" s="464"/>
      <c r="CF3246" s="464"/>
      <c r="CG3246" s="464"/>
      <c r="CH3246" s="464"/>
      <c r="CI3246" s="464"/>
      <c r="CJ3246" s="464"/>
      <c r="CK3246" s="464"/>
      <c r="CL3246" s="464"/>
      <c r="CM3246" s="464"/>
      <c r="CN3246" s="464"/>
      <c r="CO3246" s="464"/>
      <c r="CP3246" s="464"/>
      <c r="CQ3246" s="464"/>
    </row>
    <row r="3247" spans="24:95" s="465" customFormat="1">
      <c r="X3247" s="464"/>
      <c r="Y3247" s="464"/>
      <c r="Z3247" s="464"/>
      <c r="AA3247" s="464"/>
      <c r="AB3247" s="464"/>
      <c r="AC3247" s="464"/>
      <c r="AD3247" s="464"/>
      <c r="AE3247" s="464"/>
      <c r="AF3247" s="464"/>
      <c r="AG3247" s="464"/>
      <c r="AH3247" s="464"/>
      <c r="AI3247" s="464"/>
      <c r="AJ3247" s="464"/>
      <c r="AK3247" s="464"/>
      <c r="AL3247" s="464"/>
      <c r="AM3247" s="464"/>
      <c r="AN3247" s="464"/>
      <c r="AO3247" s="464"/>
      <c r="AP3247" s="464"/>
      <c r="AQ3247" s="464"/>
      <c r="AR3247" s="464"/>
      <c r="AS3247" s="464"/>
      <c r="AT3247" s="464"/>
      <c r="AU3247" s="464"/>
      <c r="AV3247" s="464"/>
      <c r="AW3247" s="464"/>
      <c r="AX3247" s="464"/>
      <c r="AY3247" s="464"/>
      <c r="AZ3247" s="464"/>
      <c r="BA3247" s="464"/>
      <c r="BB3247" s="464"/>
      <c r="BC3247" s="464"/>
      <c r="BD3247" s="464"/>
      <c r="BE3247" s="464"/>
      <c r="BF3247" s="464"/>
      <c r="BG3247" s="464"/>
      <c r="BH3247" s="464"/>
      <c r="BI3247" s="464"/>
      <c r="BJ3247" s="464"/>
      <c r="BK3247" s="464"/>
      <c r="BL3247" s="464"/>
      <c r="BM3247" s="464"/>
      <c r="BN3247" s="464"/>
      <c r="BO3247" s="464"/>
      <c r="BP3247" s="464"/>
      <c r="BQ3247" s="464"/>
      <c r="BR3247" s="464"/>
      <c r="BS3247" s="464"/>
      <c r="BT3247" s="464"/>
      <c r="BU3247" s="464"/>
      <c r="BV3247" s="464"/>
      <c r="BW3247" s="464"/>
      <c r="BX3247" s="464"/>
      <c r="BY3247" s="464"/>
      <c r="BZ3247" s="464"/>
      <c r="CA3247" s="464"/>
      <c r="CB3247" s="464"/>
      <c r="CC3247" s="464"/>
      <c r="CD3247" s="464"/>
      <c r="CE3247" s="464"/>
      <c r="CF3247" s="464"/>
      <c r="CG3247" s="464"/>
      <c r="CH3247" s="464"/>
      <c r="CI3247" s="464"/>
      <c r="CJ3247" s="464"/>
      <c r="CK3247" s="464"/>
      <c r="CL3247" s="464"/>
      <c r="CM3247" s="464"/>
      <c r="CN3247" s="464"/>
      <c r="CO3247" s="464"/>
      <c r="CP3247" s="464"/>
      <c r="CQ3247" s="464"/>
    </row>
    <row r="3248" spans="24:95" s="465" customFormat="1">
      <c r="X3248" s="464"/>
      <c r="Y3248" s="464"/>
      <c r="Z3248" s="464"/>
      <c r="AA3248" s="464"/>
      <c r="AB3248" s="464"/>
      <c r="AC3248" s="464"/>
      <c r="AD3248" s="464"/>
      <c r="AE3248" s="464"/>
      <c r="AF3248" s="464"/>
      <c r="AG3248" s="464"/>
      <c r="AH3248" s="464"/>
      <c r="AI3248" s="464"/>
      <c r="AJ3248" s="464"/>
      <c r="AK3248" s="464"/>
      <c r="AL3248" s="464"/>
      <c r="AM3248" s="464"/>
      <c r="AN3248" s="464"/>
      <c r="AO3248" s="464"/>
      <c r="AP3248" s="464"/>
      <c r="AQ3248" s="464"/>
      <c r="AR3248" s="464"/>
      <c r="AS3248" s="464"/>
      <c r="AT3248" s="464"/>
      <c r="AU3248" s="464"/>
      <c r="AV3248" s="464"/>
      <c r="AW3248" s="464"/>
      <c r="AX3248" s="464"/>
      <c r="AY3248" s="464"/>
      <c r="AZ3248" s="464"/>
      <c r="BA3248" s="464"/>
      <c r="BB3248" s="464"/>
      <c r="BC3248" s="464"/>
      <c r="BD3248" s="464"/>
      <c r="BE3248" s="464"/>
      <c r="BF3248" s="464"/>
      <c r="BG3248" s="464"/>
      <c r="BH3248" s="464"/>
      <c r="BI3248" s="464"/>
      <c r="BJ3248" s="464"/>
      <c r="BK3248" s="464"/>
      <c r="BL3248" s="464"/>
      <c r="BM3248" s="464"/>
      <c r="BN3248" s="464"/>
      <c r="BO3248" s="464"/>
      <c r="BP3248" s="464"/>
      <c r="BQ3248" s="464"/>
      <c r="BR3248" s="464"/>
      <c r="BS3248" s="464"/>
      <c r="BT3248" s="464"/>
      <c r="BU3248" s="464"/>
      <c r="BV3248" s="464"/>
      <c r="BW3248" s="464"/>
      <c r="BX3248" s="464"/>
      <c r="BY3248" s="464"/>
      <c r="BZ3248" s="464"/>
      <c r="CA3248" s="464"/>
      <c r="CB3248" s="464"/>
      <c r="CC3248" s="464"/>
      <c r="CD3248" s="464"/>
      <c r="CE3248" s="464"/>
      <c r="CF3248" s="464"/>
      <c r="CG3248" s="464"/>
      <c r="CH3248" s="464"/>
      <c r="CI3248" s="464"/>
      <c r="CJ3248" s="464"/>
      <c r="CK3248" s="464"/>
      <c r="CL3248" s="464"/>
      <c r="CM3248" s="464"/>
      <c r="CN3248" s="464"/>
      <c r="CO3248" s="464"/>
      <c r="CP3248" s="464"/>
      <c r="CQ3248" s="464"/>
    </row>
    <row r="3249" spans="24:95" s="465" customFormat="1">
      <c r="X3249" s="464"/>
      <c r="Y3249" s="464"/>
      <c r="Z3249" s="464"/>
      <c r="AA3249" s="464"/>
      <c r="AB3249" s="464"/>
      <c r="AC3249" s="464"/>
      <c r="AD3249" s="464"/>
      <c r="AE3249" s="464"/>
      <c r="AF3249" s="464"/>
      <c r="AG3249" s="464"/>
      <c r="AH3249" s="464"/>
      <c r="AI3249" s="464"/>
      <c r="AJ3249" s="464"/>
      <c r="AK3249" s="464"/>
      <c r="AL3249" s="464"/>
      <c r="AM3249" s="464"/>
      <c r="AN3249" s="464"/>
      <c r="AO3249" s="464"/>
      <c r="AP3249" s="464"/>
      <c r="AQ3249" s="464"/>
      <c r="AR3249" s="464"/>
      <c r="AS3249" s="464"/>
      <c r="AT3249" s="464"/>
      <c r="AU3249" s="464"/>
      <c r="AV3249" s="464"/>
      <c r="AW3249" s="464"/>
      <c r="AX3249" s="464"/>
      <c r="AY3249" s="464"/>
      <c r="AZ3249" s="464"/>
      <c r="BA3249" s="464"/>
      <c r="BB3249" s="464"/>
      <c r="BC3249" s="464"/>
      <c r="BD3249" s="464"/>
      <c r="BE3249" s="464"/>
      <c r="BF3249" s="464"/>
      <c r="BG3249" s="464"/>
      <c r="BH3249" s="464"/>
      <c r="BI3249" s="464"/>
      <c r="BJ3249" s="464"/>
      <c r="BK3249" s="464"/>
      <c r="BL3249" s="464"/>
      <c r="BM3249" s="464"/>
      <c r="BN3249" s="464"/>
      <c r="BO3249" s="464"/>
      <c r="BP3249" s="464"/>
      <c r="BQ3249" s="464"/>
      <c r="BR3249" s="464"/>
      <c r="BS3249" s="464"/>
      <c r="BT3249" s="464"/>
      <c r="BU3249" s="464"/>
      <c r="BV3249" s="464"/>
      <c r="BW3249" s="464"/>
      <c r="BX3249" s="464"/>
      <c r="BY3249" s="464"/>
      <c r="BZ3249" s="464"/>
      <c r="CA3249" s="464"/>
      <c r="CB3249" s="464"/>
      <c r="CC3249" s="464"/>
      <c r="CD3249" s="464"/>
      <c r="CE3249" s="464"/>
      <c r="CF3249" s="464"/>
      <c r="CG3249" s="464"/>
      <c r="CH3249" s="464"/>
      <c r="CI3249" s="464"/>
      <c r="CJ3249" s="464"/>
      <c r="CK3249" s="464"/>
      <c r="CL3249" s="464"/>
      <c r="CM3249" s="464"/>
      <c r="CN3249" s="464"/>
      <c r="CO3249" s="464"/>
      <c r="CP3249" s="464"/>
      <c r="CQ3249" s="464"/>
    </row>
    <row r="3250" spans="24:95" s="465" customFormat="1">
      <c r="X3250" s="464"/>
      <c r="Y3250" s="464"/>
      <c r="Z3250" s="464"/>
      <c r="AA3250" s="464"/>
      <c r="AB3250" s="464"/>
      <c r="AC3250" s="464"/>
      <c r="AD3250" s="464"/>
      <c r="AE3250" s="464"/>
      <c r="AF3250" s="464"/>
      <c r="AG3250" s="464"/>
      <c r="AH3250" s="464"/>
      <c r="AI3250" s="464"/>
      <c r="AJ3250" s="464"/>
      <c r="AK3250" s="464"/>
      <c r="AL3250" s="464"/>
      <c r="AM3250" s="464"/>
      <c r="AN3250" s="464"/>
      <c r="AO3250" s="464"/>
      <c r="AP3250" s="464"/>
      <c r="AQ3250" s="464"/>
      <c r="AR3250" s="464"/>
      <c r="AS3250" s="464"/>
      <c r="AT3250" s="464"/>
      <c r="AU3250" s="464"/>
      <c r="AV3250" s="464"/>
      <c r="AW3250" s="464"/>
      <c r="AX3250" s="464"/>
      <c r="AY3250" s="464"/>
      <c r="AZ3250" s="464"/>
      <c r="BA3250" s="464"/>
      <c r="BB3250" s="464"/>
      <c r="BC3250" s="464"/>
      <c r="BD3250" s="464"/>
      <c r="BE3250" s="464"/>
      <c r="BF3250" s="464"/>
      <c r="BG3250" s="464"/>
      <c r="BH3250" s="464"/>
      <c r="BI3250" s="464"/>
      <c r="BJ3250" s="464"/>
      <c r="BK3250" s="464"/>
      <c r="BL3250" s="464"/>
      <c r="BM3250" s="464"/>
      <c r="BN3250" s="464"/>
      <c r="BO3250" s="464"/>
      <c r="BP3250" s="464"/>
      <c r="BQ3250" s="464"/>
      <c r="BR3250" s="464"/>
      <c r="BS3250" s="464"/>
      <c r="BT3250" s="464"/>
      <c r="BU3250" s="464"/>
      <c r="BV3250" s="464"/>
      <c r="BW3250" s="464"/>
      <c r="BX3250" s="464"/>
      <c r="BY3250" s="464"/>
      <c r="BZ3250" s="464"/>
      <c r="CA3250" s="464"/>
      <c r="CB3250" s="464"/>
      <c r="CC3250" s="464"/>
      <c r="CD3250" s="464"/>
      <c r="CE3250" s="464"/>
      <c r="CF3250" s="464"/>
      <c r="CG3250" s="464"/>
      <c r="CH3250" s="464"/>
      <c r="CI3250" s="464"/>
      <c r="CJ3250" s="464"/>
      <c r="CK3250" s="464"/>
      <c r="CL3250" s="464"/>
      <c r="CM3250" s="464"/>
      <c r="CN3250" s="464"/>
      <c r="CO3250" s="464"/>
      <c r="CP3250" s="464"/>
      <c r="CQ3250" s="464"/>
    </row>
    <row r="3251" spans="24:95" s="465" customFormat="1">
      <c r="X3251" s="464"/>
      <c r="Y3251" s="464"/>
      <c r="Z3251" s="464"/>
      <c r="AA3251" s="464"/>
      <c r="AB3251" s="464"/>
      <c r="AC3251" s="464"/>
      <c r="AD3251" s="464"/>
      <c r="AE3251" s="464"/>
      <c r="AF3251" s="464"/>
      <c r="AG3251" s="464"/>
      <c r="AH3251" s="464"/>
      <c r="AI3251" s="464"/>
      <c r="AJ3251" s="464"/>
      <c r="AK3251" s="464"/>
      <c r="AL3251" s="464"/>
      <c r="AM3251" s="464"/>
      <c r="AN3251" s="464"/>
      <c r="AO3251" s="464"/>
      <c r="AP3251" s="464"/>
      <c r="AQ3251" s="464"/>
      <c r="AR3251" s="464"/>
      <c r="AS3251" s="464"/>
      <c r="AT3251" s="464"/>
      <c r="AU3251" s="464"/>
      <c r="AV3251" s="464"/>
      <c r="AW3251" s="464"/>
      <c r="AX3251" s="464"/>
      <c r="AY3251" s="464"/>
      <c r="AZ3251" s="464"/>
      <c r="BA3251" s="464"/>
      <c r="BB3251" s="464"/>
      <c r="BC3251" s="464"/>
      <c r="BD3251" s="464"/>
      <c r="BE3251" s="464"/>
      <c r="BF3251" s="464"/>
      <c r="BG3251" s="464"/>
      <c r="BH3251" s="464"/>
      <c r="BI3251" s="464"/>
      <c r="BJ3251" s="464"/>
      <c r="BK3251" s="464"/>
      <c r="BL3251" s="464"/>
      <c r="BM3251" s="464"/>
      <c r="BN3251" s="464"/>
      <c r="BO3251" s="464"/>
      <c r="BP3251" s="464"/>
      <c r="BQ3251" s="464"/>
      <c r="BR3251" s="464"/>
      <c r="BS3251" s="464"/>
      <c r="BT3251" s="464"/>
      <c r="BU3251" s="464"/>
      <c r="BV3251" s="464"/>
      <c r="BW3251" s="464"/>
      <c r="BX3251" s="464"/>
      <c r="BY3251" s="464"/>
      <c r="BZ3251" s="464"/>
      <c r="CA3251" s="464"/>
      <c r="CB3251" s="464"/>
      <c r="CC3251" s="464"/>
      <c r="CD3251" s="464"/>
      <c r="CE3251" s="464"/>
      <c r="CF3251" s="464"/>
      <c r="CG3251" s="464"/>
      <c r="CH3251" s="464"/>
      <c r="CI3251" s="464"/>
      <c r="CJ3251" s="464"/>
      <c r="CK3251" s="464"/>
      <c r="CL3251" s="464"/>
      <c r="CM3251" s="464"/>
      <c r="CN3251" s="464"/>
      <c r="CO3251" s="464"/>
      <c r="CP3251" s="464"/>
      <c r="CQ3251" s="464"/>
    </row>
    <row r="3252" spans="24:95" s="465" customFormat="1">
      <c r="X3252" s="464"/>
      <c r="Y3252" s="464"/>
      <c r="Z3252" s="464"/>
      <c r="AA3252" s="464"/>
      <c r="AB3252" s="464"/>
      <c r="AC3252" s="464"/>
      <c r="AD3252" s="464"/>
      <c r="AE3252" s="464"/>
      <c r="AF3252" s="464"/>
      <c r="AG3252" s="464"/>
      <c r="AH3252" s="464"/>
      <c r="AI3252" s="464"/>
      <c r="AJ3252" s="464"/>
      <c r="AK3252" s="464"/>
      <c r="AL3252" s="464"/>
      <c r="AM3252" s="464"/>
      <c r="AN3252" s="464"/>
      <c r="AO3252" s="464"/>
      <c r="AP3252" s="464"/>
      <c r="AQ3252" s="464"/>
      <c r="AR3252" s="464"/>
      <c r="AS3252" s="464"/>
      <c r="AT3252" s="464"/>
      <c r="AU3252" s="464"/>
      <c r="AV3252" s="464"/>
      <c r="AW3252" s="464"/>
      <c r="AX3252" s="464"/>
      <c r="AY3252" s="464"/>
      <c r="AZ3252" s="464"/>
      <c r="BA3252" s="464"/>
      <c r="BB3252" s="464"/>
      <c r="BC3252" s="464"/>
      <c r="BD3252" s="464"/>
      <c r="BE3252" s="464"/>
      <c r="BF3252" s="464"/>
      <c r="BG3252" s="464"/>
      <c r="BH3252" s="464"/>
      <c r="BI3252" s="464"/>
      <c r="BJ3252" s="464"/>
      <c r="BK3252" s="464"/>
      <c r="BL3252" s="464"/>
      <c r="BM3252" s="464"/>
      <c r="BN3252" s="464"/>
      <c r="BO3252" s="464"/>
      <c r="BP3252" s="464"/>
      <c r="BQ3252" s="464"/>
      <c r="BR3252" s="464"/>
      <c r="BS3252" s="464"/>
      <c r="BT3252" s="464"/>
      <c r="BU3252" s="464"/>
      <c r="BV3252" s="464"/>
      <c r="BW3252" s="464"/>
      <c r="BX3252" s="464"/>
      <c r="BY3252" s="464"/>
      <c r="BZ3252" s="464"/>
      <c r="CA3252" s="464"/>
      <c r="CB3252" s="464"/>
      <c r="CC3252" s="464"/>
      <c r="CD3252" s="464"/>
      <c r="CE3252" s="464"/>
      <c r="CF3252" s="464"/>
      <c r="CG3252" s="464"/>
      <c r="CH3252" s="464"/>
      <c r="CI3252" s="464"/>
      <c r="CJ3252" s="464"/>
      <c r="CK3252" s="464"/>
      <c r="CL3252" s="464"/>
      <c r="CM3252" s="464"/>
      <c r="CN3252" s="464"/>
      <c r="CO3252" s="464"/>
      <c r="CP3252" s="464"/>
      <c r="CQ3252" s="464"/>
    </row>
    <row r="3253" spans="24:95" s="465" customFormat="1">
      <c r="X3253" s="464"/>
      <c r="Y3253" s="464"/>
      <c r="Z3253" s="464"/>
      <c r="AA3253" s="464"/>
      <c r="AB3253" s="464"/>
      <c r="AC3253" s="464"/>
      <c r="AD3253" s="464"/>
      <c r="AE3253" s="464"/>
      <c r="AF3253" s="464"/>
      <c r="AG3253" s="464"/>
      <c r="AH3253" s="464"/>
      <c r="AI3253" s="464"/>
      <c r="AJ3253" s="464"/>
      <c r="AK3253" s="464"/>
      <c r="AL3253" s="464"/>
      <c r="AM3253" s="464"/>
      <c r="AN3253" s="464"/>
      <c r="AO3253" s="464"/>
      <c r="AP3253" s="464"/>
      <c r="AQ3253" s="464"/>
      <c r="AR3253" s="464"/>
      <c r="AS3253" s="464"/>
      <c r="AT3253" s="464"/>
      <c r="AU3253" s="464"/>
      <c r="AV3253" s="464"/>
      <c r="AW3253" s="464"/>
      <c r="AX3253" s="464"/>
      <c r="AY3253" s="464"/>
      <c r="AZ3253" s="464"/>
      <c r="BA3253" s="464"/>
      <c r="BB3253" s="464"/>
      <c r="BC3253" s="464"/>
      <c r="BD3253" s="464"/>
      <c r="BE3253" s="464"/>
      <c r="BF3253" s="464"/>
      <c r="BG3253" s="464"/>
      <c r="BH3253" s="464"/>
      <c r="BI3253" s="464"/>
      <c r="BJ3253" s="464"/>
      <c r="BK3253" s="464"/>
      <c r="BL3253" s="464"/>
      <c r="BM3253" s="464"/>
      <c r="BN3253" s="464"/>
      <c r="BO3253" s="464"/>
      <c r="BP3253" s="464"/>
      <c r="BQ3253" s="464"/>
      <c r="BR3253" s="464"/>
      <c r="BS3253" s="464"/>
      <c r="BT3253" s="464"/>
      <c r="BU3253" s="464"/>
      <c r="BV3253" s="464"/>
      <c r="BW3253" s="464"/>
      <c r="BX3253" s="464"/>
      <c r="BY3253" s="464"/>
      <c r="BZ3253" s="464"/>
      <c r="CA3253" s="464"/>
      <c r="CB3253" s="464"/>
      <c r="CC3253" s="464"/>
      <c r="CD3253" s="464"/>
      <c r="CE3253" s="464"/>
      <c r="CF3253" s="464"/>
      <c r="CG3253" s="464"/>
      <c r="CH3253" s="464"/>
      <c r="CI3253" s="464"/>
      <c r="CJ3253" s="464"/>
      <c r="CK3253" s="464"/>
      <c r="CL3253" s="464"/>
      <c r="CM3253" s="464"/>
      <c r="CN3253" s="464"/>
      <c r="CO3253" s="464"/>
      <c r="CP3253" s="464"/>
      <c r="CQ3253" s="464"/>
    </row>
    <row r="3254" spans="24:95" s="465" customFormat="1">
      <c r="X3254" s="464"/>
      <c r="Y3254" s="464"/>
      <c r="Z3254" s="464"/>
      <c r="AA3254" s="464"/>
      <c r="AB3254" s="464"/>
      <c r="AC3254" s="464"/>
      <c r="AD3254" s="464"/>
      <c r="AE3254" s="464"/>
      <c r="AF3254" s="464"/>
      <c r="AG3254" s="464"/>
      <c r="AH3254" s="464"/>
      <c r="AI3254" s="464"/>
      <c r="AJ3254" s="464"/>
      <c r="AK3254" s="464"/>
      <c r="AL3254" s="464"/>
      <c r="AM3254" s="464"/>
      <c r="AN3254" s="464"/>
      <c r="AO3254" s="464"/>
      <c r="AP3254" s="464"/>
      <c r="AQ3254" s="464"/>
      <c r="AR3254" s="464"/>
      <c r="AS3254" s="464"/>
      <c r="AT3254" s="464"/>
      <c r="AU3254" s="464"/>
      <c r="AV3254" s="464"/>
      <c r="AW3254" s="464"/>
      <c r="AX3254" s="464"/>
      <c r="AY3254" s="464"/>
      <c r="AZ3254" s="464"/>
      <c r="BA3254" s="464"/>
      <c r="BB3254" s="464"/>
      <c r="BC3254" s="464"/>
      <c r="BD3254" s="464"/>
      <c r="BE3254" s="464"/>
      <c r="BF3254" s="464"/>
      <c r="BG3254" s="464"/>
      <c r="BH3254" s="464"/>
      <c r="BI3254" s="464"/>
      <c r="BJ3254" s="464"/>
      <c r="BK3254" s="464"/>
      <c r="BL3254" s="464"/>
      <c r="BM3254" s="464"/>
      <c r="BN3254" s="464"/>
      <c r="BO3254" s="464"/>
      <c r="BP3254" s="464"/>
      <c r="BQ3254" s="464"/>
      <c r="BR3254" s="464"/>
      <c r="BS3254" s="464"/>
      <c r="BT3254" s="464"/>
      <c r="BU3254" s="464"/>
      <c r="BV3254" s="464"/>
      <c r="BW3254" s="464"/>
      <c r="BX3254" s="464"/>
      <c r="BY3254" s="464"/>
      <c r="BZ3254" s="464"/>
      <c r="CA3254" s="464"/>
      <c r="CB3254" s="464"/>
      <c r="CC3254" s="464"/>
      <c r="CD3254" s="464"/>
      <c r="CE3254" s="464"/>
      <c r="CF3254" s="464"/>
      <c r="CG3254" s="464"/>
      <c r="CH3254" s="464"/>
      <c r="CI3254" s="464"/>
      <c r="CJ3254" s="464"/>
      <c r="CK3254" s="464"/>
      <c r="CL3254" s="464"/>
      <c r="CM3254" s="464"/>
      <c r="CN3254" s="464"/>
      <c r="CO3254" s="464"/>
      <c r="CP3254" s="464"/>
      <c r="CQ3254" s="464"/>
    </row>
    <row r="3255" spans="24:95" s="465" customFormat="1">
      <c r="X3255" s="464"/>
      <c r="Y3255" s="464"/>
      <c r="Z3255" s="464"/>
      <c r="AA3255" s="464"/>
      <c r="AB3255" s="464"/>
      <c r="AC3255" s="464"/>
      <c r="AD3255" s="464"/>
      <c r="AE3255" s="464"/>
      <c r="AF3255" s="464"/>
      <c r="AG3255" s="464"/>
      <c r="AH3255" s="464"/>
      <c r="AI3255" s="464"/>
      <c r="AJ3255" s="464"/>
      <c r="AK3255" s="464"/>
      <c r="AL3255" s="464"/>
      <c r="AM3255" s="464"/>
      <c r="AN3255" s="464"/>
      <c r="AO3255" s="464"/>
      <c r="AP3255" s="464"/>
      <c r="AQ3255" s="464"/>
      <c r="AR3255" s="464"/>
      <c r="AS3255" s="464"/>
      <c r="AT3255" s="464"/>
      <c r="AU3255" s="464"/>
      <c r="AV3255" s="464"/>
      <c r="AW3255" s="464"/>
      <c r="AX3255" s="464"/>
      <c r="AY3255" s="464"/>
      <c r="AZ3255" s="464"/>
      <c r="BA3255" s="464"/>
      <c r="BB3255" s="464"/>
      <c r="BC3255" s="464"/>
      <c r="BD3255" s="464"/>
      <c r="BE3255" s="464"/>
      <c r="BF3255" s="464"/>
      <c r="BG3255" s="464"/>
      <c r="BH3255" s="464"/>
      <c r="BI3255" s="464"/>
      <c r="BJ3255" s="464"/>
      <c r="BK3255" s="464"/>
      <c r="BL3255" s="464"/>
      <c r="BM3255" s="464"/>
      <c r="BN3255" s="464"/>
      <c r="BO3255" s="464"/>
      <c r="BP3255" s="464"/>
      <c r="BQ3255" s="464"/>
      <c r="BR3255" s="464"/>
      <c r="BS3255" s="464"/>
      <c r="BT3255" s="464"/>
      <c r="BU3255" s="464"/>
      <c r="BV3255" s="464"/>
      <c r="BW3255" s="464"/>
      <c r="BX3255" s="464"/>
      <c r="BY3255" s="464"/>
      <c r="BZ3255" s="464"/>
      <c r="CA3255" s="464"/>
      <c r="CB3255" s="464"/>
      <c r="CC3255" s="464"/>
      <c r="CD3255" s="464"/>
      <c r="CE3255" s="464"/>
      <c r="CF3255" s="464"/>
      <c r="CG3255" s="464"/>
      <c r="CH3255" s="464"/>
      <c r="CI3255" s="464"/>
      <c r="CJ3255" s="464"/>
      <c r="CK3255" s="464"/>
      <c r="CL3255" s="464"/>
      <c r="CM3255" s="464"/>
      <c r="CN3255" s="464"/>
      <c r="CO3255" s="464"/>
      <c r="CP3255" s="464"/>
      <c r="CQ3255" s="464"/>
    </row>
    <row r="3256" spans="24:95" s="465" customFormat="1">
      <c r="X3256" s="464"/>
      <c r="Y3256" s="464"/>
      <c r="Z3256" s="464"/>
      <c r="AA3256" s="464"/>
      <c r="AB3256" s="464"/>
      <c r="AC3256" s="464"/>
      <c r="AD3256" s="464"/>
      <c r="AE3256" s="464"/>
      <c r="AF3256" s="464"/>
      <c r="AG3256" s="464"/>
      <c r="AH3256" s="464"/>
      <c r="AI3256" s="464"/>
      <c r="AJ3256" s="464"/>
      <c r="AK3256" s="464"/>
      <c r="AL3256" s="464"/>
      <c r="AM3256" s="464"/>
      <c r="AN3256" s="464"/>
      <c r="AO3256" s="464"/>
      <c r="AP3256" s="464"/>
      <c r="AQ3256" s="464"/>
      <c r="AR3256" s="464"/>
      <c r="AS3256" s="464"/>
      <c r="AT3256" s="464"/>
      <c r="AU3256" s="464"/>
      <c r="AV3256" s="464"/>
      <c r="AW3256" s="464"/>
      <c r="AX3256" s="464"/>
      <c r="AY3256" s="464"/>
      <c r="AZ3256" s="464"/>
      <c r="BA3256" s="464"/>
      <c r="BB3256" s="464"/>
      <c r="BC3256" s="464"/>
      <c r="BD3256" s="464"/>
      <c r="BE3256" s="464"/>
      <c r="BF3256" s="464"/>
      <c r="BG3256" s="464"/>
      <c r="BH3256" s="464"/>
      <c r="BI3256" s="464"/>
      <c r="BJ3256" s="464"/>
      <c r="BK3256" s="464"/>
      <c r="BL3256" s="464"/>
      <c r="BM3256" s="464"/>
      <c r="BN3256" s="464"/>
      <c r="BO3256" s="464"/>
      <c r="BP3256" s="464"/>
      <c r="BQ3256" s="464"/>
      <c r="BR3256" s="464"/>
      <c r="BS3256" s="464"/>
      <c r="BT3256" s="464"/>
      <c r="BU3256" s="464"/>
      <c r="BV3256" s="464"/>
      <c r="BW3256" s="464"/>
      <c r="BX3256" s="464"/>
      <c r="BY3256" s="464"/>
      <c r="BZ3256" s="464"/>
      <c r="CA3256" s="464"/>
      <c r="CB3256" s="464"/>
      <c r="CC3256" s="464"/>
      <c r="CD3256" s="464"/>
      <c r="CE3256" s="464"/>
      <c r="CF3256" s="464"/>
      <c r="CG3256" s="464"/>
      <c r="CH3256" s="464"/>
      <c r="CI3256" s="464"/>
      <c r="CJ3256" s="464"/>
      <c r="CK3256" s="464"/>
      <c r="CL3256" s="464"/>
      <c r="CM3256" s="464"/>
      <c r="CN3256" s="464"/>
      <c r="CO3256" s="464"/>
      <c r="CP3256" s="464"/>
      <c r="CQ3256" s="464"/>
    </row>
    <row r="3257" spans="24:95" s="465" customFormat="1">
      <c r="X3257" s="464"/>
      <c r="Y3257" s="464"/>
      <c r="Z3257" s="464"/>
      <c r="AA3257" s="464"/>
      <c r="AB3257" s="464"/>
      <c r="AC3257" s="464"/>
      <c r="AD3257" s="464"/>
      <c r="AE3257" s="464"/>
      <c r="AF3257" s="464"/>
      <c r="AG3257" s="464"/>
      <c r="AH3257" s="464"/>
      <c r="AI3257" s="464"/>
      <c r="AJ3257" s="464"/>
      <c r="AK3257" s="464"/>
      <c r="AL3257" s="464"/>
      <c r="AM3257" s="464"/>
      <c r="AN3257" s="464"/>
      <c r="AO3257" s="464"/>
      <c r="AP3257" s="464"/>
      <c r="AQ3257" s="464"/>
      <c r="AR3257" s="464"/>
      <c r="AS3257" s="464"/>
      <c r="AT3257" s="464"/>
      <c r="AU3257" s="464"/>
      <c r="AV3257" s="464"/>
      <c r="AW3257" s="464"/>
      <c r="AX3257" s="464"/>
      <c r="AY3257" s="464"/>
      <c r="AZ3257" s="464"/>
      <c r="BA3257" s="464"/>
      <c r="BB3257" s="464"/>
      <c r="BC3257" s="464"/>
      <c r="BD3257" s="464"/>
      <c r="BE3257" s="464"/>
      <c r="BF3257" s="464"/>
      <c r="BG3257" s="464"/>
      <c r="BH3257" s="464"/>
      <c r="BI3257" s="464"/>
      <c r="BJ3257" s="464"/>
      <c r="BK3257" s="464"/>
      <c r="BL3257" s="464"/>
      <c r="BM3257" s="464"/>
      <c r="BN3257" s="464"/>
      <c r="BO3257" s="464"/>
      <c r="BP3257" s="464"/>
      <c r="BQ3257" s="464"/>
      <c r="BR3257" s="464"/>
      <c r="BS3257" s="464"/>
      <c r="BT3257" s="464"/>
      <c r="BU3257" s="464"/>
      <c r="BV3257" s="464"/>
      <c r="BW3257" s="464"/>
      <c r="BX3257" s="464"/>
      <c r="BY3257" s="464"/>
      <c r="BZ3257" s="464"/>
      <c r="CA3257" s="464"/>
      <c r="CB3257" s="464"/>
      <c r="CC3257" s="464"/>
      <c r="CD3257" s="464"/>
      <c r="CE3257" s="464"/>
      <c r="CF3257" s="464"/>
      <c r="CG3257" s="464"/>
      <c r="CH3257" s="464"/>
      <c r="CI3257" s="464"/>
      <c r="CJ3257" s="464"/>
      <c r="CK3257" s="464"/>
      <c r="CL3257" s="464"/>
      <c r="CM3257" s="464"/>
      <c r="CN3257" s="464"/>
      <c r="CO3257" s="464"/>
      <c r="CP3257" s="464"/>
      <c r="CQ3257" s="464"/>
    </row>
    <row r="3258" spans="24:95" s="465" customFormat="1">
      <c r="X3258" s="464"/>
      <c r="Y3258" s="464"/>
      <c r="Z3258" s="464"/>
      <c r="AA3258" s="464"/>
      <c r="AB3258" s="464"/>
      <c r="AC3258" s="464"/>
      <c r="AD3258" s="464"/>
      <c r="AE3258" s="464"/>
      <c r="AF3258" s="464"/>
      <c r="AG3258" s="464"/>
      <c r="AH3258" s="464"/>
      <c r="AI3258" s="464"/>
      <c r="AJ3258" s="464"/>
      <c r="AK3258" s="464"/>
      <c r="AL3258" s="464"/>
      <c r="AM3258" s="464"/>
      <c r="AN3258" s="464"/>
      <c r="AO3258" s="464"/>
      <c r="AP3258" s="464"/>
      <c r="AQ3258" s="464"/>
      <c r="AR3258" s="464"/>
      <c r="AS3258" s="464"/>
      <c r="AT3258" s="464"/>
      <c r="AU3258" s="464"/>
      <c r="AV3258" s="464"/>
      <c r="AW3258" s="464"/>
      <c r="AX3258" s="464"/>
      <c r="AY3258" s="464"/>
      <c r="AZ3258" s="464"/>
      <c r="BA3258" s="464"/>
      <c r="BB3258" s="464"/>
      <c r="BC3258" s="464"/>
      <c r="BD3258" s="464"/>
      <c r="BE3258" s="464"/>
      <c r="BF3258" s="464"/>
      <c r="BG3258" s="464"/>
      <c r="BH3258" s="464"/>
      <c r="BI3258" s="464"/>
      <c r="BJ3258" s="464"/>
      <c r="BK3258" s="464"/>
      <c r="BL3258" s="464"/>
      <c r="BM3258" s="464"/>
      <c r="BN3258" s="464"/>
      <c r="BO3258" s="464"/>
      <c r="BP3258" s="464"/>
      <c r="BQ3258" s="464"/>
      <c r="BR3258" s="464"/>
      <c r="BS3258" s="464"/>
      <c r="BT3258" s="464"/>
      <c r="BU3258" s="464"/>
      <c r="BV3258" s="464"/>
      <c r="BW3258" s="464"/>
      <c r="BX3258" s="464"/>
      <c r="BY3258" s="464"/>
      <c r="BZ3258" s="464"/>
      <c r="CA3258" s="464"/>
      <c r="CB3258" s="464"/>
      <c r="CC3258" s="464"/>
      <c r="CD3258" s="464"/>
      <c r="CE3258" s="464"/>
      <c r="CF3258" s="464"/>
      <c r="CG3258" s="464"/>
      <c r="CH3258" s="464"/>
      <c r="CI3258" s="464"/>
      <c r="CJ3258" s="464"/>
      <c r="CK3258" s="464"/>
      <c r="CL3258" s="464"/>
      <c r="CM3258" s="464"/>
      <c r="CN3258" s="464"/>
      <c r="CO3258" s="464"/>
      <c r="CP3258" s="464"/>
      <c r="CQ3258" s="464"/>
    </row>
    <row r="3259" spans="24:95" s="465" customFormat="1">
      <c r="X3259" s="464"/>
      <c r="Y3259" s="464"/>
      <c r="Z3259" s="464"/>
      <c r="AA3259" s="464"/>
      <c r="AB3259" s="464"/>
      <c r="AC3259" s="464"/>
      <c r="AD3259" s="464"/>
      <c r="AE3259" s="464"/>
      <c r="AF3259" s="464"/>
      <c r="AG3259" s="464"/>
      <c r="AH3259" s="464"/>
      <c r="AI3259" s="464"/>
      <c r="AJ3259" s="464"/>
      <c r="AK3259" s="464"/>
      <c r="AL3259" s="464"/>
      <c r="AM3259" s="464"/>
      <c r="AN3259" s="464"/>
      <c r="AO3259" s="464"/>
      <c r="AP3259" s="464"/>
      <c r="AQ3259" s="464"/>
      <c r="AR3259" s="464"/>
      <c r="AS3259" s="464"/>
      <c r="AT3259" s="464"/>
      <c r="AU3259" s="464"/>
      <c r="AV3259" s="464"/>
      <c r="AW3259" s="464"/>
      <c r="AX3259" s="464"/>
      <c r="AY3259" s="464"/>
      <c r="AZ3259" s="464"/>
      <c r="BA3259" s="464"/>
      <c r="BB3259" s="464"/>
      <c r="BC3259" s="464"/>
      <c r="BD3259" s="464"/>
      <c r="BE3259" s="464"/>
      <c r="BF3259" s="464"/>
      <c r="BG3259" s="464"/>
      <c r="BH3259" s="464"/>
      <c r="BI3259" s="464"/>
      <c r="BJ3259" s="464"/>
      <c r="BK3259" s="464"/>
      <c r="BL3259" s="464"/>
      <c r="BM3259" s="464"/>
      <c r="BN3259" s="464"/>
      <c r="BO3259" s="464"/>
      <c r="BP3259" s="464"/>
      <c r="BQ3259" s="464"/>
      <c r="BR3259" s="464"/>
      <c r="BS3259" s="464"/>
      <c r="BT3259" s="464"/>
      <c r="BU3259" s="464"/>
      <c r="BV3259" s="464"/>
      <c r="BW3259" s="464"/>
      <c r="BX3259" s="464"/>
      <c r="BY3259" s="464"/>
      <c r="BZ3259" s="464"/>
      <c r="CA3259" s="464"/>
      <c r="CB3259" s="464"/>
      <c r="CC3259" s="464"/>
      <c r="CD3259" s="464"/>
      <c r="CE3259" s="464"/>
      <c r="CF3259" s="464"/>
      <c r="CG3259" s="464"/>
      <c r="CH3259" s="464"/>
      <c r="CI3259" s="464"/>
      <c r="CJ3259" s="464"/>
      <c r="CK3259" s="464"/>
      <c r="CL3259" s="464"/>
      <c r="CM3259" s="464"/>
      <c r="CN3259" s="464"/>
      <c r="CO3259" s="464"/>
      <c r="CP3259" s="464"/>
      <c r="CQ3259" s="464"/>
    </row>
    <row r="3260" spans="24:95" s="465" customFormat="1">
      <c r="X3260" s="464"/>
      <c r="Y3260" s="464"/>
      <c r="Z3260" s="464"/>
      <c r="AA3260" s="464"/>
      <c r="AB3260" s="464"/>
      <c r="AC3260" s="464"/>
      <c r="AD3260" s="464"/>
      <c r="AE3260" s="464"/>
      <c r="AF3260" s="464"/>
      <c r="AG3260" s="464"/>
      <c r="AH3260" s="464"/>
      <c r="AI3260" s="464"/>
      <c r="AJ3260" s="464"/>
      <c r="AK3260" s="464"/>
      <c r="AL3260" s="464"/>
      <c r="AM3260" s="464"/>
      <c r="AN3260" s="464"/>
      <c r="AO3260" s="464"/>
      <c r="AP3260" s="464"/>
      <c r="AQ3260" s="464"/>
      <c r="AR3260" s="464"/>
      <c r="AS3260" s="464"/>
      <c r="AT3260" s="464"/>
      <c r="AU3260" s="464"/>
      <c r="AV3260" s="464"/>
      <c r="AW3260" s="464"/>
      <c r="AX3260" s="464"/>
      <c r="AY3260" s="464"/>
      <c r="AZ3260" s="464"/>
      <c r="BA3260" s="464"/>
      <c r="BB3260" s="464"/>
      <c r="BC3260" s="464"/>
      <c r="BD3260" s="464"/>
      <c r="BE3260" s="464"/>
      <c r="BF3260" s="464"/>
      <c r="BG3260" s="464"/>
      <c r="BH3260" s="464"/>
      <c r="BI3260" s="464"/>
      <c r="BJ3260" s="464"/>
      <c r="BK3260" s="464"/>
      <c r="BL3260" s="464"/>
      <c r="BM3260" s="464"/>
      <c r="BN3260" s="464"/>
      <c r="BO3260" s="464"/>
      <c r="BP3260" s="464"/>
      <c r="BQ3260" s="464"/>
      <c r="BR3260" s="464"/>
      <c r="BS3260" s="464"/>
      <c r="BT3260" s="464"/>
      <c r="BU3260" s="464"/>
      <c r="BV3260" s="464"/>
      <c r="BW3260" s="464"/>
      <c r="BX3260" s="464"/>
      <c r="BY3260" s="464"/>
      <c r="BZ3260" s="464"/>
      <c r="CA3260" s="464"/>
      <c r="CB3260" s="464"/>
      <c r="CC3260" s="464"/>
      <c r="CD3260" s="464"/>
      <c r="CE3260" s="464"/>
      <c r="CF3260" s="464"/>
      <c r="CG3260" s="464"/>
      <c r="CH3260" s="464"/>
      <c r="CI3260" s="464"/>
      <c r="CJ3260" s="464"/>
      <c r="CK3260" s="464"/>
      <c r="CL3260" s="464"/>
      <c r="CM3260" s="464"/>
      <c r="CN3260" s="464"/>
      <c r="CO3260" s="464"/>
      <c r="CP3260" s="464"/>
      <c r="CQ3260" s="464"/>
    </row>
    <row r="3261" spans="24:95" s="465" customFormat="1">
      <c r="X3261" s="464"/>
      <c r="Y3261" s="464"/>
      <c r="Z3261" s="464"/>
      <c r="AA3261" s="464"/>
      <c r="AB3261" s="464"/>
      <c r="AC3261" s="464"/>
      <c r="AD3261" s="464"/>
      <c r="AE3261" s="464"/>
      <c r="AF3261" s="464"/>
      <c r="AG3261" s="464"/>
      <c r="AH3261" s="464"/>
      <c r="AI3261" s="464"/>
      <c r="AJ3261" s="464"/>
      <c r="AK3261" s="464"/>
      <c r="AL3261" s="464"/>
      <c r="AM3261" s="464"/>
      <c r="AN3261" s="464"/>
      <c r="AO3261" s="464"/>
      <c r="AP3261" s="464"/>
      <c r="AQ3261" s="464"/>
      <c r="AR3261" s="464"/>
      <c r="AS3261" s="464"/>
      <c r="AT3261" s="464"/>
      <c r="AU3261" s="464"/>
      <c r="AV3261" s="464"/>
      <c r="AW3261" s="464"/>
      <c r="AX3261" s="464"/>
      <c r="AY3261" s="464"/>
      <c r="AZ3261" s="464"/>
      <c r="BA3261" s="464"/>
      <c r="BB3261" s="464"/>
      <c r="BC3261" s="464"/>
      <c r="BD3261" s="464"/>
      <c r="BE3261" s="464"/>
      <c r="BF3261" s="464"/>
      <c r="BG3261" s="464"/>
      <c r="BH3261" s="464"/>
      <c r="BI3261" s="464"/>
      <c r="BJ3261" s="464"/>
      <c r="BK3261" s="464"/>
      <c r="BL3261" s="464"/>
      <c r="BM3261" s="464"/>
      <c r="BN3261" s="464"/>
      <c r="BO3261" s="464"/>
      <c r="BP3261" s="464"/>
      <c r="BQ3261" s="464"/>
      <c r="BR3261" s="464"/>
      <c r="BS3261" s="464"/>
      <c r="BT3261" s="464"/>
      <c r="BU3261" s="464"/>
      <c r="BV3261" s="464"/>
      <c r="BW3261" s="464"/>
      <c r="BX3261" s="464"/>
      <c r="BY3261" s="464"/>
      <c r="BZ3261" s="464"/>
      <c r="CA3261" s="464"/>
      <c r="CB3261" s="464"/>
      <c r="CC3261" s="464"/>
      <c r="CD3261" s="464"/>
      <c r="CE3261" s="464"/>
      <c r="CF3261" s="464"/>
      <c r="CG3261" s="464"/>
      <c r="CH3261" s="464"/>
      <c r="CI3261" s="464"/>
      <c r="CJ3261" s="464"/>
      <c r="CK3261" s="464"/>
      <c r="CL3261" s="464"/>
      <c r="CM3261" s="464"/>
      <c r="CN3261" s="464"/>
      <c r="CO3261" s="464"/>
      <c r="CP3261" s="464"/>
      <c r="CQ3261" s="464"/>
    </row>
    <row r="3262" spans="24:95" s="465" customFormat="1">
      <c r="X3262" s="464"/>
      <c r="Y3262" s="464"/>
      <c r="Z3262" s="464"/>
      <c r="AA3262" s="464"/>
      <c r="AB3262" s="464"/>
      <c r="AC3262" s="464"/>
      <c r="AD3262" s="464"/>
      <c r="AE3262" s="464"/>
      <c r="AF3262" s="464"/>
      <c r="AG3262" s="464"/>
      <c r="AH3262" s="464"/>
      <c r="AI3262" s="464"/>
      <c r="AJ3262" s="464"/>
      <c r="AK3262" s="464"/>
      <c r="AL3262" s="464"/>
      <c r="AM3262" s="464"/>
      <c r="AN3262" s="464"/>
      <c r="AO3262" s="464"/>
      <c r="AP3262" s="464"/>
      <c r="AQ3262" s="464"/>
      <c r="AR3262" s="464"/>
      <c r="AS3262" s="464"/>
      <c r="AT3262" s="464"/>
      <c r="AU3262" s="464"/>
      <c r="AV3262" s="464"/>
      <c r="AW3262" s="464"/>
      <c r="AX3262" s="464"/>
      <c r="AY3262" s="464"/>
      <c r="AZ3262" s="464"/>
      <c r="BA3262" s="464"/>
      <c r="BB3262" s="464"/>
      <c r="BC3262" s="464"/>
      <c r="BD3262" s="464"/>
      <c r="BE3262" s="464"/>
      <c r="BF3262" s="464"/>
      <c r="BG3262" s="464"/>
      <c r="BH3262" s="464"/>
      <c r="BI3262" s="464"/>
      <c r="BJ3262" s="464"/>
      <c r="BK3262" s="464"/>
      <c r="BL3262" s="464"/>
      <c r="BM3262" s="464"/>
      <c r="BN3262" s="464"/>
      <c r="BO3262" s="464"/>
      <c r="BP3262" s="464"/>
      <c r="BQ3262" s="464"/>
      <c r="BR3262" s="464"/>
      <c r="BS3262" s="464"/>
      <c r="BT3262" s="464"/>
      <c r="BU3262" s="464"/>
      <c r="BV3262" s="464"/>
      <c r="BW3262" s="464"/>
      <c r="BX3262" s="464"/>
      <c r="BY3262" s="464"/>
      <c r="BZ3262" s="464"/>
      <c r="CA3262" s="464"/>
      <c r="CB3262" s="464"/>
      <c r="CC3262" s="464"/>
      <c r="CD3262" s="464"/>
      <c r="CE3262" s="464"/>
      <c r="CF3262" s="464"/>
      <c r="CG3262" s="464"/>
      <c r="CH3262" s="464"/>
      <c r="CI3262" s="464"/>
      <c r="CJ3262" s="464"/>
      <c r="CK3262" s="464"/>
      <c r="CL3262" s="464"/>
      <c r="CM3262" s="464"/>
      <c r="CN3262" s="464"/>
      <c r="CO3262" s="464"/>
      <c r="CP3262" s="464"/>
      <c r="CQ3262" s="464"/>
    </row>
    <row r="3263" spans="24:95" s="465" customFormat="1">
      <c r="X3263" s="464"/>
      <c r="Y3263" s="464"/>
      <c r="Z3263" s="464"/>
      <c r="AA3263" s="464"/>
      <c r="AB3263" s="464"/>
      <c r="AC3263" s="464"/>
      <c r="AD3263" s="464"/>
      <c r="AE3263" s="464"/>
      <c r="AF3263" s="464"/>
      <c r="AG3263" s="464"/>
      <c r="AH3263" s="464"/>
      <c r="AI3263" s="464"/>
      <c r="AJ3263" s="464"/>
      <c r="AK3263" s="464"/>
      <c r="AL3263" s="464"/>
      <c r="AM3263" s="464"/>
      <c r="AN3263" s="464"/>
      <c r="AO3263" s="464"/>
      <c r="AP3263" s="464"/>
      <c r="AQ3263" s="464"/>
      <c r="AR3263" s="464"/>
      <c r="AS3263" s="464"/>
      <c r="AT3263" s="464"/>
      <c r="AU3263" s="464"/>
      <c r="AV3263" s="464"/>
      <c r="AW3263" s="464"/>
      <c r="AX3263" s="464"/>
      <c r="AY3263" s="464"/>
      <c r="AZ3263" s="464"/>
      <c r="BA3263" s="464"/>
      <c r="BB3263" s="464"/>
      <c r="BC3263" s="464"/>
      <c r="BD3263" s="464"/>
      <c r="BE3263" s="464"/>
      <c r="BF3263" s="464"/>
      <c r="BG3263" s="464"/>
      <c r="BH3263" s="464"/>
      <c r="BI3263" s="464"/>
      <c r="BJ3263" s="464"/>
      <c r="BK3263" s="464"/>
      <c r="BL3263" s="464"/>
      <c r="BM3263" s="464"/>
      <c r="BN3263" s="464"/>
      <c r="BO3263" s="464"/>
      <c r="BP3263" s="464"/>
      <c r="BQ3263" s="464"/>
      <c r="BR3263" s="464"/>
      <c r="BS3263" s="464"/>
      <c r="BT3263" s="464"/>
      <c r="BU3263" s="464"/>
      <c r="BV3263" s="464"/>
      <c r="BW3263" s="464"/>
      <c r="BX3263" s="464"/>
      <c r="BY3263" s="464"/>
      <c r="BZ3263" s="464"/>
      <c r="CA3263" s="464"/>
      <c r="CB3263" s="464"/>
      <c r="CC3263" s="464"/>
      <c r="CD3263" s="464"/>
      <c r="CE3263" s="464"/>
      <c r="CF3263" s="464"/>
      <c r="CG3263" s="464"/>
      <c r="CH3263" s="464"/>
      <c r="CI3263" s="464"/>
      <c r="CJ3263" s="464"/>
      <c r="CK3263" s="464"/>
      <c r="CL3263" s="464"/>
      <c r="CM3263" s="464"/>
      <c r="CN3263" s="464"/>
      <c r="CO3263" s="464"/>
      <c r="CP3263" s="464"/>
      <c r="CQ3263" s="464"/>
    </row>
    <row r="3264" spans="24:95" s="465" customFormat="1">
      <c r="X3264" s="464"/>
      <c r="Y3264" s="464"/>
      <c r="Z3264" s="464"/>
      <c r="AA3264" s="464"/>
      <c r="AB3264" s="464"/>
      <c r="AC3264" s="464"/>
      <c r="AD3264" s="464"/>
      <c r="AE3264" s="464"/>
      <c r="AF3264" s="464"/>
      <c r="AG3264" s="464"/>
      <c r="AH3264" s="464"/>
      <c r="AI3264" s="464"/>
      <c r="AJ3264" s="464"/>
      <c r="AK3264" s="464"/>
      <c r="AL3264" s="464"/>
      <c r="AM3264" s="464"/>
      <c r="AN3264" s="464"/>
      <c r="AO3264" s="464"/>
      <c r="AP3264" s="464"/>
      <c r="AQ3264" s="464"/>
      <c r="AR3264" s="464"/>
      <c r="AS3264" s="464"/>
      <c r="AT3264" s="464"/>
      <c r="AU3264" s="464"/>
      <c r="AV3264" s="464"/>
      <c r="AW3264" s="464"/>
      <c r="AX3264" s="464"/>
      <c r="AY3264" s="464"/>
      <c r="AZ3264" s="464"/>
      <c r="BA3264" s="464"/>
      <c r="BB3264" s="464"/>
      <c r="BC3264" s="464"/>
      <c r="BD3264" s="464"/>
      <c r="BE3264" s="464"/>
      <c r="BF3264" s="464"/>
      <c r="BG3264" s="464"/>
      <c r="BH3264" s="464"/>
      <c r="BI3264" s="464"/>
      <c r="BJ3264" s="464"/>
      <c r="BK3264" s="464"/>
      <c r="BL3264" s="464"/>
      <c r="BM3264" s="464"/>
      <c r="BN3264" s="464"/>
      <c r="BO3264" s="464"/>
      <c r="BP3264" s="464"/>
      <c r="BQ3264" s="464"/>
      <c r="BR3264" s="464"/>
      <c r="BS3264" s="464"/>
      <c r="BT3264" s="464"/>
      <c r="BU3264" s="464"/>
      <c r="BV3264" s="464"/>
      <c r="BW3264" s="464"/>
      <c r="BX3264" s="464"/>
      <c r="BY3264" s="464"/>
      <c r="BZ3264" s="464"/>
      <c r="CA3264" s="464"/>
      <c r="CB3264" s="464"/>
      <c r="CC3264" s="464"/>
      <c r="CD3264" s="464"/>
      <c r="CE3264" s="464"/>
      <c r="CF3264" s="464"/>
      <c r="CG3264" s="464"/>
      <c r="CH3264" s="464"/>
      <c r="CI3264" s="464"/>
      <c r="CJ3264" s="464"/>
      <c r="CK3264" s="464"/>
      <c r="CL3264" s="464"/>
      <c r="CM3264" s="464"/>
      <c r="CN3264" s="464"/>
      <c r="CO3264" s="464"/>
      <c r="CP3264" s="464"/>
      <c r="CQ3264" s="464"/>
    </row>
    <row r="3265" spans="24:95" s="465" customFormat="1">
      <c r="X3265" s="464"/>
      <c r="Y3265" s="464"/>
      <c r="Z3265" s="464"/>
      <c r="AA3265" s="464"/>
      <c r="AB3265" s="464"/>
      <c r="AC3265" s="464"/>
      <c r="AD3265" s="464"/>
      <c r="AE3265" s="464"/>
      <c r="AF3265" s="464"/>
      <c r="AG3265" s="464"/>
      <c r="AH3265" s="464"/>
      <c r="AI3265" s="464"/>
      <c r="AJ3265" s="464"/>
      <c r="AK3265" s="464"/>
      <c r="AL3265" s="464"/>
      <c r="AM3265" s="464"/>
      <c r="AN3265" s="464"/>
      <c r="AO3265" s="464"/>
      <c r="AP3265" s="464"/>
      <c r="AQ3265" s="464"/>
      <c r="AR3265" s="464"/>
      <c r="AS3265" s="464"/>
      <c r="AT3265" s="464"/>
      <c r="AU3265" s="464"/>
      <c r="AV3265" s="464"/>
      <c r="AW3265" s="464"/>
      <c r="AX3265" s="464"/>
      <c r="AY3265" s="464"/>
      <c r="AZ3265" s="464"/>
      <c r="BA3265" s="464"/>
      <c r="BB3265" s="464"/>
      <c r="BC3265" s="464"/>
      <c r="BD3265" s="464"/>
      <c r="BE3265" s="464"/>
      <c r="BF3265" s="464"/>
      <c r="BG3265" s="464"/>
      <c r="BH3265" s="464"/>
      <c r="BI3265" s="464"/>
      <c r="BJ3265" s="464"/>
      <c r="BK3265" s="464"/>
      <c r="BL3265" s="464"/>
      <c r="BM3265" s="464"/>
      <c r="BN3265" s="464"/>
      <c r="BO3265" s="464"/>
      <c r="BP3265" s="464"/>
      <c r="BQ3265" s="464"/>
      <c r="BR3265" s="464"/>
      <c r="BS3265" s="464"/>
      <c r="BT3265" s="464"/>
      <c r="BU3265" s="464"/>
      <c r="BV3265" s="464"/>
      <c r="BW3265" s="464"/>
      <c r="BX3265" s="464"/>
      <c r="BY3265" s="464"/>
      <c r="BZ3265" s="464"/>
      <c r="CA3265" s="464"/>
      <c r="CB3265" s="464"/>
      <c r="CC3265" s="464"/>
      <c r="CD3265" s="464"/>
      <c r="CE3265" s="464"/>
      <c r="CF3265" s="464"/>
      <c r="CG3265" s="464"/>
      <c r="CH3265" s="464"/>
      <c r="CI3265" s="464"/>
      <c r="CJ3265" s="464"/>
      <c r="CK3265" s="464"/>
      <c r="CL3265" s="464"/>
      <c r="CM3265" s="464"/>
      <c r="CN3265" s="464"/>
      <c r="CO3265" s="464"/>
      <c r="CP3265" s="464"/>
      <c r="CQ3265" s="464"/>
    </row>
    <row r="3266" spans="24:95" s="465" customFormat="1">
      <c r="X3266" s="464"/>
      <c r="Y3266" s="464"/>
      <c r="Z3266" s="464"/>
      <c r="AA3266" s="464"/>
      <c r="AB3266" s="464"/>
      <c r="AC3266" s="464"/>
      <c r="AD3266" s="464"/>
      <c r="AE3266" s="464"/>
      <c r="AF3266" s="464"/>
      <c r="AG3266" s="464"/>
      <c r="AH3266" s="464"/>
      <c r="AI3266" s="464"/>
      <c r="AJ3266" s="464"/>
      <c r="AK3266" s="464"/>
      <c r="AL3266" s="464"/>
      <c r="AM3266" s="464"/>
      <c r="AN3266" s="464"/>
      <c r="AO3266" s="464"/>
      <c r="AP3266" s="464"/>
      <c r="AQ3266" s="464"/>
      <c r="AR3266" s="464"/>
      <c r="AS3266" s="464"/>
      <c r="AT3266" s="464"/>
      <c r="AU3266" s="464"/>
      <c r="AV3266" s="464"/>
      <c r="AW3266" s="464"/>
      <c r="AX3266" s="464"/>
      <c r="AY3266" s="464"/>
      <c r="AZ3266" s="464"/>
      <c r="BA3266" s="464"/>
      <c r="BB3266" s="464"/>
      <c r="BC3266" s="464"/>
      <c r="BD3266" s="464"/>
      <c r="BE3266" s="464"/>
      <c r="BF3266" s="464"/>
      <c r="BG3266" s="464"/>
      <c r="BH3266" s="464"/>
      <c r="BI3266" s="464"/>
      <c r="BJ3266" s="464"/>
      <c r="BK3266" s="464"/>
      <c r="BL3266" s="464"/>
      <c r="BM3266" s="464"/>
      <c r="BN3266" s="464"/>
      <c r="BO3266" s="464"/>
      <c r="BP3266" s="464"/>
      <c r="BQ3266" s="464"/>
      <c r="BR3266" s="464"/>
      <c r="BS3266" s="464"/>
      <c r="BT3266" s="464"/>
      <c r="BU3266" s="464"/>
      <c r="BV3266" s="464"/>
      <c r="BW3266" s="464"/>
      <c r="BX3266" s="464"/>
      <c r="BY3266" s="464"/>
      <c r="BZ3266" s="464"/>
      <c r="CA3266" s="464"/>
      <c r="CB3266" s="464"/>
      <c r="CC3266" s="464"/>
      <c r="CD3266" s="464"/>
      <c r="CE3266" s="464"/>
      <c r="CF3266" s="464"/>
      <c r="CG3266" s="464"/>
      <c r="CH3266" s="464"/>
      <c r="CI3266" s="464"/>
      <c r="CJ3266" s="464"/>
      <c r="CK3266" s="464"/>
      <c r="CL3266" s="464"/>
      <c r="CM3266" s="464"/>
      <c r="CN3266" s="464"/>
      <c r="CO3266" s="464"/>
      <c r="CP3266" s="464"/>
      <c r="CQ3266" s="464"/>
    </row>
    <row r="3267" spans="24:95" s="465" customFormat="1">
      <c r="X3267" s="464"/>
      <c r="Y3267" s="464"/>
      <c r="Z3267" s="464"/>
      <c r="AA3267" s="464"/>
      <c r="AB3267" s="464"/>
      <c r="AC3267" s="464"/>
      <c r="AD3267" s="464"/>
      <c r="AE3267" s="464"/>
      <c r="AF3267" s="464"/>
      <c r="AG3267" s="464"/>
      <c r="AH3267" s="464"/>
      <c r="AI3267" s="464"/>
      <c r="AJ3267" s="464"/>
      <c r="AK3267" s="464"/>
      <c r="AL3267" s="464"/>
      <c r="AM3267" s="464"/>
      <c r="AN3267" s="464"/>
      <c r="AO3267" s="464"/>
      <c r="AP3267" s="464"/>
      <c r="AQ3267" s="464"/>
      <c r="AR3267" s="464"/>
      <c r="AS3267" s="464"/>
      <c r="AT3267" s="464"/>
      <c r="AU3267" s="464"/>
      <c r="AV3267" s="464"/>
      <c r="AW3267" s="464"/>
      <c r="AX3267" s="464"/>
      <c r="AY3267" s="464"/>
      <c r="AZ3267" s="464"/>
      <c r="BA3267" s="464"/>
      <c r="BB3267" s="464"/>
      <c r="BC3267" s="464"/>
      <c r="BD3267" s="464"/>
      <c r="BE3267" s="464"/>
      <c r="BF3267" s="464"/>
      <c r="BG3267" s="464"/>
      <c r="BH3267" s="464"/>
      <c r="BI3267" s="464"/>
      <c r="BJ3267" s="464"/>
      <c r="BK3267" s="464"/>
      <c r="BL3267" s="464"/>
      <c r="BM3267" s="464"/>
      <c r="BN3267" s="464"/>
      <c r="BO3267" s="464"/>
      <c r="BP3267" s="464"/>
      <c r="BQ3267" s="464"/>
      <c r="BR3267" s="464"/>
      <c r="BS3267" s="464"/>
      <c r="BT3267" s="464"/>
      <c r="BU3267" s="464"/>
      <c r="BV3267" s="464"/>
      <c r="BW3267" s="464"/>
      <c r="BX3267" s="464"/>
      <c r="BY3267" s="464"/>
      <c r="BZ3267" s="464"/>
      <c r="CA3267" s="464"/>
      <c r="CB3267" s="464"/>
      <c r="CC3267" s="464"/>
      <c r="CD3267" s="464"/>
      <c r="CE3267" s="464"/>
      <c r="CF3267" s="464"/>
      <c r="CG3267" s="464"/>
      <c r="CH3267" s="464"/>
      <c r="CI3267" s="464"/>
      <c r="CJ3267" s="464"/>
      <c r="CK3267" s="464"/>
      <c r="CL3267" s="464"/>
      <c r="CM3267" s="464"/>
      <c r="CN3267" s="464"/>
      <c r="CO3267" s="464"/>
      <c r="CP3267" s="464"/>
      <c r="CQ3267" s="464"/>
    </row>
    <row r="3268" spans="24:95" s="465" customFormat="1">
      <c r="X3268" s="464"/>
      <c r="Y3268" s="464"/>
      <c r="Z3268" s="464"/>
      <c r="AA3268" s="464"/>
      <c r="AB3268" s="464"/>
      <c r="AC3268" s="464"/>
      <c r="AD3268" s="464"/>
      <c r="AE3268" s="464"/>
      <c r="AF3268" s="464"/>
      <c r="AG3268" s="464"/>
      <c r="AH3268" s="464"/>
      <c r="AI3268" s="464"/>
      <c r="AJ3268" s="464"/>
      <c r="AK3268" s="464"/>
      <c r="AL3268" s="464"/>
      <c r="AM3268" s="464"/>
      <c r="AN3268" s="464"/>
      <c r="AO3268" s="464"/>
      <c r="AP3268" s="464"/>
      <c r="AQ3268" s="464"/>
      <c r="AR3268" s="464"/>
      <c r="AS3268" s="464"/>
      <c r="AT3268" s="464"/>
      <c r="AU3268" s="464"/>
      <c r="AV3268" s="464"/>
      <c r="AW3268" s="464"/>
      <c r="AX3268" s="464"/>
      <c r="AY3268" s="464"/>
      <c r="AZ3268" s="464"/>
      <c r="BA3268" s="464"/>
      <c r="BB3268" s="464"/>
      <c r="BC3268" s="464"/>
      <c r="BD3268" s="464"/>
      <c r="BE3268" s="464"/>
      <c r="BF3268" s="464"/>
      <c r="BG3268" s="464"/>
      <c r="BH3268" s="464"/>
      <c r="BI3268" s="464"/>
      <c r="BJ3268" s="464"/>
      <c r="BK3268" s="464"/>
      <c r="BL3268" s="464"/>
      <c r="BM3268" s="464"/>
      <c r="BN3268" s="464"/>
      <c r="BO3268" s="464"/>
      <c r="BP3268" s="464"/>
      <c r="BQ3268" s="464"/>
      <c r="BR3268" s="464"/>
      <c r="BS3268" s="464"/>
      <c r="BT3268" s="464"/>
      <c r="BU3268" s="464"/>
      <c r="BV3268" s="464"/>
      <c r="BW3268" s="464"/>
      <c r="BX3268" s="464"/>
      <c r="BY3268" s="464"/>
      <c r="BZ3268" s="464"/>
      <c r="CA3268" s="464"/>
      <c r="CB3268" s="464"/>
      <c r="CC3268" s="464"/>
      <c r="CD3268" s="464"/>
      <c r="CE3268" s="464"/>
      <c r="CF3268" s="464"/>
      <c r="CG3268" s="464"/>
      <c r="CH3268" s="464"/>
      <c r="CI3268" s="464"/>
      <c r="CJ3268" s="464"/>
      <c r="CK3268" s="464"/>
      <c r="CL3268" s="464"/>
      <c r="CM3268" s="464"/>
      <c r="CN3268" s="464"/>
      <c r="CO3268" s="464"/>
      <c r="CP3268" s="464"/>
      <c r="CQ3268" s="464"/>
    </row>
    <row r="3269" spans="24:95" s="465" customFormat="1">
      <c r="X3269" s="464"/>
      <c r="Y3269" s="464"/>
      <c r="Z3269" s="464"/>
      <c r="AA3269" s="464"/>
      <c r="AB3269" s="464"/>
      <c r="AC3269" s="464"/>
      <c r="AD3269" s="464"/>
      <c r="AE3269" s="464"/>
      <c r="AF3269" s="464"/>
      <c r="AG3269" s="464"/>
      <c r="AH3269" s="464"/>
      <c r="AI3269" s="464"/>
      <c r="AJ3269" s="464"/>
      <c r="AK3269" s="464"/>
      <c r="AL3269" s="464"/>
      <c r="AM3269" s="464"/>
      <c r="AN3269" s="464"/>
      <c r="AO3269" s="464"/>
      <c r="AP3269" s="464"/>
      <c r="AQ3269" s="464"/>
      <c r="AR3269" s="464"/>
      <c r="AS3269" s="464"/>
      <c r="AT3269" s="464"/>
      <c r="AU3269" s="464"/>
      <c r="AV3269" s="464"/>
      <c r="AW3269" s="464"/>
      <c r="AX3269" s="464"/>
      <c r="AY3269" s="464"/>
      <c r="AZ3269" s="464"/>
      <c r="BA3269" s="464"/>
      <c r="BB3269" s="464"/>
      <c r="BC3269" s="464"/>
      <c r="BD3269" s="464"/>
      <c r="BE3269" s="464"/>
      <c r="BF3269" s="464"/>
      <c r="BG3269" s="464"/>
      <c r="BH3269" s="464"/>
      <c r="BI3269" s="464"/>
      <c r="BJ3269" s="464"/>
      <c r="BK3269" s="464"/>
      <c r="BL3269" s="464"/>
      <c r="BM3269" s="464"/>
      <c r="BN3269" s="464"/>
      <c r="BO3269" s="464"/>
      <c r="BP3269" s="464"/>
      <c r="BQ3269" s="464"/>
      <c r="BR3269" s="464"/>
      <c r="BS3269" s="464"/>
      <c r="BT3269" s="464"/>
      <c r="BU3269" s="464"/>
      <c r="BV3269" s="464"/>
      <c r="BW3269" s="464"/>
      <c r="BX3269" s="464"/>
      <c r="BY3269" s="464"/>
      <c r="BZ3269" s="464"/>
      <c r="CA3269" s="464"/>
      <c r="CB3269" s="464"/>
      <c r="CC3269" s="464"/>
      <c r="CD3269" s="464"/>
      <c r="CE3269" s="464"/>
      <c r="CF3269" s="464"/>
      <c r="CG3269" s="464"/>
      <c r="CH3269" s="464"/>
      <c r="CI3269" s="464"/>
      <c r="CJ3269" s="464"/>
      <c r="CK3269" s="464"/>
      <c r="CL3269" s="464"/>
      <c r="CM3269" s="464"/>
      <c r="CN3269" s="464"/>
      <c r="CO3269" s="464"/>
      <c r="CP3269" s="464"/>
      <c r="CQ3269" s="464"/>
    </row>
    <row r="3270" spans="24:95" s="465" customFormat="1">
      <c r="X3270" s="464"/>
      <c r="Y3270" s="464"/>
      <c r="Z3270" s="464"/>
      <c r="AA3270" s="464"/>
      <c r="AB3270" s="464"/>
      <c r="AC3270" s="464"/>
      <c r="AD3270" s="464"/>
      <c r="AE3270" s="464"/>
      <c r="AF3270" s="464"/>
      <c r="AG3270" s="464"/>
      <c r="AH3270" s="464"/>
      <c r="AI3270" s="464"/>
      <c r="AJ3270" s="464"/>
      <c r="AK3270" s="464"/>
      <c r="AL3270" s="464"/>
      <c r="AM3270" s="464"/>
      <c r="AN3270" s="464"/>
      <c r="AO3270" s="464"/>
      <c r="AP3270" s="464"/>
      <c r="AQ3270" s="464"/>
      <c r="AR3270" s="464"/>
      <c r="AS3270" s="464"/>
      <c r="AT3270" s="464"/>
      <c r="AU3270" s="464"/>
      <c r="AV3270" s="464"/>
      <c r="AW3270" s="464"/>
      <c r="AX3270" s="464"/>
      <c r="AY3270" s="464"/>
      <c r="AZ3270" s="464"/>
      <c r="BA3270" s="464"/>
      <c r="BB3270" s="464"/>
      <c r="BC3270" s="464"/>
      <c r="BD3270" s="464"/>
      <c r="BE3270" s="464"/>
      <c r="BF3270" s="464"/>
      <c r="BG3270" s="464"/>
      <c r="BH3270" s="464"/>
      <c r="BI3270" s="464"/>
      <c r="BJ3270" s="464"/>
      <c r="BK3270" s="464"/>
      <c r="BL3270" s="464"/>
      <c r="BM3270" s="464"/>
      <c r="BN3270" s="464"/>
      <c r="BO3270" s="464"/>
      <c r="BP3270" s="464"/>
      <c r="BQ3270" s="464"/>
      <c r="BR3270" s="464"/>
      <c r="BS3270" s="464"/>
      <c r="BT3270" s="464"/>
      <c r="BU3270" s="464"/>
      <c r="BV3270" s="464"/>
      <c r="BW3270" s="464"/>
      <c r="BX3270" s="464"/>
      <c r="BY3270" s="464"/>
      <c r="BZ3270" s="464"/>
      <c r="CA3270" s="464"/>
      <c r="CB3270" s="464"/>
      <c r="CC3270" s="464"/>
      <c r="CD3270" s="464"/>
      <c r="CE3270" s="464"/>
      <c r="CF3270" s="464"/>
      <c r="CG3270" s="464"/>
      <c r="CH3270" s="464"/>
      <c r="CI3270" s="464"/>
      <c r="CJ3270" s="464"/>
      <c r="CK3270" s="464"/>
      <c r="CL3270" s="464"/>
      <c r="CM3270" s="464"/>
      <c r="CN3270" s="464"/>
      <c r="CO3270" s="464"/>
      <c r="CP3270" s="464"/>
      <c r="CQ3270" s="464"/>
    </row>
    <row r="3271" spans="24:95" s="465" customFormat="1">
      <c r="X3271" s="464"/>
      <c r="Y3271" s="464"/>
      <c r="Z3271" s="464"/>
      <c r="AA3271" s="464"/>
      <c r="AB3271" s="464"/>
      <c r="AC3271" s="464"/>
      <c r="AD3271" s="464"/>
      <c r="AE3271" s="464"/>
      <c r="AF3271" s="464"/>
      <c r="AG3271" s="464"/>
      <c r="AH3271" s="464"/>
      <c r="AI3271" s="464"/>
      <c r="AJ3271" s="464"/>
      <c r="AK3271" s="464"/>
      <c r="AL3271" s="464"/>
      <c r="AM3271" s="464"/>
      <c r="AN3271" s="464"/>
      <c r="AO3271" s="464"/>
      <c r="AP3271" s="464"/>
      <c r="AQ3271" s="464"/>
      <c r="AR3271" s="464"/>
      <c r="AS3271" s="464"/>
      <c r="AT3271" s="464"/>
      <c r="AU3271" s="464"/>
      <c r="AV3271" s="464"/>
      <c r="AW3271" s="464"/>
      <c r="AX3271" s="464"/>
      <c r="AY3271" s="464"/>
      <c r="AZ3271" s="464"/>
      <c r="BA3271" s="464"/>
      <c r="BB3271" s="464"/>
      <c r="BC3271" s="464"/>
      <c r="BD3271" s="464"/>
      <c r="BE3271" s="464"/>
      <c r="BF3271" s="464"/>
      <c r="BG3271" s="464"/>
      <c r="BH3271" s="464"/>
      <c r="BI3271" s="464"/>
      <c r="BJ3271" s="464"/>
      <c r="BK3271" s="464"/>
      <c r="BL3271" s="464"/>
      <c r="BM3271" s="464"/>
      <c r="BN3271" s="464"/>
      <c r="BO3271" s="464"/>
      <c r="BP3271" s="464"/>
      <c r="BQ3271" s="464"/>
      <c r="BR3271" s="464"/>
      <c r="BS3271" s="464"/>
      <c r="BT3271" s="464"/>
      <c r="BU3271" s="464"/>
      <c r="BV3271" s="464"/>
      <c r="BW3271" s="464"/>
      <c r="BX3271" s="464"/>
      <c r="BY3271" s="464"/>
      <c r="BZ3271" s="464"/>
      <c r="CA3271" s="464"/>
      <c r="CB3271" s="464"/>
      <c r="CC3271" s="464"/>
      <c r="CD3271" s="464"/>
      <c r="CE3271" s="464"/>
      <c r="CF3271" s="464"/>
      <c r="CG3271" s="464"/>
      <c r="CH3271" s="464"/>
      <c r="CI3271" s="464"/>
      <c r="CJ3271" s="464"/>
      <c r="CK3271" s="464"/>
      <c r="CL3271" s="464"/>
      <c r="CM3271" s="464"/>
      <c r="CN3271" s="464"/>
      <c r="CO3271" s="464"/>
      <c r="CP3271" s="464"/>
      <c r="CQ3271" s="464"/>
    </row>
    <row r="3272" spans="24:95" s="465" customFormat="1">
      <c r="X3272" s="464"/>
      <c r="Y3272" s="464"/>
      <c r="Z3272" s="464"/>
      <c r="AA3272" s="464"/>
      <c r="AB3272" s="464"/>
      <c r="AC3272" s="464"/>
      <c r="AD3272" s="464"/>
      <c r="AE3272" s="464"/>
      <c r="AF3272" s="464"/>
      <c r="AG3272" s="464"/>
      <c r="AH3272" s="464"/>
      <c r="AI3272" s="464"/>
      <c r="AJ3272" s="464"/>
      <c r="AK3272" s="464"/>
      <c r="AL3272" s="464"/>
      <c r="AM3272" s="464"/>
      <c r="AN3272" s="464"/>
      <c r="AO3272" s="464"/>
      <c r="AP3272" s="464"/>
      <c r="AQ3272" s="464"/>
      <c r="AR3272" s="464"/>
      <c r="AS3272" s="464"/>
      <c r="AT3272" s="464"/>
      <c r="AU3272" s="464"/>
      <c r="AV3272" s="464"/>
      <c r="AW3272" s="464"/>
      <c r="AX3272" s="464"/>
      <c r="AY3272" s="464"/>
      <c r="AZ3272" s="464"/>
      <c r="BA3272" s="464"/>
      <c r="BB3272" s="464"/>
      <c r="BC3272" s="464"/>
      <c r="BD3272" s="464"/>
      <c r="BE3272" s="464"/>
      <c r="BF3272" s="464"/>
      <c r="BG3272" s="464"/>
      <c r="BH3272" s="464"/>
      <c r="BI3272" s="464"/>
      <c r="BJ3272" s="464"/>
      <c r="BK3272" s="464"/>
      <c r="BL3272" s="464"/>
      <c r="BM3272" s="464"/>
      <c r="BN3272" s="464"/>
      <c r="BO3272" s="464"/>
      <c r="BP3272" s="464"/>
      <c r="BQ3272" s="464"/>
      <c r="BR3272" s="464"/>
      <c r="BS3272" s="464"/>
      <c r="BT3272" s="464"/>
      <c r="BU3272" s="464"/>
      <c r="BV3272" s="464"/>
      <c r="BW3272" s="464"/>
      <c r="BX3272" s="464"/>
      <c r="BY3272" s="464"/>
      <c r="BZ3272" s="464"/>
      <c r="CA3272" s="464"/>
      <c r="CB3272" s="464"/>
      <c r="CC3272" s="464"/>
      <c r="CD3272" s="464"/>
      <c r="CE3272" s="464"/>
      <c r="CF3272" s="464"/>
      <c r="CG3272" s="464"/>
      <c r="CH3272" s="464"/>
      <c r="CI3272" s="464"/>
      <c r="CJ3272" s="464"/>
      <c r="CK3272" s="464"/>
      <c r="CL3272" s="464"/>
      <c r="CM3272" s="464"/>
      <c r="CN3272" s="464"/>
      <c r="CO3272" s="464"/>
      <c r="CP3272" s="464"/>
      <c r="CQ3272" s="464"/>
    </row>
    <row r="3273" spans="24:95" s="465" customFormat="1">
      <c r="X3273" s="464"/>
      <c r="Y3273" s="464"/>
      <c r="Z3273" s="464"/>
      <c r="AA3273" s="464"/>
      <c r="AB3273" s="464"/>
      <c r="AC3273" s="464"/>
      <c r="AD3273" s="464"/>
      <c r="AE3273" s="464"/>
      <c r="AF3273" s="464"/>
      <c r="AG3273" s="464"/>
      <c r="AH3273" s="464"/>
      <c r="AI3273" s="464"/>
      <c r="AJ3273" s="464"/>
      <c r="AK3273" s="464"/>
      <c r="AL3273" s="464"/>
      <c r="AM3273" s="464"/>
      <c r="AN3273" s="464"/>
      <c r="AO3273" s="464"/>
      <c r="AP3273" s="464"/>
      <c r="AQ3273" s="464"/>
      <c r="AR3273" s="464"/>
      <c r="AS3273" s="464"/>
      <c r="AT3273" s="464"/>
      <c r="AU3273" s="464"/>
      <c r="AV3273" s="464"/>
      <c r="AW3273" s="464"/>
      <c r="AX3273" s="464"/>
      <c r="AY3273" s="464"/>
      <c r="AZ3273" s="464"/>
      <c r="BA3273" s="464"/>
      <c r="BB3273" s="464"/>
      <c r="BC3273" s="464"/>
      <c r="BD3273" s="464"/>
      <c r="BE3273" s="464"/>
      <c r="BF3273" s="464"/>
      <c r="BG3273" s="464"/>
      <c r="BH3273" s="464"/>
      <c r="BI3273" s="464"/>
      <c r="BJ3273" s="464"/>
      <c r="BK3273" s="464"/>
      <c r="BL3273" s="464"/>
      <c r="BM3273" s="464"/>
      <c r="BN3273" s="464"/>
      <c r="BO3273" s="464"/>
      <c r="BP3273" s="464"/>
      <c r="BQ3273" s="464"/>
      <c r="BR3273" s="464"/>
      <c r="BS3273" s="464"/>
      <c r="BT3273" s="464"/>
      <c r="BU3273" s="464"/>
      <c r="BV3273" s="464"/>
      <c r="BW3273" s="464"/>
      <c r="BX3273" s="464"/>
      <c r="BY3273" s="464"/>
      <c r="BZ3273" s="464"/>
      <c r="CA3273" s="464"/>
      <c r="CB3273" s="464"/>
      <c r="CC3273" s="464"/>
      <c r="CD3273" s="464"/>
      <c r="CE3273" s="464"/>
      <c r="CF3273" s="464"/>
      <c r="CG3273" s="464"/>
      <c r="CH3273" s="464"/>
      <c r="CI3273" s="464"/>
      <c r="CJ3273" s="464"/>
      <c r="CK3273" s="464"/>
      <c r="CL3273" s="464"/>
      <c r="CM3273" s="464"/>
      <c r="CN3273" s="464"/>
      <c r="CO3273" s="464"/>
      <c r="CP3273" s="464"/>
      <c r="CQ3273" s="464"/>
    </row>
    <row r="3274" spans="24:95" s="465" customFormat="1">
      <c r="X3274" s="464"/>
      <c r="Y3274" s="464"/>
      <c r="Z3274" s="464"/>
      <c r="AA3274" s="464"/>
      <c r="AB3274" s="464"/>
      <c r="AC3274" s="464"/>
      <c r="AD3274" s="464"/>
      <c r="AE3274" s="464"/>
      <c r="AF3274" s="464"/>
      <c r="AG3274" s="464"/>
      <c r="AH3274" s="464"/>
      <c r="AI3274" s="464"/>
      <c r="AJ3274" s="464"/>
      <c r="AK3274" s="464"/>
      <c r="AL3274" s="464"/>
      <c r="AM3274" s="464"/>
      <c r="AN3274" s="464"/>
      <c r="AO3274" s="464"/>
      <c r="AP3274" s="464"/>
      <c r="AQ3274" s="464"/>
      <c r="AR3274" s="464"/>
      <c r="AS3274" s="464"/>
      <c r="AT3274" s="464"/>
      <c r="AU3274" s="464"/>
      <c r="AV3274" s="464"/>
      <c r="AW3274" s="464"/>
      <c r="AX3274" s="464"/>
      <c r="AY3274" s="464"/>
      <c r="AZ3274" s="464"/>
      <c r="BA3274" s="464"/>
      <c r="BB3274" s="464"/>
      <c r="BC3274" s="464"/>
      <c r="BD3274" s="464"/>
      <c r="BE3274" s="464"/>
      <c r="BF3274" s="464"/>
      <c r="BG3274" s="464"/>
      <c r="BH3274" s="464"/>
      <c r="BI3274" s="464"/>
      <c r="BJ3274" s="464"/>
      <c r="BK3274" s="464"/>
      <c r="BL3274" s="464"/>
      <c r="BM3274" s="464"/>
      <c r="BN3274" s="464"/>
      <c r="BO3274" s="464"/>
      <c r="BP3274" s="464"/>
      <c r="BQ3274" s="464"/>
      <c r="BR3274" s="464"/>
      <c r="BS3274" s="464"/>
      <c r="BT3274" s="464"/>
      <c r="BU3274" s="464"/>
      <c r="BV3274" s="464"/>
      <c r="BW3274" s="464"/>
      <c r="BX3274" s="464"/>
      <c r="BY3274" s="464"/>
      <c r="BZ3274" s="464"/>
      <c r="CA3274" s="464"/>
      <c r="CB3274" s="464"/>
      <c r="CC3274" s="464"/>
      <c r="CD3274" s="464"/>
      <c r="CE3274" s="464"/>
      <c r="CF3274" s="464"/>
      <c r="CG3274" s="464"/>
      <c r="CH3274" s="464"/>
      <c r="CI3274" s="464"/>
      <c r="CJ3274" s="464"/>
      <c r="CK3274" s="464"/>
      <c r="CL3274" s="464"/>
      <c r="CM3274" s="464"/>
      <c r="CN3274" s="464"/>
      <c r="CO3274" s="464"/>
      <c r="CP3274" s="464"/>
      <c r="CQ3274" s="464"/>
    </row>
    <row r="3275" spans="24:95" s="465" customFormat="1">
      <c r="X3275" s="464"/>
      <c r="Y3275" s="464"/>
      <c r="Z3275" s="464"/>
      <c r="AA3275" s="464"/>
      <c r="AB3275" s="464"/>
      <c r="AC3275" s="464"/>
      <c r="AD3275" s="464"/>
      <c r="AE3275" s="464"/>
      <c r="AF3275" s="464"/>
      <c r="AG3275" s="464"/>
      <c r="AH3275" s="464"/>
      <c r="AI3275" s="464"/>
      <c r="AJ3275" s="464"/>
      <c r="AK3275" s="464"/>
      <c r="AL3275" s="464"/>
      <c r="AM3275" s="464"/>
      <c r="AN3275" s="464"/>
      <c r="AO3275" s="464"/>
      <c r="AP3275" s="464"/>
      <c r="AQ3275" s="464"/>
      <c r="AR3275" s="464"/>
      <c r="AS3275" s="464"/>
      <c r="AT3275" s="464"/>
      <c r="AU3275" s="464"/>
      <c r="AV3275" s="464"/>
      <c r="AW3275" s="464"/>
      <c r="AX3275" s="464"/>
      <c r="AY3275" s="464"/>
      <c r="AZ3275" s="464"/>
      <c r="BA3275" s="464"/>
      <c r="BB3275" s="464"/>
      <c r="BC3275" s="464"/>
      <c r="BD3275" s="464"/>
      <c r="BE3275" s="464"/>
      <c r="BF3275" s="464"/>
      <c r="BG3275" s="464"/>
      <c r="BH3275" s="464"/>
      <c r="BI3275" s="464"/>
      <c r="BJ3275" s="464"/>
      <c r="BK3275" s="464"/>
      <c r="BL3275" s="464"/>
      <c r="BM3275" s="464"/>
      <c r="BN3275" s="464"/>
      <c r="BO3275" s="464"/>
      <c r="BP3275" s="464"/>
      <c r="BQ3275" s="464"/>
      <c r="BR3275" s="464"/>
      <c r="BS3275" s="464"/>
      <c r="BT3275" s="464"/>
      <c r="BU3275" s="464"/>
      <c r="BV3275" s="464"/>
      <c r="BW3275" s="464"/>
      <c r="BX3275" s="464"/>
      <c r="BY3275" s="464"/>
      <c r="BZ3275" s="464"/>
      <c r="CA3275" s="464"/>
      <c r="CB3275" s="464"/>
      <c r="CC3275" s="464"/>
      <c r="CD3275" s="464"/>
      <c r="CE3275" s="464"/>
      <c r="CF3275" s="464"/>
      <c r="CG3275" s="464"/>
      <c r="CH3275" s="464"/>
      <c r="CI3275" s="464"/>
      <c r="CJ3275" s="464"/>
      <c r="CK3275" s="464"/>
      <c r="CL3275" s="464"/>
      <c r="CM3275" s="464"/>
      <c r="CN3275" s="464"/>
      <c r="CO3275" s="464"/>
      <c r="CP3275" s="464"/>
      <c r="CQ3275" s="464"/>
    </row>
    <row r="3276" spans="24:95" s="465" customFormat="1">
      <c r="X3276" s="464"/>
      <c r="Y3276" s="464"/>
      <c r="Z3276" s="464"/>
      <c r="AA3276" s="464"/>
      <c r="AB3276" s="464"/>
      <c r="AC3276" s="464"/>
      <c r="AD3276" s="464"/>
      <c r="AE3276" s="464"/>
      <c r="AF3276" s="464"/>
      <c r="AG3276" s="464"/>
      <c r="AH3276" s="464"/>
      <c r="AI3276" s="464"/>
      <c r="AJ3276" s="464"/>
      <c r="AK3276" s="464"/>
      <c r="AL3276" s="464"/>
      <c r="AM3276" s="464"/>
      <c r="AN3276" s="464"/>
      <c r="AO3276" s="464"/>
      <c r="AP3276" s="464"/>
      <c r="AQ3276" s="464"/>
      <c r="AR3276" s="464"/>
      <c r="AS3276" s="464"/>
      <c r="AT3276" s="464"/>
      <c r="AU3276" s="464"/>
      <c r="AV3276" s="464"/>
      <c r="AW3276" s="464"/>
      <c r="AX3276" s="464"/>
      <c r="AY3276" s="464"/>
      <c r="AZ3276" s="464"/>
      <c r="BA3276" s="464"/>
      <c r="BB3276" s="464"/>
      <c r="BC3276" s="464"/>
      <c r="BD3276" s="464"/>
      <c r="BE3276" s="464"/>
      <c r="BF3276" s="464"/>
      <c r="BG3276" s="464"/>
      <c r="BH3276" s="464"/>
      <c r="BI3276" s="464"/>
      <c r="BJ3276" s="464"/>
      <c r="BK3276" s="464"/>
      <c r="BL3276" s="464"/>
      <c r="BM3276" s="464"/>
      <c r="BN3276" s="464"/>
      <c r="BO3276" s="464"/>
      <c r="BP3276" s="464"/>
      <c r="BQ3276" s="464"/>
      <c r="BR3276" s="464"/>
      <c r="BS3276" s="464"/>
      <c r="BT3276" s="464"/>
      <c r="BU3276" s="464"/>
      <c r="BV3276" s="464"/>
      <c r="BW3276" s="464"/>
      <c r="BX3276" s="464"/>
      <c r="BY3276" s="464"/>
      <c r="BZ3276" s="464"/>
      <c r="CA3276" s="464"/>
      <c r="CB3276" s="464"/>
      <c r="CC3276" s="464"/>
      <c r="CD3276" s="464"/>
      <c r="CE3276" s="464"/>
      <c r="CF3276" s="464"/>
      <c r="CG3276" s="464"/>
      <c r="CH3276" s="464"/>
      <c r="CI3276" s="464"/>
      <c r="CJ3276" s="464"/>
      <c r="CK3276" s="464"/>
      <c r="CL3276" s="464"/>
      <c r="CM3276" s="464"/>
      <c r="CN3276" s="464"/>
      <c r="CO3276" s="464"/>
      <c r="CP3276" s="464"/>
      <c r="CQ3276" s="464"/>
    </row>
    <row r="3277" spans="24:95" s="465" customFormat="1">
      <c r="X3277" s="464"/>
      <c r="Y3277" s="464"/>
      <c r="Z3277" s="464"/>
      <c r="AA3277" s="464"/>
      <c r="AB3277" s="464"/>
      <c r="AC3277" s="464"/>
      <c r="AD3277" s="464"/>
      <c r="AE3277" s="464"/>
      <c r="AF3277" s="464"/>
      <c r="AG3277" s="464"/>
      <c r="AH3277" s="464"/>
      <c r="AI3277" s="464"/>
      <c r="AJ3277" s="464"/>
      <c r="AK3277" s="464"/>
      <c r="AL3277" s="464"/>
      <c r="AM3277" s="464"/>
      <c r="AN3277" s="464"/>
      <c r="AO3277" s="464"/>
      <c r="AP3277" s="464"/>
      <c r="AQ3277" s="464"/>
      <c r="AR3277" s="464"/>
      <c r="AS3277" s="464"/>
      <c r="AT3277" s="464"/>
      <c r="AU3277" s="464"/>
      <c r="AV3277" s="464"/>
      <c r="AW3277" s="464"/>
      <c r="AX3277" s="464"/>
      <c r="AY3277" s="464"/>
      <c r="AZ3277" s="464"/>
      <c r="BA3277" s="464"/>
      <c r="BB3277" s="464"/>
      <c r="BC3277" s="464"/>
      <c r="BD3277" s="464"/>
      <c r="BE3277" s="464"/>
      <c r="BF3277" s="464"/>
      <c r="BG3277" s="464"/>
      <c r="BH3277" s="464"/>
      <c r="BI3277" s="464"/>
      <c r="BJ3277" s="464"/>
      <c r="BK3277" s="464"/>
      <c r="BL3277" s="464"/>
      <c r="BM3277" s="464"/>
      <c r="BN3277" s="464"/>
      <c r="BO3277" s="464"/>
      <c r="BP3277" s="464"/>
      <c r="BQ3277" s="464"/>
      <c r="BR3277" s="464"/>
      <c r="BS3277" s="464"/>
      <c r="BT3277" s="464"/>
      <c r="BU3277" s="464"/>
      <c r="BV3277" s="464"/>
      <c r="BW3277" s="464"/>
      <c r="BX3277" s="464"/>
      <c r="BY3277" s="464"/>
      <c r="BZ3277" s="464"/>
      <c r="CA3277" s="464"/>
      <c r="CB3277" s="464"/>
      <c r="CC3277" s="464"/>
      <c r="CD3277" s="464"/>
      <c r="CE3277" s="464"/>
      <c r="CF3277" s="464"/>
      <c r="CG3277" s="464"/>
      <c r="CH3277" s="464"/>
      <c r="CI3277" s="464"/>
      <c r="CJ3277" s="464"/>
      <c r="CK3277" s="464"/>
      <c r="CL3277" s="464"/>
      <c r="CM3277" s="464"/>
      <c r="CN3277" s="464"/>
      <c r="CO3277" s="464"/>
      <c r="CP3277" s="464"/>
      <c r="CQ3277" s="464"/>
    </row>
    <row r="3278" spans="24:95" s="465" customFormat="1">
      <c r="X3278" s="464"/>
      <c r="Y3278" s="464"/>
      <c r="Z3278" s="464"/>
      <c r="AA3278" s="464"/>
      <c r="AB3278" s="464"/>
      <c r="AC3278" s="464"/>
      <c r="AD3278" s="464"/>
      <c r="AE3278" s="464"/>
      <c r="AF3278" s="464"/>
      <c r="AG3278" s="464"/>
      <c r="AH3278" s="464"/>
      <c r="AI3278" s="464"/>
      <c r="AJ3278" s="464"/>
      <c r="AK3278" s="464"/>
      <c r="AL3278" s="464"/>
      <c r="AM3278" s="464"/>
      <c r="AN3278" s="464"/>
      <c r="AO3278" s="464"/>
      <c r="AP3278" s="464"/>
      <c r="AQ3278" s="464"/>
      <c r="AR3278" s="464"/>
      <c r="AS3278" s="464"/>
      <c r="AT3278" s="464"/>
      <c r="AU3278" s="464"/>
      <c r="AV3278" s="464"/>
      <c r="AW3278" s="464"/>
      <c r="AX3278" s="464"/>
      <c r="AY3278" s="464"/>
      <c r="AZ3278" s="464"/>
      <c r="BA3278" s="464"/>
      <c r="BB3278" s="464"/>
      <c r="BC3278" s="464"/>
      <c r="BD3278" s="464"/>
      <c r="BE3278" s="464"/>
      <c r="BF3278" s="464"/>
      <c r="BG3278" s="464"/>
      <c r="BH3278" s="464"/>
      <c r="BI3278" s="464"/>
      <c r="BJ3278" s="464"/>
      <c r="BK3278" s="464"/>
      <c r="BL3278" s="464"/>
      <c r="BM3278" s="464"/>
      <c r="BN3278" s="464"/>
      <c r="BO3278" s="464"/>
      <c r="BP3278" s="464"/>
      <c r="BQ3278" s="464"/>
      <c r="BR3278" s="464"/>
      <c r="BS3278" s="464"/>
      <c r="BT3278" s="464"/>
      <c r="BU3278" s="464"/>
      <c r="BV3278" s="464"/>
      <c r="BW3278" s="464"/>
      <c r="BX3278" s="464"/>
      <c r="BY3278" s="464"/>
      <c r="BZ3278" s="464"/>
      <c r="CA3278" s="464"/>
      <c r="CB3278" s="464"/>
      <c r="CC3278" s="464"/>
      <c r="CD3278" s="464"/>
      <c r="CE3278" s="464"/>
      <c r="CF3278" s="464"/>
      <c r="CG3278" s="464"/>
      <c r="CH3278" s="464"/>
      <c r="CI3278" s="464"/>
      <c r="CJ3278" s="464"/>
      <c r="CK3278" s="464"/>
      <c r="CL3278" s="464"/>
      <c r="CM3278" s="464"/>
      <c r="CN3278" s="464"/>
      <c r="CO3278" s="464"/>
      <c r="CP3278" s="464"/>
      <c r="CQ3278" s="464"/>
    </row>
    <row r="3279" spans="24:95" s="465" customFormat="1">
      <c r="X3279" s="464"/>
      <c r="Y3279" s="464"/>
      <c r="Z3279" s="464"/>
      <c r="AA3279" s="464"/>
      <c r="AB3279" s="464"/>
      <c r="AC3279" s="464"/>
      <c r="AD3279" s="464"/>
      <c r="AE3279" s="464"/>
      <c r="AF3279" s="464"/>
      <c r="AG3279" s="464"/>
      <c r="AH3279" s="464"/>
      <c r="AI3279" s="464"/>
      <c r="AJ3279" s="464"/>
      <c r="AK3279" s="464"/>
      <c r="AL3279" s="464"/>
      <c r="AM3279" s="464"/>
      <c r="AN3279" s="464"/>
      <c r="AO3279" s="464"/>
      <c r="AP3279" s="464"/>
      <c r="AQ3279" s="464"/>
      <c r="AR3279" s="464"/>
      <c r="AS3279" s="464"/>
      <c r="AT3279" s="464"/>
      <c r="AU3279" s="464"/>
      <c r="AV3279" s="464"/>
      <c r="AW3279" s="464"/>
      <c r="AX3279" s="464"/>
      <c r="AY3279" s="464"/>
      <c r="AZ3279" s="464"/>
      <c r="BA3279" s="464"/>
      <c r="BB3279" s="464"/>
      <c r="BC3279" s="464"/>
      <c r="BD3279" s="464"/>
      <c r="BE3279" s="464"/>
      <c r="BF3279" s="464"/>
      <c r="BG3279" s="464"/>
      <c r="BH3279" s="464"/>
      <c r="BI3279" s="464"/>
      <c r="BJ3279" s="464"/>
      <c r="BK3279" s="464"/>
      <c r="BL3279" s="464"/>
      <c r="BM3279" s="464"/>
      <c r="BN3279" s="464"/>
      <c r="BO3279" s="464"/>
      <c r="BP3279" s="464"/>
      <c r="BQ3279" s="464"/>
      <c r="BR3279" s="464"/>
      <c r="BS3279" s="464"/>
      <c r="BT3279" s="464"/>
      <c r="BU3279" s="464"/>
      <c r="BV3279" s="464"/>
      <c r="BW3279" s="464"/>
      <c r="BX3279" s="464"/>
      <c r="BY3279" s="464"/>
      <c r="BZ3279" s="464"/>
      <c r="CA3279" s="464"/>
      <c r="CB3279" s="464"/>
      <c r="CC3279" s="464"/>
      <c r="CD3279" s="464"/>
      <c r="CE3279" s="464"/>
      <c r="CF3279" s="464"/>
      <c r="CG3279" s="464"/>
      <c r="CH3279" s="464"/>
      <c r="CI3279" s="464"/>
      <c r="CJ3279" s="464"/>
      <c r="CK3279" s="464"/>
      <c r="CL3279" s="464"/>
      <c r="CM3279" s="464"/>
      <c r="CN3279" s="464"/>
      <c r="CO3279" s="464"/>
      <c r="CP3279" s="464"/>
      <c r="CQ3279" s="464"/>
    </row>
    <row r="3280" spans="24:95" s="465" customFormat="1">
      <c r="X3280" s="464"/>
      <c r="Y3280" s="464"/>
      <c r="Z3280" s="464"/>
      <c r="AA3280" s="464"/>
      <c r="AB3280" s="464"/>
      <c r="AC3280" s="464"/>
      <c r="AD3280" s="464"/>
      <c r="AE3280" s="464"/>
      <c r="AF3280" s="464"/>
      <c r="AG3280" s="464"/>
      <c r="AH3280" s="464"/>
      <c r="AI3280" s="464"/>
      <c r="AJ3280" s="464"/>
      <c r="AK3280" s="464"/>
      <c r="AL3280" s="464"/>
      <c r="AM3280" s="464"/>
      <c r="AN3280" s="464"/>
      <c r="AO3280" s="464"/>
      <c r="AP3280" s="464"/>
      <c r="AQ3280" s="464"/>
      <c r="AR3280" s="464"/>
      <c r="AS3280" s="464"/>
      <c r="AT3280" s="464"/>
      <c r="AU3280" s="464"/>
      <c r="AV3280" s="464"/>
      <c r="AW3280" s="464"/>
      <c r="AX3280" s="464"/>
      <c r="AY3280" s="464"/>
      <c r="AZ3280" s="464"/>
      <c r="BA3280" s="464"/>
      <c r="BB3280" s="464"/>
      <c r="BC3280" s="464"/>
      <c r="BD3280" s="464"/>
      <c r="BE3280" s="464"/>
      <c r="BF3280" s="464"/>
      <c r="BG3280" s="464"/>
      <c r="BH3280" s="464"/>
      <c r="BI3280" s="464"/>
      <c r="BJ3280" s="464"/>
      <c r="BK3280" s="464"/>
      <c r="BL3280" s="464"/>
      <c r="BM3280" s="464"/>
      <c r="BN3280" s="464"/>
      <c r="BO3280" s="464"/>
      <c r="BP3280" s="464"/>
      <c r="BQ3280" s="464"/>
      <c r="BR3280" s="464"/>
      <c r="BS3280" s="464"/>
      <c r="BT3280" s="464"/>
      <c r="BU3280" s="464"/>
      <c r="BV3280" s="464"/>
      <c r="BW3280" s="464"/>
      <c r="BX3280" s="464"/>
      <c r="BY3280" s="464"/>
      <c r="BZ3280" s="464"/>
      <c r="CA3280" s="464"/>
      <c r="CB3280" s="464"/>
      <c r="CC3280" s="464"/>
      <c r="CD3280" s="464"/>
      <c r="CE3280" s="464"/>
      <c r="CF3280" s="464"/>
      <c r="CG3280" s="464"/>
      <c r="CH3280" s="464"/>
      <c r="CI3280" s="464"/>
      <c r="CJ3280" s="464"/>
      <c r="CK3280" s="464"/>
      <c r="CL3280" s="464"/>
      <c r="CM3280" s="464"/>
      <c r="CN3280" s="464"/>
      <c r="CO3280" s="464"/>
      <c r="CP3280" s="464"/>
      <c r="CQ3280" s="464"/>
    </row>
    <row r="3281" spans="24:95" s="465" customFormat="1">
      <c r="X3281" s="464"/>
      <c r="Y3281" s="464"/>
      <c r="Z3281" s="464"/>
      <c r="AA3281" s="464"/>
      <c r="AB3281" s="464"/>
      <c r="AC3281" s="464"/>
      <c r="AD3281" s="464"/>
      <c r="AE3281" s="464"/>
      <c r="AF3281" s="464"/>
      <c r="AG3281" s="464"/>
      <c r="AH3281" s="464"/>
      <c r="AI3281" s="464"/>
      <c r="AJ3281" s="464"/>
      <c r="AK3281" s="464"/>
      <c r="AL3281" s="464"/>
      <c r="AM3281" s="464"/>
      <c r="AN3281" s="464"/>
      <c r="AO3281" s="464"/>
      <c r="AP3281" s="464"/>
      <c r="AQ3281" s="464"/>
      <c r="AR3281" s="464"/>
      <c r="AS3281" s="464"/>
      <c r="AT3281" s="464"/>
      <c r="AU3281" s="464"/>
      <c r="AV3281" s="464"/>
      <c r="AW3281" s="464"/>
      <c r="AX3281" s="464"/>
      <c r="AY3281" s="464"/>
      <c r="AZ3281" s="464"/>
      <c r="BA3281" s="464"/>
      <c r="BB3281" s="464"/>
      <c r="BC3281" s="464"/>
      <c r="BD3281" s="464"/>
      <c r="BE3281" s="464"/>
      <c r="BF3281" s="464"/>
      <c r="BG3281" s="464"/>
      <c r="BH3281" s="464"/>
      <c r="BI3281" s="464"/>
      <c r="BJ3281" s="464"/>
      <c r="BK3281" s="464"/>
      <c r="BL3281" s="464"/>
      <c r="BM3281" s="464"/>
      <c r="BN3281" s="464"/>
      <c r="BO3281" s="464"/>
      <c r="BP3281" s="464"/>
      <c r="BQ3281" s="464"/>
      <c r="BR3281" s="464"/>
      <c r="BS3281" s="464"/>
      <c r="BT3281" s="464"/>
      <c r="BU3281" s="464"/>
      <c r="BV3281" s="464"/>
      <c r="BW3281" s="464"/>
      <c r="BX3281" s="464"/>
      <c r="BY3281" s="464"/>
      <c r="BZ3281" s="464"/>
      <c r="CA3281" s="464"/>
      <c r="CB3281" s="464"/>
      <c r="CC3281" s="464"/>
      <c r="CD3281" s="464"/>
      <c r="CE3281" s="464"/>
      <c r="CF3281" s="464"/>
      <c r="CG3281" s="464"/>
      <c r="CH3281" s="464"/>
      <c r="CI3281" s="464"/>
      <c r="CJ3281" s="464"/>
      <c r="CK3281" s="464"/>
      <c r="CL3281" s="464"/>
      <c r="CM3281" s="464"/>
      <c r="CN3281" s="464"/>
      <c r="CO3281" s="464"/>
      <c r="CP3281" s="464"/>
      <c r="CQ3281" s="464"/>
    </row>
    <row r="3282" spans="24:95" s="465" customFormat="1">
      <c r="X3282" s="464"/>
      <c r="Y3282" s="464"/>
      <c r="Z3282" s="464"/>
      <c r="AA3282" s="464"/>
      <c r="AB3282" s="464"/>
      <c r="AC3282" s="464"/>
      <c r="AD3282" s="464"/>
      <c r="AE3282" s="464"/>
      <c r="AF3282" s="464"/>
      <c r="AG3282" s="464"/>
      <c r="AH3282" s="464"/>
      <c r="AI3282" s="464"/>
      <c r="AJ3282" s="464"/>
      <c r="AK3282" s="464"/>
      <c r="AL3282" s="464"/>
      <c r="AM3282" s="464"/>
      <c r="AN3282" s="464"/>
      <c r="AO3282" s="464"/>
      <c r="AP3282" s="464"/>
      <c r="AQ3282" s="464"/>
      <c r="AR3282" s="464"/>
      <c r="AS3282" s="464"/>
      <c r="AT3282" s="464"/>
      <c r="AU3282" s="464"/>
      <c r="AV3282" s="464"/>
      <c r="AW3282" s="464"/>
      <c r="AX3282" s="464"/>
      <c r="AY3282" s="464"/>
      <c r="AZ3282" s="464"/>
      <c r="BA3282" s="464"/>
      <c r="BB3282" s="464"/>
      <c r="BC3282" s="464"/>
      <c r="BD3282" s="464"/>
      <c r="BE3282" s="464"/>
      <c r="BF3282" s="464"/>
      <c r="BG3282" s="464"/>
      <c r="BH3282" s="464"/>
      <c r="BI3282" s="464"/>
      <c r="BJ3282" s="464"/>
      <c r="BK3282" s="464"/>
      <c r="BL3282" s="464"/>
      <c r="BM3282" s="464"/>
      <c r="BN3282" s="464"/>
      <c r="BO3282" s="464"/>
      <c r="BP3282" s="464"/>
      <c r="BQ3282" s="464"/>
      <c r="BR3282" s="464"/>
      <c r="BS3282" s="464"/>
      <c r="BT3282" s="464"/>
      <c r="BU3282" s="464"/>
      <c r="BV3282" s="464"/>
      <c r="BW3282" s="464"/>
      <c r="BX3282" s="464"/>
      <c r="BY3282" s="464"/>
      <c r="BZ3282" s="464"/>
      <c r="CA3282" s="464"/>
      <c r="CB3282" s="464"/>
      <c r="CC3282" s="464"/>
      <c r="CD3282" s="464"/>
      <c r="CE3282" s="464"/>
      <c r="CF3282" s="464"/>
      <c r="CG3282" s="464"/>
      <c r="CH3282" s="464"/>
      <c r="CI3282" s="464"/>
      <c r="CJ3282" s="464"/>
      <c r="CK3282" s="464"/>
      <c r="CL3282" s="464"/>
      <c r="CM3282" s="464"/>
      <c r="CN3282" s="464"/>
      <c r="CO3282" s="464"/>
      <c r="CP3282" s="464"/>
      <c r="CQ3282" s="464"/>
    </row>
    <row r="3283" spans="24:95" s="465" customFormat="1">
      <c r="X3283" s="464"/>
      <c r="Y3283" s="464"/>
      <c r="Z3283" s="464"/>
      <c r="AA3283" s="464"/>
      <c r="AB3283" s="464"/>
      <c r="AC3283" s="464"/>
      <c r="AD3283" s="464"/>
      <c r="AE3283" s="464"/>
      <c r="AF3283" s="464"/>
      <c r="AG3283" s="464"/>
      <c r="AH3283" s="464"/>
      <c r="AI3283" s="464"/>
      <c r="AJ3283" s="464"/>
      <c r="AK3283" s="464"/>
      <c r="AL3283" s="464"/>
      <c r="AM3283" s="464"/>
      <c r="AN3283" s="464"/>
      <c r="AO3283" s="464"/>
      <c r="AP3283" s="464"/>
      <c r="AQ3283" s="464"/>
      <c r="AR3283" s="464"/>
      <c r="AS3283" s="464"/>
      <c r="AT3283" s="464"/>
      <c r="AU3283" s="464"/>
      <c r="AV3283" s="464"/>
      <c r="AW3283" s="464"/>
      <c r="AX3283" s="464"/>
      <c r="AY3283" s="464"/>
      <c r="AZ3283" s="464"/>
      <c r="BA3283" s="464"/>
      <c r="BB3283" s="464"/>
      <c r="BC3283" s="464"/>
      <c r="BD3283" s="464"/>
      <c r="BE3283" s="464"/>
      <c r="BF3283" s="464"/>
      <c r="BG3283" s="464"/>
      <c r="BH3283" s="464"/>
      <c r="BI3283" s="464"/>
      <c r="BJ3283" s="464"/>
      <c r="BK3283" s="464"/>
      <c r="BL3283" s="464"/>
      <c r="BM3283" s="464"/>
      <c r="BN3283" s="464"/>
      <c r="BO3283" s="464"/>
      <c r="BP3283" s="464"/>
      <c r="BQ3283" s="464"/>
      <c r="BR3283" s="464"/>
      <c r="BS3283" s="464"/>
      <c r="BT3283" s="464"/>
      <c r="BU3283" s="464"/>
      <c r="BV3283" s="464"/>
      <c r="BW3283" s="464"/>
      <c r="BX3283" s="464"/>
      <c r="BY3283" s="464"/>
      <c r="BZ3283" s="464"/>
      <c r="CA3283" s="464"/>
      <c r="CB3283" s="464"/>
      <c r="CC3283" s="464"/>
      <c r="CD3283" s="464"/>
      <c r="CE3283" s="464"/>
      <c r="CF3283" s="464"/>
      <c r="CG3283" s="464"/>
      <c r="CH3283" s="464"/>
      <c r="CI3283" s="464"/>
      <c r="CJ3283" s="464"/>
      <c r="CK3283" s="464"/>
      <c r="CL3283" s="464"/>
      <c r="CM3283" s="464"/>
      <c r="CN3283" s="464"/>
      <c r="CO3283" s="464"/>
      <c r="CP3283" s="464"/>
      <c r="CQ3283" s="464"/>
    </row>
    <row r="3284" spans="24:95" s="465" customFormat="1">
      <c r="X3284" s="464"/>
      <c r="Y3284" s="464"/>
      <c r="Z3284" s="464"/>
      <c r="AA3284" s="464"/>
      <c r="AB3284" s="464"/>
      <c r="AC3284" s="464"/>
      <c r="AD3284" s="464"/>
      <c r="AE3284" s="464"/>
      <c r="AF3284" s="464"/>
      <c r="AG3284" s="464"/>
      <c r="AH3284" s="464"/>
      <c r="AI3284" s="464"/>
      <c r="AJ3284" s="464"/>
      <c r="AK3284" s="464"/>
      <c r="AL3284" s="464"/>
      <c r="AM3284" s="464"/>
      <c r="AN3284" s="464"/>
      <c r="AO3284" s="464"/>
      <c r="AP3284" s="464"/>
      <c r="AQ3284" s="464"/>
      <c r="AR3284" s="464"/>
      <c r="AS3284" s="464"/>
      <c r="AT3284" s="464"/>
      <c r="AU3284" s="464"/>
      <c r="AV3284" s="464"/>
      <c r="AW3284" s="464"/>
      <c r="AX3284" s="464"/>
      <c r="AY3284" s="464"/>
      <c r="AZ3284" s="464"/>
      <c r="BA3284" s="464"/>
      <c r="BB3284" s="464"/>
      <c r="BC3284" s="464"/>
      <c r="BD3284" s="464"/>
      <c r="BE3284" s="464"/>
      <c r="BF3284" s="464"/>
      <c r="BG3284" s="464"/>
      <c r="BH3284" s="464"/>
      <c r="BI3284" s="464"/>
      <c r="BJ3284" s="464"/>
      <c r="BK3284" s="464"/>
      <c r="BL3284" s="464"/>
      <c r="BM3284" s="464"/>
      <c r="BN3284" s="464"/>
      <c r="BO3284" s="464"/>
      <c r="BP3284" s="464"/>
      <c r="BQ3284" s="464"/>
      <c r="BR3284" s="464"/>
      <c r="BS3284" s="464"/>
      <c r="BT3284" s="464"/>
      <c r="BU3284" s="464"/>
      <c r="BV3284" s="464"/>
      <c r="BW3284" s="464"/>
      <c r="BX3284" s="464"/>
      <c r="BY3284" s="464"/>
      <c r="BZ3284" s="464"/>
      <c r="CA3284" s="464"/>
      <c r="CB3284" s="464"/>
      <c r="CC3284" s="464"/>
      <c r="CD3284" s="464"/>
      <c r="CE3284" s="464"/>
      <c r="CF3284" s="464"/>
      <c r="CG3284" s="464"/>
      <c r="CH3284" s="464"/>
      <c r="CI3284" s="464"/>
      <c r="CJ3284" s="464"/>
      <c r="CK3284" s="464"/>
      <c r="CL3284" s="464"/>
      <c r="CM3284" s="464"/>
      <c r="CN3284" s="464"/>
      <c r="CO3284" s="464"/>
      <c r="CP3284" s="464"/>
      <c r="CQ3284" s="464"/>
    </row>
    <row r="3285" spans="24:95" s="465" customFormat="1">
      <c r="X3285" s="464"/>
      <c r="Y3285" s="464"/>
      <c r="Z3285" s="464"/>
      <c r="AA3285" s="464"/>
      <c r="AB3285" s="464"/>
      <c r="AC3285" s="464"/>
      <c r="AD3285" s="464"/>
      <c r="AE3285" s="464"/>
      <c r="AF3285" s="464"/>
      <c r="AG3285" s="464"/>
      <c r="AH3285" s="464"/>
      <c r="AI3285" s="464"/>
      <c r="AJ3285" s="464"/>
      <c r="AK3285" s="464"/>
      <c r="AL3285" s="464"/>
      <c r="AM3285" s="464"/>
      <c r="AN3285" s="464"/>
      <c r="AO3285" s="464"/>
      <c r="AP3285" s="464"/>
      <c r="AQ3285" s="464"/>
      <c r="AR3285" s="464"/>
      <c r="AS3285" s="464"/>
      <c r="AT3285" s="464"/>
      <c r="AU3285" s="464"/>
      <c r="AV3285" s="464"/>
      <c r="AW3285" s="464"/>
      <c r="AX3285" s="464"/>
      <c r="AY3285" s="464"/>
      <c r="AZ3285" s="464"/>
      <c r="BA3285" s="464"/>
      <c r="BB3285" s="464"/>
      <c r="BC3285" s="464"/>
      <c r="BD3285" s="464"/>
      <c r="BE3285" s="464"/>
      <c r="BF3285" s="464"/>
      <c r="BG3285" s="464"/>
      <c r="BH3285" s="464"/>
      <c r="BI3285" s="464"/>
      <c r="BJ3285" s="464"/>
      <c r="BK3285" s="464"/>
      <c r="BL3285" s="464"/>
      <c r="BM3285" s="464"/>
      <c r="BN3285" s="464"/>
      <c r="BO3285" s="464"/>
      <c r="BP3285" s="464"/>
      <c r="BQ3285" s="464"/>
      <c r="BR3285" s="464"/>
      <c r="BS3285" s="464"/>
      <c r="BT3285" s="464"/>
      <c r="BU3285" s="464"/>
      <c r="BV3285" s="464"/>
      <c r="BW3285" s="464"/>
      <c r="BX3285" s="464"/>
      <c r="BY3285" s="464"/>
      <c r="BZ3285" s="464"/>
      <c r="CA3285" s="464"/>
      <c r="CB3285" s="464"/>
      <c r="CC3285" s="464"/>
      <c r="CD3285" s="464"/>
      <c r="CE3285" s="464"/>
      <c r="CF3285" s="464"/>
      <c r="CG3285" s="464"/>
      <c r="CH3285" s="464"/>
      <c r="CI3285" s="464"/>
      <c r="CJ3285" s="464"/>
      <c r="CK3285" s="464"/>
      <c r="CL3285" s="464"/>
      <c r="CM3285" s="464"/>
      <c r="CN3285" s="464"/>
      <c r="CO3285" s="464"/>
      <c r="CP3285" s="464"/>
      <c r="CQ3285" s="464"/>
    </row>
    <row r="3286" spans="24:95" s="465" customFormat="1">
      <c r="X3286" s="464"/>
      <c r="Y3286" s="464"/>
      <c r="Z3286" s="464"/>
      <c r="AA3286" s="464"/>
      <c r="AB3286" s="464"/>
      <c r="AC3286" s="464"/>
      <c r="AD3286" s="464"/>
      <c r="AE3286" s="464"/>
      <c r="AF3286" s="464"/>
      <c r="AG3286" s="464"/>
      <c r="AH3286" s="464"/>
      <c r="AI3286" s="464"/>
      <c r="AJ3286" s="464"/>
      <c r="AK3286" s="464"/>
      <c r="AL3286" s="464"/>
      <c r="AM3286" s="464"/>
      <c r="AN3286" s="464"/>
      <c r="AO3286" s="464"/>
      <c r="AP3286" s="464"/>
      <c r="AQ3286" s="464"/>
      <c r="AR3286" s="464"/>
      <c r="AS3286" s="464"/>
      <c r="AT3286" s="464"/>
      <c r="AU3286" s="464"/>
      <c r="AV3286" s="464"/>
      <c r="AW3286" s="464"/>
      <c r="AX3286" s="464"/>
      <c r="AY3286" s="464"/>
      <c r="AZ3286" s="464"/>
      <c r="BA3286" s="464"/>
      <c r="BB3286" s="464"/>
      <c r="BC3286" s="464"/>
      <c r="BD3286" s="464"/>
      <c r="BE3286" s="464"/>
      <c r="BF3286" s="464"/>
      <c r="BG3286" s="464"/>
      <c r="BH3286" s="464"/>
      <c r="BI3286" s="464"/>
      <c r="BJ3286" s="464"/>
      <c r="BK3286" s="464"/>
      <c r="BL3286" s="464"/>
      <c r="BM3286" s="464"/>
      <c r="BN3286" s="464"/>
      <c r="BO3286" s="464"/>
      <c r="BP3286" s="464"/>
      <c r="BQ3286" s="464"/>
      <c r="BR3286" s="464"/>
      <c r="BS3286" s="464"/>
      <c r="BT3286" s="464"/>
      <c r="BU3286" s="464"/>
      <c r="BV3286" s="464"/>
      <c r="BW3286" s="464"/>
      <c r="BX3286" s="464"/>
      <c r="BY3286" s="464"/>
      <c r="BZ3286" s="464"/>
      <c r="CA3286" s="464"/>
      <c r="CB3286" s="464"/>
      <c r="CC3286" s="464"/>
      <c r="CD3286" s="464"/>
      <c r="CE3286" s="464"/>
      <c r="CF3286" s="464"/>
      <c r="CG3286" s="464"/>
      <c r="CH3286" s="464"/>
      <c r="CI3286" s="464"/>
      <c r="CJ3286" s="464"/>
      <c r="CK3286" s="464"/>
      <c r="CL3286" s="464"/>
      <c r="CM3286" s="464"/>
      <c r="CN3286" s="464"/>
      <c r="CO3286" s="464"/>
      <c r="CP3286" s="464"/>
      <c r="CQ3286" s="464"/>
    </row>
    <row r="3287" spans="24:95" s="465" customFormat="1">
      <c r="X3287" s="464"/>
      <c r="Y3287" s="464"/>
      <c r="Z3287" s="464"/>
      <c r="AA3287" s="464"/>
      <c r="AB3287" s="464"/>
      <c r="AC3287" s="464"/>
      <c r="AD3287" s="464"/>
      <c r="AE3287" s="464"/>
      <c r="AF3287" s="464"/>
      <c r="AG3287" s="464"/>
      <c r="AH3287" s="464"/>
      <c r="AI3287" s="464"/>
      <c r="AJ3287" s="464"/>
      <c r="AK3287" s="464"/>
      <c r="AL3287" s="464"/>
      <c r="AM3287" s="464"/>
      <c r="AN3287" s="464"/>
      <c r="AO3287" s="464"/>
      <c r="AP3287" s="464"/>
      <c r="AQ3287" s="464"/>
      <c r="AR3287" s="464"/>
      <c r="AS3287" s="464"/>
      <c r="AT3287" s="464"/>
      <c r="AU3287" s="464"/>
      <c r="AV3287" s="464"/>
      <c r="AW3287" s="464"/>
      <c r="AX3287" s="464"/>
      <c r="AY3287" s="464"/>
      <c r="AZ3287" s="464"/>
      <c r="BA3287" s="464"/>
      <c r="BB3287" s="464"/>
      <c r="BC3287" s="464"/>
      <c r="BD3287" s="464"/>
      <c r="BE3287" s="464"/>
      <c r="BF3287" s="464"/>
      <c r="BG3287" s="464"/>
      <c r="BH3287" s="464"/>
      <c r="BI3287" s="464"/>
      <c r="BJ3287" s="464"/>
      <c r="BK3287" s="464"/>
      <c r="BL3287" s="464"/>
      <c r="BM3287" s="464"/>
      <c r="BN3287" s="464"/>
      <c r="BO3287" s="464"/>
      <c r="BP3287" s="464"/>
      <c r="BQ3287" s="464"/>
      <c r="BR3287" s="464"/>
      <c r="BS3287" s="464"/>
      <c r="BT3287" s="464"/>
      <c r="BU3287" s="464"/>
      <c r="BV3287" s="464"/>
      <c r="BW3287" s="464"/>
      <c r="BX3287" s="464"/>
      <c r="BY3287" s="464"/>
      <c r="BZ3287" s="464"/>
      <c r="CA3287" s="464"/>
      <c r="CB3287" s="464"/>
      <c r="CC3287" s="464"/>
      <c r="CD3287" s="464"/>
      <c r="CE3287" s="464"/>
      <c r="CF3287" s="464"/>
      <c r="CG3287" s="464"/>
      <c r="CH3287" s="464"/>
      <c r="CI3287" s="464"/>
      <c r="CJ3287" s="464"/>
      <c r="CK3287" s="464"/>
      <c r="CL3287" s="464"/>
      <c r="CM3287" s="464"/>
      <c r="CN3287" s="464"/>
      <c r="CO3287" s="464"/>
      <c r="CP3287" s="464"/>
      <c r="CQ3287" s="464"/>
    </row>
    <row r="3288" spans="24:95" s="465" customFormat="1">
      <c r="X3288" s="464"/>
      <c r="Y3288" s="464"/>
      <c r="Z3288" s="464"/>
      <c r="AA3288" s="464"/>
      <c r="AB3288" s="464"/>
      <c r="AC3288" s="464"/>
      <c r="AD3288" s="464"/>
      <c r="AE3288" s="464"/>
      <c r="AF3288" s="464"/>
      <c r="AG3288" s="464"/>
      <c r="AH3288" s="464"/>
      <c r="AI3288" s="464"/>
      <c r="AJ3288" s="464"/>
      <c r="AK3288" s="464"/>
      <c r="AL3288" s="464"/>
      <c r="AM3288" s="464"/>
      <c r="AN3288" s="464"/>
      <c r="AO3288" s="464"/>
      <c r="AP3288" s="464"/>
      <c r="AQ3288" s="464"/>
      <c r="AR3288" s="464"/>
      <c r="AS3288" s="464"/>
      <c r="AT3288" s="464"/>
      <c r="AU3288" s="464"/>
      <c r="AV3288" s="464"/>
      <c r="AW3288" s="464"/>
      <c r="AX3288" s="464"/>
      <c r="AY3288" s="464"/>
      <c r="AZ3288" s="464"/>
      <c r="BA3288" s="464"/>
      <c r="BB3288" s="464"/>
      <c r="BC3288" s="464"/>
      <c r="BD3288" s="464"/>
      <c r="BE3288" s="464"/>
      <c r="BF3288" s="464"/>
      <c r="BG3288" s="464"/>
      <c r="BH3288" s="464"/>
      <c r="BI3288" s="464"/>
      <c r="BJ3288" s="464"/>
      <c r="BK3288" s="464"/>
      <c r="BL3288" s="464"/>
      <c r="BM3288" s="464"/>
      <c r="BN3288" s="464"/>
      <c r="BO3288" s="464"/>
      <c r="BP3288" s="464"/>
      <c r="BQ3288" s="464"/>
      <c r="BR3288" s="464"/>
      <c r="BS3288" s="464"/>
      <c r="BT3288" s="464"/>
      <c r="BU3288" s="464"/>
      <c r="BV3288" s="464"/>
      <c r="BW3288" s="464"/>
      <c r="BX3288" s="464"/>
      <c r="BY3288" s="464"/>
      <c r="BZ3288" s="464"/>
      <c r="CA3288" s="464"/>
      <c r="CB3288" s="464"/>
      <c r="CC3288" s="464"/>
      <c r="CD3288" s="464"/>
      <c r="CE3288" s="464"/>
      <c r="CF3288" s="464"/>
      <c r="CG3288" s="464"/>
      <c r="CH3288" s="464"/>
      <c r="CI3288" s="464"/>
      <c r="CJ3288" s="464"/>
      <c r="CK3288" s="464"/>
      <c r="CL3288" s="464"/>
      <c r="CM3288" s="464"/>
      <c r="CN3288" s="464"/>
      <c r="CO3288" s="464"/>
      <c r="CP3288" s="464"/>
      <c r="CQ3288" s="464"/>
    </row>
    <row r="3289" spans="24:95" s="465" customFormat="1">
      <c r="X3289" s="464"/>
      <c r="Y3289" s="464"/>
      <c r="Z3289" s="464"/>
      <c r="AA3289" s="464"/>
      <c r="AB3289" s="464"/>
      <c r="AC3289" s="464"/>
      <c r="AD3289" s="464"/>
      <c r="AE3289" s="464"/>
      <c r="AF3289" s="464"/>
      <c r="AG3289" s="464"/>
      <c r="AH3289" s="464"/>
      <c r="AI3289" s="464"/>
      <c r="AJ3289" s="464"/>
      <c r="AK3289" s="464"/>
      <c r="AL3289" s="464"/>
      <c r="AM3289" s="464"/>
      <c r="AN3289" s="464"/>
      <c r="AO3289" s="464"/>
      <c r="AP3289" s="464"/>
      <c r="AQ3289" s="464"/>
      <c r="AR3289" s="464"/>
      <c r="AS3289" s="464"/>
      <c r="AT3289" s="464"/>
      <c r="AU3289" s="464"/>
      <c r="AV3289" s="464"/>
      <c r="AW3289" s="464"/>
      <c r="AX3289" s="464"/>
      <c r="AY3289" s="464"/>
      <c r="AZ3289" s="464"/>
      <c r="BA3289" s="464"/>
      <c r="BB3289" s="464"/>
      <c r="BC3289" s="464"/>
      <c r="BD3289" s="464"/>
      <c r="BE3289" s="464"/>
      <c r="BF3289" s="464"/>
      <c r="BG3289" s="464"/>
      <c r="BH3289" s="464"/>
      <c r="BI3289" s="464"/>
      <c r="BJ3289" s="464"/>
      <c r="BK3289" s="464"/>
      <c r="BL3289" s="464"/>
      <c r="BM3289" s="464"/>
      <c r="BN3289" s="464"/>
      <c r="BO3289" s="464"/>
      <c r="BP3289" s="464"/>
      <c r="BQ3289" s="464"/>
      <c r="BR3289" s="464"/>
      <c r="BS3289" s="464"/>
      <c r="BT3289" s="464"/>
      <c r="BU3289" s="464"/>
      <c r="BV3289" s="464"/>
      <c r="BW3289" s="464"/>
      <c r="BX3289" s="464"/>
      <c r="BY3289" s="464"/>
      <c r="BZ3289" s="464"/>
      <c r="CA3289" s="464"/>
      <c r="CB3289" s="464"/>
      <c r="CC3289" s="464"/>
      <c r="CD3289" s="464"/>
      <c r="CE3289" s="464"/>
      <c r="CF3289" s="464"/>
      <c r="CG3289" s="464"/>
      <c r="CH3289" s="464"/>
      <c r="CI3289" s="464"/>
      <c r="CJ3289" s="464"/>
      <c r="CK3289" s="464"/>
      <c r="CL3289" s="464"/>
      <c r="CM3289" s="464"/>
      <c r="CN3289" s="464"/>
      <c r="CO3289" s="464"/>
      <c r="CP3289" s="464"/>
      <c r="CQ3289" s="464"/>
    </row>
    <row r="3290" spans="24:95" s="465" customFormat="1">
      <c r="X3290" s="464"/>
      <c r="Y3290" s="464"/>
      <c r="Z3290" s="464"/>
      <c r="AA3290" s="464"/>
      <c r="AB3290" s="464"/>
      <c r="AC3290" s="464"/>
      <c r="AD3290" s="464"/>
      <c r="AE3290" s="464"/>
      <c r="AF3290" s="464"/>
      <c r="AG3290" s="464"/>
      <c r="AH3290" s="464"/>
      <c r="AI3290" s="464"/>
      <c r="AJ3290" s="464"/>
      <c r="AK3290" s="464"/>
      <c r="AL3290" s="464"/>
      <c r="AM3290" s="464"/>
      <c r="AN3290" s="464"/>
      <c r="AO3290" s="464"/>
      <c r="AP3290" s="464"/>
      <c r="AQ3290" s="464"/>
      <c r="AR3290" s="464"/>
      <c r="AS3290" s="464"/>
      <c r="AT3290" s="464"/>
      <c r="AU3290" s="464"/>
      <c r="AV3290" s="464"/>
      <c r="AW3290" s="464"/>
      <c r="AX3290" s="464"/>
      <c r="AY3290" s="464"/>
      <c r="AZ3290" s="464"/>
      <c r="BA3290" s="464"/>
      <c r="BB3290" s="464"/>
      <c r="BC3290" s="464"/>
      <c r="BD3290" s="464"/>
      <c r="BE3290" s="464"/>
      <c r="BF3290" s="464"/>
      <c r="BG3290" s="464"/>
      <c r="BH3290" s="464"/>
      <c r="BI3290" s="464"/>
      <c r="BJ3290" s="464"/>
      <c r="BK3290" s="464"/>
      <c r="BL3290" s="464"/>
      <c r="BM3290" s="464"/>
      <c r="BN3290" s="464"/>
      <c r="BO3290" s="464"/>
      <c r="BP3290" s="464"/>
      <c r="BQ3290" s="464"/>
      <c r="BR3290" s="464"/>
      <c r="BS3290" s="464"/>
      <c r="BT3290" s="464"/>
      <c r="BU3290" s="464"/>
      <c r="BV3290" s="464"/>
      <c r="BW3290" s="464"/>
      <c r="BX3290" s="464"/>
      <c r="BY3290" s="464"/>
      <c r="BZ3290" s="464"/>
      <c r="CA3290" s="464"/>
      <c r="CB3290" s="464"/>
      <c r="CC3290" s="464"/>
      <c r="CD3290" s="464"/>
      <c r="CE3290" s="464"/>
      <c r="CF3290" s="464"/>
      <c r="CG3290" s="464"/>
      <c r="CH3290" s="464"/>
      <c r="CI3290" s="464"/>
      <c r="CJ3290" s="464"/>
      <c r="CK3290" s="464"/>
      <c r="CL3290" s="464"/>
      <c r="CM3290" s="464"/>
      <c r="CN3290" s="464"/>
      <c r="CO3290" s="464"/>
      <c r="CP3290" s="464"/>
      <c r="CQ3290" s="464"/>
    </row>
    <row r="3291" spans="24:95" s="465" customFormat="1">
      <c r="X3291" s="464"/>
      <c r="Y3291" s="464"/>
      <c r="Z3291" s="464"/>
      <c r="AA3291" s="464"/>
      <c r="AB3291" s="464"/>
      <c r="AC3291" s="464"/>
      <c r="AD3291" s="464"/>
      <c r="AE3291" s="464"/>
      <c r="AF3291" s="464"/>
      <c r="AG3291" s="464"/>
      <c r="AH3291" s="464"/>
      <c r="AI3291" s="464"/>
      <c r="AJ3291" s="464"/>
      <c r="AK3291" s="464"/>
      <c r="AL3291" s="464"/>
      <c r="AM3291" s="464"/>
      <c r="AN3291" s="464"/>
      <c r="AO3291" s="464"/>
      <c r="AP3291" s="464"/>
      <c r="AQ3291" s="464"/>
      <c r="AR3291" s="464"/>
      <c r="AS3291" s="464"/>
      <c r="AT3291" s="464"/>
      <c r="AU3291" s="464"/>
      <c r="AV3291" s="464"/>
      <c r="AW3291" s="464"/>
      <c r="AX3291" s="464"/>
      <c r="AY3291" s="464"/>
      <c r="AZ3291" s="464"/>
      <c r="BA3291" s="464"/>
      <c r="BB3291" s="464"/>
      <c r="BC3291" s="464"/>
      <c r="BD3291" s="464"/>
      <c r="BE3291" s="464"/>
      <c r="BF3291" s="464"/>
      <c r="BG3291" s="464"/>
      <c r="BH3291" s="464"/>
      <c r="BI3291" s="464"/>
      <c r="BJ3291" s="464"/>
      <c r="BK3291" s="464"/>
      <c r="BL3291" s="464"/>
      <c r="BM3291" s="464"/>
      <c r="BN3291" s="464"/>
      <c r="BO3291" s="464"/>
      <c r="BP3291" s="464"/>
      <c r="BQ3291" s="464"/>
      <c r="BR3291" s="464"/>
      <c r="BS3291" s="464"/>
      <c r="BT3291" s="464"/>
      <c r="BU3291" s="464"/>
      <c r="BV3291" s="464"/>
      <c r="BW3291" s="464"/>
      <c r="BX3291" s="464"/>
      <c r="BY3291" s="464"/>
      <c r="BZ3291" s="464"/>
      <c r="CA3291" s="464"/>
      <c r="CB3291" s="464"/>
      <c r="CC3291" s="464"/>
      <c r="CD3291" s="464"/>
      <c r="CE3291" s="464"/>
      <c r="CF3291" s="464"/>
      <c r="CG3291" s="464"/>
      <c r="CH3291" s="464"/>
      <c r="CI3291" s="464"/>
      <c r="CJ3291" s="464"/>
      <c r="CK3291" s="464"/>
      <c r="CL3291" s="464"/>
      <c r="CM3291" s="464"/>
      <c r="CN3291" s="464"/>
      <c r="CO3291" s="464"/>
      <c r="CP3291" s="464"/>
      <c r="CQ3291" s="464"/>
    </row>
    <row r="3292" spans="24:95" s="465" customFormat="1">
      <c r="X3292" s="464"/>
      <c r="Y3292" s="464"/>
      <c r="Z3292" s="464"/>
      <c r="AA3292" s="464"/>
      <c r="AB3292" s="464"/>
      <c r="AC3292" s="464"/>
      <c r="AD3292" s="464"/>
      <c r="AE3292" s="464"/>
      <c r="AF3292" s="464"/>
      <c r="AG3292" s="464"/>
      <c r="AH3292" s="464"/>
      <c r="AI3292" s="464"/>
      <c r="AJ3292" s="464"/>
      <c r="AK3292" s="464"/>
      <c r="AL3292" s="464"/>
      <c r="AM3292" s="464"/>
      <c r="AN3292" s="464"/>
      <c r="AO3292" s="464"/>
      <c r="AP3292" s="464"/>
      <c r="AQ3292" s="464"/>
      <c r="AR3292" s="464"/>
      <c r="AS3292" s="464"/>
      <c r="AT3292" s="464"/>
      <c r="AU3292" s="464"/>
      <c r="AV3292" s="464"/>
      <c r="AW3292" s="464"/>
      <c r="AX3292" s="464"/>
      <c r="AY3292" s="464"/>
      <c r="AZ3292" s="464"/>
      <c r="BA3292" s="464"/>
      <c r="BB3292" s="464"/>
      <c r="BC3292" s="464"/>
      <c r="BD3292" s="464"/>
      <c r="BE3292" s="464"/>
      <c r="BF3292" s="464"/>
      <c r="BG3292" s="464"/>
      <c r="BH3292" s="464"/>
      <c r="BI3292" s="464"/>
      <c r="BJ3292" s="464"/>
      <c r="BK3292" s="464"/>
      <c r="BL3292" s="464"/>
      <c r="BM3292" s="464"/>
      <c r="BN3292" s="464"/>
      <c r="BO3292" s="464"/>
      <c r="BP3292" s="464"/>
      <c r="BQ3292" s="464"/>
      <c r="BR3292" s="464"/>
      <c r="BS3292" s="464"/>
      <c r="BT3292" s="464"/>
      <c r="BU3292" s="464"/>
      <c r="BV3292" s="464"/>
      <c r="BW3292" s="464"/>
      <c r="BX3292" s="464"/>
      <c r="BY3292" s="464"/>
      <c r="BZ3292" s="464"/>
      <c r="CA3292" s="464"/>
      <c r="CB3292" s="464"/>
      <c r="CC3292" s="464"/>
      <c r="CD3292" s="464"/>
      <c r="CE3292" s="464"/>
      <c r="CF3292" s="464"/>
      <c r="CG3292" s="464"/>
      <c r="CH3292" s="464"/>
      <c r="CI3292" s="464"/>
      <c r="CJ3292" s="464"/>
      <c r="CK3292" s="464"/>
      <c r="CL3292" s="464"/>
      <c r="CM3292" s="464"/>
      <c r="CN3292" s="464"/>
      <c r="CO3292" s="464"/>
      <c r="CP3292" s="464"/>
      <c r="CQ3292" s="464"/>
    </row>
    <row r="3293" spans="24:95" s="465" customFormat="1">
      <c r="X3293" s="464"/>
      <c r="Y3293" s="464"/>
      <c r="Z3293" s="464"/>
      <c r="AA3293" s="464"/>
      <c r="AB3293" s="464"/>
      <c r="AC3293" s="464"/>
      <c r="AD3293" s="464"/>
      <c r="AE3293" s="464"/>
      <c r="AF3293" s="464"/>
      <c r="AG3293" s="464"/>
      <c r="AH3293" s="464"/>
      <c r="AI3293" s="464"/>
      <c r="AJ3293" s="464"/>
      <c r="AK3293" s="464"/>
      <c r="AL3293" s="464"/>
      <c r="AM3293" s="464"/>
      <c r="AN3293" s="464"/>
      <c r="AO3293" s="464"/>
      <c r="AP3293" s="464"/>
      <c r="AQ3293" s="464"/>
      <c r="AR3293" s="464"/>
      <c r="AS3293" s="464"/>
      <c r="AT3293" s="464"/>
      <c r="AU3293" s="464"/>
      <c r="AV3293" s="464"/>
      <c r="AW3293" s="464"/>
      <c r="AX3293" s="464"/>
      <c r="AY3293" s="464"/>
      <c r="AZ3293" s="464"/>
      <c r="BA3293" s="464"/>
      <c r="BB3293" s="464"/>
      <c r="BC3293" s="464"/>
      <c r="BD3293" s="464"/>
      <c r="BE3293" s="464"/>
      <c r="BF3293" s="464"/>
      <c r="BG3293" s="464"/>
      <c r="BH3293" s="464"/>
      <c r="BI3293" s="464"/>
      <c r="BJ3293" s="464"/>
      <c r="BK3293" s="464"/>
      <c r="BL3293" s="464"/>
      <c r="BM3293" s="464"/>
      <c r="BN3293" s="464"/>
      <c r="BO3293" s="464"/>
      <c r="BP3293" s="464"/>
      <c r="BQ3293" s="464"/>
      <c r="BR3293" s="464"/>
      <c r="BS3293" s="464"/>
      <c r="BT3293" s="464"/>
      <c r="BU3293" s="464"/>
      <c r="BV3293" s="464"/>
      <c r="BW3293" s="464"/>
      <c r="BX3293" s="464"/>
      <c r="BY3293" s="464"/>
      <c r="BZ3293" s="464"/>
      <c r="CA3293" s="464"/>
      <c r="CB3293" s="464"/>
      <c r="CC3293" s="464"/>
      <c r="CD3293" s="464"/>
      <c r="CE3293" s="464"/>
      <c r="CF3293" s="464"/>
      <c r="CG3293" s="464"/>
      <c r="CH3293" s="464"/>
      <c r="CI3293" s="464"/>
      <c r="CJ3293" s="464"/>
      <c r="CK3293" s="464"/>
      <c r="CL3293" s="464"/>
      <c r="CM3293" s="464"/>
      <c r="CN3293" s="464"/>
      <c r="CO3293" s="464"/>
      <c r="CP3293" s="464"/>
      <c r="CQ3293" s="464"/>
    </row>
    <row r="3294" spans="24:95" s="465" customFormat="1">
      <c r="X3294" s="464"/>
      <c r="Y3294" s="464"/>
      <c r="Z3294" s="464"/>
      <c r="AA3294" s="464"/>
      <c r="AB3294" s="464"/>
      <c r="AC3294" s="464"/>
      <c r="AD3294" s="464"/>
      <c r="AE3294" s="464"/>
      <c r="AF3294" s="464"/>
      <c r="AG3294" s="464"/>
      <c r="AH3294" s="464"/>
      <c r="AI3294" s="464"/>
      <c r="AJ3294" s="464"/>
      <c r="AK3294" s="464"/>
      <c r="AL3294" s="464"/>
      <c r="AM3294" s="464"/>
      <c r="AN3294" s="464"/>
      <c r="AO3294" s="464"/>
      <c r="AP3294" s="464"/>
      <c r="AQ3294" s="464"/>
      <c r="AR3294" s="464"/>
      <c r="AS3294" s="464"/>
      <c r="AT3294" s="464"/>
      <c r="AU3294" s="464"/>
      <c r="AV3294" s="464"/>
      <c r="AW3294" s="464"/>
      <c r="AX3294" s="464"/>
      <c r="AY3294" s="464"/>
      <c r="AZ3294" s="464"/>
      <c r="BA3294" s="464"/>
      <c r="BB3294" s="464"/>
      <c r="BC3294" s="464"/>
      <c r="BD3294" s="464"/>
      <c r="BE3294" s="464"/>
      <c r="BF3294" s="464"/>
      <c r="BG3294" s="464"/>
      <c r="BH3294" s="464"/>
      <c r="BI3294" s="464"/>
      <c r="BJ3294" s="464"/>
      <c r="BK3294" s="464"/>
      <c r="BL3294" s="464"/>
      <c r="BM3294" s="464"/>
      <c r="BN3294" s="464"/>
      <c r="BO3294" s="464"/>
      <c r="BP3294" s="464"/>
      <c r="BQ3294" s="464"/>
      <c r="BR3294" s="464"/>
      <c r="BS3294" s="464"/>
      <c r="BT3294" s="464"/>
      <c r="BU3294" s="464"/>
      <c r="BV3294" s="464"/>
      <c r="BW3294" s="464"/>
      <c r="BX3294" s="464"/>
      <c r="BY3294" s="464"/>
      <c r="BZ3294" s="464"/>
      <c r="CA3294" s="464"/>
      <c r="CB3294" s="464"/>
      <c r="CC3294" s="464"/>
      <c r="CD3294" s="464"/>
      <c r="CE3294" s="464"/>
      <c r="CF3294" s="464"/>
      <c r="CG3294" s="464"/>
      <c r="CH3294" s="464"/>
      <c r="CI3294" s="464"/>
      <c r="CJ3294" s="464"/>
      <c r="CK3294" s="464"/>
      <c r="CL3294" s="464"/>
      <c r="CM3294" s="464"/>
      <c r="CN3294" s="464"/>
      <c r="CO3294" s="464"/>
      <c r="CP3294" s="464"/>
      <c r="CQ3294" s="464"/>
    </row>
    <row r="3295" spans="24:95" s="465" customFormat="1">
      <c r="X3295" s="464"/>
      <c r="Y3295" s="464"/>
      <c r="Z3295" s="464"/>
      <c r="AA3295" s="464"/>
      <c r="AB3295" s="464"/>
      <c r="AC3295" s="464"/>
      <c r="AD3295" s="464"/>
      <c r="AE3295" s="464"/>
      <c r="AF3295" s="464"/>
      <c r="AG3295" s="464"/>
      <c r="AH3295" s="464"/>
      <c r="AI3295" s="464"/>
      <c r="AJ3295" s="464"/>
      <c r="AK3295" s="464"/>
      <c r="AL3295" s="464"/>
      <c r="AM3295" s="464"/>
      <c r="AN3295" s="464"/>
      <c r="AO3295" s="464"/>
      <c r="AP3295" s="464"/>
      <c r="AQ3295" s="464"/>
      <c r="AR3295" s="464"/>
      <c r="AS3295" s="464"/>
      <c r="AT3295" s="464"/>
      <c r="AU3295" s="464"/>
      <c r="AV3295" s="464"/>
      <c r="AW3295" s="464"/>
      <c r="AX3295" s="464"/>
      <c r="AY3295" s="464"/>
      <c r="AZ3295" s="464"/>
      <c r="BA3295" s="464"/>
      <c r="BB3295" s="464"/>
      <c r="BC3295" s="464"/>
      <c r="BD3295" s="464"/>
      <c r="BE3295" s="464"/>
      <c r="BF3295" s="464"/>
      <c r="BG3295" s="464"/>
      <c r="BH3295" s="464"/>
      <c r="BI3295" s="464"/>
      <c r="BJ3295" s="464"/>
      <c r="BK3295" s="464"/>
      <c r="BL3295" s="464"/>
      <c r="BM3295" s="464"/>
      <c r="BN3295" s="464"/>
      <c r="BO3295" s="464"/>
      <c r="BP3295" s="464"/>
      <c r="BQ3295" s="464"/>
      <c r="BR3295" s="464"/>
      <c r="BS3295" s="464"/>
      <c r="BT3295" s="464"/>
      <c r="BU3295" s="464"/>
      <c r="BV3295" s="464"/>
      <c r="BW3295" s="464"/>
      <c r="BX3295" s="464"/>
      <c r="BY3295" s="464"/>
      <c r="BZ3295" s="464"/>
      <c r="CA3295" s="464"/>
      <c r="CB3295" s="464"/>
      <c r="CC3295" s="464"/>
      <c r="CD3295" s="464"/>
      <c r="CE3295" s="464"/>
      <c r="CF3295" s="464"/>
      <c r="CG3295" s="464"/>
      <c r="CH3295" s="464"/>
      <c r="CI3295" s="464"/>
      <c r="CJ3295" s="464"/>
      <c r="CK3295" s="464"/>
      <c r="CL3295" s="464"/>
      <c r="CM3295" s="464"/>
      <c r="CN3295" s="464"/>
      <c r="CO3295" s="464"/>
      <c r="CP3295" s="464"/>
      <c r="CQ3295" s="464"/>
    </row>
    <row r="3296" spans="24:95" s="465" customFormat="1">
      <c r="X3296" s="464"/>
      <c r="Y3296" s="464"/>
      <c r="Z3296" s="464"/>
      <c r="AA3296" s="464"/>
      <c r="AB3296" s="464"/>
      <c r="AC3296" s="464"/>
      <c r="AD3296" s="464"/>
      <c r="AE3296" s="464"/>
      <c r="AF3296" s="464"/>
      <c r="AG3296" s="464"/>
      <c r="AH3296" s="464"/>
      <c r="AI3296" s="464"/>
      <c r="AJ3296" s="464"/>
      <c r="AK3296" s="464"/>
      <c r="AL3296" s="464"/>
      <c r="AM3296" s="464"/>
      <c r="AN3296" s="464"/>
      <c r="AO3296" s="464"/>
      <c r="AP3296" s="464"/>
      <c r="AQ3296" s="464"/>
      <c r="AR3296" s="464"/>
      <c r="AS3296" s="464"/>
      <c r="AT3296" s="464"/>
      <c r="AU3296" s="464"/>
      <c r="AV3296" s="464"/>
      <c r="AW3296" s="464"/>
      <c r="AX3296" s="464"/>
      <c r="AY3296" s="464"/>
      <c r="AZ3296" s="464"/>
      <c r="BA3296" s="464"/>
      <c r="BB3296" s="464"/>
      <c r="BC3296" s="464"/>
      <c r="BD3296" s="464"/>
      <c r="BE3296" s="464"/>
      <c r="BF3296" s="464"/>
      <c r="BG3296" s="464"/>
      <c r="BH3296" s="464"/>
      <c r="BI3296" s="464"/>
      <c r="BJ3296" s="464"/>
      <c r="BK3296" s="464"/>
      <c r="BL3296" s="464"/>
      <c r="BM3296" s="464"/>
      <c r="BN3296" s="464"/>
      <c r="BO3296" s="464"/>
      <c r="BP3296" s="464"/>
      <c r="BQ3296" s="464"/>
      <c r="BR3296" s="464"/>
      <c r="BS3296" s="464"/>
      <c r="BT3296" s="464"/>
      <c r="BU3296" s="464"/>
      <c r="BV3296" s="464"/>
      <c r="BW3296" s="464"/>
      <c r="BX3296" s="464"/>
      <c r="BY3296" s="464"/>
      <c r="BZ3296" s="464"/>
      <c r="CA3296" s="464"/>
      <c r="CB3296" s="464"/>
      <c r="CC3296" s="464"/>
      <c r="CD3296" s="464"/>
      <c r="CE3296" s="464"/>
      <c r="CF3296" s="464"/>
      <c r="CG3296" s="464"/>
      <c r="CH3296" s="464"/>
      <c r="CI3296" s="464"/>
      <c r="CJ3296" s="464"/>
      <c r="CK3296" s="464"/>
      <c r="CL3296" s="464"/>
      <c r="CM3296" s="464"/>
      <c r="CN3296" s="464"/>
      <c r="CO3296" s="464"/>
      <c r="CP3296" s="464"/>
      <c r="CQ3296" s="464"/>
    </row>
    <row r="3297" spans="24:95" s="465" customFormat="1">
      <c r="X3297" s="464"/>
      <c r="Y3297" s="464"/>
      <c r="Z3297" s="464"/>
      <c r="AA3297" s="464"/>
      <c r="AB3297" s="464"/>
      <c r="AC3297" s="464"/>
      <c r="AD3297" s="464"/>
      <c r="AE3297" s="464"/>
      <c r="AF3297" s="464"/>
      <c r="AG3297" s="464"/>
      <c r="AH3297" s="464"/>
      <c r="AI3297" s="464"/>
      <c r="AJ3297" s="464"/>
      <c r="AK3297" s="464"/>
      <c r="AL3297" s="464"/>
      <c r="AM3297" s="464"/>
      <c r="AN3297" s="464"/>
      <c r="AO3297" s="464"/>
      <c r="AP3297" s="464"/>
      <c r="AQ3297" s="464"/>
      <c r="AR3297" s="464"/>
      <c r="AS3297" s="464"/>
      <c r="AT3297" s="464"/>
      <c r="AU3297" s="464"/>
      <c r="AV3297" s="464"/>
      <c r="AW3297" s="464"/>
      <c r="AX3297" s="464"/>
      <c r="AY3297" s="464"/>
      <c r="AZ3297" s="464"/>
      <c r="BA3297" s="464"/>
      <c r="BB3297" s="464"/>
      <c r="BC3297" s="464"/>
      <c r="BD3297" s="464"/>
      <c r="BE3297" s="464"/>
      <c r="BF3297" s="464"/>
      <c r="BG3297" s="464"/>
      <c r="BH3297" s="464"/>
      <c r="BI3297" s="464"/>
      <c r="BJ3297" s="464"/>
      <c r="BK3297" s="464"/>
      <c r="BL3297" s="464"/>
      <c r="BM3297" s="464"/>
      <c r="BN3297" s="464"/>
      <c r="BO3297" s="464"/>
      <c r="BP3297" s="464"/>
      <c r="BQ3297" s="464"/>
      <c r="BR3297" s="464"/>
      <c r="BS3297" s="464"/>
      <c r="BT3297" s="464"/>
      <c r="BU3297" s="464"/>
      <c r="BV3297" s="464"/>
      <c r="BW3297" s="464"/>
      <c r="BX3297" s="464"/>
      <c r="BY3297" s="464"/>
      <c r="BZ3297" s="464"/>
      <c r="CA3297" s="464"/>
      <c r="CB3297" s="464"/>
      <c r="CC3297" s="464"/>
      <c r="CD3297" s="464"/>
      <c r="CE3297" s="464"/>
      <c r="CF3297" s="464"/>
      <c r="CG3297" s="464"/>
      <c r="CH3297" s="464"/>
      <c r="CI3297" s="464"/>
      <c r="CJ3297" s="464"/>
      <c r="CK3297" s="464"/>
      <c r="CL3297" s="464"/>
      <c r="CM3297" s="464"/>
      <c r="CN3297" s="464"/>
      <c r="CO3297" s="464"/>
      <c r="CP3297" s="464"/>
      <c r="CQ3297" s="464"/>
    </row>
    <row r="3298" spans="24:95" s="465" customFormat="1">
      <c r="X3298" s="464"/>
      <c r="Y3298" s="464"/>
      <c r="Z3298" s="464"/>
      <c r="AA3298" s="464"/>
      <c r="AB3298" s="464"/>
      <c r="AC3298" s="464"/>
      <c r="AD3298" s="464"/>
      <c r="AE3298" s="464"/>
      <c r="AF3298" s="464"/>
      <c r="AG3298" s="464"/>
      <c r="AH3298" s="464"/>
      <c r="AI3298" s="464"/>
      <c r="AJ3298" s="464"/>
      <c r="AK3298" s="464"/>
      <c r="AL3298" s="464"/>
      <c r="AM3298" s="464"/>
      <c r="AN3298" s="464"/>
      <c r="AO3298" s="464"/>
      <c r="AP3298" s="464"/>
      <c r="AQ3298" s="464"/>
      <c r="AR3298" s="464"/>
      <c r="AS3298" s="464"/>
      <c r="AT3298" s="464"/>
      <c r="AU3298" s="464"/>
      <c r="AV3298" s="464"/>
      <c r="AW3298" s="464"/>
      <c r="AX3298" s="464"/>
      <c r="AY3298" s="464"/>
      <c r="AZ3298" s="464"/>
      <c r="BA3298" s="464"/>
      <c r="BB3298" s="464"/>
      <c r="BC3298" s="464"/>
      <c r="BD3298" s="464"/>
      <c r="BE3298" s="464"/>
      <c r="BF3298" s="464"/>
      <c r="BG3298" s="464"/>
      <c r="BH3298" s="464"/>
      <c r="BI3298" s="464"/>
      <c r="BJ3298" s="464"/>
      <c r="BK3298" s="464"/>
      <c r="BL3298" s="464"/>
      <c r="BM3298" s="464"/>
      <c r="BN3298" s="464"/>
      <c r="BO3298" s="464"/>
      <c r="BP3298" s="464"/>
      <c r="BQ3298" s="464"/>
      <c r="BR3298" s="464"/>
      <c r="BS3298" s="464"/>
      <c r="BT3298" s="464"/>
      <c r="BU3298" s="464"/>
      <c r="BV3298" s="464"/>
      <c r="BW3298" s="464"/>
      <c r="BX3298" s="464"/>
      <c r="BY3298" s="464"/>
      <c r="BZ3298" s="464"/>
      <c r="CA3298" s="464"/>
      <c r="CB3298" s="464"/>
      <c r="CC3298" s="464"/>
      <c r="CD3298" s="464"/>
      <c r="CE3298" s="464"/>
      <c r="CF3298" s="464"/>
      <c r="CG3298" s="464"/>
      <c r="CH3298" s="464"/>
      <c r="CI3298" s="464"/>
      <c r="CJ3298" s="464"/>
      <c r="CK3298" s="464"/>
      <c r="CL3298" s="464"/>
      <c r="CM3298" s="464"/>
      <c r="CN3298" s="464"/>
      <c r="CO3298" s="464"/>
      <c r="CP3298" s="464"/>
      <c r="CQ3298" s="464"/>
    </row>
    <row r="3299" spans="24:95" s="465" customFormat="1">
      <c r="X3299" s="464"/>
      <c r="Y3299" s="464"/>
      <c r="Z3299" s="464"/>
      <c r="AA3299" s="464"/>
      <c r="AB3299" s="464"/>
      <c r="AC3299" s="464"/>
      <c r="AD3299" s="464"/>
      <c r="AE3299" s="464"/>
      <c r="AF3299" s="464"/>
      <c r="AG3299" s="464"/>
      <c r="AH3299" s="464"/>
      <c r="AI3299" s="464"/>
      <c r="AJ3299" s="464"/>
      <c r="AK3299" s="464"/>
      <c r="AL3299" s="464"/>
      <c r="AM3299" s="464"/>
      <c r="AN3299" s="464"/>
      <c r="AO3299" s="464"/>
      <c r="AP3299" s="464"/>
      <c r="AQ3299" s="464"/>
      <c r="AR3299" s="464"/>
      <c r="AS3299" s="464"/>
      <c r="AT3299" s="464"/>
      <c r="AU3299" s="464"/>
      <c r="AV3299" s="464"/>
      <c r="AW3299" s="464"/>
      <c r="AX3299" s="464"/>
      <c r="AY3299" s="464"/>
      <c r="AZ3299" s="464"/>
      <c r="BA3299" s="464"/>
      <c r="BB3299" s="464"/>
      <c r="BC3299" s="464"/>
      <c r="BD3299" s="464"/>
      <c r="BE3299" s="464"/>
      <c r="BF3299" s="464"/>
      <c r="BG3299" s="464"/>
      <c r="BH3299" s="464"/>
      <c r="BI3299" s="464"/>
      <c r="BJ3299" s="464"/>
      <c r="BK3299" s="464"/>
      <c r="BL3299" s="464"/>
      <c r="BM3299" s="464"/>
      <c r="BN3299" s="464"/>
      <c r="BO3299" s="464"/>
      <c r="BP3299" s="464"/>
      <c r="BQ3299" s="464"/>
      <c r="BR3299" s="464"/>
      <c r="BS3299" s="464"/>
      <c r="BT3299" s="464"/>
      <c r="BU3299" s="464"/>
      <c r="BV3299" s="464"/>
      <c r="BW3299" s="464"/>
      <c r="BX3299" s="464"/>
      <c r="BY3299" s="464"/>
      <c r="BZ3299" s="464"/>
      <c r="CA3299" s="464"/>
      <c r="CB3299" s="464"/>
      <c r="CC3299" s="464"/>
      <c r="CD3299" s="464"/>
      <c r="CE3299" s="464"/>
      <c r="CF3299" s="464"/>
      <c r="CG3299" s="464"/>
      <c r="CH3299" s="464"/>
      <c r="CI3299" s="464"/>
      <c r="CJ3299" s="464"/>
      <c r="CK3299" s="464"/>
      <c r="CL3299" s="464"/>
      <c r="CM3299" s="464"/>
      <c r="CN3299" s="464"/>
      <c r="CO3299" s="464"/>
      <c r="CP3299" s="464"/>
      <c r="CQ3299" s="464"/>
    </row>
    <row r="3300" spans="24:95" s="465" customFormat="1">
      <c r="X3300" s="464"/>
      <c r="Y3300" s="464"/>
      <c r="Z3300" s="464"/>
      <c r="AA3300" s="464"/>
      <c r="AB3300" s="464"/>
      <c r="AC3300" s="464"/>
      <c r="AD3300" s="464"/>
      <c r="AE3300" s="464"/>
      <c r="AF3300" s="464"/>
      <c r="AG3300" s="464"/>
      <c r="AH3300" s="464"/>
      <c r="AI3300" s="464"/>
      <c r="AJ3300" s="464"/>
      <c r="AK3300" s="464"/>
      <c r="AL3300" s="464"/>
      <c r="AM3300" s="464"/>
      <c r="AN3300" s="464"/>
      <c r="AO3300" s="464"/>
      <c r="AP3300" s="464"/>
      <c r="AQ3300" s="464"/>
      <c r="AR3300" s="464"/>
      <c r="AS3300" s="464"/>
      <c r="AT3300" s="464"/>
      <c r="AU3300" s="464"/>
      <c r="AV3300" s="464"/>
      <c r="AW3300" s="464"/>
      <c r="AX3300" s="464"/>
      <c r="AY3300" s="464"/>
      <c r="AZ3300" s="464"/>
      <c r="BA3300" s="464"/>
      <c r="BB3300" s="464"/>
      <c r="BC3300" s="464"/>
      <c r="BD3300" s="464"/>
      <c r="BE3300" s="464"/>
      <c r="BF3300" s="464"/>
      <c r="BG3300" s="464"/>
      <c r="BH3300" s="464"/>
      <c r="BI3300" s="464"/>
      <c r="BJ3300" s="464"/>
      <c r="BK3300" s="464"/>
      <c r="BL3300" s="464"/>
      <c r="BM3300" s="464"/>
      <c r="BN3300" s="464"/>
      <c r="BO3300" s="464"/>
      <c r="BP3300" s="464"/>
      <c r="BQ3300" s="464"/>
      <c r="BR3300" s="464"/>
      <c r="BS3300" s="464"/>
      <c r="BT3300" s="464"/>
      <c r="BU3300" s="464"/>
      <c r="BV3300" s="464"/>
      <c r="BW3300" s="464"/>
      <c r="BX3300" s="464"/>
      <c r="BY3300" s="464"/>
      <c r="BZ3300" s="464"/>
      <c r="CA3300" s="464"/>
      <c r="CB3300" s="464"/>
      <c r="CC3300" s="464"/>
      <c r="CD3300" s="464"/>
      <c r="CE3300" s="464"/>
      <c r="CF3300" s="464"/>
      <c r="CG3300" s="464"/>
      <c r="CH3300" s="464"/>
      <c r="CI3300" s="464"/>
      <c r="CJ3300" s="464"/>
      <c r="CK3300" s="464"/>
      <c r="CL3300" s="464"/>
      <c r="CM3300" s="464"/>
      <c r="CN3300" s="464"/>
      <c r="CO3300" s="464"/>
      <c r="CP3300" s="464"/>
      <c r="CQ3300" s="464"/>
    </row>
    <row r="3301" spans="24:95" s="465" customFormat="1">
      <c r="X3301" s="464"/>
      <c r="Y3301" s="464"/>
      <c r="Z3301" s="464"/>
      <c r="AA3301" s="464"/>
      <c r="AB3301" s="464"/>
      <c r="AC3301" s="464"/>
      <c r="AD3301" s="464"/>
      <c r="AE3301" s="464"/>
      <c r="AF3301" s="464"/>
      <c r="AG3301" s="464"/>
      <c r="AH3301" s="464"/>
      <c r="AI3301" s="464"/>
      <c r="AJ3301" s="464"/>
      <c r="AK3301" s="464"/>
      <c r="AL3301" s="464"/>
      <c r="AM3301" s="464"/>
      <c r="AN3301" s="464"/>
      <c r="AO3301" s="464"/>
      <c r="AP3301" s="464"/>
      <c r="AQ3301" s="464"/>
      <c r="AR3301" s="464"/>
      <c r="AS3301" s="464"/>
      <c r="AT3301" s="464"/>
      <c r="AU3301" s="464"/>
      <c r="AV3301" s="464"/>
      <c r="AW3301" s="464"/>
      <c r="AX3301" s="464"/>
      <c r="AY3301" s="464"/>
      <c r="AZ3301" s="464"/>
      <c r="BA3301" s="464"/>
      <c r="BB3301" s="464"/>
      <c r="BC3301" s="464"/>
      <c r="BD3301" s="464"/>
      <c r="BE3301" s="464"/>
      <c r="BF3301" s="464"/>
      <c r="BG3301" s="464"/>
      <c r="BH3301" s="464"/>
      <c r="BI3301" s="464"/>
      <c r="BJ3301" s="464"/>
      <c r="BK3301" s="464"/>
      <c r="BL3301" s="464"/>
      <c r="BM3301" s="464"/>
      <c r="BN3301" s="464"/>
      <c r="BO3301" s="464"/>
      <c r="BP3301" s="464"/>
      <c r="BQ3301" s="464"/>
      <c r="BR3301" s="464"/>
      <c r="BS3301" s="464"/>
      <c r="BT3301" s="464"/>
      <c r="BU3301" s="464"/>
      <c r="BV3301" s="464"/>
      <c r="BW3301" s="464"/>
      <c r="BX3301" s="464"/>
      <c r="BY3301" s="464"/>
      <c r="BZ3301" s="464"/>
      <c r="CA3301" s="464"/>
      <c r="CB3301" s="464"/>
      <c r="CC3301" s="464"/>
      <c r="CD3301" s="464"/>
      <c r="CE3301" s="464"/>
      <c r="CF3301" s="464"/>
      <c r="CG3301" s="464"/>
      <c r="CH3301" s="464"/>
      <c r="CI3301" s="464"/>
      <c r="CJ3301" s="464"/>
      <c r="CK3301" s="464"/>
      <c r="CL3301" s="464"/>
      <c r="CM3301" s="464"/>
      <c r="CN3301" s="464"/>
      <c r="CO3301" s="464"/>
      <c r="CP3301" s="464"/>
      <c r="CQ3301" s="464"/>
    </row>
    <row r="3302" spans="24:95" s="465" customFormat="1">
      <c r="X3302" s="464"/>
      <c r="Y3302" s="464"/>
      <c r="Z3302" s="464"/>
      <c r="AA3302" s="464"/>
      <c r="AB3302" s="464"/>
      <c r="AC3302" s="464"/>
      <c r="AD3302" s="464"/>
      <c r="AE3302" s="464"/>
      <c r="AF3302" s="464"/>
      <c r="AG3302" s="464"/>
      <c r="AH3302" s="464"/>
      <c r="AI3302" s="464"/>
      <c r="AJ3302" s="464"/>
      <c r="AK3302" s="464"/>
      <c r="AL3302" s="464"/>
      <c r="AM3302" s="464"/>
      <c r="AN3302" s="464"/>
      <c r="AO3302" s="464"/>
      <c r="AP3302" s="464"/>
      <c r="AQ3302" s="464"/>
      <c r="AR3302" s="464"/>
      <c r="AS3302" s="464"/>
      <c r="AT3302" s="464"/>
      <c r="AU3302" s="464"/>
      <c r="AV3302" s="464"/>
      <c r="AW3302" s="464"/>
      <c r="AX3302" s="464"/>
      <c r="AY3302" s="464"/>
      <c r="AZ3302" s="464"/>
      <c r="BA3302" s="464"/>
      <c r="BB3302" s="464"/>
      <c r="BC3302" s="464"/>
      <c r="BD3302" s="464"/>
      <c r="BE3302" s="464"/>
      <c r="BF3302" s="464"/>
      <c r="BG3302" s="464"/>
      <c r="BH3302" s="464"/>
      <c r="BI3302" s="464"/>
      <c r="BJ3302" s="464"/>
      <c r="BK3302" s="464"/>
      <c r="BL3302" s="464"/>
      <c r="BM3302" s="464"/>
      <c r="BN3302" s="464"/>
      <c r="BO3302" s="464"/>
      <c r="BP3302" s="464"/>
      <c r="BQ3302" s="464"/>
      <c r="BR3302" s="464"/>
      <c r="BS3302" s="464"/>
      <c r="BT3302" s="464"/>
      <c r="BU3302" s="464"/>
      <c r="BV3302" s="464"/>
      <c r="BW3302" s="464"/>
      <c r="BX3302" s="464"/>
      <c r="BY3302" s="464"/>
      <c r="BZ3302" s="464"/>
      <c r="CA3302" s="464"/>
      <c r="CB3302" s="464"/>
      <c r="CC3302" s="464"/>
      <c r="CD3302" s="464"/>
      <c r="CE3302" s="464"/>
      <c r="CF3302" s="464"/>
      <c r="CG3302" s="464"/>
      <c r="CH3302" s="464"/>
      <c r="CI3302" s="464"/>
      <c r="CJ3302" s="464"/>
      <c r="CK3302" s="464"/>
      <c r="CL3302" s="464"/>
      <c r="CM3302" s="464"/>
      <c r="CN3302" s="464"/>
      <c r="CO3302" s="464"/>
      <c r="CP3302" s="464"/>
      <c r="CQ3302" s="464"/>
    </row>
    <row r="3303" spans="24:95" s="465" customFormat="1">
      <c r="X3303" s="464"/>
      <c r="Y3303" s="464"/>
      <c r="Z3303" s="464"/>
      <c r="AA3303" s="464"/>
      <c r="AB3303" s="464"/>
      <c r="AC3303" s="464"/>
      <c r="AD3303" s="464"/>
      <c r="AE3303" s="464"/>
      <c r="AF3303" s="464"/>
      <c r="AG3303" s="464"/>
      <c r="AH3303" s="464"/>
      <c r="AI3303" s="464"/>
      <c r="AJ3303" s="464"/>
      <c r="AK3303" s="464"/>
      <c r="AL3303" s="464"/>
      <c r="AM3303" s="464"/>
      <c r="AN3303" s="464"/>
      <c r="AO3303" s="464"/>
      <c r="AP3303" s="464"/>
      <c r="AQ3303" s="464"/>
      <c r="AR3303" s="464"/>
      <c r="AS3303" s="464"/>
      <c r="AT3303" s="464"/>
      <c r="AU3303" s="464"/>
      <c r="AV3303" s="464"/>
      <c r="AW3303" s="464"/>
      <c r="AX3303" s="464"/>
      <c r="AY3303" s="464"/>
      <c r="AZ3303" s="464"/>
      <c r="BA3303" s="464"/>
      <c r="BB3303" s="464"/>
      <c r="BC3303" s="464"/>
      <c r="BD3303" s="464"/>
      <c r="BE3303" s="464"/>
      <c r="BF3303" s="464"/>
      <c r="BG3303" s="464"/>
      <c r="BH3303" s="464"/>
      <c r="BI3303" s="464"/>
      <c r="BJ3303" s="464"/>
      <c r="BK3303" s="464"/>
      <c r="BL3303" s="464"/>
      <c r="BM3303" s="464"/>
      <c r="BN3303" s="464"/>
      <c r="BO3303" s="464"/>
      <c r="BP3303" s="464"/>
      <c r="BQ3303" s="464"/>
      <c r="BR3303" s="464"/>
      <c r="BS3303" s="464"/>
      <c r="BT3303" s="464"/>
      <c r="BU3303" s="464"/>
      <c r="BV3303" s="464"/>
      <c r="BW3303" s="464"/>
      <c r="BX3303" s="464"/>
      <c r="BY3303" s="464"/>
      <c r="BZ3303" s="464"/>
      <c r="CA3303" s="464"/>
      <c r="CB3303" s="464"/>
      <c r="CC3303" s="464"/>
      <c r="CD3303" s="464"/>
      <c r="CE3303" s="464"/>
      <c r="CF3303" s="464"/>
      <c r="CG3303" s="464"/>
      <c r="CH3303" s="464"/>
      <c r="CI3303" s="464"/>
      <c r="CJ3303" s="464"/>
      <c r="CK3303" s="464"/>
      <c r="CL3303" s="464"/>
      <c r="CM3303" s="464"/>
      <c r="CN3303" s="464"/>
      <c r="CO3303" s="464"/>
      <c r="CP3303" s="464"/>
      <c r="CQ3303" s="464"/>
    </row>
    <row r="3304" spans="24:95" s="465" customFormat="1">
      <c r="X3304" s="464"/>
      <c r="Y3304" s="464"/>
      <c r="Z3304" s="464"/>
      <c r="AA3304" s="464"/>
      <c r="AB3304" s="464"/>
      <c r="AC3304" s="464"/>
      <c r="AD3304" s="464"/>
      <c r="AE3304" s="464"/>
      <c r="AF3304" s="464"/>
      <c r="AG3304" s="464"/>
      <c r="AH3304" s="464"/>
      <c r="AI3304" s="464"/>
      <c r="AJ3304" s="464"/>
      <c r="AK3304" s="464"/>
      <c r="AL3304" s="464"/>
      <c r="AM3304" s="464"/>
      <c r="AN3304" s="464"/>
      <c r="AO3304" s="464"/>
      <c r="AP3304" s="464"/>
      <c r="AQ3304" s="464"/>
      <c r="AR3304" s="464"/>
      <c r="AS3304" s="464"/>
      <c r="AT3304" s="464"/>
      <c r="AU3304" s="464"/>
      <c r="AV3304" s="464"/>
      <c r="AW3304" s="464"/>
      <c r="AX3304" s="464"/>
      <c r="AY3304" s="464"/>
      <c r="AZ3304" s="464"/>
      <c r="BA3304" s="464"/>
      <c r="BB3304" s="464"/>
      <c r="BC3304" s="464"/>
      <c r="BD3304" s="464"/>
      <c r="BE3304" s="464"/>
      <c r="BF3304" s="464"/>
      <c r="BG3304" s="464"/>
      <c r="BH3304" s="464"/>
      <c r="BI3304" s="464"/>
      <c r="BJ3304" s="464"/>
      <c r="BK3304" s="464"/>
      <c r="BL3304" s="464"/>
      <c r="BM3304" s="464"/>
      <c r="BN3304" s="464"/>
      <c r="BO3304" s="464"/>
      <c r="BP3304" s="464"/>
      <c r="BQ3304" s="464"/>
      <c r="BR3304" s="464"/>
      <c r="BS3304" s="464"/>
      <c r="BT3304" s="464"/>
      <c r="BU3304" s="464"/>
      <c r="BV3304" s="464"/>
      <c r="BW3304" s="464"/>
      <c r="BX3304" s="464"/>
      <c r="BY3304" s="464"/>
      <c r="BZ3304" s="464"/>
      <c r="CA3304" s="464"/>
      <c r="CB3304" s="464"/>
      <c r="CC3304" s="464"/>
      <c r="CD3304" s="464"/>
      <c r="CE3304" s="464"/>
      <c r="CF3304" s="464"/>
      <c r="CG3304" s="464"/>
      <c r="CH3304" s="464"/>
      <c r="CI3304" s="464"/>
      <c r="CJ3304" s="464"/>
      <c r="CK3304" s="464"/>
      <c r="CL3304" s="464"/>
      <c r="CM3304" s="464"/>
      <c r="CN3304" s="464"/>
      <c r="CO3304" s="464"/>
      <c r="CP3304" s="464"/>
      <c r="CQ3304" s="464"/>
    </row>
    <row r="3305" spans="24:95" s="465" customFormat="1">
      <c r="X3305" s="464"/>
      <c r="Y3305" s="464"/>
      <c r="Z3305" s="464"/>
      <c r="AA3305" s="464"/>
      <c r="AB3305" s="464"/>
      <c r="AC3305" s="464"/>
      <c r="AD3305" s="464"/>
      <c r="AE3305" s="464"/>
      <c r="AF3305" s="464"/>
      <c r="AG3305" s="464"/>
      <c r="AH3305" s="464"/>
      <c r="AI3305" s="464"/>
      <c r="AJ3305" s="464"/>
      <c r="AK3305" s="464"/>
      <c r="AL3305" s="464"/>
      <c r="AM3305" s="464"/>
      <c r="AN3305" s="464"/>
      <c r="AO3305" s="464"/>
      <c r="AP3305" s="464"/>
      <c r="AQ3305" s="464"/>
      <c r="AR3305" s="464"/>
      <c r="AS3305" s="464"/>
      <c r="AT3305" s="464"/>
      <c r="AU3305" s="464"/>
      <c r="AV3305" s="464"/>
      <c r="AW3305" s="464"/>
      <c r="AX3305" s="464"/>
      <c r="AY3305" s="464"/>
      <c r="AZ3305" s="464"/>
      <c r="BA3305" s="464"/>
      <c r="BB3305" s="464"/>
      <c r="BC3305" s="464"/>
      <c r="BD3305" s="464"/>
      <c r="BE3305" s="464"/>
      <c r="BF3305" s="464"/>
      <c r="BG3305" s="464"/>
      <c r="BH3305" s="464"/>
      <c r="BI3305" s="464"/>
      <c r="BJ3305" s="464"/>
      <c r="BK3305" s="464"/>
      <c r="BL3305" s="464"/>
      <c r="BM3305" s="464"/>
      <c r="BN3305" s="464"/>
      <c r="BO3305" s="464"/>
      <c r="BP3305" s="464"/>
      <c r="BQ3305" s="464"/>
      <c r="BR3305" s="464"/>
      <c r="BS3305" s="464"/>
      <c r="BT3305" s="464"/>
      <c r="BU3305" s="464"/>
      <c r="BV3305" s="464"/>
      <c r="BW3305" s="464"/>
      <c r="BX3305" s="464"/>
      <c r="BY3305" s="464"/>
      <c r="BZ3305" s="464"/>
      <c r="CA3305" s="464"/>
      <c r="CB3305" s="464"/>
      <c r="CC3305" s="464"/>
      <c r="CD3305" s="464"/>
      <c r="CE3305" s="464"/>
      <c r="CF3305" s="464"/>
      <c r="CG3305" s="464"/>
      <c r="CH3305" s="464"/>
      <c r="CI3305" s="464"/>
      <c r="CJ3305" s="464"/>
      <c r="CK3305" s="464"/>
      <c r="CL3305" s="464"/>
      <c r="CM3305" s="464"/>
      <c r="CN3305" s="464"/>
      <c r="CO3305" s="464"/>
      <c r="CP3305" s="464"/>
      <c r="CQ3305" s="464"/>
    </row>
    <row r="3306" spans="24:95" s="465" customFormat="1">
      <c r="X3306" s="464"/>
      <c r="Y3306" s="464"/>
      <c r="Z3306" s="464"/>
      <c r="AA3306" s="464"/>
      <c r="AB3306" s="464"/>
      <c r="AC3306" s="464"/>
      <c r="AD3306" s="464"/>
      <c r="AE3306" s="464"/>
      <c r="AF3306" s="464"/>
      <c r="AG3306" s="464"/>
      <c r="AH3306" s="464"/>
      <c r="AI3306" s="464"/>
      <c r="AJ3306" s="464"/>
      <c r="AK3306" s="464"/>
      <c r="AL3306" s="464"/>
      <c r="AM3306" s="464"/>
      <c r="AN3306" s="464"/>
      <c r="AO3306" s="464"/>
      <c r="AP3306" s="464"/>
      <c r="AQ3306" s="464"/>
      <c r="AR3306" s="464"/>
      <c r="AS3306" s="464"/>
      <c r="AT3306" s="464"/>
      <c r="AU3306" s="464"/>
      <c r="AV3306" s="464"/>
      <c r="AW3306" s="464"/>
      <c r="AX3306" s="464"/>
      <c r="AY3306" s="464"/>
      <c r="AZ3306" s="464"/>
      <c r="BA3306" s="464"/>
      <c r="BB3306" s="464"/>
      <c r="BC3306" s="464"/>
      <c r="BD3306" s="464"/>
      <c r="BE3306" s="464"/>
      <c r="BF3306" s="464"/>
      <c r="BG3306" s="464"/>
      <c r="BH3306" s="464"/>
      <c r="BI3306" s="464"/>
      <c r="BJ3306" s="464"/>
      <c r="BK3306" s="464"/>
      <c r="BL3306" s="464"/>
      <c r="BM3306" s="464"/>
      <c r="BN3306" s="464"/>
      <c r="BO3306" s="464"/>
      <c r="BP3306" s="464"/>
      <c r="BQ3306" s="464"/>
      <c r="BR3306" s="464"/>
      <c r="BS3306" s="464"/>
      <c r="BT3306" s="464"/>
      <c r="BU3306" s="464"/>
      <c r="BV3306" s="464"/>
      <c r="BW3306" s="464"/>
      <c r="BX3306" s="464"/>
      <c r="BY3306" s="464"/>
      <c r="BZ3306" s="464"/>
      <c r="CA3306" s="464"/>
      <c r="CB3306" s="464"/>
      <c r="CC3306" s="464"/>
      <c r="CD3306" s="464"/>
      <c r="CE3306" s="464"/>
      <c r="CF3306" s="464"/>
      <c r="CG3306" s="464"/>
      <c r="CH3306" s="464"/>
      <c r="CI3306" s="464"/>
      <c r="CJ3306" s="464"/>
      <c r="CK3306" s="464"/>
      <c r="CL3306" s="464"/>
      <c r="CM3306" s="464"/>
      <c r="CN3306" s="464"/>
      <c r="CO3306" s="464"/>
      <c r="CP3306" s="464"/>
      <c r="CQ3306" s="464"/>
    </row>
    <row r="3307" spans="24:95" s="465" customFormat="1">
      <c r="X3307" s="464"/>
      <c r="Y3307" s="464"/>
      <c r="Z3307" s="464"/>
      <c r="AA3307" s="464"/>
      <c r="AB3307" s="464"/>
      <c r="AC3307" s="464"/>
      <c r="AD3307" s="464"/>
      <c r="AE3307" s="464"/>
      <c r="AF3307" s="464"/>
      <c r="AG3307" s="464"/>
      <c r="AH3307" s="464"/>
      <c r="AI3307" s="464"/>
      <c r="AJ3307" s="464"/>
      <c r="AK3307" s="464"/>
      <c r="AL3307" s="464"/>
      <c r="AM3307" s="464"/>
      <c r="AN3307" s="464"/>
      <c r="AO3307" s="464"/>
      <c r="AP3307" s="464"/>
      <c r="AQ3307" s="464"/>
      <c r="AR3307" s="464"/>
      <c r="AS3307" s="464"/>
      <c r="AT3307" s="464"/>
      <c r="AU3307" s="464"/>
      <c r="AV3307" s="464"/>
      <c r="AW3307" s="464"/>
      <c r="AX3307" s="464"/>
      <c r="AY3307" s="464"/>
      <c r="AZ3307" s="464"/>
      <c r="BA3307" s="464"/>
      <c r="BB3307" s="464"/>
      <c r="BC3307" s="464"/>
      <c r="BD3307" s="464"/>
      <c r="BE3307" s="464"/>
      <c r="BF3307" s="464"/>
      <c r="BG3307" s="464"/>
      <c r="BH3307" s="464"/>
      <c r="BI3307" s="464"/>
      <c r="BJ3307" s="464"/>
      <c r="BK3307" s="464"/>
      <c r="BL3307" s="464"/>
      <c r="BM3307" s="464"/>
      <c r="BN3307" s="464"/>
      <c r="BO3307" s="464"/>
      <c r="BP3307" s="464"/>
      <c r="BQ3307" s="464"/>
      <c r="BR3307" s="464"/>
      <c r="BS3307" s="464"/>
      <c r="BT3307" s="464"/>
      <c r="BU3307" s="464"/>
      <c r="BV3307" s="464"/>
      <c r="BW3307" s="464"/>
      <c r="BX3307" s="464"/>
      <c r="BY3307" s="464"/>
      <c r="BZ3307" s="464"/>
      <c r="CA3307" s="464"/>
      <c r="CB3307" s="464"/>
      <c r="CC3307" s="464"/>
      <c r="CD3307" s="464"/>
      <c r="CE3307" s="464"/>
      <c r="CF3307" s="464"/>
      <c r="CG3307" s="464"/>
      <c r="CH3307" s="464"/>
      <c r="CI3307" s="464"/>
      <c r="CJ3307" s="464"/>
      <c r="CK3307" s="464"/>
      <c r="CL3307" s="464"/>
      <c r="CM3307" s="464"/>
      <c r="CN3307" s="464"/>
      <c r="CO3307" s="464"/>
      <c r="CP3307" s="464"/>
      <c r="CQ3307" s="464"/>
    </row>
    <row r="3308" spans="24:95" s="465" customFormat="1">
      <c r="X3308" s="464"/>
      <c r="Y3308" s="464"/>
      <c r="Z3308" s="464"/>
      <c r="AA3308" s="464"/>
      <c r="AB3308" s="464"/>
      <c r="AC3308" s="464"/>
      <c r="AD3308" s="464"/>
      <c r="AE3308" s="464"/>
      <c r="AF3308" s="464"/>
      <c r="AG3308" s="464"/>
      <c r="AH3308" s="464"/>
      <c r="AI3308" s="464"/>
      <c r="AJ3308" s="464"/>
      <c r="AK3308" s="464"/>
      <c r="AL3308" s="464"/>
      <c r="AM3308" s="464"/>
      <c r="AN3308" s="464"/>
      <c r="AO3308" s="464"/>
      <c r="AP3308" s="464"/>
      <c r="AQ3308" s="464"/>
      <c r="AR3308" s="464"/>
      <c r="AS3308" s="464"/>
      <c r="AT3308" s="464"/>
      <c r="AU3308" s="464"/>
      <c r="AV3308" s="464"/>
      <c r="AW3308" s="464"/>
      <c r="AX3308" s="464"/>
      <c r="AY3308" s="464"/>
      <c r="AZ3308" s="464"/>
      <c r="BA3308" s="464"/>
      <c r="BB3308" s="464"/>
      <c r="BC3308" s="464"/>
      <c r="BD3308" s="464"/>
      <c r="BE3308" s="464"/>
      <c r="BF3308" s="464"/>
      <c r="BG3308" s="464"/>
      <c r="BH3308" s="464"/>
      <c r="BI3308" s="464"/>
      <c r="BJ3308" s="464"/>
      <c r="BK3308" s="464"/>
      <c r="BL3308" s="464"/>
      <c r="BM3308" s="464"/>
      <c r="BN3308" s="464"/>
      <c r="BO3308" s="464"/>
      <c r="BP3308" s="464"/>
      <c r="BQ3308" s="464"/>
      <c r="BR3308" s="464"/>
      <c r="BS3308" s="464"/>
      <c r="BT3308" s="464"/>
      <c r="BU3308" s="464"/>
      <c r="BV3308" s="464"/>
      <c r="BW3308" s="464"/>
      <c r="BX3308" s="464"/>
      <c r="BY3308" s="464"/>
      <c r="BZ3308" s="464"/>
      <c r="CA3308" s="464"/>
      <c r="CB3308" s="464"/>
      <c r="CC3308" s="464"/>
      <c r="CD3308" s="464"/>
      <c r="CE3308" s="464"/>
      <c r="CF3308" s="464"/>
      <c r="CG3308" s="464"/>
      <c r="CH3308" s="464"/>
      <c r="CI3308" s="464"/>
      <c r="CJ3308" s="464"/>
      <c r="CK3308" s="464"/>
      <c r="CL3308" s="464"/>
      <c r="CM3308" s="464"/>
      <c r="CN3308" s="464"/>
      <c r="CO3308" s="464"/>
      <c r="CP3308" s="464"/>
      <c r="CQ3308" s="464"/>
    </row>
    <row r="3309" spans="24:95" s="465" customFormat="1">
      <c r="X3309" s="464"/>
      <c r="Y3309" s="464"/>
      <c r="Z3309" s="464"/>
      <c r="AA3309" s="464"/>
      <c r="AB3309" s="464"/>
      <c r="AC3309" s="464"/>
      <c r="AD3309" s="464"/>
      <c r="AE3309" s="464"/>
      <c r="AF3309" s="464"/>
      <c r="AG3309" s="464"/>
      <c r="AH3309" s="464"/>
      <c r="AI3309" s="464"/>
      <c r="AJ3309" s="464"/>
      <c r="AK3309" s="464"/>
      <c r="AL3309" s="464"/>
      <c r="AM3309" s="464"/>
      <c r="AN3309" s="464"/>
      <c r="AO3309" s="464"/>
      <c r="AP3309" s="464"/>
      <c r="AQ3309" s="464"/>
      <c r="AR3309" s="464"/>
      <c r="AS3309" s="464"/>
      <c r="AT3309" s="464"/>
      <c r="AU3309" s="464"/>
      <c r="AV3309" s="464"/>
      <c r="AW3309" s="464"/>
      <c r="AX3309" s="464"/>
      <c r="AY3309" s="464"/>
      <c r="AZ3309" s="464"/>
      <c r="BA3309" s="464"/>
      <c r="BB3309" s="464"/>
      <c r="BC3309" s="464"/>
      <c r="BD3309" s="464"/>
      <c r="BE3309" s="464"/>
      <c r="BF3309" s="464"/>
      <c r="BG3309" s="464"/>
      <c r="BH3309" s="464"/>
      <c r="BI3309" s="464"/>
      <c r="BJ3309" s="464"/>
      <c r="BK3309" s="464"/>
      <c r="BL3309" s="464"/>
      <c r="BM3309" s="464"/>
      <c r="BN3309" s="464"/>
      <c r="BO3309" s="464"/>
      <c r="BP3309" s="464"/>
      <c r="BQ3309" s="464"/>
      <c r="BR3309" s="464"/>
      <c r="BS3309" s="464"/>
      <c r="BT3309" s="464"/>
      <c r="BU3309" s="464"/>
      <c r="BV3309" s="464"/>
      <c r="BW3309" s="464"/>
      <c r="BX3309" s="464"/>
      <c r="BY3309" s="464"/>
      <c r="BZ3309" s="464"/>
      <c r="CA3309" s="464"/>
      <c r="CB3309" s="464"/>
      <c r="CC3309" s="464"/>
      <c r="CD3309" s="464"/>
      <c r="CE3309" s="464"/>
      <c r="CF3309" s="464"/>
      <c r="CG3309" s="464"/>
      <c r="CH3309" s="464"/>
      <c r="CI3309" s="464"/>
      <c r="CJ3309" s="464"/>
      <c r="CK3309" s="464"/>
      <c r="CL3309" s="464"/>
      <c r="CM3309" s="464"/>
      <c r="CN3309" s="464"/>
      <c r="CO3309" s="464"/>
      <c r="CP3309" s="464"/>
      <c r="CQ3309" s="464"/>
    </row>
    <row r="3310" spans="24:95" s="465" customFormat="1">
      <c r="X3310" s="464"/>
      <c r="Y3310" s="464"/>
      <c r="Z3310" s="464"/>
      <c r="AA3310" s="464"/>
      <c r="AB3310" s="464"/>
      <c r="AC3310" s="464"/>
      <c r="AD3310" s="464"/>
      <c r="AE3310" s="464"/>
      <c r="AF3310" s="464"/>
      <c r="AG3310" s="464"/>
      <c r="AH3310" s="464"/>
      <c r="AI3310" s="464"/>
      <c r="AJ3310" s="464"/>
      <c r="AK3310" s="464"/>
      <c r="AL3310" s="464"/>
      <c r="AM3310" s="464"/>
      <c r="AN3310" s="464"/>
      <c r="AO3310" s="464"/>
      <c r="AP3310" s="464"/>
      <c r="AQ3310" s="464"/>
      <c r="AR3310" s="464"/>
      <c r="AS3310" s="464"/>
      <c r="AT3310" s="464"/>
      <c r="AU3310" s="464"/>
      <c r="AV3310" s="464"/>
      <c r="AW3310" s="464"/>
      <c r="AX3310" s="464"/>
      <c r="AY3310" s="464"/>
      <c r="AZ3310" s="464"/>
      <c r="BA3310" s="464"/>
      <c r="BB3310" s="464"/>
      <c r="BC3310" s="464"/>
      <c r="BD3310" s="464"/>
      <c r="BE3310" s="464"/>
      <c r="BF3310" s="464"/>
      <c r="BG3310" s="464"/>
      <c r="BH3310" s="464"/>
      <c r="BI3310" s="464"/>
      <c r="BJ3310" s="464"/>
      <c r="BK3310" s="464"/>
      <c r="BL3310" s="464"/>
      <c r="BM3310" s="464"/>
      <c r="BN3310" s="464"/>
      <c r="BO3310" s="464"/>
      <c r="BP3310" s="464"/>
      <c r="BQ3310" s="464"/>
      <c r="BR3310" s="464"/>
      <c r="BS3310" s="464"/>
      <c r="BT3310" s="464"/>
      <c r="BU3310" s="464"/>
      <c r="BV3310" s="464"/>
      <c r="BW3310" s="464"/>
      <c r="BX3310" s="464"/>
      <c r="BY3310" s="464"/>
      <c r="BZ3310" s="464"/>
      <c r="CA3310" s="464"/>
      <c r="CB3310" s="464"/>
      <c r="CC3310" s="464"/>
      <c r="CD3310" s="464"/>
      <c r="CE3310" s="464"/>
      <c r="CF3310" s="464"/>
      <c r="CG3310" s="464"/>
      <c r="CH3310" s="464"/>
      <c r="CI3310" s="464"/>
      <c r="CJ3310" s="464"/>
      <c r="CK3310" s="464"/>
      <c r="CL3310" s="464"/>
      <c r="CM3310" s="464"/>
      <c r="CN3310" s="464"/>
      <c r="CO3310" s="464"/>
      <c r="CP3310" s="464"/>
      <c r="CQ3310" s="464"/>
    </row>
    <row r="3311" spans="24:95" s="465" customFormat="1">
      <c r="X3311" s="464"/>
      <c r="Y3311" s="464"/>
      <c r="Z3311" s="464"/>
      <c r="AA3311" s="464"/>
      <c r="AB3311" s="464"/>
      <c r="AC3311" s="464"/>
      <c r="AD3311" s="464"/>
      <c r="AE3311" s="464"/>
      <c r="AF3311" s="464"/>
      <c r="AG3311" s="464"/>
      <c r="AH3311" s="464"/>
      <c r="AI3311" s="464"/>
      <c r="AJ3311" s="464"/>
      <c r="AK3311" s="464"/>
      <c r="AL3311" s="464"/>
      <c r="AM3311" s="464"/>
      <c r="AN3311" s="464"/>
      <c r="AO3311" s="464"/>
      <c r="AP3311" s="464"/>
      <c r="AQ3311" s="464"/>
      <c r="AR3311" s="464"/>
      <c r="AS3311" s="464"/>
      <c r="AT3311" s="464"/>
      <c r="AU3311" s="464"/>
      <c r="AV3311" s="464"/>
      <c r="AW3311" s="464"/>
      <c r="AX3311" s="464"/>
      <c r="AY3311" s="464"/>
      <c r="AZ3311" s="464"/>
      <c r="BA3311" s="464"/>
      <c r="BB3311" s="464"/>
      <c r="BC3311" s="464"/>
      <c r="BD3311" s="464"/>
      <c r="BE3311" s="464"/>
      <c r="BF3311" s="464"/>
      <c r="BG3311" s="464"/>
      <c r="BH3311" s="464"/>
      <c r="BI3311" s="464"/>
      <c r="BJ3311" s="464"/>
      <c r="BK3311" s="464"/>
      <c r="BL3311" s="464"/>
      <c r="BM3311" s="464"/>
      <c r="BN3311" s="464"/>
      <c r="BO3311" s="464"/>
      <c r="BP3311" s="464"/>
      <c r="BQ3311" s="464"/>
      <c r="BR3311" s="464"/>
      <c r="BS3311" s="464"/>
      <c r="BT3311" s="464"/>
      <c r="BU3311" s="464"/>
      <c r="BV3311" s="464"/>
      <c r="BW3311" s="464"/>
      <c r="BX3311" s="464"/>
      <c r="BY3311" s="464"/>
      <c r="BZ3311" s="464"/>
      <c r="CA3311" s="464"/>
      <c r="CB3311" s="464"/>
      <c r="CC3311" s="464"/>
      <c r="CD3311" s="464"/>
      <c r="CE3311" s="464"/>
      <c r="CF3311" s="464"/>
      <c r="CG3311" s="464"/>
      <c r="CH3311" s="464"/>
      <c r="CI3311" s="464"/>
      <c r="CJ3311" s="464"/>
      <c r="CK3311" s="464"/>
      <c r="CL3311" s="464"/>
      <c r="CM3311" s="464"/>
      <c r="CN3311" s="464"/>
      <c r="CO3311" s="464"/>
      <c r="CP3311" s="464"/>
      <c r="CQ3311" s="464"/>
    </row>
    <row r="3312" spans="24:95" s="465" customFormat="1">
      <c r="X3312" s="464"/>
      <c r="Y3312" s="464"/>
      <c r="Z3312" s="464"/>
      <c r="AA3312" s="464"/>
      <c r="AB3312" s="464"/>
      <c r="AC3312" s="464"/>
      <c r="AD3312" s="464"/>
      <c r="AE3312" s="464"/>
      <c r="AF3312" s="464"/>
      <c r="AG3312" s="464"/>
      <c r="AH3312" s="464"/>
      <c r="AI3312" s="464"/>
      <c r="AJ3312" s="464"/>
      <c r="AK3312" s="464"/>
      <c r="AL3312" s="464"/>
      <c r="AM3312" s="464"/>
      <c r="AN3312" s="464"/>
      <c r="AO3312" s="464"/>
      <c r="AP3312" s="464"/>
      <c r="AQ3312" s="464"/>
      <c r="AR3312" s="464"/>
      <c r="AS3312" s="464"/>
      <c r="AT3312" s="464"/>
      <c r="AU3312" s="464"/>
      <c r="AV3312" s="464"/>
      <c r="AW3312" s="464"/>
      <c r="AX3312" s="464"/>
      <c r="AY3312" s="464"/>
      <c r="AZ3312" s="464"/>
      <c r="BA3312" s="464"/>
      <c r="BB3312" s="464"/>
      <c r="BC3312" s="464"/>
      <c r="BD3312" s="464"/>
      <c r="BE3312" s="464"/>
      <c r="BF3312" s="464"/>
      <c r="BG3312" s="464"/>
      <c r="BH3312" s="464"/>
      <c r="BI3312" s="464"/>
      <c r="BJ3312" s="464"/>
      <c r="BK3312" s="464"/>
      <c r="BL3312" s="464"/>
      <c r="BM3312" s="464"/>
      <c r="BN3312" s="464"/>
      <c r="BO3312" s="464"/>
      <c r="BP3312" s="464"/>
      <c r="BQ3312" s="464"/>
      <c r="BR3312" s="464"/>
      <c r="BS3312" s="464"/>
      <c r="BT3312" s="464"/>
      <c r="BU3312" s="464"/>
      <c r="BV3312" s="464"/>
      <c r="BW3312" s="464"/>
      <c r="BX3312" s="464"/>
      <c r="BY3312" s="464"/>
      <c r="BZ3312" s="464"/>
      <c r="CA3312" s="464"/>
      <c r="CB3312" s="464"/>
      <c r="CC3312" s="464"/>
      <c r="CD3312" s="464"/>
      <c r="CE3312" s="464"/>
      <c r="CF3312" s="464"/>
      <c r="CG3312" s="464"/>
      <c r="CH3312" s="464"/>
      <c r="CI3312" s="464"/>
      <c r="CJ3312" s="464"/>
      <c r="CK3312" s="464"/>
      <c r="CL3312" s="464"/>
      <c r="CM3312" s="464"/>
      <c r="CN3312" s="464"/>
      <c r="CO3312" s="464"/>
      <c r="CP3312" s="464"/>
      <c r="CQ3312" s="464"/>
    </row>
    <row r="3313" spans="24:95" s="465" customFormat="1">
      <c r="X3313" s="464"/>
      <c r="Y3313" s="464"/>
      <c r="Z3313" s="464"/>
      <c r="AA3313" s="464"/>
      <c r="AB3313" s="464"/>
      <c r="AC3313" s="464"/>
      <c r="AD3313" s="464"/>
      <c r="AE3313" s="464"/>
      <c r="AF3313" s="464"/>
      <c r="AG3313" s="464"/>
      <c r="AH3313" s="464"/>
      <c r="AI3313" s="464"/>
      <c r="AJ3313" s="464"/>
      <c r="AK3313" s="464"/>
      <c r="AL3313" s="464"/>
      <c r="AM3313" s="464"/>
      <c r="AN3313" s="464"/>
      <c r="AO3313" s="464"/>
      <c r="AP3313" s="464"/>
      <c r="AQ3313" s="464"/>
      <c r="AR3313" s="464"/>
      <c r="AS3313" s="464"/>
      <c r="AT3313" s="464"/>
      <c r="AU3313" s="464"/>
      <c r="AV3313" s="464"/>
      <c r="AW3313" s="464"/>
      <c r="AX3313" s="464"/>
      <c r="AY3313" s="464"/>
      <c r="AZ3313" s="464"/>
      <c r="BA3313" s="464"/>
      <c r="BB3313" s="464"/>
      <c r="BC3313" s="464"/>
      <c r="BD3313" s="464"/>
      <c r="BE3313" s="464"/>
      <c r="BF3313" s="464"/>
      <c r="BG3313" s="464"/>
      <c r="BH3313" s="464"/>
      <c r="BI3313" s="464"/>
      <c r="BJ3313" s="464"/>
      <c r="BK3313" s="464"/>
      <c r="BL3313" s="464"/>
      <c r="BM3313" s="464"/>
      <c r="BN3313" s="464"/>
      <c r="BO3313" s="464"/>
      <c r="BP3313" s="464"/>
      <c r="BQ3313" s="464"/>
      <c r="BR3313" s="464"/>
      <c r="BS3313" s="464"/>
      <c r="BT3313" s="464"/>
      <c r="BU3313" s="464"/>
      <c r="BV3313" s="464"/>
      <c r="BW3313" s="464"/>
      <c r="BX3313" s="464"/>
      <c r="BY3313" s="464"/>
      <c r="BZ3313" s="464"/>
      <c r="CA3313" s="464"/>
      <c r="CB3313" s="464"/>
      <c r="CC3313" s="464"/>
      <c r="CD3313" s="464"/>
      <c r="CE3313" s="464"/>
      <c r="CF3313" s="464"/>
      <c r="CG3313" s="464"/>
      <c r="CH3313" s="464"/>
      <c r="CI3313" s="464"/>
      <c r="CJ3313" s="464"/>
      <c r="CK3313" s="464"/>
      <c r="CL3313" s="464"/>
      <c r="CM3313" s="464"/>
      <c r="CN3313" s="464"/>
      <c r="CO3313" s="464"/>
      <c r="CP3313" s="464"/>
      <c r="CQ3313" s="464"/>
    </row>
    <row r="3314" spans="24:95" s="465" customFormat="1">
      <c r="X3314" s="464"/>
      <c r="Y3314" s="464"/>
      <c r="Z3314" s="464"/>
      <c r="AA3314" s="464"/>
      <c r="AB3314" s="464"/>
      <c r="AC3314" s="464"/>
      <c r="AD3314" s="464"/>
      <c r="AE3314" s="464"/>
      <c r="AF3314" s="464"/>
      <c r="AG3314" s="464"/>
      <c r="AH3314" s="464"/>
      <c r="AI3314" s="464"/>
      <c r="AJ3314" s="464"/>
      <c r="AK3314" s="464"/>
      <c r="AL3314" s="464"/>
      <c r="AM3314" s="464"/>
      <c r="AN3314" s="464"/>
      <c r="AO3314" s="464"/>
      <c r="AP3314" s="464"/>
      <c r="AQ3314" s="464"/>
      <c r="AR3314" s="464"/>
      <c r="AS3314" s="464"/>
      <c r="AT3314" s="464"/>
      <c r="AU3314" s="464"/>
      <c r="AV3314" s="464"/>
      <c r="AW3314" s="464"/>
      <c r="AX3314" s="464"/>
      <c r="AY3314" s="464"/>
      <c r="AZ3314" s="464"/>
      <c r="BA3314" s="464"/>
      <c r="BB3314" s="464"/>
      <c r="BC3314" s="464"/>
      <c r="BD3314" s="464"/>
      <c r="BE3314" s="464"/>
      <c r="BF3314" s="464"/>
      <c r="BG3314" s="464"/>
      <c r="BH3314" s="464"/>
      <c r="BI3314" s="464"/>
      <c r="BJ3314" s="464"/>
      <c r="BK3314" s="464"/>
      <c r="BL3314" s="464"/>
      <c r="BM3314" s="464"/>
      <c r="BN3314" s="464"/>
      <c r="BO3314" s="464"/>
      <c r="BP3314" s="464"/>
      <c r="BQ3314" s="464"/>
      <c r="BR3314" s="464"/>
      <c r="BS3314" s="464"/>
      <c r="BT3314" s="464"/>
      <c r="BU3314" s="464"/>
      <c r="BV3314" s="464"/>
      <c r="BW3314" s="464"/>
      <c r="BX3314" s="464"/>
      <c r="BY3314" s="464"/>
      <c r="BZ3314" s="464"/>
      <c r="CA3314" s="464"/>
      <c r="CB3314" s="464"/>
      <c r="CC3314" s="464"/>
      <c r="CD3314" s="464"/>
      <c r="CE3314" s="464"/>
      <c r="CF3314" s="464"/>
      <c r="CG3314" s="464"/>
      <c r="CH3314" s="464"/>
      <c r="CI3314" s="464"/>
      <c r="CJ3314" s="464"/>
      <c r="CK3314" s="464"/>
      <c r="CL3314" s="464"/>
      <c r="CM3314" s="464"/>
      <c r="CN3314" s="464"/>
      <c r="CO3314" s="464"/>
      <c r="CP3314" s="464"/>
      <c r="CQ3314" s="464"/>
    </row>
    <row r="3315" spans="24:95" s="465" customFormat="1">
      <c r="X3315" s="464"/>
      <c r="Y3315" s="464"/>
      <c r="Z3315" s="464"/>
      <c r="AA3315" s="464"/>
      <c r="AB3315" s="464"/>
      <c r="AC3315" s="464"/>
      <c r="AD3315" s="464"/>
      <c r="AE3315" s="464"/>
      <c r="AF3315" s="464"/>
      <c r="AG3315" s="464"/>
      <c r="AH3315" s="464"/>
      <c r="AI3315" s="464"/>
      <c r="AJ3315" s="464"/>
      <c r="AK3315" s="464"/>
      <c r="AL3315" s="464"/>
      <c r="AM3315" s="464"/>
      <c r="AN3315" s="464"/>
      <c r="AO3315" s="464"/>
      <c r="AP3315" s="464"/>
      <c r="AQ3315" s="464"/>
      <c r="AR3315" s="464"/>
      <c r="AS3315" s="464"/>
      <c r="AT3315" s="464"/>
      <c r="AU3315" s="464"/>
      <c r="AV3315" s="464"/>
      <c r="AW3315" s="464"/>
      <c r="AX3315" s="464"/>
      <c r="AY3315" s="464"/>
      <c r="AZ3315" s="464"/>
      <c r="BA3315" s="464"/>
      <c r="BB3315" s="464"/>
      <c r="BC3315" s="464"/>
      <c r="BD3315" s="464"/>
      <c r="BE3315" s="464"/>
      <c r="BF3315" s="464"/>
      <c r="BG3315" s="464"/>
      <c r="BH3315" s="464"/>
      <c r="BI3315" s="464"/>
      <c r="BJ3315" s="464"/>
      <c r="BK3315" s="464"/>
      <c r="BL3315" s="464"/>
      <c r="BM3315" s="464"/>
      <c r="BN3315" s="464"/>
      <c r="BO3315" s="464"/>
      <c r="BP3315" s="464"/>
      <c r="BQ3315" s="464"/>
      <c r="BR3315" s="464"/>
      <c r="BS3315" s="464"/>
      <c r="BT3315" s="464"/>
      <c r="BU3315" s="464"/>
      <c r="BV3315" s="464"/>
      <c r="BW3315" s="464"/>
      <c r="BX3315" s="464"/>
      <c r="BY3315" s="464"/>
      <c r="BZ3315" s="464"/>
      <c r="CA3315" s="464"/>
      <c r="CB3315" s="464"/>
      <c r="CC3315" s="464"/>
      <c r="CD3315" s="464"/>
      <c r="CE3315" s="464"/>
      <c r="CF3315" s="464"/>
      <c r="CG3315" s="464"/>
      <c r="CH3315" s="464"/>
      <c r="CI3315" s="464"/>
      <c r="CJ3315" s="464"/>
      <c r="CK3315" s="464"/>
      <c r="CL3315" s="464"/>
      <c r="CM3315" s="464"/>
      <c r="CN3315" s="464"/>
      <c r="CO3315" s="464"/>
      <c r="CP3315" s="464"/>
      <c r="CQ3315" s="464"/>
    </row>
    <row r="3316" spans="24:95" s="465" customFormat="1">
      <c r="X3316" s="464"/>
      <c r="Y3316" s="464"/>
      <c r="Z3316" s="464"/>
      <c r="AA3316" s="464"/>
      <c r="AB3316" s="464"/>
      <c r="AC3316" s="464"/>
      <c r="AD3316" s="464"/>
      <c r="AE3316" s="464"/>
      <c r="AF3316" s="464"/>
      <c r="AG3316" s="464"/>
      <c r="AH3316" s="464"/>
      <c r="AI3316" s="464"/>
      <c r="AJ3316" s="464"/>
      <c r="AK3316" s="464"/>
      <c r="AL3316" s="464"/>
      <c r="AM3316" s="464"/>
      <c r="AN3316" s="464"/>
      <c r="AO3316" s="464"/>
      <c r="AP3316" s="464"/>
      <c r="AQ3316" s="464"/>
      <c r="AR3316" s="464"/>
      <c r="AS3316" s="464"/>
      <c r="AT3316" s="464"/>
      <c r="AU3316" s="464"/>
      <c r="AV3316" s="464"/>
      <c r="AW3316" s="464"/>
      <c r="AX3316" s="464"/>
      <c r="AY3316" s="464"/>
      <c r="AZ3316" s="464"/>
      <c r="BA3316" s="464"/>
      <c r="BB3316" s="464"/>
      <c r="BC3316" s="464"/>
      <c r="BD3316" s="464"/>
      <c r="BE3316" s="464"/>
      <c r="BF3316" s="464"/>
      <c r="BG3316" s="464"/>
      <c r="BH3316" s="464"/>
      <c r="BI3316" s="464"/>
      <c r="BJ3316" s="464"/>
      <c r="BK3316" s="464"/>
      <c r="BL3316" s="464"/>
      <c r="BM3316" s="464"/>
      <c r="BN3316" s="464"/>
      <c r="BO3316" s="464"/>
      <c r="BP3316" s="464"/>
      <c r="BQ3316" s="464"/>
      <c r="BR3316" s="464"/>
      <c r="BS3316" s="464"/>
      <c r="BT3316" s="464"/>
      <c r="BU3316" s="464"/>
      <c r="BV3316" s="464"/>
      <c r="BW3316" s="464"/>
      <c r="BX3316" s="464"/>
      <c r="BY3316" s="464"/>
      <c r="BZ3316" s="464"/>
      <c r="CA3316" s="464"/>
      <c r="CB3316" s="464"/>
      <c r="CC3316" s="464"/>
      <c r="CD3316" s="464"/>
      <c r="CE3316" s="464"/>
      <c r="CF3316" s="464"/>
      <c r="CG3316" s="464"/>
      <c r="CH3316" s="464"/>
      <c r="CI3316" s="464"/>
      <c r="CJ3316" s="464"/>
      <c r="CK3316" s="464"/>
      <c r="CL3316" s="464"/>
      <c r="CM3316" s="464"/>
      <c r="CN3316" s="464"/>
      <c r="CO3316" s="464"/>
      <c r="CP3316" s="464"/>
      <c r="CQ3316" s="464"/>
    </row>
    <row r="3317" spans="24:95" s="465" customFormat="1">
      <c r="X3317" s="464"/>
      <c r="Y3317" s="464"/>
      <c r="Z3317" s="464"/>
      <c r="AA3317" s="464"/>
      <c r="AB3317" s="464"/>
      <c r="AC3317" s="464"/>
      <c r="AD3317" s="464"/>
      <c r="AE3317" s="464"/>
      <c r="AF3317" s="464"/>
      <c r="AG3317" s="464"/>
      <c r="AH3317" s="464"/>
      <c r="AI3317" s="464"/>
      <c r="AJ3317" s="464"/>
      <c r="AK3317" s="464"/>
      <c r="AL3317" s="464"/>
      <c r="AM3317" s="464"/>
      <c r="AN3317" s="464"/>
      <c r="AO3317" s="464"/>
      <c r="AP3317" s="464"/>
      <c r="AQ3317" s="464"/>
      <c r="AR3317" s="464"/>
      <c r="AS3317" s="464"/>
      <c r="AT3317" s="464"/>
      <c r="AU3317" s="464"/>
      <c r="AV3317" s="464"/>
      <c r="AW3317" s="464"/>
      <c r="AX3317" s="464"/>
      <c r="AY3317" s="464"/>
      <c r="AZ3317" s="464"/>
      <c r="BA3317" s="464"/>
      <c r="BB3317" s="464"/>
      <c r="BC3317" s="464"/>
      <c r="BD3317" s="464"/>
      <c r="BE3317" s="464"/>
      <c r="BF3317" s="464"/>
      <c r="BG3317" s="464"/>
      <c r="BH3317" s="464"/>
      <c r="BI3317" s="464"/>
      <c r="BJ3317" s="464"/>
      <c r="BK3317" s="464"/>
      <c r="BL3317" s="464"/>
      <c r="BM3317" s="464"/>
      <c r="BN3317" s="464"/>
      <c r="BO3317" s="464"/>
      <c r="BP3317" s="464"/>
      <c r="BQ3317" s="464"/>
      <c r="BR3317" s="464"/>
      <c r="BS3317" s="464"/>
      <c r="BT3317" s="464"/>
      <c r="BU3317" s="464"/>
      <c r="BV3317" s="464"/>
      <c r="BW3317" s="464"/>
      <c r="BX3317" s="464"/>
      <c r="BY3317" s="464"/>
      <c r="BZ3317" s="464"/>
      <c r="CA3317" s="464"/>
      <c r="CB3317" s="464"/>
      <c r="CC3317" s="464"/>
      <c r="CD3317" s="464"/>
      <c r="CE3317" s="464"/>
      <c r="CF3317" s="464"/>
      <c r="CG3317" s="464"/>
      <c r="CH3317" s="464"/>
      <c r="CI3317" s="464"/>
      <c r="CJ3317" s="464"/>
      <c r="CK3317" s="464"/>
      <c r="CL3317" s="464"/>
      <c r="CM3317" s="464"/>
      <c r="CN3317" s="464"/>
      <c r="CO3317" s="464"/>
      <c r="CP3317" s="464"/>
      <c r="CQ3317" s="464"/>
    </row>
    <row r="3318" spans="24:95" s="465" customFormat="1">
      <c r="X3318" s="464"/>
      <c r="Y3318" s="464"/>
      <c r="Z3318" s="464"/>
      <c r="AA3318" s="464"/>
      <c r="AB3318" s="464"/>
      <c r="AC3318" s="464"/>
      <c r="AD3318" s="464"/>
      <c r="AE3318" s="464"/>
      <c r="AF3318" s="464"/>
      <c r="AG3318" s="464"/>
      <c r="AH3318" s="464"/>
      <c r="AI3318" s="464"/>
      <c r="AJ3318" s="464"/>
      <c r="AK3318" s="464"/>
      <c r="AL3318" s="464"/>
      <c r="AM3318" s="464"/>
      <c r="AN3318" s="464"/>
      <c r="AO3318" s="464"/>
      <c r="AP3318" s="464"/>
      <c r="AQ3318" s="464"/>
      <c r="AR3318" s="464"/>
      <c r="AS3318" s="464"/>
      <c r="AT3318" s="464"/>
      <c r="AU3318" s="464"/>
      <c r="AV3318" s="464"/>
      <c r="AW3318" s="464"/>
      <c r="AX3318" s="464"/>
      <c r="AY3318" s="464"/>
      <c r="AZ3318" s="464"/>
      <c r="BA3318" s="464"/>
      <c r="BB3318" s="464"/>
      <c r="BC3318" s="464"/>
      <c r="BD3318" s="464"/>
      <c r="BE3318" s="464"/>
      <c r="BF3318" s="464"/>
      <c r="BG3318" s="464"/>
      <c r="BH3318" s="464"/>
      <c r="BI3318" s="464"/>
      <c r="BJ3318" s="464"/>
      <c r="BK3318" s="464"/>
      <c r="BL3318" s="464"/>
      <c r="BM3318" s="464"/>
      <c r="BN3318" s="464"/>
      <c r="BO3318" s="464"/>
      <c r="BP3318" s="464"/>
      <c r="BQ3318" s="464"/>
      <c r="BR3318" s="464"/>
      <c r="BS3318" s="464"/>
      <c r="BT3318" s="464"/>
      <c r="BU3318" s="464"/>
      <c r="BV3318" s="464"/>
      <c r="BW3318" s="464"/>
      <c r="BX3318" s="464"/>
      <c r="BY3318" s="464"/>
      <c r="BZ3318" s="464"/>
      <c r="CA3318" s="464"/>
      <c r="CB3318" s="464"/>
      <c r="CC3318" s="464"/>
      <c r="CD3318" s="464"/>
      <c r="CE3318" s="464"/>
      <c r="CF3318" s="464"/>
      <c r="CG3318" s="464"/>
      <c r="CH3318" s="464"/>
      <c r="CI3318" s="464"/>
      <c r="CJ3318" s="464"/>
      <c r="CK3318" s="464"/>
      <c r="CL3318" s="464"/>
      <c r="CM3318" s="464"/>
      <c r="CN3318" s="464"/>
      <c r="CO3318" s="464"/>
      <c r="CP3318" s="464"/>
      <c r="CQ3318" s="464"/>
    </row>
    <row r="3319" spans="24:95" s="465" customFormat="1">
      <c r="X3319" s="464"/>
      <c r="Y3319" s="464"/>
      <c r="Z3319" s="464"/>
      <c r="AA3319" s="464"/>
      <c r="AB3319" s="464"/>
      <c r="AC3319" s="464"/>
      <c r="AD3319" s="464"/>
      <c r="AE3319" s="464"/>
      <c r="AF3319" s="464"/>
      <c r="AG3319" s="464"/>
      <c r="AH3319" s="464"/>
      <c r="AI3319" s="464"/>
      <c r="AJ3319" s="464"/>
      <c r="AK3319" s="464"/>
      <c r="AL3319" s="464"/>
      <c r="AM3319" s="464"/>
      <c r="AN3319" s="464"/>
      <c r="AO3319" s="464"/>
      <c r="AP3319" s="464"/>
      <c r="AQ3319" s="464"/>
      <c r="AR3319" s="464"/>
      <c r="AS3319" s="464"/>
      <c r="AT3319" s="464"/>
      <c r="AU3319" s="464"/>
      <c r="AV3319" s="464"/>
      <c r="AW3319" s="464"/>
      <c r="AX3319" s="464"/>
      <c r="AY3319" s="464"/>
      <c r="AZ3319" s="464"/>
      <c r="BA3319" s="464"/>
      <c r="BB3319" s="464"/>
      <c r="BC3319" s="464"/>
      <c r="BD3319" s="464"/>
      <c r="BE3319" s="464"/>
      <c r="BF3319" s="464"/>
      <c r="BG3319" s="464"/>
      <c r="BH3319" s="464"/>
      <c r="BI3319" s="464"/>
      <c r="BJ3319" s="464"/>
      <c r="BK3319" s="464"/>
      <c r="BL3319" s="464"/>
      <c r="BM3319" s="464"/>
      <c r="BN3319" s="464"/>
      <c r="BO3319" s="464"/>
      <c r="BP3319" s="464"/>
      <c r="BQ3319" s="464"/>
      <c r="BR3319" s="464"/>
      <c r="BS3319" s="464"/>
      <c r="BT3319" s="464"/>
      <c r="BU3319" s="464"/>
      <c r="BV3319" s="464"/>
      <c r="BW3319" s="464"/>
      <c r="BX3319" s="464"/>
      <c r="BY3319" s="464"/>
      <c r="BZ3319" s="464"/>
      <c r="CA3319" s="464"/>
      <c r="CB3319" s="464"/>
      <c r="CC3319" s="464"/>
      <c r="CD3319" s="464"/>
      <c r="CE3319" s="464"/>
      <c r="CF3319" s="464"/>
      <c r="CG3319" s="464"/>
      <c r="CH3319" s="464"/>
      <c r="CI3319" s="464"/>
      <c r="CJ3319" s="464"/>
      <c r="CK3319" s="464"/>
      <c r="CL3319" s="464"/>
      <c r="CM3319" s="464"/>
      <c r="CN3319" s="464"/>
      <c r="CO3319" s="464"/>
      <c r="CP3319" s="464"/>
      <c r="CQ3319" s="464"/>
    </row>
    <row r="3320" spans="24:95" s="465" customFormat="1">
      <c r="X3320" s="464"/>
      <c r="Y3320" s="464"/>
      <c r="Z3320" s="464"/>
      <c r="AA3320" s="464"/>
      <c r="AB3320" s="464"/>
      <c r="AC3320" s="464"/>
      <c r="AD3320" s="464"/>
      <c r="AE3320" s="464"/>
      <c r="AF3320" s="464"/>
      <c r="AG3320" s="464"/>
      <c r="AH3320" s="464"/>
      <c r="AI3320" s="464"/>
      <c r="AJ3320" s="464"/>
      <c r="AK3320" s="464"/>
      <c r="AL3320" s="464"/>
      <c r="AM3320" s="464"/>
      <c r="AN3320" s="464"/>
      <c r="AO3320" s="464"/>
      <c r="AP3320" s="464"/>
      <c r="AQ3320" s="464"/>
      <c r="AR3320" s="464"/>
      <c r="AS3320" s="464"/>
      <c r="AT3320" s="464"/>
      <c r="AU3320" s="464"/>
      <c r="AV3320" s="464"/>
      <c r="AW3320" s="464"/>
      <c r="AX3320" s="464"/>
      <c r="AY3320" s="464"/>
      <c r="AZ3320" s="464"/>
      <c r="BA3320" s="464"/>
      <c r="BB3320" s="464"/>
      <c r="BC3320" s="464"/>
      <c r="BD3320" s="464"/>
      <c r="BE3320" s="464"/>
      <c r="BF3320" s="464"/>
      <c r="BG3320" s="464"/>
      <c r="BH3320" s="464"/>
      <c r="BI3320" s="464"/>
      <c r="BJ3320" s="464"/>
      <c r="BK3320" s="464"/>
      <c r="BL3320" s="464"/>
      <c r="BM3320" s="464"/>
      <c r="BN3320" s="464"/>
      <c r="BO3320" s="464"/>
      <c r="BP3320" s="464"/>
      <c r="BQ3320" s="464"/>
      <c r="BR3320" s="464"/>
      <c r="BS3320" s="464"/>
      <c r="BT3320" s="464"/>
      <c r="BU3320" s="464"/>
      <c r="BV3320" s="464"/>
      <c r="BW3320" s="464"/>
      <c r="BX3320" s="464"/>
      <c r="BY3320" s="464"/>
      <c r="BZ3320" s="464"/>
      <c r="CA3320" s="464"/>
      <c r="CB3320" s="464"/>
      <c r="CC3320" s="464"/>
      <c r="CD3320" s="464"/>
      <c r="CE3320" s="464"/>
      <c r="CF3320" s="464"/>
      <c r="CG3320" s="464"/>
      <c r="CH3320" s="464"/>
      <c r="CI3320" s="464"/>
      <c r="CJ3320" s="464"/>
      <c r="CK3320" s="464"/>
      <c r="CL3320" s="464"/>
      <c r="CM3320" s="464"/>
      <c r="CN3320" s="464"/>
      <c r="CO3320" s="464"/>
      <c r="CP3320" s="464"/>
      <c r="CQ3320" s="464"/>
    </row>
    <row r="3321" spans="24:95" s="465" customFormat="1">
      <c r="X3321" s="464"/>
      <c r="Y3321" s="464"/>
      <c r="Z3321" s="464"/>
      <c r="AA3321" s="464"/>
      <c r="AB3321" s="464"/>
      <c r="AC3321" s="464"/>
      <c r="AD3321" s="464"/>
      <c r="AE3321" s="464"/>
      <c r="AF3321" s="464"/>
      <c r="AG3321" s="464"/>
      <c r="AH3321" s="464"/>
      <c r="AI3321" s="464"/>
      <c r="AJ3321" s="464"/>
      <c r="AK3321" s="464"/>
      <c r="AL3321" s="464"/>
      <c r="AM3321" s="464"/>
      <c r="AN3321" s="464"/>
      <c r="AO3321" s="464"/>
      <c r="AP3321" s="464"/>
      <c r="AQ3321" s="464"/>
      <c r="AR3321" s="464"/>
      <c r="AS3321" s="464"/>
      <c r="AT3321" s="464"/>
      <c r="AU3321" s="464"/>
      <c r="AV3321" s="464"/>
      <c r="AW3321" s="464"/>
      <c r="AX3321" s="464"/>
      <c r="AY3321" s="464"/>
      <c r="AZ3321" s="464"/>
      <c r="BA3321" s="464"/>
      <c r="BB3321" s="464"/>
      <c r="BC3321" s="464"/>
      <c r="BD3321" s="464"/>
      <c r="BE3321" s="464"/>
      <c r="BF3321" s="464"/>
      <c r="BG3321" s="464"/>
      <c r="BH3321" s="464"/>
      <c r="BI3321" s="464"/>
      <c r="BJ3321" s="464"/>
      <c r="BK3321" s="464"/>
      <c r="BL3321" s="464"/>
      <c r="BM3321" s="464"/>
      <c r="BN3321" s="464"/>
      <c r="BO3321" s="464"/>
      <c r="BP3321" s="464"/>
      <c r="BQ3321" s="464"/>
      <c r="BR3321" s="464"/>
      <c r="BS3321" s="464"/>
      <c r="BT3321" s="464"/>
      <c r="BU3321" s="464"/>
      <c r="BV3321" s="464"/>
      <c r="BW3321" s="464"/>
      <c r="BX3321" s="464"/>
      <c r="BY3321" s="464"/>
      <c r="BZ3321" s="464"/>
      <c r="CA3321" s="464"/>
      <c r="CB3321" s="464"/>
      <c r="CC3321" s="464"/>
      <c r="CD3321" s="464"/>
      <c r="CE3321" s="464"/>
      <c r="CF3321" s="464"/>
      <c r="CG3321" s="464"/>
      <c r="CH3321" s="464"/>
      <c r="CI3321" s="464"/>
      <c r="CJ3321" s="464"/>
      <c r="CK3321" s="464"/>
      <c r="CL3321" s="464"/>
      <c r="CM3321" s="464"/>
      <c r="CN3321" s="464"/>
      <c r="CO3321" s="464"/>
      <c r="CP3321" s="464"/>
      <c r="CQ3321" s="464"/>
    </row>
    <row r="3322" spans="24:95" s="465" customFormat="1">
      <c r="X3322" s="464"/>
      <c r="Y3322" s="464"/>
      <c r="Z3322" s="464"/>
      <c r="AA3322" s="464"/>
      <c r="AB3322" s="464"/>
      <c r="AC3322" s="464"/>
      <c r="AD3322" s="464"/>
      <c r="AE3322" s="464"/>
      <c r="AF3322" s="464"/>
      <c r="AG3322" s="464"/>
      <c r="AH3322" s="464"/>
      <c r="AI3322" s="464"/>
      <c r="AJ3322" s="464"/>
      <c r="AK3322" s="464"/>
      <c r="AL3322" s="464"/>
      <c r="AM3322" s="464"/>
      <c r="AN3322" s="464"/>
      <c r="AO3322" s="464"/>
      <c r="AP3322" s="464"/>
      <c r="AQ3322" s="464"/>
      <c r="AR3322" s="464"/>
      <c r="AS3322" s="464"/>
      <c r="AT3322" s="464"/>
      <c r="AU3322" s="464"/>
      <c r="AV3322" s="464"/>
      <c r="AW3322" s="464"/>
      <c r="AX3322" s="464"/>
      <c r="AY3322" s="464"/>
      <c r="AZ3322" s="464"/>
      <c r="BA3322" s="464"/>
      <c r="BB3322" s="464"/>
      <c r="BC3322" s="464"/>
      <c r="BD3322" s="464"/>
      <c r="BE3322" s="464"/>
      <c r="BF3322" s="464"/>
      <c r="BG3322" s="464"/>
      <c r="BH3322" s="464"/>
      <c r="BI3322" s="464"/>
      <c r="BJ3322" s="464"/>
      <c r="BK3322" s="464"/>
      <c r="BL3322" s="464"/>
      <c r="BM3322" s="464"/>
      <c r="BN3322" s="464"/>
      <c r="BO3322" s="464"/>
      <c r="BP3322" s="464"/>
      <c r="BQ3322" s="464"/>
      <c r="BR3322" s="464"/>
      <c r="BS3322" s="464"/>
      <c r="BT3322" s="464"/>
      <c r="BU3322" s="464"/>
      <c r="BV3322" s="464"/>
      <c r="BW3322" s="464"/>
      <c r="BX3322" s="464"/>
      <c r="BY3322" s="464"/>
      <c r="BZ3322" s="464"/>
      <c r="CA3322" s="464"/>
      <c r="CB3322" s="464"/>
      <c r="CC3322" s="464"/>
      <c r="CD3322" s="464"/>
      <c r="CE3322" s="464"/>
      <c r="CF3322" s="464"/>
      <c r="CG3322" s="464"/>
      <c r="CH3322" s="464"/>
      <c r="CI3322" s="464"/>
      <c r="CJ3322" s="464"/>
      <c r="CK3322" s="464"/>
      <c r="CL3322" s="464"/>
      <c r="CM3322" s="464"/>
      <c r="CN3322" s="464"/>
      <c r="CO3322" s="464"/>
      <c r="CP3322" s="464"/>
      <c r="CQ3322" s="464"/>
    </row>
    <row r="3323" spans="24:95" s="465" customFormat="1">
      <c r="X3323" s="464"/>
      <c r="Y3323" s="464"/>
      <c r="Z3323" s="464"/>
      <c r="AA3323" s="464"/>
      <c r="AB3323" s="464"/>
      <c r="AC3323" s="464"/>
      <c r="AD3323" s="464"/>
      <c r="AE3323" s="464"/>
      <c r="AF3323" s="464"/>
      <c r="AG3323" s="464"/>
      <c r="AH3323" s="464"/>
      <c r="AI3323" s="464"/>
      <c r="AJ3323" s="464"/>
      <c r="AK3323" s="464"/>
      <c r="AL3323" s="464"/>
      <c r="AM3323" s="464"/>
      <c r="AN3323" s="464"/>
      <c r="AO3323" s="464"/>
      <c r="AP3323" s="464"/>
      <c r="AQ3323" s="464"/>
      <c r="AR3323" s="464"/>
      <c r="AS3323" s="464"/>
      <c r="AT3323" s="464"/>
      <c r="AU3323" s="464"/>
      <c r="AV3323" s="464"/>
      <c r="AW3323" s="464"/>
      <c r="AX3323" s="464"/>
      <c r="AY3323" s="464"/>
      <c r="AZ3323" s="464"/>
      <c r="BA3323" s="464"/>
      <c r="BB3323" s="464"/>
      <c r="BC3323" s="464"/>
      <c r="BD3323" s="464"/>
      <c r="BE3323" s="464"/>
      <c r="BF3323" s="464"/>
      <c r="BG3323" s="464"/>
      <c r="BH3323" s="464"/>
      <c r="BI3323" s="464"/>
      <c r="BJ3323" s="464"/>
      <c r="BK3323" s="464"/>
      <c r="BL3323" s="464"/>
      <c r="BM3323" s="464"/>
      <c r="BN3323" s="464"/>
      <c r="BO3323" s="464"/>
      <c r="BP3323" s="464"/>
      <c r="BQ3323" s="464"/>
      <c r="BR3323" s="464"/>
      <c r="BS3323" s="464"/>
      <c r="BT3323" s="464"/>
      <c r="BU3323" s="464"/>
      <c r="BV3323" s="464"/>
      <c r="BW3323" s="464"/>
      <c r="BX3323" s="464"/>
      <c r="BY3323" s="464"/>
      <c r="BZ3323" s="464"/>
      <c r="CA3323" s="464"/>
      <c r="CB3323" s="464"/>
      <c r="CC3323" s="464"/>
      <c r="CD3323" s="464"/>
      <c r="CE3323" s="464"/>
      <c r="CF3323" s="464"/>
      <c r="CG3323" s="464"/>
      <c r="CH3323" s="464"/>
      <c r="CI3323" s="464"/>
      <c r="CJ3323" s="464"/>
      <c r="CK3323" s="464"/>
      <c r="CL3323" s="464"/>
      <c r="CM3323" s="464"/>
      <c r="CN3323" s="464"/>
      <c r="CO3323" s="464"/>
      <c r="CP3323" s="464"/>
      <c r="CQ3323" s="464"/>
    </row>
    <row r="3324" spans="24:95" s="465" customFormat="1">
      <c r="X3324" s="464"/>
      <c r="Y3324" s="464"/>
      <c r="Z3324" s="464"/>
      <c r="AA3324" s="464"/>
      <c r="AB3324" s="464"/>
      <c r="AC3324" s="464"/>
      <c r="AD3324" s="464"/>
      <c r="AE3324" s="464"/>
      <c r="AF3324" s="464"/>
      <c r="AG3324" s="464"/>
      <c r="AH3324" s="464"/>
      <c r="AI3324" s="464"/>
      <c r="AJ3324" s="464"/>
      <c r="AK3324" s="464"/>
      <c r="AL3324" s="464"/>
      <c r="AM3324" s="464"/>
      <c r="AN3324" s="464"/>
      <c r="AO3324" s="464"/>
      <c r="AP3324" s="464"/>
      <c r="AQ3324" s="464"/>
      <c r="AR3324" s="464"/>
      <c r="AS3324" s="464"/>
      <c r="AT3324" s="464"/>
      <c r="AU3324" s="464"/>
      <c r="AV3324" s="464"/>
      <c r="AW3324" s="464"/>
      <c r="AX3324" s="464"/>
      <c r="AY3324" s="464"/>
      <c r="AZ3324" s="464"/>
      <c r="BA3324" s="464"/>
      <c r="BB3324" s="464"/>
      <c r="BC3324" s="464"/>
      <c r="BD3324" s="464"/>
      <c r="BE3324" s="464"/>
      <c r="BF3324" s="464"/>
      <c r="BG3324" s="464"/>
      <c r="BH3324" s="464"/>
      <c r="BI3324" s="464"/>
      <c r="BJ3324" s="464"/>
      <c r="BK3324" s="464"/>
      <c r="BL3324" s="464"/>
      <c r="BM3324" s="464"/>
      <c r="BN3324" s="464"/>
      <c r="BO3324" s="464"/>
      <c r="BP3324" s="464"/>
      <c r="BQ3324" s="464"/>
      <c r="BR3324" s="464"/>
      <c r="BS3324" s="464"/>
      <c r="BT3324" s="464"/>
      <c r="BU3324" s="464"/>
      <c r="BV3324" s="464"/>
      <c r="BW3324" s="464"/>
      <c r="BX3324" s="464"/>
      <c r="BY3324" s="464"/>
      <c r="BZ3324" s="464"/>
      <c r="CA3324" s="464"/>
      <c r="CB3324" s="464"/>
      <c r="CC3324" s="464"/>
      <c r="CD3324" s="464"/>
      <c r="CE3324" s="464"/>
      <c r="CF3324" s="464"/>
      <c r="CG3324" s="464"/>
      <c r="CH3324" s="464"/>
      <c r="CI3324" s="464"/>
      <c r="CJ3324" s="464"/>
      <c r="CK3324" s="464"/>
      <c r="CL3324" s="464"/>
      <c r="CM3324" s="464"/>
      <c r="CN3324" s="464"/>
      <c r="CO3324" s="464"/>
      <c r="CP3324" s="464"/>
      <c r="CQ3324" s="464"/>
    </row>
    <row r="3325" spans="24:95" s="465" customFormat="1">
      <c r="X3325" s="464"/>
      <c r="Y3325" s="464"/>
      <c r="Z3325" s="464"/>
      <c r="AA3325" s="464"/>
      <c r="AB3325" s="464"/>
      <c r="AC3325" s="464"/>
      <c r="AD3325" s="464"/>
      <c r="AE3325" s="464"/>
      <c r="AF3325" s="464"/>
      <c r="AG3325" s="464"/>
      <c r="AH3325" s="464"/>
      <c r="AI3325" s="464"/>
      <c r="AJ3325" s="464"/>
      <c r="AK3325" s="464"/>
      <c r="AL3325" s="464"/>
      <c r="AM3325" s="464"/>
      <c r="AN3325" s="464"/>
      <c r="AO3325" s="464"/>
      <c r="AP3325" s="464"/>
      <c r="AQ3325" s="464"/>
      <c r="AR3325" s="464"/>
      <c r="AS3325" s="464"/>
      <c r="AT3325" s="464"/>
      <c r="AU3325" s="464"/>
      <c r="AV3325" s="464"/>
      <c r="AW3325" s="464"/>
      <c r="AX3325" s="464"/>
      <c r="AY3325" s="464"/>
      <c r="AZ3325" s="464"/>
      <c r="BA3325" s="464"/>
      <c r="BB3325" s="464"/>
      <c r="BC3325" s="464"/>
      <c r="BD3325" s="464"/>
      <c r="BE3325" s="464"/>
      <c r="BF3325" s="464"/>
      <c r="BG3325" s="464"/>
      <c r="BH3325" s="464"/>
      <c r="BI3325" s="464"/>
      <c r="BJ3325" s="464"/>
      <c r="BK3325" s="464"/>
      <c r="BL3325" s="464"/>
      <c r="BM3325" s="464"/>
      <c r="BN3325" s="464"/>
      <c r="BO3325" s="464"/>
      <c r="BP3325" s="464"/>
      <c r="BQ3325" s="464"/>
      <c r="BR3325" s="464"/>
      <c r="BS3325" s="464"/>
      <c r="BT3325" s="464"/>
      <c r="BU3325" s="464"/>
      <c r="BV3325" s="464"/>
      <c r="BW3325" s="464"/>
      <c r="BX3325" s="464"/>
      <c r="BY3325" s="464"/>
      <c r="BZ3325" s="464"/>
      <c r="CA3325" s="464"/>
      <c r="CB3325" s="464"/>
      <c r="CC3325" s="464"/>
      <c r="CD3325" s="464"/>
      <c r="CE3325" s="464"/>
      <c r="CF3325" s="464"/>
      <c r="CG3325" s="464"/>
      <c r="CH3325" s="464"/>
      <c r="CI3325" s="464"/>
      <c r="CJ3325" s="464"/>
      <c r="CK3325" s="464"/>
      <c r="CL3325" s="464"/>
      <c r="CM3325" s="464"/>
      <c r="CN3325" s="464"/>
      <c r="CO3325" s="464"/>
      <c r="CP3325" s="464"/>
      <c r="CQ3325" s="464"/>
    </row>
    <row r="3326" spans="24:95" s="465" customFormat="1">
      <c r="X3326" s="464"/>
      <c r="Y3326" s="464"/>
      <c r="Z3326" s="464"/>
      <c r="AA3326" s="464"/>
      <c r="AB3326" s="464"/>
      <c r="AC3326" s="464"/>
      <c r="AD3326" s="464"/>
      <c r="AE3326" s="464"/>
      <c r="AF3326" s="464"/>
      <c r="AG3326" s="464"/>
      <c r="AH3326" s="464"/>
      <c r="AI3326" s="464"/>
      <c r="AJ3326" s="464"/>
      <c r="AK3326" s="464"/>
      <c r="AL3326" s="464"/>
      <c r="AM3326" s="464"/>
      <c r="AN3326" s="464"/>
      <c r="AO3326" s="464"/>
      <c r="AP3326" s="464"/>
      <c r="AQ3326" s="464"/>
      <c r="AR3326" s="464"/>
      <c r="AS3326" s="464"/>
      <c r="AT3326" s="464"/>
      <c r="AU3326" s="464"/>
      <c r="AV3326" s="464"/>
      <c r="AW3326" s="464"/>
      <c r="AX3326" s="464"/>
      <c r="AY3326" s="464"/>
      <c r="AZ3326" s="464"/>
      <c r="BA3326" s="464"/>
      <c r="BB3326" s="464"/>
      <c r="BC3326" s="464"/>
      <c r="BD3326" s="464"/>
      <c r="BE3326" s="464"/>
      <c r="BF3326" s="464"/>
      <c r="BG3326" s="464"/>
      <c r="BH3326" s="464"/>
      <c r="BI3326" s="464"/>
      <c r="BJ3326" s="464"/>
      <c r="BK3326" s="464"/>
      <c r="BL3326" s="464"/>
      <c r="BM3326" s="464"/>
      <c r="BN3326" s="464"/>
      <c r="BO3326" s="464"/>
      <c r="BP3326" s="464"/>
      <c r="BQ3326" s="464"/>
      <c r="BR3326" s="464"/>
      <c r="BS3326" s="464"/>
      <c r="BT3326" s="464"/>
      <c r="BU3326" s="464"/>
      <c r="BV3326" s="464"/>
      <c r="BW3326" s="464"/>
      <c r="BX3326" s="464"/>
      <c r="BY3326" s="464"/>
      <c r="BZ3326" s="464"/>
      <c r="CA3326" s="464"/>
      <c r="CB3326" s="464"/>
      <c r="CC3326" s="464"/>
      <c r="CD3326" s="464"/>
      <c r="CE3326" s="464"/>
      <c r="CF3326" s="464"/>
      <c r="CG3326" s="464"/>
      <c r="CH3326" s="464"/>
      <c r="CI3326" s="464"/>
      <c r="CJ3326" s="464"/>
      <c r="CK3326" s="464"/>
      <c r="CL3326" s="464"/>
      <c r="CM3326" s="464"/>
      <c r="CN3326" s="464"/>
      <c r="CO3326" s="464"/>
      <c r="CP3326" s="464"/>
      <c r="CQ3326" s="464"/>
    </row>
    <row r="3327" spans="24:95" s="465" customFormat="1">
      <c r="X3327" s="464"/>
      <c r="Y3327" s="464"/>
      <c r="Z3327" s="464"/>
      <c r="AA3327" s="464"/>
      <c r="AB3327" s="464"/>
      <c r="AC3327" s="464"/>
      <c r="AD3327" s="464"/>
      <c r="AE3327" s="464"/>
      <c r="AF3327" s="464"/>
      <c r="AG3327" s="464"/>
      <c r="AH3327" s="464"/>
      <c r="AI3327" s="464"/>
      <c r="AJ3327" s="464"/>
      <c r="AK3327" s="464"/>
      <c r="AL3327" s="464"/>
      <c r="AM3327" s="464"/>
      <c r="AN3327" s="464"/>
      <c r="AO3327" s="464"/>
      <c r="AP3327" s="464"/>
      <c r="AQ3327" s="464"/>
      <c r="AR3327" s="464"/>
      <c r="AS3327" s="464"/>
      <c r="AT3327" s="464"/>
      <c r="AU3327" s="464"/>
      <c r="AV3327" s="464"/>
      <c r="AW3327" s="464"/>
      <c r="AX3327" s="464"/>
      <c r="AY3327" s="464"/>
      <c r="AZ3327" s="464"/>
      <c r="BA3327" s="464"/>
      <c r="BB3327" s="464"/>
      <c r="BC3327" s="464"/>
      <c r="BD3327" s="464"/>
      <c r="BE3327" s="464"/>
      <c r="BF3327" s="464"/>
      <c r="BG3327" s="464"/>
      <c r="BH3327" s="464"/>
      <c r="BI3327" s="464"/>
      <c r="BJ3327" s="464"/>
      <c r="BK3327" s="464"/>
      <c r="BL3327" s="464"/>
      <c r="BM3327" s="464"/>
      <c r="BN3327" s="464"/>
      <c r="BO3327" s="464"/>
      <c r="BP3327" s="464"/>
      <c r="BQ3327" s="464"/>
      <c r="BR3327" s="464"/>
      <c r="BS3327" s="464"/>
      <c r="BT3327" s="464"/>
      <c r="BU3327" s="464"/>
      <c r="BV3327" s="464"/>
      <c r="BW3327" s="464"/>
      <c r="BX3327" s="464"/>
      <c r="BY3327" s="464"/>
      <c r="BZ3327" s="464"/>
      <c r="CA3327" s="464"/>
      <c r="CB3327" s="464"/>
      <c r="CC3327" s="464"/>
      <c r="CD3327" s="464"/>
      <c r="CE3327" s="464"/>
      <c r="CF3327" s="464"/>
      <c r="CG3327" s="464"/>
      <c r="CH3327" s="464"/>
      <c r="CI3327" s="464"/>
      <c r="CJ3327" s="464"/>
      <c r="CK3327" s="464"/>
      <c r="CL3327" s="464"/>
      <c r="CM3327" s="464"/>
      <c r="CN3327" s="464"/>
      <c r="CO3327" s="464"/>
      <c r="CP3327" s="464"/>
      <c r="CQ3327" s="464"/>
    </row>
    <row r="3328" spans="24:95" s="465" customFormat="1">
      <c r="X3328" s="464"/>
      <c r="Y3328" s="464"/>
      <c r="Z3328" s="464"/>
      <c r="AA3328" s="464"/>
      <c r="AB3328" s="464"/>
      <c r="AC3328" s="464"/>
      <c r="AD3328" s="464"/>
      <c r="AE3328" s="464"/>
      <c r="AF3328" s="464"/>
      <c r="AG3328" s="464"/>
      <c r="AH3328" s="464"/>
      <c r="AI3328" s="464"/>
      <c r="AJ3328" s="464"/>
      <c r="AK3328" s="464"/>
      <c r="AL3328" s="464"/>
      <c r="AM3328" s="464"/>
      <c r="AN3328" s="464"/>
      <c r="AO3328" s="464"/>
      <c r="AP3328" s="464"/>
      <c r="AQ3328" s="464"/>
      <c r="AR3328" s="464"/>
      <c r="AS3328" s="464"/>
      <c r="AT3328" s="464"/>
      <c r="AU3328" s="464"/>
      <c r="AV3328" s="464"/>
      <c r="AW3328" s="464"/>
      <c r="AX3328" s="464"/>
      <c r="AY3328" s="464"/>
      <c r="AZ3328" s="464"/>
      <c r="BA3328" s="464"/>
      <c r="BB3328" s="464"/>
      <c r="BC3328" s="464"/>
      <c r="BD3328" s="464"/>
      <c r="BE3328" s="464"/>
      <c r="BF3328" s="464"/>
      <c r="BG3328" s="464"/>
      <c r="BH3328" s="464"/>
      <c r="BI3328" s="464"/>
      <c r="BJ3328" s="464"/>
      <c r="BK3328" s="464"/>
      <c r="BL3328" s="464"/>
      <c r="BM3328" s="464"/>
      <c r="BN3328" s="464"/>
      <c r="BO3328" s="464"/>
      <c r="BP3328" s="464"/>
      <c r="BQ3328" s="464"/>
      <c r="BR3328" s="464"/>
      <c r="BS3328" s="464"/>
      <c r="BT3328" s="464"/>
      <c r="BU3328" s="464"/>
      <c r="BV3328" s="464"/>
      <c r="BW3328" s="464"/>
      <c r="BX3328" s="464"/>
      <c r="BY3328" s="464"/>
      <c r="BZ3328" s="464"/>
      <c r="CA3328" s="464"/>
      <c r="CB3328" s="464"/>
      <c r="CC3328" s="464"/>
      <c r="CD3328" s="464"/>
      <c r="CE3328" s="464"/>
      <c r="CF3328" s="464"/>
      <c r="CG3328" s="464"/>
      <c r="CH3328" s="464"/>
      <c r="CI3328" s="464"/>
      <c r="CJ3328" s="464"/>
      <c r="CK3328" s="464"/>
      <c r="CL3328" s="464"/>
      <c r="CM3328" s="464"/>
      <c r="CN3328" s="464"/>
      <c r="CO3328" s="464"/>
      <c r="CP3328" s="464"/>
      <c r="CQ3328" s="464"/>
    </row>
    <row r="3329" spans="24:95" s="465" customFormat="1">
      <c r="X3329" s="464"/>
      <c r="Y3329" s="464"/>
      <c r="Z3329" s="464"/>
      <c r="AA3329" s="464"/>
      <c r="AB3329" s="464"/>
      <c r="AC3329" s="464"/>
      <c r="AD3329" s="464"/>
      <c r="AE3329" s="464"/>
      <c r="AF3329" s="464"/>
      <c r="AG3329" s="464"/>
      <c r="AH3329" s="464"/>
      <c r="AI3329" s="464"/>
      <c r="AJ3329" s="464"/>
      <c r="AK3329" s="464"/>
      <c r="AL3329" s="464"/>
      <c r="AM3329" s="464"/>
      <c r="AN3329" s="464"/>
      <c r="AO3329" s="464"/>
      <c r="AP3329" s="464"/>
      <c r="AQ3329" s="464"/>
      <c r="AR3329" s="464"/>
      <c r="AS3329" s="464"/>
      <c r="AT3329" s="464"/>
      <c r="AU3329" s="464"/>
      <c r="AV3329" s="464"/>
      <c r="AW3329" s="464"/>
      <c r="AX3329" s="464"/>
      <c r="AY3329" s="464"/>
      <c r="AZ3329" s="464"/>
      <c r="BA3329" s="464"/>
      <c r="BB3329" s="464"/>
      <c r="BC3329" s="464"/>
      <c r="BD3329" s="464"/>
      <c r="BE3329" s="464"/>
      <c r="BF3329" s="464"/>
      <c r="BG3329" s="464"/>
      <c r="BH3329" s="464"/>
      <c r="BI3329" s="464"/>
      <c r="BJ3329" s="464"/>
      <c r="BK3329" s="464"/>
      <c r="BL3329" s="464"/>
      <c r="BM3329" s="464"/>
      <c r="BN3329" s="464"/>
      <c r="BO3329" s="464"/>
      <c r="BP3329" s="464"/>
      <c r="BQ3329" s="464"/>
      <c r="BR3329" s="464"/>
      <c r="BS3329" s="464"/>
      <c r="BT3329" s="464"/>
      <c r="BU3329" s="464"/>
      <c r="BV3329" s="464"/>
      <c r="BW3329" s="464"/>
      <c r="BX3329" s="464"/>
      <c r="BY3329" s="464"/>
      <c r="BZ3329" s="464"/>
      <c r="CA3329" s="464"/>
      <c r="CB3329" s="464"/>
      <c r="CC3329" s="464"/>
      <c r="CD3329" s="464"/>
      <c r="CE3329" s="464"/>
      <c r="CF3329" s="464"/>
      <c r="CG3329" s="464"/>
      <c r="CH3329" s="464"/>
      <c r="CI3329" s="464"/>
      <c r="CJ3329" s="464"/>
      <c r="CK3329" s="464"/>
      <c r="CL3329" s="464"/>
      <c r="CM3329" s="464"/>
      <c r="CN3329" s="464"/>
      <c r="CO3329" s="464"/>
      <c r="CP3329" s="464"/>
      <c r="CQ3329" s="464"/>
    </row>
    <row r="3330" spans="24:95" s="465" customFormat="1">
      <c r="X3330" s="464"/>
      <c r="Y3330" s="464"/>
      <c r="Z3330" s="464"/>
      <c r="AA3330" s="464"/>
      <c r="AB3330" s="464"/>
      <c r="AC3330" s="464"/>
      <c r="AD3330" s="464"/>
      <c r="AE3330" s="464"/>
      <c r="AF3330" s="464"/>
      <c r="AG3330" s="464"/>
      <c r="AH3330" s="464"/>
      <c r="AI3330" s="464"/>
      <c r="AJ3330" s="464"/>
      <c r="AK3330" s="464"/>
      <c r="AL3330" s="464"/>
      <c r="AM3330" s="464"/>
      <c r="AN3330" s="464"/>
      <c r="AO3330" s="464"/>
      <c r="AP3330" s="464"/>
      <c r="AQ3330" s="464"/>
      <c r="AR3330" s="464"/>
      <c r="AS3330" s="464"/>
      <c r="AT3330" s="464"/>
      <c r="AU3330" s="464"/>
      <c r="AV3330" s="464"/>
      <c r="AW3330" s="464"/>
      <c r="AX3330" s="464"/>
      <c r="AY3330" s="464"/>
      <c r="AZ3330" s="464"/>
      <c r="BA3330" s="464"/>
      <c r="BB3330" s="464"/>
      <c r="BC3330" s="464"/>
      <c r="BD3330" s="464"/>
      <c r="BE3330" s="464"/>
      <c r="BF3330" s="464"/>
      <c r="BG3330" s="464"/>
      <c r="BH3330" s="464"/>
      <c r="BI3330" s="464"/>
      <c r="BJ3330" s="464"/>
      <c r="BK3330" s="464"/>
      <c r="BL3330" s="464"/>
      <c r="BM3330" s="464"/>
      <c r="BN3330" s="464"/>
      <c r="BO3330" s="464"/>
      <c r="BP3330" s="464"/>
      <c r="BQ3330" s="464"/>
      <c r="BR3330" s="464"/>
      <c r="BS3330" s="464"/>
      <c r="BT3330" s="464"/>
      <c r="BU3330" s="464"/>
      <c r="BV3330" s="464"/>
      <c r="BW3330" s="464"/>
      <c r="BX3330" s="464"/>
      <c r="BY3330" s="464"/>
      <c r="BZ3330" s="464"/>
      <c r="CA3330" s="464"/>
      <c r="CB3330" s="464"/>
      <c r="CC3330" s="464"/>
      <c r="CD3330" s="464"/>
      <c r="CE3330" s="464"/>
      <c r="CF3330" s="464"/>
      <c r="CG3330" s="464"/>
      <c r="CH3330" s="464"/>
      <c r="CI3330" s="464"/>
      <c r="CJ3330" s="464"/>
      <c r="CK3330" s="464"/>
      <c r="CL3330" s="464"/>
      <c r="CM3330" s="464"/>
      <c r="CN3330" s="464"/>
      <c r="CO3330" s="464"/>
      <c r="CP3330" s="464"/>
      <c r="CQ3330" s="464"/>
    </row>
    <row r="3331" spans="24:95" s="465" customFormat="1">
      <c r="X3331" s="464"/>
      <c r="Y3331" s="464"/>
      <c r="Z3331" s="464"/>
      <c r="AA3331" s="464"/>
      <c r="AB3331" s="464"/>
      <c r="AC3331" s="464"/>
      <c r="AD3331" s="464"/>
      <c r="AE3331" s="464"/>
      <c r="AF3331" s="464"/>
      <c r="AG3331" s="464"/>
      <c r="AH3331" s="464"/>
      <c r="AI3331" s="464"/>
      <c r="AJ3331" s="464"/>
      <c r="AK3331" s="464"/>
      <c r="AL3331" s="464"/>
      <c r="AM3331" s="464"/>
      <c r="AN3331" s="464"/>
      <c r="AO3331" s="464"/>
      <c r="AP3331" s="464"/>
      <c r="AQ3331" s="464"/>
      <c r="AR3331" s="464"/>
      <c r="AS3331" s="464"/>
      <c r="AT3331" s="464"/>
      <c r="AU3331" s="464"/>
      <c r="AV3331" s="464"/>
      <c r="AW3331" s="464"/>
      <c r="AX3331" s="464"/>
      <c r="AY3331" s="464"/>
      <c r="AZ3331" s="464"/>
      <c r="BA3331" s="464"/>
      <c r="BB3331" s="464"/>
      <c r="BC3331" s="464"/>
      <c r="BD3331" s="464"/>
      <c r="BE3331" s="464"/>
      <c r="BF3331" s="464"/>
      <c r="BG3331" s="464"/>
      <c r="BH3331" s="464"/>
      <c r="BI3331" s="464"/>
      <c r="BJ3331" s="464"/>
      <c r="BK3331" s="464"/>
      <c r="BL3331" s="464"/>
      <c r="BM3331" s="464"/>
      <c r="BN3331" s="464"/>
      <c r="BO3331" s="464"/>
      <c r="BP3331" s="464"/>
      <c r="BQ3331" s="464"/>
      <c r="BR3331" s="464"/>
      <c r="BS3331" s="464"/>
      <c r="BT3331" s="464"/>
      <c r="BU3331" s="464"/>
      <c r="BV3331" s="464"/>
      <c r="BW3331" s="464"/>
      <c r="BX3331" s="464"/>
      <c r="BY3331" s="464"/>
      <c r="BZ3331" s="464"/>
      <c r="CA3331" s="464"/>
      <c r="CB3331" s="464"/>
      <c r="CC3331" s="464"/>
      <c r="CD3331" s="464"/>
      <c r="CE3331" s="464"/>
      <c r="CF3331" s="464"/>
      <c r="CG3331" s="464"/>
      <c r="CH3331" s="464"/>
      <c r="CI3331" s="464"/>
      <c r="CJ3331" s="464"/>
      <c r="CK3331" s="464"/>
      <c r="CL3331" s="464"/>
      <c r="CM3331" s="464"/>
      <c r="CN3331" s="464"/>
      <c r="CO3331" s="464"/>
      <c r="CP3331" s="464"/>
      <c r="CQ3331" s="464"/>
    </row>
    <row r="3332" spans="24:95" s="465" customFormat="1">
      <c r="X3332" s="464"/>
      <c r="Y3332" s="464"/>
      <c r="Z3332" s="464"/>
      <c r="AA3332" s="464"/>
      <c r="AB3332" s="464"/>
      <c r="AC3332" s="464"/>
      <c r="AD3332" s="464"/>
      <c r="AE3332" s="464"/>
      <c r="AF3332" s="464"/>
      <c r="AG3332" s="464"/>
      <c r="AH3332" s="464"/>
      <c r="AI3332" s="464"/>
      <c r="AJ3332" s="464"/>
      <c r="AK3332" s="464"/>
      <c r="AL3332" s="464"/>
      <c r="AM3332" s="464"/>
      <c r="AN3332" s="464"/>
      <c r="AO3332" s="464"/>
      <c r="AP3332" s="464"/>
      <c r="AQ3332" s="464"/>
      <c r="AR3332" s="464"/>
      <c r="AS3332" s="464"/>
      <c r="AT3332" s="464"/>
      <c r="AU3332" s="464"/>
      <c r="AV3332" s="464"/>
      <c r="AW3332" s="464"/>
      <c r="AX3332" s="464"/>
      <c r="AY3332" s="464"/>
      <c r="AZ3332" s="464"/>
      <c r="BA3332" s="464"/>
      <c r="BB3332" s="464"/>
      <c r="BC3332" s="464"/>
      <c r="BD3332" s="464"/>
      <c r="BE3332" s="464"/>
      <c r="BF3332" s="464"/>
      <c r="BG3332" s="464"/>
      <c r="BH3332" s="464"/>
      <c r="BI3332" s="464"/>
      <c r="BJ3332" s="464"/>
      <c r="BK3332" s="464"/>
      <c r="BL3332" s="464"/>
      <c r="BM3332" s="464"/>
      <c r="BN3332" s="464"/>
      <c r="BO3332" s="464"/>
      <c r="BP3332" s="464"/>
      <c r="BQ3332" s="464"/>
      <c r="BR3332" s="464"/>
      <c r="BS3332" s="464"/>
      <c r="BT3332" s="464"/>
      <c r="BU3332" s="464"/>
      <c r="BV3332" s="464"/>
      <c r="BW3332" s="464"/>
      <c r="BX3332" s="464"/>
      <c r="BY3332" s="464"/>
      <c r="BZ3332" s="464"/>
      <c r="CA3332" s="464"/>
      <c r="CB3332" s="464"/>
      <c r="CC3332" s="464"/>
      <c r="CD3332" s="464"/>
      <c r="CE3332" s="464"/>
      <c r="CF3332" s="464"/>
      <c r="CG3332" s="464"/>
      <c r="CH3332" s="464"/>
      <c r="CI3332" s="464"/>
      <c r="CJ3332" s="464"/>
      <c r="CK3332" s="464"/>
      <c r="CL3332" s="464"/>
      <c r="CM3332" s="464"/>
      <c r="CN3332" s="464"/>
      <c r="CO3332" s="464"/>
      <c r="CP3332" s="464"/>
      <c r="CQ3332" s="464"/>
    </row>
    <row r="3333" spans="24:95" s="465" customFormat="1">
      <c r="X3333" s="464"/>
      <c r="Y3333" s="464"/>
      <c r="Z3333" s="464"/>
      <c r="AA3333" s="464"/>
      <c r="AB3333" s="464"/>
      <c r="AC3333" s="464"/>
      <c r="AD3333" s="464"/>
      <c r="AE3333" s="464"/>
      <c r="AF3333" s="464"/>
      <c r="AG3333" s="464"/>
      <c r="AH3333" s="464"/>
      <c r="AI3333" s="464"/>
      <c r="AJ3333" s="464"/>
      <c r="AK3333" s="464"/>
      <c r="AL3333" s="464"/>
      <c r="AM3333" s="464"/>
      <c r="AN3333" s="464"/>
      <c r="AO3333" s="464"/>
      <c r="AP3333" s="464"/>
      <c r="AQ3333" s="464"/>
      <c r="AR3333" s="464"/>
      <c r="AS3333" s="464"/>
      <c r="AT3333" s="464"/>
      <c r="AU3333" s="464"/>
      <c r="AV3333" s="464"/>
      <c r="AW3333" s="464"/>
      <c r="AX3333" s="464"/>
      <c r="AY3333" s="464"/>
      <c r="AZ3333" s="464"/>
      <c r="BA3333" s="464"/>
      <c r="BB3333" s="464"/>
      <c r="BC3333" s="464"/>
      <c r="BD3333" s="464"/>
      <c r="BE3333" s="464"/>
      <c r="BF3333" s="464"/>
      <c r="BG3333" s="464"/>
      <c r="BH3333" s="464"/>
      <c r="BI3333" s="464"/>
      <c r="BJ3333" s="464"/>
      <c r="BK3333" s="464"/>
      <c r="BL3333" s="464"/>
      <c r="BM3333" s="464"/>
      <c r="BN3333" s="464"/>
      <c r="BO3333" s="464"/>
      <c r="BP3333" s="464"/>
      <c r="BQ3333" s="464"/>
      <c r="BR3333" s="464"/>
      <c r="BS3333" s="464"/>
      <c r="BT3333" s="464"/>
      <c r="BU3333" s="464"/>
      <c r="BV3333" s="464"/>
      <c r="BW3333" s="464"/>
      <c r="BX3333" s="464"/>
      <c r="BY3333" s="464"/>
      <c r="BZ3333" s="464"/>
      <c r="CA3333" s="464"/>
      <c r="CB3333" s="464"/>
      <c r="CC3333" s="464"/>
      <c r="CD3333" s="464"/>
      <c r="CE3333" s="464"/>
      <c r="CF3333" s="464"/>
      <c r="CG3333" s="464"/>
      <c r="CH3333" s="464"/>
      <c r="CI3333" s="464"/>
      <c r="CJ3333" s="464"/>
      <c r="CK3333" s="464"/>
      <c r="CL3333" s="464"/>
      <c r="CM3333" s="464"/>
      <c r="CN3333" s="464"/>
      <c r="CO3333" s="464"/>
      <c r="CP3333" s="464"/>
      <c r="CQ3333" s="464"/>
    </row>
    <row r="3334" spans="24:95" s="465" customFormat="1">
      <c r="X3334" s="464"/>
      <c r="Y3334" s="464"/>
      <c r="Z3334" s="464"/>
      <c r="AA3334" s="464"/>
      <c r="AB3334" s="464"/>
      <c r="AC3334" s="464"/>
      <c r="AD3334" s="464"/>
      <c r="AE3334" s="464"/>
      <c r="AF3334" s="464"/>
      <c r="AG3334" s="464"/>
      <c r="AH3334" s="464"/>
      <c r="AI3334" s="464"/>
      <c r="AJ3334" s="464"/>
      <c r="AK3334" s="464"/>
      <c r="AL3334" s="464"/>
      <c r="AM3334" s="464"/>
      <c r="AN3334" s="464"/>
      <c r="AO3334" s="464"/>
      <c r="AP3334" s="464"/>
      <c r="AQ3334" s="464"/>
      <c r="AR3334" s="464"/>
      <c r="AS3334" s="464"/>
      <c r="AT3334" s="464"/>
      <c r="AU3334" s="464"/>
      <c r="AV3334" s="464"/>
      <c r="AW3334" s="464"/>
      <c r="AX3334" s="464"/>
      <c r="AY3334" s="464"/>
      <c r="AZ3334" s="464"/>
      <c r="BA3334" s="464"/>
      <c r="BB3334" s="464"/>
      <c r="BC3334" s="464"/>
      <c r="BD3334" s="464"/>
      <c r="BE3334" s="464"/>
      <c r="BF3334" s="464"/>
      <c r="BG3334" s="464"/>
      <c r="BH3334" s="464"/>
      <c r="BI3334" s="464"/>
      <c r="BJ3334" s="464"/>
      <c r="BK3334" s="464"/>
      <c r="BL3334" s="464"/>
      <c r="BM3334" s="464"/>
      <c r="BN3334" s="464"/>
      <c r="BO3334" s="464"/>
      <c r="BP3334" s="464"/>
      <c r="BQ3334" s="464"/>
      <c r="BR3334" s="464"/>
      <c r="BS3334" s="464"/>
      <c r="BT3334" s="464"/>
      <c r="BU3334" s="464"/>
      <c r="BV3334" s="464"/>
      <c r="BW3334" s="464"/>
      <c r="BX3334" s="464"/>
      <c r="BY3334" s="464"/>
      <c r="BZ3334" s="464"/>
      <c r="CA3334" s="464"/>
      <c r="CB3334" s="464"/>
      <c r="CC3334" s="464"/>
      <c r="CD3334" s="464"/>
      <c r="CE3334" s="464"/>
      <c r="CF3334" s="464"/>
      <c r="CG3334" s="464"/>
      <c r="CH3334" s="464"/>
      <c r="CI3334" s="464"/>
      <c r="CJ3334" s="464"/>
      <c r="CK3334" s="464"/>
      <c r="CL3334" s="464"/>
      <c r="CM3334" s="464"/>
      <c r="CN3334" s="464"/>
      <c r="CO3334" s="464"/>
      <c r="CP3334" s="464"/>
      <c r="CQ3334" s="464"/>
    </row>
    <row r="3335" spans="24:95" s="465" customFormat="1">
      <c r="X3335" s="464"/>
      <c r="Y3335" s="464"/>
      <c r="Z3335" s="464"/>
      <c r="AA3335" s="464"/>
      <c r="AB3335" s="464"/>
      <c r="AC3335" s="464"/>
      <c r="AD3335" s="464"/>
      <c r="AE3335" s="464"/>
      <c r="AF3335" s="464"/>
      <c r="AG3335" s="464"/>
      <c r="AH3335" s="464"/>
      <c r="AI3335" s="464"/>
      <c r="AJ3335" s="464"/>
      <c r="AK3335" s="464"/>
      <c r="AL3335" s="464"/>
      <c r="AM3335" s="464"/>
      <c r="AN3335" s="464"/>
      <c r="AO3335" s="464"/>
      <c r="AP3335" s="464"/>
      <c r="AQ3335" s="464"/>
      <c r="AR3335" s="464"/>
      <c r="AS3335" s="464"/>
      <c r="AT3335" s="464"/>
      <c r="AU3335" s="464"/>
      <c r="AV3335" s="464"/>
      <c r="AW3335" s="464"/>
      <c r="AX3335" s="464"/>
      <c r="AY3335" s="464"/>
      <c r="AZ3335" s="464"/>
      <c r="BA3335" s="464"/>
      <c r="BB3335" s="464"/>
      <c r="BC3335" s="464"/>
      <c r="BD3335" s="464"/>
      <c r="BE3335" s="464"/>
      <c r="BF3335" s="464"/>
      <c r="BG3335" s="464"/>
      <c r="BH3335" s="464"/>
      <c r="BI3335" s="464"/>
      <c r="BJ3335" s="464"/>
      <c r="BK3335" s="464"/>
      <c r="BL3335" s="464"/>
      <c r="BM3335" s="464"/>
      <c r="BN3335" s="464"/>
      <c r="BO3335" s="464"/>
      <c r="BP3335" s="464"/>
      <c r="BQ3335" s="464"/>
      <c r="BR3335" s="464"/>
      <c r="BS3335" s="464"/>
      <c r="BT3335" s="464"/>
      <c r="BU3335" s="464"/>
      <c r="BV3335" s="464"/>
      <c r="BW3335" s="464"/>
      <c r="BX3335" s="464"/>
      <c r="BY3335" s="464"/>
      <c r="BZ3335" s="464"/>
      <c r="CA3335" s="464"/>
      <c r="CB3335" s="464"/>
      <c r="CC3335" s="464"/>
      <c r="CD3335" s="464"/>
      <c r="CE3335" s="464"/>
      <c r="CF3335" s="464"/>
      <c r="CG3335" s="464"/>
      <c r="CH3335" s="464"/>
      <c r="CI3335" s="464"/>
      <c r="CJ3335" s="464"/>
      <c r="CK3335" s="464"/>
      <c r="CL3335" s="464"/>
      <c r="CM3335" s="464"/>
      <c r="CN3335" s="464"/>
      <c r="CO3335" s="464"/>
      <c r="CP3335" s="464"/>
      <c r="CQ3335" s="464"/>
    </row>
    <row r="3336" spans="24:95" s="465" customFormat="1">
      <c r="X3336" s="464"/>
      <c r="Y3336" s="464"/>
      <c r="Z3336" s="464"/>
      <c r="AA3336" s="464"/>
      <c r="AB3336" s="464"/>
      <c r="AC3336" s="464"/>
      <c r="AD3336" s="464"/>
      <c r="AE3336" s="464"/>
      <c r="AF3336" s="464"/>
      <c r="AG3336" s="464"/>
      <c r="AH3336" s="464"/>
      <c r="AI3336" s="464"/>
      <c r="AJ3336" s="464"/>
      <c r="AK3336" s="464"/>
      <c r="AL3336" s="464"/>
      <c r="AM3336" s="464"/>
      <c r="AN3336" s="464"/>
      <c r="AO3336" s="464"/>
      <c r="AP3336" s="464"/>
      <c r="AQ3336" s="464"/>
      <c r="AR3336" s="464"/>
      <c r="AS3336" s="464"/>
      <c r="AT3336" s="464"/>
      <c r="AU3336" s="464"/>
      <c r="AV3336" s="464"/>
      <c r="AW3336" s="464"/>
      <c r="AX3336" s="464"/>
      <c r="AY3336" s="464"/>
      <c r="AZ3336" s="464"/>
      <c r="BA3336" s="464"/>
      <c r="BB3336" s="464"/>
      <c r="BC3336" s="464"/>
      <c r="BD3336" s="464"/>
      <c r="BE3336" s="464"/>
      <c r="BF3336" s="464"/>
      <c r="BG3336" s="464"/>
      <c r="BH3336" s="464"/>
      <c r="BI3336" s="464"/>
      <c r="BJ3336" s="464"/>
      <c r="BK3336" s="464"/>
      <c r="BL3336" s="464"/>
      <c r="BM3336" s="464"/>
      <c r="BN3336" s="464"/>
      <c r="BO3336" s="464"/>
      <c r="BP3336" s="464"/>
      <c r="BQ3336" s="464"/>
      <c r="BR3336" s="464"/>
      <c r="BS3336" s="464"/>
      <c r="BT3336" s="464"/>
      <c r="BU3336" s="464"/>
      <c r="BV3336" s="464"/>
      <c r="BW3336" s="464"/>
      <c r="BX3336" s="464"/>
      <c r="BY3336" s="464"/>
      <c r="BZ3336" s="464"/>
      <c r="CA3336" s="464"/>
      <c r="CB3336" s="464"/>
      <c r="CC3336" s="464"/>
      <c r="CD3336" s="464"/>
      <c r="CE3336" s="464"/>
      <c r="CF3336" s="464"/>
      <c r="CG3336" s="464"/>
      <c r="CH3336" s="464"/>
      <c r="CI3336" s="464"/>
      <c r="CJ3336" s="464"/>
      <c r="CK3336" s="464"/>
      <c r="CL3336" s="464"/>
      <c r="CM3336" s="464"/>
      <c r="CN3336" s="464"/>
      <c r="CO3336" s="464"/>
      <c r="CP3336" s="464"/>
      <c r="CQ3336" s="464"/>
    </row>
    <row r="3337" spans="24:95" s="465" customFormat="1">
      <c r="X3337" s="464"/>
      <c r="Y3337" s="464"/>
      <c r="Z3337" s="464"/>
      <c r="AA3337" s="464"/>
      <c r="AB3337" s="464"/>
      <c r="AC3337" s="464"/>
      <c r="AD3337" s="464"/>
      <c r="AE3337" s="464"/>
      <c r="AF3337" s="464"/>
      <c r="AG3337" s="464"/>
      <c r="AH3337" s="464"/>
      <c r="AI3337" s="464"/>
      <c r="AJ3337" s="464"/>
      <c r="AK3337" s="464"/>
      <c r="AL3337" s="464"/>
      <c r="AM3337" s="464"/>
      <c r="AN3337" s="464"/>
      <c r="AO3337" s="464"/>
      <c r="AP3337" s="464"/>
      <c r="AQ3337" s="464"/>
      <c r="AR3337" s="464"/>
      <c r="AS3337" s="464"/>
      <c r="AT3337" s="464"/>
      <c r="AU3337" s="464"/>
      <c r="AV3337" s="464"/>
      <c r="AW3337" s="464"/>
      <c r="AX3337" s="464"/>
      <c r="AY3337" s="464"/>
      <c r="AZ3337" s="464"/>
      <c r="BA3337" s="464"/>
      <c r="BB3337" s="464"/>
      <c r="BC3337" s="464"/>
      <c r="BD3337" s="464"/>
      <c r="BE3337" s="464"/>
      <c r="BF3337" s="464"/>
      <c r="BG3337" s="464"/>
      <c r="BH3337" s="464"/>
      <c r="BI3337" s="464"/>
      <c r="BJ3337" s="464"/>
      <c r="BK3337" s="464"/>
      <c r="BL3337" s="464"/>
      <c r="BM3337" s="464"/>
      <c r="BN3337" s="464"/>
      <c r="BO3337" s="464"/>
      <c r="BP3337" s="464"/>
      <c r="BQ3337" s="464"/>
      <c r="BR3337" s="464"/>
      <c r="BS3337" s="464"/>
      <c r="BT3337" s="464"/>
      <c r="BU3337" s="464"/>
      <c r="BV3337" s="464"/>
      <c r="BW3337" s="464"/>
      <c r="BX3337" s="464"/>
      <c r="BY3337" s="464"/>
      <c r="BZ3337" s="464"/>
      <c r="CA3337" s="464"/>
      <c r="CB3337" s="464"/>
      <c r="CC3337" s="464"/>
      <c r="CD3337" s="464"/>
      <c r="CE3337" s="464"/>
      <c r="CF3337" s="464"/>
      <c r="CG3337" s="464"/>
      <c r="CH3337" s="464"/>
      <c r="CI3337" s="464"/>
      <c r="CJ3337" s="464"/>
      <c r="CK3337" s="464"/>
      <c r="CL3337" s="464"/>
      <c r="CM3337" s="464"/>
      <c r="CN3337" s="464"/>
      <c r="CO3337" s="464"/>
      <c r="CP3337" s="464"/>
      <c r="CQ3337" s="464"/>
    </row>
    <row r="3338" spans="24:95" s="465" customFormat="1">
      <c r="X3338" s="464"/>
      <c r="Y3338" s="464"/>
      <c r="Z3338" s="464"/>
      <c r="AA3338" s="464"/>
      <c r="AB3338" s="464"/>
      <c r="AC3338" s="464"/>
      <c r="AD3338" s="464"/>
      <c r="AE3338" s="464"/>
      <c r="AF3338" s="464"/>
      <c r="AG3338" s="464"/>
      <c r="AH3338" s="464"/>
      <c r="AI3338" s="464"/>
      <c r="AJ3338" s="464"/>
      <c r="AK3338" s="464"/>
      <c r="AL3338" s="464"/>
      <c r="AM3338" s="464"/>
      <c r="AN3338" s="464"/>
      <c r="AO3338" s="464"/>
      <c r="AP3338" s="464"/>
      <c r="AQ3338" s="464"/>
      <c r="AR3338" s="464"/>
      <c r="AS3338" s="464"/>
      <c r="AT3338" s="464"/>
      <c r="AU3338" s="464"/>
      <c r="AV3338" s="464"/>
      <c r="AW3338" s="464"/>
      <c r="AX3338" s="464"/>
      <c r="AY3338" s="464"/>
      <c r="AZ3338" s="464"/>
      <c r="BA3338" s="464"/>
      <c r="BB3338" s="464"/>
      <c r="BC3338" s="464"/>
      <c r="BD3338" s="464"/>
      <c r="BE3338" s="464"/>
      <c r="BF3338" s="464"/>
      <c r="BG3338" s="464"/>
      <c r="BH3338" s="464"/>
      <c r="BI3338" s="464"/>
      <c r="BJ3338" s="464"/>
      <c r="BK3338" s="464"/>
      <c r="BL3338" s="464"/>
      <c r="BM3338" s="464"/>
      <c r="BN3338" s="464"/>
      <c r="BO3338" s="464"/>
      <c r="BP3338" s="464"/>
      <c r="BQ3338" s="464"/>
      <c r="BR3338" s="464"/>
      <c r="BS3338" s="464"/>
      <c r="BT3338" s="464"/>
      <c r="BU3338" s="464"/>
      <c r="BV3338" s="464"/>
      <c r="BW3338" s="464"/>
      <c r="BX3338" s="464"/>
      <c r="BY3338" s="464"/>
      <c r="BZ3338" s="464"/>
      <c r="CA3338" s="464"/>
      <c r="CB3338" s="464"/>
      <c r="CC3338" s="464"/>
      <c r="CD3338" s="464"/>
      <c r="CE3338" s="464"/>
      <c r="CF3338" s="464"/>
      <c r="CG3338" s="464"/>
      <c r="CH3338" s="464"/>
      <c r="CI3338" s="464"/>
      <c r="CJ3338" s="464"/>
      <c r="CK3338" s="464"/>
      <c r="CL3338" s="464"/>
      <c r="CM3338" s="464"/>
      <c r="CN3338" s="464"/>
      <c r="CO3338" s="464"/>
      <c r="CP3338" s="464"/>
      <c r="CQ3338" s="464"/>
    </row>
    <row r="3339" spans="24:95" s="465" customFormat="1">
      <c r="X3339" s="464"/>
      <c r="Y3339" s="464"/>
      <c r="Z3339" s="464"/>
      <c r="AA3339" s="464"/>
      <c r="AB3339" s="464"/>
      <c r="AC3339" s="464"/>
      <c r="AD3339" s="464"/>
      <c r="AE3339" s="464"/>
      <c r="AF3339" s="464"/>
      <c r="AG3339" s="464"/>
      <c r="AH3339" s="464"/>
      <c r="AI3339" s="464"/>
      <c r="AJ3339" s="464"/>
      <c r="AK3339" s="464"/>
      <c r="AL3339" s="464"/>
      <c r="AM3339" s="464"/>
      <c r="AN3339" s="464"/>
      <c r="AO3339" s="464"/>
      <c r="AP3339" s="464"/>
      <c r="AQ3339" s="464"/>
      <c r="AR3339" s="464"/>
      <c r="AS3339" s="464"/>
      <c r="AT3339" s="464"/>
      <c r="AU3339" s="464"/>
      <c r="AV3339" s="464"/>
      <c r="AW3339" s="464"/>
      <c r="AX3339" s="464"/>
      <c r="AY3339" s="464"/>
      <c r="AZ3339" s="464"/>
      <c r="BA3339" s="464"/>
      <c r="BB3339" s="464"/>
      <c r="BC3339" s="464"/>
      <c r="BD3339" s="464"/>
      <c r="BE3339" s="464"/>
      <c r="BF3339" s="464"/>
      <c r="BG3339" s="464"/>
      <c r="BH3339" s="464"/>
      <c r="BI3339" s="464"/>
      <c r="BJ3339" s="464"/>
      <c r="BK3339" s="464"/>
      <c r="BL3339" s="464"/>
      <c r="BM3339" s="464"/>
      <c r="BN3339" s="464"/>
      <c r="BO3339" s="464"/>
      <c r="BP3339" s="464"/>
      <c r="BQ3339" s="464"/>
      <c r="BR3339" s="464"/>
      <c r="BS3339" s="464"/>
      <c r="BT3339" s="464"/>
      <c r="BU3339" s="464"/>
      <c r="BV3339" s="464"/>
      <c r="BW3339" s="464"/>
      <c r="BX3339" s="464"/>
      <c r="BY3339" s="464"/>
      <c r="BZ3339" s="464"/>
      <c r="CA3339" s="464"/>
      <c r="CB3339" s="464"/>
      <c r="CC3339" s="464"/>
      <c r="CD3339" s="464"/>
      <c r="CE3339" s="464"/>
      <c r="CF3339" s="464"/>
      <c r="CG3339" s="464"/>
      <c r="CH3339" s="464"/>
      <c r="CI3339" s="464"/>
      <c r="CJ3339" s="464"/>
      <c r="CK3339" s="464"/>
      <c r="CL3339" s="464"/>
      <c r="CM3339" s="464"/>
      <c r="CN3339" s="464"/>
      <c r="CO3339" s="464"/>
      <c r="CP3339" s="464"/>
      <c r="CQ3339" s="464"/>
    </row>
    <row r="3340" spans="24:95" s="465" customFormat="1">
      <c r="X3340" s="464"/>
      <c r="Y3340" s="464"/>
      <c r="Z3340" s="464"/>
      <c r="AA3340" s="464"/>
      <c r="AB3340" s="464"/>
      <c r="AC3340" s="464"/>
      <c r="AD3340" s="464"/>
      <c r="AE3340" s="464"/>
      <c r="AF3340" s="464"/>
      <c r="AG3340" s="464"/>
      <c r="AH3340" s="464"/>
      <c r="AI3340" s="464"/>
      <c r="AJ3340" s="464"/>
      <c r="AK3340" s="464"/>
      <c r="AL3340" s="464"/>
      <c r="AM3340" s="464"/>
      <c r="AN3340" s="464"/>
      <c r="AO3340" s="464"/>
      <c r="AP3340" s="464"/>
      <c r="AQ3340" s="464"/>
      <c r="AR3340" s="464"/>
      <c r="AS3340" s="464"/>
      <c r="AT3340" s="464"/>
      <c r="AU3340" s="464"/>
      <c r="AV3340" s="464"/>
      <c r="AW3340" s="464"/>
      <c r="AX3340" s="464"/>
      <c r="AY3340" s="464"/>
      <c r="AZ3340" s="464"/>
      <c r="BA3340" s="464"/>
      <c r="BB3340" s="464"/>
      <c r="BC3340" s="464"/>
      <c r="BD3340" s="464"/>
      <c r="BE3340" s="464"/>
      <c r="BF3340" s="464"/>
      <c r="BG3340" s="464"/>
      <c r="BH3340" s="464"/>
      <c r="BI3340" s="464"/>
      <c r="BJ3340" s="464"/>
      <c r="BK3340" s="464"/>
      <c r="BL3340" s="464"/>
      <c r="BM3340" s="464"/>
      <c r="BN3340" s="464"/>
      <c r="BO3340" s="464"/>
      <c r="BP3340" s="464"/>
      <c r="BQ3340" s="464"/>
      <c r="BR3340" s="464"/>
      <c r="BS3340" s="464"/>
      <c r="BT3340" s="464"/>
      <c r="BU3340" s="464"/>
      <c r="BV3340" s="464"/>
      <c r="BW3340" s="464"/>
      <c r="BX3340" s="464"/>
      <c r="BY3340" s="464"/>
      <c r="BZ3340" s="464"/>
      <c r="CA3340" s="464"/>
      <c r="CB3340" s="464"/>
      <c r="CC3340" s="464"/>
      <c r="CD3340" s="464"/>
      <c r="CE3340" s="464"/>
      <c r="CF3340" s="464"/>
      <c r="CG3340" s="464"/>
      <c r="CH3340" s="464"/>
      <c r="CI3340" s="464"/>
      <c r="CJ3340" s="464"/>
      <c r="CK3340" s="464"/>
      <c r="CL3340" s="464"/>
      <c r="CM3340" s="464"/>
      <c r="CN3340" s="464"/>
      <c r="CO3340" s="464"/>
      <c r="CP3340" s="464"/>
      <c r="CQ3340" s="464"/>
    </row>
    <row r="3341" spans="24:95" s="465" customFormat="1">
      <c r="X3341" s="464"/>
      <c r="Y3341" s="464"/>
      <c r="Z3341" s="464"/>
      <c r="AA3341" s="464"/>
      <c r="AB3341" s="464"/>
      <c r="AC3341" s="464"/>
      <c r="AD3341" s="464"/>
      <c r="AE3341" s="464"/>
      <c r="AF3341" s="464"/>
      <c r="AG3341" s="464"/>
      <c r="AH3341" s="464"/>
      <c r="AI3341" s="464"/>
      <c r="AJ3341" s="464"/>
      <c r="AK3341" s="464"/>
      <c r="AL3341" s="464"/>
      <c r="AM3341" s="464"/>
      <c r="AN3341" s="464"/>
      <c r="AO3341" s="464"/>
      <c r="AP3341" s="464"/>
      <c r="AQ3341" s="464"/>
      <c r="AR3341" s="464"/>
      <c r="AS3341" s="464"/>
      <c r="AT3341" s="464"/>
      <c r="AU3341" s="464"/>
      <c r="AV3341" s="464"/>
      <c r="AW3341" s="464"/>
      <c r="AX3341" s="464"/>
      <c r="AY3341" s="464"/>
      <c r="AZ3341" s="464"/>
      <c r="BA3341" s="464"/>
      <c r="BB3341" s="464"/>
      <c r="BC3341" s="464"/>
      <c r="BD3341" s="464"/>
      <c r="BE3341" s="464"/>
      <c r="BF3341" s="464"/>
      <c r="BG3341" s="464"/>
      <c r="BH3341" s="464"/>
      <c r="BI3341" s="464"/>
      <c r="BJ3341" s="464"/>
      <c r="BK3341" s="464"/>
      <c r="BL3341" s="464"/>
      <c r="BM3341" s="464"/>
      <c r="BN3341" s="464"/>
      <c r="BO3341" s="464"/>
      <c r="BP3341" s="464"/>
      <c r="BQ3341" s="464"/>
      <c r="BR3341" s="464"/>
      <c r="BS3341" s="464"/>
      <c r="BT3341" s="464"/>
      <c r="BU3341" s="464"/>
      <c r="BV3341" s="464"/>
      <c r="BW3341" s="464"/>
      <c r="BX3341" s="464"/>
      <c r="BY3341" s="464"/>
      <c r="BZ3341" s="464"/>
      <c r="CA3341" s="464"/>
      <c r="CB3341" s="464"/>
      <c r="CC3341" s="464"/>
      <c r="CD3341" s="464"/>
      <c r="CE3341" s="464"/>
      <c r="CF3341" s="464"/>
      <c r="CG3341" s="464"/>
      <c r="CH3341" s="464"/>
      <c r="CI3341" s="464"/>
      <c r="CJ3341" s="464"/>
      <c r="CK3341" s="464"/>
      <c r="CL3341" s="464"/>
      <c r="CM3341" s="464"/>
      <c r="CN3341" s="464"/>
      <c r="CO3341" s="464"/>
      <c r="CP3341" s="464"/>
      <c r="CQ3341" s="464"/>
    </row>
    <row r="3342" spans="24:95" s="465" customFormat="1">
      <c r="X3342" s="464"/>
      <c r="Y3342" s="464"/>
      <c r="Z3342" s="464"/>
      <c r="AA3342" s="464"/>
      <c r="AB3342" s="464"/>
      <c r="AC3342" s="464"/>
      <c r="AD3342" s="464"/>
      <c r="AE3342" s="464"/>
      <c r="AF3342" s="464"/>
      <c r="AG3342" s="464"/>
      <c r="AH3342" s="464"/>
      <c r="AI3342" s="464"/>
      <c r="AJ3342" s="464"/>
      <c r="AK3342" s="464"/>
      <c r="AL3342" s="464"/>
      <c r="AM3342" s="464"/>
      <c r="AN3342" s="464"/>
      <c r="AO3342" s="464"/>
      <c r="AP3342" s="464"/>
      <c r="AQ3342" s="464"/>
      <c r="AR3342" s="464"/>
      <c r="AS3342" s="464"/>
      <c r="AT3342" s="464"/>
      <c r="AU3342" s="464"/>
      <c r="AV3342" s="464"/>
      <c r="AW3342" s="464"/>
      <c r="AX3342" s="464"/>
      <c r="AY3342" s="464"/>
      <c r="AZ3342" s="464"/>
      <c r="BA3342" s="464"/>
      <c r="BB3342" s="464"/>
      <c r="BC3342" s="464"/>
      <c r="BD3342" s="464"/>
      <c r="BE3342" s="464"/>
      <c r="BF3342" s="464"/>
      <c r="BG3342" s="464"/>
      <c r="BH3342" s="464"/>
      <c r="BI3342" s="464"/>
      <c r="BJ3342" s="464"/>
      <c r="BK3342" s="464"/>
      <c r="BL3342" s="464"/>
      <c r="BM3342" s="464"/>
      <c r="BN3342" s="464"/>
      <c r="BO3342" s="464"/>
      <c r="BP3342" s="464"/>
      <c r="BQ3342" s="464"/>
      <c r="BR3342" s="464"/>
      <c r="BS3342" s="464"/>
      <c r="BT3342" s="464"/>
      <c r="BU3342" s="464"/>
      <c r="BV3342" s="464"/>
      <c r="BW3342" s="464"/>
      <c r="BX3342" s="464"/>
      <c r="BY3342" s="464"/>
      <c r="BZ3342" s="464"/>
      <c r="CA3342" s="464"/>
      <c r="CB3342" s="464"/>
      <c r="CC3342" s="464"/>
      <c r="CD3342" s="464"/>
      <c r="CE3342" s="464"/>
      <c r="CF3342" s="464"/>
      <c r="CG3342" s="464"/>
      <c r="CH3342" s="464"/>
      <c r="CI3342" s="464"/>
      <c r="CJ3342" s="464"/>
      <c r="CK3342" s="464"/>
      <c r="CL3342" s="464"/>
      <c r="CM3342" s="464"/>
      <c r="CN3342" s="464"/>
      <c r="CO3342" s="464"/>
      <c r="CP3342" s="464"/>
      <c r="CQ3342" s="464"/>
    </row>
    <row r="3343" spans="24:95" s="465" customFormat="1">
      <c r="X3343" s="464"/>
      <c r="Y3343" s="464"/>
      <c r="Z3343" s="464"/>
      <c r="AA3343" s="464"/>
      <c r="AB3343" s="464"/>
      <c r="AC3343" s="464"/>
      <c r="AD3343" s="464"/>
      <c r="AE3343" s="464"/>
      <c r="AF3343" s="464"/>
      <c r="AG3343" s="464"/>
      <c r="AH3343" s="464"/>
      <c r="AI3343" s="464"/>
      <c r="AJ3343" s="464"/>
      <c r="AK3343" s="464"/>
      <c r="AL3343" s="464"/>
      <c r="AM3343" s="464"/>
      <c r="AN3343" s="464"/>
      <c r="AO3343" s="464"/>
      <c r="AP3343" s="464"/>
      <c r="AQ3343" s="464"/>
      <c r="AR3343" s="464"/>
      <c r="AS3343" s="464"/>
      <c r="AT3343" s="464"/>
      <c r="AU3343" s="464"/>
      <c r="AV3343" s="464"/>
      <c r="AW3343" s="464"/>
      <c r="AX3343" s="464"/>
      <c r="AY3343" s="464"/>
      <c r="AZ3343" s="464"/>
      <c r="BA3343" s="464"/>
      <c r="BB3343" s="464"/>
      <c r="BC3343" s="464"/>
      <c r="BD3343" s="464"/>
      <c r="BE3343" s="464"/>
      <c r="BF3343" s="464"/>
      <c r="BG3343" s="464"/>
      <c r="BH3343" s="464"/>
      <c r="BI3343" s="464"/>
      <c r="BJ3343" s="464"/>
      <c r="BK3343" s="464"/>
      <c r="BL3343" s="464"/>
      <c r="BM3343" s="464"/>
      <c r="BN3343" s="464"/>
      <c r="BO3343" s="464"/>
      <c r="BP3343" s="464"/>
      <c r="BQ3343" s="464"/>
      <c r="BR3343" s="464"/>
      <c r="BS3343" s="464"/>
      <c r="BT3343" s="464"/>
      <c r="BU3343" s="464"/>
      <c r="BV3343" s="464"/>
      <c r="BW3343" s="464"/>
      <c r="BX3343" s="464"/>
      <c r="BY3343" s="464"/>
      <c r="BZ3343" s="464"/>
      <c r="CA3343" s="464"/>
      <c r="CB3343" s="464"/>
      <c r="CC3343" s="464"/>
      <c r="CD3343" s="464"/>
      <c r="CE3343" s="464"/>
      <c r="CF3343" s="464"/>
      <c r="CG3343" s="464"/>
      <c r="CH3343" s="464"/>
      <c r="CI3343" s="464"/>
      <c r="CJ3343" s="464"/>
      <c r="CK3343" s="464"/>
      <c r="CL3343" s="464"/>
      <c r="CM3343" s="464"/>
      <c r="CN3343" s="464"/>
      <c r="CO3343" s="464"/>
      <c r="CP3343" s="464"/>
      <c r="CQ3343" s="464"/>
    </row>
    <row r="3344" spans="24:95" s="465" customFormat="1">
      <c r="X3344" s="464"/>
      <c r="Y3344" s="464"/>
      <c r="Z3344" s="464"/>
      <c r="AA3344" s="464"/>
      <c r="AB3344" s="464"/>
      <c r="AC3344" s="464"/>
      <c r="AD3344" s="464"/>
      <c r="AE3344" s="464"/>
      <c r="AF3344" s="464"/>
      <c r="AG3344" s="464"/>
      <c r="AH3344" s="464"/>
      <c r="AI3344" s="464"/>
      <c r="AJ3344" s="464"/>
      <c r="AK3344" s="464"/>
      <c r="AL3344" s="464"/>
      <c r="AM3344" s="464"/>
      <c r="AN3344" s="464"/>
      <c r="AO3344" s="464"/>
      <c r="AP3344" s="464"/>
      <c r="AQ3344" s="464"/>
      <c r="AR3344" s="464"/>
      <c r="AS3344" s="464"/>
      <c r="AT3344" s="464"/>
      <c r="AU3344" s="464"/>
      <c r="AV3344" s="464"/>
      <c r="AW3344" s="464"/>
      <c r="AX3344" s="464"/>
      <c r="AY3344" s="464"/>
      <c r="AZ3344" s="464"/>
      <c r="BA3344" s="464"/>
      <c r="BB3344" s="464"/>
      <c r="BC3344" s="464"/>
      <c r="BD3344" s="464"/>
      <c r="BE3344" s="464"/>
      <c r="BF3344" s="464"/>
      <c r="BG3344" s="464"/>
      <c r="BH3344" s="464"/>
      <c r="BI3344" s="464"/>
      <c r="BJ3344" s="464"/>
      <c r="BK3344" s="464"/>
      <c r="BL3344" s="464"/>
      <c r="BM3344" s="464"/>
      <c r="BN3344" s="464"/>
      <c r="BO3344" s="464"/>
      <c r="BP3344" s="464"/>
      <c r="BQ3344" s="464"/>
      <c r="BR3344" s="464"/>
      <c r="BS3344" s="464"/>
      <c r="BT3344" s="464"/>
      <c r="BU3344" s="464"/>
      <c r="BV3344" s="464"/>
      <c r="BW3344" s="464"/>
      <c r="BX3344" s="464"/>
      <c r="BY3344" s="464"/>
      <c r="BZ3344" s="464"/>
      <c r="CA3344" s="464"/>
      <c r="CB3344" s="464"/>
      <c r="CC3344" s="464"/>
      <c r="CD3344" s="464"/>
      <c r="CE3344" s="464"/>
      <c r="CF3344" s="464"/>
      <c r="CG3344" s="464"/>
      <c r="CH3344" s="464"/>
      <c r="CI3344" s="464"/>
      <c r="CJ3344" s="464"/>
      <c r="CK3344" s="464"/>
      <c r="CL3344" s="464"/>
      <c r="CM3344" s="464"/>
      <c r="CN3344" s="464"/>
      <c r="CO3344" s="464"/>
      <c r="CP3344" s="464"/>
      <c r="CQ3344" s="464"/>
    </row>
    <row r="3345" spans="24:95" s="465" customFormat="1">
      <c r="X3345" s="464"/>
      <c r="Y3345" s="464"/>
      <c r="Z3345" s="464"/>
      <c r="AA3345" s="464"/>
      <c r="AB3345" s="464"/>
      <c r="AC3345" s="464"/>
      <c r="AD3345" s="464"/>
      <c r="AE3345" s="464"/>
      <c r="AF3345" s="464"/>
      <c r="AG3345" s="464"/>
      <c r="AH3345" s="464"/>
      <c r="AI3345" s="464"/>
      <c r="AJ3345" s="464"/>
      <c r="AK3345" s="464"/>
      <c r="AL3345" s="464"/>
      <c r="AM3345" s="464"/>
      <c r="AN3345" s="464"/>
      <c r="AO3345" s="464"/>
      <c r="AP3345" s="464"/>
      <c r="AQ3345" s="464"/>
      <c r="AR3345" s="464"/>
      <c r="AS3345" s="464"/>
      <c r="AT3345" s="464"/>
      <c r="AU3345" s="464"/>
      <c r="AV3345" s="464"/>
      <c r="AW3345" s="464"/>
      <c r="AX3345" s="464"/>
      <c r="AY3345" s="464"/>
      <c r="AZ3345" s="464"/>
      <c r="BA3345" s="464"/>
      <c r="BB3345" s="464"/>
      <c r="BC3345" s="464"/>
      <c r="BD3345" s="464"/>
      <c r="BE3345" s="464"/>
      <c r="BF3345" s="464"/>
      <c r="BG3345" s="464"/>
      <c r="BH3345" s="464"/>
      <c r="BI3345" s="464"/>
      <c r="BJ3345" s="464"/>
      <c r="BK3345" s="464"/>
      <c r="BL3345" s="464"/>
      <c r="BM3345" s="464"/>
      <c r="BN3345" s="464"/>
      <c r="BO3345" s="464"/>
      <c r="BP3345" s="464"/>
      <c r="BQ3345" s="464"/>
      <c r="BR3345" s="464"/>
      <c r="BS3345" s="464"/>
      <c r="BT3345" s="464"/>
      <c r="BU3345" s="464"/>
      <c r="BV3345" s="464"/>
      <c r="BW3345" s="464"/>
      <c r="BX3345" s="464"/>
      <c r="BY3345" s="464"/>
      <c r="BZ3345" s="464"/>
      <c r="CA3345" s="464"/>
      <c r="CB3345" s="464"/>
      <c r="CC3345" s="464"/>
      <c r="CD3345" s="464"/>
      <c r="CE3345" s="464"/>
      <c r="CF3345" s="464"/>
      <c r="CG3345" s="464"/>
      <c r="CH3345" s="464"/>
      <c r="CI3345" s="464"/>
      <c r="CJ3345" s="464"/>
      <c r="CK3345" s="464"/>
      <c r="CL3345" s="464"/>
      <c r="CM3345" s="464"/>
      <c r="CN3345" s="464"/>
      <c r="CO3345" s="464"/>
      <c r="CP3345" s="464"/>
      <c r="CQ3345" s="464"/>
    </row>
    <row r="3346" spans="24:95" s="465" customFormat="1">
      <c r="X3346" s="464"/>
      <c r="Y3346" s="464"/>
      <c r="Z3346" s="464"/>
      <c r="AA3346" s="464"/>
      <c r="AB3346" s="464"/>
      <c r="AC3346" s="464"/>
      <c r="AD3346" s="464"/>
      <c r="AE3346" s="464"/>
      <c r="AF3346" s="464"/>
      <c r="AG3346" s="464"/>
      <c r="AH3346" s="464"/>
      <c r="AI3346" s="464"/>
      <c r="AJ3346" s="464"/>
      <c r="AK3346" s="464"/>
      <c r="AL3346" s="464"/>
      <c r="AM3346" s="464"/>
      <c r="AN3346" s="464"/>
      <c r="AO3346" s="464"/>
      <c r="AP3346" s="464"/>
      <c r="AQ3346" s="464"/>
      <c r="AR3346" s="464"/>
      <c r="AS3346" s="464"/>
      <c r="AT3346" s="464"/>
      <c r="AU3346" s="464"/>
      <c r="AV3346" s="464"/>
      <c r="AW3346" s="464"/>
      <c r="AX3346" s="464"/>
      <c r="AY3346" s="464"/>
      <c r="AZ3346" s="464"/>
      <c r="BA3346" s="464"/>
      <c r="BB3346" s="464"/>
      <c r="BC3346" s="464"/>
      <c r="BD3346" s="464"/>
      <c r="BE3346" s="464"/>
      <c r="BF3346" s="464"/>
      <c r="BG3346" s="464"/>
      <c r="BH3346" s="464"/>
      <c r="BI3346" s="464"/>
      <c r="BJ3346" s="464"/>
      <c r="BK3346" s="464"/>
      <c r="BL3346" s="464"/>
      <c r="BM3346" s="464"/>
      <c r="BN3346" s="464"/>
      <c r="BO3346" s="464"/>
      <c r="BP3346" s="464"/>
      <c r="BQ3346" s="464"/>
      <c r="BR3346" s="464"/>
      <c r="BS3346" s="464"/>
      <c r="BT3346" s="464"/>
      <c r="BU3346" s="464"/>
      <c r="BV3346" s="464"/>
      <c r="BW3346" s="464"/>
      <c r="BX3346" s="464"/>
      <c r="BY3346" s="464"/>
      <c r="BZ3346" s="464"/>
      <c r="CA3346" s="464"/>
      <c r="CB3346" s="464"/>
      <c r="CC3346" s="464"/>
      <c r="CD3346" s="464"/>
      <c r="CE3346" s="464"/>
      <c r="CF3346" s="464"/>
      <c r="CG3346" s="464"/>
      <c r="CH3346" s="464"/>
      <c r="CI3346" s="464"/>
      <c r="CJ3346" s="464"/>
      <c r="CK3346" s="464"/>
      <c r="CL3346" s="464"/>
      <c r="CM3346" s="464"/>
      <c r="CN3346" s="464"/>
      <c r="CO3346" s="464"/>
      <c r="CP3346" s="464"/>
      <c r="CQ3346" s="464"/>
    </row>
    <row r="3347" spans="24:95" s="465" customFormat="1">
      <c r="X3347" s="464"/>
      <c r="Y3347" s="464"/>
      <c r="Z3347" s="464"/>
      <c r="AA3347" s="464"/>
      <c r="AB3347" s="464"/>
      <c r="AC3347" s="464"/>
      <c r="AD3347" s="464"/>
      <c r="AE3347" s="464"/>
      <c r="AF3347" s="464"/>
      <c r="AG3347" s="464"/>
      <c r="AH3347" s="464"/>
      <c r="AI3347" s="464"/>
      <c r="AJ3347" s="464"/>
      <c r="AK3347" s="464"/>
      <c r="AL3347" s="464"/>
      <c r="AM3347" s="464"/>
      <c r="AN3347" s="464"/>
      <c r="AO3347" s="464"/>
      <c r="AP3347" s="464"/>
      <c r="AQ3347" s="464"/>
      <c r="AR3347" s="464"/>
      <c r="AS3347" s="464"/>
      <c r="AT3347" s="464"/>
      <c r="AU3347" s="464"/>
      <c r="AV3347" s="464"/>
      <c r="AW3347" s="464"/>
      <c r="AX3347" s="464"/>
      <c r="AY3347" s="464"/>
      <c r="AZ3347" s="464"/>
      <c r="BA3347" s="464"/>
      <c r="BB3347" s="464"/>
      <c r="BC3347" s="464"/>
      <c r="BD3347" s="464"/>
      <c r="BE3347" s="464"/>
      <c r="BF3347" s="464"/>
      <c r="BG3347" s="464"/>
      <c r="BH3347" s="464"/>
      <c r="BI3347" s="464"/>
      <c r="BJ3347" s="464"/>
      <c r="BK3347" s="464"/>
      <c r="BL3347" s="464"/>
      <c r="BM3347" s="464"/>
      <c r="BN3347" s="464"/>
      <c r="BO3347" s="464"/>
      <c r="BP3347" s="464"/>
      <c r="BQ3347" s="464"/>
      <c r="BR3347" s="464"/>
      <c r="BS3347" s="464"/>
      <c r="BT3347" s="464"/>
      <c r="BU3347" s="464"/>
      <c r="BV3347" s="464"/>
      <c r="BW3347" s="464"/>
      <c r="BX3347" s="464"/>
      <c r="BY3347" s="464"/>
      <c r="BZ3347" s="464"/>
      <c r="CA3347" s="464"/>
      <c r="CB3347" s="464"/>
      <c r="CC3347" s="464"/>
      <c r="CD3347" s="464"/>
      <c r="CE3347" s="464"/>
      <c r="CF3347" s="464"/>
      <c r="CG3347" s="464"/>
      <c r="CH3347" s="464"/>
      <c r="CI3347" s="464"/>
      <c r="CJ3347" s="464"/>
      <c r="CK3347" s="464"/>
      <c r="CL3347" s="464"/>
      <c r="CM3347" s="464"/>
      <c r="CN3347" s="464"/>
      <c r="CO3347" s="464"/>
      <c r="CP3347" s="464"/>
      <c r="CQ3347" s="464"/>
    </row>
    <row r="3348" spans="24:95" s="465" customFormat="1">
      <c r="X3348" s="464"/>
      <c r="Y3348" s="464"/>
      <c r="Z3348" s="464"/>
      <c r="AA3348" s="464"/>
      <c r="AB3348" s="464"/>
      <c r="AC3348" s="464"/>
      <c r="AD3348" s="464"/>
      <c r="AE3348" s="464"/>
      <c r="AF3348" s="464"/>
      <c r="AG3348" s="464"/>
      <c r="AH3348" s="464"/>
      <c r="AI3348" s="464"/>
      <c r="AJ3348" s="464"/>
      <c r="AK3348" s="464"/>
      <c r="AL3348" s="464"/>
      <c r="AM3348" s="464"/>
      <c r="AN3348" s="464"/>
      <c r="AO3348" s="464"/>
      <c r="AP3348" s="464"/>
      <c r="AQ3348" s="464"/>
      <c r="AR3348" s="464"/>
      <c r="AS3348" s="464"/>
      <c r="AT3348" s="464"/>
      <c r="AU3348" s="464"/>
      <c r="AV3348" s="464"/>
      <c r="AW3348" s="464"/>
      <c r="AX3348" s="464"/>
      <c r="AY3348" s="464"/>
      <c r="AZ3348" s="464"/>
      <c r="BA3348" s="464"/>
      <c r="BB3348" s="464"/>
      <c r="BC3348" s="464"/>
      <c r="BD3348" s="464"/>
      <c r="BE3348" s="464"/>
      <c r="BF3348" s="464"/>
      <c r="BG3348" s="464"/>
      <c r="BH3348" s="464"/>
      <c r="BI3348" s="464"/>
      <c r="BJ3348" s="464"/>
      <c r="BK3348" s="464"/>
      <c r="BL3348" s="464"/>
      <c r="BM3348" s="464"/>
      <c r="BN3348" s="464"/>
      <c r="BO3348" s="464"/>
      <c r="BP3348" s="464"/>
      <c r="BQ3348" s="464"/>
      <c r="BR3348" s="464"/>
      <c r="BS3348" s="464"/>
      <c r="BT3348" s="464"/>
      <c r="BU3348" s="464"/>
      <c r="BV3348" s="464"/>
      <c r="BW3348" s="464"/>
      <c r="BX3348" s="464"/>
      <c r="BY3348" s="464"/>
      <c r="BZ3348" s="464"/>
      <c r="CA3348" s="464"/>
      <c r="CB3348" s="464"/>
      <c r="CC3348" s="464"/>
      <c r="CD3348" s="464"/>
      <c r="CE3348" s="464"/>
      <c r="CF3348" s="464"/>
      <c r="CG3348" s="464"/>
      <c r="CH3348" s="464"/>
      <c r="CI3348" s="464"/>
      <c r="CJ3348" s="464"/>
      <c r="CK3348" s="464"/>
      <c r="CL3348" s="464"/>
      <c r="CM3348" s="464"/>
      <c r="CN3348" s="464"/>
      <c r="CO3348" s="464"/>
      <c r="CP3348" s="464"/>
      <c r="CQ3348" s="464"/>
    </row>
    <row r="3349" spans="24:95" s="465" customFormat="1">
      <c r="X3349" s="464"/>
      <c r="Y3349" s="464"/>
      <c r="Z3349" s="464"/>
      <c r="AA3349" s="464"/>
      <c r="AB3349" s="464"/>
      <c r="AC3349" s="464"/>
      <c r="AD3349" s="464"/>
      <c r="AE3349" s="464"/>
      <c r="AF3349" s="464"/>
      <c r="AG3349" s="464"/>
      <c r="AH3349" s="464"/>
      <c r="AI3349" s="464"/>
      <c r="AJ3349" s="464"/>
      <c r="AK3349" s="464"/>
      <c r="AL3349" s="464"/>
      <c r="AM3349" s="464"/>
      <c r="AN3349" s="464"/>
      <c r="AO3349" s="464"/>
      <c r="AP3349" s="464"/>
      <c r="AQ3349" s="464"/>
      <c r="AR3349" s="464"/>
      <c r="AS3349" s="464"/>
      <c r="AT3349" s="464"/>
      <c r="AU3349" s="464"/>
      <c r="AV3349" s="464"/>
      <c r="AW3349" s="464"/>
      <c r="AX3349" s="464"/>
      <c r="AY3349" s="464"/>
      <c r="AZ3349" s="464"/>
      <c r="BA3349" s="464"/>
      <c r="BB3349" s="464"/>
      <c r="BC3349" s="464"/>
      <c r="BD3349" s="464"/>
      <c r="BE3349" s="464"/>
      <c r="BF3349" s="464"/>
      <c r="BG3349" s="464"/>
      <c r="BH3349" s="464"/>
      <c r="BI3349" s="464"/>
      <c r="BJ3349" s="464"/>
      <c r="BK3349" s="464"/>
      <c r="BL3349" s="464"/>
      <c r="BM3349" s="464"/>
      <c r="BN3349" s="464"/>
      <c r="BO3349" s="464"/>
      <c r="BP3349" s="464"/>
      <c r="BQ3349" s="464"/>
      <c r="BR3349" s="464"/>
      <c r="BS3349" s="464"/>
      <c r="BT3349" s="464"/>
      <c r="BU3349" s="464"/>
      <c r="BV3349" s="464"/>
      <c r="BW3349" s="464"/>
      <c r="BX3349" s="464"/>
      <c r="BY3349" s="464"/>
      <c r="BZ3349" s="464"/>
      <c r="CA3349" s="464"/>
      <c r="CB3349" s="464"/>
      <c r="CC3349" s="464"/>
      <c r="CD3349" s="464"/>
      <c r="CE3349" s="464"/>
      <c r="CF3349" s="464"/>
      <c r="CG3349" s="464"/>
      <c r="CH3349" s="464"/>
      <c r="CI3349" s="464"/>
      <c r="CJ3349" s="464"/>
      <c r="CK3349" s="464"/>
      <c r="CL3349" s="464"/>
      <c r="CM3349" s="464"/>
      <c r="CN3349" s="464"/>
      <c r="CO3349" s="464"/>
      <c r="CP3349" s="464"/>
      <c r="CQ3349" s="464"/>
    </row>
    <row r="3350" spans="24:95" s="465" customFormat="1">
      <c r="X3350" s="464"/>
      <c r="Y3350" s="464"/>
      <c r="Z3350" s="464"/>
      <c r="AA3350" s="464"/>
      <c r="AB3350" s="464"/>
      <c r="AC3350" s="464"/>
      <c r="AD3350" s="464"/>
      <c r="AE3350" s="464"/>
      <c r="AF3350" s="464"/>
      <c r="AG3350" s="464"/>
      <c r="AH3350" s="464"/>
      <c r="AI3350" s="464"/>
      <c r="AJ3350" s="464"/>
      <c r="AK3350" s="464"/>
      <c r="AL3350" s="464"/>
      <c r="AM3350" s="464"/>
      <c r="AN3350" s="464"/>
      <c r="AO3350" s="464"/>
      <c r="AP3350" s="464"/>
      <c r="AQ3350" s="464"/>
      <c r="AR3350" s="464"/>
      <c r="AS3350" s="464"/>
      <c r="AT3350" s="464"/>
      <c r="AU3350" s="464"/>
      <c r="AV3350" s="464"/>
      <c r="AW3350" s="464"/>
      <c r="AX3350" s="464"/>
      <c r="AY3350" s="464"/>
      <c r="AZ3350" s="464"/>
      <c r="BA3350" s="464"/>
      <c r="BB3350" s="464"/>
      <c r="BC3350" s="464"/>
      <c r="BD3350" s="464"/>
      <c r="BE3350" s="464"/>
      <c r="BF3350" s="464"/>
      <c r="BG3350" s="464"/>
      <c r="BH3350" s="464"/>
      <c r="BI3350" s="464"/>
      <c r="BJ3350" s="464"/>
      <c r="BK3350" s="464"/>
      <c r="BL3350" s="464"/>
      <c r="BM3350" s="464"/>
      <c r="BN3350" s="464"/>
      <c r="BO3350" s="464"/>
      <c r="BP3350" s="464"/>
      <c r="BQ3350" s="464"/>
      <c r="BR3350" s="464"/>
      <c r="BS3350" s="464"/>
      <c r="BT3350" s="464"/>
      <c r="BU3350" s="464"/>
      <c r="BV3350" s="464"/>
      <c r="BW3350" s="464"/>
      <c r="BX3350" s="464"/>
      <c r="BY3350" s="464"/>
      <c r="BZ3350" s="464"/>
      <c r="CA3350" s="464"/>
      <c r="CB3350" s="464"/>
      <c r="CC3350" s="464"/>
      <c r="CD3350" s="464"/>
      <c r="CE3350" s="464"/>
      <c r="CF3350" s="464"/>
      <c r="CG3350" s="464"/>
      <c r="CH3350" s="464"/>
      <c r="CI3350" s="464"/>
      <c r="CJ3350" s="464"/>
      <c r="CK3350" s="464"/>
      <c r="CL3350" s="464"/>
      <c r="CM3350" s="464"/>
      <c r="CN3350" s="464"/>
      <c r="CO3350" s="464"/>
      <c r="CP3350" s="464"/>
      <c r="CQ3350" s="464"/>
    </row>
    <row r="3351" spans="24:95" s="465" customFormat="1">
      <c r="X3351" s="464"/>
      <c r="Y3351" s="464"/>
      <c r="Z3351" s="464"/>
      <c r="AA3351" s="464"/>
      <c r="AB3351" s="464"/>
      <c r="AC3351" s="464"/>
      <c r="AD3351" s="464"/>
      <c r="AE3351" s="464"/>
      <c r="AF3351" s="464"/>
      <c r="AG3351" s="464"/>
      <c r="AH3351" s="464"/>
      <c r="AI3351" s="464"/>
      <c r="AJ3351" s="464"/>
      <c r="AK3351" s="464"/>
      <c r="AL3351" s="464"/>
      <c r="AM3351" s="464"/>
      <c r="AN3351" s="464"/>
      <c r="AO3351" s="464"/>
      <c r="AP3351" s="464"/>
      <c r="AQ3351" s="464"/>
      <c r="AR3351" s="464"/>
      <c r="AS3351" s="464"/>
      <c r="AT3351" s="464"/>
      <c r="AU3351" s="464"/>
      <c r="AV3351" s="464"/>
      <c r="AW3351" s="464"/>
      <c r="AX3351" s="464"/>
      <c r="AY3351" s="464"/>
      <c r="AZ3351" s="464"/>
      <c r="BA3351" s="464"/>
      <c r="BB3351" s="464"/>
      <c r="BC3351" s="464"/>
      <c r="BD3351" s="464"/>
      <c r="BE3351" s="464"/>
      <c r="BF3351" s="464"/>
      <c r="BG3351" s="464"/>
      <c r="BH3351" s="464"/>
      <c r="BI3351" s="464"/>
      <c r="BJ3351" s="464"/>
      <c r="BK3351" s="464"/>
      <c r="BL3351" s="464"/>
      <c r="BM3351" s="464"/>
      <c r="BN3351" s="464"/>
      <c r="BO3351" s="464"/>
      <c r="BP3351" s="464"/>
      <c r="BQ3351" s="464"/>
      <c r="BR3351" s="464"/>
      <c r="BS3351" s="464"/>
      <c r="BT3351" s="464"/>
      <c r="BU3351" s="464"/>
      <c r="BV3351" s="464"/>
      <c r="BW3351" s="464"/>
      <c r="BX3351" s="464"/>
      <c r="BY3351" s="464"/>
      <c r="BZ3351" s="464"/>
      <c r="CA3351" s="464"/>
      <c r="CB3351" s="464"/>
      <c r="CC3351" s="464"/>
      <c r="CD3351" s="464"/>
      <c r="CE3351" s="464"/>
      <c r="CF3351" s="464"/>
      <c r="CG3351" s="464"/>
      <c r="CH3351" s="464"/>
      <c r="CI3351" s="464"/>
      <c r="CJ3351" s="464"/>
      <c r="CK3351" s="464"/>
      <c r="CL3351" s="464"/>
      <c r="CM3351" s="464"/>
      <c r="CN3351" s="464"/>
      <c r="CO3351" s="464"/>
      <c r="CP3351" s="464"/>
      <c r="CQ3351" s="464"/>
    </row>
    <row r="3352" spans="24:95" s="465" customFormat="1">
      <c r="X3352" s="464"/>
      <c r="Y3352" s="464"/>
      <c r="Z3352" s="464"/>
      <c r="AA3352" s="464"/>
      <c r="AB3352" s="464"/>
      <c r="AC3352" s="464"/>
      <c r="AD3352" s="464"/>
      <c r="AE3352" s="464"/>
      <c r="AF3352" s="464"/>
      <c r="AG3352" s="464"/>
      <c r="AH3352" s="464"/>
      <c r="AI3352" s="464"/>
      <c r="AJ3352" s="464"/>
      <c r="AK3352" s="464"/>
      <c r="AL3352" s="464"/>
      <c r="AM3352" s="464"/>
      <c r="AN3352" s="464"/>
      <c r="AO3352" s="464"/>
      <c r="AP3352" s="464"/>
      <c r="AQ3352" s="464"/>
      <c r="AR3352" s="464"/>
      <c r="AS3352" s="464"/>
      <c r="AT3352" s="464"/>
      <c r="AU3352" s="464"/>
      <c r="AV3352" s="464"/>
      <c r="AW3352" s="464"/>
      <c r="AX3352" s="464"/>
      <c r="AY3352" s="464"/>
      <c r="AZ3352" s="464"/>
      <c r="BA3352" s="464"/>
      <c r="BB3352" s="464"/>
      <c r="BC3352" s="464"/>
      <c r="BD3352" s="464"/>
      <c r="BE3352" s="464"/>
      <c r="BF3352" s="464"/>
      <c r="BG3352" s="464"/>
      <c r="BH3352" s="464"/>
      <c r="BI3352" s="464"/>
      <c r="BJ3352" s="464"/>
      <c r="BK3352" s="464"/>
      <c r="BL3352" s="464"/>
      <c r="BM3352" s="464"/>
      <c r="BN3352" s="464"/>
      <c r="BO3352" s="464"/>
      <c r="BP3352" s="464"/>
      <c r="BQ3352" s="464"/>
      <c r="BR3352" s="464"/>
      <c r="BS3352" s="464"/>
      <c r="BT3352" s="464"/>
      <c r="BU3352" s="464"/>
      <c r="BV3352" s="464"/>
      <c r="BW3352" s="464"/>
      <c r="BX3352" s="464"/>
      <c r="BY3352" s="464"/>
      <c r="BZ3352" s="464"/>
      <c r="CA3352" s="464"/>
      <c r="CB3352" s="464"/>
      <c r="CC3352" s="464"/>
      <c r="CD3352" s="464"/>
      <c r="CE3352" s="464"/>
      <c r="CF3352" s="464"/>
      <c r="CG3352" s="464"/>
      <c r="CH3352" s="464"/>
      <c r="CI3352" s="464"/>
      <c r="CJ3352" s="464"/>
      <c r="CK3352" s="464"/>
      <c r="CL3352" s="464"/>
      <c r="CM3352" s="464"/>
      <c r="CN3352" s="464"/>
      <c r="CO3352" s="464"/>
      <c r="CP3352" s="464"/>
      <c r="CQ3352" s="464"/>
    </row>
    <row r="3353" spans="24:95" s="465" customFormat="1">
      <c r="X3353" s="464"/>
      <c r="Y3353" s="464"/>
      <c r="Z3353" s="464"/>
      <c r="AA3353" s="464"/>
      <c r="AB3353" s="464"/>
      <c r="AC3353" s="464"/>
      <c r="AD3353" s="464"/>
      <c r="AE3353" s="464"/>
      <c r="AF3353" s="464"/>
      <c r="AG3353" s="464"/>
      <c r="AH3353" s="464"/>
      <c r="AI3353" s="464"/>
      <c r="AJ3353" s="464"/>
      <c r="AK3353" s="464"/>
      <c r="AL3353" s="464"/>
      <c r="AM3353" s="464"/>
      <c r="AN3353" s="464"/>
      <c r="AO3353" s="464"/>
      <c r="AP3353" s="464"/>
      <c r="AQ3353" s="464"/>
      <c r="AR3353" s="464"/>
      <c r="AS3353" s="464"/>
      <c r="AT3353" s="464"/>
      <c r="AU3353" s="464"/>
      <c r="AV3353" s="464"/>
      <c r="AW3353" s="464"/>
      <c r="AX3353" s="464"/>
      <c r="AY3353" s="464"/>
      <c r="AZ3353" s="464"/>
      <c r="BA3353" s="464"/>
      <c r="BB3353" s="464"/>
      <c r="BC3353" s="464"/>
      <c r="BD3353" s="464"/>
      <c r="BE3353" s="464"/>
      <c r="BF3353" s="464"/>
      <c r="BG3353" s="464"/>
      <c r="BH3353" s="464"/>
      <c r="BI3353" s="464"/>
      <c r="BJ3353" s="464"/>
      <c r="BK3353" s="464"/>
      <c r="BL3353" s="464"/>
      <c r="BM3353" s="464"/>
      <c r="BN3353" s="464"/>
      <c r="BO3353" s="464"/>
      <c r="BP3353" s="464"/>
      <c r="BQ3353" s="464"/>
      <c r="BR3353" s="464"/>
      <c r="BS3353" s="464"/>
      <c r="BT3353" s="464"/>
      <c r="BU3353" s="464"/>
      <c r="BV3353" s="464"/>
      <c r="BW3353" s="464"/>
      <c r="BX3353" s="464"/>
      <c r="BY3353" s="464"/>
      <c r="BZ3353" s="464"/>
      <c r="CA3353" s="464"/>
      <c r="CB3353" s="464"/>
      <c r="CC3353" s="464"/>
      <c r="CD3353" s="464"/>
      <c r="CE3353" s="464"/>
      <c r="CF3353" s="464"/>
      <c r="CG3353" s="464"/>
      <c r="CH3353" s="464"/>
      <c r="CI3353" s="464"/>
      <c r="CJ3353" s="464"/>
      <c r="CK3353" s="464"/>
      <c r="CL3353" s="464"/>
      <c r="CM3353" s="464"/>
      <c r="CN3353" s="464"/>
      <c r="CO3353" s="464"/>
      <c r="CP3353" s="464"/>
      <c r="CQ3353" s="464"/>
    </row>
    <row r="3354" spans="24:95" s="465" customFormat="1">
      <c r="X3354" s="464"/>
      <c r="Y3354" s="464"/>
      <c r="Z3354" s="464"/>
      <c r="AA3354" s="464"/>
      <c r="AB3354" s="464"/>
      <c r="AC3354" s="464"/>
      <c r="AD3354" s="464"/>
      <c r="AE3354" s="464"/>
      <c r="AF3354" s="464"/>
      <c r="AG3354" s="464"/>
      <c r="AH3354" s="464"/>
      <c r="AI3354" s="464"/>
      <c r="AJ3354" s="464"/>
      <c r="AK3354" s="464"/>
      <c r="AL3354" s="464"/>
      <c r="AM3354" s="464"/>
      <c r="AN3354" s="464"/>
      <c r="AO3354" s="464"/>
      <c r="AP3354" s="464"/>
      <c r="AQ3354" s="464"/>
      <c r="AR3354" s="464"/>
      <c r="AS3354" s="464"/>
      <c r="AT3354" s="464"/>
      <c r="AU3354" s="464"/>
      <c r="AV3354" s="464"/>
      <c r="AW3354" s="464"/>
      <c r="AX3354" s="464"/>
      <c r="AY3354" s="464"/>
      <c r="AZ3354" s="464"/>
      <c r="BA3354" s="464"/>
      <c r="BB3354" s="464"/>
      <c r="BC3354" s="464"/>
      <c r="BD3354" s="464"/>
      <c r="BE3354" s="464"/>
      <c r="BF3354" s="464"/>
      <c r="BG3354" s="464"/>
      <c r="BH3354" s="464"/>
      <c r="BI3354" s="464"/>
      <c r="BJ3354" s="464"/>
      <c r="BK3354" s="464"/>
      <c r="BL3354" s="464"/>
      <c r="BM3354" s="464"/>
      <c r="BN3354" s="464"/>
      <c r="BO3354" s="464"/>
      <c r="BP3354" s="464"/>
      <c r="BQ3354" s="464"/>
      <c r="BR3354" s="464"/>
      <c r="BS3354" s="464"/>
      <c r="BT3354" s="464"/>
      <c r="BU3354" s="464"/>
      <c r="BV3354" s="464"/>
      <c r="BW3354" s="464"/>
      <c r="BX3354" s="464"/>
      <c r="BY3354" s="464"/>
      <c r="BZ3354" s="464"/>
      <c r="CA3354" s="464"/>
      <c r="CB3354" s="464"/>
      <c r="CC3354" s="464"/>
      <c r="CD3354" s="464"/>
      <c r="CE3354" s="464"/>
      <c r="CF3354" s="464"/>
      <c r="CG3354" s="464"/>
      <c r="CH3354" s="464"/>
      <c r="CI3354" s="464"/>
      <c r="CJ3354" s="464"/>
      <c r="CK3354" s="464"/>
      <c r="CL3354" s="464"/>
      <c r="CM3354" s="464"/>
      <c r="CN3354" s="464"/>
      <c r="CO3354" s="464"/>
      <c r="CP3354" s="464"/>
      <c r="CQ3354" s="464"/>
    </row>
    <row r="3355" spans="24:95" s="465" customFormat="1">
      <c r="X3355" s="464"/>
      <c r="Y3355" s="464"/>
      <c r="Z3355" s="464"/>
      <c r="AA3355" s="464"/>
      <c r="AB3355" s="464"/>
      <c r="AC3355" s="464"/>
      <c r="AD3355" s="464"/>
      <c r="AE3355" s="464"/>
      <c r="AF3355" s="464"/>
      <c r="AG3355" s="464"/>
      <c r="AH3355" s="464"/>
      <c r="AI3355" s="464"/>
      <c r="AJ3355" s="464"/>
      <c r="AK3355" s="464"/>
      <c r="AL3355" s="464"/>
      <c r="AM3355" s="464"/>
      <c r="AN3355" s="464"/>
      <c r="AO3355" s="464"/>
      <c r="AP3355" s="464"/>
      <c r="AQ3355" s="464"/>
      <c r="AR3355" s="464"/>
      <c r="AS3355" s="464"/>
      <c r="AT3355" s="464"/>
      <c r="AU3355" s="464"/>
      <c r="AV3355" s="464"/>
      <c r="AW3355" s="464"/>
      <c r="AX3355" s="464"/>
      <c r="AY3355" s="464"/>
      <c r="AZ3355" s="464"/>
      <c r="BA3355" s="464"/>
      <c r="BB3355" s="464"/>
      <c r="BC3355" s="464"/>
      <c r="BD3355" s="464"/>
      <c r="BE3355" s="464"/>
      <c r="BF3355" s="464"/>
      <c r="BG3355" s="464"/>
      <c r="BH3355" s="464"/>
      <c r="BI3355" s="464"/>
      <c r="BJ3355" s="464"/>
      <c r="BK3355" s="464"/>
      <c r="BL3355" s="464"/>
      <c r="BM3355" s="464"/>
      <c r="BN3355" s="464"/>
      <c r="BO3355" s="464"/>
      <c r="BP3355" s="464"/>
      <c r="BQ3355" s="464"/>
      <c r="BR3355" s="464"/>
      <c r="BS3355" s="464"/>
      <c r="BT3355" s="464"/>
      <c r="BU3355" s="464"/>
      <c r="BV3355" s="464"/>
      <c r="BW3355" s="464"/>
      <c r="BX3355" s="464"/>
      <c r="BY3355" s="464"/>
      <c r="BZ3355" s="464"/>
      <c r="CA3355" s="464"/>
      <c r="CB3355" s="464"/>
      <c r="CC3355" s="464"/>
      <c r="CD3355" s="464"/>
      <c r="CE3355" s="464"/>
      <c r="CF3355" s="464"/>
      <c r="CG3355" s="464"/>
      <c r="CH3355" s="464"/>
      <c r="CI3355" s="464"/>
      <c r="CJ3355" s="464"/>
      <c r="CK3355" s="464"/>
      <c r="CL3355" s="464"/>
      <c r="CM3355" s="464"/>
      <c r="CN3355" s="464"/>
      <c r="CO3355" s="464"/>
      <c r="CP3355" s="464"/>
      <c r="CQ3355" s="464"/>
    </row>
    <row r="3356" spans="24:95" s="465" customFormat="1">
      <c r="X3356" s="464"/>
      <c r="Y3356" s="464"/>
      <c r="Z3356" s="464"/>
      <c r="AA3356" s="464"/>
      <c r="AB3356" s="464"/>
      <c r="AC3356" s="464"/>
      <c r="AD3356" s="464"/>
      <c r="AE3356" s="464"/>
      <c r="AF3356" s="464"/>
      <c r="AG3356" s="464"/>
      <c r="AH3356" s="464"/>
      <c r="AI3356" s="464"/>
      <c r="AJ3356" s="464"/>
      <c r="AK3356" s="464"/>
      <c r="AL3356" s="464"/>
      <c r="AM3356" s="464"/>
      <c r="AN3356" s="464"/>
      <c r="AO3356" s="464"/>
      <c r="AP3356" s="464"/>
      <c r="AQ3356" s="464"/>
      <c r="AR3356" s="464"/>
      <c r="AS3356" s="464"/>
      <c r="AT3356" s="464"/>
      <c r="AU3356" s="464"/>
      <c r="AV3356" s="464"/>
      <c r="AW3356" s="464"/>
      <c r="AX3356" s="464"/>
      <c r="AY3356" s="464"/>
      <c r="AZ3356" s="464"/>
      <c r="BA3356" s="464"/>
      <c r="BB3356" s="464"/>
      <c r="BC3356" s="464"/>
      <c r="BD3356" s="464"/>
      <c r="BE3356" s="464"/>
      <c r="BF3356" s="464"/>
      <c r="BG3356" s="464"/>
      <c r="BH3356" s="464"/>
      <c r="BI3356" s="464"/>
      <c r="BJ3356" s="464"/>
      <c r="BK3356" s="464"/>
      <c r="BL3356" s="464"/>
      <c r="BM3356" s="464"/>
      <c r="BN3356" s="464"/>
      <c r="BO3356" s="464"/>
      <c r="BP3356" s="464"/>
      <c r="BQ3356" s="464"/>
      <c r="BR3356" s="464"/>
      <c r="BS3356" s="464"/>
      <c r="BT3356" s="464"/>
      <c r="BU3356" s="464"/>
      <c r="BV3356" s="464"/>
      <c r="BW3356" s="464"/>
      <c r="BX3356" s="464"/>
      <c r="BY3356" s="464"/>
      <c r="BZ3356" s="464"/>
      <c r="CA3356" s="464"/>
      <c r="CB3356" s="464"/>
      <c r="CC3356" s="464"/>
      <c r="CD3356" s="464"/>
      <c r="CE3356" s="464"/>
      <c r="CF3356" s="464"/>
      <c r="CG3356" s="464"/>
      <c r="CH3356" s="464"/>
      <c r="CI3356" s="464"/>
      <c r="CJ3356" s="464"/>
      <c r="CK3356" s="464"/>
      <c r="CL3356" s="464"/>
      <c r="CM3356" s="464"/>
      <c r="CN3356" s="464"/>
      <c r="CO3356" s="464"/>
      <c r="CP3356" s="464"/>
      <c r="CQ3356" s="464"/>
    </row>
    <row r="3357" spans="24:95" s="465" customFormat="1">
      <c r="X3357" s="464"/>
      <c r="Y3357" s="464"/>
      <c r="Z3357" s="464"/>
      <c r="AA3357" s="464"/>
      <c r="AB3357" s="464"/>
      <c r="AC3357" s="464"/>
      <c r="AD3357" s="464"/>
      <c r="AE3357" s="464"/>
      <c r="AF3357" s="464"/>
      <c r="AG3357" s="464"/>
      <c r="AH3357" s="464"/>
      <c r="AI3357" s="464"/>
      <c r="AJ3357" s="464"/>
      <c r="AK3357" s="464"/>
      <c r="AL3357" s="464"/>
      <c r="AM3357" s="464"/>
      <c r="AN3357" s="464"/>
      <c r="AO3357" s="464"/>
      <c r="AP3357" s="464"/>
      <c r="AQ3357" s="464"/>
      <c r="AR3357" s="464"/>
      <c r="AS3357" s="464"/>
      <c r="AT3357" s="464"/>
      <c r="AU3357" s="464"/>
      <c r="AV3357" s="464"/>
      <c r="AW3357" s="464"/>
      <c r="AX3357" s="464"/>
      <c r="AY3357" s="464"/>
      <c r="AZ3357" s="464"/>
      <c r="BA3357" s="464"/>
      <c r="BB3357" s="464"/>
      <c r="BC3357" s="464"/>
      <c r="BD3357" s="464"/>
      <c r="BE3357" s="464"/>
      <c r="BF3357" s="464"/>
      <c r="BG3357" s="464"/>
      <c r="BH3357" s="464"/>
      <c r="BI3357" s="464"/>
      <c r="BJ3357" s="464"/>
      <c r="BK3357" s="464"/>
      <c r="BL3357" s="464"/>
      <c r="BM3357" s="464"/>
      <c r="BN3357" s="464"/>
      <c r="BO3357" s="464"/>
      <c r="BP3357" s="464"/>
      <c r="BQ3357" s="464"/>
      <c r="BR3357" s="464"/>
      <c r="BS3357" s="464"/>
      <c r="BT3357" s="464"/>
      <c r="BU3357" s="464"/>
      <c r="BV3357" s="464"/>
      <c r="BW3357" s="464"/>
      <c r="BX3357" s="464"/>
      <c r="BY3357" s="464"/>
      <c r="BZ3357" s="464"/>
      <c r="CA3357" s="464"/>
      <c r="CB3357" s="464"/>
      <c r="CC3357" s="464"/>
      <c r="CD3357" s="464"/>
      <c r="CE3357" s="464"/>
      <c r="CF3357" s="464"/>
      <c r="CG3357" s="464"/>
      <c r="CH3357" s="464"/>
      <c r="CI3357" s="464"/>
      <c r="CJ3357" s="464"/>
      <c r="CK3357" s="464"/>
      <c r="CL3357" s="464"/>
      <c r="CM3357" s="464"/>
      <c r="CN3357" s="464"/>
      <c r="CO3357" s="464"/>
      <c r="CP3357" s="464"/>
      <c r="CQ3357" s="464"/>
    </row>
    <row r="3358" spans="24:95" s="465" customFormat="1">
      <c r="X3358" s="464"/>
      <c r="Y3358" s="464"/>
      <c r="Z3358" s="464"/>
      <c r="AA3358" s="464"/>
      <c r="AB3358" s="464"/>
      <c r="AC3358" s="464"/>
      <c r="AD3358" s="464"/>
      <c r="AE3358" s="464"/>
      <c r="AF3358" s="464"/>
      <c r="AG3358" s="464"/>
      <c r="AH3358" s="464"/>
      <c r="AI3358" s="464"/>
      <c r="AJ3358" s="464"/>
      <c r="AK3358" s="464"/>
      <c r="AL3358" s="464"/>
      <c r="AM3358" s="464"/>
      <c r="AN3358" s="464"/>
      <c r="AO3358" s="464"/>
      <c r="AP3358" s="464"/>
      <c r="AQ3358" s="464"/>
      <c r="AR3358" s="464"/>
      <c r="AS3358" s="464"/>
      <c r="AT3358" s="464"/>
      <c r="AU3358" s="464"/>
      <c r="AV3358" s="464"/>
      <c r="AW3358" s="464"/>
      <c r="AX3358" s="464"/>
      <c r="AY3358" s="464"/>
      <c r="AZ3358" s="464"/>
      <c r="BA3358" s="464"/>
      <c r="BB3358" s="464"/>
      <c r="BC3358" s="464"/>
      <c r="BD3358" s="464"/>
      <c r="BE3358" s="464"/>
      <c r="BF3358" s="464"/>
      <c r="BG3358" s="464"/>
      <c r="BH3358" s="464"/>
      <c r="BI3358" s="464"/>
      <c r="BJ3358" s="464"/>
      <c r="BK3358" s="464"/>
      <c r="BL3358" s="464"/>
      <c r="BM3358" s="464"/>
      <c r="BN3358" s="464"/>
      <c r="BO3358" s="464"/>
      <c r="BP3358" s="464"/>
      <c r="BQ3358" s="464"/>
      <c r="BR3358" s="464"/>
      <c r="BS3358" s="464"/>
      <c r="BT3358" s="464"/>
      <c r="BU3358" s="464"/>
      <c r="BV3358" s="464"/>
      <c r="BW3358" s="464"/>
      <c r="BX3358" s="464"/>
      <c r="BY3358" s="464"/>
      <c r="BZ3358" s="464"/>
      <c r="CA3358" s="464"/>
      <c r="CB3358" s="464"/>
      <c r="CC3358" s="464"/>
      <c r="CD3358" s="464"/>
      <c r="CE3358" s="464"/>
      <c r="CF3358" s="464"/>
      <c r="CG3358" s="464"/>
      <c r="CH3358" s="464"/>
      <c r="CI3358" s="464"/>
      <c r="CJ3358" s="464"/>
      <c r="CK3358" s="464"/>
      <c r="CL3358" s="464"/>
      <c r="CM3358" s="464"/>
      <c r="CN3358" s="464"/>
      <c r="CO3358" s="464"/>
      <c r="CP3358" s="464"/>
      <c r="CQ3358" s="464"/>
    </row>
    <row r="3359" spans="24:95" s="465" customFormat="1">
      <c r="X3359" s="464"/>
      <c r="Y3359" s="464"/>
      <c r="Z3359" s="464"/>
      <c r="AA3359" s="464"/>
      <c r="AB3359" s="464"/>
      <c r="AC3359" s="464"/>
      <c r="AD3359" s="464"/>
      <c r="AE3359" s="464"/>
      <c r="AF3359" s="464"/>
      <c r="AG3359" s="464"/>
      <c r="AH3359" s="464"/>
      <c r="AI3359" s="464"/>
      <c r="AJ3359" s="464"/>
      <c r="AK3359" s="464"/>
      <c r="AL3359" s="464"/>
      <c r="AM3359" s="464"/>
      <c r="AN3359" s="464"/>
      <c r="AO3359" s="464"/>
      <c r="AP3359" s="464"/>
      <c r="AQ3359" s="464"/>
      <c r="AR3359" s="464"/>
      <c r="AS3359" s="464"/>
      <c r="AT3359" s="464"/>
      <c r="AU3359" s="464"/>
      <c r="AV3359" s="464"/>
      <c r="AW3359" s="464"/>
      <c r="AX3359" s="464"/>
      <c r="AY3359" s="464"/>
      <c r="AZ3359" s="464"/>
      <c r="BA3359" s="464"/>
      <c r="BB3359" s="464"/>
      <c r="BC3359" s="464"/>
      <c r="BD3359" s="464"/>
      <c r="BE3359" s="464"/>
      <c r="BF3359" s="464"/>
      <c r="BG3359" s="464"/>
      <c r="BH3359" s="464"/>
      <c r="BI3359" s="464"/>
      <c r="BJ3359" s="464"/>
      <c r="BK3359" s="464"/>
      <c r="BL3359" s="464"/>
      <c r="BM3359" s="464"/>
      <c r="BN3359" s="464"/>
      <c r="BO3359" s="464"/>
      <c r="BP3359" s="464"/>
      <c r="BQ3359" s="464"/>
      <c r="BR3359" s="464"/>
      <c r="BS3359" s="464"/>
      <c r="BT3359" s="464"/>
      <c r="BU3359" s="464"/>
      <c r="BV3359" s="464"/>
      <c r="BW3359" s="464"/>
      <c r="BX3359" s="464"/>
      <c r="BY3359" s="464"/>
      <c r="BZ3359" s="464"/>
      <c r="CA3359" s="464"/>
      <c r="CB3359" s="464"/>
      <c r="CC3359" s="464"/>
      <c r="CD3359" s="464"/>
      <c r="CE3359" s="464"/>
      <c r="CF3359" s="464"/>
      <c r="CG3359" s="464"/>
      <c r="CH3359" s="464"/>
      <c r="CI3359" s="464"/>
      <c r="CJ3359" s="464"/>
      <c r="CK3359" s="464"/>
      <c r="CL3359" s="464"/>
      <c r="CM3359" s="464"/>
      <c r="CN3359" s="464"/>
      <c r="CO3359" s="464"/>
      <c r="CP3359" s="464"/>
      <c r="CQ3359" s="464"/>
    </row>
    <row r="3360" spans="24:95" s="465" customFormat="1">
      <c r="X3360" s="464"/>
      <c r="Y3360" s="464"/>
      <c r="Z3360" s="464"/>
      <c r="AA3360" s="464"/>
      <c r="AB3360" s="464"/>
      <c r="AC3360" s="464"/>
      <c r="AD3360" s="464"/>
      <c r="AE3360" s="464"/>
      <c r="AF3360" s="464"/>
      <c r="AG3360" s="464"/>
      <c r="AH3360" s="464"/>
      <c r="AI3360" s="464"/>
      <c r="AJ3360" s="464"/>
      <c r="AK3360" s="464"/>
      <c r="AL3360" s="464"/>
      <c r="AM3360" s="464"/>
      <c r="AN3360" s="464"/>
      <c r="AO3360" s="464"/>
      <c r="AP3360" s="464"/>
      <c r="AQ3360" s="464"/>
      <c r="AR3360" s="464"/>
      <c r="AS3360" s="464"/>
      <c r="AT3360" s="464"/>
      <c r="AU3360" s="464"/>
      <c r="AV3360" s="464"/>
      <c r="AW3360" s="464"/>
      <c r="AX3360" s="464"/>
      <c r="AY3360" s="464"/>
      <c r="AZ3360" s="464"/>
      <c r="BA3360" s="464"/>
      <c r="BB3360" s="464"/>
      <c r="BC3360" s="464"/>
      <c r="BD3360" s="464"/>
      <c r="BE3360" s="464"/>
      <c r="BF3360" s="464"/>
      <c r="BG3360" s="464"/>
      <c r="BH3360" s="464"/>
      <c r="BI3360" s="464"/>
      <c r="BJ3360" s="464"/>
      <c r="BK3360" s="464"/>
      <c r="BL3360" s="464"/>
      <c r="BM3360" s="464"/>
      <c r="BN3360" s="464"/>
      <c r="BO3360" s="464"/>
      <c r="BP3360" s="464"/>
      <c r="BQ3360" s="464"/>
      <c r="BR3360" s="464"/>
      <c r="BS3360" s="464"/>
      <c r="BT3360" s="464"/>
      <c r="BU3360" s="464"/>
      <c r="BV3360" s="464"/>
      <c r="BW3360" s="464"/>
      <c r="BX3360" s="464"/>
      <c r="BY3360" s="464"/>
      <c r="BZ3360" s="464"/>
      <c r="CA3360" s="464"/>
      <c r="CB3360" s="464"/>
      <c r="CC3360" s="464"/>
      <c r="CD3360" s="464"/>
      <c r="CE3360" s="464"/>
      <c r="CF3360" s="464"/>
      <c r="CG3360" s="464"/>
      <c r="CH3360" s="464"/>
      <c r="CI3360" s="464"/>
      <c r="CJ3360" s="464"/>
      <c r="CK3360" s="464"/>
      <c r="CL3360" s="464"/>
      <c r="CM3360" s="464"/>
      <c r="CN3360" s="464"/>
      <c r="CO3360" s="464"/>
      <c r="CP3360" s="464"/>
      <c r="CQ3360" s="464"/>
    </row>
    <row r="3361" spans="24:95" s="465" customFormat="1">
      <c r="X3361" s="464"/>
      <c r="Y3361" s="464"/>
      <c r="Z3361" s="464"/>
      <c r="AA3361" s="464"/>
      <c r="AB3361" s="464"/>
      <c r="AC3361" s="464"/>
      <c r="AD3361" s="464"/>
      <c r="AE3361" s="464"/>
      <c r="AF3361" s="464"/>
      <c r="AG3361" s="464"/>
      <c r="AH3361" s="464"/>
      <c r="AI3361" s="464"/>
      <c r="AJ3361" s="464"/>
      <c r="AK3361" s="464"/>
      <c r="AL3361" s="464"/>
      <c r="AM3361" s="464"/>
      <c r="AN3361" s="464"/>
      <c r="AO3361" s="464"/>
      <c r="AP3361" s="464"/>
      <c r="AQ3361" s="464"/>
      <c r="AR3361" s="464"/>
      <c r="AS3361" s="464"/>
      <c r="AT3361" s="464"/>
      <c r="AU3361" s="464"/>
      <c r="AV3361" s="464"/>
      <c r="AW3361" s="464"/>
      <c r="AX3361" s="464"/>
      <c r="AY3361" s="464"/>
      <c r="AZ3361" s="464"/>
      <c r="BA3361" s="464"/>
      <c r="BB3361" s="464"/>
      <c r="BC3361" s="464"/>
      <c r="BD3361" s="464"/>
      <c r="BE3361" s="464"/>
      <c r="BF3361" s="464"/>
      <c r="BG3361" s="464"/>
      <c r="BH3361" s="464"/>
      <c r="BI3361" s="464"/>
      <c r="BJ3361" s="464"/>
      <c r="BK3361" s="464"/>
      <c r="BL3361" s="464"/>
      <c r="BM3361" s="464"/>
      <c r="BN3361" s="464"/>
      <c r="BO3361" s="464"/>
      <c r="BP3361" s="464"/>
      <c r="BQ3361" s="464"/>
      <c r="BR3361" s="464"/>
      <c r="BS3361" s="464"/>
      <c r="BT3361" s="464"/>
      <c r="BU3361" s="464"/>
      <c r="BV3361" s="464"/>
      <c r="BW3361" s="464"/>
      <c r="BX3361" s="464"/>
      <c r="BY3361" s="464"/>
      <c r="BZ3361" s="464"/>
      <c r="CA3361" s="464"/>
      <c r="CB3361" s="464"/>
      <c r="CC3361" s="464"/>
      <c r="CD3361" s="464"/>
      <c r="CE3361" s="464"/>
      <c r="CF3361" s="464"/>
      <c r="CG3361" s="464"/>
      <c r="CH3361" s="464"/>
      <c r="CI3361" s="464"/>
      <c r="CJ3361" s="464"/>
      <c r="CK3361" s="464"/>
      <c r="CL3361" s="464"/>
      <c r="CM3361" s="464"/>
      <c r="CN3361" s="464"/>
      <c r="CO3361" s="464"/>
      <c r="CP3361" s="464"/>
      <c r="CQ3361" s="464"/>
    </row>
    <row r="3362" spans="24:95" s="465" customFormat="1">
      <c r="X3362" s="464"/>
      <c r="Y3362" s="464"/>
      <c r="Z3362" s="464"/>
      <c r="AA3362" s="464"/>
      <c r="AB3362" s="464"/>
      <c r="AC3362" s="464"/>
      <c r="AD3362" s="464"/>
      <c r="AE3362" s="464"/>
      <c r="AF3362" s="464"/>
      <c r="AG3362" s="464"/>
      <c r="AH3362" s="464"/>
      <c r="AI3362" s="464"/>
      <c r="AJ3362" s="464"/>
      <c r="AK3362" s="464"/>
      <c r="AL3362" s="464"/>
      <c r="AM3362" s="464"/>
      <c r="AN3362" s="464"/>
      <c r="AO3362" s="464"/>
      <c r="AP3362" s="464"/>
      <c r="AQ3362" s="464"/>
      <c r="AR3362" s="464"/>
      <c r="AS3362" s="464"/>
      <c r="AT3362" s="464"/>
      <c r="AU3362" s="464"/>
      <c r="AV3362" s="464"/>
      <c r="AW3362" s="464"/>
      <c r="AX3362" s="464"/>
      <c r="AY3362" s="464"/>
      <c r="AZ3362" s="464"/>
      <c r="BA3362" s="464"/>
      <c r="BB3362" s="464"/>
      <c r="BC3362" s="464"/>
      <c r="BD3362" s="464"/>
      <c r="BE3362" s="464"/>
      <c r="BF3362" s="464"/>
      <c r="BG3362" s="464"/>
      <c r="BH3362" s="464"/>
      <c r="BI3362" s="464"/>
      <c r="BJ3362" s="464"/>
      <c r="BK3362" s="464"/>
      <c r="BL3362" s="464"/>
      <c r="BM3362" s="464"/>
      <c r="BN3362" s="464"/>
      <c r="BO3362" s="464"/>
      <c r="BP3362" s="464"/>
      <c r="BQ3362" s="464"/>
      <c r="BR3362" s="464"/>
      <c r="BS3362" s="464"/>
      <c r="BT3362" s="464"/>
      <c r="BU3362" s="464"/>
      <c r="BV3362" s="464"/>
      <c r="BW3362" s="464"/>
      <c r="BX3362" s="464"/>
      <c r="BY3362" s="464"/>
      <c r="BZ3362" s="464"/>
      <c r="CA3362" s="464"/>
      <c r="CB3362" s="464"/>
      <c r="CC3362" s="464"/>
      <c r="CD3362" s="464"/>
      <c r="CE3362" s="464"/>
      <c r="CF3362" s="464"/>
      <c r="CG3362" s="464"/>
      <c r="CH3362" s="464"/>
      <c r="CI3362" s="464"/>
      <c r="CJ3362" s="464"/>
      <c r="CK3362" s="464"/>
      <c r="CL3362" s="464"/>
      <c r="CM3362" s="464"/>
      <c r="CN3362" s="464"/>
      <c r="CO3362" s="464"/>
      <c r="CP3362" s="464"/>
      <c r="CQ3362" s="464"/>
    </row>
    <row r="3363" spans="24:95" s="465" customFormat="1">
      <c r="X3363" s="464"/>
      <c r="Y3363" s="464"/>
      <c r="Z3363" s="464"/>
      <c r="AA3363" s="464"/>
      <c r="AB3363" s="464"/>
      <c r="AC3363" s="464"/>
      <c r="AD3363" s="464"/>
      <c r="AE3363" s="464"/>
      <c r="AF3363" s="464"/>
      <c r="AG3363" s="464"/>
      <c r="AH3363" s="464"/>
      <c r="AI3363" s="464"/>
      <c r="AJ3363" s="464"/>
      <c r="AK3363" s="464"/>
      <c r="AL3363" s="464"/>
      <c r="AM3363" s="464"/>
      <c r="AN3363" s="464"/>
      <c r="AO3363" s="464"/>
      <c r="AP3363" s="464"/>
      <c r="AQ3363" s="464"/>
      <c r="AR3363" s="464"/>
      <c r="AS3363" s="464"/>
      <c r="AT3363" s="464"/>
      <c r="AU3363" s="464"/>
      <c r="AV3363" s="464"/>
      <c r="AW3363" s="464"/>
      <c r="AX3363" s="464"/>
      <c r="AY3363" s="464"/>
      <c r="AZ3363" s="464"/>
      <c r="BA3363" s="464"/>
      <c r="BB3363" s="464"/>
      <c r="BC3363" s="464"/>
      <c r="BD3363" s="464"/>
      <c r="BE3363" s="464"/>
      <c r="BF3363" s="464"/>
      <c r="BG3363" s="464"/>
      <c r="BH3363" s="464"/>
      <c r="BI3363" s="464"/>
      <c r="BJ3363" s="464"/>
      <c r="BK3363" s="464"/>
      <c r="BL3363" s="464"/>
      <c r="BM3363" s="464"/>
      <c r="BN3363" s="464"/>
      <c r="BO3363" s="464"/>
      <c r="BP3363" s="464"/>
      <c r="BQ3363" s="464"/>
      <c r="BR3363" s="464"/>
      <c r="BS3363" s="464"/>
      <c r="BT3363" s="464"/>
      <c r="BU3363" s="464"/>
      <c r="BV3363" s="464"/>
      <c r="BW3363" s="464"/>
      <c r="BX3363" s="464"/>
      <c r="BY3363" s="464"/>
      <c r="BZ3363" s="464"/>
      <c r="CA3363" s="464"/>
      <c r="CB3363" s="464"/>
      <c r="CC3363" s="464"/>
      <c r="CD3363" s="464"/>
      <c r="CE3363" s="464"/>
      <c r="CF3363" s="464"/>
      <c r="CG3363" s="464"/>
      <c r="CH3363" s="464"/>
      <c r="CI3363" s="464"/>
      <c r="CJ3363" s="464"/>
      <c r="CK3363" s="464"/>
      <c r="CL3363" s="464"/>
      <c r="CM3363" s="464"/>
      <c r="CN3363" s="464"/>
      <c r="CO3363" s="464"/>
      <c r="CP3363" s="464"/>
      <c r="CQ3363" s="464"/>
    </row>
    <row r="3364" spans="24:95" s="465" customFormat="1">
      <c r="X3364" s="464"/>
      <c r="Y3364" s="464"/>
      <c r="Z3364" s="464"/>
      <c r="AA3364" s="464"/>
      <c r="AB3364" s="464"/>
      <c r="AC3364" s="464"/>
      <c r="AD3364" s="464"/>
      <c r="AE3364" s="464"/>
      <c r="AF3364" s="464"/>
      <c r="AG3364" s="464"/>
      <c r="AH3364" s="464"/>
      <c r="AI3364" s="464"/>
      <c r="AJ3364" s="464"/>
      <c r="AK3364" s="464"/>
      <c r="AL3364" s="464"/>
      <c r="AM3364" s="464"/>
      <c r="AN3364" s="464"/>
      <c r="AO3364" s="464"/>
      <c r="AP3364" s="464"/>
      <c r="AQ3364" s="464"/>
      <c r="AR3364" s="464"/>
      <c r="AS3364" s="464"/>
      <c r="AT3364" s="464"/>
      <c r="AU3364" s="464"/>
      <c r="AV3364" s="464"/>
      <c r="AW3364" s="464"/>
      <c r="AX3364" s="464"/>
      <c r="AY3364" s="464"/>
      <c r="AZ3364" s="464"/>
      <c r="BA3364" s="464"/>
      <c r="BB3364" s="464"/>
      <c r="BC3364" s="464"/>
      <c r="BD3364" s="464"/>
      <c r="BE3364" s="464"/>
      <c r="BF3364" s="464"/>
      <c r="BG3364" s="464"/>
      <c r="BH3364" s="464"/>
      <c r="BI3364" s="464"/>
      <c r="BJ3364" s="464"/>
      <c r="BK3364" s="464"/>
      <c r="BL3364" s="464"/>
      <c r="BM3364" s="464"/>
      <c r="BN3364" s="464"/>
      <c r="BO3364" s="464"/>
      <c r="BP3364" s="464"/>
      <c r="BQ3364" s="464"/>
      <c r="BR3364" s="464"/>
      <c r="BS3364" s="464"/>
      <c r="BT3364" s="464"/>
      <c r="BU3364" s="464"/>
      <c r="BV3364" s="464"/>
      <c r="BW3364" s="464"/>
      <c r="BX3364" s="464"/>
      <c r="BY3364" s="464"/>
      <c r="BZ3364" s="464"/>
      <c r="CA3364" s="464"/>
      <c r="CB3364" s="464"/>
      <c r="CC3364" s="464"/>
      <c r="CD3364" s="464"/>
      <c r="CE3364" s="464"/>
      <c r="CF3364" s="464"/>
      <c r="CG3364" s="464"/>
      <c r="CH3364" s="464"/>
      <c r="CI3364" s="464"/>
      <c r="CJ3364" s="464"/>
      <c r="CK3364" s="464"/>
      <c r="CL3364" s="464"/>
      <c r="CM3364" s="464"/>
      <c r="CN3364" s="464"/>
      <c r="CO3364" s="464"/>
      <c r="CP3364" s="464"/>
      <c r="CQ3364" s="464"/>
    </row>
    <row r="3365" spans="24:95" s="465" customFormat="1">
      <c r="X3365" s="464"/>
      <c r="Y3365" s="464"/>
      <c r="Z3365" s="464"/>
      <c r="AA3365" s="464"/>
      <c r="AB3365" s="464"/>
      <c r="AC3365" s="464"/>
      <c r="AD3365" s="464"/>
      <c r="AE3365" s="464"/>
      <c r="AF3365" s="464"/>
      <c r="AG3365" s="464"/>
      <c r="AH3365" s="464"/>
      <c r="AI3365" s="464"/>
      <c r="AJ3365" s="464"/>
      <c r="AK3365" s="464"/>
      <c r="AL3365" s="464"/>
      <c r="AM3365" s="464"/>
      <c r="AN3365" s="464"/>
      <c r="AO3365" s="464"/>
      <c r="AP3365" s="464"/>
      <c r="AQ3365" s="464"/>
      <c r="AR3365" s="464"/>
      <c r="AS3365" s="464"/>
      <c r="AT3365" s="464"/>
      <c r="AU3365" s="464"/>
      <c r="AV3365" s="464"/>
      <c r="AW3365" s="464"/>
      <c r="AX3365" s="464"/>
      <c r="AY3365" s="464"/>
      <c r="AZ3365" s="464"/>
      <c r="BA3365" s="464"/>
      <c r="BB3365" s="464"/>
      <c r="BC3365" s="464"/>
      <c r="BD3365" s="464"/>
      <c r="BE3365" s="464"/>
      <c r="BF3365" s="464"/>
      <c r="BG3365" s="464"/>
      <c r="BH3365" s="464"/>
      <c r="BI3365" s="464"/>
      <c r="BJ3365" s="464"/>
      <c r="BK3365" s="464"/>
      <c r="BL3365" s="464"/>
      <c r="BM3365" s="464"/>
      <c r="BN3365" s="464"/>
      <c r="BO3365" s="464"/>
      <c r="BP3365" s="464"/>
      <c r="BQ3365" s="464"/>
      <c r="BR3365" s="464"/>
      <c r="BS3365" s="464"/>
      <c r="BT3365" s="464"/>
      <c r="BU3365" s="464"/>
      <c r="BV3365" s="464"/>
      <c r="BW3365" s="464"/>
      <c r="BX3365" s="464"/>
      <c r="BY3365" s="464"/>
      <c r="BZ3365" s="464"/>
      <c r="CA3365" s="464"/>
      <c r="CB3365" s="464"/>
      <c r="CC3365" s="464"/>
      <c r="CD3365" s="464"/>
      <c r="CE3365" s="464"/>
      <c r="CF3365" s="464"/>
      <c r="CG3365" s="464"/>
      <c r="CH3365" s="464"/>
      <c r="CI3365" s="464"/>
      <c r="CJ3365" s="464"/>
      <c r="CK3365" s="464"/>
      <c r="CL3365" s="464"/>
      <c r="CM3365" s="464"/>
      <c r="CN3365" s="464"/>
      <c r="CO3365" s="464"/>
      <c r="CP3365" s="464"/>
      <c r="CQ3365" s="464"/>
    </row>
    <row r="3366" spans="24:95" s="465" customFormat="1">
      <c r="X3366" s="464"/>
      <c r="Y3366" s="464"/>
      <c r="Z3366" s="464"/>
      <c r="AA3366" s="464"/>
      <c r="AB3366" s="464"/>
      <c r="AC3366" s="464"/>
      <c r="AD3366" s="464"/>
      <c r="AE3366" s="464"/>
      <c r="AF3366" s="464"/>
      <c r="AG3366" s="464"/>
      <c r="AH3366" s="464"/>
      <c r="AI3366" s="464"/>
      <c r="AJ3366" s="464"/>
      <c r="AK3366" s="464"/>
      <c r="AL3366" s="464"/>
      <c r="AM3366" s="464"/>
      <c r="AN3366" s="464"/>
      <c r="AO3366" s="464"/>
      <c r="AP3366" s="464"/>
      <c r="AQ3366" s="464"/>
      <c r="AR3366" s="464"/>
      <c r="AS3366" s="464"/>
      <c r="AT3366" s="464"/>
      <c r="AU3366" s="464"/>
      <c r="AV3366" s="464"/>
      <c r="AW3366" s="464"/>
      <c r="AX3366" s="464"/>
      <c r="AY3366" s="464"/>
      <c r="AZ3366" s="464"/>
      <c r="BA3366" s="464"/>
      <c r="BB3366" s="464"/>
      <c r="BC3366" s="464"/>
      <c r="BD3366" s="464"/>
      <c r="BE3366" s="464"/>
      <c r="BF3366" s="464"/>
      <c r="BG3366" s="464"/>
      <c r="BH3366" s="464"/>
      <c r="BI3366" s="464"/>
      <c r="BJ3366" s="464"/>
      <c r="BK3366" s="464"/>
      <c r="BL3366" s="464"/>
      <c r="BM3366" s="464"/>
      <c r="BN3366" s="464"/>
      <c r="BO3366" s="464"/>
      <c r="BP3366" s="464"/>
      <c r="BQ3366" s="464"/>
      <c r="BR3366" s="464"/>
      <c r="BS3366" s="464"/>
      <c r="BT3366" s="464"/>
      <c r="BU3366" s="464"/>
      <c r="BV3366" s="464"/>
      <c r="BW3366" s="464"/>
      <c r="BX3366" s="464"/>
      <c r="BY3366" s="464"/>
      <c r="BZ3366" s="464"/>
      <c r="CA3366" s="464"/>
      <c r="CB3366" s="464"/>
      <c r="CC3366" s="464"/>
      <c r="CD3366" s="464"/>
      <c r="CE3366" s="464"/>
      <c r="CF3366" s="464"/>
      <c r="CG3366" s="464"/>
      <c r="CH3366" s="464"/>
      <c r="CI3366" s="464"/>
      <c r="CJ3366" s="464"/>
      <c r="CK3366" s="464"/>
      <c r="CL3366" s="464"/>
      <c r="CM3366" s="464"/>
      <c r="CN3366" s="464"/>
      <c r="CO3366" s="464"/>
      <c r="CP3366" s="464"/>
      <c r="CQ3366" s="464"/>
    </row>
    <row r="3367" spans="24:95" s="465" customFormat="1">
      <c r="X3367" s="464"/>
      <c r="Y3367" s="464"/>
      <c r="Z3367" s="464"/>
      <c r="AA3367" s="464"/>
      <c r="AB3367" s="464"/>
      <c r="AC3367" s="464"/>
      <c r="AD3367" s="464"/>
      <c r="AE3367" s="464"/>
      <c r="AF3367" s="464"/>
      <c r="AG3367" s="464"/>
      <c r="AH3367" s="464"/>
      <c r="AI3367" s="464"/>
      <c r="AJ3367" s="464"/>
      <c r="AK3367" s="464"/>
      <c r="AL3367" s="464"/>
      <c r="AM3367" s="464"/>
      <c r="AN3367" s="464"/>
      <c r="AO3367" s="464"/>
      <c r="AP3367" s="464"/>
      <c r="AQ3367" s="464"/>
      <c r="AR3367" s="464"/>
      <c r="AS3367" s="464"/>
      <c r="AT3367" s="464"/>
      <c r="AU3367" s="464"/>
      <c r="AV3367" s="464"/>
      <c r="AW3367" s="464"/>
      <c r="AX3367" s="464"/>
      <c r="AY3367" s="464"/>
      <c r="AZ3367" s="464"/>
      <c r="BA3367" s="464"/>
      <c r="BB3367" s="464"/>
      <c r="BC3367" s="464"/>
      <c r="BD3367" s="464"/>
      <c r="BE3367" s="464"/>
      <c r="BF3367" s="464"/>
      <c r="BG3367" s="464"/>
      <c r="BH3367" s="464"/>
      <c r="BI3367" s="464"/>
      <c r="BJ3367" s="464"/>
      <c r="BK3367" s="464"/>
      <c r="BL3367" s="464"/>
      <c r="BM3367" s="464"/>
      <c r="BN3367" s="464"/>
      <c r="BO3367" s="464"/>
      <c r="BP3367" s="464"/>
      <c r="BQ3367" s="464"/>
      <c r="BR3367" s="464"/>
      <c r="BS3367" s="464"/>
      <c r="BT3367" s="464"/>
      <c r="BU3367" s="464"/>
      <c r="BV3367" s="464"/>
      <c r="BW3367" s="464"/>
      <c r="BX3367" s="464"/>
      <c r="BY3367" s="464"/>
      <c r="BZ3367" s="464"/>
      <c r="CA3367" s="464"/>
      <c r="CB3367" s="464"/>
      <c r="CC3367" s="464"/>
      <c r="CD3367" s="464"/>
      <c r="CE3367" s="464"/>
      <c r="CF3367" s="464"/>
      <c r="CG3367" s="464"/>
      <c r="CH3367" s="464"/>
      <c r="CI3367" s="464"/>
      <c r="CJ3367" s="464"/>
      <c r="CK3367" s="464"/>
      <c r="CL3367" s="464"/>
      <c r="CM3367" s="464"/>
      <c r="CN3367" s="464"/>
      <c r="CO3367" s="464"/>
      <c r="CP3367" s="464"/>
      <c r="CQ3367" s="464"/>
    </row>
    <row r="3368" spans="24:95" s="465" customFormat="1">
      <c r="X3368" s="464"/>
      <c r="Y3368" s="464"/>
      <c r="Z3368" s="464"/>
      <c r="AA3368" s="464"/>
      <c r="AB3368" s="464"/>
      <c r="AC3368" s="464"/>
      <c r="AD3368" s="464"/>
      <c r="AE3368" s="464"/>
      <c r="AF3368" s="464"/>
      <c r="AG3368" s="464"/>
      <c r="AH3368" s="464"/>
      <c r="AI3368" s="464"/>
      <c r="AJ3368" s="464"/>
      <c r="AK3368" s="464"/>
      <c r="AL3368" s="464"/>
      <c r="AM3368" s="464"/>
      <c r="AN3368" s="464"/>
      <c r="AO3368" s="464"/>
      <c r="AP3368" s="464"/>
      <c r="AQ3368" s="464"/>
      <c r="AR3368" s="464"/>
      <c r="AS3368" s="464"/>
      <c r="AT3368" s="464"/>
      <c r="AU3368" s="464"/>
      <c r="AV3368" s="464"/>
      <c r="AW3368" s="464"/>
      <c r="AX3368" s="464"/>
      <c r="AY3368" s="464"/>
      <c r="AZ3368" s="464"/>
      <c r="BA3368" s="464"/>
      <c r="BB3368" s="464"/>
      <c r="BC3368" s="464"/>
      <c r="BD3368" s="464"/>
      <c r="BE3368" s="464"/>
      <c r="BF3368" s="464"/>
      <c r="BG3368" s="464"/>
      <c r="BH3368" s="464"/>
      <c r="BI3368" s="464"/>
      <c r="BJ3368" s="464"/>
      <c r="BK3368" s="464"/>
      <c r="BL3368" s="464"/>
      <c r="BM3368" s="464"/>
      <c r="BN3368" s="464"/>
      <c r="BO3368" s="464"/>
      <c r="BP3368" s="464"/>
      <c r="BQ3368" s="464"/>
      <c r="BR3368" s="464"/>
      <c r="BS3368" s="464"/>
      <c r="BT3368" s="464"/>
      <c r="BU3368" s="464"/>
      <c r="BV3368" s="464"/>
      <c r="BW3368" s="464"/>
      <c r="BX3368" s="464"/>
      <c r="BY3368" s="464"/>
      <c r="BZ3368" s="464"/>
      <c r="CA3368" s="464"/>
      <c r="CB3368" s="464"/>
      <c r="CC3368" s="464"/>
      <c r="CD3368" s="464"/>
      <c r="CE3368" s="464"/>
      <c r="CF3368" s="464"/>
      <c r="CG3368" s="464"/>
      <c r="CH3368" s="464"/>
      <c r="CI3368" s="464"/>
      <c r="CJ3368" s="464"/>
      <c r="CK3368" s="464"/>
      <c r="CL3368" s="464"/>
      <c r="CM3368" s="464"/>
      <c r="CN3368" s="464"/>
      <c r="CO3368" s="464"/>
      <c r="CP3368" s="464"/>
      <c r="CQ3368" s="464"/>
    </row>
    <row r="3369" spans="24:95" s="465" customFormat="1">
      <c r="X3369" s="464"/>
      <c r="Y3369" s="464"/>
      <c r="Z3369" s="464"/>
      <c r="AA3369" s="464"/>
      <c r="AB3369" s="464"/>
      <c r="AC3369" s="464"/>
      <c r="AD3369" s="464"/>
      <c r="AE3369" s="464"/>
      <c r="AF3369" s="464"/>
      <c r="AG3369" s="464"/>
      <c r="AH3369" s="464"/>
      <c r="AI3369" s="464"/>
      <c r="AJ3369" s="464"/>
      <c r="AK3369" s="464"/>
      <c r="AL3369" s="464"/>
      <c r="AM3369" s="464"/>
      <c r="AN3369" s="464"/>
      <c r="AO3369" s="464"/>
      <c r="AP3369" s="464"/>
      <c r="AQ3369" s="464"/>
      <c r="AR3369" s="464"/>
      <c r="AS3369" s="464"/>
      <c r="AT3369" s="464"/>
      <c r="AU3369" s="464"/>
      <c r="AV3369" s="464"/>
      <c r="AW3369" s="464"/>
      <c r="AX3369" s="464"/>
      <c r="AY3369" s="464"/>
      <c r="AZ3369" s="464"/>
      <c r="BA3369" s="464"/>
      <c r="BB3369" s="464"/>
      <c r="BC3369" s="464"/>
      <c r="BD3369" s="464"/>
      <c r="BE3369" s="464"/>
      <c r="BF3369" s="464"/>
      <c r="BG3369" s="464"/>
      <c r="BH3369" s="464"/>
      <c r="BI3369" s="464"/>
      <c r="BJ3369" s="464"/>
      <c r="BK3369" s="464"/>
      <c r="BL3369" s="464"/>
      <c r="BM3369" s="464"/>
      <c r="BN3369" s="464"/>
      <c r="BO3369" s="464"/>
      <c r="BP3369" s="464"/>
      <c r="BQ3369" s="464"/>
      <c r="BR3369" s="464"/>
      <c r="BS3369" s="464"/>
      <c r="BT3369" s="464"/>
      <c r="BU3369" s="464"/>
      <c r="BV3369" s="464"/>
      <c r="BW3369" s="464"/>
      <c r="BX3369" s="464"/>
      <c r="BY3369" s="464"/>
      <c r="BZ3369" s="464"/>
      <c r="CA3369" s="464"/>
      <c r="CB3369" s="464"/>
      <c r="CC3369" s="464"/>
      <c r="CD3369" s="464"/>
      <c r="CE3369" s="464"/>
      <c r="CF3369" s="464"/>
      <c r="CG3369" s="464"/>
      <c r="CH3369" s="464"/>
      <c r="CI3369" s="464"/>
      <c r="CJ3369" s="464"/>
      <c r="CK3369" s="464"/>
      <c r="CL3369" s="464"/>
      <c r="CM3369" s="464"/>
      <c r="CN3369" s="464"/>
      <c r="CO3369" s="464"/>
      <c r="CP3369" s="464"/>
      <c r="CQ3369" s="464"/>
    </row>
    <row r="3370" spans="24:95" s="465" customFormat="1">
      <c r="X3370" s="464"/>
      <c r="Y3370" s="464"/>
      <c r="Z3370" s="464"/>
      <c r="AA3370" s="464"/>
      <c r="AB3370" s="464"/>
      <c r="AC3370" s="464"/>
      <c r="AD3370" s="464"/>
      <c r="AE3370" s="464"/>
      <c r="AF3370" s="464"/>
      <c r="AG3370" s="464"/>
      <c r="AH3370" s="464"/>
      <c r="AI3370" s="464"/>
      <c r="AJ3370" s="464"/>
      <c r="AK3370" s="464"/>
      <c r="AL3370" s="464"/>
      <c r="AM3370" s="464"/>
      <c r="AN3370" s="464"/>
      <c r="AO3370" s="464"/>
      <c r="AP3370" s="464"/>
      <c r="AQ3370" s="464"/>
      <c r="AR3370" s="464"/>
      <c r="AS3370" s="464"/>
      <c r="AT3370" s="464"/>
      <c r="AU3370" s="464"/>
      <c r="AV3370" s="464"/>
      <c r="AW3370" s="464"/>
      <c r="AX3370" s="464"/>
      <c r="AY3370" s="464"/>
      <c r="AZ3370" s="464"/>
      <c r="BA3370" s="464"/>
      <c r="BB3370" s="464"/>
      <c r="BC3370" s="464"/>
      <c r="BD3370" s="464"/>
      <c r="BE3370" s="464"/>
      <c r="BF3370" s="464"/>
      <c r="BG3370" s="464"/>
      <c r="BH3370" s="464"/>
      <c r="BI3370" s="464"/>
      <c r="BJ3370" s="464"/>
      <c r="BK3370" s="464"/>
      <c r="BL3370" s="464"/>
      <c r="BM3370" s="464"/>
      <c r="BN3370" s="464"/>
      <c r="BO3370" s="464"/>
      <c r="BP3370" s="464"/>
      <c r="BQ3370" s="464"/>
      <c r="BR3370" s="464"/>
      <c r="BS3370" s="464"/>
      <c r="BT3370" s="464"/>
      <c r="BU3370" s="464"/>
      <c r="BV3370" s="464"/>
      <c r="BW3370" s="464"/>
      <c r="BX3370" s="464"/>
      <c r="BY3370" s="464"/>
      <c r="BZ3370" s="464"/>
      <c r="CA3370" s="464"/>
      <c r="CB3370" s="464"/>
      <c r="CC3370" s="464"/>
      <c r="CD3370" s="464"/>
      <c r="CE3370" s="464"/>
      <c r="CF3370" s="464"/>
      <c r="CG3370" s="464"/>
      <c r="CH3370" s="464"/>
      <c r="CI3370" s="464"/>
      <c r="CJ3370" s="464"/>
      <c r="CK3370" s="464"/>
      <c r="CL3370" s="464"/>
      <c r="CM3370" s="464"/>
      <c r="CN3370" s="464"/>
      <c r="CO3370" s="464"/>
      <c r="CP3370" s="464"/>
      <c r="CQ3370" s="464"/>
    </row>
    <row r="3371" spans="24:95" s="465" customFormat="1">
      <c r="X3371" s="464"/>
      <c r="Y3371" s="464"/>
      <c r="Z3371" s="464"/>
      <c r="AA3371" s="464"/>
      <c r="AB3371" s="464"/>
      <c r="AC3371" s="464"/>
      <c r="AD3371" s="464"/>
      <c r="AE3371" s="464"/>
      <c r="AF3371" s="464"/>
      <c r="AG3371" s="464"/>
      <c r="AH3371" s="464"/>
      <c r="AI3371" s="464"/>
      <c r="AJ3371" s="464"/>
      <c r="AK3371" s="464"/>
      <c r="AL3371" s="464"/>
      <c r="AM3371" s="464"/>
      <c r="AN3371" s="464"/>
      <c r="AO3371" s="464"/>
      <c r="AP3371" s="464"/>
      <c r="AQ3371" s="464"/>
      <c r="AR3371" s="464"/>
      <c r="AS3371" s="464"/>
      <c r="AT3371" s="464"/>
      <c r="AU3371" s="464"/>
      <c r="AV3371" s="464"/>
      <c r="AW3371" s="464"/>
      <c r="AX3371" s="464"/>
      <c r="AY3371" s="464"/>
      <c r="AZ3371" s="464"/>
      <c r="BA3371" s="464"/>
      <c r="BB3371" s="464"/>
      <c r="BC3371" s="464"/>
      <c r="BD3371" s="464"/>
      <c r="BE3371" s="464"/>
      <c r="BF3371" s="464"/>
      <c r="BG3371" s="464"/>
      <c r="BH3371" s="464"/>
      <c r="BI3371" s="464"/>
      <c r="BJ3371" s="464"/>
      <c r="BK3371" s="464"/>
      <c r="BL3371" s="464"/>
      <c r="BM3371" s="464"/>
      <c r="BN3371" s="464"/>
      <c r="BO3371" s="464"/>
      <c r="BP3371" s="464"/>
      <c r="BQ3371" s="464"/>
      <c r="BR3371" s="464"/>
      <c r="BS3371" s="464"/>
      <c r="BT3371" s="464"/>
      <c r="BU3371" s="464"/>
      <c r="BV3371" s="464"/>
      <c r="BW3371" s="464"/>
      <c r="BX3371" s="464"/>
      <c r="BY3371" s="464"/>
      <c r="BZ3371" s="464"/>
      <c r="CA3371" s="464"/>
      <c r="CB3371" s="464"/>
      <c r="CC3371" s="464"/>
      <c r="CD3371" s="464"/>
      <c r="CE3371" s="464"/>
      <c r="CF3371" s="464"/>
      <c r="CG3371" s="464"/>
      <c r="CH3371" s="464"/>
      <c r="CI3371" s="464"/>
      <c r="CJ3371" s="464"/>
      <c r="CK3371" s="464"/>
      <c r="CL3371" s="464"/>
      <c r="CM3371" s="464"/>
      <c r="CN3371" s="464"/>
      <c r="CO3371" s="464"/>
      <c r="CP3371" s="464"/>
      <c r="CQ3371" s="464"/>
    </row>
    <row r="3372" spans="24:95" s="465" customFormat="1">
      <c r="X3372" s="464"/>
      <c r="Y3372" s="464"/>
      <c r="Z3372" s="464"/>
      <c r="AA3372" s="464"/>
      <c r="AB3372" s="464"/>
      <c r="AC3372" s="464"/>
      <c r="AD3372" s="464"/>
      <c r="AE3372" s="464"/>
      <c r="AF3372" s="464"/>
      <c r="AG3372" s="464"/>
      <c r="AH3372" s="464"/>
      <c r="AI3372" s="464"/>
      <c r="AJ3372" s="464"/>
      <c r="AK3372" s="464"/>
      <c r="AL3372" s="464"/>
      <c r="AM3372" s="464"/>
      <c r="AN3372" s="464"/>
      <c r="AO3372" s="464"/>
      <c r="AP3372" s="464"/>
      <c r="AQ3372" s="464"/>
      <c r="AR3372" s="464"/>
      <c r="AS3372" s="464"/>
      <c r="AT3372" s="464"/>
      <c r="AU3372" s="464"/>
      <c r="AV3372" s="464"/>
      <c r="AW3372" s="464"/>
      <c r="AX3372" s="464"/>
      <c r="AY3372" s="464"/>
      <c r="AZ3372" s="464"/>
      <c r="BA3372" s="464"/>
      <c r="BB3372" s="464"/>
      <c r="BC3372" s="464"/>
      <c r="BD3372" s="464"/>
      <c r="BE3372" s="464"/>
      <c r="BF3372" s="464"/>
      <c r="BG3372" s="464"/>
      <c r="BH3372" s="464"/>
      <c r="BI3372" s="464"/>
      <c r="BJ3372" s="464"/>
      <c r="BK3372" s="464"/>
      <c r="BL3372" s="464"/>
      <c r="BM3372" s="464"/>
      <c r="BN3372" s="464"/>
      <c r="BO3372" s="464"/>
      <c r="BP3372" s="464"/>
      <c r="BQ3372" s="464"/>
      <c r="BR3372" s="464"/>
      <c r="BS3372" s="464"/>
      <c r="BT3372" s="464"/>
      <c r="BU3372" s="464"/>
      <c r="BV3372" s="464"/>
      <c r="BW3372" s="464"/>
      <c r="BX3372" s="464"/>
      <c r="BY3372" s="464"/>
      <c r="BZ3372" s="464"/>
      <c r="CA3372" s="464"/>
      <c r="CB3372" s="464"/>
      <c r="CC3372" s="464"/>
      <c r="CD3372" s="464"/>
      <c r="CE3372" s="464"/>
      <c r="CF3372" s="464"/>
      <c r="CG3372" s="464"/>
      <c r="CH3372" s="464"/>
      <c r="CI3372" s="464"/>
      <c r="CJ3372" s="464"/>
      <c r="CK3372" s="464"/>
      <c r="CL3372" s="464"/>
      <c r="CM3372" s="464"/>
      <c r="CN3372" s="464"/>
      <c r="CO3372" s="464"/>
      <c r="CP3372" s="464"/>
      <c r="CQ3372" s="464"/>
    </row>
    <row r="3373" spans="24:95" s="465" customFormat="1">
      <c r="X3373" s="464"/>
      <c r="Y3373" s="464"/>
      <c r="Z3373" s="464"/>
      <c r="AA3373" s="464"/>
      <c r="AB3373" s="464"/>
      <c r="AC3373" s="464"/>
      <c r="AD3373" s="464"/>
      <c r="AE3373" s="464"/>
      <c r="AF3373" s="464"/>
      <c r="AG3373" s="464"/>
      <c r="AH3373" s="464"/>
      <c r="AI3373" s="464"/>
      <c r="AJ3373" s="464"/>
      <c r="AK3373" s="464"/>
      <c r="AL3373" s="464"/>
      <c r="AM3373" s="464"/>
      <c r="AN3373" s="464"/>
      <c r="AO3373" s="464"/>
      <c r="AP3373" s="464"/>
      <c r="AQ3373" s="464"/>
      <c r="AR3373" s="464"/>
      <c r="AS3373" s="464"/>
      <c r="AT3373" s="464"/>
      <c r="AU3373" s="464"/>
      <c r="AV3373" s="464"/>
      <c r="AW3373" s="464"/>
      <c r="AX3373" s="464"/>
      <c r="AY3373" s="464"/>
      <c r="AZ3373" s="464"/>
      <c r="BA3373" s="464"/>
      <c r="BB3373" s="464"/>
      <c r="BC3373" s="464"/>
      <c r="BD3373" s="464"/>
      <c r="BE3373" s="464"/>
      <c r="BF3373" s="464"/>
      <c r="BG3373" s="464"/>
      <c r="BH3373" s="464"/>
      <c r="BI3373" s="464"/>
      <c r="BJ3373" s="464"/>
      <c r="BK3373" s="464"/>
      <c r="BL3373" s="464"/>
      <c r="BM3373" s="464"/>
      <c r="BN3373" s="464"/>
      <c r="BO3373" s="464"/>
      <c r="BP3373" s="464"/>
      <c r="BQ3373" s="464"/>
      <c r="BR3373" s="464"/>
      <c r="BS3373" s="464"/>
      <c r="BT3373" s="464"/>
      <c r="BU3373" s="464"/>
      <c r="BV3373" s="464"/>
      <c r="BW3373" s="464"/>
      <c r="BX3373" s="464"/>
      <c r="BY3373" s="464"/>
      <c r="BZ3373" s="464"/>
      <c r="CA3373" s="464"/>
      <c r="CB3373" s="464"/>
      <c r="CC3373" s="464"/>
      <c r="CD3373" s="464"/>
      <c r="CE3373" s="464"/>
      <c r="CF3373" s="464"/>
      <c r="CG3373" s="464"/>
      <c r="CH3373" s="464"/>
      <c r="CI3373" s="464"/>
      <c r="CJ3373" s="464"/>
      <c r="CK3373" s="464"/>
      <c r="CL3373" s="464"/>
      <c r="CM3373" s="464"/>
      <c r="CN3373" s="464"/>
      <c r="CO3373" s="464"/>
      <c r="CP3373" s="464"/>
      <c r="CQ3373" s="464"/>
    </row>
    <row r="3374" spans="24:95" s="465" customFormat="1">
      <c r="X3374" s="464"/>
      <c r="Y3374" s="464"/>
      <c r="Z3374" s="464"/>
      <c r="AA3374" s="464"/>
      <c r="AB3374" s="464"/>
      <c r="AC3374" s="464"/>
      <c r="AD3374" s="464"/>
      <c r="AE3374" s="464"/>
      <c r="AF3374" s="464"/>
      <c r="AG3374" s="464"/>
      <c r="AH3374" s="464"/>
      <c r="AI3374" s="464"/>
      <c r="AJ3374" s="464"/>
      <c r="AK3374" s="464"/>
      <c r="AL3374" s="464"/>
      <c r="AM3374" s="464"/>
      <c r="AN3374" s="464"/>
      <c r="AO3374" s="464"/>
      <c r="AP3374" s="464"/>
      <c r="AQ3374" s="464"/>
      <c r="AR3374" s="464"/>
      <c r="AS3374" s="464"/>
      <c r="AT3374" s="464"/>
      <c r="AU3374" s="464"/>
      <c r="AV3374" s="464"/>
      <c r="AW3374" s="464"/>
      <c r="AX3374" s="464"/>
      <c r="AY3374" s="464"/>
      <c r="AZ3374" s="464"/>
      <c r="BA3374" s="464"/>
      <c r="BB3374" s="464"/>
      <c r="BC3374" s="464"/>
      <c r="BD3374" s="464"/>
      <c r="BE3374" s="464"/>
      <c r="BF3374" s="464"/>
      <c r="BG3374" s="464"/>
      <c r="BH3374" s="464"/>
      <c r="BI3374" s="464"/>
      <c r="BJ3374" s="464"/>
      <c r="BK3374" s="464"/>
      <c r="BL3374" s="464"/>
      <c r="BM3374" s="464"/>
      <c r="BN3374" s="464"/>
      <c r="BO3374" s="464"/>
      <c r="BP3374" s="464"/>
      <c r="BQ3374" s="464"/>
      <c r="BR3374" s="464"/>
      <c r="BS3374" s="464"/>
      <c r="BT3374" s="464"/>
      <c r="BU3374" s="464"/>
      <c r="BV3374" s="464"/>
      <c r="BW3374" s="464"/>
      <c r="BX3374" s="464"/>
      <c r="BY3374" s="464"/>
      <c r="BZ3374" s="464"/>
      <c r="CA3374" s="464"/>
      <c r="CB3374" s="464"/>
      <c r="CC3374" s="464"/>
      <c r="CD3374" s="464"/>
      <c r="CE3374" s="464"/>
      <c r="CF3374" s="464"/>
      <c r="CG3374" s="464"/>
      <c r="CH3374" s="464"/>
      <c r="CI3374" s="464"/>
      <c r="CJ3374" s="464"/>
      <c r="CK3374" s="464"/>
      <c r="CL3374" s="464"/>
      <c r="CM3374" s="464"/>
      <c r="CN3374" s="464"/>
      <c r="CO3374" s="464"/>
      <c r="CP3374" s="464"/>
      <c r="CQ3374" s="464"/>
    </row>
    <row r="3375" spans="24:95" s="465" customFormat="1">
      <c r="X3375" s="464"/>
      <c r="Y3375" s="464"/>
      <c r="Z3375" s="464"/>
      <c r="AA3375" s="464"/>
      <c r="AB3375" s="464"/>
      <c r="AC3375" s="464"/>
      <c r="AD3375" s="464"/>
      <c r="AE3375" s="464"/>
      <c r="AF3375" s="464"/>
      <c r="AG3375" s="464"/>
      <c r="AH3375" s="464"/>
      <c r="AI3375" s="464"/>
      <c r="AJ3375" s="464"/>
      <c r="AK3375" s="464"/>
      <c r="AL3375" s="464"/>
      <c r="AM3375" s="464"/>
      <c r="AN3375" s="464"/>
      <c r="AO3375" s="464"/>
      <c r="AP3375" s="464"/>
      <c r="AQ3375" s="464"/>
      <c r="AR3375" s="464"/>
      <c r="AS3375" s="464"/>
      <c r="AT3375" s="464"/>
      <c r="AU3375" s="464"/>
      <c r="AV3375" s="464"/>
      <c r="AW3375" s="464"/>
      <c r="AX3375" s="464"/>
      <c r="AY3375" s="464"/>
      <c r="AZ3375" s="464"/>
      <c r="BA3375" s="464"/>
      <c r="BB3375" s="464"/>
      <c r="BC3375" s="464"/>
      <c r="BD3375" s="464"/>
      <c r="BE3375" s="464"/>
      <c r="BF3375" s="464"/>
      <c r="BG3375" s="464"/>
      <c r="BH3375" s="464"/>
      <c r="BI3375" s="464"/>
      <c r="BJ3375" s="464"/>
      <c r="BK3375" s="464"/>
      <c r="BL3375" s="464"/>
      <c r="BM3375" s="464"/>
      <c r="BN3375" s="464"/>
      <c r="BO3375" s="464"/>
      <c r="BP3375" s="464"/>
      <c r="BQ3375" s="464"/>
      <c r="BR3375" s="464"/>
      <c r="BS3375" s="464"/>
      <c r="BT3375" s="464"/>
      <c r="BU3375" s="464"/>
      <c r="BV3375" s="464"/>
      <c r="BW3375" s="464"/>
      <c r="BX3375" s="464"/>
      <c r="BY3375" s="464"/>
      <c r="BZ3375" s="464"/>
      <c r="CA3375" s="464"/>
      <c r="CB3375" s="464"/>
      <c r="CC3375" s="464"/>
      <c r="CD3375" s="464"/>
      <c r="CE3375" s="464"/>
      <c r="CF3375" s="464"/>
      <c r="CG3375" s="464"/>
      <c r="CH3375" s="464"/>
      <c r="CI3375" s="464"/>
      <c r="CJ3375" s="464"/>
      <c r="CK3375" s="464"/>
      <c r="CL3375" s="464"/>
      <c r="CM3375" s="464"/>
      <c r="CN3375" s="464"/>
      <c r="CO3375" s="464"/>
      <c r="CP3375" s="464"/>
      <c r="CQ3375" s="464"/>
    </row>
    <row r="3376" spans="24:95" s="465" customFormat="1">
      <c r="X3376" s="464"/>
      <c r="Y3376" s="464"/>
      <c r="Z3376" s="464"/>
      <c r="AA3376" s="464"/>
      <c r="AB3376" s="464"/>
      <c r="AC3376" s="464"/>
      <c r="AD3376" s="464"/>
      <c r="AE3376" s="464"/>
      <c r="AF3376" s="464"/>
      <c r="AG3376" s="464"/>
      <c r="AH3376" s="464"/>
      <c r="AI3376" s="464"/>
      <c r="AJ3376" s="464"/>
      <c r="AK3376" s="464"/>
      <c r="AL3376" s="464"/>
      <c r="AM3376" s="464"/>
      <c r="AN3376" s="464"/>
      <c r="AO3376" s="464"/>
      <c r="AP3376" s="464"/>
      <c r="AQ3376" s="464"/>
      <c r="AR3376" s="464"/>
      <c r="AS3376" s="464"/>
      <c r="AT3376" s="464"/>
      <c r="AU3376" s="464"/>
      <c r="AV3376" s="464"/>
      <c r="AW3376" s="464"/>
      <c r="AX3376" s="464"/>
      <c r="AY3376" s="464"/>
      <c r="AZ3376" s="464"/>
      <c r="BA3376" s="464"/>
      <c r="BB3376" s="464"/>
      <c r="BC3376" s="464"/>
      <c r="BD3376" s="464"/>
      <c r="BE3376" s="464"/>
      <c r="BF3376" s="464"/>
      <c r="BG3376" s="464"/>
      <c r="BH3376" s="464"/>
      <c r="BI3376" s="464"/>
      <c r="BJ3376" s="464"/>
      <c r="BK3376" s="464"/>
      <c r="BL3376" s="464"/>
      <c r="BM3376" s="464"/>
      <c r="BN3376" s="464"/>
      <c r="BO3376" s="464"/>
      <c r="BP3376" s="464"/>
      <c r="BQ3376" s="464"/>
      <c r="BR3376" s="464"/>
      <c r="BS3376" s="464"/>
      <c r="BT3376" s="464"/>
      <c r="BU3376" s="464"/>
      <c r="BV3376" s="464"/>
      <c r="BW3376" s="464"/>
      <c r="BX3376" s="464"/>
      <c r="BY3376" s="464"/>
      <c r="BZ3376" s="464"/>
      <c r="CA3376" s="464"/>
      <c r="CB3376" s="464"/>
      <c r="CC3376" s="464"/>
      <c r="CD3376" s="464"/>
      <c r="CE3376" s="464"/>
      <c r="CF3376" s="464"/>
      <c r="CG3376" s="464"/>
      <c r="CH3376" s="464"/>
      <c r="CI3376" s="464"/>
      <c r="CJ3376" s="464"/>
      <c r="CK3376" s="464"/>
      <c r="CL3376" s="464"/>
      <c r="CM3376" s="464"/>
      <c r="CN3376" s="464"/>
      <c r="CO3376" s="464"/>
      <c r="CP3376" s="464"/>
      <c r="CQ3376" s="464"/>
    </row>
    <row r="3377" spans="24:95" s="465" customFormat="1">
      <c r="X3377" s="464"/>
      <c r="Y3377" s="464"/>
      <c r="Z3377" s="464"/>
      <c r="AA3377" s="464"/>
      <c r="AB3377" s="464"/>
      <c r="AC3377" s="464"/>
      <c r="AD3377" s="464"/>
      <c r="AE3377" s="464"/>
      <c r="AF3377" s="464"/>
      <c r="AG3377" s="464"/>
      <c r="AH3377" s="464"/>
      <c r="AI3377" s="464"/>
      <c r="AJ3377" s="464"/>
      <c r="AK3377" s="464"/>
      <c r="AL3377" s="464"/>
      <c r="AM3377" s="464"/>
      <c r="AN3377" s="464"/>
      <c r="AO3377" s="464"/>
      <c r="AP3377" s="464"/>
      <c r="AQ3377" s="464"/>
      <c r="AR3377" s="464"/>
      <c r="AS3377" s="464"/>
      <c r="AT3377" s="464"/>
      <c r="AU3377" s="464"/>
      <c r="AV3377" s="464"/>
      <c r="AW3377" s="464"/>
      <c r="AX3377" s="464"/>
      <c r="AY3377" s="464"/>
      <c r="AZ3377" s="464"/>
      <c r="BA3377" s="464"/>
      <c r="BB3377" s="464"/>
      <c r="BC3377" s="464"/>
      <c r="BD3377" s="464"/>
      <c r="BE3377" s="464"/>
      <c r="BF3377" s="464"/>
      <c r="BG3377" s="464"/>
      <c r="BH3377" s="464"/>
      <c r="BI3377" s="464"/>
      <c r="BJ3377" s="464"/>
      <c r="BK3377" s="464"/>
      <c r="BL3377" s="464"/>
      <c r="BM3377" s="464"/>
      <c r="BN3377" s="464"/>
      <c r="BO3377" s="464"/>
      <c r="BP3377" s="464"/>
      <c r="BQ3377" s="464"/>
      <c r="BR3377" s="464"/>
      <c r="BS3377" s="464"/>
      <c r="BT3377" s="464"/>
      <c r="BU3377" s="464"/>
      <c r="BV3377" s="464"/>
      <c r="BW3377" s="464"/>
      <c r="BX3377" s="464"/>
      <c r="BY3377" s="464"/>
      <c r="BZ3377" s="464"/>
      <c r="CA3377" s="464"/>
      <c r="CB3377" s="464"/>
      <c r="CC3377" s="464"/>
      <c r="CD3377" s="464"/>
      <c r="CE3377" s="464"/>
      <c r="CF3377" s="464"/>
      <c r="CG3377" s="464"/>
      <c r="CH3377" s="464"/>
      <c r="CI3377" s="464"/>
      <c r="CJ3377" s="464"/>
      <c r="CK3377" s="464"/>
      <c r="CL3377" s="464"/>
      <c r="CM3377" s="464"/>
      <c r="CN3377" s="464"/>
      <c r="CO3377" s="464"/>
      <c r="CP3377" s="464"/>
      <c r="CQ3377" s="464"/>
    </row>
    <row r="3378" spans="24:95" s="465" customFormat="1">
      <c r="X3378" s="464"/>
      <c r="Y3378" s="464"/>
      <c r="Z3378" s="464"/>
      <c r="AA3378" s="464"/>
      <c r="AB3378" s="464"/>
      <c r="AC3378" s="464"/>
      <c r="AD3378" s="464"/>
      <c r="AE3378" s="464"/>
      <c r="AF3378" s="464"/>
      <c r="AG3378" s="464"/>
      <c r="AH3378" s="464"/>
      <c r="AI3378" s="464"/>
      <c r="AJ3378" s="464"/>
      <c r="AK3378" s="464"/>
      <c r="AL3378" s="464"/>
      <c r="AM3378" s="464"/>
      <c r="AN3378" s="464"/>
      <c r="AO3378" s="464"/>
      <c r="AP3378" s="464"/>
      <c r="AQ3378" s="464"/>
      <c r="AR3378" s="464"/>
      <c r="AS3378" s="464"/>
      <c r="AT3378" s="464"/>
      <c r="AU3378" s="464"/>
      <c r="AV3378" s="464"/>
      <c r="AW3378" s="464"/>
      <c r="AX3378" s="464"/>
      <c r="AY3378" s="464"/>
      <c r="AZ3378" s="464"/>
      <c r="BA3378" s="464"/>
      <c r="BB3378" s="464"/>
      <c r="BC3378" s="464"/>
      <c r="BD3378" s="464"/>
      <c r="BE3378" s="464"/>
      <c r="BF3378" s="464"/>
      <c r="BG3378" s="464"/>
      <c r="BH3378" s="464"/>
      <c r="BI3378" s="464"/>
      <c r="BJ3378" s="464"/>
      <c r="BK3378" s="464"/>
      <c r="BL3378" s="464"/>
      <c r="BM3378" s="464"/>
      <c r="BN3378" s="464"/>
      <c r="BO3378" s="464"/>
      <c r="BP3378" s="464"/>
      <c r="BQ3378" s="464"/>
      <c r="BR3378" s="464"/>
      <c r="BS3378" s="464"/>
      <c r="BT3378" s="464"/>
      <c r="BU3378" s="464"/>
      <c r="BV3378" s="464"/>
      <c r="BW3378" s="464"/>
      <c r="BX3378" s="464"/>
      <c r="BY3378" s="464"/>
      <c r="BZ3378" s="464"/>
      <c r="CA3378" s="464"/>
      <c r="CB3378" s="464"/>
      <c r="CC3378" s="464"/>
      <c r="CD3378" s="464"/>
      <c r="CE3378" s="464"/>
      <c r="CF3378" s="464"/>
      <c r="CG3378" s="464"/>
      <c r="CH3378" s="464"/>
      <c r="CI3378" s="464"/>
      <c r="CJ3378" s="464"/>
      <c r="CK3378" s="464"/>
      <c r="CL3378" s="464"/>
      <c r="CM3378" s="464"/>
      <c r="CN3378" s="464"/>
      <c r="CO3378" s="464"/>
      <c r="CP3378" s="464"/>
      <c r="CQ3378" s="464"/>
    </row>
    <row r="3379" spans="24:95" s="465" customFormat="1">
      <c r="X3379" s="464"/>
      <c r="Y3379" s="464"/>
      <c r="Z3379" s="464"/>
      <c r="AA3379" s="464"/>
      <c r="AB3379" s="464"/>
      <c r="AC3379" s="464"/>
      <c r="AD3379" s="464"/>
      <c r="AE3379" s="464"/>
      <c r="AF3379" s="464"/>
      <c r="AG3379" s="464"/>
      <c r="AH3379" s="464"/>
      <c r="AI3379" s="464"/>
      <c r="AJ3379" s="464"/>
      <c r="AK3379" s="464"/>
      <c r="AL3379" s="464"/>
      <c r="AM3379" s="464"/>
      <c r="AN3379" s="464"/>
      <c r="AO3379" s="464"/>
      <c r="AP3379" s="464"/>
      <c r="AQ3379" s="464"/>
      <c r="AR3379" s="464"/>
      <c r="AS3379" s="464"/>
      <c r="AT3379" s="464"/>
      <c r="AU3379" s="464"/>
      <c r="AV3379" s="464"/>
      <c r="AW3379" s="464"/>
      <c r="AX3379" s="464"/>
      <c r="AY3379" s="464"/>
      <c r="AZ3379" s="464"/>
      <c r="BA3379" s="464"/>
      <c r="BB3379" s="464"/>
      <c r="BC3379" s="464"/>
      <c r="BD3379" s="464"/>
      <c r="BE3379" s="464"/>
      <c r="BF3379" s="464"/>
      <c r="BG3379" s="464"/>
      <c r="BH3379" s="464"/>
      <c r="BI3379" s="464"/>
      <c r="BJ3379" s="464"/>
      <c r="BK3379" s="464"/>
      <c r="BL3379" s="464"/>
      <c r="BM3379" s="464"/>
      <c r="BN3379" s="464"/>
      <c r="BO3379" s="464"/>
      <c r="BP3379" s="464"/>
      <c r="BQ3379" s="464"/>
      <c r="BR3379" s="464"/>
      <c r="BS3379" s="464"/>
      <c r="BT3379" s="464"/>
      <c r="BU3379" s="464"/>
      <c r="BV3379" s="464"/>
      <c r="BW3379" s="464"/>
      <c r="BX3379" s="464"/>
      <c r="BY3379" s="464"/>
      <c r="BZ3379" s="464"/>
      <c r="CA3379" s="464"/>
      <c r="CB3379" s="464"/>
      <c r="CC3379" s="464"/>
      <c r="CD3379" s="464"/>
      <c r="CE3379" s="464"/>
      <c r="CF3379" s="464"/>
      <c r="CG3379" s="464"/>
      <c r="CH3379" s="464"/>
      <c r="CI3379" s="464"/>
      <c r="CJ3379" s="464"/>
      <c r="CK3379" s="464"/>
      <c r="CL3379" s="464"/>
      <c r="CM3379" s="464"/>
      <c r="CN3379" s="464"/>
      <c r="CO3379" s="464"/>
      <c r="CP3379" s="464"/>
      <c r="CQ3379" s="464"/>
    </row>
    <row r="3380" spans="24:95" s="465" customFormat="1">
      <c r="X3380" s="464"/>
      <c r="Y3380" s="464"/>
      <c r="Z3380" s="464"/>
      <c r="AA3380" s="464"/>
      <c r="AB3380" s="464"/>
      <c r="AC3380" s="464"/>
      <c r="AD3380" s="464"/>
      <c r="AE3380" s="464"/>
      <c r="AF3380" s="464"/>
      <c r="AG3380" s="464"/>
      <c r="AH3380" s="464"/>
      <c r="AI3380" s="464"/>
      <c r="AJ3380" s="464"/>
      <c r="AK3380" s="464"/>
      <c r="AL3380" s="464"/>
      <c r="AM3380" s="464"/>
      <c r="AN3380" s="464"/>
      <c r="AO3380" s="464"/>
      <c r="AP3380" s="464"/>
      <c r="AQ3380" s="464"/>
      <c r="AR3380" s="464"/>
      <c r="AS3380" s="464"/>
      <c r="AT3380" s="464"/>
      <c r="AU3380" s="464"/>
      <c r="AV3380" s="464"/>
      <c r="AW3380" s="464"/>
      <c r="AX3380" s="464"/>
      <c r="AY3380" s="464"/>
      <c r="AZ3380" s="464"/>
      <c r="BA3380" s="464"/>
      <c r="BB3380" s="464"/>
      <c r="BC3380" s="464"/>
      <c r="BD3380" s="464"/>
      <c r="BE3380" s="464"/>
      <c r="BF3380" s="464"/>
      <c r="BG3380" s="464"/>
      <c r="BH3380" s="464"/>
      <c r="BI3380" s="464"/>
      <c r="BJ3380" s="464"/>
      <c r="BK3380" s="464"/>
      <c r="BL3380" s="464"/>
      <c r="BM3380" s="464"/>
      <c r="BN3380" s="464"/>
      <c r="BO3380" s="464"/>
      <c r="BP3380" s="464"/>
      <c r="BQ3380" s="464"/>
      <c r="BR3380" s="464"/>
      <c r="BS3380" s="464"/>
      <c r="BT3380" s="464"/>
      <c r="BU3380" s="464"/>
      <c r="BV3380" s="464"/>
      <c r="BW3380" s="464"/>
      <c r="BX3380" s="464"/>
      <c r="BY3380" s="464"/>
      <c r="BZ3380" s="464"/>
      <c r="CA3380" s="464"/>
      <c r="CB3380" s="464"/>
      <c r="CC3380" s="464"/>
      <c r="CD3380" s="464"/>
      <c r="CE3380" s="464"/>
      <c r="CF3380" s="464"/>
      <c r="CG3380" s="464"/>
      <c r="CH3380" s="464"/>
      <c r="CI3380" s="464"/>
      <c r="CJ3380" s="464"/>
      <c r="CK3380" s="464"/>
      <c r="CL3380" s="464"/>
      <c r="CM3380" s="464"/>
      <c r="CN3380" s="464"/>
      <c r="CO3380" s="464"/>
      <c r="CP3380" s="464"/>
      <c r="CQ3380" s="464"/>
    </row>
    <row r="3381" spans="24:95" s="465" customFormat="1">
      <c r="X3381" s="464"/>
      <c r="Y3381" s="464"/>
      <c r="Z3381" s="464"/>
      <c r="AA3381" s="464"/>
      <c r="AB3381" s="464"/>
      <c r="AC3381" s="464"/>
      <c r="AD3381" s="464"/>
      <c r="AE3381" s="464"/>
      <c r="AF3381" s="464"/>
      <c r="AG3381" s="464"/>
      <c r="AH3381" s="464"/>
      <c r="AI3381" s="464"/>
      <c r="AJ3381" s="464"/>
      <c r="AK3381" s="464"/>
      <c r="AL3381" s="464"/>
      <c r="AM3381" s="464"/>
      <c r="AN3381" s="464"/>
      <c r="AO3381" s="464"/>
      <c r="AP3381" s="464"/>
      <c r="AQ3381" s="464"/>
      <c r="AR3381" s="464"/>
      <c r="AS3381" s="464"/>
      <c r="AT3381" s="464"/>
      <c r="AU3381" s="464"/>
      <c r="AV3381" s="464"/>
      <c r="AW3381" s="464"/>
      <c r="AX3381" s="464"/>
      <c r="AY3381" s="464"/>
      <c r="AZ3381" s="464"/>
      <c r="BA3381" s="464"/>
      <c r="BB3381" s="464"/>
      <c r="BC3381" s="464"/>
      <c r="BD3381" s="464"/>
      <c r="BE3381" s="464"/>
      <c r="BF3381" s="464"/>
      <c r="BG3381" s="464"/>
      <c r="BH3381" s="464"/>
      <c r="BI3381" s="464"/>
      <c r="BJ3381" s="464"/>
      <c r="BK3381" s="464"/>
      <c r="BL3381" s="464"/>
      <c r="BM3381" s="464"/>
      <c r="BN3381" s="464"/>
      <c r="BO3381" s="464"/>
      <c r="BP3381" s="464"/>
      <c r="BQ3381" s="464"/>
      <c r="BR3381" s="464"/>
      <c r="BS3381" s="464"/>
      <c r="BT3381" s="464"/>
      <c r="BU3381" s="464"/>
      <c r="BV3381" s="464"/>
      <c r="BW3381" s="464"/>
      <c r="BX3381" s="464"/>
      <c r="BY3381" s="464"/>
      <c r="BZ3381" s="464"/>
      <c r="CA3381" s="464"/>
      <c r="CB3381" s="464"/>
      <c r="CC3381" s="464"/>
      <c r="CD3381" s="464"/>
      <c r="CE3381" s="464"/>
      <c r="CF3381" s="464"/>
      <c r="CG3381" s="464"/>
      <c r="CH3381" s="464"/>
      <c r="CI3381" s="464"/>
      <c r="CJ3381" s="464"/>
      <c r="CK3381" s="464"/>
      <c r="CL3381" s="464"/>
      <c r="CM3381" s="464"/>
      <c r="CN3381" s="464"/>
      <c r="CO3381" s="464"/>
      <c r="CP3381" s="464"/>
      <c r="CQ3381" s="464"/>
    </row>
    <row r="3382" spans="24:95" s="465" customFormat="1">
      <c r="X3382" s="464"/>
      <c r="Y3382" s="464"/>
      <c r="Z3382" s="464"/>
      <c r="AA3382" s="464"/>
      <c r="AB3382" s="464"/>
      <c r="AC3382" s="464"/>
      <c r="AD3382" s="464"/>
      <c r="AE3382" s="464"/>
      <c r="AF3382" s="464"/>
      <c r="AG3382" s="464"/>
      <c r="AH3382" s="464"/>
      <c r="AI3382" s="464"/>
      <c r="AJ3382" s="464"/>
      <c r="AK3382" s="464"/>
      <c r="AL3382" s="464"/>
      <c r="AM3382" s="464"/>
      <c r="AN3382" s="464"/>
      <c r="AO3382" s="464"/>
      <c r="AP3382" s="464"/>
      <c r="AQ3382" s="464"/>
      <c r="AR3382" s="464"/>
      <c r="AS3382" s="464"/>
      <c r="AT3382" s="464"/>
      <c r="AU3382" s="464"/>
      <c r="AV3382" s="464"/>
      <c r="AW3382" s="464"/>
      <c r="AX3382" s="464"/>
      <c r="AY3382" s="464"/>
      <c r="AZ3382" s="464"/>
      <c r="BA3382" s="464"/>
      <c r="BB3382" s="464"/>
      <c r="BC3382" s="464"/>
      <c r="BD3382" s="464"/>
      <c r="BE3382" s="464"/>
      <c r="BF3382" s="464"/>
      <c r="BG3382" s="464"/>
      <c r="BH3382" s="464"/>
      <c r="BI3382" s="464"/>
      <c r="BJ3382" s="464"/>
      <c r="BK3382" s="464"/>
      <c r="BL3382" s="464"/>
      <c r="BM3382" s="464"/>
      <c r="BN3382" s="464"/>
      <c r="BO3382" s="464"/>
      <c r="BP3382" s="464"/>
      <c r="BQ3382" s="464"/>
      <c r="BR3382" s="464"/>
      <c r="BS3382" s="464"/>
      <c r="BT3382" s="464"/>
      <c r="BU3382" s="464"/>
      <c r="BV3382" s="464"/>
      <c r="BW3382" s="464"/>
      <c r="BX3382" s="464"/>
      <c r="BY3382" s="464"/>
      <c r="BZ3382" s="464"/>
      <c r="CA3382" s="464"/>
      <c r="CB3382" s="464"/>
      <c r="CC3382" s="464"/>
      <c r="CD3382" s="464"/>
      <c r="CE3382" s="464"/>
      <c r="CF3382" s="464"/>
      <c r="CG3382" s="464"/>
      <c r="CH3382" s="464"/>
      <c r="CI3382" s="464"/>
      <c r="CJ3382" s="464"/>
      <c r="CK3382" s="464"/>
      <c r="CL3382" s="464"/>
      <c r="CM3382" s="464"/>
      <c r="CN3382" s="464"/>
      <c r="CO3382" s="464"/>
      <c r="CP3382" s="464"/>
      <c r="CQ3382" s="464"/>
    </row>
    <row r="3383" spans="24:95" s="465" customFormat="1">
      <c r="X3383" s="464"/>
      <c r="Y3383" s="464"/>
      <c r="Z3383" s="464"/>
      <c r="AA3383" s="464"/>
      <c r="AB3383" s="464"/>
      <c r="AC3383" s="464"/>
      <c r="AD3383" s="464"/>
      <c r="AE3383" s="464"/>
      <c r="AF3383" s="464"/>
      <c r="AG3383" s="464"/>
      <c r="AH3383" s="464"/>
      <c r="AI3383" s="464"/>
      <c r="AJ3383" s="464"/>
      <c r="AK3383" s="464"/>
      <c r="AL3383" s="464"/>
      <c r="AM3383" s="464"/>
      <c r="AN3383" s="464"/>
      <c r="AO3383" s="464"/>
      <c r="AP3383" s="464"/>
      <c r="AQ3383" s="464"/>
      <c r="AR3383" s="464"/>
      <c r="AS3383" s="464"/>
      <c r="AT3383" s="464"/>
      <c r="AU3383" s="464"/>
      <c r="AV3383" s="464"/>
      <c r="AW3383" s="464"/>
      <c r="AX3383" s="464"/>
      <c r="AY3383" s="464"/>
      <c r="AZ3383" s="464"/>
      <c r="BA3383" s="464"/>
      <c r="BB3383" s="464"/>
      <c r="BC3383" s="464"/>
      <c r="BD3383" s="464"/>
      <c r="BE3383" s="464"/>
      <c r="BF3383" s="464"/>
      <c r="BG3383" s="464"/>
      <c r="BH3383" s="464"/>
      <c r="BI3383" s="464"/>
      <c r="BJ3383" s="464"/>
      <c r="BK3383" s="464"/>
      <c r="BL3383" s="464"/>
      <c r="BM3383" s="464"/>
      <c r="BN3383" s="464"/>
      <c r="BO3383" s="464"/>
      <c r="BP3383" s="464"/>
      <c r="BQ3383" s="464"/>
      <c r="BR3383" s="464"/>
      <c r="BS3383" s="464"/>
      <c r="BT3383" s="464"/>
      <c r="BU3383" s="464"/>
      <c r="BV3383" s="464"/>
      <c r="BW3383" s="464"/>
      <c r="BX3383" s="464"/>
      <c r="BY3383" s="464"/>
      <c r="BZ3383" s="464"/>
      <c r="CA3383" s="464"/>
      <c r="CB3383" s="464"/>
      <c r="CC3383" s="464"/>
      <c r="CD3383" s="464"/>
      <c r="CE3383" s="464"/>
      <c r="CF3383" s="464"/>
      <c r="CG3383" s="464"/>
      <c r="CH3383" s="464"/>
      <c r="CI3383" s="464"/>
      <c r="CJ3383" s="464"/>
      <c r="CK3383" s="464"/>
      <c r="CL3383" s="464"/>
      <c r="CM3383" s="464"/>
      <c r="CN3383" s="464"/>
      <c r="CO3383" s="464"/>
      <c r="CP3383" s="464"/>
      <c r="CQ3383" s="464"/>
    </row>
    <row r="3384" spans="24:95" s="465" customFormat="1">
      <c r="X3384" s="464"/>
      <c r="Y3384" s="464"/>
      <c r="Z3384" s="464"/>
      <c r="AA3384" s="464"/>
      <c r="AB3384" s="464"/>
      <c r="AC3384" s="464"/>
      <c r="AD3384" s="464"/>
      <c r="AE3384" s="464"/>
      <c r="AF3384" s="464"/>
      <c r="AG3384" s="464"/>
      <c r="AH3384" s="464"/>
      <c r="AI3384" s="464"/>
      <c r="AJ3384" s="464"/>
      <c r="AK3384" s="464"/>
      <c r="AL3384" s="464"/>
      <c r="AM3384" s="464"/>
      <c r="AN3384" s="464"/>
      <c r="AO3384" s="464"/>
      <c r="AP3384" s="464"/>
      <c r="AQ3384" s="464"/>
      <c r="AR3384" s="464"/>
      <c r="AS3384" s="464"/>
      <c r="AT3384" s="464"/>
      <c r="AU3384" s="464"/>
      <c r="AV3384" s="464"/>
      <c r="AW3384" s="464"/>
      <c r="AX3384" s="464"/>
      <c r="AY3384" s="464"/>
      <c r="AZ3384" s="464"/>
      <c r="BA3384" s="464"/>
      <c r="BB3384" s="464"/>
      <c r="BC3384" s="464"/>
      <c r="BD3384" s="464"/>
      <c r="BE3384" s="464"/>
      <c r="BF3384" s="464"/>
      <c r="BG3384" s="464"/>
      <c r="BH3384" s="464"/>
      <c r="BI3384" s="464"/>
      <c r="BJ3384" s="464"/>
      <c r="BK3384" s="464"/>
      <c r="BL3384" s="464"/>
      <c r="BM3384" s="464"/>
      <c r="BN3384" s="464"/>
      <c r="BO3384" s="464"/>
      <c r="BP3384" s="464"/>
      <c r="BQ3384" s="464"/>
      <c r="BR3384" s="464"/>
      <c r="BS3384" s="464"/>
      <c r="BT3384" s="464"/>
      <c r="BU3384" s="464"/>
      <c r="BV3384" s="464"/>
      <c r="BW3384" s="464"/>
      <c r="BX3384" s="464"/>
      <c r="BY3384" s="464"/>
      <c r="BZ3384" s="464"/>
      <c r="CA3384" s="464"/>
      <c r="CB3384" s="464"/>
      <c r="CC3384" s="464"/>
      <c r="CD3384" s="464"/>
      <c r="CE3384" s="464"/>
      <c r="CF3384" s="464"/>
      <c r="CG3384" s="464"/>
      <c r="CH3384" s="464"/>
      <c r="CI3384" s="464"/>
      <c r="CJ3384" s="464"/>
      <c r="CK3384" s="464"/>
      <c r="CL3384" s="464"/>
      <c r="CM3384" s="464"/>
      <c r="CN3384" s="464"/>
      <c r="CO3384" s="464"/>
      <c r="CP3384" s="464"/>
      <c r="CQ3384" s="464"/>
    </row>
    <row r="3385" spans="24:95" s="465" customFormat="1">
      <c r="X3385" s="464"/>
      <c r="Y3385" s="464"/>
      <c r="Z3385" s="464"/>
      <c r="AA3385" s="464"/>
      <c r="AB3385" s="464"/>
      <c r="AC3385" s="464"/>
      <c r="AD3385" s="464"/>
      <c r="AE3385" s="464"/>
      <c r="AF3385" s="464"/>
      <c r="AG3385" s="464"/>
      <c r="AH3385" s="464"/>
      <c r="AI3385" s="464"/>
      <c r="AJ3385" s="464"/>
      <c r="AK3385" s="464"/>
      <c r="AL3385" s="464"/>
      <c r="AM3385" s="464"/>
      <c r="AN3385" s="464"/>
      <c r="AO3385" s="464"/>
      <c r="AP3385" s="464"/>
      <c r="AQ3385" s="464"/>
      <c r="AR3385" s="464"/>
      <c r="AS3385" s="464"/>
      <c r="AT3385" s="464"/>
      <c r="AU3385" s="464"/>
      <c r="AV3385" s="464"/>
      <c r="AW3385" s="464"/>
      <c r="AX3385" s="464"/>
      <c r="AY3385" s="464"/>
      <c r="AZ3385" s="464"/>
      <c r="BA3385" s="464"/>
      <c r="BB3385" s="464"/>
      <c r="BC3385" s="464"/>
      <c r="BD3385" s="464"/>
      <c r="BE3385" s="464"/>
      <c r="BF3385" s="464"/>
      <c r="BG3385" s="464"/>
      <c r="BH3385" s="464"/>
      <c r="BI3385" s="464"/>
      <c r="BJ3385" s="464"/>
      <c r="BK3385" s="464"/>
      <c r="BL3385" s="464"/>
      <c r="BM3385" s="464"/>
      <c r="BN3385" s="464"/>
      <c r="BO3385" s="464"/>
      <c r="BP3385" s="464"/>
      <c r="BQ3385" s="464"/>
      <c r="BR3385" s="464"/>
      <c r="BS3385" s="464"/>
      <c r="BT3385" s="464"/>
      <c r="BU3385" s="464"/>
      <c r="BV3385" s="464"/>
      <c r="BW3385" s="464"/>
      <c r="BX3385" s="464"/>
      <c r="BY3385" s="464"/>
      <c r="BZ3385" s="464"/>
      <c r="CA3385" s="464"/>
      <c r="CB3385" s="464"/>
      <c r="CC3385" s="464"/>
      <c r="CD3385" s="464"/>
      <c r="CE3385" s="464"/>
      <c r="CF3385" s="464"/>
      <c r="CG3385" s="464"/>
      <c r="CH3385" s="464"/>
      <c r="CI3385" s="464"/>
      <c r="CJ3385" s="464"/>
      <c r="CK3385" s="464"/>
      <c r="CL3385" s="464"/>
      <c r="CM3385" s="464"/>
      <c r="CN3385" s="464"/>
      <c r="CO3385" s="464"/>
      <c r="CP3385" s="464"/>
      <c r="CQ3385" s="464"/>
    </row>
    <row r="3386" spans="24:95" s="465" customFormat="1">
      <c r="X3386" s="464"/>
      <c r="Y3386" s="464"/>
      <c r="Z3386" s="464"/>
      <c r="AA3386" s="464"/>
      <c r="AB3386" s="464"/>
      <c r="AC3386" s="464"/>
      <c r="AD3386" s="464"/>
      <c r="AE3386" s="464"/>
      <c r="AF3386" s="464"/>
      <c r="AG3386" s="464"/>
      <c r="AH3386" s="464"/>
      <c r="AI3386" s="464"/>
      <c r="AJ3386" s="464"/>
      <c r="AK3386" s="464"/>
      <c r="AL3386" s="464"/>
      <c r="AM3386" s="464"/>
      <c r="AN3386" s="464"/>
      <c r="AO3386" s="464"/>
      <c r="AP3386" s="464"/>
      <c r="AQ3386" s="464"/>
      <c r="AR3386" s="464"/>
      <c r="AS3386" s="464"/>
      <c r="AT3386" s="464"/>
      <c r="AU3386" s="464"/>
      <c r="AV3386" s="464"/>
      <c r="AW3386" s="464"/>
      <c r="AX3386" s="464"/>
      <c r="AY3386" s="464"/>
      <c r="AZ3386" s="464"/>
      <c r="BA3386" s="464"/>
      <c r="BB3386" s="464"/>
      <c r="BC3386" s="464"/>
      <c r="BD3386" s="464"/>
      <c r="BE3386" s="464"/>
      <c r="BF3386" s="464"/>
      <c r="BG3386" s="464"/>
      <c r="BH3386" s="464"/>
      <c r="BI3386" s="464"/>
      <c r="BJ3386" s="464"/>
      <c r="BK3386" s="464"/>
      <c r="BL3386" s="464"/>
      <c r="BM3386" s="464"/>
      <c r="BN3386" s="464"/>
      <c r="BO3386" s="464"/>
      <c r="BP3386" s="464"/>
      <c r="BQ3386" s="464"/>
      <c r="BR3386" s="464"/>
      <c r="BS3386" s="464"/>
      <c r="BT3386" s="464"/>
      <c r="BU3386" s="464"/>
      <c r="BV3386" s="464"/>
      <c r="BW3386" s="464"/>
      <c r="BX3386" s="464"/>
      <c r="BY3386" s="464"/>
      <c r="BZ3386" s="464"/>
      <c r="CA3386" s="464"/>
      <c r="CB3386" s="464"/>
      <c r="CC3386" s="464"/>
      <c r="CD3386" s="464"/>
      <c r="CE3386" s="464"/>
      <c r="CF3386" s="464"/>
      <c r="CG3386" s="464"/>
      <c r="CH3386" s="464"/>
      <c r="CI3386" s="464"/>
      <c r="CJ3386" s="464"/>
      <c r="CK3386" s="464"/>
      <c r="CL3386" s="464"/>
      <c r="CM3386" s="464"/>
      <c r="CN3386" s="464"/>
      <c r="CO3386" s="464"/>
      <c r="CP3386" s="464"/>
      <c r="CQ3386" s="464"/>
    </row>
    <row r="3387" spans="24:95" s="465" customFormat="1">
      <c r="X3387" s="464"/>
      <c r="Y3387" s="464"/>
      <c r="Z3387" s="464"/>
      <c r="AA3387" s="464"/>
      <c r="AB3387" s="464"/>
      <c r="AC3387" s="464"/>
      <c r="AD3387" s="464"/>
      <c r="AE3387" s="464"/>
      <c r="AF3387" s="464"/>
      <c r="AG3387" s="464"/>
      <c r="AH3387" s="464"/>
      <c r="AI3387" s="464"/>
      <c r="AJ3387" s="464"/>
      <c r="AK3387" s="464"/>
      <c r="AL3387" s="464"/>
      <c r="AM3387" s="464"/>
      <c r="AN3387" s="464"/>
      <c r="AO3387" s="464"/>
      <c r="AP3387" s="464"/>
      <c r="AQ3387" s="464"/>
      <c r="AR3387" s="464"/>
      <c r="AS3387" s="464"/>
      <c r="AT3387" s="464"/>
      <c r="AU3387" s="464"/>
      <c r="AV3387" s="464"/>
      <c r="AW3387" s="464"/>
      <c r="AX3387" s="464"/>
      <c r="AY3387" s="464"/>
      <c r="AZ3387" s="464"/>
      <c r="BA3387" s="464"/>
      <c r="BB3387" s="464"/>
      <c r="BC3387" s="464"/>
      <c r="BD3387" s="464"/>
      <c r="BE3387" s="464"/>
      <c r="BF3387" s="464"/>
      <c r="BG3387" s="464"/>
      <c r="BH3387" s="464"/>
      <c r="BI3387" s="464"/>
      <c r="BJ3387" s="464"/>
      <c r="BK3387" s="464"/>
      <c r="BL3387" s="464"/>
      <c r="BM3387" s="464"/>
      <c r="BN3387" s="464"/>
      <c r="BO3387" s="464"/>
      <c r="BP3387" s="464"/>
      <c r="BQ3387" s="464"/>
      <c r="BR3387" s="464"/>
      <c r="BS3387" s="464"/>
      <c r="BT3387" s="464"/>
      <c r="BU3387" s="464"/>
      <c r="BV3387" s="464"/>
      <c r="BW3387" s="464"/>
      <c r="BX3387" s="464"/>
      <c r="BY3387" s="464"/>
      <c r="BZ3387" s="464"/>
      <c r="CA3387" s="464"/>
      <c r="CB3387" s="464"/>
      <c r="CC3387" s="464"/>
      <c r="CD3387" s="464"/>
      <c r="CE3387" s="464"/>
      <c r="CF3387" s="464"/>
      <c r="CG3387" s="464"/>
      <c r="CH3387" s="464"/>
      <c r="CI3387" s="464"/>
      <c r="CJ3387" s="464"/>
      <c r="CK3387" s="464"/>
      <c r="CL3387" s="464"/>
      <c r="CM3387" s="464"/>
      <c r="CN3387" s="464"/>
      <c r="CO3387" s="464"/>
      <c r="CP3387" s="464"/>
      <c r="CQ3387" s="464"/>
    </row>
    <row r="3388" spans="24:95" s="465" customFormat="1">
      <c r="X3388" s="464"/>
      <c r="Y3388" s="464"/>
      <c r="Z3388" s="464"/>
      <c r="AA3388" s="464"/>
      <c r="AB3388" s="464"/>
      <c r="AC3388" s="464"/>
      <c r="AD3388" s="464"/>
      <c r="AE3388" s="464"/>
      <c r="AF3388" s="464"/>
      <c r="AG3388" s="464"/>
      <c r="AH3388" s="464"/>
      <c r="AI3388" s="464"/>
      <c r="AJ3388" s="464"/>
      <c r="AK3388" s="464"/>
      <c r="AL3388" s="464"/>
      <c r="AM3388" s="464"/>
      <c r="AN3388" s="464"/>
      <c r="AO3388" s="464"/>
      <c r="AP3388" s="464"/>
      <c r="AQ3388" s="464"/>
      <c r="AR3388" s="464"/>
      <c r="AS3388" s="464"/>
      <c r="AT3388" s="464"/>
      <c r="AU3388" s="464"/>
      <c r="AV3388" s="464"/>
      <c r="AW3388" s="464"/>
      <c r="AX3388" s="464"/>
      <c r="AY3388" s="464"/>
      <c r="AZ3388" s="464"/>
      <c r="BA3388" s="464"/>
      <c r="BB3388" s="464"/>
      <c r="BC3388" s="464"/>
      <c r="BD3388" s="464"/>
      <c r="BE3388" s="464"/>
      <c r="BF3388" s="464"/>
      <c r="BG3388" s="464"/>
      <c r="BH3388" s="464"/>
      <c r="BI3388" s="464"/>
      <c r="BJ3388" s="464"/>
      <c r="BK3388" s="464"/>
      <c r="BL3388" s="464"/>
      <c r="BM3388" s="464"/>
      <c r="BN3388" s="464"/>
      <c r="BO3388" s="464"/>
      <c r="BP3388" s="464"/>
      <c r="BQ3388" s="464"/>
      <c r="BR3388" s="464"/>
      <c r="BS3388" s="464"/>
      <c r="BT3388" s="464"/>
      <c r="BU3388" s="464"/>
      <c r="BV3388" s="464"/>
      <c r="BW3388" s="464"/>
      <c r="BX3388" s="464"/>
      <c r="BY3388" s="464"/>
      <c r="BZ3388" s="464"/>
      <c r="CA3388" s="464"/>
      <c r="CB3388" s="464"/>
      <c r="CC3388" s="464"/>
      <c r="CD3388" s="464"/>
      <c r="CE3388" s="464"/>
      <c r="CF3388" s="464"/>
      <c r="CG3388" s="464"/>
      <c r="CH3388" s="464"/>
      <c r="CI3388" s="464"/>
      <c r="CJ3388" s="464"/>
      <c r="CK3388" s="464"/>
      <c r="CL3388" s="464"/>
      <c r="CM3388" s="464"/>
      <c r="CN3388" s="464"/>
      <c r="CO3388" s="464"/>
      <c r="CP3388" s="464"/>
      <c r="CQ3388" s="464"/>
    </row>
    <row r="3389" spans="24:95" s="465" customFormat="1">
      <c r="X3389" s="464"/>
      <c r="Y3389" s="464"/>
      <c r="Z3389" s="464"/>
      <c r="AA3389" s="464"/>
      <c r="AB3389" s="464"/>
      <c r="AC3389" s="464"/>
      <c r="AD3389" s="464"/>
      <c r="AE3389" s="464"/>
      <c r="AF3389" s="464"/>
      <c r="AG3389" s="464"/>
      <c r="AH3389" s="464"/>
      <c r="AI3389" s="464"/>
      <c r="AJ3389" s="464"/>
      <c r="AK3389" s="464"/>
      <c r="AL3389" s="464"/>
      <c r="AM3389" s="464"/>
      <c r="AN3389" s="464"/>
      <c r="AO3389" s="464"/>
      <c r="AP3389" s="464"/>
      <c r="AQ3389" s="464"/>
      <c r="AR3389" s="464"/>
      <c r="AS3389" s="464"/>
      <c r="AT3389" s="464"/>
      <c r="AU3389" s="464"/>
      <c r="AV3389" s="464"/>
      <c r="AW3389" s="464"/>
      <c r="AX3389" s="464"/>
      <c r="AY3389" s="464"/>
      <c r="AZ3389" s="464"/>
      <c r="BA3389" s="464"/>
      <c r="BB3389" s="464"/>
      <c r="BC3389" s="464"/>
      <c r="BD3389" s="464"/>
      <c r="BE3389" s="464"/>
      <c r="BF3389" s="464"/>
      <c r="BG3389" s="464"/>
      <c r="BH3389" s="464"/>
      <c r="BI3389" s="464"/>
      <c r="BJ3389" s="464"/>
      <c r="BK3389" s="464"/>
      <c r="BL3389" s="464"/>
      <c r="BM3389" s="464"/>
      <c r="BN3389" s="464"/>
      <c r="BO3389" s="464"/>
      <c r="BP3389" s="464"/>
      <c r="BQ3389" s="464"/>
      <c r="BR3389" s="464"/>
      <c r="BS3389" s="464"/>
      <c r="BT3389" s="464"/>
      <c r="BU3389" s="464"/>
      <c r="BV3389" s="464"/>
      <c r="BW3389" s="464"/>
      <c r="BX3389" s="464"/>
      <c r="BY3389" s="464"/>
      <c r="BZ3389" s="464"/>
      <c r="CA3389" s="464"/>
      <c r="CB3389" s="464"/>
      <c r="CC3389" s="464"/>
      <c r="CD3389" s="464"/>
      <c r="CE3389" s="464"/>
      <c r="CF3389" s="464"/>
      <c r="CG3389" s="464"/>
      <c r="CH3389" s="464"/>
      <c r="CI3389" s="464"/>
      <c r="CJ3389" s="464"/>
      <c r="CK3389" s="464"/>
      <c r="CL3389" s="464"/>
      <c r="CM3389" s="464"/>
      <c r="CN3389" s="464"/>
      <c r="CO3389" s="464"/>
      <c r="CP3389" s="464"/>
      <c r="CQ3389" s="464"/>
    </row>
    <row r="3390" spans="24:95" s="465" customFormat="1">
      <c r="X3390" s="464"/>
      <c r="Y3390" s="464"/>
      <c r="Z3390" s="464"/>
      <c r="AA3390" s="464"/>
      <c r="AB3390" s="464"/>
      <c r="AC3390" s="464"/>
      <c r="AD3390" s="464"/>
      <c r="AE3390" s="464"/>
      <c r="AF3390" s="464"/>
      <c r="AG3390" s="464"/>
      <c r="AH3390" s="464"/>
      <c r="AI3390" s="464"/>
      <c r="AJ3390" s="464"/>
      <c r="AK3390" s="464"/>
      <c r="AL3390" s="464"/>
      <c r="AM3390" s="464"/>
      <c r="AN3390" s="464"/>
      <c r="AO3390" s="464"/>
      <c r="AP3390" s="464"/>
      <c r="AQ3390" s="464"/>
      <c r="AR3390" s="464"/>
      <c r="AS3390" s="464"/>
      <c r="AT3390" s="464"/>
      <c r="AU3390" s="464"/>
      <c r="AV3390" s="464"/>
      <c r="AW3390" s="464"/>
      <c r="AX3390" s="464"/>
      <c r="AY3390" s="464"/>
      <c r="AZ3390" s="464"/>
      <c r="BA3390" s="464"/>
      <c r="BB3390" s="464"/>
      <c r="BC3390" s="464"/>
      <c r="BD3390" s="464"/>
      <c r="BE3390" s="464"/>
      <c r="BF3390" s="464"/>
      <c r="BG3390" s="464"/>
      <c r="BH3390" s="464"/>
      <c r="BI3390" s="464"/>
      <c r="BJ3390" s="464"/>
      <c r="BK3390" s="464"/>
      <c r="BL3390" s="464"/>
      <c r="BM3390" s="464"/>
      <c r="BN3390" s="464"/>
      <c r="BO3390" s="464"/>
      <c r="BP3390" s="464"/>
      <c r="BQ3390" s="464"/>
      <c r="BR3390" s="464"/>
      <c r="BS3390" s="464"/>
      <c r="BT3390" s="464"/>
      <c r="BU3390" s="464"/>
      <c r="BV3390" s="464"/>
      <c r="BW3390" s="464"/>
      <c r="BX3390" s="464"/>
      <c r="BY3390" s="464"/>
      <c r="BZ3390" s="464"/>
      <c r="CA3390" s="464"/>
      <c r="CB3390" s="464"/>
      <c r="CC3390" s="464"/>
      <c r="CD3390" s="464"/>
      <c r="CE3390" s="464"/>
      <c r="CF3390" s="464"/>
      <c r="CG3390" s="464"/>
      <c r="CH3390" s="464"/>
      <c r="CI3390" s="464"/>
      <c r="CJ3390" s="464"/>
      <c r="CK3390" s="464"/>
      <c r="CL3390" s="464"/>
      <c r="CM3390" s="464"/>
      <c r="CN3390" s="464"/>
      <c r="CO3390" s="464"/>
      <c r="CP3390" s="464"/>
      <c r="CQ3390" s="464"/>
    </row>
    <row r="3391" spans="24:95" s="465" customFormat="1">
      <c r="X3391" s="464"/>
      <c r="Y3391" s="464"/>
      <c r="Z3391" s="464"/>
      <c r="AA3391" s="464"/>
      <c r="AB3391" s="464"/>
      <c r="AC3391" s="464"/>
      <c r="AD3391" s="464"/>
      <c r="AE3391" s="464"/>
      <c r="AF3391" s="464"/>
      <c r="AG3391" s="464"/>
      <c r="AH3391" s="464"/>
      <c r="AI3391" s="464"/>
      <c r="AJ3391" s="464"/>
      <c r="AK3391" s="464"/>
      <c r="AL3391" s="464"/>
      <c r="AM3391" s="464"/>
      <c r="AN3391" s="464"/>
      <c r="AO3391" s="464"/>
      <c r="AP3391" s="464"/>
      <c r="AQ3391" s="464"/>
      <c r="AR3391" s="464"/>
      <c r="AS3391" s="464"/>
      <c r="AT3391" s="464"/>
      <c r="AU3391" s="464"/>
      <c r="AV3391" s="464"/>
      <c r="AW3391" s="464"/>
      <c r="AX3391" s="464"/>
      <c r="AY3391" s="464"/>
      <c r="AZ3391" s="464"/>
      <c r="BA3391" s="464"/>
      <c r="BB3391" s="464"/>
      <c r="BC3391" s="464"/>
      <c r="BD3391" s="464"/>
      <c r="BE3391" s="464"/>
      <c r="BF3391" s="464"/>
      <c r="BG3391" s="464"/>
      <c r="BH3391" s="464"/>
      <c r="BI3391" s="464"/>
      <c r="BJ3391" s="464"/>
      <c r="BK3391" s="464"/>
      <c r="BL3391" s="464"/>
      <c r="BM3391" s="464"/>
      <c r="BN3391" s="464"/>
      <c r="BO3391" s="464"/>
      <c r="BP3391" s="464"/>
      <c r="BQ3391" s="464"/>
      <c r="BR3391" s="464"/>
      <c r="BS3391" s="464"/>
      <c r="BT3391" s="464"/>
      <c r="BU3391" s="464"/>
      <c r="BV3391" s="464"/>
      <c r="BW3391" s="464"/>
      <c r="BX3391" s="464"/>
      <c r="BY3391" s="464"/>
      <c r="BZ3391" s="464"/>
      <c r="CA3391" s="464"/>
      <c r="CB3391" s="464"/>
      <c r="CC3391" s="464"/>
      <c r="CD3391" s="464"/>
      <c r="CE3391" s="464"/>
      <c r="CF3391" s="464"/>
      <c r="CG3391" s="464"/>
      <c r="CH3391" s="464"/>
      <c r="CI3391" s="464"/>
      <c r="CJ3391" s="464"/>
      <c r="CK3391" s="464"/>
      <c r="CL3391" s="464"/>
      <c r="CM3391" s="464"/>
      <c r="CN3391" s="464"/>
      <c r="CO3391" s="464"/>
      <c r="CP3391" s="464"/>
      <c r="CQ3391" s="464"/>
    </row>
    <row r="3392" spans="24:95" s="465" customFormat="1">
      <c r="X3392" s="464"/>
      <c r="Y3392" s="464"/>
      <c r="Z3392" s="464"/>
      <c r="AA3392" s="464"/>
      <c r="AB3392" s="464"/>
      <c r="AC3392" s="464"/>
      <c r="AD3392" s="464"/>
      <c r="AE3392" s="464"/>
      <c r="AF3392" s="464"/>
      <c r="AG3392" s="464"/>
      <c r="AH3392" s="464"/>
      <c r="AI3392" s="464"/>
      <c r="AJ3392" s="464"/>
      <c r="AK3392" s="464"/>
      <c r="AL3392" s="464"/>
      <c r="AM3392" s="464"/>
      <c r="AN3392" s="464"/>
      <c r="AO3392" s="464"/>
      <c r="AP3392" s="464"/>
      <c r="AQ3392" s="464"/>
      <c r="AR3392" s="464"/>
      <c r="AS3392" s="464"/>
      <c r="AT3392" s="464"/>
      <c r="AU3392" s="464"/>
      <c r="AV3392" s="464"/>
      <c r="AW3392" s="464"/>
      <c r="AX3392" s="464"/>
      <c r="AY3392" s="464"/>
      <c r="AZ3392" s="464"/>
      <c r="BA3392" s="464"/>
      <c r="BB3392" s="464"/>
      <c r="BC3392" s="464"/>
      <c r="BD3392" s="464"/>
      <c r="BE3392" s="464"/>
      <c r="BF3392" s="464"/>
      <c r="BG3392" s="464"/>
      <c r="BH3392" s="464"/>
      <c r="BI3392" s="464"/>
      <c r="BJ3392" s="464"/>
      <c r="BK3392" s="464"/>
      <c r="BL3392" s="464"/>
      <c r="BM3392" s="464"/>
      <c r="BN3392" s="464"/>
      <c r="BO3392" s="464"/>
      <c r="BP3392" s="464"/>
      <c r="BQ3392" s="464"/>
      <c r="BR3392" s="464"/>
      <c r="BS3392" s="464"/>
      <c r="BT3392" s="464"/>
      <c r="BU3392" s="464"/>
      <c r="BV3392" s="464"/>
      <c r="BW3392" s="464"/>
      <c r="BX3392" s="464"/>
      <c r="BY3392" s="464"/>
      <c r="BZ3392" s="464"/>
      <c r="CA3392" s="464"/>
      <c r="CB3392" s="464"/>
      <c r="CC3392" s="464"/>
      <c r="CD3392" s="464"/>
      <c r="CE3392" s="464"/>
      <c r="CF3392" s="464"/>
      <c r="CG3392" s="464"/>
      <c r="CH3392" s="464"/>
      <c r="CI3392" s="464"/>
      <c r="CJ3392" s="464"/>
      <c r="CK3392" s="464"/>
      <c r="CL3392" s="464"/>
      <c r="CM3392" s="464"/>
      <c r="CN3392" s="464"/>
      <c r="CO3392" s="464"/>
      <c r="CP3392" s="464"/>
      <c r="CQ3392" s="464"/>
    </row>
    <row r="3393" spans="24:95" s="465" customFormat="1">
      <c r="X3393" s="464"/>
      <c r="Y3393" s="464"/>
      <c r="Z3393" s="464"/>
      <c r="AA3393" s="464"/>
      <c r="AB3393" s="464"/>
      <c r="AC3393" s="464"/>
      <c r="AD3393" s="464"/>
      <c r="AE3393" s="464"/>
      <c r="AF3393" s="464"/>
      <c r="AG3393" s="464"/>
      <c r="AH3393" s="464"/>
      <c r="AI3393" s="464"/>
      <c r="AJ3393" s="464"/>
      <c r="AK3393" s="464"/>
      <c r="AL3393" s="464"/>
      <c r="AM3393" s="464"/>
      <c r="AN3393" s="464"/>
      <c r="AO3393" s="464"/>
      <c r="AP3393" s="464"/>
      <c r="AQ3393" s="464"/>
      <c r="AR3393" s="464"/>
      <c r="AS3393" s="464"/>
      <c r="AT3393" s="464"/>
      <c r="AU3393" s="464"/>
      <c r="AV3393" s="464"/>
      <c r="AW3393" s="464"/>
      <c r="AX3393" s="464"/>
      <c r="AY3393" s="464"/>
      <c r="AZ3393" s="464"/>
      <c r="BA3393" s="464"/>
      <c r="BB3393" s="464"/>
      <c r="BC3393" s="464"/>
      <c r="BD3393" s="464"/>
      <c r="BE3393" s="464"/>
      <c r="BF3393" s="464"/>
      <c r="BG3393" s="464"/>
      <c r="BH3393" s="464"/>
      <c r="BI3393" s="464"/>
      <c r="BJ3393" s="464"/>
      <c r="BK3393" s="464"/>
      <c r="BL3393" s="464"/>
      <c r="BM3393" s="464"/>
      <c r="BN3393" s="464"/>
      <c r="BO3393" s="464"/>
      <c r="BP3393" s="464"/>
      <c r="BQ3393" s="464"/>
      <c r="BR3393" s="464"/>
      <c r="BS3393" s="464"/>
      <c r="BT3393" s="464"/>
      <c r="BU3393" s="464"/>
      <c r="BV3393" s="464"/>
      <c r="BW3393" s="464"/>
      <c r="BX3393" s="464"/>
      <c r="BY3393" s="464"/>
      <c r="BZ3393" s="464"/>
      <c r="CA3393" s="464"/>
      <c r="CB3393" s="464"/>
      <c r="CC3393" s="464"/>
      <c r="CD3393" s="464"/>
      <c r="CE3393" s="464"/>
      <c r="CF3393" s="464"/>
      <c r="CG3393" s="464"/>
      <c r="CH3393" s="464"/>
      <c r="CI3393" s="464"/>
      <c r="CJ3393" s="464"/>
      <c r="CK3393" s="464"/>
      <c r="CL3393" s="464"/>
      <c r="CM3393" s="464"/>
      <c r="CN3393" s="464"/>
      <c r="CO3393" s="464"/>
      <c r="CP3393" s="464"/>
      <c r="CQ3393" s="464"/>
    </row>
    <row r="3394" spans="24:95" s="465" customFormat="1">
      <c r="X3394" s="464"/>
      <c r="Y3394" s="464"/>
      <c r="Z3394" s="464"/>
      <c r="AA3394" s="464"/>
      <c r="AB3394" s="464"/>
      <c r="AC3394" s="464"/>
      <c r="AD3394" s="464"/>
      <c r="AE3394" s="464"/>
      <c r="AF3394" s="464"/>
      <c r="AG3394" s="464"/>
      <c r="AH3394" s="464"/>
      <c r="AI3394" s="464"/>
      <c r="AJ3394" s="464"/>
      <c r="AK3394" s="464"/>
      <c r="AL3394" s="464"/>
      <c r="AM3394" s="464"/>
      <c r="AN3394" s="464"/>
      <c r="AO3394" s="464"/>
      <c r="AP3394" s="464"/>
      <c r="AQ3394" s="464"/>
      <c r="AR3394" s="464"/>
      <c r="AS3394" s="464"/>
      <c r="AT3394" s="464"/>
      <c r="AU3394" s="464"/>
      <c r="AV3394" s="464"/>
      <c r="AW3394" s="464"/>
      <c r="AX3394" s="464"/>
      <c r="AY3394" s="464"/>
      <c r="AZ3394" s="464"/>
      <c r="BA3394" s="464"/>
      <c r="BB3394" s="464"/>
      <c r="BC3394" s="464"/>
      <c r="BD3394" s="464"/>
      <c r="BE3394" s="464"/>
      <c r="BF3394" s="464"/>
      <c r="BG3394" s="464"/>
      <c r="BH3394" s="464"/>
      <c r="BI3394" s="464"/>
      <c r="BJ3394" s="464"/>
      <c r="BK3394" s="464"/>
      <c r="BL3394" s="464"/>
      <c r="BM3394" s="464"/>
      <c r="BN3394" s="464"/>
      <c r="BO3394" s="464"/>
      <c r="BP3394" s="464"/>
      <c r="BQ3394" s="464"/>
      <c r="BR3394" s="464"/>
      <c r="BS3394" s="464"/>
      <c r="BT3394" s="464"/>
      <c r="BU3394" s="464"/>
      <c r="BV3394" s="464"/>
      <c r="BW3394" s="464"/>
      <c r="BX3394" s="464"/>
      <c r="BY3394" s="464"/>
      <c r="BZ3394" s="464"/>
      <c r="CA3394" s="464"/>
      <c r="CB3394" s="464"/>
      <c r="CC3394" s="464"/>
      <c r="CD3394" s="464"/>
      <c r="CE3394" s="464"/>
      <c r="CF3394" s="464"/>
      <c r="CG3394" s="464"/>
      <c r="CH3394" s="464"/>
      <c r="CI3394" s="464"/>
      <c r="CJ3394" s="464"/>
      <c r="CK3394" s="464"/>
      <c r="CL3394" s="464"/>
      <c r="CM3394" s="464"/>
      <c r="CN3394" s="464"/>
      <c r="CO3394" s="464"/>
      <c r="CP3394" s="464"/>
      <c r="CQ3394" s="464"/>
    </row>
    <row r="3395" spans="24:95" s="465" customFormat="1">
      <c r="X3395" s="464"/>
      <c r="Y3395" s="464"/>
      <c r="Z3395" s="464"/>
      <c r="AA3395" s="464"/>
      <c r="AB3395" s="464"/>
      <c r="AC3395" s="464"/>
      <c r="AD3395" s="464"/>
      <c r="AE3395" s="464"/>
      <c r="AF3395" s="464"/>
      <c r="AG3395" s="464"/>
      <c r="AH3395" s="464"/>
      <c r="AI3395" s="464"/>
      <c r="AJ3395" s="464"/>
      <c r="AK3395" s="464"/>
      <c r="AL3395" s="464"/>
      <c r="AM3395" s="464"/>
      <c r="AN3395" s="464"/>
      <c r="AO3395" s="464"/>
      <c r="AP3395" s="464"/>
      <c r="AQ3395" s="464"/>
      <c r="AR3395" s="464"/>
      <c r="AS3395" s="464"/>
      <c r="AT3395" s="464"/>
      <c r="AU3395" s="464"/>
      <c r="AV3395" s="464"/>
      <c r="AW3395" s="464"/>
      <c r="AX3395" s="464"/>
      <c r="AY3395" s="464"/>
      <c r="AZ3395" s="464"/>
      <c r="BA3395" s="464"/>
      <c r="BB3395" s="464"/>
      <c r="BC3395" s="464"/>
      <c r="BD3395" s="464"/>
      <c r="BE3395" s="464"/>
      <c r="BF3395" s="464"/>
      <c r="BG3395" s="464"/>
      <c r="BH3395" s="464"/>
      <c r="BI3395" s="464"/>
      <c r="BJ3395" s="464"/>
      <c r="BK3395" s="464"/>
      <c r="BL3395" s="464"/>
      <c r="BM3395" s="464"/>
      <c r="BN3395" s="464"/>
      <c r="BO3395" s="464"/>
      <c r="BP3395" s="464"/>
      <c r="BQ3395" s="464"/>
      <c r="BR3395" s="464"/>
      <c r="BS3395" s="464"/>
      <c r="BT3395" s="464"/>
      <c r="BU3395" s="464"/>
      <c r="BV3395" s="464"/>
      <c r="BW3395" s="464"/>
      <c r="BX3395" s="464"/>
      <c r="BY3395" s="464"/>
      <c r="BZ3395" s="464"/>
      <c r="CA3395" s="464"/>
      <c r="CB3395" s="464"/>
      <c r="CC3395" s="464"/>
      <c r="CD3395" s="464"/>
      <c r="CE3395" s="464"/>
      <c r="CF3395" s="464"/>
      <c r="CG3395" s="464"/>
      <c r="CH3395" s="464"/>
      <c r="CI3395" s="464"/>
      <c r="CJ3395" s="464"/>
      <c r="CK3395" s="464"/>
      <c r="CL3395" s="464"/>
      <c r="CM3395" s="464"/>
      <c r="CN3395" s="464"/>
      <c r="CO3395" s="464"/>
      <c r="CP3395" s="464"/>
      <c r="CQ3395" s="464"/>
    </row>
    <row r="3396" spans="24:95" s="465" customFormat="1">
      <c r="X3396" s="464"/>
      <c r="Y3396" s="464"/>
      <c r="Z3396" s="464"/>
      <c r="AA3396" s="464"/>
      <c r="AB3396" s="464"/>
      <c r="AC3396" s="464"/>
      <c r="AD3396" s="464"/>
      <c r="AE3396" s="464"/>
      <c r="AF3396" s="464"/>
      <c r="AG3396" s="464"/>
      <c r="AH3396" s="464"/>
      <c r="AI3396" s="464"/>
      <c r="AJ3396" s="464"/>
      <c r="AK3396" s="464"/>
      <c r="AL3396" s="464"/>
      <c r="AM3396" s="464"/>
      <c r="AN3396" s="464"/>
      <c r="AO3396" s="464"/>
      <c r="AP3396" s="464"/>
      <c r="AQ3396" s="464"/>
      <c r="AR3396" s="464"/>
      <c r="AS3396" s="464"/>
      <c r="AT3396" s="464"/>
      <c r="AU3396" s="464"/>
      <c r="AV3396" s="464"/>
      <c r="AW3396" s="464"/>
      <c r="AX3396" s="464"/>
      <c r="AY3396" s="464"/>
      <c r="AZ3396" s="464"/>
      <c r="BA3396" s="464"/>
      <c r="BB3396" s="464"/>
      <c r="BC3396" s="464"/>
      <c r="BD3396" s="464"/>
      <c r="BE3396" s="464"/>
      <c r="BF3396" s="464"/>
      <c r="BG3396" s="464"/>
      <c r="BH3396" s="464"/>
      <c r="BI3396" s="464"/>
      <c r="BJ3396" s="464"/>
      <c r="BK3396" s="464"/>
      <c r="BL3396" s="464"/>
      <c r="BM3396" s="464"/>
      <c r="BN3396" s="464"/>
      <c r="BO3396" s="464"/>
      <c r="BP3396" s="464"/>
      <c r="BQ3396" s="464"/>
      <c r="BR3396" s="464"/>
      <c r="BS3396" s="464"/>
      <c r="BT3396" s="464"/>
      <c r="BU3396" s="464"/>
      <c r="BV3396" s="464"/>
      <c r="BW3396" s="464"/>
      <c r="BX3396" s="464"/>
      <c r="BY3396" s="464"/>
      <c r="BZ3396" s="464"/>
      <c r="CA3396" s="464"/>
      <c r="CB3396" s="464"/>
      <c r="CC3396" s="464"/>
      <c r="CD3396" s="464"/>
      <c r="CE3396" s="464"/>
      <c r="CF3396" s="464"/>
      <c r="CG3396" s="464"/>
      <c r="CH3396" s="464"/>
      <c r="CI3396" s="464"/>
      <c r="CJ3396" s="464"/>
      <c r="CK3396" s="464"/>
      <c r="CL3396" s="464"/>
      <c r="CM3396" s="464"/>
      <c r="CN3396" s="464"/>
      <c r="CO3396" s="464"/>
      <c r="CP3396" s="464"/>
      <c r="CQ3396" s="464"/>
    </row>
    <row r="3397" spans="24:95" s="465" customFormat="1">
      <c r="X3397" s="464"/>
      <c r="Y3397" s="464"/>
      <c r="Z3397" s="464"/>
      <c r="AA3397" s="464"/>
      <c r="AB3397" s="464"/>
      <c r="AC3397" s="464"/>
      <c r="AD3397" s="464"/>
      <c r="AE3397" s="464"/>
      <c r="AF3397" s="464"/>
      <c r="AG3397" s="464"/>
      <c r="AH3397" s="464"/>
      <c r="AI3397" s="464"/>
      <c r="AJ3397" s="464"/>
      <c r="AK3397" s="464"/>
      <c r="AL3397" s="464"/>
      <c r="AM3397" s="464"/>
      <c r="AN3397" s="464"/>
      <c r="AO3397" s="464"/>
      <c r="AP3397" s="464"/>
      <c r="AQ3397" s="464"/>
      <c r="AR3397" s="464"/>
      <c r="AS3397" s="464"/>
      <c r="AT3397" s="464"/>
      <c r="AU3397" s="464"/>
      <c r="AV3397" s="464"/>
      <c r="AW3397" s="464"/>
      <c r="AX3397" s="464"/>
      <c r="AY3397" s="464"/>
      <c r="AZ3397" s="464"/>
      <c r="BA3397" s="464"/>
      <c r="BB3397" s="464"/>
      <c r="BC3397" s="464"/>
      <c r="BD3397" s="464"/>
      <c r="BE3397" s="464"/>
      <c r="BF3397" s="464"/>
      <c r="BG3397" s="464"/>
      <c r="BH3397" s="464"/>
      <c r="BI3397" s="464"/>
      <c r="BJ3397" s="464"/>
      <c r="BK3397" s="464"/>
      <c r="BL3397" s="464"/>
      <c r="BM3397" s="464"/>
      <c r="BN3397" s="464"/>
      <c r="BO3397" s="464"/>
      <c r="BP3397" s="464"/>
      <c r="BQ3397" s="464"/>
      <c r="BR3397" s="464"/>
      <c r="BS3397" s="464"/>
      <c r="BT3397" s="464"/>
      <c r="BU3397" s="464"/>
      <c r="BV3397" s="464"/>
      <c r="BW3397" s="464"/>
      <c r="BX3397" s="464"/>
      <c r="BY3397" s="464"/>
      <c r="BZ3397" s="464"/>
      <c r="CA3397" s="464"/>
      <c r="CB3397" s="464"/>
      <c r="CC3397" s="464"/>
      <c r="CD3397" s="464"/>
      <c r="CE3397" s="464"/>
      <c r="CF3397" s="464"/>
      <c r="CG3397" s="464"/>
      <c r="CH3397" s="464"/>
      <c r="CI3397" s="464"/>
      <c r="CJ3397" s="464"/>
      <c r="CK3397" s="464"/>
      <c r="CL3397" s="464"/>
      <c r="CM3397" s="464"/>
      <c r="CN3397" s="464"/>
      <c r="CO3397" s="464"/>
      <c r="CP3397" s="464"/>
      <c r="CQ3397" s="464"/>
    </row>
    <row r="3398" spans="24:95" s="465" customFormat="1">
      <c r="X3398" s="464"/>
      <c r="Y3398" s="464"/>
      <c r="Z3398" s="464"/>
      <c r="AA3398" s="464"/>
      <c r="AB3398" s="464"/>
      <c r="AC3398" s="464"/>
      <c r="AD3398" s="464"/>
      <c r="AE3398" s="464"/>
      <c r="AF3398" s="464"/>
      <c r="AG3398" s="464"/>
      <c r="AH3398" s="464"/>
      <c r="AI3398" s="464"/>
      <c r="AJ3398" s="464"/>
      <c r="AK3398" s="464"/>
      <c r="AL3398" s="464"/>
      <c r="AM3398" s="464"/>
      <c r="AN3398" s="464"/>
      <c r="AO3398" s="464"/>
      <c r="AP3398" s="464"/>
      <c r="AQ3398" s="464"/>
      <c r="AR3398" s="464"/>
      <c r="AS3398" s="464"/>
      <c r="AT3398" s="464"/>
      <c r="AU3398" s="464"/>
      <c r="AV3398" s="464"/>
      <c r="AW3398" s="464"/>
      <c r="AX3398" s="464"/>
      <c r="AY3398" s="464"/>
      <c r="AZ3398" s="464"/>
      <c r="BA3398" s="464"/>
      <c r="BB3398" s="464"/>
      <c r="BC3398" s="464"/>
      <c r="BD3398" s="464"/>
      <c r="BE3398" s="464"/>
      <c r="BF3398" s="464"/>
      <c r="BG3398" s="464"/>
      <c r="BH3398" s="464"/>
      <c r="BI3398" s="464"/>
      <c r="BJ3398" s="464"/>
      <c r="BK3398" s="464"/>
      <c r="BL3398" s="464"/>
      <c r="BM3398" s="464"/>
      <c r="BN3398" s="464"/>
      <c r="BO3398" s="464"/>
      <c r="BP3398" s="464"/>
      <c r="BQ3398" s="464"/>
      <c r="BR3398" s="464"/>
      <c r="BS3398" s="464"/>
      <c r="BT3398" s="464"/>
      <c r="BU3398" s="464"/>
      <c r="BV3398" s="464"/>
      <c r="BW3398" s="464"/>
      <c r="BX3398" s="464"/>
      <c r="BY3398" s="464"/>
      <c r="BZ3398" s="464"/>
      <c r="CA3398" s="464"/>
      <c r="CB3398" s="464"/>
      <c r="CC3398" s="464"/>
      <c r="CD3398" s="464"/>
      <c r="CE3398" s="464"/>
      <c r="CF3398" s="464"/>
      <c r="CG3398" s="464"/>
      <c r="CH3398" s="464"/>
      <c r="CI3398" s="464"/>
      <c r="CJ3398" s="464"/>
      <c r="CK3398" s="464"/>
      <c r="CL3398" s="464"/>
      <c r="CM3398" s="464"/>
      <c r="CN3398" s="464"/>
      <c r="CO3398" s="464"/>
      <c r="CP3398" s="464"/>
      <c r="CQ3398" s="464"/>
    </row>
    <row r="3399" spans="24:95" s="465" customFormat="1">
      <c r="X3399" s="464"/>
      <c r="Y3399" s="464"/>
      <c r="Z3399" s="464"/>
      <c r="AA3399" s="464"/>
      <c r="AB3399" s="464"/>
      <c r="AC3399" s="464"/>
      <c r="AD3399" s="464"/>
      <c r="AE3399" s="464"/>
      <c r="AF3399" s="464"/>
      <c r="AG3399" s="464"/>
      <c r="AH3399" s="464"/>
      <c r="AI3399" s="464"/>
      <c r="AJ3399" s="464"/>
      <c r="AK3399" s="464"/>
      <c r="AL3399" s="464"/>
      <c r="AM3399" s="464"/>
      <c r="AN3399" s="464"/>
      <c r="AO3399" s="464"/>
      <c r="AP3399" s="464"/>
      <c r="AQ3399" s="464"/>
      <c r="AR3399" s="464"/>
      <c r="AS3399" s="464"/>
      <c r="AT3399" s="464"/>
      <c r="AU3399" s="464"/>
      <c r="AV3399" s="464"/>
      <c r="AW3399" s="464"/>
      <c r="AX3399" s="464"/>
      <c r="AY3399" s="464"/>
      <c r="AZ3399" s="464"/>
      <c r="BA3399" s="464"/>
      <c r="BB3399" s="464"/>
      <c r="BC3399" s="464"/>
      <c r="BD3399" s="464"/>
      <c r="BE3399" s="464"/>
      <c r="BF3399" s="464"/>
      <c r="BG3399" s="464"/>
      <c r="BH3399" s="464"/>
      <c r="BI3399" s="464"/>
      <c r="BJ3399" s="464"/>
      <c r="BK3399" s="464"/>
      <c r="BL3399" s="464"/>
      <c r="BM3399" s="464"/>
      <c r="BN3399" s="464"/>
      <c r="BO3399" s="464"/>
      <c r="BP3399" s="464"/>
      <c r="BQ3399" s="464"/>
      <c r="BR3399" s="464"/>
      <c r="BS3399" s="464"/>
      <c r="BT3399" s="464"/>
      <c r="BU3399" s="464"/>
      <c r="BV3399" s="464"/>
      <c r="BW3399" s="464"/>
      <c r="BX3399" s="464"/>
      <c r="BY3399" s="464"/>
      <c r="BZ3399" s="464"/>
      <c r="CA3399" s="464"/>
      <c r="CB3399" s="464"/>
      <c r="CC3399" s="464"/>
      <c r="CD3399" s="464"/>
      <c r="CE3399" s="464"/>
      <c r="CF3399" s="464"/>
      <c r="CG3399" s="464"/>
      <c r="CH3399" s="464"/>
      <c r="CI3399" s="464"/>
      <c r="CJ3399" s="464"/>
      <c r="CK3399" s="464"/>
      <c r="CL3399" s="464"/>
      <c r="CM3399" s="464"/>
      <c r="CN3399" s="464"/>
      <c r="CO3399" s="464"/>
      <c r="CP3399" s="464"/>
      <c r="CQ3399" s="464"/>
    </row>
    <row r="3400" spans="24:95" s="465" customFormat="1">
      <c r="X3400" s="464"/>
      <c r="Y3400" s="464"/>
      <c r="Z3400" s="464"/>
      <c r="AA3400" s="464"/>
      <c r="AB3400" s="464"/>
      <c r="AC3400" s="464"/>
      <c r="AD3400" s="464"/>
      <c r="AE3400" s="464"/>
      <c r="AF3400" s="464"/>
      <c r="AG3400" s="464"/>
      <c r="AH3400" s="464"/>
      <c r="AI3400" s="464"/>
      <c r="AJ3400" s="464"/>
      <c r="AK3400" s="464"/>
      <c r="AL3400" s="464"/>
      <c r="AM3400" s="464"/>
      <c r="AN3400" s="464"/>
      <c r="AO3400" s="464"/>
      <c r="AP3400" s="464"/>
      <c r="AQ3400" s="464"/>
      <c r="AR3400" s="464"/>
      <c r="AS3400" s="464"/>
      <c r="AT3400" s="464"/>
      <c r="AU3400" s="464"/>
      <c r="AV3400" s="464"/>
      <c r="AW3400" s="464"/>
      <c r="AX3400" s="464"/>
      <c r="AY3400" s="464"/>
      <c r="AZ3400" s="464"/>
      <c r="BA3400" s="464"/>
      <c r="BB3400" s="464"/>
      <c r="BC3400" s="464"/>
      <c r="BD3400" s="464"/>
      <c r="BE3400" s="464"/>
      <c r="BF3400" s="464"/>
      <c r="BG3400" s="464"/>
      <c r="BH3400" s="464"/>
      <c r="BI3400" s="464"/>
      <c r="BJ3400" s="464"/>
      <c r="BK3400" s="464"/>
      <c r="BL3400" s="464"/>
      <c r="BM3400" s="464"/>
      <c r="BN3400" s="464"/>
      <c r="BO3400" s="464"/>
      <c r="BP3400" s="464"/>
      <c r="BQ3400" s="464"/>
      <c r="BR3400" s="464"/>
      <c r="BS3400" s="464"/>
      <c r="BT3400" s="464"/>
      <c r="BU3400" s="464"/>
      <c r="BV3400" s="464"/>
      <c r="BW3400" s="464"/>
      <c r="BX3400" s="464"/>
      <c r="BY3400" s="464"/>
      <c r="BZ3400" s="464"/>
      <c r="CA3400" s="464"/>
      <c r="CB3400" s="464"/>
      <c r="CC3400" s="464"/>
      <c r="CD3400" s="464"/>
      <c r="CE3400" s="464"/>
      <c r="CF3400" s="464"/>
      <c r="CG3400" s="464"/>
      <c r="CH3400" s="464"/>
      <c r="CI3400" s="464"/>
      <c r="CJ3400" s="464"/>
      <c r="CK3400" s="464"/>
      <c r="CL3400" s="464"/>
      <c r="CM3400" s="464"/>
      <c r="CN3400" s="464"/>
      <c r="CO3400" s="464"/>
      <c r="CP3400" s="464"/>
      <c r="CQ3400" s="464"/>
    </row>
    <row r="3401" spans="24:95" s="465" customFormat="1">
      <c r="X3401" s="464"/>
      <c r="Y3401" s="464"/>
      <c r="Z3401" s="464"/>
      <c r="AA3401" s="464"/>
      <c r="AB3401" s="464"/>
      <c r="AC3401" s="464"/>
      <c r="AD3401" s="464"/>
      <c r="AE3401" s="464"/>
      <c r="AF3401" s="464"/>
      <c r="AG3401" s="464"/>
      <c r="AH3401" s="464"/>
      <c r="AI3401" s="464"/>
      <c r="AJ3401" s="464"/>
      <c r="AK3401" s="464"/>
      <c r="AL3401" s="464"/>
      <c r="AM3401" s="464"/>
      <c r="AN3401" s="464"/>
      <c r="AO3401" s="464"/>
      <c r="AP3401" s="464"/>
      <c r="AQ3401" s="464"/>
      <c r="AR3401" s="464"/>
      <c r="AS3401" s="464"/>
      <c r="AT3401" s="464"/>
      <c r="AU3401" s="464"/>
      <c r="AV3401" s="464"/>
      <c r="AW3401" s="464"/>
      <c r="AX3401" s="464"/>
      <c r="AY3401" s="464"/>
      <c r="AZ3401" s="464"/>
      <c r="BA3401" s="464"/>
      <c r="BB3401" s="464"/>
      <c r="BC3401" s="464"/>
      <c r="BD3401" s="464"/>
      <c r="BE3401" s="464"/>
      <c r="BF3401" s="464"/>
      <c r="BG3401" s="464"/>
      <c r="BH3401" s="464"/>
      <c r="BI3401" s="464"/>
      <c r="BJ3401" s="464"/>
      <c r="BK3401" s="464"/>
      <c r="BL3401" s="464"/>
      <c r="BM3401" s="464"/>
      <c r="BN3401" s="464"/>
      <c r="BO3401" s="464"/>
      <c r="BP3401" s="464"/>
      <c r="BQ3401" s="464"/>
      <c r="BR3401" s="464"/>
      <c r="BS3401" s="464"/>
      <c r="BT3401" s="464"/>
      <c r="BU3401" s="464"/>
      <c r="BV3401" s="464"/>
      <c r="BW3401" s="464"/>
      <c r="BX3401" s="464"/>
      <c r="BY3401" s="464"/>
      <c r="BZ3401" s="464"/>
      <c r="CA3401" s="464"/>
      <c r="CB3401" s="464"/>
      <c r="CC3401" s="464"/>
      <c r="CD3401" s="464"/>
      <c r="CE3401" s="464"/>
      <c r="CF3401" s="464"/>
      <c r="CG3401" s="464"/>
      <c r="CH3401" s="464"/>
      <c r="CI3401" s="464"/>
      <c r="CJ3401" s="464"/>
      <c r="CK3401" s="464"/>
      <c r="CL3401" s="464"/>
      <c r="CM3401" s="464"/>
      <c r="CN3401" s="464"/>
      <c r="CO3401" s="464"/>
      <c r="CP3401" s="464"/>
      <c r="CQ3401" s="464"/>
    </row>
    <row r="3402" spans="24:95" s="465" customFormat="1">
      <c r="X3402" s="464"/>
      <c r="Y3402" s="464"/>
      <c r="Z3402" s="464"/>
      <c r="AA3402" s="464"/>
      <c r="AB3402" s="464"/>
      <c r="AC3402" s="464"/>
      <c r="AD3402" s="464"/>
      <c r="AE3402" s="464"/>
      <c r="AF3402" s="464"/>
      <c r="AG3402" s="464"/>
      <c r="AH3402" s="464"/>
      <c r="AI3402" s="464"/>
      <c r="AJ3402" s="464"/>
      <c r="AK3402" s="464"/>
      <c r="AL3402" s="464"/>
      <c r="AM3402" s="464"/>
      <c r="AN3402" s="464"/>
      <c r="AO3402" s="464"/>
      <c r="AP3402" s="464"/>
      <c r="AQ3402" s="464"/>
      <c r="AR3402" s="464"/>
      <c r="AS3402" s="464"/>
      <c r="AT3402" s="464"/>
      <c r="AU3402" s="464"/>
      <c r="AV3402" s="464"/>
      <c r="AW3402" s="464"/>
      <c r="AX3402" s="464"/>
      <c r="AY3402" s="464"/>
      <c r="AZ3402" s="464"/>
      <c r="BA3402" s="464"/>
      <c r="BB3402" s="464"/>
      <c r="BC3402" s="464"/>
      <c r="BD3402" s="464"/>
      <c r="BE3402" s="464"/>
      <c r="BF3402" s="464"/>
      <c r="BG3402" s="464"/>
      <c r="BH3402" s="464"/>
      <c r="BI3402" s="464"/>
      <c r="BJ3402" s="464"/>
      <c r="BK3402" s="464"/>
      <c r="BL3402" s="464"/>
      <c r="BM3402" s="464"/>
      <c r="BN3402" s="464"/>
      <c r="BO3402" s="464"/>
      <c r="BP3402" s="464"/>
      <c r="BQ3402" s="464"/>
      <c r="BR3402" s="464"/>
      <c r="BS3402" s="464"/>
      <c r="BT3402" s="464"/>
      <c r="BU3402" s="464"/>
      <c r="BV3402" s="464"/>
      <c r="BW3402" s="464"/>
      <c r="BX3402" s="464"/>
      <c r="BY3402" s="464"/>
      <c r="BZ3402" s="464"/>
      <c r="CA3402" s="464"/>
      <c r="CB3402" s="464"/>
      <c r="CC3402" s="464"/>
      <c r="CD3402" s="464"/>
      <c r="CE3402" s="464"/>
      <c r="CF3402" s="464"/>
      <c r="CG3402" s="464"/>
      <c r="CH3402" s="464"/>
      <c r="CI3402" s="464"/>
      <c r="CJ3402" s="464"/>
      <c r="CK3402" s="464"/>
      <c r="CL3402" s="464"/>
      <c r="CM3402" s="464"/>
      <c r="CN3402" s="464"/>
      <c r="CO3402" s="464"/>
      <c r="CP3402" s="464"/>
      <c r="CQ3402" s="464"/>
    </row>
    <row r="3403" spans="24:95" s="465" customFormat="1">
      <c r="X3403" s="464"/>
      <c r="Y3403" s="464"/>
      <c r="Z3403" s="464"/>
      <c r="AA3403" s="464"/>
      <c r="AB3403" s="464"/>
      <c r="AC3403" s="464"/>
      <c r="AD3403" s="464"/>
      <c r="AE3403" s="464"/>
      <c r="AF3403" s="464"/>
      <c r="AG3403" s="464"/>
      <c r="AH3403" s="464"/>
      <c r="AI3403" s="464"/>
      <c r="AJ3403" s="464"/>
      <c r="AK3403" s="464"/>
      <c r="AL3403" s="464"/>
      <c r="AM3403" s="464"/>
      <c r="AN3403" s="464"/>
      <c r="AO3403" s="464"/>
      <c r="AP3403" s="464"/>
      <c r="AQ3403" s="464"/>
      <c r="AR3403" s="464"/>
      <c r="AS3403" s="464"/>
      <c r="AT3403" s="464"/>
      <c r="AU3403" s="464"/>
      <c r="AV3403" s="464"/>
      <c r="AW3403" s="464"/>
      <c r="AX3403" s="464"/>
      <c r="AY3403" s="464"/>
      <c r="AZ3403" s="464"/>
      <c r="BA3403" s="464"/>
      <c r="BB3403" s="464"/>
      <c r="BC3403" s="464"/>
      <c r="BD3403" s="464"/>
      <c r="BE3403" s="464"/>
      <c r="BF3403" s="464"/>
      <c r="BG3403" s="464"/>
      <c r="BH3403" s="464"/>
      <c r="BI3403" s="464"/>
      <c r="BJ3403" s="464"/>
      <c r="BK3403" s="464"/>
      <c r="BL3403" s="464"/>
      <c r="BM3403" s="464"/>
      <c r="BN3403" s="464"/>
      <c r="BO3403" s="464"/>
      <c r="BP3403" s="464"/>
      <c r="BQ3403" s="464"/>
      <c r="BR3403" s="464"/>
      <c r="BS3403" s="464"/>
      <c r="BT3403" s="464"/>
      <c r="BU3403" s="464"/>
      <c r="BV3403" s="464"/>
      <c r="BW3403" s="464"/>
      <c r="BX3403" s="464"/>
      <c r="BY3403" s="464"/>
      <c r="BZ3403" s="464"/>
      <c r="CA3403" s="464"/>
      <c r="CB3403" s="464"/>
      <c r="CC3403" s="464"/>
      <c r="CD3403" s="464"/>
      <c r="CE3403" s="464"/>
      <c r="CF3403" s="464"/>
      <c r="CG3403" s="464"/>
      <c r="CH3403" s="464"/>
      <c r="CI3403" s="464"/>
      <c r="CJ3403" s="464"/>
      <c r="CK3403" s="464"/>
      <c r="CL3403" s="464"/>
      <c r="CM3403" s="464"/>
      <c r="CN3403" s="464"/>
      <c r="CO3403" s="464"/>
      <c r="CP3403" s="464"/>
      <c r="CQ3403" s="464"/>
    </row>
    <row r="3404" spans="24:95" s="465" customFormat="1">
      <c r="X3404" s="464"/>
      <c r="Y3404" s="464"/>
      <c r="Z3404" s="464"/>
      <c r="AA3404" s="464"/>
      <c r="AB3404" s="464"/>
      <c r="AC3404" s="464"/>
      <c r="AD3404" s="464"/>
      <c r="AE3404" s="464"/>
      <c r="AF3404" s="464"/>
      <c r="AG3404" s="464"/>
      <c r="AH3404" s="464"/>
      <c r="AI3404" s="464"/>
      <c r="AJ3404" s="464"/>
      <c r="AK3404" s="464"/>
      <c r="AL3404" s="464"/>
      <c r="AM3404" s="464"/>
      <c r="AN3404" s="464"/>
      <c r="AO3404" s="464"/>
      <c r="AP3404" s="464"/>
      <c r="AQ3404" s="464"/>
      <c r="AR3404" s="464"/>
      <c r="AS3404" s="464"/>
      <c r="AT3404" s="464"/>
      <c r="AU3404" s="464"/>
      <c r="AV3404" s="464"/>
      <c r="AW3404" s="464"/>
      <c r="AX3404" s="464"/>
      <c r="AY3404" s="464"/>
      <c r="AZ3404" s="464"/>
      <c r="BA3404" s="464"/>
      <c r="BB3404" s="464"/>
      <c r="BC3404" s="464"/>
      <c r="BD3404" s="464"/>
      <c r="BE3404" s="464"/>
      <c r="BF3404" s="464"/>
      <c r="BG3404" s="464"/>
      <c r="BH3404" s="464"/>
      <c r="BI3404" s="464"/>
      <c r="BJ3404" s="464"/>
      <c r="BK3404" s="464"/>
      <c r="BL3404" s="464"/>
      <c r="BM3404" s="464"/>
      <c r="BN3404" s="464"/>
      <c r="BO3404" s="464"/>
      <c r="BP3404" s="464"/>
      <c r="BQ3404" s="464"/>
      <c r="BR3404" s="464"/>
      <c r="BS3404" s="464"/>
      <c r="BT3404" s="464"/>
      <c r="BU3404" s="464"/>
      <c r="BV3404" s="464"/>
      <c r="BW3404" s="464"/>
      <c r="BX3404" s="464"/>
      <c r="BY3404" s="464"/>
      <c r="BZ3404" s="464"/>
      <c r="CA3404" s="464"/>
      <c r="CB3404" s="464"/>
      <c r="CC3404" s="464"/>
      <c r="CD3404" s="464"/>
      <c r="CE3404" s="464"/>
      <c r="CF3404" s="464"/>
      <c r="CG3404" s="464"/>
      <c r="CH3404" s="464"/>
      <c r="CI3404" s="464"/>
      <c r="CJ3404" s="464"/>
      <c r="CK3404" s="464"/>
      <c r="CL3404" s="464"/>
      <c r="CM3404" s="464"/>
      <c r="CN3404" s="464"/>
      <c r="CO3404" s="464"/>
      <c r="CP3404" s="464"/>
      <c r="CQ3404" s="464"/>
    </row>
    <row r="3405" spans="24:95" s="465" customFormat="1">
      <c r="X3405" s="464"/>
      <c r="Y3405" s="464"/>
      <c r="Z3405" s="464"/>
      <c r="AA3405" s="464"/>
      <c r="AB3405" s="464"/>
      <c r="AC3405" s="464"/>
      <c r="AD3405" s="464"/>
      <c r="AE3405" s="464"/>
      <c r="AF3405" s="464"/>
      <c r="AG3405" s="464"/>
      <c r="AH3405" s="464"/>
      <c r="AI3405" s="464"/>
      <c r="AJ3405" s="464"/>
      <c r="AK3405" s="464"/>
      <c r="AL3405" s="464"/>
      <c r="AM3405" s="464"/>
      <c r="AN3405" s="464"/>
      <c r="AO3405" s="464"/>
      <c r="AP3405" s="464"/>
      <c r="AQ3405" s="464"/>
      <c r="AR3405" s="464"/>
      <c r="AS3405" s="464"/>
      <c r="AT3405" s="464"/>
      <c r="AU3405" s="464"/>
      <c r="AV3405" s="464"/>
      <c r="AW3405" s="464"/>
      <c r="AX3405" s="464"/>
      <c r="AY3405" s="464"/>
      <c r="AZ3405" s="464"/>
      <c r="BA3405" s="464"/>
      <c r="BB3405" s="464"/>
      <c r="BC3405" s="464"/>
      <c r="BD3405" s="464"/>
      <c r="BE3405" s="464"/>
      <c r="BF3405" s="464"/>
      <c r="BG3405" s="464"/>
      <c r="BH3405" s="464"/>
      <c r="BI3405" s="464"/>
      <c r="BJ3405" s="464"/>
      <c r="BK3405" s="464"/>
      <c r="BL3405" s="464"/>
      <c r="BM3405" s="464"/>
      <c r="BN3405" s="464"/>
      <c r="BO3405" s="464"/>
      <c r="BP3405" s="464"/>
      <c r="BQ3405" s="464"/>
      <c r="BR3405" s="464"/>
      <c r="BS3405" s="464"/>
      <c r="BT3405" s="464"/>
      <c r="BU3405" s="464"/>
      <c r="BV3405" s="464"/>
      <c r="BW3405" s="464"/>
      <c r="BX3405" s="464"/>
      <c r="BY3405" s="464"/>
      <c r="BZ3405" s="464"/>
      <c r="CA3405" s="464"/>
      <c r="CB3405" s="464"/>
      <c r="CC3405" s="464"/>
      <c r="CD3405" s="464"/>
      <c r="CE3405" s="464"/>
      <c r="CF3405" s="464"/>
      <c r="CG3405" s="464"/>
      <c r="CH3405" s="464"/>
      <c r="CI3405" s="464"/>
      <c r="CJ3405" s="464"/>
      <c r="CK3405" s="464"/>
      <c r="CL3405" s="464"/>
      <c r="CM3405" s="464"/>
      <c r="CN3405" s="464"/>
      <c r="CO3405" s="464"/>
      <c r="CP3405" s="464"/>
      <c r="CQ3405" s="464"/>
    </row>
    <row r="3406" spans="24:95" s="465" customFormat="1">
      <c r="X3406" s="464"/>
      <c r="Y3406" s="464"/>
      <c r="Z3406" s="464"/>
      <c r="AA3406" s="464"/>
      <c r="AB3406" s="464"/>
      <c r="AC3406" s="464"/>
      <c r="AD3406" s="464"/>
      <c r="AE3406" s="464"/>
      <c r="AF3406" s="464"/>
      <c r="AG3406" s="464"/>
      <c r="AH3406" s="464"/>
      <c r="AI3406" s="464"/>
      <c r="AJ3406" s="464"/>
      <c r="AK3406" s="464"/>
      <c r="AL3406" s="464"/>
      <c r="AM3406" s="464"/>
      <c r="AN3406" s="464"/>
      <c r="AO3406" s="464"/>
      <c r="AP3406" s="464"/>
      <c r="AQ3406" s="464"/>
      <c r="AR3406" s="464"/>
      <c r="AS3406" s="464"/>
      <c r="AT3406" s="464"/>
      <c r="AU3406" s="464"/>
      <c r="AV3406" s="464"/>
      <c r="AW3406" s="464"/>
      <c r="AX3406" s="464"/>
      <c r="AY3406" s="464"/>
      <c r="AZ3406" s="464"/>
      <c r="BA3406" s="464"/>
      <c r="BB3406" s="464"/>
      <c r="BC3406" s="464"/>
      <c r="BD3406" s="464"/>
      <c r="BE3406" s="464"/>
      <c r="BF3406" s="464"/>
      <c r="BG3406" s="464"/>
      <c r="BH3406" s="464"/>
      <c r="BI3406" s="464"/>
      <c r="BJ3406" s="464"/>
      <c r="BK3406" s="464"/>
      <c r="BL3406" s="464"/>
      <c r="BM3406" s="464"/>
      <c r="BN3406" s="464"/>
      <c r="BO3406" s="464"/>
      <c r="BP3406" s="464"/>
      <c r="BQ3406" s="464"/>
      <c r="BR3406" s="464"/>
      <c r="BS3406" s="464"/>
      <c r="BT3406" s="464"/>
      <c r="BU3406" s="464"/>
      <c r="BV3406" s="464"/>
      <c r="BW3406" s="464"/>
      <c r="BX3406" s="464"/>
      <c r="BY3406" s="464"/>
      <c r="BZ3406" s="464"/>
      <c r="CA3406" s="464"/>
      <c r="CB3406" s="464"/>
      <c r="CC3406" s="464"/>
      <c r="CD3406" s="464"/>
      <c r="CE3406" s="464"/>
      <c r="CF3406" s="464"/>
      <c r="CG3406" s="464"/>
      <c r="CH3406" s="464"/>
      <c r="CI3406" s="464"/>
      <c r="CJ3406" s="464"/>
      <c r="CK3406" s="464"/>
      <c r="CL3406" s="464"/>
      <c r="CM3406" s="464"/>
      <c r="CN3406" s="464"/>
      <c r="CO3406" s="464"/>
      <c r="CP3406" s="464"/>
      <c r="CQ3406" s="464"/>
    </row>
    <row r="3407" spans="24:95" s="465" customFormat="1">
      <c r="X3407" s="464"/>
      <c r="Y3407" s="464"/>
      <c r="Z3407" s="464"/>
      <c r="AA3407" s="464"/>
      <c r="AB3407" s="464"/>
      <c r="AC3407" s="464"/>
      <c r="AD3407" s="464"/>
      <c r="AE3407" s="464"/>
      <c r="AF3407" s="464"/>
      <c r="AG3407" s="464"/>
      <c r="AH3407" s="464"/>
      <c r="AI3407" s="464"/>
      <c r="AJ3407" s="464"/>
      <c r="AK3407" s="464"/>
      <c r="AL3407" s="464"/>
      <c r="AM3407" s="464"/>
      <c r="AN3407" s="464"/>
      <c r="AO3407" s="464"/>
      <c r="AP3407" s="464"/>
      <c r="AQ3407" s="464"/>
      <c r="AR3407" s="464"/>
      <c r="AS3407" s="464"/>
      <c r="AT3407" s="464"/>
      <c r="AU3407" s="464"/>
      <c r="AV3407" s="464"/>
      <c r="AW3407" s="464"/>
      <c r="AX3407" s="464"/>
      <c r="AY3407" s="464"/>
      <c r="AZ3407" s="464"/>
      <c r="BA3407" s="464"/>
      <c r="BB3407" s="464"/>
      <c r="BC3407" s="464"/>
      <c r="BD3407" s="464"/>
      <c r="BE3407" s="464"/>
      <c r="BF3407" s="464"/>
      <c r="BG3407" s="464"/>
      <c r="BH3407" s="464"/>
      <c r="BI3407" s="464"/>
      <c r="BJ3407" s="464"/>
      <c r="BK3407" s="464"/>
      <c r="BL3407" s="464"/>
      <c r="BM3407" s="464"/>
      <c r="BN3407" s="464"/>
      <c r="BO3407" s="464"/>
      <c r="BP3407" s="464"/>
      <c r="BQ3407" s="464"/>
      <c r="BR3407" s="464"/>
      <c r="BS3407" s="464"/>
      <c r="BT3407" s="464"/>
      <c r="BU3407" s="464"/>
      <c r="BV3407" s="464"/>
      <c r="BW3407" s="464"/>
      <c r="BX3407" s="464"/>
      <c r="BY3407" s="464"/>
      <c r="BZ3407" s="464"/>
      <c r="CA3407" s="464"/>
      <c r="CB3407" s="464"/>
      <c r="CC3407" s="464"/>
      <c r="CD3407" s="464"/>
      <c r="CE3407" s="464"/>
      <c r="CF3407" s="464"/>
      <c r="CG3407" s="464"/>
      <c r="CH3407" s="464"/>
      <c r="CI3407" s="464"/>
      <c r="CJ3407" s="464"/>
      <c r="CK3407" s="464"/>
      <c r="CL3407" s="464"/>
      <c r="CM3407" s="464"/>
      <c r="CN3407" s="464"/>
      <c r="CO3407" s="464"/>
      <c r="CP3407" s="464"/>
      <c r="CQ3407" s="464"/>
    </row>
    <row r="3408" spans="24:95" s="465" customFormat="1">
      <c r="X3408" s="464"/>
      <c r="Y3408" s="464"/>
      <c r="Z3408" s="464"/>
      <c r="AA3408" s="464"/>
      <c r="AB3408" s="464"/>
      <c r="AC3408" s="464"/>
      <c r="AD3408" s="464"/>
      <c r="AE3408" s="464"/>
      <c r="AF3408" s="464"/>
      <c r="AG3408" s="464"/>
      <c r="AH3408" s="464"/>
      <c r="AI3408" s="464"/>
      <c r="AJ3408" s="464"/>
      <c r="AK3408" s="464"/>
      <c r="AL3408" s="464"/>
      <c r="AM3408" s="464"/>
      <c r="AN3408" s="464"/>
      <c r="AO3408" s="464"/>
      <c r="AP3408" s="464"/>
      <c r="AQ3408" s="464"/>
      <c r="AR3408" s="464"/>
      <c r="AS3408" s="464"/>
      <c r="AT3408" s="464"/>
      <c r="AU3408" s="464"/>
      <c r="AV3408" s="464"/>
      <c r="AW3408" s="464"/>
      <c r="AX3408" s="464"/>
      <c r="AY3408" s="464"/>
      <c r="AZ3408" s="464"/>
      <c r="BA3408" s="464"/>
      <c r="BB3408" s="464"/>
      <c r="BC3408" s="464"/>
      <c r="BD3408" s="464"/>
      <c r="BE3408" s="464"/>
      <c r="BF3408" s="464"/>
      <c r="BG3408" s="464"/>
      <c r="BH3408" s="464"/>
      <c r="BI3408" s="464"/>
      <c r="BJ3408" s="464"/>
      <c r="BK3408" s="464"/>
      <c r="BL3408" s="464"/>
      <c r="BM3408" s="464"/>
      <c r="BN3408" s="464"/>
      <c r="BO3408" s="464"/>
      <c r="BP3408" s="464"/>
      <c r="BQ3408" s="464"/>
      <c r="BR3408" s="464"/>
      <c r="BS3408" s="464"/>
      <c r="BT3408" s="464"/>
      <c r="BU3408" s="464"/>
      <c r="BV3408" s="464"/>
      <c r="BW3408" s="464"/>
      <c r="BX3408" s="464"/>
      <c r="BY3408" s="464"/>
      <c r="BZ3408" s="464"/>
      <c r="CA3408" s="464"/>
      <c r="CB3408" s="464"/>
      <c r="CC3408" s="464"/>
      <c r="CD3408" s="464"/>
      <c r="CE3408" s="464"/>
      <c r="CF3408" s="464"/>
      <c r="CG3408" s="464"/>
      <c r="CH3408" s="464"/>
      <c r="CI3408" s="464"/>
      <c r="CJ3408" s="464"/>
      <c r="CK3408" s="464"/>
      <c r="CL3408" s="464"/>
      <c r="CM3408" s="464"/>
      <c r="CN3408" s="464"/>
      <c r="CO3408" s="464"/>
      <c r="CP3408" s="464"/>
      <c r="CQ3408" s="464"/>
    </row>
    <row r="3409" spans="24:95" s="465" customFormat="1">
      <c r="X3409" s="464"/>
      <c r="Y3409" s="464"/>
      <c r="Z3409" s="464"/>
      <c r="AA3409" s="464"/>
      <c r="AB3409" s="464"/>
      <c r="AC3409" s="464"/>
      <c r="AD3409" s="464"/>
      <c r="AE3409" s="464"/>
      <c r="AF3409" s="464"/>
      <c r="AG3409" s="464"/>
      <c r="AH3409" s="464"/>
      <c r="AI3409" s="464"/>
      <c r="AJ3409" s="464"/>
      <c r="AK3409" s="464"/>
      <c r="AL3409" s="464"/>
      <c r="AM3409" s="464"/>
      <c r="AN3409" s="464"/>
      <c r="AO3409" s="464"/>
      <c r="AP3409" s="464"/>
      <c r="AQ3409" s="464"/>
      <c r="AR3409" s="464"/>
      <c r="AS3409" s="464"/>
      <c r="AT3409" s="464"/>
      <c r="AU3409" s="464"/>
      <c r="AV3409" s="464"/>
      <c r="AW3409" s="464"/>
      <c r="AX3409" s="464"/>
      <c r="AY3409" s="464"/>
      <c r="AZ3409" s="464"/>
      <c r="BA3409" s="464"/>
      <c r="BB3409" s="464"/>
      <c r="BC3409" s="464"/>
      <c r="BD3409" s="464"/>
      <c r="BE3409" s="464"/>
      <c r="BF3409" s="464"/>
      <c r="BG3409" s="464"/>
      <c r="BH3409" s="464"/>
      <c r="BI3409" s="464"/>
      <c r="BJ3409" s="464"/>
      <c r="BK3409" s="464"/>
      <c r="BL3409" s="464"/>
      <c r="BM3409" s="464"/>
      <c r="BN3409" s="464"/>
      <c r="BO3409" s="464"/>
      <c r="BP3409" s="464"/>
      <c r="BQ3409" s="464"/>
      <c r="BR3409" s="464"/>
      <c r="BS3409" s="464"/>
      <c r="BT3409" s="464"/>
      <c r="BU3409" s="464"/>
      <c r="BV3409" s="464"/>
      <c r="BW3409" s="464"/>
      <c r="BX3409" s="464"/>
      <c r="BY3409" s="464"/>
      <c r="BZ3409" s="464"/>
      <c r="CA3409" s="464"/>
      <c r="CB3409" s="464"/>
      <c r="CC3409" s="464"/>
      <c r="CD3409" s="464"/>
      <c r="CE3409" s="464"/>
      <c r="CF3409" s="464"/>
      <c r="CG3409" s="464"/>
      <c r="CH3409" s="464"/>
      <c r="CI3409" s="464"/>
      <c r="CJ3409" s="464"/>
      <c r="CK3409" s="464"/>
      <c r="CL3409" s="464"/>
      <c r="CM3409" s="464"/>
      <c r="CN3409" s="464"/>
      <c r="CO3409" s="464"/>
      <c r="CP3409" s="464"/>
      <c r="CQ3409" s="464"/>
    </row>
    <row r="3410" spans="24:95" s="465" customFormat="1">
      <c r="X3410" s="464"/>
      <c r="Y3410" s="464"/>
      <c r="Z3410" s="464"/>
      <c r="AA3410" s="464"/>
      <c r="AB3410" s="464"/>
      <c r="AC3410" s="464"/>
      <c r="AD3410" s="464"/>
      <c r="AE3410" s="464"/>
      <c r="AF3410" s="464"/>
      <c r="AG3410" s="464"/>
      <c r="AH3410" s="464"/>
      <c r="AI3410" s="464"/>
      <c r="AJ3410" s="464"/>
      <c r="AK3410" s="464"/>
      <c r="AL3410" s="464"/>
      <c r="AM3410" s="464"/>
      <c r="AN3410" s="464"/>
      <c r="AO3410" s="464"/>
      <c r="AP3410" s="464"/>
      <c r="AQ3410" s="464"/>
      <c r="AR3410" s="464"/>
      <c r="AS3410" s="464"/>
      <c r="AT3410" s="464"/>
      <c r="AU3410" s="464"/>
      <c r="AV3410" s="464"/>
      <c r="AW3410" s="464"/>
      <c r="AX3410" s="464"/>
      <c r="AY3410" s="464"/>
      <c r="AZ3410" s="464"/>
      <c r="BA3410" s="464"/>
      <c r="BB3410" s="464"/>
      <c r="BC3410" s="464"/>
      <c r="BD3410" s="464"/>
      <c r="BE3410" s="464"/>
      <c r="BF3410" s="464"/>
      <c r="BG3410" s="464"/>
      <c r="BH3410" s="464"/>
      <c r="BI3410" s="464"/>
      <c r="BJ3410" s="464"/>
      <c r="BK3410" s="464"/>
      <c r="BL3410" s="464"/>
      <c r="BM3410" s="464"/>
      <c r="BN3410" s="464"/>
      <c r="BO3410" s="464"/>
      <c r="BP3410" s="464"/>
      <c r="BQ3410" s="464"/>
      <c r="BR3410" s="464"/>
      <c r="BS3410" s="464"/>
      <c r="BT3410" s="464"/>
      <c r="BU3410" s="464"/>
      <c r="BV3410" s="464"/>
      <c r="BW3410" s="464"/>
      <c r="BX3410" s="464"/>
      <c r="BY3410" s="464"/>
      <c r="BZ3410" s="464"/>
      <c r="CA3410" s="464"/>
      <c r="CB3410" s="464"/>
      <c r="CC3410" s="464"/>
      <c r="CD3410" s="464"/>
      <c r="CE3410" s="464"/>
      <c r="CF3410" s="464"/>
      <c r="CG3410" s="464"/>
      <c r="CH3410" s="464"/>
      <c r="CI3410" s="464"/>
      <c r="CJ3410" s="464"/>
      <c r="CK3410" s="464"/>
      <c r="CL3410" s="464"/>
      <c r="CM3410" s="464"/>
      <c r="CN3410" s="464"/>
      <c r="CO3410" s="464"/>
      <c r="CP3410" s="464"/>
      <c r="CQ3410" s="464"/>
    </row>
    <row r="3411" spans="24:95" s="465" customFormat="1">
      <c r="X3411" s="464"/>
      <c r="Y3411" s="464"/>
      <c r="Z3411" s="464"/>
      <c r="AA3411" s="464"/>
      <c r="AB3411" s="464"/>
      <c r="AC3411" s="464"/>
      <c r="AD3411" s="464"/>
      <c r="AE3411" s="464"/>
      <c r="AF3411" s="464"/>
      <c r="AG3411" s="464"/>
      <c r="AH3411" s="464"/>
      <c r="AI3411" s="464"/>
      <c r="AJ3411" s="464"/>
      <c r="AK3411" s="464"/>
      <c r="AL3411" s="464"/>
      <c r="AM3411" s="464"/>
      <c r="AN3411" s="464"/>
      <c r="AO3411" s="464"/>
      <c r="AP3411" s="464"/>
      <c r="AQ3411" s="464"/>
      <c r="AR3411" s="464"/>
      <c r="AS3411" s="464"/>
      <c r="AT3411" s="464"/>
      <c r="AU3411" s="464"/>
      <c r="AV3411" s="464"/>
      <c r="AW3411" s="464"/>
      <c r="AX3411" s="464"/>
      <c r="AY3411" s="464"/>
      <c r="AZ3411" s="464"/>
      <c r="BA3411" s="464"/>
      <c r="BB3411" s="464"/>
      <c r="BC3411" s="464"/>
      <c r="BD3411" s="464"/>
      <c r="BE3411" s="464"/>
      <c r="BF3411" s="464"/>
      <c r="BG3411" s="464"/>
      <c r="BH3411" s="464"/>
      <c r="BI3411" s="464"/>
      <c r="BJ3411" s="464"/>
      <c r="BK3411" s="464"/>
      <c r="BL3411" s="464"/>
      <c r="BM3411" s="464"/>
      <c r="BN3411" s="464"/>
      <c r="BO3411" s="464"/>
      <c r="BP3411" s="464"/>
      <c r="BQ3411" s="464"/>
      <c r="BR3411" s="464"/>
      <c r="BS3411" s="464"/>
      <c r="BT3411" s="464"/>
      <c r="BU3411" s="464"/>
      <c r="BV3411" s="464"/>
      <c r="BW3411" s="464"/>
      <c r="BX3411" s="464"/>
      <c r="BY3411" s="464"/>
      <c r="BZ3411" s="464"/>
      <c r="CA3411" s="464"/>
      <c r="CB3411" s="464"/>
      <c r="CC3411" s="464"/>
      <c r="CD3411" s="464"/>
      <c r="CE3411" s="464"/>
      <c r="CF3411" s="464"/>
      <c r="CG3411" s="464"/>
      <c r="CH3411" s="464"/>
      <c r="CI3411" s="464"/>
      <c r="CJ3411" s="464"/>
      <c r="CK3411" s="464"/>
      <c r="CL3411" s="464"/>
      <c r="CM3411" s="464"/>
      <c r="CN3411" s="464"/>
      <c r="CO3411" s="464"/>
      <c r="CP3411" s="464"/>
      <c r="CQ3411" s="464"/>
    </row>
    <row r="3412" spans="24:95" s="465" customFormat="1">
      <c r="X3412" s="464"/>
      <c r="Y3412" s="464"/>
      <c r="Z3412" s="464"/>
      <c r="AA3412" s="464"/>
      <c r="AB3412" s="464"/>
      <c r="AC3412" s="464"/>
      <c r="AD3412" s="464"/>
      <c r="AE3412" s="464"/>
      <c r="AF3412" s="464"/>
      <c r="AG3412" s="464"/>
      <c r="AH3412" s="464"/>
      <c r="AI3412" s="464"/>
      <c r="AJ3412" s="464"/>
      <c r="AK3412" s="464"/>
      <c r="AL3412" s="464"/>
      <c r="AM3412" s="464"/>
      <c r="AN3412" s="464"/>
      <c r="AO3412" s="464"/>
      <c r="AP3412" s="464"/>
      <c r="AQ3412" s="464"/>
      <c r="AR3412" s="464"/>
      <c r="AS3412" s="464"/>
      <c r="AT3412" s="464"/>
      <c r="AU3412" s="464"/>
      <c r="AV3412" s="464"/>
      <c r="AW3412" s="464"/>
      <c r="AX3412" s="464"/>
      <c r="AY3412" s="464"/>
      <c r="AZ3412" s="464"/>
      <c r="BA3412" s="464"/>
      <c r="BB3412" s="464"/>
      <c r="BC3412" s="464"/>
      <c r="BD3412" s="464"/>
      <c r="BE3412" s="464"/>
      <c r="BF3412" s="464"/>
      <c r="BG3412" s="464"/>
      <c r="BH3412" s="464"/>
      <c r="BI3412" s="464"/>
      <c r="BJ3412" s="464"/>
      <c r="BK3412" s="464"/>
      <c r="BL3412" s="464"/>
      <c r="BM3412" s="464"/>
      <c r="BN3412" s="464"/>
      <c r="BO3412" s="464"/>
      <c r="BP3412" s="464"/>
      <c r="BQ3412" s="464"/>
      <c r="BR3412" s="464"/>
      <c r="BS3412" s="464"/>
      <c r="BT3412" s="464"/>
      <c r="BU3412" s="464"/>
      <c r="BV3412" s="464"/>
      <c r="BW3412" s="464"/>
      <c r="BX3412" s="464"/>
      <c r="BY3412" s="464"/>
      <c r="BZ3412" s="464"/>
      <c r="CA3412" s="464"/>
      <c r="CB3412" s="464"/>
      <c r="CC3412" s="464"/>
      <c r="CD3412" s="464"/>
      <c r="CE3412" s="464"/>
      <c r="CF3412" s="464"/>
      <c r="CG3412" s="464"/>
      <c r="CH3412" s="464"/>
      <c r="CI3412" s="464"/>
      <c r="CJ3412" s="464"/>
      <c r="CK3412" s="464"/>
      <c r="CL3412" s="464"/>
      <c r="CM3412" s="464"/>
      <c r="CN3412" s="464"/>
      <c r="CO3412" s="464"/>
      <c r="CP3412" s="464"/>
      <c r="CQ3412" s="464"/>
    </row>
    <row r="3413" spans="24:95" s="465" customFormat="1">
      <c r="X3413" s="464"/>
      <c r="Y3413" s="464"/>
      <c r="Z3413" s="464"/>
      <c r="AA3413" s="464"/>
      <c r="AB3413" s="464"/>
      <c r="AC3413" s="464"/>
      <c r="AD3413" s="464"/>
      <c r="AE3413" s="464"/>
      <c r="AF3413" s="464"/>
      <c r="AG3413" s="464"/>
      <c r="AH3413" s="464"/>
      <c r="AI3413" s="464"/>
      <c r="AJ3413" s="464"/>
      <c r="AK3413" s="464"/>
      <c r="AL3413" s="464"/>
      <c r="AM3413" s="464"/>
      <c r="AN3413" s="464"/>
      <c r="AO3413" s="464"/>
      <c r="AP3413" s="464"/>
      <c r="AQ3413" s="464"/>
      <c r="AR3413" s="464"/>
      <c r="AS3413" s="464"/>
      <c r="AT3413" s="464"/>
      <c r="AU3413" s="464"/>
      <c r="AV3413" s="464"/>
      <c r="AW3413" s="464"/>
      <c r="AX3413" s="464"/>
      <c r="AY3413" s="464"/>
      <c r="AZ3413" s="464"/>
      <c r="BA3413" s="464"/>
      <c r="BB3413" s="464"/>
      <c r="BC3413" s="464"/>
      <c r="BD3413" s="464"/>
      <c r="BE3413" s="464"/>
      <c r="BF3413" s="464"/>
      <c r="BG3413" s="464"/>
      <c r="BH3413" s="464"/>
      <c r="BI3413" s="464"/>
      <c r="BJ3413" s="464"/>
      <c r="BK3413" s="464"/>
      <c r="BL3413" s="464"/>
      <c r="BM3413" s="464"/>
      <c r="BN3413" s="464"/>
      <c r="BO3413" s="464"/>
      <c r="BP3413" s="464"/>
      <c r="BQ3413" s="464"/>
      <c r="BR3413" s="464"/>
      <c r="BS3413" s="464"/>
      <c r="BT3413" s="464"/>
      <c r="BU3413" s="464"/>
      <c r="BV3413" s="464"/>
      <c r="BW3413" s="464"/>
      <c r="BX3413" s="464"/>
      <c r="BY3413" s="464"/>
      <c r="BZ3413" s="464"/>
      <c r="CA3413" s="464"/>
      <c r="CB3413" s="464"/>
      <c r="CC3413" s="464"/>
      <c r="CD3413" s="464"/>
      <c r="CE3413" s="464"/>
      <c r="CF3413" s="464"/>
      <c r="CG3413" s="464"/>
      <c r="CH3413" s="464"/>
      <c r="CI3413" s="464"/>
      <c r="CJ3413" s="464"/>
      <c r="CK3413" s="464"/>
      <c r="CL3413" s="464"/>
      <c r="CM3413" s="464"/>
      <c r="CN3413" s="464"/>
      <c r="CO3413" s="464"/>
      <c r="CP3413" s="464"/>
      <c r="CQ3413" s="464"/>
    </row>
    <row r="3414" spans="24:95" s="465" customFormat="1">
      <c r="X3414" s="464"/>
      <c r="Y3414" s="464"/>
      <c r="Z3414" s="464"/>
      <c r="AA3414" s="464"/>
      <c r="AB3414" s="464"/>
      <c r="AC3414" s="464"/>
      <c r="AD3414" s="464"/>
      <c r="AE3414" s="464"/>
      <c r="AF3414" s="464"/>
      <c r="AG3414" s="464"/>
      <c r="AH3414" s="464"/>
      <c r="AI3414" s="464"/>
      <c r="AJ3414" s="464"/>
      <c r="AK3414" s="464"/>
      <c r="AL3414" s="464"/>
      <c r="AM3414" s="464"/>
      <c r="AN3414" s="464"/>
      <c r="AO3414" s="464"/>
      <c r="AP3414" s="464"/>
      <c r="AQ3414" s="464"/>
      <c r="AR3414" s="464"/>
      <c r="AS3414" s="464"/>
      <c r="AT3414" s="464"/>
      <c r="AU3414" s="464"/>
      <c r="AV3414" s="464"/>
      <c r="AW3414" s="464"/>
      <c r="AX3414" s="464"/>
      <c r="AY3414" s="464"/>
      <c r="AZ3414" s="464"/>
      <c r="BA3414" s="464"/>
      <c r="BB3414" s="464"/>
      <c r="BC3414" s="464"/>
      <c r="BD3414" s="464"/>
      <c r="BE3414" s="464"/>
      <c r="BF3414" s="464"/>
      <c r="BG3414" s="464"/>
      <c r="BH3414" s="464"/>
      <c r="BI3414" s="464"/>
      <c r="BJ3414" s="464"/>
      <c r="BK3414" s="464"/>
      <c r="BL3414" s="464"/>
      <c r="BM3414" s="464"/>
      <c r="BN3414" s="464"/>
      <c r="BO3414" s="464"/>
      <c r="BP3414" s="464"/>
      <c r="BQ3414" s="464"/>
      <c r="BR3414" s="464"/>
      <c r="BS3414" s="464"/>
      <c r="BT3414" s="464"/>
      <c r="BU3414" s="464"/>
      <c r="BV3414" s="464"/>
      <c r="BW3414" s="464"/>
      <c r="BX3414" s="464"/>
      <c r="BY3414" s="464"/>
      <c r="BZ3414" s="464"/>
      <c r="CA3414" s="464"/>
      <c r="CB3414" s="464"/>
      <c r="CC3414" s="464"/>
      <c r="CD3414" s="464"/>
      <c r="CE3414" s="464"/>
      <c r="CF3414" s="464"/>
      <c r="CG3414" s="464"/>
      <c r="CH3414" s="464"/>
      <c r="CI3414" s="464"/>
      <c r="CJ3414" s="464"/>
      <c r="CK3414" s="464"/>
      <c r="CL3414" s="464"/>
      <c r="CM3414" s="464"/>
      <c r="CN3414" s="464"/>
      <c r="CO3414" s="464"/>
      <c r="CP3414" s="464"/>
      <c r="CQ3414" s="464"/>
    </row>
    <row r="3415" spans="24:95" s="465" customFormat="1">
      <c r="X3415" s="464"/>
      <c r="Y3415" s="464"/>
      <c r="Z3415" s="464"/>
      <c r="AA3415" s="464"/>
      <c r="AB3415" s="464"/>
      <c r="AC3415" s="464"/>
      <c r="AD3415" s="464"/>
      <c r="AE3415" s="464"/>
      <c r="AF3415" s="464"/>
      <c r="AG3415" s="464"/>
      <c r="AH3415" s="464"/>
      <c r="AI3415" s="464"/>
      <c r="AJ3415" s="464"/>
      <c r="AK3415" s="464"/>
      <c r="AL3415" s="464"/>
      <c r="AM3415" s="464"/>
      <c r="AN3415" s="464"/>
      <c r="AO3415" s="464"/>
      <c r="AP3415" s="464"/>
      <c r="AQ3415" s="464"/>
      <c r="AR3415" s="464"/>
      <c r="AS3415" s="464"/>
      <c r="AT3415" s="464"/>
      <c r="AU3415" s="464"/>
      <c r="AV3415" s="464"/>
      <c r="AW3415" s="464"/>
      <c r="AX3415" s="464"/>
      <c r="AY3415" s="464"/>
      <c r="AZ3415" s="464"/>
      <c r="BA3415" s="464"/>
      <c r="BB3415" s="464"/>
      <c r="BC3415" s="464"/>
      <c r="BD3415" s="464"/>
      <c r="BE3415" s="464"/>
      <c r="BF3415" s="464"/>
      <c r="BG3415" s="464"/>
      <c r="BH3415" s="464"/>
      <c r="BI3415" s="464"/>
      <c r="BJ3415" s="464"/>
      <c r="BK3415" s="464"/>
      <c r="BL3415" s="464"/>
      <c r="BM3415" s="464"/>
      <c r="BN3415" s="464"/>
      <c r="BO3415" s="464"/>
      <c r="BP3415" s="464"/>
      <c r="BQ3415" s="464"/>
      <c r="BR3415" s="464"/>
      <c r="BS3415" s="464"/>
      <c r="BT3415" s="464"/>
      <c r="BU3415" s="464"/>
      <c r="BV3415" s="464"/>
      <c r="BW3415" s="464"/>
      <c r="BX3415" s="464"/>
      <c r="BY3415" s="464"/>
      <c r="BZ3415" s="464"/>
      <c r="CA3415" s="464"/>
      <c r="CB3415" s="464"/>
      <c r="CC3415" s="464"/>
      <c r="CD3415" s="464"/>
      <c r="CE3415" s="464"/>
      <c r="CF3415" s="464"/>
      <c r="CG3415" s="464"/>
      <c r="CH3415" s="464"/>
      <c r="CI3415" s="464"/>
      <c r="CJ3415" s="464"/>
      <c r="CK3415" s="464"/>
      <c r="CL3415" s="464"/>
      <c r="CM3415" s="464"/>
      <c r="CN3415" s="464"/>
      <c r="CO3415" s="464"/>
      <c r="CP3415" s="464"/>
      <c r="CQ3415" s="464"/>
    </row>
    <row r="3416" spans="24:95" s="465" customFormat="1">
      <c r="X3416" s="464"/>
      <c r="Y3416" s="464"/>
      <c r="Z3416" s="464"/>
      <c r="AA3416" s="464"/>
      <c r="AB3416" s="464"/>
      <c r="AC3416" s="464"/>
      <c r="AD3416" s="464"/>
      <c r="AE3416" s="464"/>
      <c r="AF3416" s="464"/>
      <c r="AG3416" s="464"/>
      <c r="AH3416" s="464"/>
      <c r="AI3416" s="464"/>
      <c r="AJ3416" s="464"/>
      <c r="AK3416" s="464"/>
      <c r="AL3416" s="464"/>
      <c r="AM3416" s="464"/>
      <c r="AN3416" s="464"/>
      <c r="AO3416" s="464"/>
      <c r="AP3416" s="464"/>
      <c r="AQ3416" s="464"/>
      <c r="AR3416" s="464"/>
      <c r="AS3416" s="464"/>
      <c r="AT3416" s="464"/>
      <c r="AU3416" s="464"/>
      <c r="AV3416" s="464"/>
      <c r="AW3416" s="464"/>
      <c r="AX3416" s="464"/>
      <c r="AY3416" s="464"/>
      <c r="AZ3416" s="464"/>
      <c r="BA3416" s="464"/>
      <c r="BB3416" s="464"/>
      <c r="BC3416" s="464"/>
      <c r="BD3416" s="464"/>
      <c r="BE3416" s="464"/>
      <c r="BF3416" s="464"/>
      <c r="BG3416" s="464"/>
      <c r="BH3416" s="464"/>
      <c r="BI3416" s="464"/>
      <c r="BJ3416" s="464"/>
      <c r="BK3416" s="464"/>
      <c r="BL3416" s="464"/>
      <c r="BM3416" s="464"/>
      <c r="BN3416" s="464"/>
      <c r="BO3416" s="464"/>
      <c r="BP3416" s="464"/>
      <c r="BQ3416" s="464"/>
      <c r="BR3416" s="464"/>
      <c r="BS3416" s="464"/>
      <c r="BT3416" s="464"/>
      <c r="BU3416" s="464"/>
      <c r="BV3416" s="464"/>
      <c r="BW3416" s="464"/>
      <c r="BX3416" s="464"/>
      <c r="BY3416" s="464"/>
      <c r="BZ3416" s="464"/>
      <c r="CA3416" s="464"/>
      <c r="CB3416" s="464"/>
      <c r="CC3416" s="464"/>
      <c r="CD3416" s="464"/>
      <c r="CE3416" s="464"/>
      <c r="CF3416" s="464"/>
      <c r="CG3416" s="464"/>
      <c r="CH3416" s="464"/>
      <c r="CI3416" s="464"/>
      <c r="CJ3416" s="464"/>
      <c r="CK3416" s="464"/>
      <c r="CL3416" s="464"/>
      <c r="CM3416" s="464"/>
      <c r="CN3416" s="464"/>
      <c r="CO3416" s="464"/>
      <c r="CP3416" s="464"/>
      <c r="CQ3416" s="464"/>
    </row>
    <row r="3417" spans="24:95" s="465" customFormat="1">
      <c r="X3417" s="464"/>
      <c r="Y3417" s="464"/>
      <c r="Z3417" s="464"/>
      <c r="AA3417" s="464"/>
      <c r="AB3417" s="464"/>
      <c r="AC3417" s="464"/>
      <c r="AD3417" s="464"/>
      <c r="AE3417" s="464"/>
      <c r="AF3417" s="464"/>
      <c r="AG3417" s="464"/>
      <c r="AH3417" s="464"/>
      <c r="AI3417" s="464"/>
      <c r="AJ3417" s="464"/>
      <c r="AK3417" s="464"/>
      <c r="AL3417" s="464"/>
      <c r="AM3417" s="464"/>
      <c r="AN3417" s="464"/>
      <c r="AO3417" s="464"/>
      <c r="AP3417" s="464"/>
      <c r="AQ3417" s="464"/>
      <c r="AR3417" s="464"/>
      <c r="AS3417" s="464"/>
      <c r="AT3417" s="464"/>
      <c r="AU3417" s="464"/>
      <c r="AV3417" s="464"/>
      <c r="AW3417" s="464"/>
      <c r="AX3417" s="464"/>
      <c r="AY3417" s="464"/>
      <c r="AZ3417" s="464"/>
      <c r="BA3417" s="464"/>
      <c r="BB3417" s="464"/>
      <c r="BC3417" s="464"/>
      <c r="BD3417" s="464"/>
      <c r="BE3417" s="464"/>
      <c r="BF3417" s="464"/>
      <c r="BG3417" s="464"/>
      <c r="BH3417" s="464"/>
      <c r="BI3417" s="464"/>
      <c r="BJ3417" s="464"/>
      <c r="BK3417" s="464"/>
      <c r="BL3417" s="464"/>
      <c r="BM3417" s="464"/>
      <c r="BN3417" s="464"/>
      <c r="BO3417" s="464"/>
      <c r="BP3417" s="464"/>
      <c r="BQ3417" s="464"/>
      <c r="BR3417" s="464"/>
      <c r="BS3417" s="464"/>
      <c r="BT3417" s="464"/>
      <c r="BU3417" s="464"/>
      <c r="BV3417" s="464"/>
      <c r="BW3417" s="464"/>
      <c r="BX3417" s="464"/>
      <c r="BY3417" s="464"/>
      <c r="BZ3417" s="464"/>
      <c r="CA3417" s="464"/>
      <c r="CB3417" s="464"/>
      <c r="CC3417" s="464"/>
      <c r="CD3417" s="464"/>
      <c r="CE3417" s="464"/>
      <c r="CF3417" s="464"/>
      <c r="CG3417" s="464"/>
      <c r="CH3417" s="464"/>
      <c r="CI3417" s="464"/>
      <c r="CJ3417" s="464"/>
      <c r="CK3417" s="464"/>
      <c r="CL3417" s="464"/>
      <c r="CM3417" s="464"/>
      <c r="CN3417" s="464"/>
      <c r="CO3417" s="464"/>
      <c r="CP3417" s="464"/>
      <c r="CQ3417" s="464"/>
    </row>
    <row r="3418" spans="24:95" s="465" customFormat="1">
      <c r="X3418" s="464"/>
      <c r="Y3418" s="464"/>
      <c r="Z3418" s="464"/>
      <c r="AA3418" s="464"/>
      <c r="AB3418" s="464"/>
      <c r="AC3418" s="464"/>
      <c r="AD3418" s="464"/>
      <c r="AE3418" s="464"/>
      <c r="AF3418" s="464"/>
      <c r="AG3418" s="464"/>
      <c r="AH3418" s="464"/>
      <c r="AI3418" s="464"/>
      <c r="AJ3418" s="464"/>
      <c r="AK3418" s="464"/>
      <c r="AL3418" s="464"/>
      <c r="AM3418" s="464"/>
      <c r="AN3418" s="464"/>
      <c r="AO3418" s="464"/>
      <c r="AP3418" s="464"/>
      <c r="AQ3418" s="464"/>
      <c r="AR3418" s="464"/>
      <c r="AS3418" s="464"/>
      <c r="AT3418" s="464"/>
      <c r="AU3418" s="464"/>
      <c r="AV3418" s="464"/>
      <c r="AW3418" s="464"/>
      <c r="AX3418" s="464"/>
      <c r="AY3418" s="464"/>
      <c r="AZ3418" s="464"/>
      <c r="BA3418" s="464"/>
      <c r="BB3418" s="464"/>
      <c r="BC3418" s="464"/>
      <c r="BD3418" s="464"/>
      <c r="BE3418" s="464"/>
      <c r="BF3418" s="464"/>
      <c r="BG3418" s="464"/>
      <c r="BH3418" s="464"/>
      <c r="BI3418" s="464"/>
      <c r="BJ3418" s="464"/>
      <c r="BK3418" s="464"/>
      <c r="BL3418" s="464"/>
      <c r="BM3418" s="464"/>
      <c r="BN3418" s="464"/>
      <c r="BO3418" s="464"/>
      <c r="BP3418" s="464"/>
      <c r="BQ3418" s="464"/>
      <c r="BR3418" s="464"/>
      <c r="BS3418" s="464"/>
      <c r="BT3418" s="464"/>
      <c r="BU3418" s="464"/>
      <c r="BV3418" s="464"/>
      <c r="BW3418" s="464"/>
      <c r="BX3418" s="464"/>
      <c r="BY3418" s="464"/>
      <c r="BZ3418" s="464"/>
      <c r="CA3418" s="464"/>
      <c r="CB3418" s="464"/>
      <c r="CC3418" s="464"/>
      <c r="CD3418" s="464"/>
      <c r="CE3418" s="464"/>
      <c r="CF3418" s="464"/>
      <c r="CG3418" s="464"/>
      <c r="CH3418" s="464"/>
      <c r="CI3418" s="464"/>
      <c r="CJ3418" s="464"/>
      <c r="CK3418" s="464"/>
      <c r="CL3418" s="464"/>
      <c r="CM3418" s="464"/>
      <c r="CN3418" s="464"/>
      <c r="CO3418" s="464"/>
      <c r="CP3418" s="464"/>
      <c r="CQ3418" s="464"/>
    </row>
    <row r="3419" spans="24:95" s="465" customFormat="1">
      <c r="X3419" s="464"/>
      <c r="Y3419" s="464"/>
      <c r="Z3419" s="464"/>
      <c r="AA3419" s="464"/>
      <c r="AB3419" s="464"/>
      <c r="AC3419" s="464"/>
      <c r="AD3419" s="464"/>
      <c r="AE3419" s="464"/>
      <c r="AF3419" s="464"/>
      <c r="AG3419" s="464"/>
      <c r="AH3419" s="464"/>
      <c r="AI3419" s="464"/>
      <c r="AJ3419" s="464"/>
      <c r="AK3419" s="464"/>
      <c r="AL3419" s="464"/>
      <c r="AM3419" s="464"/>
      <c r="AN3419" s="464"/>
      <c r="AO3419" s="464"/>
      <c r="AP3419" s="464"/>
      <c r="AQ3419" s="464"/>
      <c r="AR3419" s="464"/>
      <c r="AS3419" s="464"/>
      <c r="AT3419" s="464"/>
      <c r="AU3419" s="464"/>
      <c r="AV3419" s="464"/>
      <c r="AW3419" s="464"/>
      <c r="AX3419" s="464"/>
      <c r="AY3419" s="464"/>
      <c r="AZ3419" s="464"/>
      <c r="BA3419" s="464"/>
      <c r="BB3419" s="464"/>
      <c r="BC3419" s="464"/>
      <c r="BD3419" s="464"/>
      <c r="BE3419" s="464"/>
      <c r="BF3419" s="464"/>
      <c r="BG3419" s="464"/>
      <c r="BH3419" s="464"/>
      <c r="BI3419" s="464"/>
      <c r="BJ3419" s="464"/>
      <c r="BK3419" s="464"/>
      <c r="BL3419" s="464"/>
      <c r="BM3419" s="464"/>
      <c r="BN3419" s="464"/>
      <c r="BO3419" s="464"/>
      <c r="BP3419" s="464"/>
      <c r="BQ3419" s="464"/>
      <c r="BR3419" s="464"/>
      <c r="BS3419" s="464"/>
      <c r="BT3419" s="464"/>
      <c r="BU3419" s="464"/>
      <c r="BV3419" s="464"/>
      <c r="BW3419" s="464"/>
      <c r="BX3419" s="464"/>
      <c r="BY3419" s="464"/>
      <c r="BZ3419" s="464"/>
      <c r="CA3419" s="464"/>
      <c r="CB3419" s="464"/>
      <c r="CC3419" s="464"/>
      <c r="CD3419" s="464"/>
      <c r="CE3419" s="464"/>
      <c r="CF3419" s="464"/>
      <c r="CG3419" s="464"/>
      <c r="CH3419" s="464"/>
      <c r="CI3419" s="464"/>
      <c r="CJ3419" s="464"/>
      <c r="CK3419" s="464"/>
      <c r="CL3419" s="464"/>
      <c r="CM3419" s="464"/>
      <c r="CN3419" s="464"/>
      <c r="CO3419" s="464"/>
      <c r="CP3419" s="464"/>
      <c r="CQ3419" s="464"/>
    </row>
    <row r="3420" spans="24:95" s="465" customFormat="1">
      <c r="X3420" s="464"/>
      <c r="Y3420" s="464"/>
      <c r="Z3420" s="464"/>
      <c r="AA3420" s="464"/>
      <c r="AB3420" s="464"/>
      <c r="AC3420" s="464"/>
      <c r="AD3420" s="464"/>
      <c r="AE3420" s="464"/>
      <c r="AF3420" s="464"/>
      <c r="AG3420" s="464"/>
      <c r="AH3420" s="464"/>
      <c r="AI3420" s="464"/>
      <c r="AJ3420" s="464"/>
      <c r="AK3420" s="464"/>
      <c r="AL3420" s="464"/>
      <c r="AM3420" s="464"/>
      <c r="AN3420" s="464"/>
      <c r="AO3420" s="464"/>
      <c r="AP3420" s="464"/>
      <c r="AQ3420" s="464"/>
      <c r="AR3420" s="464"/>
      <c r="AS3420" s="464"/>
      <c r="AT3420" s="464"/>
      <c r="AU3420" s="464"/>
      <c r="AV3420" s="464"/>
      <c r="AW3420" s="464"/>
      <c r="AX3420" s="464"/>
      <c r="AY3420" s="464"/>
      <c r="AZ3420" s="464"/>
      <c r="BA3420" s="464"/>
      <c r="BB3420" s="464"/>
      <c r="BC3420" s="464"/>
      <c r="BD3420" s="464"/>
      <c r="BE3420" s="464"/>
      <c r="BF3420" s="464"/>
      <c r="BG3420" s="464"/>
      <c r="BH3420" s="464"/>
      <c r="BI3420" s="464"/>
      <c r="BJ3420" s="464"/>
      <c r="BK3420" s="464"/>
      <c r="BL3420" s="464"/>
      <c r="BM3420" s="464"/>
      <c r="BN3420" s="464"/>
      <c r="BO3420" s="464"/>
      <c r="BP3420" s="464"/>
      <c r="BQ3420" s="464"/>
      <c r="BR3420" s="464"/>
      <c r="BS3420" s="464"/>
      <c r="BT3420" s="464"/>
      <c r="BU3420" s="464"/>
      <c r="BV3420" s="464"/>
      <c r="BW3420" s="464"/>
      <c r="BX3420" s="464"/>
      <c r="BY3420" s="464"/>
      <c r="BZ3420" s="464"/>
      <c r="CA3420" s="464"/>
      <c r="CB3420" s="464"/>
      <c r="CC3420" s="464"/>
      <c r="CD3420" s="464"/>
      <c r="CE3420" s="464"/>
      <c r="CF3420" s="464"/>
      <c r="CG3420" s="464"/>
      <c r="CH3420" s="464"/>
      <c r="CI3420" s="464"/>
      <c r="CJ3420" s="464"/>
      <c r="CK3420" s="464"/>
      <c r="CL3420" s="464"/>
      <c r="CM3420" s="464"/>
      <c r="CN3420" s="464"/>
      <c r="CO3420" s="464"/>
      <c r="CP3420" s="464"/>
      <c r="CQ3420" s="464"/>
    </row>
    <row r="3421" spans="24:95" s="465" customFormat="1">
      <c r="X3421" s="464"/>
      <c r="Y3421" s="464"/>
      <c r="Z3421" s="464"/>
      <c r="AA3421" s="464"/>
      <c r="AB3421" s="464"/>
      <c r="AC3421" s="464"/>
      <c r="AD3421" s="464"/>
      <c r="AE3421" s="464"/>
      <c r="AF3421" s="464"/>
      <c r="AG3421" s="464"/>
      <c r="AH3421" s="464"/>
      <c r="AI3421" s="464"/>
      <c r="AJ3421" s="464"/>
      <c r="AK3421" s="464"/>
      <c r="AL3421" s="464"/>
      <c r="AM3421" s="464"/>
      <c r="AN3421" s="464"/>
      <c r="AO3421" s="464"/>
      <c r="AP3421" s="464"/>
      <c r="AQ3421" s="464"/>
      <c r="AR3421" s="464"/>
      <c r="AS3421" s="464"/>
      <c r="AT3421" s="464"/>
      <c r="AU3421" s="464"/>
      <c r="AV3421" s="464"/>
      <c r="AW3421" s="464"/>
      <c r="AX3421" s="464"/>
      <c r="AY3421" s="464"/>
      <c r="AZ3421" s="464"/>
      <c r="BA3421" s="464"/>
      <c r="BB3421" s="464"/>
      <c r="BC3421" s="464"/>
      <c r="BD3421" s="464"/>
      <c r="BE3421" s="464"/>
      <c r="BF3421" s="464"/>
      <c r="BG3421" s="464"/>
      <c r="BH3421" s="464"/>
      <c r="BI3421" s="464"/>
      <c r="BJ3421" s="464"/>
      <c r="BK3421" s="464"/>
      <c r="BL3421" s="464"/>
      <c r="BM3421" s="464"/>
      <c r="BN3421" s="464"/>
      <c r="BO3421" s="464"/>
      <c r="BP3421" s="464"/>
      <c r="BQ3421" s="464"/>
      <c r="BR3421" s="464"/>
      <c r="BS3421" s="464"/>
      <c r="BT3421" s="464"/>
      <c r="BU3421" s="464"/>
      <c r="BV3421" s="464"/>
      <c r="BW3421" s="464"/>
      <c r="BX3421" s="464"/>
      <c r="BY3421" s="464"/>
      <c r="BZ3421" s="464"/>
      <c r="CA3421" s="464"/>
      <c r="CB3421" s="464"/>
      <c r="CC3421" s="464"/>
      <c r="CD3421" s="464"/>
      <c r="CE3421" s="464"/>
      <c r="CF3421" s="464"/>
      <c r="CG3421" s="464"/>
      <c r="CH3421" s="464"/>
      <c r="CI3421" s="464"/>
      <c r="CJ3421" s="464"/>
      <c r="CK3421" s="464"/>
      <c r="CL3421" s="464"/>
      <c r="CM3421" s="464"/>
      <c r="CN3421" s="464"/>
      <c r="CO3421" s="464"/>
      <c r="CP3421" s="464"/>
      <c r="CQ3421" s="464"/>
    </row>
    <row r="3422" spans="24:95" s="465" customFormat="1">
      <c r="X3422" s="464"/>
      <c r="Y3422" s="464"/>
      <c r="Z3422" s="464"/>
      <c r="AA3422" s="464"/>
      <c r="AB3422" s="464"/>
      <c r="AC3422" s="464"/>
      <c r="AD3422" s="464"/>
      <c r="AE3422" s="464"/>
      <c r="AF3422" s="464"/>
      <c r="AG3422" s="464"/>
      <c r="AH3422" s="464"/>
      <c r="AI3422" s="464"/>
      <c r="AJ3422" s="464"/>
      <c r="AK3422" s="464"/>
      <c r="AL3422" s="464"/>
      <c r="AM3422" s="464"/>
      <c r="AN3422" s="464"/>
      <c r="AO3422" s="464"/>
      <c r="AP3422" s="464"/>
      <c r="AQ3422" s="464"/>
      <c r="AR3422" s="464"/>
      <c r="AS3422" s="464"/>
      <c r="AT3422" s="464"/>
      <c r="AU3422" s="464"/>
      <c r="AV3422" s="464"/>
      <c r="AW3422" s="464"/>
      <c r="AX3422" s="464"/>
      <c r="AY3422" s="464"/>
      <c r="AZ3422" s="464"/>
      <c r="BA3422" s="464"/>
      <c r="BB3422" s="464"/>
      <c r="BC3422" s="464"/>
      <c r="BD3422" s="464"/>
      <c r="BE3422" s="464"/>
      <c r="BF3422" s="464"/>
      <c r="BG3422" s="464"/>
      <c r="BH3422" s="464"/>
      <c r="BI3422" s="464"/>
      <c r="BJ3422" s="464"/>
      <c r="BK3422" s="464"/>
      <c r="BL3422" s="464"/>
      <c r="BM3422" s="464"/>
      <c r="BN3422" s="464"/>
      <c r="BO3422" s="464"/>
      <c r="BP3422" s="464"/>
      <c r="BQ3422" s="464"/>
      <c r="BR3422" s="464"/>
      <c r="BS3422" s="464"/>
      <c r="BT3422" s="464"/>
      <c r="BU3422" s="464"/>
      <c r="BV3422" s="464"/>
      <c r="BW3422" s="464"/>
      <c r="BX3422" s="464"/>
      <c r="BY3422" s="464"/>
      <c r="BZ3422" s="464"/>
      <c r="CA3422" s="464"/>
      <c r="CB3422" s="464"/>
      <c r="CC3422" s="464"/>
      <c r="CD3422" s="464"/>
      <c r="CE3422" s="464"/>
      <c r="CF3422" s="464"/>
      <c r="CG3422" s="464"/>
      <c r="CH3422" s="464"/>
      <c r="CI3422" s="464"/>
      <c r="CJ3422" s="464"/>
      <c r="CK3422" s="464"/>
      <c r="CL3422" s="464"/>
      <c r="CM3422" s="464"/>
      <c r="CN3422" s="464"/>
      <c r="CO3422" s="464"/>
      <c r="CP3422" s="464"/>
      <c r="CQ3422" s="464"/>
    </row>
    <row r="3423" spans="24:95" s="465" customFormat="1">
      <c r="X3423" s="464"/>
      <c r="Y3423" s="464"/>
      <c r="Z3423" s="464"/>
      <c r="AA3423" s="464"/>
      <c r="AB3423" s="464"/>
      <c r="AC3423" s="464"/>
      <c r="AD3423" s="464"/>
      <c r="AE3423" s="464"/>
      <c r="AF3423" s="464"/>
      <c r="AG3423" s="464"/>
      <c r="AH3423" s="464"/>
      <c r="AI3423" s="464"/>
      <c r="AJ3423" s="464"/>
      <c r="AK3423" s="464"/>
      <c r="AL3423" s="464"/>
      <c r="AM3423" s="464"/>
      <c r="AN3423" s="464"/>
      <c r="AO3423" s="464"/>
      <c r="AP3423" s="464"/>
      <c r="AQ3423" s="464"/>
      <c r="AR3423" s="464"/>
      <c r="AS3423" s="464"/>
      <c r="AT3423" s="464"/>
      <c r="AU3423" s="464"/>
      <c r="AV3423" s="464"/>
      <c r="AW3423" s="464"/>
      <c r="AX3423" s="464"/>
      <c r="AY3423" s="464"/>
      <c r="AZ3423" s="464"/>
      <c r="BA3423" s="464"/>
      <c r="BB3423" s="464"/>
      <c r="BC3423" s="464"/>
      <c r="BD3423" s="464"/>
      <c r="BE3423" s="464"/>
      <c r="BF3423" s="464"/>
      <c r="BG3423" s="464"/>
      <c r="BH3423" s="464"/>
      <c r="BI3423" s="464"/>
      <c r="BJ3423" s="464"/>
      <c r="BK3423" s="464"/>
      <c r="BL3423" s="464"/>
      <c r="BM3423" s="464"/>
      <c r="BN3423" s="464"/>
      <c r="BO3423" s="464"/>
      <c r="BP3423" s="464"/>
      <c r="BQ3423" s="464"/>
      <c r="BR3423" s="464"/>
      <c r="BS3423" s="464"/>
      <c r="BT3423" s="464"/>
      <c r="BU3423" s="464"/>
      <c r="BV3423" s="464"/>
      <c r="BW3423" s="464"/>
      <c r="BX3423" s="464"/>
      <c r="BY3423" s="464"/>
      <c r="BZ3423" s="464"/>
      <c r="CA3423" s="464"/>
      <c r="CB3423" s="464"/>
      <c r="CC3423" s="464"/>
      <c r="CD3423" s="464"/>
      <c r="CE3423" s="464"/>
      <c r="CF3423" s="464"/>
      <c r="CG3423" s="464"/>
      <c r="CH3423" s="464"/>
      <c r="CI3423" s="464"/>
      <c r="CJ3423" s="464"/>
      <c r="CK3423" s="464"/>
      <c r="CL3423" s="464"/>
      <c r="CM3423" s="464"/>
      <c r="CN3423" s="464"/>
      <c r="CO3423" s="464"/>
      <c r="CP3423" s="464"/>
      <c r="CQ3423" s="464"/>
    </row>
    <row r="3424" spans="24:95" s="465" customFormat="1">
      <c r="X3424" s="464"/>
      <c r="Y3424" s="464"/>
      <c r="Z3424" s="464"/>
      <c r="AA3424" s="464"/>
      <c r="AB3424" s="464"/>
      <c r="AC3424" s="464"/>
      <c r="AD3424" s="464"/>
      <c r="AE3424" s="464"/>
      <c r="AF3424" s="464"/>
      <c r="AG3424" s="464"/>
      <c r="AH3424" s="464"/>
      <c r="AI3424" s="464"/>
      <c r="AJ3424" s="464"/>
      <c r="AK3424" s="464"/>
      <c r="AL3424" s="464"/>
      <c r="AM3424" s="464"/>
      <c r="AN3424" s="464"/>
      <c r="AO3424" s="464"/>
      <c r="AP3424" s="464"/>
      <c r="AQ3424" s="464"/>
      <c r="AR3424" s="464"/>
      <c r="AS3424" s="464"/>
      <c r="AT3424" s="464"/>
      <c r="AU3424" s="464"/>
      <c r="AV3424" s="464"/>
      <c r="AW3424" s="464"/>
      <c r="AX3424" s="464"/>
      <c r="AY3424" s="464"/>
      <c r="AZ3424" s="464"/>
      <c r="BA3424" s="464"/>
      <c r="BB3424" s="464"/>
      <c r="BC3424" s="464"/>
      <c r="BD3424" s="464"/>
      <c r="BE3424" s="464"/>
      <c r="BF3424" s="464"/>
      <c r="BG3424" s="464"/>
      <c r="BH3424" s="464"/>
      <c r="BI3424" s="464"/>
      <c r="BJ3424" s="464"/>
      <c r="BK3424" s="464"/>
      <c r="BL3424" s="464"/>
      <c r="BM3424" s="464"/>
      <c r="BN3424" s="464"/>
      <c r="BO3424" s="464"/>
      <c r="BP3424" s="464"/>
      <c r="BQ3424" s="464"/>
      <c r="BR3424" s="464"/>
      <c r="BS3424" s="464"/>
      <c r="BT3424" s="464"/>
      <c r="BU3424" s="464"/>
      <c r="BV3424" s="464"/>
      <c r="BW3424" s="464"/>
      <c r="BX3424" s="464"/>
      <c r="BY3424" s="464"/>
      <c r="BZ3424" s="464"/>
      <c r="CA3424" s="464"/>
      <c r="CB3424" s="464"/>
      <c r="CC3424" s="464"/>
      <c r="CD3424" s="464"/>
      <c r="CE3424" s="464"/>
      <c r="CF3424" s="464"/>
      <c r="CG3424" s="464"/>
      <c r="CH3424" s="464"/>
      <c r="CI3424" s="464"/>
      <c r="CJ3424" s="464"/>
      <c r="CK3424" s="464"/>
      <c r="CL3424" s="464"/>
      <c r="CM3424" s="464"/>
      <c r="CN3424" s="464"/>
      <c r="CO3424" s="464"/>
      <c r="CP3424" s="464"/>
      <c r="CQ3424" s="464"/>
    </row>
    <row r="3425" spans="24:95" s="465" customFormat="1">
      <c r="X3425" s="464"/>
      <c r="Y3425" s="464"/>
      <c r="Z3425" s="464"/>
      <c r="AA3425" s="464"/>
      <c r="AB3425" s="464"/>
      <c r="AC3425" s="464"/>
      <c r="AD3425" s="464"/>
      <c r="AE3425" s="464"/>
      <c r="AF3425" s="464"/>
      <c r="AG3425" s="464"/>
      <c r="AH3425" s="464"/>
      <c r="AI3425" s="464"/>
      <c r="AJ3425" s="464"/>
      <c r="AK3425" s="464"/>
      <c r="AL3425" s="464"/>
      <c r="AM3425" s="464"/>
      <c r="AN3425" s="464"/>
      <c r="AO3425" s="464"/>
      <c r="AP3425" s="464"/>
      <c r="AQ3425" s="464"/>
      <c r="AR3425" s="464"/>
      <c r="AS3425" s="464"/>
      <c r="AT3425" s="464"/>
      <c r="AU3425" s="464"/>
      <c r="AV3425" s="464"/>
      <c r="AW3425" s="464"/>
      <c r="AX3425" s="464"/>
      <c r="AY3425" s="464"/>
      <c r="AZ3425" s="464"/>
      <c r="BA3425" s="464"/>
      <c r="BB3425" s="464"/>
      <c r="BC3425" s="464"/>
      <c r="BD3425" s="464"/>
      <c r="BE3425" s="464"/>
      <c r="BF3425" s="464"/>
      <c r="BG3425" s="464"/>
      <c r="BH3425" s="464"/>
      <c r="BI3425" s="464"/>
      <c r="BJ3425" s="464"/>
      <c r="BK3425" s="464"/>
      <c r="BL3425" s="464"/>
      <c r="BM3425" s="464"/>
      <c r="BN3425" s="464"/>
      <c r="BO3425" s="464"/>
      <c r="BP3425" s="464"/>
      <c r="BQ3425" s="464"/>
      <c r="BR3425" s="464"/>
      <c r="BS3425" s="464"/>
      <c r="BT3425" s="464"/>
      <c r="BU3425" s="464"/>
      <c r="BV3425" s="464"/>
      <c r="BW3425" s="464"/>
      <c r="BX3425" s="464"/>
      <c r="BY3425" s="464"/>
      <c r="BZ3425" s="464"/>
      <c r="CA3425" s="464"/>
      <c r="CB3425" s="464"/>
      <c r="CC3425" s="464"/>
      <c r="CD3425" s="464"/>
      <c r="CE3425" s="464"/>
      <c r="CF3425" s="464"/>
      <c r="CG3425" s="464"/>
      <c r="CH3425" s="464"/>
      <c r="CI3425" s="464"/>
      <c r="CJ3425" s="464"/>
      <c r="CK3425" s="464"/>
      <c r="CL3425" s="464"/>
      <c r="CM3425" s="464"/>
      <c r="CN3425" s="464"/>
      <c r="CO3425" s="464"/>
      <c r="CP3425" s="464"/>
      <c r="CQ3425" s="464"/>
    </row>
    <row r="3426" spans="24:95" s="465" customFormat="1">
      <c r="X3426" s="464"/>
      <c r="Y3426" s="464"/>
      <c r="Z3426" s="464"/>
      <c r="AA3426" s="464"/>
      <c r="AB3426" s="464"/>
      <c r="AC3426" s="464"/>
      <c r="AD3426" s="464"/>
      <c r="AE3426" s="464"/>
      <c r="AF3426" s="464"/>
      <c r="AG3426" s="464"/>
      <c r="AH3426" s="464"/>
      <c r="AI3426" s="464"/>
      <c r="AJ3426" s="464"/>
      <c r="AK3426" s="464"/>
      <c r="AL3426" s="464"/>
      <c r="AM3426" s="464"/>
      <c r="AN3426" s="464"/>
      <c r="AO3426" s="464"/>
      <c r="AP3426" s="464"/>
      <c r="AQ3426" s="464"/>
      <c r="AR3426" s="464"/>
      <c r="AS3426" s="464"/>
      <c r="AT3426" s="464"/>
      <c r="AU3426" s="464"/>
      <c r="AV3426" s="464"/>
      <c r="AW3426" s="464"/>
      <c r="AX3426" s="464"/>
      <c r="AY3426" s="464"/>
      <c r="AZ3426" s="464"/>
      <c r="BA3426" s="464"/>
      <c r="BB3426" s="464"/>
      <c r="BC3426" s="464"/>
      <c r="BD3426" s="464"/>
      <c r="BE3426" s="464"/>
      <c r="BF3426" s="464"/>
      <c r="BG3426" s="464"/>
      <c r="BH3426" s="464"/>
      <c r="BI3426" s="464"/>
      <c r="BJ3426" s="464"/>
      <c r="BK3426" s="464"/>
      <c r="BL3426" s="464"/>
      <c r="BM3426" s="464"/>
      <c r="BN3426" s="464"/>
      <c r="BO3426" s="464"/>
      <c r="BP3426" s="464"/>
      <c r="BQ3426" s="464"/>
      <c r="BR3426" s="464"/>
      <c r="BS3426" s="464"/>
      <c r="BT3426" s="464"/>
      <c r="BU3426" s="464"/>
      <c r="BV3426" s="464"/>
      <c r="BW3426" s="464"/>
      <c r="BX3426" s="464"/>
      <c r="BY3426" s="464"/>
      <c r="BZ3426" s="464"/>
      <c r="CA3426" s="464"/>
      <c r="CB3426" s="464"/>
      <c r="CC3426" s="464"/>
      <c r="CD3426" s="464"/>
      <c r="CE3426" s="464"/>
      <c r="CF3426" s="464"/>
      <c r="CG3426" s="464"/>
      <c r="CH3426" s="464"/>
      <c r="CI3426" s="464"/>
      <c r="CJ3426" s="464"/>
      <c r="CK3426" s="464"/>
      <c r="CL3426" s="464"/>
      <c r="CM3426" s="464"/>
      <c r="CN3426" s="464"/>
      <c r="CO3426" s="464"/>
      <c r="CP3426" s="464"/>
      <c r="CQ3426" s="464"/>
    </row>
    <row r="3427" spans="24:95" s="465" customFormat="1">
      <c r="X3427" s="464"/>
      <c r="Y3427" s="464"/>
      <c r="Z3427" s="464"/>
      <c r="AA3427" s="464"/>
      <c r="AB3427" s="464"/>
      <c r="AC3427" s="464"/>
      <c r="AD3427" s="464"/>
      <c r="AE3427" s="464"/>
      <c r="AF3427" s="464"/>
      <c r="AG3427" s="464"/>
      <c r="AH3427" s="464"/>
      <c r="AI3427" s="464"/>
      <c r="AJ3427" s="464"/>
      <c r="AK3427" s="464"/>
      <c r="AL3427" s="464"/>
      <c r="AM3427" s="464"/>
      <c r="AN3427" s="464"/>
      <c r="AO3427" s="464"/>
      <c r="AP3427" s="464"/>
      <c r="AQ3427" s="464"/>
      <c r="AR3427" s="464"/>
      <c r="AS3427" s="464"/>
      <c r="AT3427" s="464"/>
      <c r="AU3427" s="464"/>
      <c r="AV3427" s="464"/>
      <c r="AW3427" s="464"/>
      <c r="AX3427" s="464"/>
      <c r="AY3427" s="464"/>
      <c r="AZ3427" s="464"/>
      <c r="BA3427" s="464"/>
      <c r="BB3427" s="464"/>
      <c r="BC3427" s="464"/>
      <c r="BD3427" s="464"/>
      <c r="BE3427" s="464"/>
      <c r="BF3427" s="464"/>
      <c r="BG3427" s="464"/>
      <c r="BH3427" s="464"/>
      <c r="BI3427" s="464"/>
      <c r="BJ3427" s="464"/>
      <c r="BK3427" s="464"/>
      <c r="BL3427" s="464"/>
      <c r="BM3427" s="464"/>
      <c r="BN3427" s="464"/>
      <c r="BO3427" s="464"/>
      <c r="BP3427" s="464"/>
      <c r="BQ3427" s="464"/>
      <c r="BR3427" s="464"/>
      <c r="BS3427" s="464"/>
      <c r="BT3427" s="464"/>
      <c r="BU3427" s="464"/>
      <c r="BV3427" s="464"/>
      <c r="BW3427" s="464"/>
      <c r="BX3427" s="464"/>
      <c r="BY3427" s="464"/>
      <c r="BZ3427" s="464"/>
      <c r="CA3427" s="464"/>
      <c r="CB3427" s="464"/>
      <c r="CC3427" s="464"/>
      <c r="CD3427" s="464"/>
      <c r="CE3427" s="464"/>
      <c r="CF3427" s="464"/>
      <c r="CG3427" s="464"/>
      <c r="CH3427" s="464"/>
      <c r="CI3427" s="464"/>
      <c r="CJ3427" s="464"/>
      <c r="CK3427" s="464"/>
      <c r="CL3427" s="464"/>
      <c r="CM3427" s="464"/>
      <c r="CN3427" s="464"/>
      <c r="CO3427" s="464"/>
      <c r="CP3427" s="464"/>
      <c r="CQ3427" s="464"/>
    </row>
    <row r="3428" spans="24:95" s="465" customFormat="1">
      <c r="X3428" s="464"/>
      <c r="Y3428" s="464"/>
      <c r="Z3428" s="464"/>
      <c r="AA3428" s="464"/>
      <c r="AB3428" s="464"/>
      <c r="AC3428" s="464"/>
      <c r="AD3428" s="464"/>
      <c r="AE3428" s="464"/>
      <c r="AF3428" s="464"/>
      <c r="AG3428" s="464"/>
      <c r="AH3428" s="464"/>
      <c r="AI3428" s="464"/>
      <c r="AJ3428" s="464"/>
      <c r="AK3428" s="464"/>
      <c r="AL3428" s="464"/>
      <c r="AM3428" s="464"/>
      <c r="AN3428" s="464"/>
      <c r="AO3428" s="464"/>
      <c r="AP3428" s="464"/>
      <c r="AQ3428" s="464"/>
      <c r="AR3428" s="464"/>
      <c r="AS3428" s="464"/>
      <c r="AT3428" s="464"/>
      <c r="AU3428" s="464"/>
      <c r="AV3428" s="464"/>
      <c r="AW3428" s="464"/>
      <c r="AX3428" s="464"/>
      <c r="AY3428" s="464"/>
      <c r="AZ3428" s="464"/>
      <c r="BA3428" s="464"/>
      <c r="BB3428" s="464"/>
      <c r="BC3428" s="464"/>
      <c r="BD3428" s="464"/>
      <c r="BE3428" s="464"/>
      <c r="BF3428" s="464"/>
      <c r="BG3428" s="464"/>
      <c r="BH3428" s="464"/>
      <c r="BI3428" s="464"/>
      <c r="BJ3428" s="464"/>
      <c r="BK3428" s="464"/>
      <c r="BL3428" s="464"/>
      <c r="BM3428" s="464"/>
      <c r="BN3428" s="464"/>
      <c r="BO3428" s="464"/>
      <c r="BP3428" s="464"/>
      <c r="BQ3428" s="464"/>
      <c r="BR3428" s="464"/>
      <c r="BS3428" s="464"/>
      <c r="BT3428" s="464"/>
      <c r="BU3428" s="464"/>
      <c r="BV3428" s="464"/>
      <c r="BW3428" s="464"/>
      <c r="BX3428" s="464"/>
      <c r="BY3428" s="464"/>
      <c r="BZ3428" s="464"/>
      <c r="CA3428" s="464"/>
      <c r="CB3428" s="464"/>
      <c r="CC3428" s="464"/>
      <c r="CD3428" s="464"/>
      <c r="CE3428" s="464"/>
      <c r="CF3428" s="464"/>
      <c r="CG3428" s="464"/>
      <c r="CH3428" s="464"/>
      <c r="CI3428" s="464"/>
      <c r="CJ3428" s="464"/>
      <c r="CK3428" s="464"/>
      <c r="CL3428" s="464"/>
      <c r="CM3428" s="464"/>
      <c r="CN3428" s="464"/>
      <c r="CO3428" s="464"/>
      <c r="CP3428" s="464"/>
      <c r="CQ3428" s="464"/>
    </row>
    <row r="3429" spans="24:95" s="465" customFormat="1">
      <c r="X3429" s="464"/>
      <c r="Y3429" s="464"/>
      <c r="Z3429" s="464"/>
      <c r="AA3429" s="464"/>
      <c r="AB3429" s="464"/>
      <c r="AC3429" s="464"/>
      <c r="AD3429" s="464"/>
      <c r="AE3429" s="464"/>
      <c r="AF3429" s="464"/>
      <c r="AG3429" s="464"/>
      <c r="AH3429" s="464"/>
      <c r="AI3429" s="464"/>
      <c r="AJ3429" s="464"/>
      <c r="AK3429" s="464"/>
      <c r="AL3429" s="464"/>
      <c r="AM3429" s="464"/>
      <c r="AN3429" s="464"/>
      <c r="AO3429" s="464"/>
      <c r="AP3429" s="464"/>
      <c r="AQ3429" s="464"/>
      <c r="AR3429" s="464"/>
      <c r="AS3429" s="464"/>
      <c r="AT3429" s="464"/>
      <c r="AU3429" s="464"/>
      <c r="AV3429" s="464"/>
      <c r="AW3429" s="464"/>
      <c r="AX3429" s="464"/>
      <c r="AY3429" s="464"/>
      <c r="AZ3429" s="464"/>
      <c r="BA3429" s="464"/>
      <c r="BB3429" s="464"/>
      <c r="BC3429" s="464"/>
      <c r="BD3429" s="464"/>
      <c r="BE3429" s="464"/>
      <c r="BF3429" s="464"/>
      <c r="BG3429" s="464"/>
      <c r="BH3429" s="464"/>
      <c r="BI3429" s="464"/>
      <c r="BJ3429" s="464"/>
      <c r="BK3429" s="464"/>
      <c r="BL3429" s="464"/>
      <c r="BM3429" s="464"/>
      <c r="BN3429" s="464"/>
      <c r="BO3429" s="464"/>
      <c r="BP3429" s="464"/>
      <c r="BQ3429" s="464"/>
      <c r="BR3429" s="464"/>
      <c r="BS3429" s="464"/>
      <c r="BT3429" s="464"/>
      <c r="BU3429" s="464"/>
      <c r="BV3429" s="464"/>
      <c r="BW3429" s="464"/>
      <c r="BX3429" s="464"/>
      <c r="BY3429" s="464"/>
      <c r="BZ3429" s="464"/>
      <c r="CA3429" s="464"/>
      <c r="CB3429" s="464"/>
      <c r="CC3429" s="464"/>
      <c r="CD3429" s="464"/>
      <c r="CE3429" s="464"/>
      <c r="CF3429" s="464"/>
      <c r="CG3429" s="464"/>
      <c r="CH3429" s="464"/>
      <c r="CI3429" s="464"/>
      <c r="CJ3429" s="464"/>
      <c r="CK3429" s="464"/>
      <c r="CL3429" s="464"/>
      <c r="CM3429" s="464"/>
      <c r="CN3429" s="464"/>
      <c r="CO3429" s="464"/>
      <c r="CP3429" s="464"/>
      <c r="CQ3429" s="464"/>
    </row>
    <row r="3430" spans="24:95" s="465" customFormat="1">
      <c r="X3430" s="464"/>
      <c r="Y3430" s="464"/>
      <c r="Z3430" s="464"/>
      <c r="AA3430" s="464"/>
      <c r="AB3430" s="464"/>
      <c r="AC3430" s="464"/>
      <c r="AD3430" s="464"/>
      <c r="AE3430" s="464"/>
      <c r="AF3430" s="464"/>
      <c r="AG3430" s="464"/>
      <c r="AH3430" s="464"/>
      <c r="AI3430" s="464"/>
      <c r="AJ3430" s="464"/>
      <c r="AK3430" s="464"/>
      <c r="AL3430" s="464"/>
      <c r="AM3430" s="464"/>
      <c r="AN3430" s="464"/>
      <c r="AO3430" s="464"/>
      <c r="AP3430" s="464"/>
      <c r="AQ3430" s="464"/>
      <c r="AR3430" s="464"/>
      <c r="AS3430" s="464"/>
      <c r="AT3430" s="464"/>
      <c r="AU3430" s="464"/>
      <c r="AV3430" s="464"/>
      <c r="AW3430" s="464"/>
      <c r="AX3430" s="464"/>
      <c r="AY3430" s="464"/>
      <c r="AZ3430" s="464"/>
      <c r="BA3430" s="464"/>
      <c r="BB3430" s="464"/>
      <c r="BC3430" s="464"/>
      <c r="BD3430" s="464"/>
      <c r="BE3430" s="464"/>
      <c r="BF3430" s="464"/>
      <c r="BG3430" s="464"/>
      <c r="BH3430" s="464"/>
      <c r="BI3430" s="464"/>
      <c r="BJ3430" s="464"/>
      <c r="BK3430" s="464"/>
      <c r="BL3430" s="464"/>
      <c r="BM3430" s="464"/>
      <c r="BN3430" s="464"/>
      <c r="BO3430" s="464"/>
      <c r="BP3430" s="464"/>
      <c r="BQ3430" s="464"/>
      <c r="BR3430" s="464"/>
      <c r="BS3430" s="464"/>
      <c r="BT3430" s="464"/>
      <c r="BU3430" s="464"/>
      <c r="BV3430" s="464"/>
      <c r="BW3430" s="464"/>
      <c r="BX3430" s="464"/>
      <c r="BY3430" s="464"/>
      <c r="BZ3430" s="464"/>
      <c r="CA3430" s="464"/>
      <c r="CB3430" s="464"/>
      <c r="CC3430" s="464"/>
      <c r="CD3430" s="464"/>
      <c r="CE3430" s="464"/>
      <c r="CF3430" s="464"/>
      <c r="CG3430" s="464"/>
      <c r="CH3430" s="464"/>
      <c r="CI3430" s="464"/>
      <c r="CJ3430" s="464"/>
      <c r="CK3430" s="464"/>
      <c r="CL3430" s="464"/>
      <c r="CM3430" s="464"/>
      <c r="CN3430" s="464"/>
      <c r="CO3430" s="464"/>
      <c r="CP3430" s="464"/>
      <c r="CQ3430" s="464"/>
    </row>
    <row r="3431" spans="24:95" s="465" customFormat="1">
      <c r="X3431" s="464"/>
      <c r="Y3431" s="464"/>
      <c r="Z3431" s="464"/>
      <c r="AA3431" s="464"/>
      <c r="AB3431" s="464"/>
      <c r="AC3431" s="464"/>
      <c r="AD3431" s="464"/>
      <c r="AE3431" s="464"/>
      <c r="AF3431" s="464"/>
      <c r="AG3431" s="464"/>
      <c r="AH3431" s="464"/>
      <c r="AI3431" s="464"/>
      <c r="AJ3431" s="464"/>
      <c r="AK3431" s="464"/>
      <c r="AL3431" s="464"/>
      <c r="AM3431" s="464"/>
      <c r="AN3431" s="464"/>
      <c r="AO3431" s="464"/>
      <c r="AP3431" s="464"/>
      <c r="AQ3431" s="464"/>
      <c r="AR3431" s="464"/>
      <c r="AS3431" s="464"/>
      <c r="AT3431" s="464"/>
      <c r="AU3431" s="464"/>
      <c r="AV3431" s="464"/>
      <c r="AW3431" s="464"/>
      <c r="AX3431" s="464"/>
      <c r="AY3431" s="464"/>
      <c r="AZ3431" s="464"/>
      <c r="BA3431" s="464"/>
      <c r="BB3431" s="464"/>
      <c r="BC3431" s="464"/>
      <c r="BD3431" s="464"/>
      <c r="BE3431" s="464"/>
      <c r="BF3431" s="464"/>
      <c r="BG3431" s="464"/>
      <c r="BH3431" s="464"/>
      <c r="BI3431" s="464"/>
      <c r="BJ3431" s="464"/>
      <c r="BK3431" s="464"/>
      <c r="BL3431" s="464"/>
      <c r="BM3431" s="464"/>
      <c r="BN3431" s="464"/>
      <c r="BO3431" s="464"/>
      <c r="BP3431" s="464"/>
      <c r="BQ3431" s="464"/>
      <c r="BR3431" s="464"/>
      <c r="BS3431" s="464"/>
      <c r="BT3431" s="464"/>
      <c r="BU3431" s="464"/>
      <c r="BV3431" s="464"/>
      <c r="BW3431" s="464"/>
      <c r="BX3431" s="464"/>
      <c r="BY3431" s="464"/>
      <c r="BZ3431" s="464"/>
      <c r="CA3431" s="464"/>
      <c r="CB3431" s="464"/>
      <c r="CC3431" s="464"/>
      <c r="CD3431" s="464"/>
      <c r="CE3431" s="464"/>
      <c r="CF3431" s="464"/>
      <c r="CG3431" s="464"/>
      <c r="CH3431" s="464"/>
      <c r="CI3431" s="464"/>
      <c r="CJ3431" s="464"/>
      <c r="CK3431" s="464"/>
      <c r="CL3431" s="464"/>
      <c r="CM3431" s="464"/>
      <c r="CN3431" s="464"/>
      <c r="CO3431" s="464"/>
      <c r="CP3431" s="464"/>
      <c r="CQ3431" s="464"/>
    </row>
    <row r="3432" spans="24:95" s="465" customFormat="1">
      <c r="X3432" s="464"/>
      <c r="Y3432" s="464"/>
      <c r="Z3432" s="464"/>
      <c r="AA3432" s="464"/>
      <c r="AB3432" s="464"/>
      <c r="AC3432" s="464"/>
      <c r="AD3432" s="464"/>
      <c r="AE3432" s="464"/>
      <c r="AF3432" s="464"/>
      <c r="AG3432" s="464"/>
      <c r="AH3432" s="464"/>
      <c r="AI3432" s="464"/>
      <c r="AJ3432" s="464"/>
      <c r="AK3432" s="464"/>
      <c r="AL3432" s="464"/>
      <c r="AM3432" s="464"/>
      <c r="AN3432" s="464"/>
      <c r="AO3432" s="464"/>
      <c r="AP3432" s="464"/>
      <c r="AQ3432" s="464"/>
      <c r="AR3432" s="464"/>
      <c r="AS3432" s="464"/>
      <c r="AT3432" s="464"/>
      <c r="AU3432" s="464"/>
      <c r="AV3432" s="464"/>
      <c r="AW3432" s="464"/>
      <c r="AX3432" s="464"/>
      <c r="AY3432" s="464"/>
      <c r="AZ3432" s="464"/>
      <c r="BA3432" s="464"/>
      <c r="BB3432" s="464"/>
      <c r="BC3432" s="464"/>
      <c r="BD3432" s="464"/>
      <c r="BE3432" s="464"/>
      <c r="BF3432" s="464"/>
      <c r="BG3432" s="464"/>
      <c r="BH3432" s="464"/>
      <c r="BI3432" s="464"/>
      <c r="BJ3432" s="464"/>
      <c r="BK3432" s="464"/>
      <c r="BL3432" s="464"/>
      <c r="BM3432" s="464"/>
      <c r="BN3432" s="464"/>
      <c r="BO3432" s="464"/>
      <c r="BP3432" s="464"/>
      <c r="BQ3432" s="464"/>
      <c r="BR3432" s="464"/>
      <c r="BS3432" s="464"/>
      <c r="BT3432" s="464"/>
      <c r="BU3432" s="464"/>
      <c r="BV3432" s="464"/>
      <c r="BW3432" s="464"/>
      <c r="BX3432" s="464"/>
      <c r="BY3432" s="464"/>
      <c r="BZ3432" s="464"/>
      <c r="CA3432" s="464"/>
      <c r="CB3432" s="464"/>
      <c r="CC3432" s="464"/>
      <c r="CD3432" s="464"/>
      <c r="CE3432" s="464"/>
      <c r="CF3432" s="464"/>
      <c r="CG3432" s="464"/>
      <c r="CH3432" s="464"/>
      <c r="CI3432" s="464"/>
      <c r="CJ3432" s="464"/>
      <c r="CK3432" s="464"/>
      <c r="CL3432" s="464"/>
      <c r="CM3432" s="464"/>
      <c r="CN3432" s="464"/>
      <c r="CO3432" s="464"/>
      <c r="CP3432" s="464"/>
      <c r="CQ3432" s="464"/>
    </row>
    <row r="3433" spans="24:95" s="465" customFormat="1">
      <c r="X3433" s="464"/>
      <c r="Y3433" s="464"/>
      <c r="Z3433" s="464"/>
      <c r="AA3433" s="464"/>
      <c r="AB3433" s="464"/>
      <c r="AC3433" s="464"/>
      <c r="AD3433" s="464"/>
      <c r="AE3433" s="464"/>
      <c r="AF3433" s="464"/>
      <c r="AG3433" s="464"/>
      <c r="AH3433" s="464"/>
      <c r="AI3433" s="464"/>
      <c r="AJ3433" s="464"/>
      <c r="AK3433" s="464"/>
      <c r="AL3433" s="464"/>
      <c r="AM3433" s="464"/>
      <c r="AN3433" s="464"/>
      <c r="AO3433" s="464"/>
      <c r="AP3433" s="464"/>
      <c r="AQ3433" s="464"/>
      <c r="AR3433" s="464"/>
      <c r="AS3433" s="464"/>
      <c r="AT3433" s="464"/>
      <c r="AU3433" s="464"/>
      <c r="AV3433" s="464"/>
      <c r="AW3433" s="464"/>
      <c r="AX3433" s="464"/>
      <c r="AY3433" s="464"/>
      <c r="AZ3433" s="464"/>
      <c r="BA3433" s="464"/>
      <c r="BB3433" s="464"/>
      <c r="BC3433" s="464"/>
      <c r="BD3433" s="464"/>
      <c r="BE3433" s="464"/>
      <c r="BF3433" s="464"/>
      <c r="BG3433" s="464"/>
      <c r="BH3433" s="464"/>
      <c r="BI3433" s="464"/>
      <c r="BJ3433" s="464"/>
      <c r="BK3433" s="464"/>
      <c r="BL3433" s="464"/>
      <c r="BM3433" s="464"/>
      <c r="BN3433" s="464"/>
      <c r="BO3433" s="464"/>
      <c r="BP3433" s="464"/>
      <c r="BQ3433" s="464"/>
      <c r="BR3433" s="464"/>
      <c r="BS3433" s="464"/>
      <c r="BT3433" s="464"/>
      <c r="BU3433" s="464"/>
      <c r="BV3433" s="464"/>
      <c r="BW3433" s="464"/>
      <c r="BX3433" s="464"/>
      <c r="BY3433" s="464"/>
      <c r="BZ3433" s="464"/>
      <c r="CA3433" s="464"/>
      <c r="CB3433" s="464"/>
      <c r="CC3433" s="464"/>
      <c r="CD3433" s="464"/>
      <c r="CE3433" s="464"/>
      <c r="CF3433" s="464"/>
      <c r="CG3433" s="464"/>
      <c r="CH3433" s="464"/>
      <c r="CI3433" s="464"/>
      <c r="CJ3433" s="464"/>
      <c r="CK3433" s="464"/>
      <c r="CL3433" s="464"/>
      <c r="CM3433" s="464"/>
      <c r="CN3433" s="464"/>
      <c r="CO3433" s="464"/>
      <c r="CP3433" s="464"/>
      <c r="CQ3433" s="464"/>
    </row>
    <row r="3434" spans="24:95" s="465" customFormat="1">
      <c r="X3434" s="464"/>
      <c r="Y3434" s="464"/>
      <c r="Z3434" s="464"/>
      <c r="AA3434" s="464"/>
      <c r="AB3434" s="464"/>
      <c r="AC3434" s="464"/>
      <c r="AD3434" s="464"/>
      <c r="AE3434" s="464"/>
      <c r="AF3434" s="464"/>
      <c r="AG3434" s="464"/>
      <c r="AH3434" s="464"/>
      <c r="AI3434" s="464"/>
      <c r="AJ3434" s="464"/>
      <c r="AK3434" s="464"/>
      <c r="AL3434" s="464"/>
      <c r="AM3434" s="464"/>
      <c r="AN3434" s="464"/>
      <c r="AO3434" s="464"/>
      <c r="AP3434" s="464"/>
      <c r="AQ3434" s="464"/>
      <c r="AR3434" s="464"/>
      <c r="AS3434" s="464"/>
      <c r="AT3434" s="464"/>
      <c r="AU3434" s="464"/>
      <c r="AV3434" s="464"/>
      <c r="AW3434" s="464"/>
      <c r="AX3434" s="464"/>
      <c r="AY3434" s="464"/>
      <c r="AZ3434" s="464"/>
      <c r="BA3434" s="464"/>
      <c r="BB3434" s="464"/>
      <c r="BC3434" s="464"/>
      <c r="BD3434" s="464"/>
      <c r="BE3434" s="464"/>
      <c r="BF3434" s="464"/>
      <c r="BG3434" s="464"/>
      <c r="BH3434" s="464"/>
      <c r="BI3434" s="464"/>
      <c r="BJ3434" s="464"/>
      <c r="BK3434" s="464"/>
      <c r="BL3434" s="464"/>
      <c r="BM3434" s="464"/>
      <c r="BN3434" s="464"/>
      <c r="BO3434" s="464"/>
      <c r="BP3434" s="464"/>
      <c r="BQ3434" s="464"/>
      <c r="BR3434" s="464"/>
      <c r="BS3434" s="464"/>
      <c r="BT3434" s="464"/>
      <c r="BU3434" s="464"/>
      <c r="BV3434" s="464"/>
      <c r="BW3434" s="464"/>
      <c r="BX3434" s="464"/>
      <c r="BY3434" s="464"/>
      <c r="BZ3434" s="464"/>
      <c r="CA3434" s="464"/>
      <c r="CB3434" s="464"/>
      <c r="CC3434" s="464"/>
      <c r="CD3434" s="464"/>
      <c r="CE3434" s="464"/>
      <c r="CF3434" s="464"/>
      <c r="CG3434" s="464"/>
      <c r="CH3434" s="464"/>
      <c r="CI3434" s="464"/>
      <c r="CJ3434" s="464"/>
      <c r="CK3434" s="464"/>
      <c r="CL3434" s="464"/>
      <c r="CM3434" s="464"/>
      <c r="CN3434" s="464"/>
      <c r="CO3434" s="464"/>
      <c r="CP3434" s="464"/>
      <c r="CQ3434" s="464"/>
    </row>
    <row r="3435" spans="24:95" s="465" customFormat="1">
      <c r="X3435" s="464"/>
      <c r="Y3435" s="464"/>
      <c r="Z3435" s="464"/>
      <c r="AA3435" s="464"/>
      <c r="AB3435" s="464"/>
      <c r="AC3435" s="464"/>
      <c r="AD3435" s="464"/>
      <c r="AE3435" s="464"/>
      <c r="AF3435" s="464"/>
      <c r="AG3435" s="464"/>
      <c r="AH3435" s="464"/>
      <c r="AI3435" s="464"/>
      <c r="AJ3435" s="464"/>
      <c r="AK3435" s="464"/>
      <c r="AL3435" s="464"/>
      <c r="AM3435" s="464"/>
      <c r="AN3435" s="464"/>
      <c r="AO3435" s="464"/>
      <c r="AP3435" s="464"/>
      <c r="AQ3435" s="464"/>
      <c r="AR3435" s="464"/>
      <c r="AS3435" s="464"/>
      <c r="AT3435" s="464"/>
      <c r="AU3435" s="464"/>
      <c r="AV3435" s="464"/>
      <c r="AW3435" s="464"/>
      <c r="AX3435" s="464"/>
      <c r="AY3435" s="464"/>
      <c r="AZ3435" s="464"/>
      <c r="BA3435" s="464"/>
      <c r="BB3435" s="464"/>
      <c r="BC3435" s="464"/>
      <c r="BD3435" s="464"/>
      <c r="BE3435" s="464"/>
      <c r="BF3435" s="464"/>
      <c r="BG3435" s="464"/>
      <c r="BH3435" s="464"/>
      <c r="BI3435" s="464"/>
      <c r="BJ3435" s="464"/>
      <c r="BK3435" s="464"/>
      <c r="BL3435" s="464"/>
      <c r="BM3435" s="464"/>
      <c r="BN3435" s="464"/>
      <c r="BO3435" s="464"/>
      <c r="BP3435" s="464"/>
      <c r="BQ3435" s="464"/>
      <c r="BR3435" s="464"/>
      <c r="BS3435" s="464"/>
      <c r="BT3435" s="464"/>
      <c r="BU3435" s="464"/>
      <c r="BV3435" s="464"/>
      <c r="BW3435" s="464"/>
      <c r="BX3435" s="464"/>
      <c r="BY3435" s="464"/>
      <c r="BZ3435" s="464"/>
      <c r="CA3435" s="464"/>
      <c r="CB3435" s="464"/>
      <c r="CC3435" s="464"/>
      <c r="CD3435" s="464"/>
      <c r="CE3435" s="464"/>
      <c r="CF3435" s="464"/>
      <c r="CG3435" s="464"/>
      <c r="CH3435" s="464"/>
      <c r="CI3435" s="464"/>
      <c r="CJ3435" s="464"/>
      <c r="CK3435" s="464"/>
      <c r="CL3435" s="464"/>
      <c r="CM3435" s="464"/>
      <c r="CN3435" s="464"/>
      <c r="CO3435" s="464"/>
      <c r="CP3435" s="464"/>
      <c r="CQ3435" s="464"/>
    </row>
    <row r="3436" spans="24:95" s="465" customFormat="1">
      <c r="X3436" s="464"/>
      <c r="Y3436" s="464"/>
      <c r="Z3436" s="464"/>
      <c r="AA3436" s="464"/>
      <c r="AB3436" s="464"/>
      <c r="AC3436" s="464"/>
      <c r="AD3436" s="464"/>
      <c r="AE3436" s="464"/>
      <c r="AF3436" s="464"/>
      <c r="AG3436" s="464"/>
      <c r="AH3436" s="464"/>
      <c r="AI3436" s="464"/>
      <c r="AJ3436" s="464"/>
      <c r="AK3436" s="464"/>
      <c r="AL3436" s="464"/>
      <c r="AM3436" s="464"/>
      <c r="AN3436" s="464"/>
      <c r="AO3436" s="464"/>
      <c r="AP3436" s="464"/>
      <c r="AQ3436" s="464"/>
      <c r="AR3436" s="464"/>
      <c r="AS3436" s="464"/>
      <c r="AT3436" s="464"/>
      <c r="AU3436" s="464"/>
      <c r="AV3436" s="464"/>
      <c r="AW3436" s="464"/>
      <c r="AX3436" s="464"/>
      <c r="AY3436" s="464"/>
      <c r="AZ3436" s="464"/>
      <c r="BA3436" s="464"/>
      <c r="BB3436" s="464"/>
      <c r="BC3436" s="464"/>
      <c r="BD3436" s="464"/>
      <c r="BE3436" s="464"/>
      <c r="BF3436" s="464"/>
      <c r="BG3436" s="464"/>
      <c r="BH3436" s="464"/>
      <c r="BI3436" s="464"/>
      <c r="BJ3436" s="464"/>
      <c r="BK3436" s="464"/>
      <c r="BL3436" s="464"/>
      <c r="BM3436" s="464"/>
      <c r="BN3436" s="464"/>
      <c r="BO3436" s="464"/>
      <c r="BP3436" s="464"/>
      <c r="BQ3436" s="464"/>
      <c r="BR3436" s="464"/>
      <c r="BS3436" s="464"/>
      <c r="BT3436" s="464"/>
      <c r="BU3436" s="464"/>
      <c r="BV3436" s="464"/>
      <c r="BW3436" s="464"/>
      <c r="BX3436" s="464"/>
      <c r="BY3436" s="464"/>
      <c r="BZ3436" s="464"/>
      <c r="CA3436" s="464"/>
      <c r="CB3436" s="464"/>
      <c r="CC3436" s="464"/>
      <c r="CD3436" s="464"/>
      <c r="CE3436" s="464"/>
      <c r="CF3436" s="464"/>
      <c r="CG3436" s="464"/>
      <c r="CH3436" s="464"/>
      <c r="CI3436" s="464"/>
      <c r="CJ3436" s="464"/>
      <c r="CK3436" s="464"/>
      <c r="CL3436" s="464"/>
      <c r="CM3436" s="464"/>
      <c r="CN3436" s="464"/>
      <c r="CO3436" s="464"/>
      <c r="CP3436" s="464"/>
      <c r="CQ3436" s="464"/>
    </row>
    <row r="3437" spans="24:95" s="465" customFormat="1">
      <c r="X3437" s="464"/>
      <c r="Y3437" s="464"/>
      <c r="Z3437" s="464"/>
      <c r="AA3437" s="464"/>
      <c r="AB3437" s="464"/>
      <c r="AC3437" s="464"/>
      <c r="AD3437" s="464"/>
      <c r="AE3437" s="464"/>
      <c r="AF3437" s="464"/>
      <c r="AG3437" s="464"/>
      <c r="AH3437" s="464"/>
      <c r="AI3437" s="464"/>
      <c r="AJ3437" s="464"/>
      <c r="AK3437" s="464"/>
      <c r="AL3437" s="464"/>
      <c r="AM3437" s="464"/>
      <c r="AN3437" s="464"/>
      <c r="AO3437" s="464"/>
      <c r="AP3437" s="464"/>
      <c r="AQ3437" s="464"/>
      <c r="AR3437" s="464"/>
      <c r="AS3437" s="464"/>
      <c r="AT3437" s="464"/>
      <c r="AU3437" s="464"/>
      <c r="AV3437" s="464"/>
      <c r="AW3437" s="464"/>
      <c r="AX3437" s="464"/>
      <c r="AY3437" s="464"/>
      <c r="AZ3437" s="464"/>
      <c r="BA3437" s="464"/>
      <c r="BB3437" s="464"/>
      <c r="BC3437" s="464"/>
      <c r="BD3437" s="464"/>
      <c r="BE3437" s="464"/>
      <c r="BF3437" s="464"/>
      <c r="BG3437" s="464"/>
      <c r="BH3437" s="464"/>
      <c r="BI3437" s="464"/>
      <c r="BJ3437" s="464"/>
      <c r="BK3437" s="464"/>
      <c r="BL3437" s="464"/>
      <c r="BM3437" s="464"/>
      <c r="BN3437" s="464"/>
      <c r="BO3437" s="464"/>
      <c r="BP3437" s="464"/>
      <c r="BQ3437" s="464"/>
      <c r="BR3437" s="464"/>
      <c r="BS3437" s="464"/>
      <c r="BT3437" s="464"/>
      <c r="BU3437" s="464"/>
      <c r="BV3437" s="464"/>
      <c r="BW3437" s="464"/>
      <c r="BX3437" s="464"/>
      <c r="BY3437" s="464"/>
      <c r="BZ3437" s="464"/>
      <c r="CA3437" s="464"/>
      <c r="CB3437" s="464"/>
      <c r="CC3437" s="464"/>
      <c r="CD3437" s="464"/>
      <c r="CE3437" s="464"/>
      <c r="CF3437" s="464"/>
      <c r="CG3437" s="464"/>
      <c r="CH3437" s="464"/>
      <c r="CI3437" s="464"/>
      <c r="CJ3437" s="464"/>
      <c r="CK3437" s="464"/>
      <c r="CL3437" s="464"/>
      <c r="CM3437" s="464"/>
      <c r="CN3437" s="464"/>
      <c r="CO3437" s="464"/>
      <c r="CP3437" s="464"/>
      <c r="CQ3437" s="464"/>
    </row>
    <row r="3438" spans="24:95" s="465" customFormat="1">
      <c r="X3438" s="464"/>
      <c r="Y3438" s="464"/>
      <c r="Z3438" s="464"/>
      <c r="AA3438" s="464"/>
      <c r="AB3438" s="464"/>
      <c r="AC3438" s="464"/>
      <c r="AD3438" s="464"/>
      <c r="AE3438" s="464"/>
      <c r="AF3438" s="464"/>
      <c r="AG3438" s="464"/>
      <c r="AH3438" s="464"/>
      <c r="AI3438" s="464"/>
      <c r="AJ3438" s="464"/>
      <c r="AK3438" s="464"/>
      <c r="AL3438" s="464"/>
      <c r="AM3438" s="464"/>
      <c r="AN3438" s="464"/>
      <c r="AO3438" s="464"/>
      <c r="AP3438" s="464"/>
      <c r="AQ3438" s="464"/>
      <c r="AR3438" s="464"/>
      <c r="AS3438" s="464"/>
      <c r="AT3438" s="464"/>
      <c r="AU3438" s="464"/>
      <c r="AV3438" s="464"/>
      <c r="AW3438" s="464"/>
      <c r="AX3438" s="464"/>
      <c r="AY3438" s="464"/>
      <c r="AZ3438" s="464"/>
      <c r="BA3438" s="464"/>
      <c r="BB3438" s="464"/>
      <c r="BC3438" s="464"/>
      <c r="BD3438" s="464"/>
      <c r="BE3438" s="464"/>
      <c r="BF3438" s="464"/>
      <c r="BG3438" s="464"/>
      <c r="BH3438" s="464"/>
      <c r="BI3438" s="464"/>
      <c r="BJ3438" s="464"/>
      <c r="BK3438" s="464"/>
      <c r="BL3438" s="464"/>
      <c r="BM3438" s="464"/>
      <c r="BN3438" s="464"/>
      <c r="BO3438" s="464"/>
      <c r="BP3438" s="464"/>
      <c r="BQ3438" s="464"/>
      <c r="BR3438" s="464"/>
      <c r="BS3438" s="464"/>
      <c r="BT3438" s="464"/>
      <c r="BU3438" s="464"/>
      <c r="BV3438" s="464"/>
      <c r="BW3438" s="464"/>
      <c r="BX3438" s="464"/>
      <c r="BY3438" s="464"/>
      <c r="BZ3438" s="464"/>
      <c r="CA3438" s="464"/>
      <c r="CB3438" s="464"/>
      <c r="CC3438" s="464"/>
      <c r="CD3438" s="464"/>
      <c r="CE3438" s="464"/>
      <c r="CF3438" s="464"/>
      <c r="CG3438" s="464"/>
      <c r="CH3438" s="464"/>
      <c r="CI3438" s="464"/>
      <c r="CJ3438" s="464"/>
      <c r="CK3438" s="464"/>
      <c r="CL3438" s="464"/>
      <c r="CM3438" s="464"/>
      <c r="CN3438" s="464"/>
      <c r="CO3438" s="464"/>
      <c r="CP3438" s="464"/>
      <c r="CQ3438" s="464"/>
    </row>
    <row r="3439" spans="24:95" s="465" customFormat="1">
      <c r="X3439" s="464"/>
      <c r="Y3439" s="464"/>
      <c r="Z3439" s="464"/>
      <c r="AA3439" s="464"/>
      <c r="AB3439" s="464"/>
      <c r="AC3439" s="464"/>
      <c r="AD3439" s="464"/>
      <c r="AE3439" s="464"/>
      <c r="AF3439" s="464"/>
      <c r="AG3439" s="464"/>
      <c r="AH3439" s="464"/>
      <c r="AI3439" s="464"/>
      <c r="AJ3439" s="464"/>
      <c r="AK3439" s="464"/>
      <c r="AL3439" s="464"/>
      <c r="AM3439" s="464"/>
      <c r="AN3439" s="464"/>
      <c r="AO3439" s="464"/>
      <c r="AP3439" s="464"/>
      <c r="AQ3439" s="464"/>
      <c r="AR3439" s="464"/>
      <c r="AS3439" s="464"/>
      <c r="AT3439" s="464"/>
      <c r="AU3439" s="464"/>
      <c r="AV3439" s="464"/>
      <c r="AW3439" s="464"/>
      <c r="AX3439" s="464"/>
      <c r="AY3439" s="464"/>
      <c r="AZ3439" s="464"/>
      <c r="BA3439" s="464"/>
      <c r="BB3439" s="464"/>
      <c r="BC3439" s="464"/>
      <c r="BD3439" s="464"/>
      <c r="BE3439" s="464"/>
      <c r="BF3439" s="464"/>
      <c r="BG3439" s="464"/>
      <c r="BH3439" s="464"/>
      <c r="BI3439" s="464"/>
      <c r="BJ3439" s="464"/>
      <c r="BK3439" s="464"/>
      <c r="BL3439" s="464"/>
      <c r="BM3439" s="464"/>
      <c r="BN3439" s="464"/>
      <c r="BO3439" s="464"/>
      <c r="BP3439" s="464"/>
      <c r="BQ3439" s="464"/>
      <c r="BR3439" s="464"/>
      <c r="BS3439" s="464"/>
      <c r="BT3439" s="464"/>
      <c r="BU3439" s="464"/>
      <c r="BV3439" s="464"/>
      <c r="BW3439" s="464"/>
      <c r="BX3439" s="464"/>
      <c r="BY3439" s="464"/>
      <c r="BZ3439" s="464"/>
      <c r="CA3439" s="464"/>
      <c r="CB3439" s="464"/>
      <c r="CC3439" s="464"/>
      <c r="CD3439" s="464"/>
      <c r="CE3439" s="464"/>
      <c r="CF3439" s="464"/>
      <c r="CG3439" s="464"/>
      <c r="CH3439" s="464"/>
      <c r="CI3439" s="464"/>
      <c r="CJ3439" s="464"/>
      <c r="CK3439" s="464"/>
      <c r="CL3439" s="464"/>
      <c r="CM3439" s="464"/>
      <c r="CN3439" s="464"/>
      <c r="CO3439" s="464"/>
      <c r="CP3439" s="464"/>
      <c r="CQ3439" s="464"/>
    </row>
    <row r="3440" spans="24:95" s="465" customFormat="1">
      <c r="X3440" s="464"/>
      <c r="Y3440" s="464"/>
      <c r="Z3440" s="464"/>
      <c r="AA3440" s="464"/>
      <c r="AB3440" s="464"/>
      <c r="AC3440" s="464"/>
      <c r="AD3440" s="464"/>
      <c r="AE3440" s="464"/>
      <c r="AF3440" s="464"/>
      <c r="AG3440" s="464"/>
      <c r="AH3440" s="464"/>
      <c r="AI3440" s="464"/>
      <c r="AJ3440" s="464"/>
      <c r="AK3440" s="464"/>
      <c r="AL3440" s="464"/>
      <c r="AM3440" s="464"/>
      <c r="AN3440" s="464"/>
      <c r="AO3440" s="464"/>
      <c r="AP3440" s="464"/>
      <c r="AQ3440" s="464"/>
      <c r="AR3440" s="464"/>
      <c r="AS3440" s="464"/>
      <c r="AT3440" s="464"/>
      <c r="AU3440" s="464"/>
      <c r="AV3440" s="464"/>
      <c r="AW3440" s="464"/>
      <c r="AX3440" s="464"/>
      <c r="AY3440" s="464"/>
      <c r="AZ3440" s="464"/>
      <c r="BA3440" s="464"/>
      <c r="BB3440" s="464"/>
      <c r="BC3440" s="464"/>
      <c r="BD3440" s="464"/>
      <c r="BE3440" s="464"/>
      <c r="BF3440" s="464"/>
      <c r="BG3440" s="464"/>
      <c r="BH3440" s="464"/>
      <c r="BI3440" s="464"/>
      <c r="BJ3440" s="464"/>
      <c r="BK3440" s="464"/>
      <c r="BL3440" s="464"/>
      <c r="BM3440" s="464"/>
      <c r="BN3440" s="464"/>
      <c r="BO3440" s="464"/>
      <c r="BP3440" s="464"/>
      <c r="BQ3440" s="464"/>
      <c r="BR3440" s="464"/>
      <c r="BS3440" s="464"/>
      <c r="BT3440" s="464"/>
      <c r="BU3440" s="464"/>
      <c r="BV3440" s="464"/>
      <c r="BW3440" s="464"/>
      <c r="BX3440" s="464"/>
      <c r="BY3440" s="464"/>
      <c r="BZ3440" s="464"/>
      <c r="CA3440" s="464"/>
      <c r="CB3440" s="464"/>
      <c r="CC3440" s="464"/>
      <c r="CD3440" s="464"/>
      <c r="CE3440" s="464"/>
      <c r="CF3440" s="464"/>
      <c r="CG3440" s="464"/>
      <c r="CH3440" s="464"/>
      <c r="CI3440" s="464"/>
      <c r="CJ3440" s="464"/>
      <c r="CK3440" s="464"/>
      <c r="CL3440" s="464"/>
      <c r="CM3440" s="464"/>
      <c r="CN3440" s="464"/>
      <c r="CO3440" s="464"/>
      <c r="CP3440" s="464"/>
      <c r="CQ3440" s="464"/>
    </row>
    <row r="3441" spans="24:95" s="465" customFormat="1">
      <c r="X3441" s="464"/>
      <c r="Y3441" s="464"/>
      <c r="Z3441" s="464"/>
      <c r="AA3441" s="464"/>
      <c r="AB3441" s="464"/>
      <c r="AC3441" s="464"/>
      <c r="AD3441" s="464"/>
      <c r="AE3441" s="464"/>
      <c r="AF3441" s="464"/>
      <c r="AG3441" s="464"/>
      <c r="AH3441" s="464"/>
      <c r="AI3441" s="464"/>
      <c r="AJ3441" s="464"/>
      <c r="AK3441" s="464"/>
      <c r="AL3441" s="464"/>
      <c r="AM3441" s="464"/>
      <c r="AN3441" s="464"/>
      <c r="AO3441" s="464"/>
      <c r="AP3441" s="464"/>
      <c r="AQ3441" s="464"/>
      <c r="AR3441" s="464"/>
      <c r="AS3441" s="464"/>
      <c r="AT3441" s="464"/>
      <c r="AU3441" s="464"/>
      <c r="AV3441" s="464"/>
      <c r="AW3441" s="464"/>
      <c r="AX3441" s="464"/>
      <c r="AY3441" s="464"/>
      <c r="AZ3441" s="464"/>
      <c r="BA3441" s="464"/>
      <c r="BB3441" s="464"/>
      <c r="BC3441" s="464"/>
      <c r="BD3441" s="464"/>
      <c r="BE3441" s="464"/>
      <c r="BF3441" s="464"/>
      <c r="BG3441" s="464"/>
      <c r="BH3441" s="464"/>
      <c r="BI3441" s="464"/>
      <c r="BJ3441" s="464"/>
      <c r="BK3441" s="464"/>
      <c r="BL3441" s="464"/>
      <c r="BM3441" s="464"/>
      <c r="BN3441" s="464"/>
      <c r="BO3441" s="464"/>
      <c r="BP3441" s="464"/>
      <c r="BQ3441" s="464"/>
      <c r="BR3441" s="464"/>
      <c r="BS3441" s="464"/>
      <c r="BT3441" s="464"/>
      <c r="BU3441" s="464"/>
      <c r="BV3441" s="464"/>
      <c r="BW3441" s="464"/>
      <c r="BX3441" s="464"/>
      <c r="BY3441" s="464"/>
      <c r="BZ3441" s="464"/>
      <c r="CA3441" s="464"/>
      <c r="CB3441" s="464"/>
      <c r="CC3441" s="464"/>
      <c r="CD3441" s="464"/>
      <c r="CE3441" s="464"/>
      <c r="CF3441" s="464"/>
      <c r="CG3441" s="464"/>
      <c r="CH3441" s="464"/>
      <c r="CI3441" s="464"/>
      <c r="CJ3441" s="464"/>
      <c r="CK3441" s="464"/>
      <c r="CL3441" s="464"/>
      <c r="CM3441" s="464"/>
      <c r="CN3441" s="464"/>
      <c r="CO3441" s="464"/>
      <c r="CP3441" s="464"/>
      <c r="CQ3441" s="464"/>
    </row>
    <row r="3442" spans="24:95" s="465" customFormat="1">
      <c r="X3442" s="464"/>
      <c r="Y3442" s="464"/>
      <c r="Z3442" s="464"/>
      <c r="AA3442" s="464"/>
      <c r="AB3442" s="464"/>
      <c r="AC3442" s="464"/>
      <c r="AD3442" s="464"/>
      <c r="AE3442" s="464"/>
      <c r="AF3442" s="464"/>
      <c r="AG3442" s="464"/>
      <c r="AH3442" s="464"/>
      <c r="AI3442" s="464"/>
      <c r="AJ3442" s="464"/>
      <c r="AK3442" s="464"/>
      <c r="AL3442" s="464"/>
      <c r="AM3442" s="464"/>
      <c r="AN3442" s="464"/>
      <c r="AO3442" s="464"/>
      <c r="AP3442" s="464"/>
      <c r="AQ3442" s="464"/>
      <c r="AR3442" s="464"/>
      <c r="AS3442" s="464"/>
      <c r="AT3442" s="464"/>
      <c r="AU3442" s="464"/>
      <c r="AV3442" s="464"/>
      <c r="AW3442" s="464"/>
      <c r="AX3442" s="464"/>
      <c r="AY3442" s="464"/>
      <c r="AZ3442" s="464"/>
      <c r="BA3442" s="464"/>
      <c r="BB3442" s="464"/>
      <c r="BC3442" s="464"/>
      <c r="BD3442" s="464"/>
      <c r="BE3442" s="464"/>
      <c r="BF3442" s="464"/>
      <c r="BG3442" s="464"/>
      <c r="BH3442" s="464"/>
      <c r="BI3442" s="464"/>
      <c r="BJ3442" s="464"/>
      <c r="BK3442" s="464"/>
      <c r="BL3442" s="464"/>
      <c r="BM3442" s="464"/>
      <c r="BN3442" s="464"/>
      <c r="BO3442" s="464"/>
      <c r="BP3442" s="464"/>
      <c r="BQ3442" s="464"/>
      <c r="BR3442" s="464"/>
      <c r="BS3442" s="464"/>
      <c r="BT3442" s="464"/>
      <c r="BU3442" s="464"/>
      <c r="BV3442" s="464"/>
      <c r="BW3442" s="464"/>
      <c r="BX3442" s="464"/>
      <c r="BY3442" s="464"/>
      <c r="BZ3442" s="464"/>
      <c r="CA3442" s="464"/>
      <c r="CB3442" s="464"/>
      <c r="CC3442" s="464"/>
      <c r="CD3442" s="464"/>
      <c r="CE3442" s="464"/>
      <c r="CF3442" s="464"/>
      <c r="CG3442" s="464"/>
      <c r="CH3442" s="464"/>
      <c r="CI3442" s="464"/>
      <c r="CJ3442" s="464"/>
      <c r="CK3442" s="464"/>
      <c r="CL3442" s="464"/>
      <c r="CM3442" s="464"/>
      <c r="CN3442" s="464"/>
      <c r="CO3442" s="464"/>
      <c r="CP3442" s="464"/>
      <c r="CQ3442" s="464"/>
    </row>
    <row r="3443" spans="24:95" s="465" customFormat="1">
      <c r="X3443" s="464"/>
      <c r="Y3443" s="464"/>
      <c r="Z3443" s="464"/>
      <c r="AA3443" s="464"/>
      <c r="AB3443" s="464"/>
      <c r="AC3443" s="464"/>
      <c r="AD3443" s="464"/>
      <c r="AE3443" s="464"/>
      <c r="AF3443" s="464"/>
      <c r="AG3443" s="464"/>
      <c r="AH3443" s="464"/>
      <c r="AI3443" s="464"/>
      <c r="AJ3443" s="464"/>
      <c r="AK3443" s="464"/>
      <c r="AL3443" s="464"/>
      <c r="AM3443" s="464"/>
      <c r="AN3443" s="464"/>
      <c r="AO3443" s="464"/>
      <c r="AP3443" s="464"/>
      <c r="AQ3443" s="464"/>
      <c r="AR3443" s="464"/>
      <c r="AS3443" s="464"/>
      <c r="AT3443" s="464"/>
      <c r="AU3443" s="464"/>
      <c r="AV3443" s="464"/>
      <c r="AW3443" s="464"/>
      <c r="AX3443" s="464"/>
      <c r="AY3443" s="464"/>
      <c r="AZ3443" s="464"/>
      <c r="BA3443" s="464"/>
      <c r="BB3443" s="464"/>
      <c r="BC3443" s="464"/>
      <c r="BD3443" s="464"/>
      <c r="BE3443" s="464"/>
      <c r="BF3443" s="464"/>
      <c r="BG3443" s="464"/>
      <c r="BH3443" s="464"/>
      <c r="BI3443" s="464"/>
      <c r="BJ3443" s="464"/>
      <c r="BK3443" s="464"/>
      <c r="BL3443" s="464"/>
      <c r="BM3443" s="464"/>
      <c r="BN3443" s="464"/>
      <c r="BO3443" s="464"/>
      <c r="BP3443" s="464"/>
      <c r="BQ3443" s="464"/>
      <c r="BR3443" s="464"/>
      <c r="BS3443" s="464"/>
      <c r="BT3443" s="464"/>
      <c r="BU3443" s="464"/>
      <c r="BV3443" s="464"/>
      <c r="BW3443" s="464"/>
      <c r="BX3443" s="464"/>
      <c r="BY3443" s="464"/>
      <c r="BZ3443" s="464"/>
      <c r="CA3443" s="464"/>
      <c r="CB3443" s="464"/>
      <c r="CC3443" s="464"/>
      <c r="CD3443" s="464"/>
      <c r="CE3443" s="464"/>
      <c r="CF3443" s="464"/>
      <c r="CG3443" s="464"/>
      <c r="CH3443" s="464"/>
      <c r="CI3443" s="464"/>
      <c r="CJ3443" s="464"/>
      <c r="CK3443" s="464"/>
      <c r="CL3443" s="464"/>
      <c r="CM3443" s="464"/>
      <c r="CN3443" s="464"/>
      <c r="CO3443" s="464"/>
      <c r="CP3443" s="464"/>
      <c r="CQ3443" s="464"/>
    </row>
    <row r="3444" spans="24:95" s="465" customFormat="1">
      <c r="X3444" s="464"/>
      <c r="Y3444" s="464"/>
      <c r="Z3444" s="464"/>
      <c r="AA3444" s="464"/>
      <c r="AB3444" s="464"/>
      <c r="AC3444" s="464"/>
      <c r="AD3444" s="464"/>
      <c r="AE3444" s="464"/>
      <c r="AF3444" s="464"/>
      <c r="AG3444" s="464"/>
      <c r="AH3444" s="464"/>
      <c r="AI3444" s="464"/>
      <c r="AJ3444" s="464"/>
      <c r="AK3444" s="464"/>
      <c r="AL3444" s="464"/>
      <c r="AM3444" s="464"/>
      <c r="AN3444" s="464"/>
      <c r="AO3444" s="464"/>
      <c r="AP3444" s="464"/>
      <c r="AQ3444" s="464"/>
      <c r="AR3444" s="464"/>
      <c r="AS3444" s="464"/>
      <c r="AT3444" s="464"/>
      <c r="AU3444" s="464"/>
      <c r="AV3444" s="464"/>
      <c r="AW3444" s="464"/>
      <c r="AX3444" s="464"/>
      <c r="AY3444" s="464"/>
      <c r="AZ3444" s="464"/>
      <c r="BA3444" s="464"/>
      <c r="BB3444" s="464"/>
      <c r="BC3444" s="464"/>
      <c r="BD3444" s="464"/>
      <c r="BE3444" s="464"/>
      <c r="BF3444" s="464"/>
      <c r="BG3444" s="464"/>
      <c r="BH3444" s="464"/>
      <c r="BI3444" s="464"/>
      <c r="BJ3444" s="464"/>
      <c r="BK3444" s="464"/>
      <c r="BL3444" s="464"/>
      <c r="BM3444" s="464"/>
      <c r="BN3444" s="464"/>
      <c r="BO3444" s="464"/>
      <c r="BP3444" s="464"/>
      <c r="BQ3444" s="464"/>
      <c r="BR3444" s="464"/>
      <c r="BS3444" s="464"/>
      <c r="BT3444" s="464"/>
      <c r="BU3444" s="464"/>
      <c r="BV3444" s="464"/>
      <c r="BW3444" s="464"/>
      <c r="BX3444" s="464"/>
      <c r="BY3444" s="464"/>
      <c r="BZ3444" s="464"/>
      <c r="CA3444" s="464"/>
      <c r="CB3444" s="464"/>
      <c r="CC3444" s="464"/>
      <c r="CD3444" s="464"/>
      <c r="CE3444" s="464"/>
      <c r="CF3444" s="464"/>
      <c r="CG3444" s="464"/>
      <c r="CH3444" s="464"/>
      <c r="CI3444" s="464"/>
      <c r="CJ3444" s="464"/>
      <c r="CK3444" s="464"/>
      <c r="CL3444" s="464"/>
      <c r="CM3444" s="464"/>
      <c r="CN3444" s="464"/>
      <c r="CO3444" s="464"/>
      <c r="CP3444" s="464"/>
      <c r="CQ3444" s="464"/>
    </row>
    <row r="3445" spans="24:95" s="465" customFormat="1">
      <c r="X3445" s="464"/>
      <c r="Y3445" s="464"/>
      <c r="Z3445" s="464"/>
      <c r="AA3445" s="464"/>
      <c r="AB3445" s="464"/>
      <c r="AC3445" s="464"/>
      <c r="AD3445" s="464"/>
      <c r="AE3445" s="464"/>
      <c r="AF3445" s="464"/>
      <c r="AG3445" s="464"/>
      <c r="AH3445" s="464"/>
      <c r="AI3445" s="464"/>
      <c r="AJ3445" s="464"/>
      <c r="AK3445" s="464"/>
      <c r="AL3445" s="464"/>
      <c r="AM3445" s="464"/>
      <c r="AN3445" s="464"/>
      <c r="AO3445" s="464"/>
      <c r="AP3445" s="464"/>
      <c r="AQ3445" s="464"/>
      <c r="AR3445" s="464"/>
      <c r="AS3445" s="464"/>
      <c r="AT3445" s="464"/>
      <c r="AU3445" s="464"/>
      <c r="AV3445" s="464"/>
      <c r="AW3445" s="464"/>
      <c r="AX3445" s="464"/>
      <c r="AY3445" s="464"/>
      <c r="AZ3445" s="464"/>
      <c r="BA3445" s="464"/>
      <c r="BB3445" s="464"/>
      <c r="BC3445" s="464"/>
      <c r="BD3445" s="464"/>
      <c r="BE3445" s="464"/>
      <c r="BF3445" s="464"/>
      <c r="BG3445" s="464"/>
      <c r="BH3445" s="464"/>
      <c r="BI3445" s="464"/>
      <c r="BJ3445" s="464"/>
      <c r="BK3445" s="464"/>
      <c r="BL3445" s="464"/>
      <c r="BM3445" s="464"/>
      <c r="BN3445" s="464"/>
      <c r="BO3445" s="464"/>
      <c r="BP3445" s="464"/>
      <c r="BQ3445" s="464"/>
      <c r="BR3445" s="464"/>
      <c r="BS3445" s="464"/>
      <c r="BT3445" s="464"/>
      <c r="BU3445" s="464"/>
      <c r="BV3445" s="464"/>
      <c r="BW3445" s="464"/>
      <c r="BX3445" s="464"/>
      <c r="BY3445" s="464"/>
      <c r="BZ3445" s="464"/>
      <c r="CA3445" s="464"/>
      <c r="CB3445" s="464"/>
      <c r="CC3445" s="464"/>
      <c r="CD3445" s="464"/>
      <c r="CE3445" s="464"/>
      <c r="CF3445" s="464"/>
      <c r="CG3445" s="464"/>
      <c r="CH3445" s="464"/>
      <c r="CI3445" s="464"/>
      <c r="CJ3445" s="464"/>
      <c r="CK3445" s="464"/>
      <c r="CL3445" s="464"/>
      <c r="CM3445" s="464"/>
      <c r="CN3445" s="464"/>
      <c r="CO3445" s="464"/>
      <c r="CP3445" s="464"/>
      <c r="CQ3445" s="464"/>
    </row>
    <row r="3446" spans="24:95" s="465" customFormat="1">
      <c r="X3446" s="464"/>
      <c r="Y3446" s="464"/>
      <c r="Z3446" s="464"/>
      <c r="AA3446" s="464"/>
      <c r="AB3446" s="464"/>
      <c r="AC3446" s="464"/>
      <c r="AD3446" s="464"/>
      <c r="AE3446" s="464"/>
      <c r="AF3446" s="464"/>
      <c r="AG3446" s="464"/>
      <c r="AH3446" s="464"/>
      <c r="AI3446" s="464"/>
      <c r="AJ3446" s="464"/>
      <c r="AK3446" s="464"/>
      <c r="AL3446" s="464"/>
      <c r="AM3446" s="464"/>
      <c r="AN3446" s="464"/>
      <c r="AO3446" s="464"/>
      <c r="AP3446" s="464"/>
      <c r="AQ3446" s="464"/>
      <c r="AR3446" s="464"/>
      <c r="AS3446" s="464"/>
      <c r="AT3446" s="464"/>
      <c r="AU3446" s="464"/>
      <c r="AV3446" s="464"/>
      <c r="AW3446" s="464"/>
      <c r="AX3446" s="464"/>
      <c r="AY3446" s="464"/>
      <c r="AZ3446" s="464"/>
      <c r="BA3446" s="464"/>
      <c r="BB3446" s="464"/>
      <c r="BC3446" s="464"/>
      <c r="BD3446" s="464"/>
      <c r="BE3446" s="464"/>
      <c r="BF3446" s="464"/>
      <c r="BG3446" s="464"/>
      <c r="BH3446" s="464"/>
      <c r="BI3446" s="464"/>
      <c r="BJ3446" s="464"/>
      <c r="BK3446" s="464"/>
      <c r="BL3446" s="464"/>
      <c r="BM3446" s="464"/>
      <c r="BN3446" s="464"/>
      <c r="BO3446" s="464"/>
      <c r="BP3446" s="464"/>
      <c r="BQ3446" s="464"/>
      <c r="BR3446" s="464"/>
      <c r="BS3446" s="464"/>
      <c r="BT3446" s="464"/>
      <c r="BU3446" s="464"/>
      <c r="BV3446" s="464"/>
      <c r="BW3446" s="464"/>
      <c r="BX3446" s="464"/>
      <c r="BY3446" s="464"/>
      <c r="BZ3446" s="464"/>
      <c r="CA3446" s="464"/>
      <c r="CB3446" s="464"/>
      <c r="CC3446" s="464"/>
      <c r="CD3446" s="464"/>
      <c r="CE3446" s="464"/>
      <c r="CF3446" s="464"/>
      <c r="CG3446" s="464"/>
      <c r="CH3446" s="464"/>
      <c r="CI3446" s="464"/>
      <c r="CJ3446" s="464"/>
      <c r="CK3446" s="464"/>
      <c r="CL3446" s="464"/>
      <c r="CM3446" s="464"/>
      <c r="CN3446" s="464"/>
      <c r="CO3446" s="464"/>
      <c r="CP3446" s="464"/>
      <c r="CQ3446" s="464"/>
    </row>
    <row r="3447" spans="24:95" s="465" customFormat="1">
      <c r="X3447" s="464"/>
      <c r="Y3447" s="464"/>
      <c r="Z3447" s="464"/>
      <c r="AA3447" s="464"/>
      <c r="AB3447" s="464"/>
      <c r="AC3447" s="464"/>
      <c r="AD3447" s="464"/>
      <c r="AE3447" s="464"/>
      <c r="AF3447" s="464"/>
      <c r="AG3447" s="464"/>
      <c r="AH3447" s="464"/>
      <c r="AI3447" s="464"/>
      <c r="AJ3447" s="464"/>
      <c r="AK3447" s="464"/>
      <c r="AL3447" s="464"/>
      <c r="AM3447" s="464"/>
      <c r="AN3447" s="464"/>
      <c r="AO3447" s="464"/>
      <c r="AP3447" s="464"/>
      <c r="AQ3447" s="464"/>
      <c r="AR3447" s="464"/>
      <c r="AS3447" s="464"/>
      <c r="AT3447" s="464"/>
      <c r="AU3447" s="464"/>
      <c r="AV3447" s="464"/>
      <c r="AW3447" s="464"/>
      <c r="AX3447" s="464"/>
      <c r="AY3447" s="464"/>
      <c r="AZ3447" s="464"/>
      <c r="BA3447" s="464"/>
      <c r="BB3447" s="464"/>
      <c r="BC3447" s="464"/>
      <c r="BD3447" s="464"/>
      <c r="BE3447" s="464"/>
      <c r="BF3447" s="464"/>
      <c r="BG3447" s="464"/>
      <c r="BH3447" s="464"/>
      <c r="BI3447" s="464"/>
      <c r="BJ3447" s="464"/>
      <c r="BK3447" s="464"/>
      <c r="BL3447" s="464"/>
      <c r="BM3447" s="464"/>
      <c r="BN3447" s="464"/>
      <c r="BO3447" s="464"/>
      <c r="BP3447" s="464"/>
      <c r="BQ3447" s="464"/>
      <c r="BR3447" s="464"/>
      <c r="BS3447" s="464"/>
      <c r="BT3447" s="464"/>
      <c r="BU3447" s="464"/>
      <c r="BV3447" s="464"/>
      <c r="BW3447" s="464"/>
      <c r="BX3447" s="464"/>
      <c r="BY3447" s="464"/>
      <c r="BZ3447" s="464"/>
      <c r="CA3447" s="464"/>
      <c r="CB3447" s="464"/>
      <c r="CC3447" s="464"/>
      <c r="CD3447" s="464"/>
      <c r="CE3447" s="464"/>
      <c r="CF3447" s="464"/>
      <c r="CG3447" s="464"/>
      <c r="CH3447" s="464"/>
      <c r="CI3447" s="464"/>
      <c r="CJ3447" s="464"/>
      <c r="CK3447" s="464"/>
      <c r="CL3447" s="464"/>
      <c r="CM3447" s="464"/>
      <c r="CN3447" s="464"/>
      <c r="CO3447" s="464"/>
      <c r="CP3447" s="464"/>
      <c r="CQ3447" s="464"/>
    </row>
    <row r="3448" spans="24:95" s="465" customFormat="1">
      <c r="X3448" s="464"/>
      <c r="Y3448" s="464"/>
      <c r="Z3448" s="464"/>
      <c r="AA3448" s="464"/>
      <c r="AB3448" s="464"/>
      <c r="AC3448" s="464"/>
      <c r="AD3448" s="464"/>
      <c r="AE3448" s="464"/>
      <c r="AF3448" s="464"/>
      <c r="AG3448" s="464"/>
      <c r="AH3448" s="464"/>
      <c r="AI3448" s="464"/>
      <c r="AJ3448" s="464"/>
      <c r="AK3448" s="464"/>
      <c r="AL3448" s="464"/>
      <c r="AM3448" s="464"/>
      <c r="AN3448" s="464"/>
      <c r="AO3448" s="464"/>
      <c r="AP3448" s="464"/>
      <c r="AQ3448" s="464"/>
      <c r="AR3448" s="464"/>
      <c r="AS3448" s="464"/>
      <c r="AT3448" s="464"/>
      <c r="AU3448" s="464"/>
      <c r="AV3448" s="464"/>
      <c r="AW3448" s="464"/>
      <c r="AX3448" s="464"/>
      <c r="AY3448" s="464"/>
      <c r="AZ3448" s="464"/>
      <c r="BA3448" s="464"/>
      <c r="BB3448" s="464"/>
      <c r="BC3448" s="464"/>
      <c r="BD3448" s="464"/>
      <c r="BE3448" s="464"/>
      <c r="BF3448" s="464"/>
      <c r="BG3448" s="464"/>
      <c r="BH3448" s="464"/>
      <c r="BI3448" s="464"/>
      <c r="BJ3448" s="464"/>
      <c r="BK3448" s="464"/>
      <c r="BL3448" s="464"/>
      <c r="BM3448" s="464"/>
      <c r="BN3448" s="464"/>
      <c r="BO3448" s="464"/>
      <c r="BP3448" s="464"/>
      <c r="BQ3448" s="464"/>
      <c r="BR3448" s="464"/>
      <c r="BS3448" s="464"/>
      <c r="BT3448" s="464"/>
      <c r="BU3448" s="464"/>
      <c r="BV3448" s="464"/>
      <c r="BW3448" s="464"/>
      <c r="BX3448" s="464"/>
      <c r="BY3448" s="464"/>
      <c r="BZ3448" s="464"/>
      <c r="CA3448" s="464"/>
      <c r="CB3448" s="464"/>
      <c r="CC3448" s="464"/>
      <c r="CD3448" s="464"/>
      <c r="CE3448" s="464"/>
      <c r="CF3448" s="464"/>
      <c r="CG3448" s="464"/>
      <c r="CH3448" s="464"/>
      <c r="CI3448" s="464"/>
      <c r="CJ3448" s="464"/>
      <c r="CK3448" s="464"/>
      <c r="CL3448" s="464"/>
      <c r="CM3448" s="464"/>
      <c r="CN3448" s="464"/>
      <c r="CO3448" s="464"/>
      <c r="CP3448" s="464"/>
      <c r="CQ3448" s="464"/>
    </row>
    <row r="3449" spans="24:95" s="465" customFormat="1">
      <c r="X3449" s="464"/>
      <c r="Y3449" s="464"/>
      <c r="Z3449" s="464"/>
      <c r="AA3449" s="464"/>
      <c r="AB3449" s="464"/>
      <c r="AC3449" s="464"/>
      <c r="AD3449" s="464"/>
      <c r="AE3449" s="464"/>
      <c r="AF3449" s="464"/>
      <c r="AG3449" s="464"/>
      <c r="AH3449" s="464"/>
      <c r="AI3449" s="464"/>
      <c r="AJ3449" s="464"/>
      <c r="AK3449" s="464"/>
      <c r="AL3449" s="464"/>
      <c r="AM3449" s="464"/>
      <c r="AN3449" s="464"/>
      <c r="AO3449" s="464"/>
      <c r="AP3449" s="464"/>
      <c r="AQ3449" s="464"/>
      <c r="AR3449" s="464"/>
      <c r="AS3449" s="464"/>
      <c r="AT3449" s="464"/>
      <c r="AU3449" s="464"/>
      <c r="AV3449" s="464"/>
      <c r="AW3449" s="464"/>
      <c r="AX3449" s="464"/>
      <c r="AY3449" s="464"/>
      <c r="AZ3449" s="464"/>
      <c r="BA3449" s="464"/>
      <c r="BB3449" s="464"/>
      <c r="BC3449" s="464"/>
      <c r="BD3449" s="464"/>
      <c r="BE3449" s="464"/>
      <c r="BF3449" s="464"/>
      <c r="BG3449" s="464"/>
      <c r="BH3449" s="464"/>
      <c r="BI3449" s="464"/>
      <c r="BJ3449" s="464"/>
      <c r="BK3449" s="464"/>
      <c r="BL3449" s="464"/>
      <c r="BM3449" s="464"/>
      <c r="BN3449" s="464"/>
      <c r="BO3449" s="464"/>
      <c r="BP3449" s="464"/>
      <c r="BQ3449" s="464"/>
      <c r="BR3449" s="464"/>
      <c r="BS3449" s="464"/>
      <c r="BT3449" s="464"/>
      <c r="BU3449" s="464"/>
      <c r="BV3449" s="464"/>
      <c r="BW3449" s="464"/>
      <c r="BX3449" s="464"/>
      <c r="BY3449" s="464"/>
      <c r="BZ3449" s="464"/>
      <c r="CA3449" s="464"/>
      <c r="CB3449" s="464"/>
      <c r="CC3449" s="464"/>
      <c r="CD3449" s="464"/>
      <c r="CE3449" s="464"/>
      <c r="CF3449" s="464"/>
      <c r="CG3449" s="464"/>
      <c r="CH3449" s="464"/>
      <c r="CI3449" s="464"/>
      <c r="CJ3449" s="464"/>
      <c r="CK3449" s="464"/>
      <c r="CL3449" s="464"/>
      <c r="CM3449" s="464"/>
      <c r="CN3449" s="464"/>
      <c r="CO3449" s="464"/>
      <c r="CP3449" s="464"/>
      <c r="CQ3449" s="464"/>
    </row>
    <row r="3450" spans="24:95" s="465" customFormat="1">
      <c r="X3450" s="464"/>
      <c r="Y3450" s="464"/>
      <c r="Z3450" s="464"/>
      <c r="AA3450" s="464"/>
      <c r="AB3450" s="464"/>
      <c r="AC3450" s="464"/>
      <c r="AD3450" s="464"/>
      <c r="AE3450" s="464"/>
      <c r="AF3450" s="464"/>
      <c r="AG3450" s="464"/>
      <c r="AH3450" s="464"/>
      <c r="AI3450" s="464"/>
      <c r="AJ3450" s="464"/>
      <c r="AK3450" s="464"/>
      <c r="AL3450" s="464"/>
      <c r="AM3450" s="464"/>
      <c r="AN3450" s="464"/>
      <c r="AO3450" s="464"/>
      <c r="AP3450" s="464"/>
      <c r="AQ3450" s="464"/>
      <c r="AR3450" s="464"/>
      <c r="AS3450" s="464"/>
      <c r="AT3450" s="464"/>
      <c r="AU3450" s="464"/>
      <c r="AV3450" s="464"/>
      <c r="AW3450" s="464"/>
      <c r="AX3450" s="464"/>
      <c r="AY3450" s="464"/>
      <c r="AZ3450" s="464"/>
      <c r="BA3450" s="464"/>
      <c r="BB3450" s="464"/>
      <c r="BC3450" s="464"/>
      <c r="BD3450" s="464"/>
      <c r="BE3450" s="464"/>
      <c r="BF3450" s="464"/>
      <c r="BG3450" s="464"/>
      <c r="BH3450" s="464"/>
      <c r="BI3450" s="464"/>
      <c r="BJ3450" s="464"/>
      <c r="BK3450" s="464"/>
      <c r="BL3450" s="464"/>
      <c r="BM3450" s="464"/>
      <c r="BN3450" s="464"/>
      <c r="BO3450" s="464"/>
      <c r="BP3450" s="464"/>
      <c r="BQ3450" s="464"/>
      <c r="BR3450" s="464"/>
      <c r="BS3450" s="464"/>
      <c r="BT3450" s="464"/>
      <c r="BU3450" s="464"/>
      <c r="BV3450" s="464"/>
      <c r="BW3450" s="464"/>
      <c r="BX3450" s="464"/>
      <c r="BY3450" s="464"/>
      <c r="BZ3450" s="464"/>
      <c r="CA3450" s="464"/>
      <c r="CB3450" s="464"/>
      <c r="CC3450" s="464"/>
      <c r="CD3450" s="464"/>
      <c r="CE3450" s="464"/>
      <c r="CF3450" s="464"/>
      <c r="CG3450" s="464"/>
      <c r="CH3450" s="464"/>
      <c r="CI3450" s="464"/>
      <c r="CJ3450" s="464"/>
      <c r="CK3450" s="464"/>
      <c r="CL3450" s="464"/>
      <c r="CM3450" s="464"/>
      <c r="CN3450" s="464"/>
      <c r="CO3450" s="464"/>
      <c r="CP3450" s="464"/>
      <c r="CQ3450" s="464"/>
    </row>
    <row r="3451" spans="24:95" s="465" customFormat="1">
      <c r="X3451" s="464"/>
      <c r="Y3451" s="464"/>
      <c r="Z3451" s="464"/>
      <c r="AA3451" s="464"/>
      <c r="AB3451" s="464"/>
      <c r="AC3451" s="464"/>
      <c r="AD3451" s="464"/>
      <c r="AE3451" s="464"/>
      <c r="AF3451" s="464"/>
      <c r="AG3451" s="464"/>
      <c r="AH3451" s="464"/>
      <c r="AI3451" s="464"/>
      <c r="AJ3451" s="464"/>
      <c r="AK3451" s="464"/>
      <c r="AL3451" s="464"/>
      <c r="AM3451" s="464"/>
      <c r="AN3451" s="464"/>
      <c r="AO3451" s="464"/>
      <c r="AP3451" s="464"/>
      <c r="AQ3451" s="464"/>
      <c r="AR3451" s="464"/>
      <c r="AS3451" s="464"/>
      <c r="AT3451" s="464"/>
      <c r="AU3451" s="464"/>
      <c r="AV3451" s="464"/>
      <c r="AW3451" s="464"/>
      <c r="AX3451" s="464"/>
      <c r="AY3451" s="464"/>
      <c r="AZ3451" s="464"/>
      <c r="BA3451" s="464"/>
      <c r="BB3451" s="464"/>
      <c r="BC3451" s="464"/>
      <c r="BD3451" s="464"/>
      <c r="BE3451" s="464"/>
      <c r="BF3451" s="464"/>
      <c r="BG3451" s="464"/>
      <c r="BH3451" s="464"/>
      <c r="BI3451" s="464"/>
      <c r="BJ3451" s="464"/>
      <c r="BK3451" s="464"/>
      <c r="BL3451" s="464"/>
      <c r="BM3451" s="464"/>
      <c r="BN3451" s="464"/>
      <c r="BO3451" s="464"/>
      <c r="BP3451" s="464"/>
      <c r="BQ3451" s="464"/>
      <c r="BR3451" s="464"/>
      <c r="BS3451" s="464"/>
      <c r="BT3451" s="464"/>
      <c r="BU3451" s="464"/>
      <c r="BV3451" s="464"/>
      <c r="BW3451" s="464"/>
      <c r="BX3451" s="464"/>
      <c r="BY3451" s="464"/>
      <c r="BZ3451" s="464"/>
      <c r="CA3451" s="464"/>
      <c r="CB3451" s="464"/>
      <c r="CC3451" s="464"/>
      <c r="CD3451" s="464"/>
      <c r="CE3451" s="464"/>
      <c r="CF3451" s="464"/>
      <c r="CG3451" s="464"/>
      <c r="CH3451" s="464"/>
      <c r="CI3451" s="464"/>
      <c r="CJ3451" s="464"/>
      <c r="CK3451" s="464"/>
      <c r="CL3451" s="464"/>
      <c r="CM3451" s="464"/>
      <c r="CN3451" s="464"/>
      <c r="CO3451" s="464"/>
      <c r="CP3451" s="464"/>
      <c r="CQ3451" s="464"/>
    </row>
    <row r="3452" spans="24:95" s="465" customFormat="1">
      <c r="X3452" s="464"/>
      <c r="Y3452" s="464"/>
      <c r="Z3452" s="464"/>
      <c r="AA3452" s="464"/>
      <c r="AB3452" s="464"/>
      <c r="AC3452" s="464"/>
      <c r="AD3452" s="464"/>
      <c r="AE3452" s="464"/>
      <c r="AF3452" s="464"/>
      <c r="AG3452" s="464"/>
      <c r="AH3452" s="464"/>
      <c r="AI3452" s="464"/>
      <c r="AJ3452" s="464"/>
      <c r="AK3452" s="464"/>
      <c r="AL3452" s="464"/>
      <c r="AM3452" s="464"/>
      <c r="AN3452" s="464"/>
      <c r="AO3452" s="464"/>
      <c r="AP3452" s="464"/>
      <c r="AQ3452" s="464"/>
      <c r="AR3452" s="464"/>
      <c r="AS3452" s="464"/>
      <c r="AT3452" s="464"/>
      <c r="AU3452" s="464"/>
      <c r="AV3452" s="464"/>
      <c r="AW3452" s="464"/>
      <c r="AX3452" s="464"/>
      <c r="AY3452" s="464"/>
      <c r="AZ3452" s="464"/>
      <c r="BA3452" s="464"/>
      <c r="BB3452" s="464"/>
      <c r="BC3452" s="464"/>
      <c r="BD3452" s="464"/>
      <c r="BE3452" s="464"/>
      <c r="BF3452" s="464"/>
      <c r="BG3452" s="464"/>
      <c r="BH3452" s="464"/>
      <c r="BI3452" s="464"/>
      <c r="BJ3452" s="464"/>
      <c r="BK3452" s="464"/>
      <c r="BL3452" s="464"/>
      <c r="BM3452" s="464"/>
      <c r="BN3452" s="464"/>
      <c r="BO3452" s="464"/>
      <c r="BP3452" s="464"/>
      <c r="BQ3452" s="464"/>
      <c r="BR3452" s="464"/>
      <c r="BS3452" s="464"/>
      <c r="BT3452" s="464"/>
      <c r="BU3452" s="464"/>
      <c r="BV3452" s="464"/>
      <c r="BW3452" s="464"/>
      <c r="BX3452" s="464"/>
      <c r="BY3452" s="464"/>
      <c r="BZ3452" s="464"/>
      <c r="CA3452" s="464"/>
      <c r="CB3452" s="464"/>
      <c r="CC3452" s="464"/>
      <c r="CD3452" s="464"/>
      <c r="CE3452" s="464"/>
      <c r="CF3452" s="464"/>
      <c r="CG3452" s="464"/>
      <c r="CH3452" s="464"/>
      <c r="CI3452" s="464"/>
      <c r="CJ3452" s="464"/>
      <c r="CK3452" s="464"/>
      <c r="CL3452" s="464"/>
      <c r="CM3452" s="464"/>
      <c r="CN3452" s="464"/>
      <c r="CO3452" s="464"/>
      <c r="CP3452" s="464"/>
      <c r="CQ3452" s="464"/>
    </row>
    <row r="3453" spans="24:95" s="465" customFormat="1">
      <c r="X3453" s="464"/>
      <c r="Y3453" s="464"/>
      <c r="Z3453" s="464"/>
      <c r="AA3453" s="464"/>
      <c r="AB3453" s="464"/>
      <c r="AC3453" s="464"/>
      <c r="AD3453" s="464"/>
      <c r="AE3453" s="464"/>
      <c r="AF3453" s="464"/>
      <c r="AG3453" s="464"/>
      <c r="AH3453" s="464"/>
      <c r="AI3453" s="464"/>
      <c r="AJ3453" s="464"/>
      <c r="AK3453" s="464"/>
      <c r="AL3453" s="464"/>
      <c r="AM3453" s="464"/>
      <c r="AN3453" s="464"/>
      <c r="AO3453" s="464"/>
      <c r="AP3453" s="464"/>
      <c r="AQ3453" s="464"/>
      <c r="AR3453" s="464"/>
      <c r="AS3453" s="464"/>
      <c r="AT3453" s="464"/>
      <c r="AU3453" s="464"/>
      <c r="AV3453" s="464"/>
      <c r="AW3453" s="464"/>
      <c r="AX3453" s="464"/>
      <c r="AY3453" s="464"/>
      <c r="AZ3453" s="464"/>
      <c r="BA3453" s="464"/>
      <c r="BB3453" s="464"/>
      <c r="BC3453" s="464"/>
      <c r="BD3453" s="464"/>
      <c r="BE3453" s="464"/>
      <c r="BF3453" s="464"/>
      <c r="BG3453" s="464"/>
      <c r="BH3453" s="464"/>
      <c r="BI3453" s="464"/>
      <c r="BJ3453" s="464"/>
      <c r="BK3453" s="464"/>
      <c r="BL3453" s="464"/>
      <c r="BM3453" s="464"/>
      <c r="BN3453" s="464"/>
      <c r="BO3453" s="464"/>
      <c r="BP3453" s="464"/>
      <c r="BQ3453" s="464"/>
      <c r="BR3453" s="464"/>
      <c r="BS3453" s="464"/>
      <c r="BT3453" s="464"/>
      <c r="BU3453" s="464"/>
      <c r="BV3453" s="464"/>
      <c r="BW3453" s="464"/>
      <c r="BX3453" s="464"/>
      <c r="BY3453" s="464"/>
      <c r="BZ3453" s="464"/>
      <c r="CA3453" s="464"/>
      <c r="CB3453" s="464"/>
      <c r="CC3453" s="464"/>
      <c r="CD3453" s="464"/>
      <c r="CE3453" s="464"/>
      <c r="CF3453" s="464"/>
      <c r="CG3453" s="464"/>
      <c r="CH3453" s="464"/>
      <c r="CI3453" s="464"/>
      <c r="CJ3453" s="464"/>
      <c r="CK3453" s="464"/>
      <c r="CL3453" s="464"/>
      <c r="CM3453" s="464"/>
      <c r="CN3453" s="464"/>
      <c r="CO3453" s="464"/>
      <c r="CP3453" s="464"/>
      <c r="CQ3453" s="464"/>
    </row>
    <row r="3454" spans="24:95" s="465" customFormat="1">
      <c r="X3454" s="464"/>
      <c r="Y3454" s="464"/>
      <c r="Z3454" s="464"/>
      <c r="AA3454" s="464"/>
      <c r="AB3454" s="464"/>
      <c r="AC3454" s="464"/>
      <c r="AD3454" s="464"/>
      <c r="AE3454" s="464"/>
      <c r="AF3454" s="464"/>
      <c r="AG3454" s="464"/>
      <c r="AH3454" s="464"/>
      <c r="AI3454" s="464"/>
      <c r="AJ3454" s="464"/>
      <c r="AK3454" s="464"/>
      <c r="AL3454" s="464"/>
      <c r="AM3454" s="464"/>
      <c r="AN3454" s="464"/>
      <c r="AO3454" s="464"/>
      <c r="AP3454" s="464"/>
      <c r="AQ3454" s="464"/>
      <c r="AR3454" s="464"/>
      <c r="AS3454" s="464"/>
      <c r="AT3454" s="464"/>
      <c r="AU3454" s="464"/>
      <c r="AV3454" s="464"/>
      <c r="AW3454" s="464"/>
      <c r="AX3454" s="464"/>
      <c r="AY3454" s="464"/>
      <c r="AZ3454" s="464"/>
      <c r="BA3454" s="464"/>
      <c r="BB3454" s="464"/>
      <c r="BC3454" s="464"/>
      <c r="BD3454" s="464"/>
      <c r="BE3454" s="464"/>
      <c r="BF3454" s="464"/>
      <c r="BG3454" s="464"/>
      <c r="BH3454" s="464"/>
      <c r="BI3454" s="464"/>
      <c r="BJ3454" s="464"/>
      <c r="BK3454" s="464"/>
      <c r="BL3454" s="464"/>
      <c r="BM3454" s="464"/>
      <c r="BN3454" s="464"/>
      <c r="BO3454" s="464"/>
      <c r="BP3454" s="464"/>
      <c r="BQ3454" s="464"/>
      <c r="BR3454" s="464"/>
      <c r="BS3454" s="464"/>
      <c r="BT3454" s="464"/>
      <c r="BU3454" s="464"/>
      <c r="BV3454" s="464"/>
      <c r="BW3454" s="464"/>
      <c r="BX3454" s="464"/>
      <c r="BY3454" s="464"/>
      <c r="BZ3454" s="464"/>
      <c r="CA3454" s="464"/>
      <c r="CB3454" s="464"/>
      <c r="CC3454" s="464"/>
      <c r="CD3454" s="464"/>
      <c r="CE3454" s="464"/>
      <c r="CF3454" s="464"/>
      <c r="CG3454" s="464"/>
      <c r="CH3454" s="464"/>
      <c r="CI3454" s="464"/>
      <c r="CJ3454" s="464"/>
      <c r="CK3454" s="464"/>
      <c r="CL3454" s="464"/>
      <c r="CM3454" s="464"/>
      <c r="CN3454" s="464"/>
      <c r="CO3454" s="464"/>
      <c r="CP3454" s="464"/>
      <c r="CQ3454" s="464"/>
    </row>
    <row r="3455" spans="24:95" s="465" customFormat="1">
      <c r="X3455" s="464"/>
      <c r="Y3455" s="464"/>
      <c r="Z3455" s="464"/>
      <c r="AA3455" s="464"/>
      <c r="AB3455" s="464"/>
      <c r="AC3455" s="464"/>
      <c r="AD3455" s="464"/>
      <c r="AE3455" s="464"/>
      <c r="AF3455" s="464"/>
      <c r="AG3455" s="464"/>
      <c r="AH3455" s="464"/>
      <c r="AI3455" s="464"/>
      <c r="AJ3455" s="464"/>
      <c r="AK3455" s="464"/>
      <c r="AL3455" s="464"/>
      <c r="AM3455" s="464"/>
      <c r="AN3455" s="464"/>
      <c r="AO3455" s="464"/>
      <c r="AP3455" s="464"/>
      <c r="AQ3455" s="464"/>
      <c r="AR3455" s="464"/>
      <c r="AS3455" s="464"/>
      <c r="AT3455" s="464"/>
      <c r="AU3455" s="464"/>
      <c r="AV3455" s="464"/>
      <c r="AW3455" s="464"/>
      <c r="AX3455" s="464"/>
      <c r="AY3455" s="464"/>
      <c r="AZ3455" s="464"/>
      <c r="BA3455" s="464"/>
      <c r="BB3455" s="464"/>
      <c r="BC3455" s="464"/>
      <c r="BD3455" s="464"/>
      <c r="BE3455" s="464"/>
      <c r="BF3455" s="464"/>
      <c r="BG3455" s="464"/>
      <c r="BH3455" s="464"/>
      <c r="BI3455" s="464"/>
      <c r="BJ3455" s="464"/>
      <c r="BK3455" s="464"/>
      <c r="BL3455" s="464"/>
      <c r="BM3455" s="464"/>
      <c r="BN3455" s="464"/>
      <c r="BO3455" s="464"/>
      <c r="BP3455" s="464"/>
      <c r="BQ3455" s="464"/>
      <c r="BR3455" s="464"/>
      <c r="BS3455" s="464"/>
      <c r="BT3455" s="464"/>
      <c r="BU3455" s="464"/>
      <c r="BV3455" s="464"/>
      <c r="BW3455" s="464"/>
      <c r="BX3455" s="464"/>
      <c r="BY3455" s="464"/>
      <c r="BZ3455" s="464"/>
      <c r="CA3455" s="464"/>
      <c r="CB3455" s="464"/>
      <c r="CC3455" s="464"/>
      <c r="CD3455" s="464"/>
      <c r="CE3455" s="464"/>
      <c r="CF3455" s="464"/>
      <c r="CG3455" s="464"/>
      <c r="CH3455" s="464"/>
      <c r="CI3455" s="464"/>
      <c r="CJ3455" s="464"/>
      <c r="CK3455" s="464"/>
      <c r="CL3455" s="464"/>
      <c r="CM3455" s="464"/>
      <c r="CN3455" s="464"/>
      <c r="CO3455" s="464"/>
      <c r="CP3455" s="464"/>
      <c r="CQ3455" s="464"/>
    </row>
    <row r="3456" spans="24:95" s="465" customFormat="1">
      <c r="X3456" s="464"/>
      <c r="Y3456" s="464"/>
      <c r="Z3456" s="464"/>
      <c r="AA3456" s="464"/>
      <c r="AB3456" s="464"/>
      <c r="AC3456" s="464"/>
      <c r="AD3456" s="464"/>
      <c r="AE3456" s="464"/>
      <c r="AF3456" s="464"/>
      <c r="AG3456" s="464"/>
      <c r="AH3456" s="464"/>
      <c r="AI3456" s="464"/>
      <c r="AJ3456" s="464"/>
      <c r="AK3456" s="464"/>
      <c r="AL3456" s="464"/>
      <c r="AM3456" s="464"/>
      <c r="AN3456" s="464"/>
      <c r="AO3456" s="464"/>
      <c r="AP3456" s="464"/>
      <c r="AQ3456" s="464"/>
      <c r="AR3456" s="464"/>
      <c r="AS3456" s="464"/>
      <c r="AT3456" s="464"/>
      <c r="AU3456" s="464"/>
      <c r="AV3456" s="464"/>
      <c r="AW3456" s="464"/>
      <c r="AX3456" s="464"/>
      <c r="AY3456" s="464"/>
      <c r="AZ3456" s="464"/>
      <c r="BA3456" s="464"/>
      <c r="BB3456" s="464"/>
      <c r="BC3456" s="464"/>
      <c r="BD3456" s="464"/>
      <c r="BE3456" s="464"/>
      <c r="BF3456" s="464"/>
      <c r="BG3456" s="464"/>
      <c r="BH3456" s="464"/>
      <c r="BI3456" s="464"/>
      <c r="BJ3456" s="464"/>
      <c r="BK3456" s="464"/>
      <c r="BL3456" s="464"/>
      <c r="BM3456" s="464"/>
      <c r="BN3456" s="464"/>
      <c r="BO3456" s="464"/>
      <c r="BP3456" s="464"/>
      <c r="BQ3456" s="464"/>
      <c r="BR3456" s="464"/>
      <c r="BS3456" s="464"/>
      <c r="BT3456" s="464"/>
      <c r="BU3456" s="464"/>
      <c r="BV3456" s="464"/>
      <c r="BW3456" s="464"/>
      <c r="BX3456" s="464"/>
      <c r="BY3456" s="464"/>
      <c r="BZ3456" s="464"/>
      <c r="CA3456" s="464"/>
      <c r="CB3456" s="464"/>
      <c r="CC3456" s="464"/>
      <c r="CD3456" s="464"/>
      <c r="CE3456" s="464"/>
      <c r="CF3456" s="464"/>
      <c r="CG3456" s="464"/>
      <c r="CH3456" s="464"/>
      <c r="CI3456" s="464"/>
      <c r="CJ3456" s="464"/>
      <c r="CK3456" s="464"/>
      <c r="CL3456" s="464"/>
      <c r="CM3456" s="464"/>
      <c r="CN3456" s="464"/>
      <c r="CO3456" s="464"/>
      <c r="CP3456" s="464"/>
      <c r="CQ3456" s="464"/>
    </row>
    <row r="3457" spans="24:95" s="465" customFormat="1">
      <c r="X3457" s="464"/>
      <c r="Y3457" s="464"/>
      <c r="Z3457" s="464"/>
      <c r="AA3457" s="464"/>
      <c r="AB3457" s="464"/>
      <c r="AC3457" s="464"/>
      <c r="AD3457" s="464"/>
      <c r="AE3457" s="464"/>
      <c r="AF3457" s="464"/>
      <c r="AG3457" s="464"/>
      <c r="AH3457" s="464"/>
      <c r="AI3457" s="464"/>
      <c r="AJ3457" s="464"/>
      <c r="AK3457" s="464"/>
      <c r="AL3457" s="464"/>
      <c r="AM3457" s="464"/>
      <c r="AN3457" s="464"/>
      <c r="AO3457" s="464"/>
      <c r="AP3457" s="464"/>
      <c r="AQ3457" s="464"/>
      <c r="AR3457" s="464"/>
      <c r="AS3457" s="464"/>
      <c r="AT3457" s="464"/>
      <c r="AU3457" s="464"/>
      <c r="AV3457" s="464"/>
      <c r="AW3457" s="464"/>
      <c r="AX3457" s="464"/>
      <c r="AY3457" s="464"/>
      <c r="AZ3457" s="464"/>
      <c r="BA3457" s="464"/>
      <c r="BB3457" s="464"/>
      <c r="BC3457" s="464"/>
      <c r="BD3457" s="464"/>
      <c r="BE3457" s="464"/>
      <c r="BF3457" s="464"/>
      <c r="BG3457" s="464"/>
      <c r="BH3457" s="464"/>
      <c r="BI3457" s="464"/>
      <c r="BJ3457" s="464"/>
      <c r="BK3457" s="464"/>
      <c r="BL3457" s="464"/>
      <c r="BM3457" s="464"/>
      <c r="BN3457" s="464"/>
      <c r="BO3457" s="464"/>
      <c r="BP3457" s="464"/>
      <c r="BQ3457" s="464"/>
      <c r="BR3457" s="464"/>
      <c r="BS3457" s="464"/>
      <c r="BT3457" s="464"/>
      <c r="BU3457" s="464"/>
      <c r="BV3457" s="464"/>
      <c r="BW3457" s="464"/>
      <c r="BX3457" s="464"/>
      <c r="BY3457" s="464"/>
      <c r="BZ3457" s="464"/>
      <c r="CA3457" s="464"/>
      <c r="CB3457" s="464"/>
      <c r="CC3457" s="464"/>
      <c r="CD3457" s="464"/>
      <c r="CE3457" s="464"/>
      <c r="CF3457" s="464"/>
      <c r="CG3457" s="464"/>
      <c r="CH3457" s="464"/>
      <c r="CI3457" s="464"/>
      <c r="CJ3457" s="464"/>
      <c r="CK3457" s="464"/>
      <c r="CL3457" s="464"/>
      <c r="CM3457" s="464"/>
      <c r="CN3457" s="464"/>
      <c r="CO3457" s="464"/>
      <c r="CP3457" s="464"/>
      <c r="CQ3457" s="464"/>
    </row>
    <row r="3458" spans="24:95" s="465" customFormat="1">
      <c r="X3458" s="464"/>
      <c r="Y3458" s="464"/>
      <c r="Z3458" s="464"/>
      <c r="AA3458" s="464"/>
      <c r="AB3458" s="464"/>
      <c r="AC3458" s="464"/>
      <c r="AD3458" s="464"/>
      <c r="AE3458" s="464"/>
      <c r="AF3458" s="464"/>
      <c r="AG3458" s="464"/>
      <c r="AH3458" s="464"/>
      <c r="AI3458" s="464"/>
      <c r="AJ3458" s="464"/>
      <c r="AK3458" s="464"/>
      <c r="AL3458" s="464"/>
      <c r="AM3458" s="464"/>
      <c r="AN3458" s="464"/>
      <c r="AO3458" s="464"/>
      <c r="AP3458" s="464"/>
      <c r="AQ3458" s="464"/>
      <c r="AR3458" s="464"/>
      <c r="AS3458" s="464"/>
      <c r="AT3458" s="464"/>
      <c r="AU3458" s="464"/>
      <c r="AV3458" s="464"/>
      <c r="AW3458" s="464"/>
      <c r="AX3458" s="464"/>
      <c r="AY3458" s="464"/>
      <c r="AZ3458" s="464"/>
      <c r="BA3458" s="464"/>
      <c r="BB3458" s="464"/>
      <c r="BC3458" s="464"/>
      <c r="BD3458" s="464"/>
      <c r="BE3458" s="464"/>
      <c r="BF3458" s="464"/>
      <c r="BG3458" s="464"/>
      <c r="BH3458" s="464"/>
      <c r="BI3458" s="464"/>
      <c r="BJ3458" s="464"/>
      <c r="BK3458" s="464"/>
      <c r="BL3458" s="464"/>
      <c r="BM3458" s="464"/>
      <c r="BN3458" s="464"/>
      <c r="BO3458" s="464"/>
      <c r="BP3458" s="464"/>
      <c r="BQ3458" s="464"/>
      <c r="BR3458" s="464"/>
      <c r="BS3458" s="464"/>
      <c r="BT3458" s="464"/>
      <c r="BU3458" s="464"/>
      <c r="BV3458" s="464"/>
      <c r="BW3458" s="464"/>
      <c r="BX3458" s="464"/>
      <c r="BY3458" s="464"/>
      <c r="BZ3458" s="464"/>
      <c r="CA3458" s="464"/>
      <c r="CB3458" s="464"/>
      <c r="CC3458" s="464"/>
      <c r="CD3458" s="464"/>
      <c r="CE3458" s="464"/>
      <c r="CF3458" s="464"/>
      <c r="CG3458" s="464"/>
      <c r="CH3458" s="464"/>
      <c r="CI3458" s="464"/>
      <c r="CJ3458" s="464"/>
      <c r="CK3458" s="464"/>
      <c r="CL3458" s="464"/>
      <c r="CM3458" s="464"/>
      <c r="CN3458" s="464"/>
      <c r="CO3458" s="464"/>
      <c r="CP3458" s="464"/>
      <c r="CQ3458" s="464"/>
    </row>
    <row r="3459" spans="24:95" s="465" customFormat="1">
      <c r="X3459" s="464"/>
      <c r="Y3459" s="464"/>
      <c r="Z3459" s="464"/>
      <c r="AA3459" s="464"/>
      <c r="AB3459" s="464"/>
      <c r="AC3459" s="464"/>
      <c r="AD3459" s="464"/>
      <c r="AE3459" s="464"/>
      <c r="AF3459" s="464"/>
      <c r="AG3459" s="464"/>
      <c r="AH3459" s="464"/>
      <c r="AI3459" s="464"/>
      <c r="AJ3459" s="464"/>
      <c r="AK3459" s="464"/>
      <c r="AL3459" s="464"/>
      <c r="AM3459" s="464"/>
      <c r="AN3459" s="464"/>
      <c r="AO3459" s="464"/>
      <c r="AP3459" s="464"/>
      <c r="AQ3459" s="464"/>
      <c r="AR3459" s="464"/>
      <c r="AS3459" s="464"/>
      <c r="AT3459" s="464"/>
      <c r="AU3459" s="464"/>
      <c r="AV3459" s="464"/>
      <c r="AW3459" s="464"/>
      <c r="AX3459" s="464"/>
      <c r="AY3459" s="464"/>
      <c r="AZ3459" s="464"/>
      <c r="BA3459" s="464"/>
      <c r="BB3459" s="464"/>
      <c r="BC3459" s="464"/>
      <c r="BD3459" s="464"/>
      <c r="BE3459" s="464"/>
      <c r="BF3459" s="464"/>
      <c r="BG3459" s="464"/>
      <c r="BH3459" s="464"/>
      <c r="BI3459" s="464"/>
      <c r="BJ3459" s="464"/>
      <c r="BK3459" s="464"/>
      <c r="BL3459" s="464"/>
      <c r="BM3459" s="464"/>
      <c r="BN3459" s="464"/>
      <c r="BO3459" s="464"/>
      <c r="BP3459" s="464"/>
      <c r="BQ3459" s="464"/>
      <c r="BR3459" s="464"/>
      <c r="BS3459" s="464"/>
      <c r="BT3459" s="464"/>
      <c r="BU3459" s="464"/>
      <c r="BV3459" s="464"/>
      <c r="BW3459" s="464"/>
      <c r="BX3459" s="464"/>
      <c r="BY3459" s="464"/>
      <c r="BZ3459" s="464"/>
      <c r="CA3459" s="464"/>
      <c r="CB3459" s="464"/>
      <c r="CC3459" s="464"/>
      <c r="CD3459" s="464"/>
      <c r="CE3459" s="464"/>
      <c r="CF3459" s="464"/>
      <c r="CG3459" s="464"/>
      <c r="CH3459" s="464"/>
      <c r="CI3459" s="464"/>
      <c r="CJ3459" s="464"/>
      <c r="CK3459" s="464"/>
      <c r="CL3459" s="464"/>
      <c r="CM3459" s="464"/>
      <c r="CN3459" s="464"/>
      <c r="CO3459" s="464"/>
      <c r="CP3459" s="464"/>
      <c r="CQ3459" s="464"/>
    </row>
    <row r="3460" spans="24:95" s="465" customFormat="1">
      <c r="X3460" s="464"/>
      <c r="Y3460" s="464"/>
      <c r="Z3460" s="464"/>
      <c r="AA3460" s="464"/>
      <c r="AB3460" s="464"/>
      <c r="AC3460" s="464"/>
      <c r="AD3460" s="464"/>
      <c r="AE3460" s="464"/>
      <c r="AF3460" s="464"/>
      <c r="AG3460" s="464"/>
      <c r="AH3460" s="464"/>
      <c r="AI3460" s="464"/>
      <c r="AJ3460" s="464"/>
      <c r="AK3460" s="464"/>
      <c r="AL3460" s="464"/>
      <c r="AM3460" s="464"/>
      <c r="AN3460" s="464"/>
      <c r="AO3460" s="464"/>
      <c r="AP3460" s="464"/>
      <c r="AQ3460" s="464"/>
      <c r="AR3460" s="464"/>
      <c r="AS3460" s="464"/>
      <c r="AT3460" s="464"/>
      <c r="AU3460" s="464"/>
      <c r="AV3460" s="464"/>
      <c r="AW3460" s="464"/>
      <c r="AX3460" s="464"/>
      <c r="AY3460" s="464"/>
      <c r="AZ3460" s="464"/>
      <c r="BA3460" s="464"/>
      <c r="BB3460" s="464"/>
      <c r="BC3460" s="464"/>
      <c r="BD3460" s="464"/>
      <c r="BE3460" s="464"/>
      <c r="BF3460" s="464"/>
      <c r="BG3460" s="464"/>
      <c r="BH3460" s="464"/>
      <c r="BI3460" s="464"/>
      <c r="BJ3460" s="464"/>
      <c r="BK3460" s="464"/>
      <c r="BL3460" s="464"/>
      <c r="BM3460" s="464"/>
      <c r="BN3460" s="464"/>
      <c r="BO3460" s="464"/>
      <c r="BP3460" s="464"/>
      <c r="BQ3460" s="464"/>
      <c r="BR3460" s="464"/>
      <c r="BS3460" s="464"/>
      <c r="BT3460" s="464"/>
      <c r="BU3460" s="464"/>
      <c r="BV3460" s="464"/>
      <c r="BW3460" s="464"/>
      <c r="BX3460" s="464"/>
      <c r="BY3460" s="464"/>
      <c r="BZ3460" s="464"/>
      <c r="CA3460" s="464"/>
      <c r="CB3460" s="464"/>
      <c r="CC3460" s="464"/>
      <c r="CD3460" s="464"/>
      <c r="CE3460" s="464"/>
      <c r="CF3460" s="464"/>
      <c r="CG3460" s="464"/>
      <c r="CH3460" s="464"/>
      <c r="CI3460" s="464"/>
      <c r="CJ3460" s="464"/>
      <c r="CK3460" s="464"/>
      <c r="CL3460" s="464"/>
      <c r="CM3460" s="464"/>
      <c r="CN3460" s="464"/>
      <c r="CO3460" s="464"/>
      <c r="CP3460" s="464"/>
      <c r="CQ3460" s="464"/>
    </row>
    <row r="3461" spans="24:95" s="465" customFormat="1">
      <c r="X3461" s="464"/>
      <c r="Y3461" s="464"/>
      <c r="Z3461" s="464"/>
      <c r="AA3461" s="464"/>
      <c r="AB3461" s="464"/>
      <c r="AC3461" s="464"/>
      <c r="AD3461" s="464"/>
      <c r="AE3461" s="464"/>
      <c r="AF3461" s="464"/>
      <c r="AG3461" s="464"/>
      <c r="AH3461" s="464"/>
      <c r="AI3461" s="464"/>
      <c r="AJ3461" s="464"/>
      <c r="AK3461" s="464"/>
      <c r="AL3461" s="464"/>
      <c r="AM3461" s="464"/>
      <c r="AN3461" s="464"/>
      <c r="AO3461" s="464"/>
      <c r="AP3461" s="464"/>
      <c r="AQ3461" s="464"/>
      <c r="AR3461" s="464"/>
      <c r="AS3461" s="464"/>
      <c r="AT3461" s="464"/>
      <c r="AU3461" s="464"/>
      <c r="AV3461" s="464"/>
      <c r="AW3461" s="464"/>
      <c r="AX3461" s="464"/>
      <c r="AY3461" s="464"/>
      <c r="AZ3461" s="464"/>
      <c r="BA3461" s="464"/>
      <c r="BB3461" s="464"/>
      <c r="BC3461" s="464"/>
      <c r="BD3461" s="464"/>
      <c r="BE3461" s="464"/>
      <c r="BF3461" s="464"/>
      <c r="BG3461" s="464"/>
      <c r="BH3461" s="464"/>
      <c r="BI3461" s="464"/>
      <c r="BJ3461" s="464"/>
      <c r="BK3461" s="464"/>
      <c r="BL3461" s="464"/>
      <c r="BM3461" s="464"/>
      <c r="BN3461" s="464"/>
      <c r="BO3461" s="464"/>
      <c r="BP3461" s="464"/>
      <c r="BQ3461" s="464"/>
      <c r="BR3461" s="464"/>
      <c r="BS3461" s="464"/>
      <c r="BT3461" s="464"/>
      <c r="BU3461" s="464"/>
      <c r="BV3461" s="464"/>
      <c r="BW3461" s="464"/>
      <c r="BX3461" s="464"/>
      <c r="BY3461" s="464"/>
      <c r="BZ3461" s="464"/>
      <c r="CA3461" s="464"/>
      <c r="CB3461" s="464"/>
      <c r="CC3461" s="464"/>
      <c r="CD3461" s="464"/>
      <c r="CE3461" s="464"/>
      <c r="CF3461" s="464"/>
      <c r="CG3461" s="464"/>
      <c r="CH3461" s="464"/>
      <c r="CI3461" s="464"/>
      <c r="CJ3461" s="464"/>
      <c r="CK3461" s="464"/>
      <c r="CL3461" s="464"/>
      <c r="CM3461" s="464"/>
      <c r="CN3461" s="464"/>
      <c r="CO3461" s="464"/>
      <c r="CP3461" s="464"/>
      <c r="CQ3461" s="464"/>
    </row>
    <row r="3462" spans="24:95" s="465" customFormat="1">
      <c r="X3462" s="464"/>
      <c r="Y3462" s="464"/>
      <c r="Z3462" s="464"/>
      <c r="AA3462" s="464"/>
      <c r="AB3462" s="464"/>
      <c r="AC3462" s="464"/>
      <c r="AD3462" s="464"/>
      <c r="AE3462" s="464"/>
      <c r="AF3462" s="464"/>
      <c r="AG3462" s="464"/>
      <c r="AH3462" s="464"/>
      <c r="AI3462" s="464"/>
      <c r="AJ3462" s="464"/>
      <c r="AK3462" s="464"/>
      <c r="AL3462" s="464"/>
      <c r="AM3462" s="464"/>
      <c r="AN3462" s="464"/>
      <c r="AO3462" s="464"/>
      <c r="AP3462" s="464"/>
      <c r="AQ3462" s="464"/>
      <c r="AR3462" s="464"/>
      <c r="AS3462" s="464"/>
      <c r="AT3462" s="464"/>
      <c r="AU3462" s="464"/>
      <c r="AV3462" s="464"/>
      <c r="AW3462" s="464"/>
      <c r="AX3462" s="464"/>
      <c r="AY3462" s="464"/>
      <c r="AZ3462" s="464"/>
      <c r="BA3462" s="464"/>
      <c r="BB3462" s="464"/>
      <c r="BC3462" s="464"/>
      <c r="BD3462" s="464"/>
      <c r="BE3462" s="464"/>
      <c r="BF3462" s="464"/>
      <c r="BG3462" s="464"/>
      <c r="BH3462" s="464"/>
      <c r="BI3462" s="464"/>
      <c r="BJ3462" s="464"/>
      <c r="BK3462" s="464"/>
      <c r="BL3462" s="464"/>
      <c r="BM3462" s="464"/>
      <c r="BN3462" s="464"/>
      <c r="BO3462" s="464"/>
      <c r="BP3462" s="464"/>
      <c r="BQ3462" s="464"/>
      <c r="BR3462" s="464"/>
      <c r="BS3462" s="464"/>
      <c r="BT3462" s="464"/>
      <c r="BU3462" s="464"/>
      <c r="BV3462" s="464"/>
      <c r="BW3462" s="464"/>
      <c r="BX3462" s="464"/>
      <c r="BY3462" s="464"/>
      <c r="BZ3462" s="464"/>
      <c r="CA3462" s="464"/>
      <c r="CB3462" s="464"/>
      <c r="CC3462" s="464"/>
      <c r="CD3462" s="464"/>
      <c r="CE3462" s="464"/>
      <c r="CF3462" s="464"/>
      <c r="CG3462" s="464"/>
      <c r="CH3462" s="464"/>
      <c r="CI3462" s="464"/>
      <c r="CJ3462" s="464"/>
      <c r="CK3462" s="464"/>
      <c r="CL3462" s="464"/>
      <c r="CM3462" s="464"/>
      <c r="CN3462" s="464"/>
      <c r="CO3462" s="464"/>
      <c r="CP3462" s="464"/>
      <c r="CQ3462" s="464"/>
    </row>
    <row r="3463" spans="24:95" s="465" customFormat="1">
      <c r="X3463" s="464"/>
      <c r="Y3463" s="464"/>
      <c r="Z3463" s="464"/>
      <c r="AA3463" s="464"/>
      <c r="AB3463" s="464"/>
      <c r="AC3463" s="464"/>
      <c r="AD3463" s="464"/>
      <c r="AE3463" s="464"/>
      <c r="AF3463" s="464"/>
      <c r="AG3463" s="464"/>
      <c r="AH3463" s="464"/>
      <c r="AI3463" s="464"/>
      <c r="AJ3463" s="464"/>
      <c r="AK3463" s="464"/>
      <c r="AL3463" s="464"/>
      <c r="AM3463" s="464"/>
      <c r="AN3463" s="464"/>
      <c r="AO3463" s="464"/>
      <c r="AP3463" s="464"/>
      <c r="AQ3463" s="464"/>
      <c r="AR3463" s="464"/>
      <c r="AS3463" s="464"/>
      <c r="AT3463" s="464"/>
      <c r="AU3463" s="464"/>
      <c r="AV3463" s="464"/>
      <c r="AW3463" s="464"/>
      <c r="AX3463" s="464"/>
      <c r="AY3463" s="464"/>
      <c r="AZ3463" s="464"/>
      <c r="BA3463" s="464"/>
      <c r="BB3463" s="464"/>
      <c r="BC3463" s="464"/>
      <c r="BD3463" s="464"/>
      <c r="BE3463" s="464"/>
      <c r="BF3463" s="464"/>
      <c r="BG3463" s="464"/>
      <c r="BH3463" s="464"/>
      <c r="BI3463" s="464"/>
      <c r="BJ3463" s="464"/>
      <c r="BK3463" s="464"/>
      <c r="BL3463" s="464"/>
      <c r="BM3463" s="464"/>
      <c r="BN3463" s="464"/>
      <c r="BO3463" s="464"/>
      <c r="BP3463" s="464"/>
      <c r="BQ3463" s="464"/>
      <c r="BR3463" s="464"/>
      <c r="BS3463" s="464"/>
      <c r="BT3463" s="464"/>
      <c r="BU3463" s="464"/>
      <c r="BV3463" s="464"/>
      <c r="BW3463" s="464"/>
      <c r="BX3463" s="464"/>
      <c r="BY3463" s="464"/>
      <c r="BZ3463" s="464"/>
      <c r="CA3463" s="464"/>
      <c r="CB3463" s="464"/>
      <c r="CC3463" s="464"/>
      <c r="CD3463" s="464"/>
      <c r="CE3463" s="464"/>
      <c r="CF3463" s="464"/>
      <c r="CG3463" s="464"/>
      <c r="CH3463" s="464"/>
      <c r="CI3463" s="464"/>
      <c r="CJ3463" s="464"/>
      <c r="CK3463" s="464"/>
      <c r="CL3463" s="464"/>
      <c r="CM3463" s="464"/>
      <c r="CN3463" s="464"/>
      <c r="CO3463" s="464"/>
      <c r="CP3463" s="464"/>
      <c r="CQ3463" s="464"/>
    </row>
    <row r="3464" spans="24:95" s="465" customFormat="1">
      <c r="X3464" s="464"/>
      <c r="Y3464" s="464"/>
      <c r="Z3464" s="464"/>
      <c r="AA3464" s="464"/>
      <c r="AB3464" s="464"/>
      <c r="AC3464" s="464"/>
      <c r="AD3464" s="464"/>
      <c r="AE3464" s="464"/>
      <c r="AF3464" s="464"/>
      <c r="AG3464" s="464"/>
      <c r="AH3464" s="464"/>
      <c r="AI3464" s="464"/>
      <c r="AJ3464" s="464"/>
      <c r="AK3464" s="464"/>
      <c r="AL3464" s="464"/>
      <c r="AM3464" s="464"/>
      <c r="AN3464" s="464"/>
      <c r="AO3464" s="464"/>
      <c r="AP3464" s="464"/>
      <c r="AQ3464" s="464"/>
      <c r="AR3464" s="464"/>
      <c r="AS3464" s="464"/>
      <c r="AT3464" s="464"/>
      <c r="AU3464" s="464"/>
      <c r="AV3464" s="464"/>
      <c r="AW3464" s="464"/>
      <c r="AX3464" s="464"/>
      <c r="AY3464" s="464"/>
      <c r="AZ3464" s="464"/>
      <c r="BA3464" s="464"/>
      <c r="BB3464" s="464"/>
      <c r="BC3464" s="464"/>
      <c r="BD3464" s="464"/>
      <c r="BE3464" s="464"/>
      <c r="BF3464" s="464"/>
      <c r="BG3464" s="464"/>
      <c r="BH3464" s="464"/>
      <c r="BI3464" s="464"/>
      <c r="BJ3464" s="464"/>
      <c r="BK3464" s="464"/>
      <c r="BL3464" s="464"/>
      <c r="BM3464" s="464"/>
      <c r="BN3464" s="464"/>
      <c r="BO3464" s="464"/>
      <c r="BP3464" s="464"/>
      <c r="BQ3464" s="464"/>
      <c r="BR3464" s="464"/>
      <c r="BS3464" s="464"/>
      <c r="BT3464" s="464"/>
      <c r="BU3464" s="464"/>
      <c r="BV3464" s="464"/>
      <c r="BW3464" s="464"/>
      <c r="BX3464" s="464"/>
      <c r="BY3464" s="464"/>
      <c r="BZ3464" s="464"/>
      <c r="CA3464" s="464"/>
      <c r="CB3464" s="464"/>
      <c r="CC3464" s="464"/>
      <c r="CD3464" s="464"/>
      <c r="CE3464" s="464"/>
      <c r="CF3464" s="464"/>
      <c r="CG3464" s="464"/>
      <c r="CH3464" s="464"/>
      <c r="CI3464" s="464"/>
      <c r="CJ3464" s="464"/>
      <c r="CK3464" s="464"/>
      <c r="CL3464" s="464"/>
      <c r="CM3464" s="464"/>
      <c r="CN3464" s="464"/>
      <c r="CO3464" s="464"/>
      <c r="CP3464" s="464"/>
      <c r="CQ3464" s="464"/>
    </row>
    <row r="3465" spans="24:95" s="465" customFormat="1">
      <c r="X3465" s="464"/>
      <c r="Y3465" s="464"/>
      <c r="Z3465" s="464"/>
      <c r="AA3465" s="464"/>
      <c r="AB3465" s="464"/>
      <c r="AC3465" s="464"/>
      <c r="AD3465" s="464"/>
      <c r="AE3465" s="464"/>
      <c r="AF3465" s="464"/>
      <c r="AG3465" s="464"/>
      <c r="AH3465" s="464"/>
      <c r="AI3465" s="464"/>
      <c r="AJ3465" s="464"/>
      <c r="AK3465" s="464"/>
      <c r="AL3465" s="464"/>
      <c r="AM3465" s="464"/>
      <c r="AN3465" s="464"/>
      <c r="AO3465" s="464"/>
      <c r="AP3465" s="464"/>
      <c r="AQ3465" s="464"/>
      <c r="AR3465" s="464"/>
      <c r="AS3465" s="464"/>
      <c r="AT3465" s="464"/>
      <c r="AU3465" s="464"/>
      <c r="AV3465" s="464"/>
      <c r="AW3465" s="464"/>
      <c r="AX3465" s="464"/>
      <c r="AY3465" s="464"/>
      <c r="AZ3465" s="464"/>
      <c r="BA3465" s="464"/>
      <c r="BB3465" s="464"/>
      <c r="BC3465" s="464"/>
      <c r="BD3465" s="464"/>
      <c r="BE3465" s="464"/>
      <c r="BF3465" s="464"/>
      <c r="BG3465" s="464"/>
      <c r="BH3465" s="464"/>
      <c r="BI3465" s="464"/>
      <c r="BJ3465" s="464"/>
      <c r="BK3465" s="464"/>
      <c r="BL3465" s="464"/>
      <c r="BM3465" s="464"/>
      <c r="BN3465" s="464"/>
      <c r="BO3465" s="464"/>
      <c r="BP3465" s="464"/>
      <c r="BQ3465" s="464"/>
      <c r="BR3465" s="464"/>
      <c r="BS3465" s="464"/>
      <c r="BT3465" s="464"/>
      <c r="BU3465" s="464"/>
      <c r="BV3465" s="464"/>
      <c r="BW3465" s="464"/>
      <c r="BX3465" s="464"/>
      <c r="BY3465" s="464"/>
      <c r="BZ3465" s="464"/>
      <c r="CA3465" s="464"/>
      <c r="CB3465" s="464"/>
      <c r="CC3465" s="464"/>
      <c r="CD3465" s="464"/>
      <c r="CE3465" s="464"/>
      <c r="CF3465" s="464"/>
      <c r="CG3465" s="464"/>
      <c r="CH3465" s="464"/>
      <c r="CI3465" s="464"/>
      <c r="CJ3465" s="464"/>
      <c r="CK3465" s="464"/>
      <c r="CL3465" s="464"/>
      <c r="CM3465" s="464"/>
      <c r="CN3465" s="464"/>
      <c r="CO3465" s="464"/>
      <c r="CP3465" s="464"/>
      <c r="CQ3465" s="464"/>
    </row>
    <row r="3466" spans="24:95" s="465" customFormat="1">
      <c r="X3466" s="464"/>
      <c r="Y3466" s="464"/>
      <c r="Z3466" s="464"/>
      <c r="AA3466" s="464"/>
      <c r="AB3466" s="464"/>
      <c r="AC3466" s="464"/>
      <c r="AD3466" s="464"/>
      <c r="AE3466" s="464"/>
      <c r="AF3466" s="464"/>
      <c r="AG3466" s="464"/>
      <c r="AH3466" s="464"/>
      <c r="AI3466" s="464"/>
      <c r="AJ3466" s="464"/>
      <c r="AK3466" s="464"/>
      <c r="AL3466" s="464"/>
      <c r="AM3466" s="464"/>
      <c r="AN3466" s="464"/>
      <c r="AO3466" s="464"/>
      <c r="AP3466" s="464"/>
      <c r="AQ3466" s="464"/>
      <c r="AR3466" s="464"/>
      <c r="AS3466" s="464"/>
      <c r="AT3466" s="464"/>
      <c r="AU3466" s="464"/>
      <c r="AV3466" s="464"/>
      <c r="AW3466" s="464"/>
      <c r="AX3466" s="464"/>
      <c r="AY3466" s="464"/>
      <c r="AZ3466" s="464"/>
      <c r="BA3466" s="464"/>
      <c r="BB3466" s="464"/>
      <c r="BC3466" s="464"/>
      <c r="BD3466" s="464"/>
      <c r="BE3466" s="464"/>
      <c r="BF3466" s="464"/>
      <c r="BG3466" s="464"/>
      <c r="BH3466" s="464"/>
      <c r="BI3466" s="464"/>
      <c r="BJ3466" s="464"/>
      <c r="BK3466" s="464"/>
      <c r="BL3466" s="464"/>
      <c r="BM3466" s="464"/>
      <c r="BN3466" s="464"/>
      <c r="BO3466" s="464"/>
      <c r="BP3466" s="464"/>
      <c r="BQ3466" s="464"/>
      <c r="BR3466" s="464"/>
      <c r="BS3466" s="464"/>
      <c r="BT3466" s="464"/>
      <c r="BU3466" s="464"/>
      <c r="BV3466" s="464"/>
      <c r="BW3466" s="464"/>
      <c r="BX3466" s="464"/>
      <c r="BY3466" s="464"/>
      <c r="BZ3466" s="464"/>
      <c r="CA3466" s="464"/>
      <c r="CB3466" s="464"/>
      <c r="CC3466" s="464"/>
      <c r="CD3466" s="464"/>
      <c r="CE3466" s="464"/>
      <c r="CF3466" s="464"/>
      <c r="CG3466" s="464"/>
      <c r="CH3466" s="464"/>
      <c r="CI3466" s="464"/>
      <c r="CJ3466" s="464"/>
      <c r="CK3466" s="464"/>
      <c r="CL3466" s="464"/>
      <c r="CM3466" s="464"/>
      <c r="CN3466" s="464"/>
      <c r="CO3466" s="464"/>
      <c r="CP3466" s="464"/>
      <c r="CQ3466" s="464"/>
    </row>
    <row r="3467" spans="24:95" s="465" customFormat="1">
      <c r="X3467" s="464"/>
      <c r="Y3467" s="464"/>
      <c r="Z3467" s="464"/>
      <c r="AA3467" s="464"/>
      <c r="AB3467" s="464"/>
      <c r="AC3467" s="464"/>
      <c r="AD3467" s="464"/>
      <c r="AE3467" s="464"/>
      <c r="AF3467" s="464"/>
      <c r="AG3467" s="464"/>
      <c r="AH3467" s="464"/>
      <c r="AI3467" s="464"/>
      <c r="AJ3467" s="464"/>
      <c r="AK3467" s="464"/>
      <c r="AL3467" s="464"/>
      <c r="AM3467" s="464"/>
      <c r="AN3467" s="464"/>
      <c r="AO3467" s="464"/>
      <c r="AP3467" s="464"/>
      <c r="AQ3467" s="464"/>
      <c r="AR3467" s="464"/>
      <c r="AS3467" s="464"/>
      <c r="AT3467" s="464"/>
      <c r="AU3467" s="464"/>
      <c r="AV3467" s="464"/>
      <c r="AW3467" s="464"/>
      <c r="AX3467" s="464"/>
      <c r="AY3467" s="464"/>
      <c r="AZ3467" s="464"/>
      <c r="BA3467" s="464"/>
      <c r="BB3467" s="464"/>
      <c r="BC3467" s="464"/>
      <c r="BD3467" s="464"/>
      <c r="BE3467" s="464"/>
      <c r="BF3467" s="464"/>
      <c r="BG3467" s="464"/>
      <c r="BH3467" s="464"/>
      <c r="BI3467" s="464"/>
      <c r="BJ3467" s="464"/>
      <c r="BK3467" s="464"/>
      <c r="BL3467" s="464"/>
      <c r="BM3467" s="464"/>
      <c r="BN3467" s="464"/>
      <c r="BO3467" s="464"/>
      <c r="BP3467" s="464"/>
      <c r="BQ3467" s="464"/>
      <c r="BR3467" s="464"/>
      <c r="BS3467" s="464"/>
      <c r="BT3467" s="464"/>
      <c r="BU3467" s="464"/>
      <c r="BV3467" s="464"/>
      <c r="BW3467" s="464"/>
      <c r="BX3467" s="464"/>
      <c r="BY3467" s="464"/>
      <c r="BZ3467" s="464"/>
      <c r="CA3467" s="464"/>
      <c r="CB3467" s="464"/>
      <c r="CC3467" s="464"/>
      <c r="CD3467" s="464"/>
      <c r="CE3467" s="464"/>
      <c r="CF3467" s="464"/>
      <c r="CG3467" s="464"/>
      <c r="CH3467" s="464"/>
      <c r="CI3467" s="464"/>
      <c r="CJ3467" s="464"/>
      <c r="CK3467" s="464"/>
      <c r="CL3467" s="464"/>
      <c r="CM3467" s="464"/>
      <c r="CN3467" s="464"/>
      <c r="CO3467" s="464"/>
      <c r="CP3467" s="464"/>
      <c r="CQ3467" s="464"/>
    </row>
    <row r="3468" spans="24:95" s="465" customFormat="1">
      <c r="X3468" s="464"/>
      <c r="Y3468" s="464"/>
      <c r="Z3468" s="464"/>
      <c r="AA3468" s="464"/>
      <c r="AB3468" s="464"/>
      <c r="AC3468" s="464"/>
      <c r="AD3468" s="464"/>
      <c r="AE3468" s="464"/>
      <c r="AF3468" s="464"/>
      <c r="AG3468" s="464"/>
      <c r="AH3468" s="464"/>
      <c r="AI3468" s="464"/>
      <c r="AJ3468" s="464"/>
      <c r="AK3468" s="464"/>
      <c r="AL3468" s="464"/>
      <c r="AM3468" s="464"/>
      <c r="AN3468" s="464"/>
      <c r="AO3468" s="464"/>
      <c r="AP3468" s="464"/>
      <c r="AQ3468" s="464"/>
      <c r="AR3468" s="464"/>
      <c r="AS3468" s="464"/>
      <c r="AT3468" s="464"/>
      <c r="AU3468" s="464"/>
      <c r="AV3468" s="464"/>
      <c r="AW3468" s="464"/>
      <c r="AX3468" s="464"/>
      <c r="AY3468" s="464"/>
      <c r="AZ3468" s="464"/>
      <c r="BA3468" s="464"/>
      <c r="BB3468" s="464"/>
      <c r="BC3468" s="464"/>
      <c r="BD3468" s="464"/>
      <c r="BE3468" s="464"/>
      <c r="BF3468" s="464"/>
      <c r="BG3468" s="464"/>
      <c r="BH3468" s="464"/>
      <c r="BI3468" s="464"/>
      <c r="BJ3468" s="464"/>
      <c r="BK3468" s="464"/>
      <c r="BL3468" s="464"/>
      <c r="BM3468" s="464"/>
      <c r="BN3468" s="464"/>
      <c r="BO3468" s="464"/>
      <c r="BP3468" s="464"/>
      <c r="BQ3468" s="464"/>
      <c r="BR3468" s="464"/>
      <c r="BS3468" s="464"/>
      <c r="BT3468" s="464"/>
      <c r="BU3468" s="464"/>
      <c r="BV3468" s="464"/>
      <c r="BW3468" s="464"/>
      <c r="BX3468" s="464"/>
      <c r="BY3468" s="464"/>
      <c r="BZ3468" s="464"/>
      <c r="CA3468" s="464"/>
      <c r="CB3468" s="464"/>
      <c r="CC3468" s="464"/>
      <c r="CD3468" s="464"/>
      <c r="CE3468" s="464"/>
      <c r="CF3468" s="464"/>
      <c r="CG3468" s="464"/>
      <c r="CH3468" s="464"/>
      <c r="CI3468" s="464"/>
      <c r="CJ3468" s="464"/>
      <c r="CK3468" s="464"/>
      <c r="CL3468" s="464"/>
      <c r="CM3468" s="464"/>
      <c r="CN3468" s="464"/>
      <c r="CO3468" s="464"/>
      <c r="CP3468" s="464"/>
      <c r="CQ3468" s="464"/>
    </row>
    <row r="3469" spans="24:95" s="465" customFormat="1">
      <c r="X3469" s="464"/>
      <c r="Y3469" s="464"/>
      <c r="Z3469" s="464"/>
      <c r="AA3469" s="464"/>
      <c r="AB3469" s="464"/>
      <c r="AC3469" s="464"/>
      <c r="AD3469" s="464"/>
      <c r="AE3469" s="464"/>
      <c r="AF3469" s="464"/>
      <c r="AG3469" s="464"/>
      <c r="AH3469" s="464"/>
      <c r="AI3469" s="464"/>
      <c r="AJ3469" s="464"/>
      <c r="AK3469" s="464"/>
      <c r="AL3469" s="464"/>
      <c r="AM3469" s="464"/>
      <c r="AN3469" s="464"/>
      <c r="AO3469" s="464"/>
      <c r="AP3469" s="464"/>
      <c r="AQ3469" s="464"/>
      <c r="AR3469" s="464"/>
      <c r="AS3469" s="464"/>
      <c r="AT3469" s="464"/>
      <c r="AU3469" s="464"/>
      <c r="AV3469" s="464"/>
      <c r="AW3469" s="464"/>
      <c r="AX3469" s="464"/>
      <c r="AY3469" s="464"/>
      <c r="AZ3469" s="464"/>
      <c r="BA3469" s="464"/>
      <c r="BB3469" s="464"/>
      <c r="BC3469" s="464"/>
      <c r="BD3469" s="464"/>
      <c r="BE3469" s="464"/>
      <c r="BF3469" s="464"/>
      <c r="BG3469" s="464"/>
      <c r="BH3469" s="464"/>
      <c r="BI3469" s="464"/>
      <c r="BJ3469" s="464"/>
      <c r="BK3469" s="464"/>
      <c r="BL3469" s="464"/>
      <c r="BM3469" s="464"/>
      <c r="BN3469" s="464"/>
      <c r="BO3469" s="464"/>
      <c r="BP3469" s="464"/>
      <c r="BQ3469" s="464"/>
      <c r="BR3469" s="464"/>
      <c r="BS3469" s="464"/>
      <c r="BT3469" s="464"/>
      <c r="BU3469" s="464"/>
      <c r="BV3469" s="464"/>
      <c r="BW3469" s="464"/>
      <c r="BX3469" s="464"/>
      <c r="BY3469" s="464"/>
      <c r="BZ3469" s="464"/>
      <c r="CA3469" s="464"/>
      <c r="CB3469" s="464"/>
      <c r="CC3469" s="464"/>
      <c r="CD3469" s="464"/>
      <c r="CE3469" s="464"/>
      <c r="CF3469" s="464"/>
      <c r="CG3469" s="464"/>
      <c r="CH3469" s="464"/>
      <c r="CI3469" s="464"/>
      <c r="CJ3469" s="464"/>
      <c r="CK3469" s="464"/>
      <c r="CL3469" s="464"/>
      <c r="CM3469" s="464"/>
      <c r="CN3469" s="464"/>
      <c r="CO3469" s="464"/>
      <c r="CP3469" s="464"/>
      <c r="CQ3469" s="464"/>
    </row>
    <row r="3470" spans="24:95" s="465" customFormat="1">
      <c r="X3470" s="464"/>
      <c r="Y3470" s="464"/>
      <c r="Z3470" s="464"/>
      <c r="AA3470" s="464"/>
      <c r="AB3470" s="464"/>
      <c r="AC3470" s="464"/>
      <c r="AD3470" s="464"/>
      <c r="AE3470" s="464"/>
      <c r="AF3470" s="464"/>
      <c r="AG3470" s="464"/>
      <c r="AH3470" s="464"/>
      <c r="AI3470" s="464"/>
      <c r="AJ3470" s="464"/>
      <c r="AK3470" s="464"/>
      <c r="AL3470" s="464"/>
      <c r="AM3470" s="464"/>
      <c r="AN3470" s="464"/>
      <c r="AO3470" s="464"/>
      <c r="AP3470" s="464"/>
      <c r="AQ3470" s="464"/>
      <c r="AR3470" s="464"/>
      <c r="AS3470" s="464"/>
      <c r="AT3470" s="464"/>
      <c r="AU3470" s="464"/>
      <c r="AV3470" s="464"/>
      <c r="AW3470" s="464"/>
      <c r="AX3470" s="464"/>
      <c r="AY3470" s="464"/>
      <c r="AZ3470" s="464"/>
      <c r="BA3470" s="464"/>
      <c r="BB3470" s="464"/>
      <c r="BC3470" s="464"/>
      <c r="BD3470" s="464"/>
      <c r="BE3470" s="464"/>
      <c r="BF3470" s="464"/>
      <c r="BG3470" s="464"/>
      <c r="BH3470" s="464"/>
      <c r="BI3470" s="464"/>
      <c r="BJ3470" s="464"/>
      <c r="BK3470" s="464"/>
      <c r="BL3470" s="464"/>
      <c r="BM3470" s="464"/>
      <c r="BN3470" s="464"/>
      <c r="BO3470" s="464"/>
      <c r="BP3470" s="464"/>
      <c r="BQ3470" s="464"/>
      <c r="BR3470" s="464"/>
      <c r="BS3470" s="464"/>
      <c r="BT3470" s="464"/>
      <c r="BU3470" s="464"/>
      <c r="BV3470" s="464"/>
      <c r="BW3470" s="464"/>
      <c r="BX3470" s="464"/>
      <c r="BY3470" s="464"/>
      <c r="BZ3470" s="464"/>
      <c r="CA3470" s="464"/>
      <c r="CB3470" s="464"/>
      <c r="CC3470" s="464"/>
      <c r="CD3470" s="464"/>
      <c r="CE3470" s="464"/>
      <c r="CF3470" s="464"/>
      <c r="CG3470" s="464"/>
      <c r="CH3470" s="464"/>
      <c r="CI3470" s="464"/>
      <c r="CJ3470" s="464"/>
      <c r="CK3470" s="464"/>
      <c r="CL3470" s="464"/>
      <c r="CM3470" s="464"/>
      <c r="CN3470" s="464"/>
      <c r="CO3470" s="464"/>
      <c r="CP3470" s="464"/>
      <c r="CQ3470" s="464"/>
    </row>
    <row r="3471" spans="24:95" s="465" customFormat="1">
      <c r="X3471" s="464"/>
      <c r="Y3471" s="464"/>
      <c r="Z3471" s="464"/>
      <c r="AA3471" s="464"/>
      <c r="AB3471" s="464"/>
      <c r="AC3471" s="464"/>
      <c r="AD3471" s="464"/>
      <c r="AE3471" s="464"/>
      <c r="AF3471" s="464"/>
      <c r="AG3471" s="464"/>
      <c r="AH3471" s="464"/>
      <c r="AI3471" s="464"/>
      <c r="AJ3471" s="464"/>
      <c r="AK3471" s="464"/>
      <c r="AL3471" s="464"/>
      <c r="AM3471" s="464"/>
      <c r="AN3471" s="464"/>
      <c r="AO3471" s="464"/>
      <c r="AP3471" s="464"/>
      <c r="AQ3471" s="464"/>
      <c r="AR3471" s="464"/>
      <c r="AS3471" s="464"/>
      <c r="AT3471" s="464"/>
      <c r="AU3471" s="464"/>
      <c r="AV3471" s="464"/>
      <c r="AW3471" s="464"/>
      <c r="AX3471" s="464"/>
      <c r="AY3471" s="464"/>
      <c r="AZ3471" s="464"/>
      <c r="BA3471" s="464"/>
      <c r="BB3471" s="464"/>
      <c r="BC3471" s="464"/>
      <c r="BD3471" s="464"/>
      <c r="BE3471" s="464"/>
      <c r="BF3471" s="464"/>
      <c r="BG3471" s="464"/>
      <c r="BH3471" s="464"/>
      <c r="BI3471" s="464"/>
      <c r="BJ3471" s="464"/>
      <c r="BK3471" s="464"/>
      <c r="BL3471" s="464"/>
      <c r="BM3471" s="464"/>
      <c r="BN3471" s="464"/>
      <c r="BO3471" s="464"/>
      <c r="BP3471" s="464"/>
      <c r="BQ3471" s="464"/>
      <c r="BR3471" s="464"/>
      <c r="BS3471" s="464"/>
      <c r="BT3471" s="464"/>
      <c r="BU3471" s="464"/>
      <c r="BV3471" s="464"/>
      <c r="BW3471" s="464"/>
      <c r="BX3471" s="464"/>
      <c r="BY3471" s="464"/>
      <c r="BZ3471" s="464"/>
      <c r="CA3471" s="464"/>
      <c r="CB3471" s="464"/>
      <c r="CC3471" s="464"/>
      <c r="CD3471" s="464"/>
      <c r="CE3471" s="464"/>
      <c r="CF3471" s="464"/>
      <c r="CG3471" s="464"/>
      <c r="CH3471" s="464"/>
      <c r="CI3471" s="464"/>
      <c r="CJ3471" s="464"/>
      <c r="CK3471" s="464"/>
      <c r="CL3471" s="464"/>
      <c r="CM3471" s="464"/>
      <c r="CN3471" s="464"/>
      <c r="CO3471" s="464"/>
      <c r="CP3471" s="464"/>
      <c r="CQ3471" s="464"/>
    </row>
    <row r="3472" spans="24:95" s="465" customFormat="1">
      <c r="X3472" s="464"/>
      <c r="Y3472" s="464"/>
      <c r="Z3472" s="464"/>
      <c r="AA3472" s="464"/>
      <c r="AB3472" s="464"/>
      <c r="AC3472" s="464"/>
      <c r="AD3472" s="464"/>
      <c r="AE3472" s="464"/>
      <c r="AF3472" s="464"/>
      <c r="AG3472" s="464"/>
      <c r="AH3472" s="464"/>
      <c r="AI3472" s="464"/>
      <c r="AJ3472" s="464"/>
      <c r="AK3472" s="464"/>
      <c r="AL3472" s="464"/>
      <c r="AM3472" s="464"/>
      <c r="AN3472" s="464"/>
      <c r="AO3472" s="464"/>
      <c r="AP3472" s="464"/>
      <c r="AQ3472" s="464"/>
      <c r="AR3472" s="464"/>
      <c r="AS3472" s="464"/>
      <c r="AT3472" s="464"/>
      <c r="AU3472" s="464"/>
      <c r="AV3472" s="464"/>
      <c r="AW3472" s="464"/>
      <c r="AX3472" s="464"/>
      <c r="AY3472" s="464"/>
      <c r="AZ3472" s="464"/>
      <c r="BA3472" s="464"/>
      <c r="BB3472" s="464"/>
      <c r="BC3472" s="464"/>
      <c r="BD3472" s="464"/>
      <c r="BE3472" s="464"/>
      <c r="BF3472" s="464"/>
      <c r="BG3472" s="464"/>
      <c r="BH3472" s="464"/>
      <c r="BI3472" s="464"/>
      <c r="BJ3472" s="464"/>
      <c r="BK3472" s="464"/>
      <c r="BL3472" s="464"/>
      <c r="BM3472" s="464"/>
      <c r="BN3472" s="464"/>
      <c r="BO3472" s="464"/>
      <c r="BP3472" s="464"/>
      <c r="BQ3472" s="464"/>
      <c r="BR3472" s="464"/>
      <c r="BS3472" s="464"/>
      <c r="BT3472" s="464"/>
      <c r="BU3472" s="464"/>
      <c r="BV3472" s="464"/>
      <c r="BW3472" s="464"/>
      <c r="BX3472" s="464"/>
      <c r="BY3472" s="464"/>
      <c r="BZ3472" s="464"/>
      <c r="CA3472" s="464"/>
      <c r="CB3472" s="464"/>
      <c r="CC3472" s="464"/>
      <c r="CD3472" s="464"/>
      <c r="CE3472" s="464"/>
      <c r="CF3472" s="464"/>
      <c r="CG3472" s="464"/>
      <c r="CH3472" s="464"/>
      <c r="CI3472" s="464"/>
      <c r="CJ3472" s="464"/>
      <c r="CK3472" s="464"/>
      <c r="CL3472" s="464"/>
      <c r="CM3472" s="464"/>
      <c r="CN3472" s="464"/>
      <c r="CO3472" s="464"/>
      <c r="CP3472" s="464"/>
      <c r="CQ3472" s="464"/>
    </row>
    <row r="3473" spans="24:95" s="465" customFormat="1">
      <c r="X3473" s="464"/>
      <c r="Y3473" s="464"/>
      <c r="Z3473" s="464"/>
      <c r="AA3473" s="464"/>
      <c r="AB3473" s="464"/>
      <c r="AC3473" s="464"/>
      <c r="AD3473" s="464"/>
      <c r="AE3473" s="464"/>
      <c r="AF3473" s="464"/>
      <c r="AG3473" s="464"/>
      <c r="AH3473" s="464"/>
      <c r="AI3473" s="464"/>
      <c r="AJ3473" s="464"/>
      <c r="AK3473" s="464"/>
      <c r="AL3473" s="464"/>
      <c r="AM3473" s="464"/>
      <c r="AN3473" s="464"/>
      <c r="AO3473" s="464"/>
      <c r="AP3473" s="464"/>
      <c r="AQ3473" s="464"/>
      <c r="AR3473" s="464"/>
      <c r="AS3473" s="464"/>
      <c r="AT3473" s="464"/>
      <c r="AU3473" s="464"/>
      <c r="AV3473" s="464"/>
      <c r="AW3473" s="464"/>
      <c r="AX3473" s="464"/>
      <c r="AY3473" s="464"/>
      <c r="AZ3473" s="464"/>
      <c r="BA3473" s="464"/>
      <c r="BB3473" s="464"/>
      <c r="BC3473" s="464"/>
      <c r="BD3473" s="464"/>
      <c r="BE3473" s="464"/>
      <c r="BF3473" s="464"/>
      <c r="BG3473" s="464"/>
      <c r="BH3473" s="464"/>
      <c r="BI3473" s="464"/>
      <c r="BJ3473" s="464"/>
      <c r="BK3473" s="464"/>
      <c r="BL3473" s="464"/>
      <c r="BM3473" s="464"/>
      <c r="BN3473" s="464"/>
      <c r="BO3473" s="464"/>
      <c r="BP3473" s="464"/>
      <c r="BQ3473" s="464"/>
      <c r="BR3473" s="464"/>
      <c r="BS3473" s="464"/>
      <c r="BT3473" s="464"/>
      <c r="BU3473" s="464"/>
      <c r="BV3473" s="464"/>
      <c r="BW3473" s="464"/>
      <c r="BX3473" s="464"/>
      <c r="BY3473" s="464"/>
      <c r="BZ3473" s="464"/>
      <c r="CA3473" s="464"/>
      <c r="CB3473" s="464"/>
      <c r="CC3473" s="464"/>
      <c r="CD3473" s="464"/>
      <c r="CE3473" s="464"/>
      <c r="CF3473" s="464"/>
      <c r="CG3473" s="464"/>
      <c r="CH3473" s="464"/>
      <c r="CI3473" s="464"/>
      <c r="CJ3473" s="464"/>
      <c r="CK3473" s="464"/>
      <c r="CL3473" s="464"/>
      <c r="CM3473" s="464"/>
      <c r="CN3473" s="464"/>
      <c r="CO3473" s="464"/>
      <c r="CP3473" s="464"/>
      <c r="CQ3473" s="464"/>
    </row>
    <row r="3474" spans="24:95" s="465" customFormat="1">
      <c r="X3474" s="464"/>
      <c r="Y3474" s="464"/>
      <c r="Z3474" s="464"/>
      <c r="AA3474" s="464"/>
      <c r="AB3474" s="464"/>
      <c r="AC3474" s="464"/>
      <c r="AD3474" s="464"/>
      <c r="AE3474" s="464"/>
      <c r="AF3474" s="464"/>
      <c r="AG3474" s="464"/>
      <c r="AH3474" s="464"/>
      <c r="AI3474" s="464"/>
      <c r="AJ3474" s="464"/>
      <c r="AK3474" s="464"/>
      <c r="AL3474" s="464"/>
      <c r="AM3474" s="464"/>
      <c r="AN3474" s="464"/>
      <c r="AO3474" s="464"/>
      <c r="AP3474" s="464"/>
      <c r="AQ3474" s="464"/>
      <c r="AR3474" s="464"/>
      <c r="AS3474" s="464"/>
      <c r="AT3474" s="464"/>
      <c r="AU3474" s="464"/>
      <c r="AV3474" s="464"/>
      <c r="AW3474" s="464"/>
      <c r="AX3474" s="464"/>
      <c r="AY3474" s="464"/>
      <c r="AZ3474" s="464"/>
      <c r="BA3474" s="464"/>
      <c r="BB3474" s="464"/>
      <c r="BC3474" s="464"/>
      <c r="BD3474" s="464"/>
      <c r="BE3474" s="464"/>
      <c r="BF3474" s="464"/>
      <c r="BG3474" s="464"/>
      <c r="BH3474" s="464"/>
      <c r="BI3474" s="464"/>
      <c r="BJ3474" s="464"/>
      <c r="BK3474" s="464"/>
      <c r="BL3474" s="464"/>
      <c r="BM3474" s="464"/>
      <c r="BN3474" s="464"/>
      <c r="BO3474" s="464"/>
      <c r="BP3474" s="464"/>
      <c r="BQ3474" s="464"/>
      <c r="BR3474" s="464"/>
      <c r="BS3474" s="464"/>
      <c r="BT3474" s="464"/>
      <c r="BU3474" s="464"/>
      <c r="BV3474" s="464"/>
      <c r="BW3474" s="464"/>
      <c r="BX3474" s="464"/>
      <c r="BY3474" s="464"/>
      <c r="BZ3474" s="464"/>
      <c r="CA3474" s="464"/>
      <c r="CB3474" s="464"/>
      <c r="CC3474" s="464"/>
      <c r="CD3474" s="464"/>
      <c r="CE3474" s="464"/>
      <c r="CF3474" s="464"/>
      <c r="CG3474" s="464"/>
      <c r="CH3474" s="464"/>
      <c r="CI3474" s="464"/>
      <c r="CJ3474" s="464"/>
      <c r="CK3474" s="464"/>
      <c r="CL3474" s="464"/>
      <c r="CM3474" s="464"/>
      <c r="CN3474" s="464"/>
      <c r="CO3474" s="464"/>
      <c r="CP3474" s="464"/>
      <c r="CQ3474" s="464"/>
    </row>
    <row r="3475" spans="24:95" s="465" customFormat="1">
      <c r="X3475" s="464"/>
      <c r="Y3475" s="464"/>
      <c r="Z3475" s="464"/>
      <c r="AA3475" s="464"/>
      <c r="AB3475" s="464"/>
      <c r="AC3475" s="464"/>
      <c r="AD3475" s="464"/>
      <c r="AE3475" s="464"/>
      <c r="AF3475" s="464"/>
      <c r="AG3475" s="464"/>
      <c r="AH3475" s="464"/>
      <c r="AI3475" s="464"/>
      <c r="AJ3475" s="464"/>
      <c r="AK3475" s="464"/>
      <c r="AL3475" s="464"/>
      <c r="AM3475" s="464"/>
      <c r="AN3475" s="464"/>
      <c r="AO3475" s="464"/>
      <c r="AP3475" s="464"/>
      <c r="AQ3475" s="464"/>
      <c r="AR3475" s="464"/>
      <c r="AS3475" s="464"/>
      <c r="AT3475" s="464"/>
      <c r="AU3475" s="464"/>
      <c r="AV3475" s="464"/>
      <c r="AW3475" s="464"/>
      <c r="AX3475" s="464"/>
      <c r="AY3475" s="464"/>
      <c r="AZ3475" s="464"/>
      <c r="BA3475" s="464"/>
      <c r="BB3475" s="464"/>
      <c r="BC3475" s="464"/>
      <c r="BD3475" s="464"/>
      <c r="BE3475" s="464"/>
      <c r="BF3475" s="464"/>
      <c r="BG3475" s="464"/>
      <c r="BH3475" s="464"/>
      <c r="BI3475" s="464"/>
      <c r="BJ3475" s="464"/>
      <c r="BK3475" s="464"/>
      <c r="BL3475" s="464"/>
      <c r="BM3475" s="464"/>
      <c r="BN3475" s="464"/>
      <c r="BO3475" s="464"/>
      <c r="BP3475" s="464"/>
      <c r="BQ3475" s="464"/>
      <c r="BR3475" s="464"/>
      <c r="BS3475" s="464"/>
      <c r="BT3475" s="464"/>
      <c r="BU3475" s="464"/>
      <c r="BV3475" s="464"/>
      <c r="BW3475" s="464"/>
      <c r="BX3475" s="464"/>
      <c r="BY3475" s="464"/>
      <c r="BZ3475" s="464"/>
      <c r="CA3475" s="464"/>
      <c r="CB3475" s="464"/>
      <c r="CC3475" s="464"/>
      <c r="CD3475" s="464"/>
      <c r="CE3475" s="464"/>
      <c r="CF3475" s="464"/>
      <c r="CG3475" s="464"/>
      <c r="CH3475" s="464"/>
      <c r="CI3475" s="464"/>
      <c r="CJ3475" s="464"/>
      <c r="CK3475" s="464"/>
      <c r="CL3475" s="464"/>
      <c r="CM3475" s="464"/>
      <c r="CN3475" s="464"/>
      <c r="CO3475" s="464"/>
      <c r="CP3475" s="464"/>
      <c r="CQ3475" s="464"/>
    </row>
    <row r="3476" spans="24:95" s="465" customFormat="1">
      <c r="X3476" s="464"/>
      <c r="Y3476" s="464"/>
      <c r="Z3476" s="464"/>
      <c r="AA3476" s="464"/>
      <c r="AB3476" s="464"/>
      <c r="AC3476" s="464"/>
      <c r="AD3476" s="464"/>
      <c r="AE3476" s="464"/>
      <c r="AF3476" s="464"/>
      <c r="AG3476" s="464"/>
      <c r="AH3476" s="464"/>
      <c r="AI3476" s="464"/>
      <c r="AJ3476" s="464"/>
      <c r="AK3476" s="464"/>
      <c r="AL3476" s="464"/>
      <c r="AM3476" s="464"/>
      <c r="AN3476" s="464"/>
      <c r="AO3476" s="464"/>
      <c r="AP3476" s="464"/>
      <c r="AQ3476" s="464"/>
      <c r="AR3476" s="464"/>
      <c r="AS3476" s="464"/>
      <c r="AT3476" s="464"/>
      <c r="AU3476" s="464"/>
      <c r="AV3476" s="464"/>
      <c r="AW3476" s="464"/>
      <c r="AX3476" s="464"/>
      <c r="AY3476" s="464"/>
      <c r="AZ3476" s="464"/>
      <c r="BA3476" s="464"/>
      <c r="BB3476" s="464"/>
      <c r="BC3476" s="464"/>
      <c r="BD3476" s="464"/>
      <c r="BE3476" s="464"/>
      <c r="BF3476" s="464"/>
      <c r="BG3476" s="464"/>
      <c r="BH3476" s="464"/>
      <c r="BI3476" s="464"/>
      <c r="BJ3476" s="464"/>
      <c r="BK3476" s="464"/>
      <c r="BL3476" s="464"/>
      <c r="BM3476" s="464"/>
      <c r="BN3476" s="464"/>
      <c r="BO3476" s="464"/>
      <c r="BP3476" s="464"/>
      <c r="BQ3476" s="464"/>
      <c r="BR3476" s="464"/>
      <c r="BS3476" s="464"/>
      <c r="BT3476" s="464"/>
      <c r="BU3476" s="464"/>
      <c r="BV3476" s="464"/>
      <c r="BW3476" s="464"/>
      <c r="BX3476" s="464"/>
      <c r="BY3476" s="464"/>
      <c r="BZ3476" s="464"/>
      <c r="CA3476" s="464"/>
      <c r="CB3476" s="464"/>
      <c r="CC3476" s="464"/>
      <c r="CD3476" s="464"/>
      <c r="CE3476" s="464"/>
      <c r="CF3476" s="464"/>
      <c r="CG3476" s="464"/>
      <c r="CH3476" s="464"/>
      <c r="CI3476" s="464"/>
      <c r="CJ3476" s="464"/>
      <c r="CK3476" s="464"/>
      <c r="CL3476" s="464"/>
      <c r="CM3476" s="464"/>
      <c r="CN3476" s="464"/>
      <c r="CO3476" s="464"/>
      <c r="CP3476" s="464"/>
      <c r="CQ3476" s="464"/>
    </row>
    <row r="3477" spans="24:95" s="465" customFormat="1">
      <c r="X3477" s="464"/>
      <c r="Y3477" s="464"/>
      <c r="Z3477" s="464"/>
      <c r="AA3477" s="464"/>
      <c r="AB3477" s="464"/>
      <c r="AC3477" s="464"/>
      <c r="AD3477" s="464"/>
      <c r="AE3477" s="464"/>
      <c r="AF3477" s="464"/>
      <c r="AG3477" s="464"/>
      <c r="AH3477" s="464"/>
      <c r="AI3477" s="464"/>
      <c r="AJ3477" s="464"/>
      <c r="AK3477" s="464"/>
      <c r="AL3477" s="464"/>
      <c r="AM3477" s="464"/>
      <c r="AN3477" s="464"/>
      <c r="AO3477" s="464"/>
      <c r="AP3477" s="464"/>
      <c r="AQ3477" s="464"/>
      <c r="AR3477" s="464"/>
      <c r="AS3477" s="464"/>
      <c r="AT3477" s="464"/>
      <c r="AU3477" s="464"/>
      <c r="AV3477" s="464"/>
      <c r="AW3477" s="464"/>
      <c r="AX3477" s="464"/>
      <c r="AY3477" s="464"/>
      <c r="AZ3477" s="464"/>
      <c r="BA3477" s="464"/>
      <c r="BB3477" s="464"/>
      <c r="BC3477" s="464"/>
      <c r="BD3477" s="464"/>
      <c r="BE3477" s="464"/>
      <c r="BF3477" s="464"/>
      <c r="BG3477" s="464"/>
      <c r="BH3477" s="464"/>
      <c r="BI3477" s="464"/>
      <c r="BJ3477" s="464"/>
      <c r="BK3477" s="464"/>
      <c r="BL3477" s="464"/>
      <c r="BM3477" s="464"/>
      <c r="BN3477" s="464"/>
      <c r="BO3477" s="464"/>
      <c r="BP3477" s="464"/>
      <c r="BQ3477" s="464"/>
      <c r="BR3477" s="464"/>
      <c r="BS3477" s="464"/>
      <c r="BT3477" s="464"/>
      <c r="BU3477" s="464"/>
      <c r="BV3477" s="464"/>
      <c r="BW3477" s="464"/>
      <c r="BX3477" s="464"/>
      <c r="BY3477" s="464"/>
      <c r="BZ3477" s="464"/>
      <c r="CA3477" s="464"/>
      <c r="CB3477" s="464"/>
      <c r="CC3477" s="464"/>
      <c r="CD3477" s="464"/>
      <c r="CE3477" s="464"/>
      <c r="CF3477" s="464"/>
      <c r="CG3477" s="464"/>
      <c r="CH3477" s="464"/>
      <c r="CI3477" s="464"/>
      <c r="CJ3477" s="464"/>
      <c r="CK3477" s="464"/>
      <c r="CL3477" s="464"/>
      <c r="CM3477" s="464"/>
      <c r="CN3477" s="464"/>
      <c r="CO3477" s="464"/>
      <c r="CP3477" s="464"/>
      <c r="CQ3477" s="464"/>
    </row>
    <row r="3478" spans="24:95" s="465" customFormat="1">
      <c r="X3478" s="464"/>
      <c r="Y3478" s="464"/>
      <c r="Z3478" s="464"/>
      <c r="AA3478" s="464"/>
      <c r="AB3478" s="464"/>
      <c r="AC3478" s="464"/>
      <c r="AD3478" s="464"/>
      <c r="AE3478" s="464"/>
      <c r="AF3478" s="464"/>
      <c r="AG3478" s="464"/>
      <c r="AH3478" s="464"/>
      <c r="AI3478" s="464"/>
      <c r="AJ3478" s="464"/>
      <c r="AK3478" s="464"/>
      <c r="AL3478" s="464"/>
      <c r="AM3478" s="464"/>
      <c r="AN3478" s="464"/>
      <c r="AO3478" s="464"/>
      <c r="AP3478" s="464"/>
      <c r="AQ3478" s="464"/>
      <c r="AR3478" s="464"/>
      <c r="AS3478" s="464"/>
      <c r="AT3478" s="464"/>
      <c r="AU3478" s="464"/>
      <c r="AV3478" s="464"/>
      <c r="AW3478" s="464"/>
      <c r="AX3478" s="464"/>
      <c r="AY3478" s="464"/>
      <c r="AZ3478" s="464"/>
      <c r="BA3478" s="464"/>
      <c r="BB3478" s="464"/>
      <c r="BC3478" s="464"/>
      <c r="BD3478" s="464"/>
      <c r="BE3478" s="464"/>
      <c r="BF3478" s="464"/>
      <c r="BG3478" s="464"/>
      <c r="BH3478" s="464"/>
      <c r="BI3478" s="464"/>
      <c r="BJ3478" s="464"/>
      <c r="BK3478" s="464"/>
      <c r="BL3478" s="464"/>
      <c r="BM3478" s="464"/>
      <c r="BN3478" s="464"/>
      <c r="BO3478" s="464"/>
      <c r="BP3478" s="464"/>
      <c r="BQ3478" s="464"/>
      <c r="BR3478" s="464"/>
      <c r="BS3478" s="464"/>
      <c r="BT3478" s="464"/>
      <c r="BU3478" s="464"/>
      <c r="BV3478" s="464"/>
      <c r="BW3478" s="464"/>
      <c r="BX3478" s="464"/>
      <c r="BY3478" s="464"/>
      <c r="BZ3478" s="464"/>
      <c r="CA3478" s="464"/>
      <c r="CB3478" s="464"/>
      <c r="CC3478" s="464"/>
      <c r="CD3478" s="464"/>
      <c r="CE3478" s="464"/>
      <c r="CF3478" s="464"/>
      <c r="CG3478" s="464"/>
      <c r="CH3478" s="464"/>
      <c r="CI3478" s="464"/>
      <c r="CJ3478" s="464"/>
      <c r="CK3478" s="464"/>
      <c r="CL3478" s="464"/>
      <c r="CM3478" s="464"/>
      <c r="CN3478" s="464"/>
      <c r="CO3478" s="464"/>
      <c r="CP3478" s="464"/>
      <c r="CQ3478" s="464"/>
    </row>
    <row r="3479" spans="24:95" s="465" customFormat="1">
      <c r="X3479" s="464"/>
      <c r="Y3479" s="464"/>
      <c r="Z3479" s="464"/>
      <c r="AA3479" s="464"/>
      <c r="AB3479" s="464"/>
      <c r="AC3479" s="464"/>
      <c r="AD3479" s="464"/>
      <c r="AE3479" s="464"/>
      <c r="AF3479" s="464"/>
      <c r="AG3479" s="464"/>
      <c r="AH3479" s="464"/>
      <c r="AI3479" s="464"/>
      <c r="AJ3479" s="464"/>
      <c r="AK3479" s="464"/>
      <c r="AL3479" s="464"/>
      <c r="AM3479" s="464"/>
      <c r="AN3479" s="464"/>
      <c r="AO3479" s="464"/>
      <c r="AP3479" s="464"/>
      <c r="AQ3479" s="464"/>
      <c r="AR3479" s="464"/>
      <c r="AS3479" s="464"/>
      <c r="AT3479" s="464"/>
      <c r="AU3479" s="464"/>
      <c r="AV3479" s="464"/>
      <c r="AW3479" s="464"/>
      <c r="AX3479" s="464"/>
      <c r="AY3479" s="464"/>
      <c r="AZ3479" s="464"/>
      <c r="BA3479" s="464"/>
      <c r="BB3479" s="464"/>
      <c r="BC3479" s="464"/>
      <c r="BD3479" s="464"/>
      <c r="BE3479" s="464"/>
      <c r="BF3479" s="464"/>
      <c r="BG3479" s="464"/>
      <c r="BH3479" s="464"/>
      <c r="BI3479" s="464"/>
      <c r="BJ3479" s="464"/>
      <c r="BK3479" s="464"/>
      <c r="BL3479" s="464"/>
      <c r="BM3479" s="464"/>
      <c r="BN3479" s="464"/>
      <c r="BO3479" s="464"/>
      <c r="BP3479" s="464"/>
      <c r="BQ3479" s="464"/>
      <c r="BR3479" s="464"/>
      <c r="BS3479" s="464"/>
      <c r="BT3479" s="464"/>
      <c r="BU3479" s="464"/>
      <c r="BV3479" s="464"/>
      <c r="BW3479" s="464"/>
      <c r="BX3479" s="464"/>
      <c r="BY3479" s="464"/>
      <c r="BZ3479" s="464"/>
      <c r="CA3479" s="464"/>
      <c r="CB3479" s="464"/>
      <c r="CC3479" s="464"/>
      <c r="CD3479" s="464"/>
      <c r="CE3479" s="464"/>
      <c r="CF3479" s="464"/>
      <c r="CG3479" s="464"/>
      <c r="CH3479" s="464"/>
      <c r="CI3479" s="464"/>
      <c r="CJ3479" s="464"/>
      <c r="CK3479" s="464"/>
      <c r="CL3479" s="464"/>
      <c r="CM3479" s="464"/>
      <c r="CN3479" s="464"/>
      <c r="CO3479" s="464"/>
      <c r="CP3479" s="464"/>
      <c r="CQ3479" s="464"/>
    </row>
    <row r="3480" spans="24:95" s="465" customFormat="1">
      <c r="X3480" s="464"/>
      <c r="Y3480" s="464"/>
      <c r="Z3480" s="464"/>
      <c r="AA3480" s="464"/>
      <c r="AB3480" s="464"/>
      <c r="AC3480" s="464"/>
      <c r="AD3480" s="464"/>
      <c r="AE3480" s="464"/>
      <c r="AF3480" s="464"/>
      <c r="AG3480" s="464"/>
      <c r="AH3480" s="464"/>
      <c r="AI3480" s="464"/>
      <c r="AJ3480" s="464"/>
      <c r="AK3480" s="464"/>
      <c r="AL3480" s="464"/>
      <c r="AM3480" s="464"/>
      <c r="AN3480" s="464"/>
      <c r="AO3480" s="464"/>
      <c r="AP3480" s="464"/>
      <c r="AQ3480" s="464"/>
      <c r="AR3480" s="464"/>
      <c r="AS3480" s="464"/>
      <c r="AT3480" s="464"/>
      <c r="AU3480" s="464"/>
      <c r="AV3480" s="464"/>
      <c r="AW3480" s="464"/>
      <c r="AX3480" s="464"/>
      <c r="AY3480" s="464"/>
      <c r="AZ3480" s="464"/>
      <c r="BA3480" s="464"/>
      <c r="BB3480" s="464"/>
      <c r="BC3480" s="464"/>
      <c r="BD3480" s="464"/>
      <c r="BE3480" s="464"/>
      <c r="BF3480" s="464"/>
      <c r="BG3480" s="464"/>
      <c r="BH3480" s="464"/>
      <c r="BI3480" s="464"/>
      <c r="BJ3480" s="464"/>
      <c r="BK3480" s="464"/>
      <c r="BL3480" s="464"/>
      <c r="BM3480" s="464"/>
      <c r="BN3480" s="464"/>
      <c r="BO3480" s="464"/>
      <c r="BP3480" s="464"/>
      <c r="BQ3480" s="464"/>
      <c r="BR3480" s="464"/>
      <c r="BS3480" s="464"/>
      <c r="BT3480" s="464"/>
      <c r="BU3480" s="464"/>
      <c r="BV3480" s="464"/>
      <c r="BW3480" s="464"/>
      <c r="BX3480" s="464"/>
      <c r="BY3480" s="464"/>
      <c r="BZ3480" s="464"/>
      <c r="CA3480" s="464"/>
      <c r="CB3480" s="464"/>
      <c r="CC3480" s="464"/>
      <c r="CD3480" s="464"/>
      <c r="CE3480" s="464"/>
      <c r="CF3480" s="464"/>
      <c r="CG3480" s="464"/>
      <c r="CH3480" s="464"/>
      <c r="CI3480" s="464"/>
      <c r="CJ3480" s="464"/>
      <c r="CK3480" s="464"/>
      <c r="CL3480" s="464"/>
      <c r="CM3480" s="464"/>
      <c r="CN3480" s="464"/>
      <c r="CO3480" s="464"/>
      <c r="CP3480" s="464"/>
      <c r="CQ3480" s="464"/>
    </row>
    <row r="3481" spans="24:95" s="465" customFormat="1">
      <c r="X3481" s="464"/>
      <c r="Y3481" s="464"/>
      <c r="Z3481" s="464"/>
      <c r="AA3481" s="464"/>
      <c r="AB3481" s="464"/>
      <c r="AC3481" s="464"/>
      <c r="AD3481" s="464"/>
      <c r="AE3481" s="464"/>
      <c r="AF3481" s="464"/>
      <c r="AG3481" s="464"/>
      <c r="AH3481" s="464"/>
      <c r="AI3481" s="464"/>
      <c r="AJ3481" s="464"/>
      <c r="AK3481" s="464"/>
      <c r="AL3481" s="464"/>
      <c r="AM3481" s="464"/>
      <c r="AN3481" s="464"/>
      <c r="AO3481" s="464"/>
      <c r="AP3481" s="464"/>
      <c r="AQ3481" s="464"/>
      <c r="AR3481" s="464"/>
      <c r="AS3481" s="464"/>
      <c r="AT3481" s="464"/>
      <c r="AU3481" s="464"/>
      <c r="AV3481" s="464"/>
      <c r="AW3481" s="464"/>
      <c r="AX3481" s="464"/>
      <c r="AY3481" s="464"/>
      <c r="AZ3481" s="464"/>
      <c r="BA3481" s="464"/>
      <c r="BB3481" s="464"/>
      <c r="BC3481" s="464"/>
      <c r="BD3481" s="464"/>
      <c r="BE3481" s="464"/>
      <c r="BF3481" s="464"/>
      <c r="BG3481" s="464"/>
      <c r="BH3481" s="464"/>
      <c r="BI3481" s="464"/>
      <c r="BJ3481" s="464"/>
      <c r="BK3481" s="464"/>
      <c r="BL3481" s="464"/>
      <c r="BM3481" s="464"/>
      <c r="BN3481" s="464"/>
      <c r="BO3481" s="464"/>
      <c r="BP3481" s="464"/>
      <c r="BQ3481" s="464"/>
      <c r="BR3481" s="464"/>
      <c r="BS3481" s="464"/>
      <c r="BT3481" s="464"/>
      <c r="BU3481" s="464"/>
      <c r="BV3481" s="464"/>
      <c r="BW3481" s="464"/>
      <c r="BX3481" s="464"/>
      <c r="BY3481" s="464"/>
      <c r="BZ3481" s="464"/>
      <c r="CA3481" s="464"/>
      <c r="CB3481" s="464"/>
      <c r="CC3481" s="464"/>
      <c r="CD3481" s="464"/>
      <c r="CE3481" s="464"/>
      <c r="CF3481" s="464"/>
      <c r="CG3481" s="464"/>
      <c r="CH3481" s="464"/>
      <c r="CI3481" s="464"/>
      <c r="CJ3481" s="464"/>
      <c r="CK3481" s="464"/>
      <c r="CL3481" s="464"/>
      <c r="CM3481" s="464"/>
      <c r="CN3481" s="464"/>
      <c r="CO3481" s="464"/>
      <c r="CP3481" s="464"/>
      <c r="CQ3481" s="464"/>
    </row>
    <row r="3482" spans="24:95" s="465" customFormat="1">
      <c r="X3482" s="464"/>
      <c r="Y3482" s="464"/>
      <c r="Z3482" s="464"/>
      <c r="AA3482" s="464"/>
      <c r="AB3482" s="464"/>
      <c r="AC3482" s="464"/>
      <c r="AD3482" s="464"/>
      <c r="AE3482" s="464"/>
      <c r="AF3482" s="464"/>
      <c r="AG3482" s="464"/>
      <c r="AH3482" s="464"/>
      <c r="AI3482" s="464"/>
      <c r="AJ3482" s="464"/>
      <c r="AK3482" s="464"/>
      <c r="AL3482" s="464"/>
      <c r="AM3482" s="464"/>
      <c r="AN3482" s="464"/>
      <c r="AO3482" s="464"/>
      <c r="AP3482" s="464"/>
      <c r="AQ3482" s="464"/>
      <c r="AR3482" s="464"/>
      <c r="AS3482" s="464"/>
      <c r="AT3482" s="464"/>
      <c r="AU3482" s="464"/>
      <c r="AV3482" s="464"/>
      <c r="AW3482" s="464"/>
      <c r="AX3482" s="464"/>
      <c r="AY3482" s="464"/>
      <c r="AZ3482" s="464"/>
      <c r="BA3482" s="464"/>
      <c r="BB3482" s="464"/>
      <c r="BC3482" s="464"/>
      <c r="BD3482" s="464"/>
      <c r="BE3482" s="464"/>
      <c r="BF3482" s="464"/>
      <c r="BG3482" s="464"/>
      <c r="BH3482" s="464"/>
      <c r="BI3482" s="464"/>
      <c r="BJ3482" s="464"/>
      <c r="BK3482" s="464"/>
      <c r="BL3482" s="464"/>
      <c r="BM3482" s="464"/>
      <c r="BN3482" s="464"/>
      <c r="BO3482" s="464"/>
      <c r="BP3482" s="464"/>
      <c r="BQ3482" s="464"/>
      <c r="BR3482" s="464"/>
      <c r="BS3482" s="464"/>
      <c r="BT3482" s="464"/>
      <c r="BU3482" s="464"/>
      <c r="BV3482" s="464"/>
      <c r="BW3482" s="464"/>
      <c r="BX3482" s="464"/>
      <c r="BY3482" s="464"/>
      <c r="BZ3482" s="464"/>
      <c r="CA3482" s="464"/>
      <c r="CB3482" s="464"/>
      <c r="CC3482" s="464"/>
      <c r="CD3482" s="464"/>
      <c r="CE3482" s="464"/>
      <c r="CF3482" s="464"/>
      <c r="CG3482" s="464"/>
      <c r="CH3482" s="464"/>
      <c r="CI3482" s="464"/>
      <c r="CJ3482" s="464"/>
      <c r="CK3482" s="464"/>
      <c r="CL3482" s="464"/>
      <c r="CM3482" s="464"/>
      <c r="CN3482" s="464"/>
      <c r="CO3482" s="464"/>
      <c r="CP3482" s="464"/>
      <c r="CQ3482" s="464"/>
    </row>
    <row r="3483" spans="24:95" s="465" customFormat="1">
      <c r="X3483" s="464"/>
      <c r="Y3483" s="464"/>
      <c r="Z3483" s="464"/>
      <c r="AA3483" s="464"/>
      <c r="AB3483" s="464"/>
      <c r="AC3483" s="464"/>
      <c r="AD3483" s="464"/>
      <c r="AE3483" s="464"/>
      <c r="AF3483" s="464"/>
      <c r="AG3483" s="464"/>
      <c r="AH3483" s="464"/>
      <c r="AI3483" s="464"/>
      <c r="AJ3483" s="464"/>
      <c r="AK3483" s="464"/>
      <c r="AL3483" s="464"/>
      <c r="AM3483" s="464"/>
      <c r="AN3483" s="464"/>
      <c r="AO3483" s="464"/>
      <c r="AP3483" s="464"/>
      <c r="AQ3483" s="464"/>
      <c r="AR3483" s="464"/>
      <c r="AS3483" s="464"/>
      <c r="AT3483" s="464"/>
      <c r="AU3483" s="464"/>
      <c r="AV3483" s="464"/>
      <c r="AW3483" s="464"/>
      <c r="AX3483" s="464"/>
      <c r="AY3483" s="464"/>
      <c r="AZ3483" s="464"/>
      <c r="BA3483" s="464"/>
      <c r="BB3483" s="464"/>
      <c r="BC3483" s="464"/>
      <c r="BD3483" s="464"/>
      <c r="BE3483" s="464"/>
      <c r="BF3483" s="464"/>
      <c r="BG3483" s="464"/>
      <c r="BH3483" s="464"/>
      <c r="BI3483" s="464"/>
      <c r="BJ3483" s="464"/>
      <c r="BK3483" s="464"/>
      <c r="BL3483" s="464"/>
      <c r="BM3483" s="464"/>
      <c r="BN3483" s="464"/>
      <c r="BO3483" s="464"/>
      <c r="BP3483" s="464"/>
      <c r="BQ3483" s="464"/>
      <c r="BR3483" s="464"/>
      <c r="BS3483" s="464"/>
      <c r="BT3483" s="464"/>
      <c r="BU3483" s="464"/>
      <c r="BV3483" s="464"/>
      <c r="BW3483" s="464"/>
      <c r="BX3483" s="464"/>
      <c r="BY3483" s="464"/>
      <c r="BZ3483" s="464"/>
      <c r="CA3483" s="464"/>
      <c r="CB3483" s="464"/>
      <c r="CC3483" s="464"/>
      <c r="CD3483" s="464"/>
      <c r="CE3483" s="464"/>
      <c r="CF3483" s="464"/>
      <c r="CG3483" s="464"/>
      <c r="CH3483" s="464"/>
      <c r="CI3483" s="464"/>
      <c r="CJ3483" s="464"/>
      <c r="CK3483" s="464"/>
      <c r="CL3483" s="464"/>
      <c r="CM3483" s="464"/>
      <c r="CN3483" s="464"/>
      <c r="CO3483" s="464"/>
      <c r="CP3483" s="464"/>
      <c r="CQ3483" s="464"/>
    </row>
    <row r="3484" spans="24:95" s="465" customFormat="1">
      <c r="X3484" s="464"/>
      <c r="Y3484" s="464"/>
      <c r="Z3484" s="464"/>
      <c r="AA3484" s="464"/>
      <c r="AB3484" s="464"/>
      <c r="AC3484" s="464"/>
      <c r="AD3484" s="464"/>
      <c r="AE3484" s="464"/>
      <c r="AF3484" s="464"/>
      <c r="AG3484" s="464"/>
      <c r="AH3484" s="464"/>
      <c r="AI3484" s="464"/>
      <c r="AJ3484" s="464"/>
      <c r="AK3484" s="464"/>
      <c r="AL3484" s="464"/>
      <c r="AM3484" s="464"/>
      <c r="AN3484" s="464"/>
      <c r="AO3484" s="464"/>
      <c r="AP3484" s="464"/>
      <c r="AQ3484" s="464"/>
      <c r="AR3484" s="464"/>
      <c r="AS3484" s="464"/>
      <c r="AT3484" s="464"/>
      <c r="AU3484" s="464"/>
      <c r="AV3484" s="464"/>
      <c r="AW3484" s="464"/>
      <c r="AX3484" s="464"/>
      <c r="AY3484" s="464"/>
      <c r="AZ3484" s="464"/>
      <c r="BA3484" s="464"/>
      <c r="BB3484" s="464"/>
      <c r="BC3484" s="464"/>
      <c r="BD3484" s="464"/>
      <c r="BE3484" s="464"/>
      <c r="BF3484" s="464"/>
      <c r="BG3484" s="464"/>
      <c r="BH3484" s="464"/>
      <c r="BI3484" s="464"/>
      <c r="BJ3484" s="464"/>
      <c r="BK3484" s="464"/>
      <c r="BL3484" s="464"/>
      <c r="BM3484" s="464"/>
      <c r="BN3484" s="464"/>
      <c r="BO3484" s="464"/>
      <c r="BP3484" s="464"/>
      <c r="BQ3484" s="464"/>
      <c r="BR3484" s="464"/>
      <c r="BS3484" s="464"/>
      <c r="BT3484" s="464"/>
      <c r="BU3484" s="464"/>
      <c r="BV3484" s="464"/>
      <c r="BW3484" s="464"/>
      <c r="BX3484" s="464"/>
      <c r="BY3484" s="464"/>
      <c r="BZ3484" s="464"/>
      <c r="CA3484" s="464"/>
      <c r="CB3484" s="464"/>
      <c r="CC3484" s="464"/>
      <c r="CD3484" s="464"/>
      <c r="CE3484" s="464"/>
      <c r="CF3484" s="464"/>
      <c r="CG3484" s="464"/>
      <c r="CH3484" s="464"/>
      <c r="CI3484" s="464"/>
      <c r="CJ3484" s="464"/>
      <c r="CK3484" s="464"/>
      <c r="CL3484" s="464"/>
      <c r="CM3484" s="464"/>
      <c r="CN3484" s="464"/>
      <c r="CO3484" s="464"/>
      <c r="CP3484" s="464"/>
      <c r="CQ3484" s="464"/>
    </row>
    <row r="3485" spans="24:95" s="465" customFormat="1">
      <c r="X3485" s="464"/>
      <c r="Y3485" s="464"/>
      <c r="Z3485" s="464"/>
      <c r="AA3485" s="464"/>
      <c r="AB3485" s="464"/>
      <c r="AC3485" s="464"/>
      <c r="AD3485" s="464"/>
      <c r="AE3485" s="464"/>
      <c r="AF3485" s="464"/>
      <c r="AG3485" s="464"/>
      <c r="AH3485" s="464"/>
      <c r="AI3485" s="464"/>
      <c r="AJ3485" s="464"/>
      <c r="AK3485" s="464"/>
      <c r="AL3485" s="464"/>
      <c r="AM3485" s="464"/>
      <c r="AN3485" s="464"/>
      <c r="AO3485" s="464"/>
      <c r="AP3485" s="464"/>
      <c r="AQ3485" s="464"/>
      <c r="AR3485" s="464"/>
      <c r="AS3485" s="464"/>
      <c r="AT3485" s="464"/>
      <c r="AU3485" s="464"/>
      <c r="AV3485" s="464"/>
      <c r="AW3485" s="464"/>
      <c r="AX3485" s="464"/>
      <c r="AY3485" s="464"/>
      <c r="AZ3485" s="464"/>
      <c r="BA3485" s="464"/>
      <c r="BB3485" s="464"/>
      <c r="BC3485" s="464"/>
      <c r="BD3485" s="464"/>
      <c r="BE3485" s="464"/>
      <c r="BF3485" s="464"/>
      <c r="BG3485" s="464"/>
      <c r="BH3485" s="464"/>
      <c r="BI3485" s="464"/>
      <c r="BJ3485" s="464"/>
      <c r="BK3485" s="464"/>
      <c r="BL3485" s="464"/>
      <c r="BM3485" s="464"/>
      <c r="BN3485" s="464"/>
      <c r="BO3485" s="464"/>
      <c r="BP3485" s="464"/>
      <c r="BQ3485" s="464"/>
      <c r="BR3485" s="464"/>
      <c r="BS3485" s="464"/>
      <c r="BT3485" s="464"/>
      <c r="BU3485" s="464"/>
      <c r="BV3485" s="464"/>
      <c r="BW3485" s="464"/>
      <c r="BX3485" s="464"/>
      <c r="BY3485" s="464"/>
      <c r="BZ3485" s="464"/>
      <c r="CA3485" s="464"/>
      <c r="CB3485" s="464"/>
      <c r="CC3485" s="464"/>
      <c r="CD3485" s="464"/>
      <c r="CE3485" s="464"/>
      <c r="CF3485" s="464"/>
      <c r="CG3485" s="464"/>
      <c r="CH3485" s="464"/>
      <c r="CI3485" s="464"/>
      <c r="CJ3485" s="464"/>
      <c r="CK3485" s="464"/>
      <c r="CL3485" s="464"/>
      <c r="CM3485" s="464"/>
      <c r="CN3485" s="464"/>
      <c r="CO3485" s="464"/>
      <c r="CP3485" s="464"/>
      <c r="CQ3485" s="464"/>
    </row>
    <row r="3486" spans="24:95" s="465" customFormat="1">
      <c r="X3486" s="464"/>
      <c r="Y3486" s="464"/>
      <c r="Z3486" s="464"/>
      <c r="AA3486" s="464"/>
      <c r="AB3486" s="464"/>
      <c r="AC3486" s="464"/>
      <c r="AD3486" s="464"/>
      <c r="AE3486" s="464"/>
      <c r="AF3486" s="464"/>
      <c r="AG3486" s="464"/>
      <c r="AH3486" s="464"/>
      <c r="AI3486" s="464"/>
      <c r="AJ3486" s="464"/>
      <c r="AK3486" s="464"/>
      <c r="AL3486" s="464"/>
      <c r="AM3486" s="464"/>
      <c r="AN3486" s="464"/>
      <c r="AO3486" s="464"/>
      <c r="AP3486" s="464"/>
      <c r="AQ3486" s="464"/>
      <c r="AR3486" s="464"/>
      <c r="AS3486" s="464"/>
      <c r="AT3486" s="464"/>
      <c r="AU3486" s="464"/>
      <c r="AV3486" s="464"/>
      <c r="AW3486" s="464"/>
      <c r="AX3486" s="464"/>
      <c r="AY3486" s="464"/>
      <c r="AZ3486" s="464"/>
      <c r="BA3486" s="464"/>
      <c r="BB3486" s="464"/>
      <c r="BC3486" s="464"/>
      <c r="BD3486" s="464"/>
      <c r="BE3486" s="464"/>
      <c r="BF3486" s="464"/>
      <c r="BG3486" s="464"/>
      <c r="BH3486" s="464"/>
      <c r="BI3486" s="464"/>
      <c r="BJ3486" s="464"/>
      <c r="BK3486" s="464"/>
      <c r="BL3486" s="464"/>
      <c r="BM3486" s="464"/>
      <c r="BN3486" s="464"/>
      <c r="BO3486" s="464"/>
      <c r="BP3486" s="464"/>
      <c r="BQ3486" s="464"/>
      <c r="BR3486" s="464"/>
      <c r="BS3486" s="464"/>
      <c r="BT3486" s="464"/>
      <c r="BU3486" s="464"/>
      <c r="BV3486" s="464"/>
      <c r="BW3486" s="464"/>
      <c r="BX3486" s="464"/>
      <c r="BY3486" s="464"/>
      <c r="BZ3486" s="464"/>
      <c r="CA3486" s="464"/>
      <c r="CB3486" s="464"/>
      <c r="CC3486" s="464"/>
      <c r="CD3486" s="464"/>
      <c r="CE3486" s="464"/>
      <c r="CF3486" s="464"/>
      <c r="CG3486" s="464"/>
      <c r="CH3486" s="464"/>
      <c r="CI3486" s="464"/>
      <c r="CJ3486" s="464"/>
      <c r="CK3486" s="464"/>
      <c r="CL3486" s="464"/>
      <c r="CM3486" s="464"/>
      <c r="CN3486" s="464"/>
      <c r="CO3486" s="464"/>
      <c r="CP3486" s="464"/>
      <c r="CQ3486" s="464"/>
    </row>
    <row r="3487" spans="24:95" s="465" customFormat="1">
      <c r="X3487" s="464"/>
      <c r="Y3487" s="464"/>
      <c r="Z3487" s="464"/>
      <c r="AA3487" s="464"/>
      <c r="AB3487" s="464"/>
      <c r="AC3487" s="464"/>
      <c r="AD3487" s="464"/>
      <c r="AE3487" s="464"/>
      <c r="AF3487" s="464"/>
      <c r="AG3487" s="464"/>
      <c r="AH3487" s="464"/>
      <c r="AI3487" s="464"/>
      <c r="AJ3487" s="464"/>
      <c r="AK3487" s="464"/>
      <c r="AL3487" s="464"/>
      <c r="AM3487" s="464"/>
      <c r="AN3487" s="464"/>
      <c r="AO3487" s="464"/>
      <c r="AP3487" s="464"/>
      <c r="AQ3487" s="464"/>
      <c r="AR3487" s="464"/>
      <c r="AS3487" s="464"/>
      <c r="AT3487" s="464"/>
      <c r="AU3487" s="464"/>
      <c r="AV3487" s="464"/>
      <c r="AW3487" s="464"/>
      <c r="AX3487" s="464"/>
      <c r="AY3487" s="464"/>
      <c r="AZ3487" s="464"/>
      <c r="BA3487" s="464"/>
      <c r="BB3487" s="464"/>
      <c r="BC3487" s="464"/>
      <c r="BD3487" s="464"/>
      <c r="BE3487" s="464"/>
      <c r="BF3487" s="464"/>
      <c r="BG3487" s="464"/>
      <c r="BH3487" s="464"/>
      <c r="BI3487" s="464"/>
      <c r="BJ3487" s="464"/>
      <c r="BK3487" s="464"/>
      <c r="BL3487" s="464"/>
      <c r="BM3487" s="464"/>
      <c r="BN3487" s="464"/>
      <c r="BO3487" s="464"/>
      <c r="BP3487" s="464"/>
      <c r="BQ3487" s="464"/>
      <c r="BR3487" s="464"/>
      <c r="BS3487" s="464"/>
      <c r="BT3487" s="464"/>
      <c r="BU3487" s="464"/>
      <c r="BV3487" s="464"/>
      <c r="BW3487" s="464"/>
      <c r="BX3487" s="464"/>
      <c r="BY3487" s="464"/>
      <c r="BZ3487" s="464"/>
      <c r="CA3487" s="464"/>
      <c r="CB3487" s="464"/>
      <c r="CC3487" s="464"/>
      <c r="CD3487" s="464"/>
      <c r="CE3487" s="464"/>
      <c r="CF3487" s="464"/>
      <c r="CG3487" s="464"/>
      <c r="CH3487" s="464"/>
      <c r="CI3487" s="464"/>
      <c r="CJ3487" s="464"/>
      <c r="CK3487" s="464"/>
      <c r="CL3487" s="464"/>
      <c r="CM3487" s="464"/>
      <c r="CN3487" s="464"/>
      <c r="CO3487" s="464"/>
      <c r="CP3487" s="464"/>
      <c r="CQ3487" s="464"/>
    </row>
    <row r="3488" spans="24:95" s="465" customFormat="1">
      <c r="X3488" s="464"/>
      <c r="Y3488" s="464"/>
      <c r="Z3488" s="464"/>
      <c r="AA3488" s="464"/>
      <c r="AB3488" s="464"/>
      <c r="AC3488" s="464"/>
      <c r="AD3488" s="464"/>
      <c r="AE3488" s="464"/>
      <c r="AF3488" s="464"/>
      <c r="AG3488" s="464"/>
      <c r="AH3488" s="464"/>
      <c r="AI3488" s="464"/>
      <c r="AJ3488" s="464"/>
      <c r="AK3488" s="464"/>
      <c r="AL3488" s="464"/>
      <c r="AM3488" s="464"/>
      <c r="AN3488" s="464"/>
      <c r="AO3488" s="464"/>
      <c r="AP3488" s="464"/>
      <c r="AQ3488" s="464"/>
      <c r="AR3488" s="464"/>
      <c r="AS3488" s="464"/>
      <c r="AT3488" s="464"/>
      <c r="AU3488" s="464"/>
      <c r="AV3488" s="464"/>
      <c r="AW3488" s="464"/>
      <c r="AX3488" s="464"/>
      <c r="AY3488" s="464"/>
      <c r="AZ3488" s="464"/>
      <c r="BA3488" s="464"/>
      <c r="BB3488" s="464"/>
      <c r="BC3488" s="464"/>
      <c r="BD3488" s="464"/>
      <c r="BE3488" s="464"/>
      <c r="BF3488" s="464"/>
      <c r="BG3488" s="464"/>
      <c r="BH3488" s="464"/>
      <c r="BI3488" s="464"/>
      <c r="BJ3488" s="464"/>
      <c r="BK3488" s="464"/>
      <c r="BL3488" s="464"/>
      <c r="BM3488" s="464"/>
      <c r="BN3488" s="464"/>
      <c r="BO3488" s="464"/>
      <c r="BP3488" s="464"/>
      <c r="BQ3488" s="464"/>
      <c r="BR3488" s="464"/>
      <c r="BS3488" s="464"/>
      <c r="BT3488" s="464"/>
      <c r="BU3488" s="464"/>
      <c r="BV3488" s="464"/>
      <c r="BW3488" s="464"/>
      <c r="BX3488" s="464"/>
      <c r="BY3488" s="464"/>
      <c r="BZ3488" s="464"/>
      <c r="CA3488" s="464"/>
      <c r="CB3488" s="464"/>
      <c r="CC3488" s="464"/>
      <c r="CD3488" s="464"/>
      <c r="CE3488" s="464"/>
      <c r="CF3488" s="464"/>
      <c r="CG3488" s="464"/>
      <c r="CH3488" s="464"/>
      <c r="CI3488" s="464"/>
      <c r="CJ3488" s="464"/>
      <c r="CK3488" s="464"/>
      <c r="CL3488" s="464"/>
      <c r="CM3488" s="464"/>
      <c r="CN3488" s="464"/>
      <c r="CO3488" s="464"/>
      <c r="CP3488" s="464"/>
      <c r="CQ3488" s="464"/>
    </row>
    <row r="3489" spans="24:95" s="465" customFormat="1">
      <c r="X3489" s="464"/>
      <c r="Y3489" s="464"/>
      <c r="Z3489" s="464"/>
      <c r="AA3489" s="464"/>
      <c r="AB3489" s="464"/>
      <c r="AC3489" s="464"/>
      <c r="AD3489" s="464"/>
      <c r="AE3489" s="464"/>
      <c r="AF3489" s="464"/>
      <c r="AG3489" s="464"/>
      <c r="AH3489" s="464"/>
      <c r="AI3489" s="464"/>
      <c r="AJ3489" s="464"/>
      <c r="AK3489" s="464"/>
      <c r="AL3489" s="464"/>
      <c r="AM3489" s="464"/>
      <c r="AN3489" s="464"/>
      <c r="AO3489" s="464"/>
      <c r="AP3489" s="464"/>
      <c r="AQ3489" s="464"/>
      <c r="AR3489" s="464"/>
      <c r="AS3489" s="464"/>
      <c r="AT3489" s="464"/>
      <c r="AU3489" s="464"/>
      <c r="AV3489" s="464"/>
      <c r="AW3489" s="464"/>
      <c r="AX3489" s="464"/>
      <c r="AY3489" s="464"/>
      <c r="AZ3489" s="464"/>
      <c r="BA3489" s="464"/>
      <c r="BB3489" s="464"/>
      <c r="BC3489" s="464"/>
      <c r="BD3489" s="464"/>
      <c r="BE3489" s="464"/>
      <c r="BF3489" s="464"/>
      <c r="BG3489" s="464"/>
      <c r="BH3489" s="464"/>
      <c r="BI3489" s="464"/>
      <c r="BJ3489" s="464"/>
      <c r="BK3489" s="464"/>
      <c r="BL3489" s="464"/>
      <c r="BM3489" s="464"/>
      <c r="BN3489" s="464"/>
      <c r="BO3489" s="464"/>
      <c r="BP3489" s="464"/>
      <c r="BQ3489" s="464"/>
      <c r="BR3489" s="464"/>
      <c r="BS3489" s="464"/>
      <c r="BT3489" s="464"/>
      <c r="BU3489" s="464"/>
      <c r="BV3489" s="464"/>
      <c r="BW3489" s="464"/>
      <c r="BX3489" s="464"/>
      <c r="BY3489" s="464"/>
      <c r="BZ3489" s="464"/>
      <c r="CA3489" s="464"/>
      <c r="CB3489" s="464"/>
      <c r="CC3489" s="464"/>
      <c r="CD3489" s="464"/>
      <c r="CE3489" s="464"/>
      <c r="CF3489" s="464"/>
      <c r="CG3489" s="464"/>
      <c r="CH3489" s="464"/>
      <c r="CI3489" s="464"/>
      <c r="CJ3489" s="464"/>
      <c r="CK3489" s="464"/>
      <c r="CL3489" s="464"/>
      <c r="CM3489" s="464"/>
      <c r="CN3489" s="464"/>
      <c r="CO3489" s="464"/>
      <c r="CP3489" s="464"/>
      <c r="CQ3489" s="464"/>
    </row>
    <row r="3490" spans="24:95" s="465" customFormat="1">
      <c r="X3490" s="464"/>
      <c r="Y3490" s="464"/>
      <c r="Z3490" s="464"/>
      <c r="AA3490" s="464"/>
      <c r="AB3490" s="464"/>
      <c r="AC3490" s="464"/>
      <c r="AD3490" s="464"/>
      <c r="AE3490" s="464"/>
      <c r="AF3490" s="464"/>
      <c r="AG3490" s="464"/>
      <c r="AH3490" s="464"/>
      <c r="AI3490" s="464"/>
      <c r="AJ3490" s="464"/>
      <c r="AK3490" s="464"/>
      <c r="AL3490" s="464"/>
      <c r="AM3490" s="464"/>
      <c r="AN3490" s="464"/>
      <c r="AO3490" s="464"/>
      <c r="AP3490" s="464"/>
      <c r="AQ3490" s="464"/>
      <c r="AR3490" s="464"/>
      <c r="AS3490" s="464"/>
      <c r="AT3490" s="464"/>
      <c r="AU3490" s="464"/>
      <c r="AV3490" s="464"/>
      <c r="AW3490" s="464"/>
      <c r="AX3490" s="464"/>
      <c r="AY3490" s="464"/>
      <c r="AZ3490" s="464"/>
      <c r="BA3490" s="464"/>
      <c r="BB3490" s="464"/>
      <c r="BC3490" s="464"/>
      <c r="BD3490" s="464"/>
      <c r="BE3490" s="464"/>
      <c r="BF3490" s="464"/>
      <c r="BG3490" s="464"/>
      <c r="BH3490" s="464"/>
      <c r="BI3490" s="464"/>
      <c r="BJ3490" s="464"/>
      <c r="BK3490" s="464"/>
      <c r="BL3490" s="464"/>
      <c r="BM3490" s="464"/>
      <c r="BN3490" s="464"/>
      <c r="BO3490" s="464"/>
      <c r="BP3490" s="464"/>
      <c r="BQ3490" s="464"/>
      <c r="BR3490" s="464"/>
      <c r="BS3490" s="464"/>
      <c r="BT3490" s="464"/>
      <c r="BU3490" s="464"/>
      <c r="BV3490" s="464"/>
      <c r="BW3490" s="464"/>
      <c r="BX3490" s="464"/>
      <c r="BY3490" s="464"/>
      <c r="BZ3490" s="464"/>
      <c r="CA3490" s="464"/>
      <c r="CB3490" s="464"/>
      <c r="CC3490" s="464"/>
      <c r="CD3490" s="464"/>
      <c r="CE3490" s="464"/>
      <c r="CF3490" s="464"/>
      <c r="CG3490" s="464"/>
      <c r="CH3490" s="464"/>
      <c r="CI3490" s="464"/>
      <c r="CJ3490" s="464"/>
      <c r="CK3490" s="464"/>
      <c r="CL3490" s="464"/>
      <c r="CM3490" s="464"/>
      <c r="CN3490" s="464"/>
      <c r="CO3490" s="464"/>
      <c r="CP3490" s="464"/>
      <c r="CQ3490" s="464"/>
    </row>
    <row r="3491" spans="24:95" s="465" customFormat="1">
      <c r="X3491" s="464"/>
      <c r="Y3491" s="464"/>
      <c r="Z3491" s="464"/>
      <c r="AA3491" s="464"/>
      <c r="AB3491" s="464"/>
      <c r="AC3491" s="464"/>
      <c r="AD3491" s="464"/>
      <c r="AE3491" s="464"/>
      <c r="AF3491" s="464"/>
      <c r="AG3491" s="464"/>
      <c r="AH3491" s="464"/>
      <c r="AI3491" s="464"/>
      <c r="AJ3491" s="464"/>
      <c r="AK3491" s="464"/>
      <c r="AL3491" s="464"/>
      <c r="AM3491" s="464"/>
      <c r="AN3491" s="464"/>
      <c r="AO3491" s="464"/>
      <c r="AP3491" s="464"/>
      <c r="AQ3491" s="464"/>
      <c r="AR3491" s="464"/>
      <c r="AS3491" s="464"/>
      <c r="AT3491" s="464"/>
      <c r="AU3491" s="464"/>
      <c r="AV3491" s="464"/>
      <c r="AW3491" s="464"/>
      <c r="AX3491" s="464"/>
      <c r="AY3491" s="464"/>
      <c r="AZ3491" s="464"/>
      <c r="BA3491" s="464"/>
      <c r="BB3491" s="464"/>
      <c r="BC3491" s="464"/>
      <c r="BD3491" s="464"/>
      <c r="BE3491" s="464"/>
      <c r="BF3491" s="464"/>
      <c r="BG3491" s="464"/>
      <c r="BH3491" s="464"/>
      <c r="BI3491" s="464"/>
      <c r="BJ3491" s="464"/>
      <c r="BK3491" s="464"/>
      <c r="BL3491" s="464"/>
      <c r="BM3491" s="464"/>
      <c r="BN3491" s="464"/>
      <c r="BO3491" s="464"/>
      <c r="BP3491" s="464"/>
      <c r="BQ3491" s="464"/>
      <c r="BR3491" s="464"/>
      <c r="BS3491" s="464"/>
      <c r="BT3491" s="464"/>
      <c r="BU3491" s="464"/>
      <c r="BV3491" s="464"/>
      <c r="BW3491" s="464"/>
      <c r="BX3491" s="464"/>
      <c r="BY3491" s="464"/>
      <c r="BZ3491" s="464"/>
      <c r="CA3491" s="464"/>
      <c r="CB3491" s="464"/>
      <c r="CC3491" s="464"/>
      <c r="CD3491" s="464"/>
      <c r="CE3491" s="464"/>
      <c r="CF3491" s="464"/>
      <c r="CG3491" s="464"/>
      <c r="CH3491" s="464"/>
      <c r="CI3491" s="464"/>
      <c r="CJ3491" s="464"/>
      <c r="CK3491" s="464"/>
      <c r="CL3491" s="464"/>
      <c r="CM3491" s="464"/>
      <c r="CN3491" s="464"/>
      <c r="CO3491" s="464"/>
      <c r="CP3491" s="464"/>
      <c r="CQ3491" s="464"/>
    </row>
    <row r="3492" spans="24:95" s="465" customFormat="1">
      <c r="X3492" s="464"/>
      <c r="Y3492" s="464"/>
      <c r="Z3492" s="464"/>
      <c r="AA3492" s="464"/>
      <c r="AB3492" s="464"/>
      <c r="AC3492" s="464"/>
      <c r="AD3492" s="464"/>
      <c r="AE3492" s="464"/>
      <c r="AF3492" s="464"/>
      <c r="AG3492" s="464"/>
      <c r="AH3492" s="464"/>
      <c r="AI3492" s="464"/>
      <c r="AJ3492" s="464"/>
      <c r="AK3492" s="464"/>
      <c r="AL3492" s="464"/>
      <c r="AM3492" s="464"/>
      <c r="AN3492" s="464"/>
      <c r="AO3492" s="464"/>
      <c r="AP3492" s="464"/>
      <c r="AQ3492" s="464"/>
      <c r="AR3492" s="464"/>
      <c r="AS3492" s="464"/>
      <c r="AT3492" s="464"/>
      <c r="AU3492" s="464"/>
      <c r="AV3492" s="464"/>
      <c r="AW3492" s="464"/>
      <c r="AX3492" s="464"/>
      <c r="AY3492" s="464"/>
      <c r="AZ3492" s="464"/>
      <c r="BA3492" s="464"/>
      <c r="BB3492" s="464"/>
      <c r="BC3492" s="464"/>
      <c r="BD3492" s="464"/>
      <c r="BE3492" s="464"/>
      <c r="BF3492" s="464"/>
      <c r="BG3492" s="464"/>
      <c r="BH3492" s="464"/>
      <c r="BI3492" s="464"/>
      <c r="BJ3492" s="464"/>
      <c r="BK3492" s="464"/>
      <c r="BL3492" s="464"/>
      <c r="BM3492" s="464"/>
      <c r="BN3492" s="464"/>
      <c r="BO3492" s="464"/>
      <c r="BP3492" s="464"/>
      <c r="BQ3492" s="464"/>
      <c r="BR3492" s="464"/>
      <c r="BS3492" s="464"/>
      <c r="BT3492" s="464"/>
      <c r="BU3492" s="464"/>
      <c r="BV3492" s="464"/>
      <c r="BW3492" s="464"/>
      <c r="BX3492" s="464"/>
      <c r="BY3492" s="464"/>
      <c r="BZ3492" s="464"/>
      <c r="CA3492" s="464"/>
      <c r="CB3492" s="464"/>
      <c r="CC3492" s="464"/>
      <c r="CD3492" s="464"/>
      <c r="CE3492" s="464"/>
      <c r="CF3492" s="464"/>
      <c r="CG3492" s="464"/>
      <c r="CH3492" s="464"/>
      <c r="CI3492" s="464"/>
      <c r="CJ3492" s="464"/>
      <c r="CK3492" s="464"/>
      <c r="CL3492" s="464"/>
      <c r="CM3492" s="464"/>
      <c r="CN3492" s="464"/>
      <c r="CO3492" s="464"/>
      <c r="CP3492" s="464"/>
      <c r="CQ3492" s="464"/>
    </row>
    <row r="3493" spans="24:95" s="465" customFormat="1">
      <c r="X3493" s="464"/>
      <c r="Y3493" s="464"/>
      <c r="Z3493" s="464"/>
      <c r="AA3493" s="464"/>
      <c r="AB3493" s="464"/>
      <c r="AC3493" s="464"/>
      <c r="AD3493" s="464"/>
      <c r="AE3493" s="464"/>
      <c r="AF3493" s="464"/>
      <c r="AG3493" s="464"/>
      <c r="AH3493" s="464"/>
      <c r="AI3493" s="464"/>
      <c r="AJ3493" s="464"/>
      <c r="AK3493" s="464"/>
      <c r="AL3493" s="464"/>
      <c r="AM3493" s="464"/>
      <c r="AN3493" s="464"/>
      <c r="AO3493" s="464"/>
      <c r="AP3493" s="464"/>
      <c r="AQ3493" s="464"/>
      <c r="AR3493" s="464"/>
      <c r="AS3493" s="464"/>
      <c r="AT3493" s="464"/>
      <c r="AU3493" s="464"/>
      <c r="AV3493" s="464"/>
      <c r="AW3493" s="464"/>
      <c r="AX3493" s="464"/>
      <c r="AY3493" s="464"/>
      <c r="AZ3493" s="464"/>
      <c r="BA3493" s="464"/>
      <c r="BB3493" s="464"/>
      <c r="BC3493" s="464"/>
      <c r="BD3493" s="464"/>
      <c r="BE3493" s="464"/>
      <c r="BF3493" s="464"/>
      <c r="BG3493" s="464"/>
      <c r="BH3493" s="464"/>
      <c r="BI3493" s="464"/>
      <c r="BJ3493" s="464"/>
      <c r="BK3493" s="464"/>
      <c r="BL3493" s="464"/>
      <c r="BM3493" s="464"/>
      <c r="BN3493" s="464"/>
      <c r="BO3493" s="464"/>
      <c r="BP3493" s="464"/>
      <c r="BQ3493" s="464"/>
      <c r="BR3493" s="464"/>
      <c r="BS3493" s="464"/>
      <c r="BT3493" s="464"/>
      <c r="BU3493" s="464"/>
      <c r="BV3493" s="464"/>
      <c r="BW3493" s="464"/>
      <c r="BX3493" s="464"/>
      <c r="BY3493" s="464"/>
      <c r="BZ3493" s="464"/>
      <c r="CA3493" s="464"/>
      <c r="CB3493" s="464"/>
      <c r="CC3493" s="464"/>
      <c r="CD3493" s="464"/>
      <c r="CE3493" s="464"/>
      <c r="CF3493" s="464"/>
      <c r="CG3493" s="464"/>
      <c r="CH3493" s="464"/>
      <c r="CI3493" s="464"/>
      <c r="CJ3493" s="464"/>
      <c r="CK3493" s="464"/>
      <c r="CL3493" s="464"/>
      <c r="CM3493" s="464"/>
      <c r="CN3493" s="464"/>
      <c r="CO3493" s="464"/>
      <c r="CP3493" s="464"/>
      <c r="CQ3493" s="464"/>
    </row>
    <row r="3494" spans="24:95" s="465" customFormat="1">
      <c r="X3494" s="464"/>
      <c r="Y3494" s="464"/>
      <c r="Z3494" s="464"/>
      <c r="AA3494" s="464"/>
      <c r="AB3494" s="464"/>
      <c r="AC3494" s="464"/>
      <c r="AD3494" s="464"/>
      <c r="AE3494" s="464"/>
      <c r="AF3494" s="464"/>
      <c r="AG3494" s="464"/>
      <c r="AH3494" s="464"/>
      <c r="AI3494" s="464"/>
      <c r="AJ3494" s="464"/>
      <c r="AK3494" s="464"/>
      <c r="AL3494" s="464"/>
      <c r="AM3494" s="464"/>
      <c r="AN3494" s="464"/>
      <c r="AO3494" s="464"/>
      <c r="AP3494" s="464"/>
      <c r="AQ3494" s="464"/>
      <c r="AR3494" s="464"/>
      <c r="AS3494" s="464"/>
      <c r="AT3494" s="464"/>
      <c r="AU3494" s="464"/>
      <c r="AV3494" s="464"/>
      <c r="AW3494" s="464"/>
      <c r="AX3494" s="464"/>
      <c r="AY3494" s="464"/>
      <c r="AZ3494" s="464"/>
      <c r="BA3494" s="464"/>
      <c r="BB3494" s="464"/>
      <c r="BC3494" s="464"/>
      <c r="BD3494" s="464"/>
      <c r="BE3494" s="464"/>
      <c r="BF3494" s="464"/>
      <c r="BG3494" s="464"/>
      <c r="BH3494" s="464"/>
      <c r="BI3494" s="464"/>
      <c r="BJ3494" s="464"/>
      <c r="BK3494" s="464"/>
      <c r="BL3494" s="464"/>
      <c r="BM3494" s="464"/>
      <c r="BN3494" s="464"/>
      <c r="BO3494" s="464"/>
      <c r="BP3494" s="464"/>
      <c r="BQ3494" s="464"/>
      <c r="BR3494" s="464"/>
      <c r="BS3494" s="464"/>
      <c r="BT3494" s="464"/>
      <c r="BU3494" s="464"/>
      <c r="BV3494" s="464"/>
      <c r="BW3494" s="464"/>
      <c r="BX3494" s="464"/>
      <c r="BY3494" s="464"/>
      <c r="BZ3494" s="464"/>
      <c r="CA3494" s="464"/>
      <c r="CB3494" s="464"/>
      <c r="CC3494" s="464"/>
      <c r="CD3494" s="464"/>
      <c r="CE3494" s="464"/>
      <c r="CF3494" s="464"/>
      <c r="CG3494" s="464"/>
      <c r="CH3494" s="464"/>
      <c r="CI3494" s="464"/>
      <c r="CJ3494" s="464"/>
      <c r="CK3494" s="464"/>
      <c r="CL3494" s="464"/>
      <c r="CM3494" s="464"/>
      <c r="CN3494" s="464"/>
      <c r="CO3494" s="464"/>
      <c r="CP3494" s="464"/>
      <c r="CQ3494" s="464"/>
    </row>
    <row r="3495" spans="24:95" s="465" customFormat="1">
      <c r="X3495" s="464"/>
      <c r="Y3495" s="464"/>
      <c r="Z3495" s="464"/>
      <c r="AA3495" s="464"/>
      <c r="AB3495" s="464"/>
      <c r="AC3495" s="464"/>
      <c r="AD3495" s="464"/>
      <c r="AE3495" s="464"/>
      <c r="AF3495" s="464"/>
      <c r="AG3495" s="464"/>
      <c r="AH3495" s="464"/>
      <c r="AI3495" s="464"/>
      <c r="AJ3495" s="464"/>
      <c r="AK3495" s="464"/>
      <c r="AL3495" s="464"/>
      <c r="AM3495" s="464"/>
      <c r="AN3495" s="464"/>
      <c r="AO3495" s="464"/>
      <c r="AP3495" s="464"/>
      <c r="AQ3495" s="464"/>
      <c r="AR3495" s="464"/>
      <c r="AS3495" s="464"/>
      <c r="AT3495" s="464"/>
      <c r="AU3495" s="464"/>
      <c r="AV3495" s="464"/>
      <c r="AW3495" s="464"/>
      <c r="AX3495" s="464"/>
      <c r="AY3495" s="464"/>
      <c r="AZ3495" s="464"/>
      <c r="BA3495" s="464"/>
      <c r="BB3495" s="464"/>
      <c r="BC3495" s="464"/>
      <c r="BD3495" s="464"/>
      <c r="BE3495" s="464"/>
      <c r="BF3495" s="464"/>
      <c r="BG3495" s="464"/>
      <c r="BH3495" s="464"/>
      <c r="BI3495" s="464"/>
      <c r="BJ3495" s="464"/>
      <c r="BK3495" s="464"/>
      <c r="BL3495" s="464"/>
      <c r="BM3495" s="464"/>
      <c r="BN3495" s="464"/>
      <c r="BO3495" s="464"/>
      <c r="BP3495" s="464"/>
      <c r="BQ3495" s="464"/>
      <c r="BR3495" s="464"/>
      <c r="BS3495" s="464"/>
      <c r="BT3495" s="464"/>
      <c r="BU3495" s="464"/>
      <c r="BV3495" s="464"/>
      <c r="BW3495" s="464"/>
      <c r="BX3495" s="464"/>
      <c r="BY3495" s="464"/>
      <c r="BZ3495" s="464"/>
      <c r="CA3495" s="464"/>
      <c r="CB3495" s="464"/>
      <c r="CC3495" s="464"/>
      <c r="CD3495" s="464"/>
      <c r="CE3495" s="464"/>
      <c r="CF3495" s="464"/>
      <c r="CG3495" s="464"/>
      <c r="CH3495" s="464"/>
      <c r="CI3495" s="464"/>
      <c r="CJ3495" s="464"/>
      <c r="CK3495" s="464"/>
      <c r="CL3495" s="464"/>
      <c r="CM3495" s="464"/>
      <c r="CN3495" s="464"/>
      <c r="CO3495" s="464"/>
      <c r="CP3495" s="464"/>
      <c r="CQ3495" s="464"/>
    </row>
    <row r="3496" spans="24:95" s="465" customFormat="1">
      <c r="X3496" s="464"/>
      <c r="Y3496" s="464"/>
      <c r="Z3496" s="464"/>
      <c r="AA3496" s="464"/>
      <c r="AB3496" s="464"/>
      <c r="AC3496" s="464"/>
      <c r="AD3496" s="464"/>
      <c r="AE3496" s="464"/>
      <c r="AF3496" s="464"/>
      <c r="AG3496" s="464"/>
      <c r="AH3496" s="464"/>
      <c r="AI3496" s="464"/>
      <c r="AJ3496" s="464"/>
      <c r="AK3496" s="464"/>
      <c r="AL3496" s="464"/>
      <c r="AM3496" s="464"/>
      <c r="AN3496" s="464"/>
      <c r="AO3496" s="464"/>
      <c r="AP3496" s="464"/>
      <c r="AQ3496" s="464"/>
      <c r="AR3496" s="464"/>
      <c r="AS3496" s="464"/>
      <c r="AT3496" s="464"/>
      <c r="AU3496" s="464"/>
      <c r="AV3496" s="464"/>
      <c r="AW3496" s="464"/>
      <c r="AX3496" s="464"/>
      <c r="AY3496" s="464"/>
      <c r="AZ3496" s="464"/>
      <c r="BA3496" s="464"/>
      <c r="BB3496" s="464"/>
      <c r="BC3496" s="464"/>
      <c r="BD3496" s="464"/>
      <c r="BE3496" s="464"/>
      <c r="BF3496" s="464"/>
      <c r="BG3496" s="464"/>
      <c r="BH3496" s="464"/>
      <c r="BI3496" s="464"/>
      <c r="BJ3496" s="464"/>
      <c r="BK3496" s="464"/>
      <c r="BL3496" s="464"/>
      <c r="BM3496" s="464"/>
      <c r="BN3496" s="464"/>
      <c r="BO3496" s="464"/>
      <c r="BP3496" s="464"/>
      <c r="BQ3496" s="464"/>
      <c r="BR3496" s="464"/>
      <c r="BS3496" s="464"/>
      <c r="BT3496" s="464"/>
      <c r="BU3496" s="464"/>
      <c r="BV3496" s="464"/>
      <c r="BW3496" s="464"/>
      <c r="BX3496" s="464"/>
      <c r="BY3496" s="464"/>
      <c r="BZ3496" s="464"/>
      <c r="CA3496" s="464"/>
      <c r="CB3496" s="464"/>
      <c r="CC3496" s="464"/>
      <c r="CD3496" s="464"/>
      <c r="CE3496" s="464"/>
      <c r="CF3496" s="464"/>
      <c r="CG3496" s="464"/>
      <c r="CH3496" s="464"/>
      <c r="CI3496" s="464"/>
      <c r="CJ3496" s="464"/>
      <c r="CK3496" s="464"/>
      <c r="CL3496" s="464"/>
      <c r="CM3496" s="464"/>
      <c r="CN3496" s="464"/>
      <c r="CO3496" s="464"/>
      <c r="CP3496" s="464"/>
      <c r="CQ3496" s="464"/>
    </row>
    <row r="3497" spans="24:95" s="465" customFormat="1">
      <c r="X3497" s="464"/>
      <c r="Y3497" s="464"/>
      <c r="Z3497" s="464"/>
      <c r="AA3497" s="464"/>
      <c r="AB3497" s="464"/>
      <c r="AC3497" s="464"/>
      <c r="AD3497" s="464"/>
      <c r="AE3497" s="464"/>
      <c r="AF3497" s="464"/>
      <c r="AG3497" s="464"/>
      <c r="AH3497" s="464"/>
      <c r="AI3497" s="464"/>
      <c r="AJ3497" s="464"/>
      <c r="AK3497" s="464"/>
      <c r="AL3497" s="464"/>
      <c r="AM3497" s="464"/>
      <c r="AN3497" s="464"/>
      <c r="AO3497" s="464"/>
      <c r="AP3497" s="464"/>
      <c r="AQ3497" s="464"/>
      <c r="AR3497" s="464"/>
      <c r="AS3497" s="464"/>
      <c r="AT3497" s="464"/>
      <c r="AU3497" s="464"/>
      <c r="AV3497" s="464"/>
      <c r="AW3497" s="464"/>
      <c r="AX3497" s="464"/>
      <c r="AY3497" s="464"/>
      <c r="AZ3497" s="464"/>
      <c r="BA3497" s="464"/>
      <c r="BB3497" s="464"/>
      <c r="BC3497" s="464"/>
      <c r="BD3497" s="464"/>
      <c r="BE3497" s="464"/>
      <c r="BF3497" s="464"/>
      <c r="BG3497" s="464"/>
      <c r="BH3497" s="464"/>
      <c r="BI3497" s="464"/>
      <c r="BJ3497" s="464"/>
      <c r="BK3497" s="464"/>
      <c r="BL3497" s="464"/>
      <c r="BM3497" s="464"/>
      <c r="BN3497" s="464"/>
      <c r="BO3497" s="464"/>
      <c r="BP3497" s="464"/>
      <c r="BQ3497" s="464"/>
      <c r="BR3497" s="464"/>
      <c r="BS3497" s="464"/>
      <c r="BT3497" s="464"/>
      <c r="BU3497" s="464"/>
      <c r="BV3497" s="464"/>
      <c r="BW3497" s="464"/>
      <c r="BX3497" s="464"/>
      <c r="BY3497" s="464"/>
      <c r="BZ3497" s="464"/>
      <c r="CA3497" s="464"/>
      <c r="CB3497" s="464"/>
      <c r="CC3497" s="464"/>
      <c r="CD3497" s="464"/>
      <c r="CE3497" s="464"/>
      <c r="CF3497" s="464"/>
      <c r="CG3497" s="464"/>
      <c r="CH3497" s="464"/>
      <c r="CI3497" s="464"/>
      <c r="CJ3497" s="464"/>
      <c r="CK3497" s="464"/>
      <c r="CL3497" s="464"/>
      <c r="CM3497" s="464"/>
      <c r="CN3497" s="464"/>
      <c r="CO3497" s="464"/>
      <c r="CP3497" s="464"/>
      <c r="CQ3497" s="464"/>
    </row>
    <row r="3498" spans="24:95" s="465" customFormat="1">
      <c r="X3498" s="464"/>
      <c r="Y3498" s="464"/>
      <c r="Z3498" s="464"/>
      <c r="AA3498" s="464"/>
      <c r="AB3498" s="464"/>
      <c r="AC3498" s="464"/>
      <c r="AD3498" s="464"/>
      <c r="AE3498" s="464"/>
      <c r="AF3498" s="464"/>
      <c r="AG3498" s="464"/>
      <c r="AH3498" s="464"/>
      <c r="AI3498" s="464"/>
      <c r="AJ3498" s="464"/>
      <c r="AK3498" s="464"/>
      <c r="AL3498" s="464"/>
      <c r="AM3498" s="464"/>
      <c r="AN3498" s="464"/>
      <c r="AO3498" s="464"/>
      <c r="AP3498" s="464"/>
      <c r="AQ3498" s="464"/>
      <c r="AR3498" s="464"/>
      <c r="AS3498" s="464"/>
      <c r="AT3498" s="464"/>
      <c r="AU3498" s="464"/>
      <c r="AV3498" s="464"/>
      <c r="AW3498" s="464"/>
      <c r="AX3498" s="464"/>
      <c r="AY3498" s="464"/>
      <c r="AZ3498" s="464"/>
      <c r="BA3498" s="464"/>
      <c r="BB3498" s="464"/>
      <c r="BC3498" s="464"/>
      <c r="BD3498" s="464"/>
      <c r="BE3498" s="464"/>
      <c r="BF3498" s="464"/>
      <c r="BG3498" s="464"/>
      <c r="BH3498" s="464"/>
      <c r="BI3498" s="464"/>
      <c r="BJ3498" s="464"/>
      <c r="BK3498" s="464"/>
      <c r="BL3498" s="464"/>
      <c r="BM3498" s="464"/>
      <c r="BN3498" s="464"/>
      <c r="BO3498" s="464"/>
      <c r="BP3498" s="464"/>
      <c r="BQ3498" s="464"/>
      <c r="BR3498" s="464"/>
      <c r="BS3498" s="464"/>
      <c r="BT3498" s="464"/>
      <c r="BU3498" s="464"/>
      <c r="BV3498" s="464"/>
      <c r="BW3498" s="464"/>
      <c r="BX3498" s="464"/>
      <c r="BY3498" s="464"/>
      <c r="BZ3498" s="464"/>
      <c r="CA3498" s="464"/>
      <c r="CB3498" s="464"/>
      <c r="CC3498" s="464"/>
      <c r="CD3498" s="464"/>
      <c r="CE3498" s="464"/>
      <c r="CF3498" s="464"/>
      <c r="CG3498" s="464"/>
      <c r="CH3498" s="464"/>
      <c r="CI3498" s="464"/>
      <c r="CJ3498" s="464"/>
      <c r="CK3498" s="464"/>
      <c r="CL3498" s="464"/>
      <c r="CM3498" s="464"/>
      <c r="CN3498" s="464"/>
      <c r="CO3498" s="464"/>
      <c r="CP3498" s="464"/>
      <c r="CQ3498" s="464"/>
    </row>
    <row r="3499" spans="24:95" s="465" customFormat="1">
      <c r="X3499" s="464"/>
      <c r="Y3499" s="464"/>
      <c r="Z3499" s="464"/>
      <c r="AA3499" s="464"/>
      <c r="AB3499" s="464"/>
      <c r="AC3499" s="464"/>
      <c r="AD3499" s="464"/>
      <c r="AE3499" s="464"/>
      <c r="AF3499" s="464"/>
      <c r="AG3499" s="464"/>
      <c r="AH3499" s="464"/>
      <c r="AI3499" s="464"/>
      <c r="AJ3499" s="464"/>
      <c r="AK3499" s="464"/>
      <c r="AL3499" s="464"/>
      <c r="AM3499" s="464"/>
      <c r="AN3499" s="464"/>
      <c r="AO3499" s="464"/>
      <c r="AP3499" s="464"/>
      <c r="AQ3499" s="464"/>
      <c r="AR3499" s="464"/>
      <c r="AS3499" s="464"/>
      <c r="AT3499" s="464"/>
      <c r="AU3499" s="464"/>
      <c r="AV3499" s="464"/>
      <c r="AW3499" s="464"/>
      <c r="AX3499" s="464"/>
      <c r="AY3499" s="464"/>
      <c r="AZ3499" s="464"/>
      <c r="BA3499" s="464"/>
      <c r="BB3499" s="464"/>
      <c r="BC3499" s="464"/>
      <c r="BD3499" s="464"/>
      <c r="BE3499" s="464"/>
      <c r="BF3499" s="464"/>
      <c r="BG3499" s="464"/>
      <c r="BH3499" s="464"/>
      <c r="BI3499" s="464"/>
      <c r="BJ3499" s="464"/>
      <c r="BK3499" s="464"/>
      <c r="BL3499" s="464"/>
      <c r="BM3499" s="464"/>
      <c r="BN3499" s="464"/>
      <c r="BO3499" s="464"/>
      <c r="BP3499" s="464"/>
      <c r="BQ3499" s="464"/>
      <c r="BR3499" s="464"/>
      <c r="BS3499" s="464"/>
      <c r="BT3499" s="464"/>
      <c r="BU3499" s="464"/>
      <c r="BV3499" s="464"/>
      <c r="BW3499" s="464"/>
      <c r="BX3499" s="464"/>
      <c r="BY3499" s="464"/>
      <c r="BZ3499" s="464"/>
      <c r="CA3499" s="464"/>
      <c r="CB3499" s="464"/>
      <c r="CC3499" s="464"/>
      <c r="CD3499" s="464"/>
      <c r="CE3499" s="464"/>
      <c r="CF3499" s="464"/>
      <c r="CG3499" s="464"/>
      <c r="CH3499" s="464"/>
      <c r="CI3499" s="464"/>
      <c r="CJ3499" s="464"/>
      <c r="CK3499" s="464"/>
      <c r="CL3499" s="464"/>
      <c r="CM3499" s="464"/>
      <c r="CN3499" s="464"/>
      <c r="CO3499" s="464"/>
      <c r="CP3499" s="464"/>
      <c r="CQ3499" s="464"/>
    </row>
    <row r="3500" spans="24:95" s="465" customFormat="1">
      <c r="X3500" s="464"/>
      <c r="Y3500" s="464"/>
      <c r="Z3500" s="464"/>
      <c r="AA3500" s="464"/>
      <c r="AB3500" s="464"/>
      <c r="AC3500" s="464"/>
      <c r="AD3500" s="464"/>
      <c r="AE3500" s="464"/>
      <c r="AF3500" s="464"/>
      <c r="AG3500" s="464"/>
      <c r="AH3500" s="464"/>
      <c r="AI3500" s="464"/>
      <c r="AJ3500" s="464"/>
      <c r="AK3500" s="464"/>
      <c r="AL3500" s="464"/>
      <c r="AM3500" s="464"/>
      <c r="AN3500" s="464"/>
      <c r="AO3500" s="464"/>
      <c r="AP3500" s="464"/>
      <c r="AQ3500" s="464"/>
      <c r="AR3500" s="464"/>
      <c r="AS3500" s="464"/>
      <c r="AT3500" s="464"/>
      <c r="AU3500" s="464"/>
      <c r="AV3500" s="464"/>
      <c r="AW3500" s="464"/>
      <c r="AX3500" s="464"/>
      <c r="AY3500" s="464"/>
      <c r="AZ3500" s="464"/>
      <c r="BA3500" s="464"/>
      <c r="BB3500" s="464"/>
      <c r="BC3500" s="464"/>
      <c r="BD3500" s="464"/>
      <c r="BE3500" s="464"/>
      <c r="BF3500" s="464"/>
      <c r="BG3500" s="464"/>
      <c r="BH3500" s="464"/>
      <c r="BI3500" s="464"/>
      <c r="BJ3500" s="464"/>
      <c r="BK3500" s="464"/>
      <c r="BL3500" s="464"/>
      <c r="BM3500" s="464"/>
      <c r="BN3500" s="464"/>
      <c r="BO3500" s="464"/>
      <c r="BP3500" s="464"/>
      <c r="BQ3500" s="464"/>
      <c r="BR3500" s="464"/>
      <c r="BS3500" s="464"/>
      <c r="BT3500" s="464"/>
      <c r="BU3500" s="464"/>
      <c r="BV3500" s="464"/>
      <c r="BW3500" s="464"/>
      <c r="BX3500" s="464"/>
      <c r="BY3500" s="464"/>
      <c r="BZ3500" s="464"/>
      <c r="CA3500" s="464"/>
      <c r="CB3500" s="464"/>
      <c r="CC3500" s="464"/>
      <c r="CD3500" s="464"/>
      <c r="CE3500" s="464"/>
      <c r="CF3500" s="464"/>
      <c r="CG3500" s="464"/>
      <c r="CH3500" s="464"/>
      <c r="CI3500" s="464"/>
      <c r="CJ3500" s="464"/>
      <c r="CK3500" s="464"/>
      <c r="CL3500" s="464"/>
      <c r="CM3500" s="464"/>
      <c r="CN3500" s="464"/>
      <c r="CO3500" s="464"/>
      <c r="CP3500" s="464"/>
      <c r="CQ3500" s="464"/>
    </row>
    <row r="3501" spans="24:95" s="465" customFormat="1">
      <c r="X3501" s="464"/>
      <c r="Y3501" s="464"/>
      <c r="Z3501" s="464"/>
      <c r="AA3501" s="464"/>
      <c r="AB3501" s="464"/>
      <c r="AC3501" s="464"/>
      <c r="AD3501" s="464"/>
      <c r="AE3501" s="464"/>
      <c r="AF3501" s="464"/>
      <c r="AG3501" s="464"/>
      <c r="AH3501" s="464"/>
      <c r="AI3501" s="464"/>
      <c r="AJ3501" s="464"/>
      <c r="AK3501" s="464"/>
      <c r="AL3501" s="464"/>
      <c r="AM3501" s="464"/>
      <c r="AN3501" s="464"/>
      <c r="AO3501" s="464"/>
      <c r="AP3501" s="464"/>
      <c r="AQ3501" s="464"/>
      <c r="AR3501" s="464"/>
      <c r="AS3501" s="464"/>
      <c r="AT3501" s="464"/>
      <c r="AU3501" s="464"/>
      <c r="AV3501" s="464"/>
      <c r="AW3501" s="464"/>
      <c r="AX3501" s="464"/>
      <c r="AY3501" s="464"/>
      <c r="AZ3501" s="464"/>
      <c r="BA3501" s="464"/>
      <c r="BB3501" s="464"/>
      <c r="BC3501" s="464"/>
      <c r="BD3501" s="464"/>
      <c r="BE3501" s="464"/>
      <c r="BF3501" s="464"/>
      <c r="BG3501" s="464"/>
      <c r="BH3501" s="464"/>
      <c r="BI3501" s="464"/>
      <c r="BJ3501" s="464"/>
      <c r="BK3501" s="464"/>
      <c r="BL3501" s="464"/>
      <c r="BM3501" s="464"/>
      <c r="BN3501" s="464"/>
      <c r="BO3501" s="464"/>
      <c r="BP3501" s="464"/>
      <c r="BQ3501" s="464"/>
      <c r="BR3501" s="464"/>
      <c r="BS3501" s="464"/>
      <c r="BT3501" s="464"/>
      <c r="BU3501" s="464"/>
      <c r="BV3501" s="464"/>
      <c r="BW3501" s="464"/>
      <c r="BX3501" s="464"/>
      <c r="BY3501" s="464"/>
      <c r="BZ3501" s="464"/>
      <c r="CA3501" s="464"/>
      <c r="CB3501" s="464"/>
      <c r="CC3501" s="464"/>
      <c r="CD3501" s="464"/>
      <c r="CE3501" s="464"/>
      <c r="CF3501" s="464"/>
      <c r="CG3501" s="464"/>
      <c r="CH3501" s="464"/>
      <c r="CI3501" s="464"/>
      <c r="CJ3501" s="464"/>
      <c r="CK3501" s="464"/>
      <c r="CL3501" s="464"/>
      <c r="CM3501" s="464"/>
      <c r="CN3501" s="464"/>
      <c r="CO3501" s="464"/>
      <c r="CP3501" s="464"/>
      <c r="CQ3501" s="464"/>
    </row>
    <row r="3502" spans="24:95" s="465" customFormat="1">
      <c r="X3502" s="464"/>
      <c r="Y3502" s="464"/>
      <c r="Z3502" s="464"/>
      <c r="AA3502" s="464"/>
      <c r="AB3502" s="464"/>
      <c r="AC3502" s="464"/>
      <c r="AD3502" s="464"/>
      <c r="AE3502" s="464"/>
      <c r="AF3502" s="464"/>
      <c r="AG3502" s="464"/>
      <c r="AH3502" s="464"/>
      <c r="AI3502" s="464"/>
      <c r="AJ3502" s="464"/>
      <c r="AK3502" s="464"/>
      <c r="AL3502" s="464"/>
      <c r="AM3502" s="464"/>
      <c r="AN3502" s="464"/>
      <c r="AO3502" s="464"/>
      <c r="AP3502" s="464"/>
      <c r="AQ3502" s="464"/>
      <c r="AR3502" s="464"/>
      <c r="AS3502" s="464"/>
      <c r="AT3502" s="464"/>
      <c r="AU3502" s="464"/>
      <c r="AV3502" s="464"/>
      <c r="AW3502" s="464"/>
      <c r="AX3502" s="464"/>
      <c r="AY3502" s="464"/>
      <c r="AZ3502" s="464"/>
      <c r="BA3502" s="464"/>
      <c r="BB3502" s="464"/>
      <c r="BC3502" s="464"/>
      <c r="BD3502" s="464"/>
      <c r="BE3502" s="464"/>
      <c r="BF3502" s="464"/>
      <c r="BG3502" s="464"/>
      <c r="BH3502" s="464"/>
      <c r="BI3502" s="464"/>
      <c r="BJ3502" s="464"/>
      <c r="BK3502" s="464"/>
      <c r="BL3502" s="464"/>
      <c r="BM3502" s="464"/>
      <c r="BN3502" s="464"/>
      <c r="BO3502" s="464"/>
      <c r="BP3502" s="464"/>
      <c r="BQ3502" s="464"/>
      <c r="BR3502" s="464"/>
      <c r="BS3502" s="464"/>
      <c r="BT3502" s="464"/>
      <c r="BU3502" s="464"/>
      <c r="BV3502" s="464"/>
      <c r="BW3502" s="464"/>
      <c r="BX3502" s="464"/>
      <c r="BY3502" s="464"/>
      <c r="BZ3502" s="464"/>
      <c r="CA3502" s="464"/>
      <c r="CB3502" s="464"/>
      <c r="CC3502" s="464"/>
      <c r="CD3502" s="464"/>
      <c r="CE3502" s="464"/>
      <c r="CF3502" s="464"/>
      <c r="CG3502" s="464"/>
      <c r="CH3502" s="464"/>
      <c r="CI3502" s="464"/>
      <c r="CJ3502" s="464"/>
      <c r="CK3502" s="464"/>
      <c r="CL3502" s="464"/>
      <c r="CM3502" s="464"/>
      <c r="CN3502" s="464"/>
      <c r="CO3502" s="464"/>
      <c r="CP3502" s="464"/>
      <c r="CQ3502" s="464"/>
    </row>
    <row r="3503" spans="24:95" s="465" customFormat="1">
      <c r="X3503" s="464"/>
      <c r="Y3503" s="464"/>
      <c r="Z3503" s="464"/>
      <c r="AA3503" s="464"/>
      <c r="AB3503" s="464"/>
      <c r="AC3503" s="464"/>
      <c r="AD3503" s="464"/>
      <c r="AE3503" s="464"/>
      <c r="AF3503" s="464"/>
      <c r="AG3503" s="464"/>
      <c r="AH3503" s="464"/>
      <c r="AI3503" s="464"/>
      <c r="AJ3503" s="464"/>
      <c r="AK3503" s="464"/>
      <c r="AL3503" s="464"/>
      <c r="AM3503" s="464"/>
      <c r="AN3503" s="464"/>
      <c r="AO3503" s="464"/>
      <c r="AP3503" s="464"/>
      <c r="AQ3503" s="464"/>
      <c r="AR3503" s="464"/>
      <c r="AS3503" s="464"/>
      <c r="AT3503" s="464"/>
      <c r="AU3503" s="464"/>
      <c r="AV3503" s="464"/>
      <c r="AW3503" s="464"/>
      <c r="AX3503" s="464"/>
      <c r="AY3503" s="464"/>
      <c r="AZ3503" s="464"/>
      <c r="BA3503" s="464"/>
      <c r="BB3503" s="464"/>
      <c r="BC3503" s="464"/>
      <c r="BD3503" s="464"/>
      <c r="BE3503" s="464"/>
      <c r="BF3503" s="464"/>
      <c r="BG3503" s="464"/>
      <c r="BH3503" s="464"/>
      <c r="BI3503" s="464"/>
      <c r="BJ3503" s="464"/>
      <c r="BK3503" s="464"/>
      <c r="BL3503" s="464"/>
      <c r="BM3503" s="464"/>
      <c r="BN3503" s="464"/>
      <c r="BO3503" s="464"/>
      <c r="BP3503" s="464"/>
      <c r="BQ3503" s="464"/>
      <c r="BR3503" s="464"/>
      <c r="BS3503" s="464"/>
      <c r="BT3503" s="464"/>
      <c r="BU3503" s="464"/>
      <c r="BV3503" s="464"/>
      <c r="BW3503" s="464"/>
      <c r="BX3503" s="464"/>
      <c r="BY3503" s="464"/>
      <c r="BZ3503" s="464"/>
      <c r="CA3503" s="464"/>
      <c r="CB3503" s="464"/>
      <c r="CC3503" s="464"/>
      <c r="CD3503" s="464"/>
      <c r="CE3503" s="464"/>
      <c r="CF3503" s="464"/>
      <c r="CG3503" s="464"/>
      <c r="CH3503" s="464"/>
      <c r="CI3503" s="464"/>
      <c r="CJ3503" s="464"/>
      <c r="CK3503" s="464"/>
      <c r="CL3503" s="464"/>
      <c r="CM3503" s="464"/>
      <c r="CN3503" s="464"/>
      <c r="CO3503" s="464"/>
      <c r="CP3503" s="464"/>
      <c r="CQ3503" s="464"/>
    </row>
    <row r="3504" spans="24:95" s="465" customFormat="1">
      <c r="X3504" s="464"/>
      <c r="Y3504" s="464"/>
      <c r="Z3504" s="464"/>
      <c r="AA3504" s="464"/>
      <c r="AB3504" s="464"/>
      <c r="AC3504" s="464"/>
      <c r="AD3504" s="464"/>
      <c r="AE3504" s="464"/>
      <c r="AF3504" s="464"/>
      <c r="AG3504" s="464"/>
      <c r="AH3504" s="464"/>
      <c r="AI3504" s="464"/>
      <c r="AJ3504" s="464"/>
      <c r="AK3504" s="464"/>
      <c r="AL3504" s="464"/>
      <c r="AM3504" s="464"/>
      <c r="AN3504" s="464"/>
      <c r="AO3504" s="464"/>
      <c r="AP3504" s="464"/>
      <c r="AQ3504" s="464"/>
      <c r="AR3504" s="464"/>
      <c r="AS3504" s="464"/>
      <c r="AT3504" s="464"/>
      <c r="AU3504" s="464"/>
      <c r="AV3504" s="464"/>
      <c r="AW3504" s="464"/>
      <c r="AX3504" s="464"/>
      <c r="AY3504" s="464"/>
      <c r="AZ3504" s="464"/>
      <c r="BA3504" s="464"/>
      <c r="BB3504" s="464"/>
      <c r="BC3504" s="464"/>
      <c r="BD3504" s="464"/>
      <c r="BE3504" s="464"/>
      <c r="BF3504" s="464"/>
      <c r="BG3504" s="464"/>
      <c r="BH3504" s="464"/>
      <c r="BI3504" s="464"/>
      <c r="BJ3504" s="464"/>
      <c r="BK3504" s="464"/>
      <c r="BL3504" s="464"/>
      <c r="BM3504" s="464"/>
      <c r="BN3504" s="464"/>
      <c r="BO3504" s="464"/>
      <c r="BP3504" s="464"/>
      <c r="BQ3504" s="464"/>
      <c r="BR3504" s="464"/>
      <c r="BS3504" s="464"/>
      <c r="BT3504" s="464"/>
      <c r="BU3504" s="464"/>
      <c r="BV3504" s="464"/>
      <c r="BW3504" s="464"/>
      <c r="BX3504" s="464"/>
      <c r="BY3504" s="464"/>
      <c r="BZ3504" s="464"/>
      <c r="CA3504" s="464"/>
      <c r="CB3504" s="464"/>
      <c r="CC3504" s="464"/>
      <c r="CD3504" s="464"/>
      <c r="CE3504" s="464"/>
      <c r="CF3504" s="464"/>
      <c r="CG3504" s="464"/>
      <c r="CH3504" s="464"/>
      <c r="CI3504" s="464"/>
      <c r="CJ3504" s="464"/>
      <c r="CK3504" s="464"/>
      <c r="CL3504" s="464"/>
      <c r="CM3504" s="464"/>
      <c r="CN3504" s="464"/>
      <c r="CO3504" s="464"/>
      <c r="CP3504" s="464"/>
      <c r="CQ3504" s="464"/>
    </row>
    <row r="3505" spans="24:95" s="465" customFormat="1">
      <c r="X3505" s="464"/>
      <c r="Y3505" s="464"/>
      <c r="Z3505" s="464"/>
      <c r="AA3505" s="464"/>
      <c r="AB3505" s="464"/>
      <c r="AC3505" s="464"/>
      <c r="AD3505" s="464"/>
      <c r="AE3505" s="464"/>
      <c r="AF3505" s="464"/>
      <c r="AG3505" s="464"/>
      <c r="AH3505" s="464"/>
      <c r="AI3505" s="464"/>
      <c r="AJ3505" s="464"/>
      <c r="AK3505" s="464"/>
      <c r="AL3505" s="464"/>
      <c r="AM3505" s="464"/>
      <c r="AN3505" s="464"/>
      <c r="AO3505" s="464"/>
      <c r="AP3505" s="464"/>
      <c r="AQ3505" s="464"/>
      <c r="AR3505" s="464"/>
      <c r="AS3505" s="464"/>
      <c r="AT3505" s="464"/>
      <c r="AU3505" s="464"/>
      <c r="AV3505" s="464"/>
      <c r="AW3505" s="464"/>
      <c r="AX3505" s="464"/>
      <c r="AY3505" s="464"/>
      <c r="AZ3505" s="464"/>
      <c r="BA3505" s="464"/>
      <c r="BB3505" s="464"/>
      <c r="BC3505" s="464"/>
      <c r="BD3505" s="464"/>
      <c r="BE3505" s="464"/>
      <c r="BF3505" s="464"/>
      <c r="BG3505" s="464"/>
      <c r="BH3505" s="464"/>
      <c r="BI3505" s="464"/>
      <c r="BJ3505" s="464"/>
      <c r="BK3505" s="464"/>
      <c r="BL3505" s="464"/>
      <c r="BM3505" s="464"/>
      <c r="BN3505" s="464"/>
      <c r="BO3505" s="464"/>
      <c r="BP3505" s="464"/>
      <c r="BQ3505" s="464"/>
      <c r="BR3505" s="464"/>
      <c r="BS3505" s="464"/>
      <c r="BT3505" s="464"/>
      <c r="BU3505" s="464"/>
      <c r="BV3505" s="464"/>
      <c r="BW3505" s="464"/>
      <c r="BX3505" s="464"/>
      <c r="BY3505" s="464"/>
      <c r="BZ3505" s="464"/>
      <c r="CA3505" s="464"/>
      <c r="CB3505" s="464"/>
      <c r="CC3505" s="464"/>
      <c r="CD3505" s="464"/>
      <c r="CE3505" s="464"/>
      <c r="CF3505" s="464"/>
      <c r="CG3505" s="464"/>
      <c r="CH3505" s="464"/>
      <c r="CI3505" s="464"/>
      <c r="CJ3505" s="464"/>
      <c r="CK3505" s="464"/>
      <c r="CL3505" s="464"/>
      <c r="CM3505" s="464"/>
      <c r="CN3505" s="464"/>
      <c r="CO3505" s="464"/>
      <c r="CP3505" s="464"/>
      <c r="CQ3505" s="464"/>
    </row>
    <row r="3506" spans="24:95" s="465" customFormat="1">
      <c r="X3506" s="464"/>
      <c r="Y3506" s="464"/>
      <c r="Z3506" s="464"/>
      <c r="AA3506" s="464"/>
      <c r="AB3506" s="464"/>
      <c r="AC3506" s="464"/>
      <c r="AD3506" s="464"/>
      <c r="AE3506" s="464"/>
      <c r="AF3506" s="464"/>
      <c r="AG3506" s="464"/>
      <c r="AH3506" s="464"/>
      <c r="AI3506" s="464"/>
      <c r="AJ3506" s="464"/>
      <c r="AK3506" s="464"/>
      <c r="AL3506" s="464"/>
      <c r="AM3506" s="464"/>
      <c r="AN3506" s="464"/>
      <c r="AO3506" s="464"/>
      <c r="AP3506" s="464"/>
      <c r="AQ3506" s="464"/>
      <c r="AR3506" s="464"/>
      <c r="AS3506" s="464"/>
      <c r="AT3506" s="464"/>
      <c r="AU3506" s="464"/>
      <c r="AV3506" s="464"/>
      <c r="AW3506" s="464"/>
      <c r="AX3506" s="464"/>
      <c r="AY3506" s="464"/>
      <c r="AZ3506" s="464"/>
      <c r="BA3506" s="464"/>
      <c r="BB3506" s="464"/>
      <c r="BC3506" s="464"/>
      <c r="BD3506" s="464"/>
      <c r="BE3506" s="464"/>
      <c r="BF3506" s="464"/>
      <c r="BG3506" s="464"/>
      <c r="BH3506" s="464"/>
      <c r="BI3506" s="464"/>
      <c r="BJ3506" s="464"/>
      <c r="BK3506" s="464"/>
      <c r="BL3506" s="464"/>
      <c r="BM3506" s="464"/>
      <c r="BN3506" s="464"/>
      <c r="BO3506" s="464"/>
      <c r="BP3506" s="464"/>
      <c r="BQ3506" s="464"/>
      <c r="BR3506" s="464"/>
      <c r="BS3506" s="464"/>
      <c r="BT3506" s="464"/>
      <c r="BU3506" s="464"/>
      <c r="BV3506" s="464"/>
      <c r="BW3506" s="464"/>
      <c r="BX3506" s="464"/>
      <c r="BY3506" s="464"/>
      <c r="BZ3506" s="464"/>
      <c r="CA3506" s="464"/>
      <c r="CB3506" s="464"/>
      <c r="CC3506" s="464"/>
      <c r="CD3506" s="464"/>
      <c r="CE3506" s="464"/>
      <c r="CF3506" s="464"/>
      <c r="CG3506" s="464"/>
      <c r="CH3506" s="464"/>
      <c r="CI3506" s="464"/>
      <c r="CJ3506" s="464"/>
      <c r="CK3506" s="464"/>
      <c r="CL3506" s="464"/>
      <c r="CM3506" s="464"/>
      <c r="CN3506" s="464"/>
      <c r="CO3506" s="464"/>
      <c r="CP3506" s="464"/>
      <c r="CQ3506" s="464"/>
    </row>
    <row r="3507" spans="24:95" s="465" customFormat="1">
      <c r="X3507" s="464"/>
      <c r="Y3507" s="464"/>
      <c r="Z3507" s="464"/>
      <c r="AA3507" s="464"/>
      <c r="AB3507" s="464"/>
      <c r="AC3507" s="464"/>
      <c r="AD3507" s="464"/>
      <c r="AE3507" s="464"/>
      <c r="AF3507" s="464"/>
      <c r="AG3507" s="464"/>
      <c r="AH3507" s="464"/>
      <c r="AI3507" s="464"/>
      <c r="AJ3507" s="464"/>
      <c r="AK3507" s="464"/>
      <c r="AL3507" s="464"/>
      <c r="AM3507" s="464"/>
      <c r="AN3507" s="464"/>
      <c r="AO3507" s="464"/>
      <c r="AP3507" s="464"/>
      <c r="AQ3507" s="464"/>
      <c r="AR3507" s="464"/>
      <c r="AS3507" s="464"/>
      <c r="AT3507" s="464"/>
      <c r="AU3507" s="464"/>
      <c r="AV3507" s="464"/>
      <c r="AW3507" s="464"/>
      <c r="AX3507" s="464"/>
      <c r="AY3507" s="464"/>
      <c r="AZ3507" s="464"/>
      <c r="BA3507" s="464"/>
      <c r="BB3507" s="464"/>
      <c r="BC3507" s="464"/>
      <c r="BD3507" s="464"/>
      <c r="BE3507" s="464"/>
      <c r="BF3507" s="464"/>
      <c r="BG3507" s="464"/>
      <c r="BH3507" s="464"/>
      <c r="BI3507" s="464"/>
      <c r="BJ3507" s="464"/>
      <c r="BK3507" s="464"/>
      <c r="BL3507" s="464"/>
      <c r="BM3507" s="464"/>
      <c r="BN3507" s="464"/>
      <c r="BO3507" s="464"/>
      <c r="BP3507" s="464"/>
      <c r="BQ3507" s="464"/>
      <c r="BR3507" s="464"/>
      <c r="BS3507" s="464"/>
      <c r="BT3507" s="464"/>
      <c r="BU3507" s="464"/>
      <c r="BV3507" s="464"/>
      <c r="BW3507" s="464"/>
      <c r="BX3507" s="464"/>
      <c r="BY3507" s="464"/>
      <c r="BZ3507" s="464"/>
      <c r="CA3507" s="464"/>
      <c r="CB3507" s="464"/>
      <c r="CC3507" s="464"/>
      <c r="CD3507" s="464"/>
      <c r="CE3507" s="464"/>
      <c r="CF3507" s="464"/>
      <c r="CG3507" s="464"/>
      <c r="CH3507" s="464"/>
      <c r="CI3507" s="464"/>
      <c r="CJ3507" s="464"/>
      <c r="CK3507" s="464"/>
      <c r="CL3507" s="464"/>
      <c r="CM3507" s="464"/>
      <c r="CN3507" s="464"/>
      <c r="CO3507" s="464"/>
      <c r="CP3507" s="464"/>
      <c r="CQ3507" s="464"/>
    </row>
    <row r="3508" spans="24:95" s="465" customFormat="1">
      <c r="X3508" s="464"/>
      <c r="Y3508" s="464"/>
      <c r="Z3508" s="464"/>
      <c r="AA3508" s="464"/>
      <c r="AB3508" s="464"/>
      <c r="AC3508" s="464"/>
      <c r="AD3508" s="464"/>
      <c r="AE3508" s="464"/>
      <c r="AF3508" s="464"/>
      <c r="AG3508" s="464"/>
      <c r="AH3508" s="464"/>
      <c r="AI3508" s="464"/>
      <c r="AJ3508" s="464"/>
      <c r="AK3508" s="464"/>
      <c r="AL3508" s="464"/>
      <c r="AM3508" s="464"/>
      <c r="AN3508" s="464"/>
      <c r="AO3508" s="464"/>
      <c r="AP3508" s="464"/>
      <c r="AQ3508" s="464"/>
      <c r="AR3508" s="464"/>
      <c r="AS3508" s="464"/>
      <c r="AT3508" s="464"/>
      <c r="AU3508" s="464"/>
      <c r="AV3508" s="464"/>
      <c r="AW3508" s="464"/>
      <c r="AX3508" s="464"/>
      <c r="AY3508" s="464"/>
      <c r="AZ3508" s="464"/>
      <c r="BA3508" s="464"/>
      <c r="BB3508" s="464"/>
      <c r="BC3508" s="464"/>
      <c r="BD3508" s="464"/>
      <c r="BE3508" s="464"/>
      <c r="BF3508" s="464"/>
      <c r="BG3508" s="464"/>
      <c r="BH3508" s="464"/>
      <c r="BI3508" s="464"/>
      <c r="BJ3508" s="464"/>
      <c r="BK3508" s="464"/>
      <c r="BL3508" s="464"/>
      <c r="BM3508" s="464"/>
      <c r="BN3508" s="464"/>
      <c r="BO3508" s="464"/>
      <c r="BP3508" s="464"/>
      <c r="BQ3508" s="464"/>
      <c r="BR3508" s="464"/>
      <c r="BS3508" s="464"/>
      <c r="BT3508" s="464"/>
      <c r="BU3508" s="464"/>
      <c r="BV3508" s="464"/>
      <c r="BW3508" s="464"/>
      <c r="BX3508" s="464"/>
      <c r="BY3508" s="464"/>
      <c r="BZ3508" s="464"/>
      <c r="CA3508" s="464"/>
      <c r="CB3508" s="464"/>
      <c r="CC3508" s="464"/>
      <c r="CD3508" s="464"/>
      <c r="CE3508" s="464"/>
      <c r="CF3508" s="464"/>
      <c r="CG3508" s="464"/>
      <c r="CH3508" s="464"/>
      <c r="CI3508" s="464"/>
      <c r="CJ3508" s="464"/>
      <c r="CK3508" s="464"/>
      <c r="CL3508" s="464"/>
      <c r="CM3508" s="464"/>
      <c r="CN3508" s="464"/>
      <c r="CO3508" s="464"/>
      <c r="CP3508" s="464"/>
      <c r="CQ3508" s="464"/>
    </row>
    <row r="3509" spans="24:95" s="465" customFormat="1">
      <c r="X3509" s="464"/>
      <c r="Y3509" s="464"/>
      <c r="Z3509" s="464"/>
      <c r="AA3509" s="464"/>
      <c r="AB3509" s="464"/>
      <c r="AC3509" s="464"/>
      <c r="AD3509" s="464"/>
      <c r="AE3509" s="464"/>
      <c r="AF3509" s="464"/>
      <c r="AG3509" s="464"/>
      <c r="AH3509" s="464"/>
      <c r="AI3509" s="464"/>
      <c r="AJ3509" s="464"/>
      <c r="AK3509" s="464"/>
      <c r="AL3509" s="464"/>
      <c r="AM3509" s="464"/>
      <c r="AN3509" s="464"/>
      <c r="AO3509" s="464"/>
      <c r="AP3509" s="464"/>
      <c r="AQ3509" s="464"/>
      <c r="AR3509" s="464"/>
      <c r="AS3509" s="464"/>
      <c r="AT3509" s="464"/>
      <c r="AU3509" s="464"/>
      <c r="AV3509" s="464"/>
      <c r="AW3509" s="464"/>
      <c r="AX3509" s="464"/>
      <c r="AY3509" s="464"/>
      <c r="AZ3509" s="464"/>
      <c r="BA3509" s="464"/>
      <c r="BB3509" s="464"/>
      <c r="BC3509" s="464"/>
      <c r="BD3509" s="464"/>
      <c r="BE3509" s="464"/>
      <c r="BF3509" s="464"/>
      <c r="BG3509" s="464"/>
      <c r="BH3509" s="464"/>
      <c r="BI3509" s="464"/>
      <c r="BJ3509" s="464"/>
      <c r="BK3509" s="464"/>
      <c r="BL3509" s="464"/>
      <c r="BM3509" s="464"/>
      <c r="BN3509" s="464"/>
      <c r="BO3509" s="464"/>
      <c r="BP3509" s="464"/>
      <c r="BQ3509" s="464"/>
      <c r="BR3509" s="464"/>
      <c r="BS3509" s="464"/>
      <c r="BT3509" s="464"/>
      <c r="BU3509" s="464"/>
      <c r="BV3509" s="464"/>
      <c r="BW3509" s="464"/>
      <c r="BX3509" s="464"/>
      <c r="BY3509" s="464"/>
      <c r="BZ3509" s="464"/>
      <c r="CA3509" s="464"/>
      <c r="CB3509" s="464"/>
      <c r="CC3509" s="464"/>
      <c r="CD3509" s="464"/>
      <c r="CE3509" s="464"/>
      <c r="CF3509" s="464"/>
      <c r="CG3509" s="464"/>
      <c r="CH3509" s="464"/>
      <c r="CI3509" s="464"/>
      <c r="CJ3509" s="464"/>
      <c r="CK3509" s="464"/>
      <c r="CL3509" s="464"/>
      <c r="CM3509" s="464"/>
      <c r="CN3509" s="464"/>
      <c r="CO3509" s="464"/>
      <c r="CP3509" s="464"/>
      <c r="CQ3509" s="464"/>
    </row>
    <row r="3510" spans="24:95" s="465" customFormat="1">
      <c r="X3510" s="464"/>
      <c r="Y3510" s="464"/>
      <c r="Z3510" s="464"/>
      <c r="AA3510" s="464"/>
      <c r="AB3510" s="464"/>
      <c r="AC3510" s="464"/>
      <c r="AD3510" s="464"/>
      <c r="AE3510" s="464"/>
      <c r="AF3510" s="464"/>
      <c r="AG3510" s="464"/>
      <c r="AH3510" s="464"/>
      <c r="AI3510" s="464"/>
      <c r="AJ3510" s="464"/>
      <c r="AK3510" s="464"/>
      <c r="AL3510" s="464"/>
      <c r="AM3510" s="464"/>
      <c r="AN3510" s="464"/>
      <c r="AO3510" s="464"/>
      <c r="AP3510" s="464"/>
      <c r="AQ3510" s="464"/>
      <c r="AR3510" s="464"/>
      <c r="AS3510" s="464"/>
      <c r="AT3510" s="464"/>
      <c r="AU3510" s="464"/>
      <c r="AV3510" s="464"/>
      <c r="AW3510" s="464"/>
      <c r="AX3510" s="464"/>
      <c r="AY3510" s="464"/>
      <c r="AZ3510" s="464"/>
      <c r="BA3510" s="464"/>
      <c r="BB3510" s="464"/>
      <c r="BC3510" s="464"/>
      <c r="BD3510" s="464"/>
      <c r="BE3510" s="464"/>
      <c r="BF3510" s="464"/>
      <c r="BG3510" s="464"/>
      <c r="BH3510" s="464"/>
      <c r="BI3510" s="464"/>
      <c r="BJ3510" s="464"/>
      <c r="BK3510" s="464"/>
      <c r="BL3510" s="464"/>
      <c r="BM3510" s="464"/>
      <c r="BN3510" s="464"/>
      <c r="BO3510" s="464"/>
      <c r="BP3510" s="464"/>
      <c r="BQ3510" s="464"/>
      <c r="BR3510" s="464"/>
      <c r="BS3510" s="464"/>
      <c r="BT3510" s="464"/>
      <c r="BU3510" s="464"/>
      <c r="BV3510" s="464"/>
      <c r="BW3510" s="464"/>
      <c r="BX3510" s="464"/>
      <c r="BY3510" s="464"/>
      <c r="BZ3510" s="464"/>
      <c r="CA3510" s="464"/>
      <c r="CB3510" s="464"/>
      <c r="CC3510" s="464"/>
      <c r="CD3510" s="464"/>
      <c r="CE3510" s="464"/>
      <c r="CF3510" s="464"/>
      <c r="CG3510" s="464"/>
      <c r="CH3510" s="464"/>
      <c r="CI3510" s="464"/>
      <c r="CJ3510" s="464"/>
      <c r="CK3510" s="464"/>
      <c r="CL3510" s="464"/>
      <c r="CM3510" s="464"/>
      <c r="CN3510" s="464"/>
      <c r="CO3510" s="464"/>
      <c r="CP3510" s="464"/>
      <c r="CQ3510" s="464"/>
    </row>
    <row r="3511" spans="24:95" s="465" customFormat="1">
      <c r="X3511" s="464"/>
      <c r="Y3511" s="464"/>
      <c r="Z3511" s="464"/>
      <c r="AA3511" s="464"/>
      <c r="AB3511" s="464"/>
      <c r="AC3511" s="464"/>
      <c r="AD3511" s="464"/>
      <c r="AE3511" s="464"/>
      <c r="AF3511" s="464"/>
      <c r="AG3511" s="464"/>
      <c r="AH3511" s="464"/>
      <c r="AI3511" s="464"/>
      <c r="AJ3511" s="464"/>
      <c r="AK3511" s="464"/>
      <c r="AL3511" s="464"/>
      <c r="AM3511" s="464"/>
      <c r="AN3511" s="464"/>
      <c r="AO3511" s="464"/>
      <c r="AP3511" s="464"/>
      <c r="AQ3511" s="464"/>
      <c r="AR3511" s="464"/>
      <c r="AS3511" s="464"/>
      <c r="AT3511" s="464"/>
      <c r="AU3511" s="464"/>
      <c r="AV3511" s="464"/>
      <c r="AW3511" s="464"/>
      <c r="AX3511" s="464"/>
      <c r="AY3511" s="464"/>
      <c r="AZ3511" s="464"/>
      <c r="BA3511" s="464"/>
      <c r="BB3511" s="464"/>
      <c r="BC3511" s="464"/>
      <c r="BD3511" s="464"/>
      <c r="BE3511" s="464"/>
      <c r="BF3511" s="464"/>
      <c r="BG3511" s="464"/>
      <c r="BH3511" s="464"/>
      <c r="BI3511" s="464"/>
      <c r="BJ3511" s="464"/>
      <c r="BK3511" s="464"/>
      <c r="BL3511" s="464"/>
      <c r="BM3511" s="464"/>
      <c r="BN3511" s="464"/>
      <c r="BO3511" s="464"/>
      <c r="BP3511" s="464"/>
      <c r="BQ3511" s="464"/>
      <c r="BR3511" s="464"/>
      <c r="BS3511" s="464"/>
      <c r="BT3511" s="464"/>
      <c r="BU3511" s="464"/>
      <c r="BV3511" s="464"/>
      <c r="BW3511" s="464"/>
      <c r="BX3511" s="464"/>
      <c r="BY3511" s="464"/>
      <c r="BZ3511" s="464"/>
      <c r="CA3511" s="464"/>
      <c r="CB3511" s="464"/>
      <c r="CC3511" s="464"/>
      <c r="CD3511" s="464"/>
      <c r="CE3511" s="464"/>
      <c r="CF3511" s="464"/>
      <c r="CG3511" s="464"/>
      <c r="CH3511" s="464"/>
      <c r="CI3511" s="464"/>
      <c r="CJ3511" s="464"/>
      <c r="CK3511" s="464"/>
      <c r="CL3511" s="464"/>
      <c r="CM3511" s="464"/>
      <c r="CN3511" s="464"/>
      <c r="CO3511" s="464"/>
      <c r="CP3511" s="464"/>
      <c r="CQ3511" s="464"/>
    </row>
    <row r="3512" spans="24:95" s="465" customFormat="1">
      <c r="X3512" s="464"/>
      <c r="Y3512" s="464"/>
      <c r="Z3512" s="464"/>
      <c r="AA3512" s="464"/>
      <c r="AB3512" s="464"/>
      <c r="AC3512" s="464"/>
      <c r="AD3512" s="464"/>
      <c r="AE3512" s="464"/>
      <c r="AF3512" s="464"/>
      <c r="AG3512" s="464"/>
      <c r="AH3512" s="464"/>
      <c r="AI3512" s="464"/>
      <c r="AJ3512" s="464"/>
      <c r="AK3512" s="464"/>
      <c r="AL3512" s="464"/>
      <c r="AM3512" s="464"/>
      <c r="AN3512" s="464"/>
      <c r="AO3512" s="464"/>
      <c r="AP3512" s="464"/>
      <c r="AQ3512" s="464"/>
      <c r="AR3512" s="464"/>
      <c r="AS3512" s="464"/>
      <c r="AT3512" s="464"/>
      <c r="AU3512" s="464"/>
      <c r="AV3512" s="464"/>
      <c r="AW3512" s="464"/>
      <c r="AX3512" s="464"/>
      <c r="AY3512" s="464"/>
      <c r="AZ3512" s="464"/>
      <c r="BA3512" s="464"/>
      <c r="BB3512" s="464"/>
      <c r="BC3512" s="464"/>
      <c r="BD3512" s="464"/>
      <c r="BE3512" s="464"/>
      <c r="BF3512" s="464"/>
      <c r="BG3512" s="464"/>
      <c r="BH3512" s="464"/>
      <c r="BI3512" s="464"/>
      <c r="BJ3512" s="464"/>
      <c r="BK3512" s="464"/>
      <c r="BL3512" s="464"/>
      <c r="BM3512" s="464"/>
      <c r="BN3512" s="464"/>
      <c r="BO3512" s="464"/>
      <c r="BP3512" s="464"/>
      <c r="BQ3512" s="464"/>
      <c r="BR3512" s="464"/>
      <c r="BS3512" s="464"/>
      <c r="BT3512" s="464"/>
      <c r="BU3512" s="464"/>
      <c r="BV3512" s="464"/>
      <c r="BW3512" s="464"/>
      <c r="BX3512" s="464"/>
      <c r="BY3512" s="464"/>
      <c r="BZ3512" s="464"/>
      <c r="CA3512" s="464"/>
      <c r="CB3512" s="464"/>
      <c r="CC3512" s="464"/>
      <c r="CD3512" s="464"/>
      <c r="CE3512" s="464"/>
      <c r="CF3512" s="464"/>
      <c r="CG3512" s="464"/>
      <c r="CH3512" s="464"/>
      <c r="CI3512" s="464"/>
      <c r="CJ3512" s="464"/>
      <c r="CK3512" s="464"/>
      <c r="CL3512" s="464"/>
      <c r="CM3512" s="464"/>
      <c r="CN3512" s="464"/>
      <c r="CO3512" s="464"/>
      <c r="CP3512" s="464"/>
      <c r="CQ3512" s="464"/>
    </row>
    <row r="3513" spans="24:95" s="465" customFormat="1">
      <c r="X3513" s="464"/>
      <c r="Y3513" s="464"/>
      <c r="Z3513" s="464"/>
      <c r="AA3513" s="464"/>
      <c r="AB3513" s="464"/>
      <c r="AC3513" s="464"/>
      <c r="AD3513" s="464"/>
      <c r="AE3513" s="464"/>
      <c r="AF3513" s="464"/>
      <c r="AG3513" s="464"/>
      <c r="AH3513" s="464"/>
      <c r="AI3513" s="464"/>
      <c r="AJ3513" s="464"/>
      <c r="AK3513" s="464"/>
      <c r="AL3513" s="464"/>
      <c r="AM3513" s="464"/>
      <c r="AN3513" s="464"/>
      <c r="AO3513" s="464"/>
      <c r="AP3513" s="464"/>
      <c r="AQ3513" s="464"/>
      <c r="AR3513" s="464"/>
      <c r="AS3513" s="464"/>
      <c r="AT3513" s="464"/>
      <c r="AU3513" s="464"/>
      <c r="AV3513" s="464"/>
      <c r="AW3513" s="464"/>
      <c r="AX3513" s="464"/>
      <c r="AY3513" s="464"/>
      <c r="AZ3513" s="464"/>
      <c r="BA3513" s="464"/>
      <c r="BB3513" s="464"/>
      <c r="BC3513" s="464"/>
      <c r="BD3513" s="464"/>
      <c r="BE3513" s="464"/>
      <c r="BF3513" s="464"/>
      <c r="BG3513" s="464"/>
      <c r="BH3513" s="464"/>
      <c r="BI3513" s="464"/>
      <c r="BJ3513" s="464"/>
      <c r="BK3513" s="464"/>
      <c r="BL3513" s="464"/>
      <c r="BM3513" s="464"/>
      <c r="BN3513" s="464"/>
      <c r="BO3513" s="464"/>
      <c r="BP3513" s="464"/>
      <c r="BQ3513" s="464"/>
      <c r="BR3513" s="464"/>
      <c r="BS3513" s="464"/>
      <c r="BT3513" s="464"/>
      <c r="BU3513" s="464"/>
      <c r="BV3513" s="464"/>
      <c r="BW3513" s="464"/>
      <c r="BX3513" s="464"/>
      <c r="BY3513" s="464"/>
      <c r="BZ3513" s="464"/>
      <c r="CA3513" s="464"/>
      <c r="CB3513" s="464"/>
      <c r="CC3513" s="464"/>
      <c r="CD3513" s="464"/>
      <c r="CE3513" s="464"/>
      <c r="CF3513" s="464"/>
      <c r="CG3513" s="464"/>
      <c r="CH3513" s="464"/>
      <c r="CI3513" s="464"/>
      <c r="CJ3513" s="464"/>
      <c r="CK3513" s="464"/>
      <c r="CL3513" s="464"/>
      <c r="CM3513" s="464"/>
      <c r="CN3513" s="464"/>
      <c r="CO3513" s="464"/>
      <c r="CP3513" s="464"/>
      <c r="CQ3513" s="464"/>
    </row>
    <row r="3514" spans="24:95" s="465" customFormat="1">
      <c r="X3514" s="464"/>
      <c r="Y3514" s="464"/>
      <c r="Z3514" s="464"/>
      <c r="AA3514" s="464"/>
      <c r="AB3514" s="464"/>
      <c r="AC3514" s="464"/>
      <c r="AD3514" s="464"/>
      <c r="AE3514" s="464"/>
      <c r="AF3514" s="464"/>
      <c r="AG3514" s="464"/>
      <c r="AH3514" s="464"/>
      <c r="AI3514" s="464"/>
      <c r="AJ3514" s="464"/>
      <c r="AK3514" s="464"/>
      <c r="AL3514" s="464"/>
      <c r="AM3514" s="464"/>
      <c r="AN3514" s="464"/>
      <c r="AO3514" s="464"/>
      <c r="AP3514" s="464"/>
      <c r="AQ3514" s="464"/>
      <c r="AR3514" s="464"/>
      <c r="AS3514" s="464"/>
      <c r="AT3514" s="464"/>
      <c r="AU3514" s="464"/>
      <c r="AV3514" s="464"/>
      <c r="AW3514" s="464"/>
      <c r="AX3514" s="464"/>
      <c r="AY3514" s="464"/>
      <c r="AZ3514" s="464"/>
      <c r="BA3514" s="464"/>
      <c r="BB3514" s="464"/>
      <c r="BC3514" s="464"/>
      <c r="BD3514" s="464"/>
      <c r="BE3514" s="464"/>
      <c r="BF3514" s="464"/>
      <c r="BG3514" s="464"/>
      <c r="BH3514" s="464"/>
      <c r="BI3514" s="464"/>
      <c r="BJ3514" s="464"/>
      <c r="BK3514" s="464"/>
      <c r="BL3514" s="464"/>
      <c r="BM3514" s="464"/>
      <c r="BN3514" s="464"/>
      <c r="BO3514" s="464"/>
      <c r="BP3514" s="464"/>
      <c r="BQ3514" s="464"/>
      <c r="BR3514" s="464"/>
      <c r="BS3514" s="464"/>
      <c r="BT3514" s="464"/>
      <c r="BU3514" s="464"/>
      <c r="BV3514" s="464"/>
      <c r="BW3514" s="464"/>
      <c r="BX3514" s="464"/>
      <c r="BY3514" s="464"/>
      <c r="BZ3514" s="464"/>
      <c r="CA3514" s="464"/>
      <c r="CB3514" s="464"/>
      <c r="CC3514" s="464"/>
      <c r="CD3514" s="464"/>
      <c r="CE3514" s="464"/>
      <c r="CF3514" s="464"/>
      <c r="CG3514" s="464"/>
      <c r="CH3514" s="464"/>
      <c r="CI3514" s="464"/>
      <c r="CJ3514" s="464"/>
      <c r="CK3514" s="464"/>
      <c r="CL3514" s="464"/>
      <c r="CM3514" s="464"/>
      <c r="CN3514" s="464"/>
      <c r="CO3514" s="464"/>
      <c r="CP3514" s="464"/>
      <c r="CQ3514" s="464"/>
    </row>
    <row r="3515" spans="24:95" s="465" customFormat="1">
      <c r="X3515" s="464"/>
      <c r="Y3515" s="464"/>
      <c r="Z3515" s="464"/>
      <c r="AA3515" s="464"/>
      <c r="AB3515" s="464"/>
      <c r="AC3515" s="464"/>
      <c r="AD3515" s="464"/>
      <c r="AE3515" s="464"/>
      <c r="AF3515" s="464"/>
      <c r="AG3515" s="464"/>
      <c r="AH3515" s="464"/>
      <c r="AI3515" s="464"/>
      <c r="AJ3515" s="464"/>
      <c r="AK3515" s="464"/>
      <c r="AL3515" s="464"/>
      <c r="AM3515" s="464"/>
      <c r="AN3515" s="464"/>
      <c r="AO3515" s="464"/>
      <c r="AP3515" s="464"/>
      <c r="AQ3515" s="464"/>
      <c r="AR3515" s="464"/>
      <c r="AS3515" s="464"/>
      <c r="AT3515" s="464"/>
      <c r="AU3515" s="464"/>
      <c r="AV3515" s="464"/>
      <c r="AW3515" s="464"/>
      <c r="AX3515" s="464"/>
      <c r="AY3515" s="464"/>
      <c r="AZ3515" s="464"/>
      <c r="BA3515" s="464"/>
      <c r="BB3515" s="464"/>
      <c r="BC3515" s="464"/>
      <c r="BD3515" s="464"/>
      <c r="BE3515" s="464"/>
      <c r="BF3515" s="464"/>
      <c r="BG3515" s="464"/>
      <c r="BH3515" s="464"/>
      <c r="BI3515" s="464"/>
      <c r="BJ3515" s="464"/>
      <c r="BK3515" s="464"/>
      <c r="BL3515" s="464"/>
      <c r="BM3515" s="464"/>
      <c r="BN3515" s="464"/>
      <c r="BO3515" s="464"/>
      <c r="BP3515" s="464"/>
      <c r="BQ3515" s="464"/>
      <c r="BR3515" s="464"/>
      <c r="BS3515" s="464"/>
      <c r="BT3515" s="464"/>
      <c r="BU3515" s="464"/>
      <c r="BV3515" s="464"/>
      <c r="BW3515" s="464"/>
      <c r="BX3515" s="464"/>
      <c r="BY3515" s="464"/>
      <c r="BZ3515" s="464"/>
      <c r="CA3515" s="464"/>
      <c r="CB3515" s="464"/>
      <c r="CC3515" s="464"/>
      <c r="CD3515" s="464"/>
      <c r="CE3515" s="464"/>
      <c r="CF3515" s="464"/>
      <c r="CG3515" s="464"/>
      <c r="CH3515" s="464"/>
      <c r="CI3515" s="464"/>
      <c r="CJ3515" s="464"/>
      <c r="CK3515" s="464"/>
      <c r="CL3515" s="464"/>
      <c r="CM3515" s="464"/>
      <c r="CN3515" s="464"/>
      <c r="CO3515" s="464"/>
      <c r="CP3515" s="464"/>
      <c r="CQ3515" s="464"/>
    </row>
    <row r="3516" spans="24:95" s="465" customFormat="1">
      <c r="X3516" s="464"/>
      <c r="Y3516" s="464"/>
      <c r="Z3516" s="464"/>
      <c r="AA3516" s="464"/>
      <c r="AB3516" s="464"/>
      <c r="AC3516" s="464"/>
      <c r="AD3516" s="464"/>
      <c r="AE3516" s="464"/>
      <c r="AF3516" s="464"/>
      <c r="AG3516" s="464"/>
      <c r="AH3516" s="464"/>
      <c r="AI3516" s="464"/>
      <c r="AJ3516" s="464"/>
      <c r="AK3516" s="464"/>
      <c r="AL3516" s="464"/>
      <c r="AM3516" s="464"/>
      <c r="AN3516" s="464"/>
      <c r="AO3516" s="464"/>
      <c r="AP3516" s="464"/>
      <c r="AQ3516" s="464"/>
      <c r="AR3516" s="464"/>
      <c r="AS3516" s="464"/>
      <c r="AT3516" s="464"/>
      <c r="AU3516" s="464"/>
      <c r="AV3516" s="464"/>
      <c r="AW3516" s="464"/>
      <c r="AX3516" s="464"/>
      <c r="AY3516" s="464"/>
      <c r="AZ3516" s="464"/>
      <c r="BA3516" s="464"/>
      <c r="BB3516" s="464"/>
      <c r="BC3516" s="464"/>
      <c r="BD3516" s="464"/>
      <c r="BE3516" s="464"/>
      <c r="BF3516" s="464"/>
      <c r="BG3516" s="464"/>
      <c r="BH3516" s="464"/>
      <c r="BI3516" s="464"/>
      <c r="BJ3516" s="464"/>
      <c r="BK3516" s="464"/>
      <c r="BL3516" s="464"/>
      <c r="BM3516" s="464"/>
      <c r="BN3516" s="464"/>
      <c r="BO3516" s="464"/>
      <c r="BP3516" s="464"/>
      <c r="BQ3516" s="464"/>
      <c r="BR3516" s="464"/>
      <c r="BS3516" s="464"/>
      <c r="BT3516" s="464"/>
      <c r="BU3516" s="464"/>
      <c r="BV3516" s="464"/>
      <c r="BW3516" s="464"/>
      <c r="BX3516" s="464"/>
      <c r="BY3516" s="464"/>
      <c r="BZ3516" s="464"/>
      <c r="CA3516" s="464"/>
      <c r="CB3516" s="464"/>
      <c r="CC3516" s="464"/>
      <c r="CD3516" s="464"/>
      <c r="CE3516" s="464"/>
      <c r="CF3516" s="464"/>
      <c r="CG3516" s="464"/>
      <c r="CH3516" s="464"/>
      <c r="CI3516" s="464"/>
      <c r="CJ3516" s="464"/>
      <c r="CK3516" s="464"/>
      <c r="CL3516" s="464"/>
      <c r="CM3516" s="464"/>
      <c r="CN3516" s="464"/>
      <c r="CO3516" s="464"/>
      <c r="CP3516" s="464"/>
      <c r="CQ3516" s="464"/>
    </row>
    <row r="3517" spans="24:95" s="465" customFormat="1">
      <c r="X3517" s="464"/>
      <c r="Y3517" s="464"/>
      <c r="Z3517" s="464"/>
      <c r="AA3517" s="464"/>
      <c r="AB3517" s="464"/>
      <c r="AC3517" s="464"/>
      <c r="AD3517" s="464"/>
      <c r="AE3517" s="464"/>
      <c r="AF3517" s="464"/>
      <c r="AG3517" s="464"/>
      <c r="AH3517" s="464"/>
      <c r="AI3517" s="464"/>
      <c r="AJ3517" s="464"/>
      <c r="AK3517" s="464"/>
      <c r="AL3517" s="464"/>
      <c r="AM3517" s="464"/>
      <c r="AN3517" s="464"/>
      <c r="AO3517" s="464"/>
      <c r="AP3517" s="464"/>
      <c r="AQ3517" s="464"/>
      <c r="AR3517" s="464"/>
      <c r="AS3517" s="464"/>
      <c r="AT3517" s="464"/>
      <c r="AU3517" s="464"/>
      <c r="AV3517" s="464"/>
      <c r="AW3517" s="464"/>
      <c r="AX3517" s="464"/>
      <c r="AY3517" s="464"/>
      <c r="AZ3517" s="464"/>
      <c r="BA3517" s="464"/>
      <c r="BB3517" s="464"/>
      <c r="BC3517" s="464"/>
      <c r="BD3517" s="464"/>
      <c r="BE3517" s="464"/>
      <c r="BF3517" s="464"/>
      <c r="BG3517" s="464"/>
      <c r="BH3517" s="464"/>
      <c r="BI3517" s="464"/>
      <c r="BJ3517" s="464"/>
      <c r="BK3517" s="464"/>
      <c r="BL3517" s="464"/>
      <c r="BM3517" s="464"/>
      <c r="BN3517" s="464"/>
      <c r="BO3517" s="464"/>
      <c r="BP3517" s="464"/>
      <c r="BQ3517" s="464"/>
      <c r="BR3517" s="464"/>
      <c r="BS3517" s="464"/>
      <c r="BT3517" s="464"/>
      <c r="BU3517" s="464"/>
      <c r="BV3517" s="464"/>
      <c r="BW3517" s="464"/>
      <c r="BX3517" s="464"/>
      <c r="BY3517" s="464"/>
      <c r="BZ3517" s="464"/>
      <c r="CA3517" s="464"/>
      <c r="CB3517" s="464"/>
      <c r="CC3517" s="464"/>
      <c r="CD3517" s="464"/>
      <c r="CE3517" s="464"/>
      <c r="CF3517" s="464"/>
      <c r="CG3517" s="464"/>
      <c r="CH3517" s="464"/>
      <c r="CI3517" s="464"/>
      <c r="CJ3517" s="464"/>
      <c r="CK3517" s="464"/>
      <c r="CL3517" s="464"/>
      <c r="CM3517" s="464"/>
      <c r="CN3517" s="464"/>
      <c r="CO3517" s="464"/>
      <c r="CP3517" s="464"/>
      <c r="CQ3517" s="464"/>
    </row>
    <row r="3518" spans="24:95" s="465" customFormat="1">
      <c r="X3518" s="464"/>
      <c r="Y3518" s="464"/>
      <c r="Z3518" s="464"/>
      <c r="AA3518" s="464"/>
      <c r="AB3518" s="464"/>
      <c r="AC3518" s="464"/>
      <c r="AD3518" s="464"/>
      <c r="AE3518" s="464"/>
      <c r="AF3518" s="464"/>
      <c r="AG3518" s="464"/>
      <c r="AH3518" s="464"/>
      <c r="AI3518" s="464"/>
      <c r="AJ3518" s="464"/>
      <c r="AK3518" s="464"/>
      <c r="AL3518" s="464"/>
      <c r="AM3518" s="464"/>
      <c r="AN3518" s="464"/>
      <c r="AO3518" s="464"/>
      <c r="AP3518" s="464"/>
      <c r="AQ3518" s="464"/>
      <c r="AR3518" s="464"/>
      <c r="AS3518" s="464"/>
      <c r="AT3518" s="464"/>
      <c r="AU3518" s="464"/>
      <c r="AV3518" s="464"/>
      <c r="AW3518" s="464"/>
      <c r="AX3518" s="464"/>
      <c r="AY3518" s="464"/>
      <c r="AZ3518" s="464"/>
      <c r="BA3518" s="464"/>
      <c r="BB3518" s="464"/>
      <c r="BC3518" s="464"/>
      <c r="BD3518" s="464"/>
      <c r="BE3518" s="464"/>
      <c r="BF3518" s="464"/>
      <c r="BG3518" s="464"/>
      <c r="BH3518" s="464"/>
      <c r="BI3518" s="464"/>
      <c r="BJ3518" s="464"/>
      <c r="BK3518" s="464"/>
      <c r="BL3518" s="464"/>
      <c r="BM3518" s="464"/>
      <c r="BN3518" s="464"/>
      <c r="BO3518" s="464"/>
      <c r="BP3518" s="464"/>
      <c r="BQ3518" s="464"/>
      <c r="BR3518" s="464"/>
      <c r="BS3518" s="464"/>
      <c r="BT3518" s="464"/>
      <c r="BU3518" s="464"/>
      <c r="BV3518" s="464"/>
      <c r="BW3518" s="464"/>
      <c r="BX3518" s="464"/>
      <c r="BY3518" s="464"/>
      <c r="BZ3518" s="464"/>
      <c r="CA3518" s="464"/>
      <c r="CB3518" s="464"/>
      <c r="CC3518" s="464"/>
      <c r="CD3518" s="464"/>
      <c r="CE3518" s="464"/>
      <c r="CF3518" s="464"/>
      <c r="CG3518" s="464"/>
      <c r="CH3518" s="464"/>
      <c r="CI3518" s="464"/>
      <c r="CJ3518" s="464"/>
      <c r="CK3518" s="464"/>
      <c r="CL3518" s="464"/>
      <c r="CM3518" s="464"/>
      <c r="CN3518" s="464"/>
      <c r="CO3518" s="464"/>
      <c r="CP3518" s="464"/>
      <c r="CQ3518" s="464"/>
    </row>
    <row r="3519" spans="24:95" s="465" customFormat="1">
      <c r="X3519" s="464"/>
      <c r="Y3519" s="464"/>
      <c r="Z3519" s="464"/>
      <c r="AA3519" s="464"/>
      <c r="AB3519" s="464"/>
      <c r="AC3519" s="464"/>
      <c r="AD3519" s="464"/>
      <c r="AE3519" s="464"/>
      <c r="AF3519" s="464"/>
      <c r="AG3519" s="464"/>
      <c r="AH3519" s="464"/>
      <c r="AI3519" s="464"/>
      <c r="AJ3519" s="464"/>
      <c r="AK3519" s="464"/>
      <c r="AL3519" s="464"/>
      <c r="AM3519" s="464"/>
      <c r="AN3519" s="464"/>
      <c r="AO3519" s="464"/>
      <c r="AP3519" s="464"/>
      <c r="AQ3519" s="464"/>
      <c r="AR3519" s="464"/>
      <c r="AS3519" s="464"/>
      <c r="AT3519" s="464"/>
      <c r="AU3519" s="464"/>
      <c r="AV3519" s="464"/>
      <c r="AW3519" s="464"/>
      <c r="AX3519" s="464"/>
      <c r="AY3519" s="464"/>
      <c r="AZ3519" s="464"/>
      <c r="BA3519" s="464"/>
      <c r="BB3519" s="464"/>
      <c r="BC3519" s="464"/>
      <c r="BD3519" s="464"/>
      <c r="BE3519" s="464"/>
      <c r="BF3519" s="464"/>
      <c r="BG3519" s="464"/>
      <c r="BH3519" s="464"/>
      <c r="BI3519" s="464"/>
      <c r="BJ3519" s="464"/>
      <c r="BK3519" s="464"/>
      <c r="BL3519" s="464"/>
      <c r="BM3519" s="464"/>
      <c r="BN3519" s="464"/>
      <c r="BO3519" s="464"/>
      <c r="BP3519" s="464"/>
      <c r="BQ3519" s="464"/>
      <c r="BR3519" s="464"/>
      <c r="BS3519" s="464"/>
      <c r="BT3519" s="464"/>
      <c r="BU3519" s="464"/>
      <c r="BV3519" s="464"/>
      <c r="BW3519" s="464"/>
      <c r="BX3519" s="464"/>
      <c r="BY3519" s="464"/>
      <c r="BZ3519" s="464"/>
      <c r="CA3519" s="464"/>
      <c r="CB3519" s="464"/>
      <c r="CC3519" s="464"/>
      <c r="CD3519" s="464"/>
      <c r="CE3519" s="464"/>
      <c r="CF3519" s="464"/>
      <c r="CG3519" s="464"/>
      <c r="CH3519" s="464"/>
      <c r="CI3519" s="464"/>
      <c r="CJ3519" s="464"/>
      <c r="CK3519" s="464"/>
      <c r="CL3519" s="464"/>
      <c r="CM3519" s="464"/>
      <c r="CN3519" s="464"/>
      <c r="CO3519" s="464"/>
      <c r="CP3519" s="464"/>
      <c r="CQ3519" s="464"/>
    </row>
    <row r="3520" spans="24:95" s="465" customFormat="1">
      <c r="X3520" s="464"/>
      <c r="Y3520" s="464"/>
      <c r="Z3520" s="464"/>
      <c r="AA3520" s="464"/>
      <c r="AB3520" s="464"/>
      <c r="AC3520" s="464"/>
      <c r="AD3520" s="464"/>
      <c r="AE3520" s="464"/>
      <c r="AF3520" s="464"/>
      <c r="AG3520" s="464"/>
      <c r="AH3520" s="464"/>
      <c r="AI3520" s="464"/>
      <c r="AJ3520" s="464"/>
      <c r="AK3520" s="464"/>
      <c r="AL3520" s="464"/>
      <c r="AM3520" s="464"/>
      <c r="AN3520" s="464"/>
      <c r="AO3520" s="464"/>
      <c r="AP3520" s="464"/>
      <c r="AQ3520" s="464"/>
      <c r="AR3520" s="464"/>
      <c r="AS3520" s="464"/>
      <c r="AT3520" s="464"/>
      <c r="AU3520" s="464"/>
      <c r="AV3520" s="464"/>
      <c r="AW3520" s="464"/>
      <c r="AX3520" s="464"/>
      <c r="AY3520" s="464"/>
      <c r="AZ3520" s="464"/>
      <c r="BA3520" s="464"/>
      <c r="BB3520" s="464"/>
      <c r="BC3520" s="464"/>
      <c r="BD3520" s="464"/>
      <c r="BE3520" s="464"/>
      <c r="BF3520" s="464"/>
      <c r="BG3520" s="464"/>
      <c r="BH3520" s="464"/>
      <c r="BI3520" s="464"/>
      <c r="BJ3520" s="464"/>
      <c r="BK3520" s="464"/>
      <c r="BL3520" s="464"/>
      <c r="BM3520" s="464"/>
      <c r="BN3520" s="464"/>
      <c r="BO3520" s="464"/>
      <c r="BP3520" s="464"/>
      <c r="BQ3520" s="464"/>
      <c r="BR3520" s="464"/>
      <c r="BS3520" s="464"/>
      <c r="BT3520" s="464"/>
      <c r="BU3520" s="464"/>
      <c r="BV3520" s="464"/>
      <c r="BW3520" s="464"/>
      <c r="BX3520" s="464"/>
      <c r="BY3520" s="464"/>
      <c r="BZ3520" s="464"/>
      <c r="CA3520" s="464"/>
      <c r="CB3520" s="464"/>
      <c r="CC3520" s="464"/>
      <c r="CD3520" s="464"/>
      <c r="CE3520" s="464"/>
      <c r="CF3520" s="464"/>
      <c r="CG3520" s="464"/>
      <c r="CH3520" s="464"/>
      <c r="CI3520" s="464"/>
      <c r="CJ3520" s="464"/>
      <c r="CK3520" s="464"/>
      <c r="CL3520" s="464"/>
      <c r="CM3520" s="464"/>
      <c r="CN3520" s="464"/>
      <c r="CO3520" s="464"/>
      <c r="CP3520" s="464"/>
      <c r="CQ3520" s="464"/>
    </row>
    <row r="3521" spans="24:95" s="465" customFormat="1">
      <c r="X3521" s="464"/>
      <c r="Y3521" s="464"/>
      <c r="Z3521" s="464"/>
      <c r="AA3521" s="464"/>
      <c r="AB3521" s="464"/>
      <c r="AC3521" s="464"/>
      <c r="AD3521" s="464"/>
      <c r="AE3521" s="464"/>
      <c r="AF3521" s="464"/>
      <c r="AG3521" s="464"/>
      <c r="AH3521" s="464"/>
      <c r="AI3521" s="464"/>
      <c r="AJ3521" s="464"/>
      <c r="AK3521" s="464"/>
      <c r="AL3521" s="464"/>
      <c r="AM3521" s="464"/>
      <c r="AN3521" s="464"/>
      <c r="AO3521" s="464"/>
      <c r="AP3521" s="464"/>
      <c r="AQ3521" s="464"/>
      <c r="AR3521" s="464"/>
      <c r="AS3521" s="464"/>
      <c r="AT3521" s="464"/>
      <c r="AU3521" s="464"/>
      <c r="AV3521" s="464"/>
      <c r="AW3521" s="464"/>
      <c r="AX3521" s="464"/>
      <c r="AY3521" s="464"/>
      <c r="AZ3521" s="464"/>
      <c r="BA3521" s="464"/>
      <c r="BB3521" s="464"/>
      <c r="BC3521" s="464"/>
      <c r="BD3521" s="464"/>
      <c r="BE3521" s="464"/>
      <c r="BF3521" s="464"/>
      <c r="BG3521" s="464"/>
      <c r="BH3521" s="464"/>
      <c r="BI3521" s="464"/>
      <c r="BJ3521" s="464"/>
      <c r="BK3521" s="464"/>
      <c r="BL3521" s="464"/>
      <c r="BM3521" s="464"/>
      <c r="BN3521" s="464"/>
      <c r="BO3521" s="464"/>
      <c r="BP3521" s="464"/>
      <c r="BQ3521" s="464"/>
      <c r="BR3521" s="464"/>
      <c r="BS3521" s="464"/>
      <c r="BT3521" s="464"/>
      <c r="BU3521" s="464"/>
      <c r="BV3521" s="464"/>
      <c r="BW3521" s="464"/>
      <c r="BX3521" s="464"/>
      <c r="BY3521" s="464"/>
      <c r="BZ3521" s="464"/>
      <c r="CA3521" s="464"/>
      <c r="CB3521" s="464"/>
      <c r="CC3521" s="464"/>
      <c r="CD3521" s="464"/>
      <c r="CE3521" s="464"/>
      <c r="CF3521" s="464"/>
      <c r="CG3521" s="464"/>
      <c r="CH3521" s="464"/>
      <c r="CI3521" s="464"/>
      <c r="CJ3521" s="464"/>
      <c r="CK3521" s="464"/>
      <c r="CL3521" s="464"/>
      <c r="CM3521" s="464"/>
      <c r="CN3521" s="464"/>
      <c r="CO3521" s="464"/>
      <c r="CP3521" s="464"/>
      <c r="CQ3521" s="464"/>
    </row>
    <row r="3522" spans="24:95" s="465" customFormat="1">
      <c r="X3522" s="464"/>
      <c r="Y3522" s="464"/>
      <c r="Z3522" s="464"/>
      <c r="AA3522" s="464"/>
      <c r="AB3522" s="464"/>
      <c r="AC3522" s="464"/>
      <c r="AD3522" s="464"/>
      <c r="AE3522" s="464"/>
      <c r="AF3522" s="464"/>
      <c r="AG3522" s="464"/>
      <c r="AH3522" s="464"/>
      <c r="AI3522" s="464"/>
      <c r="AJ3522" s="464"/>
      <c r="AK3522" s="464"/>
      <c r="AL3522" s="464"/>
      <c r="AM3522" s="464"/>
      <c r="AN3522" s="464"/>
      <c r="AO3522" s="464"/>
      <c r="AP3522" s="464"/>
      <c r="AQ3522" s="464"/>
      <c r="AR3522" s="464"/>
      <c r="AS3522" s="464"/>
      <c r="AT3522" s="464"/>
      <c r="AU3522" s="464"/>
      <c r="AV3522" s="464"/>
      <c r="AW3522" s="464"/>
      <c r="AX3522" s="464"/>
      <c r="AY3522" s="464"/>
      <c r="AZ3522" s="464"/>
      <c r="BA3522" s="464"/>
      <c r="BB3522" s="464"/>
      <c r="BC3522" s="464"/>
      <c r="BD3522" s="464"/>
      <c r="BE3522" s="464"/>
      <c r="BF3522" s="464"/>
      <c r="BG3522" s="464"/>
      <c r="BH3522" s="464"/>
      <c r="BI3522" s="464"/>
      <c r="BJ3522" s="464"/>
      <c r="BK3522" s="464"/>
      <c r="BL3522" s="464"/>
      <c r="BM3522" s="464"/>
      <c r="BN3522" s="464"/>
      <c r="BO3522" s="464"/>
      <c r="BP3522" s="464"/>
      <c r="BQ3522" s="464"/>
      <c r="BR3522" s="464"/>
      <c r="BS3522" s="464"/>
      <c r="BT3522" s="464"/>
      <c r="BU3522" s="464"/>
      <c r="BV3522" s="464"/>
      <c r="BW3522" s="464"/>
      <c r="BX3522" s="464"/>
      <c r="BY3522" s="464"/>
      <c r="BZ3522" s="464"/>
      <c r="CA3522" s="464"/>
      <c r="CB3522" s="464"/>
      <c r="CC3522" s="464"/>
      <c r="CD3522" s="464"/>
      <c r="CE3522" s="464"/>
      <c r="CF3522" s="464"/>
      <c r="CG3522" s="464"/>
      <c r="CH3522" s="464"/>
      <c r="CI3522" s="464"/>
      <c r="CJ3522" s="464"/>
      <c r="CK3522" s="464"/>
      <c r="CL3522" s="464"/>
      <c r="CM3522" s="464"/>
      <c r="CN3522" s="464"/>
      <c r="CO3522" s="464"/>
      <c r="CP3522" s="464"/>
      <c r="CQ3522" s="464"/>
    </row>
    <row r="3523" spans="24:95" s="465" customFormat="1">
      <c r="X3523" s="464"/>
      <c r="Y3523" s="464"/>
      <c r="Z3523" s="464"/>
      <c r="AA3523" s="464"/>
      <c r="AB3523" s="464"/>
      <c r="AC3523" s="464"/>
      <c r="AD3523" s="464"/>
      <c r="AE3523" s="464"/>
      <c r="AF3523" s="464"/>
      <c r="AG3523" s="464"/>
      <c r="AH3523" s="464"/>
      <c r="AI3523" s="464"/>
      <c r="AJ3523" s="464"/>
      <c r="AK3523" s="464"/>
      <c r="AL3523" s="464"/>
      <c r="AM3523" s="464"/>
      <c r="AN3523" s="464"/>
      <c r="AO3523" s="464"/>
      <c r="AP3523" s="464"/>
      <c r="AQ3523" s="464"/>
      <c r="AR3523" s="464"/>
      <c r="AS3523" s="464"/>
      <c r="AT3523" s="464"/>
      <c r="AU3523" s="464"/>
      <c r="AV3523" s="464"/>
      <c r="AW3523" s="464"/>
      <c r="AX3523" s="464"/>
      <c r="AY3523" s="464"/>
      <c r="AZ3523" s="464"/>
      <c r="BA3523" s="464"/>
      <c r="BB3523" s="464"/>
      <c r="BC3523" s="464"/>
      <c r="BD3523" s="464"/>
      <c r="BE3523" s="464"/>
      <c r="BF3523" s="464"/>
      <c r="BG3523" s="464"/>
      <c r="BH3523" s="464"/>
      <c r="BI3523" s="464"/>
      <c r="BJ3523" s="464"/>
      <c r="BK3523" s="464"/>
      <c r="BL3523" s="464"/>
      <c r="BM3523" s="464"/>
      <c r="BN3523" s="464"/>
      <c r="BO3523" s="464"/>
      <c r="BP3523" s="464"/>
      <c r="BQ3523" s="464"/>
      <c r="BR3523" s="464"/>
      <c r="BS3523" s="464"/>
      <c r="BT3523" s="464"/>
      <c r="BU3523" s="464"/>
      <c r="BV3523" s="464"/>
      <c r="BW3523" s="464"/>
      <c r="BX3523" s="464"/>
      <c r="BY3523" s="464"/>
      <c r="BZ3523" s="464"/>
      <c r="CA3523" s="464"/>
      <c r="CB3523" s="464"/>
      <c r="CC3523" s="464"/>
      <c r="CD3523" s="464"/>
      <c r="CE3523" s="464"/>
      <c r="CF3523" s="464"/>
      <c r="CG3523" s="464"/>
      <c r="CH3523" s="464"/>
      <c r="CI3523" s="464"/>
      <c r="CJ3523" s="464"/>
      <c r="CK3523" s="464"/>
      <c r="CL3523" s="464"/>
      <c r="CM3523" s="464"/>
      <c r="CN3523" s="464"/>
      <c r="CO3523" s="464"/>
      <c r="CP3523" s="464"/>
      <c r="CQ3523" s="464"/>
    </row>
    <row r="3524" spans="24:95" s="465" customFormat="1">
      <c r="X3524" s="464"/>
      <c r="Y3524" s="464"/>
      <c r="Z3524" s="464"/>
      <c r="AA3524" s="464"/>
      <c r="AB3524" s="464"/>
      <c r="AC3524" s="464"/>
      <c r="AD3524" s="464"/>
      <c r="AE3524" s="464"/>
      <c r="AF3524" s="464"/>
      <c r="AG3524" s="464"/>
      <c r="AH3524" s="464"/>
      <c r="AI3524" s="464"/>
      <c r="AJ3524" s="464"/>
      <c r="AK3524" s="464"/>
      <c r="AL3524" s="464"/>
      <c r="AM3524" s="464"/>
      <c r="AN3524" s="464"/>
      <c r="AO3524" s="464"/>
      <c r="AP3524" s="464"/>
      <c r="AQ3524" s="464"/>
      <c r="AR3524" s="464"/>
      <c r="AS3524" s="464"/>
      <c r="AT3524" s="464"/>
      <c r="AU3524" s="464"/>
      <c r="AV3524" s="464"/>
      <c r="AW3524" s="464"/>
      <c r="AX3524" s="464"/>
      <c r="AY3524" s="464"/>
      <c r="AZ3524" s="464"/>
      <c r="BA3524" s="464"/>
      <c r="BB3524" s="464"/>
      <c r="BC3524" s="464"/>
      <c r="BD3524" s="464"/>
      <c r="BE3524" s="464"/>
      <c r="BF3524" s="464"/>
      <c r="BG3524" s="464"/>
      <c r="BH3524" s="464"/>
      <c r="BI3524" s="464"/>
      <c r="BJ3524" s="464"/>
      <c r="BK3524" s="464"/>
      <c r="BL3524" s="464"/>
      <c r="BM3524" s="464"/>
      <c r="BN3524" s="464"/>
      <c r="BO3524" s="464"/>
      <c r="BP3524" s="464"/>
      <c r="BQ3524" s="464"/>
      <c r="BR3524" s="464"/>
      <c r="BS3524" s="464"/>
      <c r="BT3524" s="464"/>
      <c r="BU3524" s="464"/>
      <c r="BV3524" s="464"/>
      <c r="BW3524" s="464"/>
      <c r="BX3524" s="464"/>
      <c r="BY3524" s="464"/>
      <c r="BZ3524" s="464"/>
      <c r="CA3524" s="464"/>
      <c r="CB3524" s="464"/>
      <c r="CC3524" s="464"/>
      <c r="CD3524" s="464"/>
      <c r="CE3524" s="464"/>
      <c r="CF3524" s="464"/>
      <c r="CG3524" s="464"/>
      <c r="CH3524" s="464"/>
      <c r="CI3524" s="464"/>
      <c r="CJ3524" s="464"/>
      <c r="CK3524" s="464"/>
      <c r="CL3524" s="464"/>
      <c r="CM3524" s="464"/>
      <c r="CN3524" s="464"/>
      <c r="CO3524" s="464"/>
      <c r="CP3524" s="464"/>
      <c r="CQ3524" s="464"/>
    </row>
    <row r="3525" spans="24:95" s="465" customFormat="1">
      <c r="X3525" s="464"/>
      <c r="Y3525" s="464"/>
      <c r="Z3525" s="464"/>
      <c r="AA3525" s="464"/>
      <c r="AB3525" s="464"/>
      <c r="AC3525" s="464"/>
      <c r="AD3525" s="464"/>
      <c r="AE3525" s="464"/>
      <c r="AF3525" s="464"/>
      <c r="AG3525" s="464"/>
      <c r="AH3525" s="464"/>
      <c r="AI3525" s="464"/>
      <c r="AJ3525" s="464"/>
      <c r="AK3525" s="464"/>
      <c r="AL3525" s="464"/>
      <c r="AM3525" s="464"/>
      <c r="AN3525" s="464"/>
      <c r="AO3525" s="464"/>
      <c r="AP3525" s="464"/>
      <c r="AQ3525" s="464"/>
      <c r="AR3525" s="464"/>
      <c r="AS3525" s="464"/>
      <c r="AT3525" s="464"/>
      <c r="AU3525" s="464"/>
      <c r="AV3525" s="464"/>
      <c r="AW3525" s="464"/>
      <c r="AX3525" s="464"/>
      <c r="AY3525" s="464"/>
      <c r="AZ3525" s="464"/>
      <c r="BA3525" s="464"/>
      <c r="BB3525" s="464"/>
      <c r="BC3525" s="464"/>
      <c r="BD3525" s="464"/>
      <c r="BE3525" s="464"/>
      <c r="BF3525" s="464"/>
      <c r="BG3525" s="464"/>
      <c r="BH3525" s="464"/>
      <c r="BI3525" s="464"/>
      <c r="BJ3525" s="464"/>
      <c r="BK3525" s="464"/>
      <c r="BL3525" s="464"/>
      <c r="BM3525" s="464"/>
      <c r="BN3525" s="464"/>
      <c r="BO3525" s="464"/>
      <c r="BP3525" s="464"/>
      <c r="BQ3525" s="464"/>
      <c r="BR3525" s="464"/>
      <c r="BS3525" s="464"/>
      <c r="BT3525" s="464"/>
      <c r="BU3525" s="464"/>
      <c r="BV3525" s="464"/>
      <c r="BW3525" s="464"/>
      <c r="BX3525" s="464"/>
      <c r="BY3525" s="464"/>
      <c r="BZ3525" s="464"/>
      <c r="CA3525" s="464"/>
      <c r="CB3525" s="464"/>
      <c r="CC3525" s="464"/>
      <c r="CD3525" s="464"/>
      <c r="CE3525" s="464"/>
      <c r="CF3525" s="464"/>
      <c r="CG3525" s="464"/>
      <c r="CH3525" s="464"/>
      <c r="CI3525" s="464"/>
      <c r="CJ3525" s="464"/>
      <c r="CK3525" s="464"/>
      <c r="CL3525" s="464"/>
      <c r="CM3525" s="464"/>
      <c r="CN3525" s="464"/>
      <c r="CO3525" s="464"/>
      <c r="CP3525" s="464"/>
      <c r="CQ3525" s="464"/>
    </row>
    <row r="3526" spans="24:95" s="465" customFormat="1">
      <c r="X3526" s="464"/>
      <c r="Y3526" s="464"/>
      <c r="Z3526" s="464"/>
      <c r="AA3526" s="464"/>
      <c r="AB3526" s="464"/>
      <c r="AC3526" s="464"/>
      <c r="AD3526" s="464"/>
      <c r="AE3526" s="464"/>
      <c r="AF3526" s="464"/>
      <c r="AG3526" s="464"/>
      <c r="AH3526" s="464"/>
      <c r="AI3526" s="464"/>
      <c r="AJ3526" s="464"/>
      <c r="AK3526" s="464"/>
      <c r="AL3526" s="464"/>
      <c r="AM3526" s="464"/>
      <c r="AN3526" s="464"/>
      <c r="AO3526" s="464"/>
      <c r="AP3526" s="464"/>
      <c r="AQ3526" s="464"/>
      <c r="AR3526" s="464"/>
      <c r="AS3526" s="464"/>
      <c r="AT3526" s="464"/>
      <c r="AU3526" s="464"/>
      <c r="AV3526" s="464"/>
      <c r="AW3526" s="464"/>
      <c r="AX3526" s="464"/>
      <c r="AY3526" s="464"/>
      <c r="AZ3526" s="464"/>
      <c r="BA3526" s="464"/>
      <c r="BB3526" s="464"/>
      <c r="BC3526" s="464"/>
      <c r="BD3526" s="464"/>
      <c r="BE3526" s="464"/>
      <c r="BF3526" s="464"/>
      <c r="BG3526" s="464"/>
      <c r="BH3526" s="464"/>
      <c r="BI3526" s="464"/>
      <c r="BJ3526" s="464"/>
      <c r="BK3526" s="464"/>
      <c r="BL3526" s="464"/>
      <c r="BM3526" s="464"/>
      <c r="BN3526" s="464"/>
      <c r="BO3526" s="464"/>
      <c r="BP3526" s="464"/>
      <c r="BQ3526" s="464"/>
      <c r="BR3526" s="464"/>
      <c r="BS3526" s="464"/>
      <c r="BT3526" s="464"/>
      <c r="BU3526" s="464"/>
      <c r="BV3526" s="464"/>
      <c r="BW3526" s="464"/>
      <c r="BX3526" s="464"/>
      <c r="BY3526" s="464"/>
      <c r="BZ3526" s="464"/>
      <c r="CA3526" s="464"/>
      <c r="CB3526" s="464"/>
      <c r="CC3526" s="464"/>
      <c r="CD3526" s="464"/>
      <c r="CE3526" s="464"/>
      <c r="CF3526" s="464"/>
      <c r="CG3526" s="464"/>
      <c r="CH3526" s="464"/>
      <c r="CI3526" s="464"/>
      <c r="CJ3526" s="464"/>
      <c r="CK3526" s="464"/>
      <c r="CL3526" s="464"/>
      <c r="CM3526" s="464"/>
      <c r="CN3526" s="464"/>
      <c r="CO3526" s="464"/>
      <c r="CP3526" s="464"/>
      <c r="CQ3526" s="464"/>
    </row>
    <row r="3527" spans="24:95" s="465" customFormat="1">
      <c r="X3527" s="464"/>
      <c r="Y3527" s="464"/>
      <c r="Z3527" s="464"/>
      <c r="AA3527" s="464"/>
      <c r="AB3527" s="464"/>
      <c r="AC3527" s="464"/>
      <c r="AD3527" s="464"/>
      <c r="AE3527" s="464"/>
      <c r="AF3527" s="464"/>
      <c r="AG3527" s="464"/>
      <c r="AH3527" s="464"/>
      <c r="AI3527" s="464"/>
      <c r="AJ3527" s="464"/>
      <c r="AK3527" s="464"/>
      <c r="AL3527" s="464"/>
      <c r="AM3527" s="464"/>
      <c r="AN3527" s="464"/>
      <c r="AO3527" s="464"/>
      <c r="AP3527" s="464"/>
      <c r="AQ3527" s="464"/>
      <c r="AR3527" s="464"/>
      <c r="AS3527" s="464"/>
      <c r="AT3527" s="464"/>
      <c r="AU3527" s="464"/>
      <c r="AV3527" s="464"/>
      <c r="AW3527" s="464"/>
      <c r="AX3527" s="464"/>
      <c r="AY3527" s="464"/>
      <c r="AZ3527" s="464"/>
      <c r="BA3527" s="464"/>
      <c r="BB3527" s="464"/>
      <c r="BC3527" s="464"/>
      <c r="BD3527" s="464"/>
      <c r="BE3527" s="464"/>
      <c r="BF3527" s="464"/>
      <c r="BG3527" s="464"/>
      <c r="BH3527" s="464"/>
      <c r="BI3527" s="464"/>
      <c r="BJ3527" s="464"/>
      <c r="BK3527" s="464"/>
      <c r="BL3527" s="464"/>
      <c r="BM3527" s="464"/>
      <c r="BN3527" s="464"/>
      <c r="BO3527" s="464"/>
      <c r="BP3527" s="464"/>
      <c r="BQ3527" s="464"/>
      <c r="BR3527" s="464"/>
      <c r="BS3527" s="464"/>
      <c r="BT3527" s="464"/>
      <c r="BU3527" s="464"/>
      <c r="BV3527" s="464"/>
      <c r="BW3527" s="464"/>
      <c r="BX3527" s="464"/>
      <c r="BY3527" s="464"/>
      <c r="BZ3527" s="464"/>
      <c r="CA3527" s="464"/>
      <c r="CB3527" s="464"/>
      <c r="CC3527" s="464"/>
      <c r="CD3527" s="464"/>
      <c r="CE3527" s="464"/>
      <c r="CF3527" s="464"/>
      <c r="CG3527" s="464"/>
      <c r="CH3527" s="464"/>
      <c r="CI3527" s="464"/>
      <c r="CJ3527" s="464"/>
      <c r="CK3527" s="464"/>
      <c r="CL3527" s="464"/>
      <c r="CM3527" s="464"/>
      <c r="CN3527" s="464"/>
      <c r="CO3527" s="464"/>
      <c r="CP3527" s="464"/>
      <c r="CQ3527" s="464"/>
    </row>
    <row r="3528" spans="24:95" s="465" customFormat="1">
      <c r="X3528" s="464"/>
      <c r="Y3528" s="464"/>
      <c r="Z3528" s="464"/>
      <c r="AA3528" s="464"/>
      <c r="AB3528" s="464"/>
      <c r="AC3528" s="464"/>
      <c r="AD3528" s="464"/>
      <c r="AE3528" s="464"/>
      <c r="AF3528" s="464"/>
      <c r="AG3528" s="464"/>
      <c r="AH3528" s="464"/>
      <c r="AI3528" s="464"/>
      <c r="AJ3528" s="464"/>
      <c r="AK3528" s="464"/>
      <c r="AL3528" s="464"/>
      <c r="AM3528" s="464"/>
      <c r="AN3528" s="464"/>
      <c r="AO3528" s="464"/>
      <c r="AP3528" s="464"/>
      <c r="AQ3528" s="464"/>
      <c r="AR3528" s="464"/>
      <c r="AS3528" s="464"/>
      <c r="AT3528" s="464"/>
      <c r="AU3528" s="464"/>
      <c r="AV3528" s="464"/>
      <c r="AW3528" s="464"/>
      <c r="AX3528" s="464"/>
      <c r="AY3528" s="464"/>
      <c r="AZ3528" s="464"/>
      <c r="BA3528" s="464"/>
      <c r="BB3528" s="464"/>
      <c r="BC3528" s="464"/>
      <c r="BD3528" s="464"/>
      <c r="BE3528" s="464"/>
      <c r="BF3528" s="464"/>
      <c r="BG3528" s="464"/>
      <c r="BH3528" s="464"/>
      <c r="BI3528" s="464"/>
      <c r="BJ3528" s="464"/>
      <c r="BK3528" s="464"/>
      <c r="BL3528" s="464"/>
      <c r="BM3528" s="464"/>
      <c r="BN3528" s="464"/>
      <c r="BO3528" s="464"/>
      <c r="BP3528" s="464"/>
      <c r="BQ3528" s="464"/>
      <c r="BR3528" s="464"/>
      <c r="BS3528" s="464"/>
      <c r="BT3528" s="464"/>
      <c r="BU3528" s="464"/>
      <c r="BV3528" s="464"/>
      <c r="BW3528" s="464"/>
      <c r="BX3528" s="464"/>
      <c r="BY3528" s="464"/>
      <c r="BZ3528" s="464"/>
      <c r="CA3528" s="464"/>
      <c r="CB3528" s="464"/>
      <c r="CC3528" s="464"/>
      <c r="CD3528" s="464"/>
      <c r="CE3528" s="464"/>
      <c r="CF3528" s="464"/>
      <c r="CG3528" s="464"/>
      <c r="CH3528" s="464"/>
      <c r="CI3528" s="464"/>
      <c r="CJ3528" s="464"/>
      <c r="CK3528" s="464"/>
      <c r="CL3528" s="464"/>
      <c r="CM3528" s="464"/>
      <c r="CN3528" s="464"/>
      <c r="CO3528" s="464"/>
      <c r="CP3528" s="464"/>
      <c r="CQ3528" s="464"/>
    </row>
    <row r="3529" spans="24:95" s="465" customFormat="1">
      <c r="X3529" s="464"/>
      <c r="Y3529" s="464"/>
      <c r="Z3529" s="464"/>
      <c r="AA3529" s="464"/>
      <c r="AB3529" s="464"/>
      <c r="AC3529" s="464"/>
      <c r="AD3529" s="464"/>
      <c r="AE3529" s="464"/>
      <c r="AF3529" s="464"/>
      <c r="AG3529" s="464"/>
      <c r="AH3529" s="464"/>
      <c r="AI3529" s="464"/>
      <c r="AJ3529" s="464"/>
      <c r="AK3529" s="464"/>
      <c r="AL3529" s="464"/>
      <c r="AM3529" s="464"/>
      <c r="AN3529" s="464"/>
      <c r="AO3529" s="464"/>
      <c r="AP3529" s="464"/>
      <c r="AQ3529" s="464"/>
      <c r="AR3529" s="464"/>
      <c r="AS3529" s="464"/>
      <c r="AT3529" s="464"/>
      <c r="AU3529" s="464"/>
      <c r="AV3529" s="464"/>
      <c r="AW3529" s="464"/>
      <c r="AX3529" s="464"/>
      <c r="AY3529" s="464"/>
      <c r="AZ3529" s="464"/>
      <c r="BA3529" s="464"/>
      <c r="BB3529" s="464"/>
      <c r="BC3529" s="464"/>
      <c r="BD3529" s="464"/>
      <c r="BE3529" s="464"/>
      <c r="BF3529" s="464"/>
      <c r="BG3529" s="464"/>
      <c r="BH3529" s="464"/>
      <c r="BI3529" s="464"/>
      <c r="BJ3529" s="464"/>
      <c r="BK3529" s="464"/>
      <c r="BL3529" s="464"/>
      <c r="BM3529" s="464"/>
      <c r="BN3529" s="464"/>
      <c r="BO3529" s="464"/>
      <c r="BP3529" s="464"/>
      <c r="BQ3529" s="464"/>
      <c r="BR3529" s="464"/>
      <c r="BS3529" s="464"/>
      <c r="BT3529" s="464"/>
      <c r="BU3529" s="464"/>
      <c r="BV3529" s="464"/>
      <c r="BW3529" s="464"/>
      <c r="BX3529" s="464"/>
      <c r="BY3529" s="464"/>
      <c r="BZ3529" s="464"/>
      <c r="CA3529" s="464"/>
      <c r="CB3529" s="464"/>
      <c r="CC3529" s="464"/>
      <c r="CD3529" s="464"/>
      <c r="CE3529" s="464"/>
      <c r="CF3529" s="464"/>
      <c r="CG3529" s="464"/>
      <c r="CH3529" s="464"/>
      <c r="CI3529" s="464"/>
      <c r="CJ3529" s="464"/>
      <c r="CK3529" s="464"/>
      <c r="CL3529" s="464"/>
      <c r="CM3529" s="464"/>
      <c r="CN3529" s="464"/>
      <c r="CO3529" s="464"/>
      <c r="CP3529" s="464"/>
      <c r="CQ3529" s="464"/>
    </row>
    <row r="3530" spans="24:95" s="465" customFormat="1">
      <c r="X3530" s="464"/>
      <c r="Y3530" s="464"/>
      <c r="Z3530" s="464"/>
      <c r="AA3530" s="464"/>
      <c r="AB3530" s="464"/>
      <c r="AC3530" s="464"/>
      <c r="AD3530" s="464"/>
      <c r="AE3530" s="464"/>
      <c r="AF3530" s="464"/>
      <c r="AG3530" s="464"/>
      <c r="AH3530" s="464"/>
      <c r="AI3530" s="464"/>
      <c r="AJ3530" s="464"/>
      <c r="AK3530" s="464"/>
      <c r="AL3530" s="464"/>
      <c r="AM3530" s="464"/>
      <c r="AN3530" s="464"/>
      <c r="AO3530" s="464"/>
      <c r="AP3530" s="464"/>
      <c r="AQ3530" s="464"/>
      <c r="AR3530" s="464"/>
      <c r="AS3530" s="464"/>
      <c r="AT3530" s="464"/>
      <c r="AU3530" s="464"/>
      <c r="AV3530" s="464"/>
      <c r="AW3530" s="464"/>
      <c r="AX3530" s="464"/>
      <c r="AY3530" s="464"/>
      <c r="AZ3530" s="464"/>
      <c r="BA3530" s="464"/>
      <c r="BB3530" s="464"/>
      <c r="BC3530" s="464"/>
      <c r="BD3530" s="464"/>
      <c r="BE3530" s="464"/>
      <c r="BF3530" s="464"/>
      <c r="BG3530" s="464"/>
      <c r="BH3530" s="464"/>
      <c r="BI3530" s="464"/>
      <c r="BJ3530" s="464"/>
      <c r="BK3530" s="464"/>
      <c r="BL3530" s="464"/>
      <c r="BM3530" s="464"/>
      <c r="BN3530" s="464"/>
      <c r="BO3530" s="464"/>
      <c r="BP3530" s="464"/>
      <c r="BQ3530" s="464"/>
      <c r="BR3530" s="464"/>
      <c r="BS3530" s="464"/>
      <c r="BT3530" s="464"/>
      <c r="BU3530" s="464"/>
      <c r="BV3530" s="464"/>
      <c r="BW3530" s="464"/>
      <c r="BX3530" s="464"/>
      <c r="BY3530" s="464"/>
      <c r="BZ3530" s="464"/>
      <c r="CA3530" s="464"/>
      <c r="CB3530" s="464"/>
      <c r="CC3530" s="464"/>
      <c r="CD3530" s="464"/>
      <c r="CE3530" s="464"/>
      <c r="CF3530" s="464"/>
      <c r="CG3530" s="464"/>
      <c r="CH3530" s="464"/>
      <c r="CI3530" s="464"/>
      <c r="CJ3530" s="464"/>
      <c r="CK3530" s="464"/>
      <c r="CL3530" s="464"/>
      <c r="CM3530" s="464"/>
      <c r="CN3530" s="464"/>
      <c r="CO3530" s="464"/>
      <c r="CP3530" s="464"/>
      <c r="CQ3530" s="464"/>
    </row>
    <row r="3531" spans="24:95" s="465" customFormat="1">
      <c r="X3531" s="464"/>
      <c r="Y3531" s="464"/>
      <c r="Z3531" s="464"/>
      <c r="AA3531" s="464"/>
      <c r="AB3531" s="464"/>
      <c r="AC3531" s="464"/>
      <c r="AD3531" s="464"/>
      <c r="AE3531" s="464"/>
      <c r="AF3531" s="464"/>
      <c r="AG3531" s="464"/>
      <c r="AH3531" s="464"/>
      <c r="AI3531" s="464"/>
      <c r="AJ3531" s="464"/>
      <c r="AK3531" s="464"/>
      <c r="AL3531" s="464"/>
      <c r="AM3531" s="464"/>
      <c r="AN3531" s="464"/>
      <c r="AO3531" s="464"/>
      <c r="AP3531" s="464"/>
      <c r="AQ3531" s="464"/>
      <c r="AR3531" s="464"/>
      <c r="AS3531" s="464"/>
      <c r="AT3531" s="464"/>
      <c r="AU3531" s="464"/>
      <c r="AV3531" s="464"/>
      <c r="AW3531" s="464"/>
      <c r="AX3531" s="464"/>
      <c r="AY3531" s="464"/>
      <c r="AZ3531" s="464"/>
      <c r="BA3531" s="464"/>
      <c r="BB3531" s="464"/>
      <c r="BC3531" s="464"/>
      <c r="BD3531" s="464"/>
      <c r="BE3531" s="464"/>
      <c r="BF3531" s="464"/>
      <c r="BG3531" s="464"/>
      <c r="BH3531" s="464"/>
      <c r="BI3531" s="464"/>
      <c r="BJ3531" s="464"/>
      <c r="BK3531" s="464"/>
      <c r="BL3531" s="464"/>
      <c r="BM3531" s="464"/>
      <c r="BN3531" s="464"/>
      <c r="BO3531" s="464"/>
      <c r="BP3531" s="464"/>
      <c r="BQ3531" s="464"/>
      <c r="BR3531" s="464"/>
      <c r="BS3531" s="464"/>
      <c r="BT3531" s="464"/>
      <c r="BU3531" s="464"/>
      <c r="BV3531" s="464"/>
      <c r="BW3531" s="464"/>
      <c r="BX3531" s="464"/>
      <c r="BY3531" s="464"/>
      <c r="BZ3531" s="464"/>
      <c r="CA3531" s="464"/>
      <c r="CB3531" s="464"/>
      <c r="CC3531" s="464"/>
      <c r="CD3531" s="464"/>
      <c r="CE3531" s="464"/>
      <c r="CF3531" s="464"/>
      <c r="CG3531" s="464"/>
      <c r="CH3531" s="464"/>
      <c r="CI3531" s="464"/>
      <c r="CJ3531" s="464"/>
      <c r="CK3531" s="464"/>
      <c r="CL3531" s="464"/>
      <c r="CM3531" s="464"/>
      <c r="CN3531" s="464"/>
      <c r="CO3531" s="464"/>
      <c r="CP3531" s="464"/>
      <c r="CQ3531" s="464"/>
    </row>
    <row r="3532" spans="24:95" s="465" customFormat="1">
      <c r="X3532" s="464"/>
      <c r="Y3532" s="464"/>
      <c r="Z3532" s="464"/>
      <c r="AA3532" s="464"/>
      <c r="AB3532" s="464"/>
      <c r="AC3532" s="464"/>
      <c r="AD3532" s="464"/>
      <c r="AE3532" s="464"/>
      <c r="AF3532" s="464"/>
      <c r="AG3532" s="464"/>
      <c r="AH3532" s="464"/>
      <c r="AI3532" s="464"/>
      <c r="AJ3532" s="464"/>
      <c r="AK3532" s="464"/>
      <c r="AL3532" s="464"/>
      <c r="AM3532" s="464"/>
      <c r="AN3532" s="464"/>
      <c r="AO3532" s="464"/>
      <c r="AP3532" s="464"/>
      <c r="AQ3532" s="464"/>
      <c r="AR3532" s="464"/>
      <c r="AS3532" s="464"/>
      <c r="AT3532" s="464"/>
      <c r="AU3532" s="464"/>
      <c r="AV3532" s="464"/>
      <c r="AW3532" s="464"/>
      <c r="AX3532" s="464"/>
      <c r="AY3532" s="464"/>
      <c r="AZ3532" s="464"/>
      <c r="BA3532" s="464"/>
      <c r="BB3532" s="464"/>
      <c r="BC3532" s="464"/>
      <c r="BD3532" s="464"/>
      <c r="BE3532" s="464"/>
      <c r="BF3532" s="464"/>
      <c r="BG3532" s="464"/>
      <c r="BH3532" s="464"/>
      <c r="BI3532" s="464"/>
      <c r="BJ3532" s="464"/>
      <c r="BK3532" s="464"/>
      <c r="BL3532" s="464"/>
      <c r="BM3532" s="464"/>
      <c r="BN3532" s="464"/>
      <c r="BO3532" s="464"/>
      <c r="BP3532" s="464"/>
      <c r="BQ3532" s="464"/>
      <c r="BR3532" s="464"/>
      <c r="BS3532" s="464"/>
      <c r="BT3532" s="464"/>
      <c r="BU3532" s="464"/>
      <c r="BV3532" s="464"/>
      <c r="BW3532" s="464"/>
      <c r="BX3532" s="464"/>
      <c r="BY3532" s="464"/>
      <c r="BZ3532" s="464"/>
      <c r="CA3532" s="464"/>
      <c r="CB3532" s="464"/>
      <c r="CC3532" s="464"/>
      <c r="CD3532" s="464"/>
      <c r="CE3532" s="464"/>
      <c r="CF3532" s="464"/>
      <c r="CG3532" s="464"/>
      <c r="CH3532" s="464"/>
      <c r="CI3532" s="464"/>
      <c r="CJ3532" s="464"/>
      <c r="CK3532" s="464"/>
      <c r="CL3532" s="464"/>
      <c r="CM3532" s="464"/>
      <c r="CN3532" s="464"/>
      <c r="CO3532" s="464"/>
      <c r="CP3532" s="464"/>
      <c r="CQ3532" s="464"/>
    </row>
    <row r="3533" spans="24:95" s="465" customFormat="1">
      <c r="X3533" s="464"/>
      <c r="Y3533" s="464"/>
      <c r="Z3533" s="464"/>
      <c r="AA3533" s="464"/>
      <c r="AB3533" s="464"/>
      <c r="AC3533" s="464"/>
      <c r="AD3533" s="464"/>
      <c r="AE3533" s="464"/>
      <c r="AF3533" s="464"/>
      <c r="AG3533" s="464"/>
      <c r="AH3533" s="464"/>
      <c r="AI3533" s="464"/>
      <c r="AJ3533" s="464"/>
      <c r="AK3533" s="464"/>
      <c r="AL3533" s="464"/>
      <c r="AM3533" s="464"/>
      <c r="AN3533" s="464"/>
      <c r="AO3533" s="464"/>
      <c r="AP3533" s="464"/>
      <c r="AQ3533" s="464"/>
      <c r="AR3533" s="464"/>
      <c r="AS3533" s="464"/>
      <c r="AT3533" s="464"/>
      <c r="AU3533" s="464"/>
      <c r="AV3533" s="464"/>
      <c r="AW3533" s="464"/>
      <c r="AX3533" s="464"/>
      <c r="AY3533" s="464"/>
      <c r="AZ3533" s="464"/>
      <c r="BA3533" s="464"/>
      <c r="BB3533" s="464"/>
      <c r="BC3533" s="464"/>
      <c r="BD3533" s="464"/>
      <c r="BE3533" s="464"/>
      <c r="BF3533" s="464"/>
      <c r="BG3533" s="464"/>
      <c r="BH3533" s="464"/>
      <c r="BI3533" s="464"/>
      <c r="BJ3533" s="464"/>
      <c r="BK3533" s="464"/>
      <c r="BL3533" s="464"/>
      <c r="BM3533" s="464"/>
      <c r="BN3533" s="464"/>
      <c r="BO3533" s="464"/>
      <c r="BP3533" s="464"/>
      <c r="BQ3533" s="464"/>
      <c r="BR3533" s="464"/>
      <c r="BS3533" s="464"/>
      <c r="BT3533" s="464"/>
      <c r="BU3533" s="464"/>
      <c r="BV3533" s="464"/>
      <c r="BW3533" s="464"/>
      <c r="BX3533" s="464"/>
      <c r="BY3533" s="464"/>
      <c r="BZ3533" s="464"/>
      <c r="CA3533" s="464"/>
      <c r="CB3533" s="464"/>
      <c r="CC3533" s="464"/>
      <c r="CD3533" s="464"/>
      <c r="CE3533" s="464"/>
      <c r="CF3533" s="464"/>
      <c r="CG3533" s="464"/>
      <c r="CH3533" s="464"/>
      <c r="CI3533" s="464"/>
      <c r="CJ3533" s="464"/>
      <c r="CK3533" s="464"/>
      <c r="CL3533" s="464"/>
      <c r="CM3533" s="464"/>
      <c r="CN3533" s="464"/>
      <c r="CO3533" s="464"/>
      <c r="CP3533" s="464"/>
      <c r="CQ3533" s="464"/>
    </row>
    <row r="3534" spans="24:95" s="465" customFormat="1">
      <c r="X3534" s="464"/>
      <c r="Y3534" s="464"/>
      <c r="Z3534" s="464"/>
      <c r="AA3534" s="464"/>
      <c r="AB3534" s="464"/>
      <c r="AC3534" s="464"/>
      <c r="AD3534" s="464"/>
      <c r="AE3534" s="464"/>
      <c r="AF3534" s="464"/>
      <c r="AG3534" s="464"/>
      <c r="AH3534" s="464"/>
      <c r="AI3534" s="464"/>
      <c r="AJ3534" s="464"/>
      <c r="AK3534" s="464"/>
      <c r="AL3534" s="464"/>
      <c r="AM3534" s="464"/>
      <c r="AN3534" s="464"/>
      <c r="AO3534" s="464"/>
      <c r="AP3534" s="464"/>
      <c r="AQ3534" s="464"/>
      <c r="AR3534" s="464"/>
      <c r="AS3534" s="464"/>
      <c r="AT3534" s="464"/>
      <c r="AU3534" s="464"/>
      <c r="AV3534" s="464"/>
      <c r="AW3534" s="464"/>
      <c r="AX3534" s="464"/>
      <c r="AY3534" s="464"/>
      <c r="AZ3534" s="464"/>
      <c r="BA3534" s="464"/>
      <c r="BB3534" s="464"/>
      <c r="BC3534" s="464"/>
      <c r="BD3534" s="464"/>
      <c r="BE3534" s="464"/>
      <c r="BF3534" s="464"/>
      <c r="BG3534" s="464"/>
      <c r="BH3534" s="464"/>
      <c r="BI3534" s="464"/>
      <c r="BJ3534" s="464"/>
      <c r="BK3534" s="464"/>
      <c r="BL3534" s="464"/>
      <c r="BM3534" s="464"/>
      <c r="BN3534" s="464"/>
      <c r="BO3534" s="464"/>
      <c r="BP3534" s="464"/>
      <c r="BQ3534" s="464"/>
      <c r="BR3534" s="464"/>
      <c r="BS3534" s="464"/>
      <c r="BT3534" s="464"/>
      <c r="BU3534" s="464"/>
      <c r="BV3534" s="464"/>
      <c r="BW3534" s="464"/>
      <c r="BX3534" s="464"/>
      <c r="BY3534" s="464"/>
      <c r="BZ3534" s="464"/>
      <c r="CA3534" s="464"/>
      <c r="CB3534" s="464"/>
      <c r="CC3534" s="464"/>
      <c r="CD3534" s="464"/>
      <c r="CE3534" s="464"/>
      <c r="CF3534" s="464"/>
      <c r="CG3534" s="464"/>
      <c r="CH3534" s="464"/>
      <c r="CI3534" s="464"/>
      <c r="CJ3534" s="464"/>
      <c r="CK3534" s="464"/>
      <c r="CL3534" s="464"/>
      <c r="CM3534" s="464"/>
      <c r="CN3534" s="464"/>
      <c r="CO3534" s="464"/>
      <c r="CP3534" s="464"/>
      <c r="CQ3534" s="464"/>
    </row>
    <row r="3535" spans="24:95" s="465" customFormat="1">
      <c r="X3535" s="464"/>
      <c r="Y3535" s="464"/>
      <c r="Z3535" s="464"/>
      <c r="AA3535" s="464"/>
      <c r="AB3535" s="464"/>
      <c r="AC3535" s="464"/>
      <c r="AD3535" s="464"/>
      <c r="AE3535" s="464"/>
      <c r="AF3535" s="464"/>
      <c r="AG3535" s="464"/>
      <c r="AH3535" s="464"/>
      <c r="AI3535" s="464"/>
      <c r="AJ3535" s="464"/>
      <c r="AK3535" s="464"/>
      <c r="AL3535" s="464"/>
      <c r="AM3535" s="464"/>
      <c r="AN3535" s="464"/>
      <c r="AO3535" s="464"/>
      <c r="AP3535" s="464"/>
      <c r="AQ3535" s="464"/>
      <c r="AR3535" s="464"/>
      <c r="AS3535" s="464"/>
      <c r="AT3535" s="464"/>
      <c r="AU3535" s="464"/>
      <c r="AV3535" s="464"/>
      <c r="AW3535" s="464"/>
      <c r="AX3535" s="464"/>
      <c r="AY3535" s="464"/>
      <c r="AZ3535" s="464"/>
      <c r="BA3535" s="464"/>
      <c r="BB3535" s="464"/>
      <c r="BC3535" s="464"/>
      <c r="BD3535" s="464"/>
      <c r="BE3535" s="464"/>
      <c r="BF3535" s="464"/>
      <c r="BG3535" s="464"/>
      <c r="BH3535" s="464"/>
      <c r="BI3535" s="464"/>
      <c r="BJ3535" s="464"/>
      <c r="BK3535" s="464"/>
      <c r="BL3535" s="464"/>
      <c r="BM3535" s="464"/>
      <c r="BN3535" s="464"/>
      <c r="BO3535" s="464"/>
      <c r="BP3535" s="464"/>
      <c r="BQ3535" s="464"/>
      <c r="BR3535" s="464"/>
      <c r="BS3535" s="464"/>
      <c r="BT3535" s="464"/>
      <c r="BU3535" s="464"/>
      <c r="BV3535" s="464"/>
      <c r="BW3535" s="464"/>
      <c r="BX3535" s="464"/>
      <c r="BY3535" s="464"/>
      <c r="BZ3535" s="464"/>
      <c r="CA3535" s="464"/>
      <c r="CB3535" s="464"/>
      <c r="CC3535" s="464"/>
      <c r="CD3535" s="464"/>
      <c r="CE3535" s="464"/>
      <c r="CF3535" s="464"/>
      <c r="CG3535" s="464"/>
      <c r="CH3535" s="464"/>
      <c r="CI3535" s="464"/>
      <c r="CJ3535" s="464"/>
      <c r="CK3535" s="464"/>
      <c r="CL3535" s="464"/>
      <c r="CM3535" s="464"/>
      <c r="CN3535" s="464"/>
      <c r="CO3535" s="464"/>
      <c r="CP3535" s="464"/>
      <c r="CQ3535" s="464"/>
    </row>
    <row r="3536" spans="24:95" s="465" customFormat="1">
      <c r="X3536" s="464"/>
      <c r="Y3536" s="464"/>
      <c r="Z3536" s="464"/>
      <c r="AA3536" s="464"/>
      <c r="AB3536" s="464"/>
      <c r="AC3536" s="464"/>
      <c r="AD3536" s="464"/>
      <c r="AE3536" s="464"/>
      <c r="AF3536" s="464"/>
      <c r="AG3536" s="464"/>
      <c r="AH3536" s="464"/>
      <c r="AI3536" s="464"/>
      <c r="AJ3536" s="464"/>
      <c r="AK3536" s="464"/>
      <c r="AL3536" s="464"/>
      <c r="AM3536" s="464"/>
      <c r="AN3536" s="464"/>
      <c r="AO3536" s="464"/>
      <c r="AP3536" s="464"/>
      <c r="AQ3536" s="464"/>
      <c r="AR3536" s="464"/>
      <c r="AS3536" s="464"/>
      <c r="AT3536" s="464"/>
      <c r="AU3536" s="464"/>
      <c r="AV3536" s="464"/>
      <c r="AW3536" s="464"/>
      <c r="AX3536" s="464"/>
      <c r="AY3536" s="464"/>
      <c r="AZ3536" s="464"/>
      <c r="BA3536" s="464"/>
      <c r="BB3536" s="464"/>
      <c r="BC3536" s="464"/>
      <c r="BD3536" s="464"/>
      <c r="BE3536" s="464"/>
      <c r="BF3536" s="464"/>
      <c r="BG3536" s="464"/>
      <c r="BH3536" s="464"/>
      <c r="BI3536" s="464"/>
      <c r="BJ3536" s="464"/>
      <c r="BK3536" s="464"/>
      <c r="BL3536" s="464"/>
      <c r="BM3536" s="464"/>
      <c r="BN3536" s="464"/>
      <c r="BO3536" s="464"/>
      <c r="BP3536" s="464"/>
      <c r="BQ3536" s="464"/>
      <c r="BR3536" s="464"/>
      <c r="BS3536" s="464"/>
      <c r="BT3536" s="464"/>
      <c r="BU3536" s="464"/>
      <c r="BV3536" s="464"/>
      <c r="BW3536" s="464"/>
      <c r="BX3536" s="464"/>
      <c r="BY3536" s="464"/>
      <c r="BZ3536" s="464"/>
      <c r="CA3536" s="464"/>
      <c r="CB3536" s="464"/>
      <c r="CC3536" s="464"/>
      <c r="CD3536" s="464"/>
      <c r="CE3536" s="464"/>
      <c r="CF3536" s="464"/>
      <c r="CG3536" s="464"/>
      <c r="CH3536" s="464"/>
      <c r="CI3536" s="464"/>
      <c r="CJ3536" s="464"/>
      <c r="CK3536" s="464"/>
      <c r="CL3536" s="464"/>
      <c r="CM3536" s="464"/>
      <c r="CN3536" s="464"/>
      <c r="CO3536" s="464"/>
      <c r="CP3536" s="464"/>
      <c r="CQ3536" s="464"/>
    </row>
    <row r="3537" spans="24:95" s="465" customFormat="1">
      <c r="X3537" s="464"/>
      <c r="Y3537" s="464"/>
      <c r="Z3537" s="464"/>
      <c r="AA3537" s="464"/>
      <c r="AB3537" s="464"/>
      <c r="AC3537" s="464"/>
      <c r="AD3537" s="464"/>
      <c r="AE3537" s="464"/>
      <c r="AF3537" s="464"/>
      <c r="AG3537" s="464"/>
      <c r="AH3537" s="464"/>
      <c r="AI3537" s="464"/>
      <c r="AJ3537" s="464"/>
      <c r="AK3537" s="464"/>
      <c r="AL3537" s="464"/>
      <c r="AM3537" s="464"/>
      <c r="AN3537" s="464"/>
      <c r="AO3537" s="464"/>
      <c r="AP3537" s="464"/>
      <c r="AQ3537" s="464"/>
      <c r="AR3537" s="464"/>
      <c r="AS3537" s="464"/>
      <c r="AT3537" s="464"/>
      <c r="AU3537" s="464"/>
      <c r="AV3537" s="464"/>
      <c r="AW3537" s="464"/>
      <c r="AX3537" s="464"/>
      <c r="AY3537" s="464"/>
      <c r="AZ3537" s="464"/>
      <c r="BA3537" s="464"/>
      <c r="BB3537" s="464"/>
      <c r="BC3537" s="464"/>
      <c r="BD3537" s="464"/>
      <c r="BE3537" s="464"/>
      <c r="BF3537" s="464"/>
      <c r="BG3537" s="464"/>
      <c r="BH3537" s="464"/>
      <c r="BI3537" s="464"/>
      <c r="BJ3537" s="464"/>
      <c r="BK3537" s="464"/>
      <c r="BL3537" s="464"/>
      <c r="BM3537" s="464"/>
      <c r="BN3537" s="464"/>
      <c r="BO3537" s="464"/>
      <c r="BP3537" s="464"/>
      <c r="BQ3537" s="464"/>
      <c r="BR3537" s="464"/>
      <c r="BS3537" s="464"/>
      <c r="BT3537" s="464"/>
      <c r="BU3537" s="464"/>
      <c r="BV3537" s="464"/>
      <c r="BW3537" s="464"/>
      <c r="BX3537" s="464"/>
      <c r="BY3537" s="464"/>
      <c r="BZ3537" s="464"/>
      <c r="CA3537" s="464"/>
      <c r="CB3537" s="464"/>
      <c r="CC3537" s="464"/>
      <c r="CD3537" s="464"/>
      <c r="CE3537" s="464"/>
      <c r="CF3537" s="464"/>
      <c r="CG3537" s="464"/>
      <c r="CH3537" s="464"/>
      <c r="CI3537" s="464"/>
      <c r="CJ3537" s="464"/>
      <c r="CK3537" s="464"/>
      <c r="CL3537" s="464"/>
      <c r="CM3537" s="464"/>
      <c r="CN3537" s="464"/>
      <c r="CO3537" s="464"/>
      <c r="CP3537" s="464"/>
      <c r="CQ3537" s="464"/>
    </row>
    <row r="3538" spans="24:95" s="465" customFormat="1">
      <c r="X3538" s="464"/>
      <c r="Y3538" s="464"/>
      <c r="Z3538" s="464"/>
      <c r="AA3538" s="464"/>
      <c r="AB3538" s="464"/>
      <c r="AC3538" s="464"/>
      <c r="AD3538" s="464"/>
      <c r="AE3538" s="464"/>
      <c r="AF3538" s="464"/>
      <c r="AG3538" s="464"/>
      <c r="AH3538" s="464"/>
      <c r="AI3538" s="464"/>
      <c r="AJ3538" s="464"/>
      <c r="AK3538" s="464"/>
      <c r="AL3538" s="464"/>
      <c r="AM3538" s="464"/>
      <c r="AN3538" s="464"/>
      <c r="AO3538" s="464"/>
      <c r="AP3538" s="464"/>
      <c r="AQ3538" s="464"/>
      <c r="AR3538" s="464"/>
      <c r="AS3538" s="464"/>
      <c r="AT3538" s="464"/>
      <c r="AU3538" s="464"/>
      <c r="AV3538" s="464"/>
      <c r="AW3538" s="464"/>
      <c r="AX3538" s="464"/>
      <c r="AY3538" s="464"/>
      <c r="AZ3538" s="464"/>
      <c r="BA3538" s="464"/>
      <c r="BB3538" s="464"/>
      <c r="BC3538" s="464"/>
      <c r="BD3538" s="464"/>
      <c r="BE3538" s="464"/>
      <c r="BF3538" s="464"/>
      <c r="BG3538" s="464"/>
      <c r="BH3538" s="464"/>
      <c r="BI3538" s="464"/>
      <c r="BJ3538" s="464"/>
      <c r="BK3538" s="464"/>
      <c r="BL3538" s="464"/>
      <c r="BM3538" s="464"/>
      <c r="BN3538" s="464"/>
      <c r="BO3538" s="464"/>
      <c r="BP3538" s="464"/>
      <c r="BQ3538" s="464"/>
      <c r="BR3538" s="464"/>
      <c r="BS3538" s="464"/>
      <c r="BT3538" s="464"/>
      <c r="BU3538" s="464"/>
      <c r="BV3538" s="464"/>
      <c r="BW3538" s="464"/>
      <c r="BX3538" s="464"/>
      <c r="BY3538" s="464"/>
      <c r="BZ3538" s="464"/>
      <c r="CA3538" s="464"/>
      <c r="CB3538" s="464"/>
      <c r="CC3538" s="464"/>
      <c r="CD3538" s="464"/>
      <c r="CE3538" s="464"/>
      <c r="CF3538" s="464"/>
      <c r="CG3538" s="464"/>
      <c r="CH3538" s="464"/>
      <c r="CI3538" s="464"/>
      <c r="CJ3538" s="464"/>
      <c r="CK3538" s="464"/>
      <c r="CL3538" s="464"/>
      <c r="CM3538" s="464"/>
      <c r="CN3538" s="464"/>
      <c r="CO3538" s="464"/>
      <c r="CP3538" s="464"/>
      <c r="CQ3538" s="464"/>
    </row>
    <row r="3539" spans="24:95" s="465" customFormat="1">
      <c r="X3539" s="464"/>
      <c r="Y3539" s="464"/>
      <c r="Z3539" s="464"/>
      <c r="AA3539" s="464"/>
      <c r="AB3539" s="464"/>
      <c r="AC3539" s="464"/>
      <c r="AD3539" s="464"/>
      <c r="AE3539" s="464"/>
      <c r="AF3539" s="464"/>
      <c r="AG3539" s="464"/>
      <c r="AH3539" s="464"/>
      <c r="AI3539" s="464"/>
      <c r="AJ3539" s="464"/>
      <c r="AK3539" s="464"/>
      <c r="AL3539" s="464"/>
      <c r="AM3539" s="464"/>
      <c r="AN3539" s="464"/>
      <c r="AO3539" s="464"/>
      <c r="AP3539" s="464"/>
      <c r="AQ3539" s="464"/>
      <c r="AR3539" s="464"/>
      <c r="AS3539" s="464"/>
      <c r="AT3539" s="464"/>
      <c r="AU3539" s="464"/>
      <c r="AV3539" s="464"/>
      <c r="AW3539" s="464"/>
      <c r="AX3539" s="464"/>
      <c r="AY3539" s="464"/>
      <c r="AZ3539" s="464"/>
      <c r="BA3539" s="464"/>
      <c r="BB3539" s="464"/>
      <c r="BC3539" s="464"/>
      <c r="BD3539" s="464"/>
      <c r="BE3539" s="464"/>
      <c r="BF3539" s="464"/>
      <c r="BG3539" s="464"/>
      <c r="BH3539" s="464"/>
      <c r="BI3539" s="464"/>
      <c r="BJ3539" s="464"/>
      <c r="BK3539" s="464"/>
      <c r="BL3539" s="464"/>
      <c r="BM3539" s="464"/>
      <c r="BN3539" s="464"/>
      <c r="BO3539" s="464"/>
      <c r="BP3539" s="464"/>
      <c r="BQ3539" s="464"/>
      <c r="BR3539" s="464"/>
      <c r="BS3539" s="464"/>
      <c r="BT3539" s="464"/>
      <c r="BU3539" s="464"/>
      <c r="BV3539" s="464"/>
      <c r="BW3539" s="464"/>
      <c r="BX3539" s="464"/>
      <c r="BY3539" s="464"/>
      <c r="BZ3539" s="464"/>
      <c r="CA3539" s="464"/>
      <c r="CB3539" s="464"/>
      <c r="CC3539" s="464"/>
      <c r="CD3539" s="464"/>
      <c r="CE3539" s="464"/>
      <c r="CF3539" s="464"/>
      <c r="CG3539" s="464"/>
      <c r="CH3539" s="464"/>
      <c r="CI3539" s="464"/>
      <c r="CJ3539" s="464"/>
      <c r="CK3539" s="464"/>
      <c r="CL3539" s="464"/>
      <c r="CM3539" s="464"/>
      <c r="CN3539" s="464"/>
      <c r="CO3539" s="464"/>
      <c r="CP3539" s="464"/>
      <c r="CQ3539" s="464"/>
    </row>
    <row r="3540" spans="24:95" s="465" customFormat="1">
      <c r="X3540" s="464"/>
      <c r="Y3540" s="464"/>
      <c r="Z3540" s="464"/>
      <c r="AA3540" s="464"/>
      <c r="AB3540" s="464"/>
      <c r="AC3540" s="464"/>
      <c r="AD3540" s="464"/>
      <c r="AE3540" s="464"/>
      <c r="AF3540" s="464"/>
      <c r="AG3540" s="464"/>
      <c r="AH3540" s="464"/>
      <c r="AI3540" s="464"/>
      <c r="AJ3540" s="464"/>
      <c r="AK3540" s="464"/>
      <c r="AL3540" s="464"/>
      <c r="AM3540" s="464"/>
      <c r="AN3540" s="464"/>
      <c r="AO3540" s="464"/>
      <c r="AP3540" s="464"/>
      <c r="AQ3540" s="464"/>
      <c r="AR3540" s="464"/>
      <c r="AS3540" s="464"/>
      <c r="AT3540" s="464"/>
      <c r="AU3540" s="464"/>
      <c r="AV3540" s="464"/>
      <c r="AW3540" s="464"/>
      <c r="AX3540" s="464"/>
      <c r="AY3540" s="464"/>
      <c r="AZ3540" s="464"/>
      <c r="BA3540" s="464"/>
      <c r="BB3540" s="464"/>
      <c r="BC3540" s="464"/>
      <c r="BD3540" s="464"/>
      <c r="BE3540" s="464"/>
      <c r="BF3540" s="464"/>
      <c r="BG3540" s="464"/>
      <c r="BH3540" s="464"/>
      <c r="BI3540" s="464"/>
      <c r="BJ3540" s="464"/>
      <c r="BK3540" s="464"/>
      <c r="BL3540" s="464"/>
      <c r="BM3540" s="464"/>
      <c r="BN3540" s="464"/>
      <c r="BO3540" s="464"/>
      <c r="BP3540" s="464"/>
      <c r="BQ3540" s="464"/>
      <c r="BR3540" s="464"/>
      <c r="BS3540" s="464"/>
      <c r="BT3540" s="464"/>
      <c r="BU3540" s="464"/>
      <c r="BV3540" s="464"/>
      <c r="BW3540" s="464"/>
      <c r="BX3540" s="464"/>
      <c r="BY3540" s="464"/>
      <c r="BZ3540" s="464"/>
      <c r="CA3540" s="464"/>
      <c r="CB3540" s="464"/>
      <c r="CC3540" s="464"/>
      <c r="CD3540" s="464"/>
      <c r="CE3540" s="464"/>
      <c r="CF3540" s="464"/>
      <c r="CG3540" s="464"/>
      <c r="CH3540" s="464"/>
      <c r="CI3540" s="464"/>
      <c r="CJ3540" s="464"/>
      <c r="CK3540" s="464"/>
      <c r="CL3540" s="464"/>
      <c r="CM3540" s="464"/>
      <c r="CN3540" s="464"/>
      <c r="CO3540" s="464"/>
      <c r="CP3540" s="464"/>
      <c r="CQ3540" s="464"/>
    </row>
    <row r="3541" spans="24:95" s="465" customFormat="1">
      <c r="X3541" s="464"/>
      <c r="Y3541" s="464"/>
      <c r="Z3541" s="464"/>
      <c r="AA3541" s="464"/>
      <c r="AB3541" s="464"/>
      <c r="AC3541" s="464"/>
      <c r="AD3541" s="464"/>
      <c r="AE3541" s="464"/>
      <c r="AF3541" s="464"/>
      <c r="AG3541" s="464"/>
      <c r="AH3541" s="464"/>
      <c r="AI3541" s="464"/>
      <c r="AJ3541" s="464"/>
      <c r="AK3541" s="464"/>
      <c r="AL3541" s="464"/>
      <c r="AM3541" s="464"/>
      <c r="AN3541" s="464"/>
      <c r="AO3541" s="464"/>
      <c r="AP3541" s="464"/>
      <c r="AQ3541" s="464"/>
      <c r="AR3541" s="464"/>
      <c r="AS3541" s="464"/>
      <c r="AT3541" s="464"/>
      <c r="AU3541" s="464"/>
      <c r="AV3541" s="464"/>
      <c r="AW3541" s="464"/>
      <c r="AX3541" s="464"/>
      <c r="AY3541" s="464"/>
      <c r="AZ3541" s="464"/>
      <c r="BA3541" s="464"/>
      <c r="BB3541" s="464"/>
      <c r="BC3541" s="464"/>
      <c r="BD3541" s="464"/>
      <c r="BE3541" s="464"/>
      <c r="BF3541" s="464"/>
      <c r="BG3541" s="464"/>
      <c r="BH3541" s="464"/>
      <c r="BI3541" s="464"/>
      <c r="BJ3541" s="464"/>
      <c r="BK3541" s="464"/>
      <c r="BL3541" s="464"/>
      <c r="BM3541" s="464"/>
      <c r="BN3541" s="464"/>
      <c r="BO3541" s="464"/>
      <c r="BP3541" s="464"/>
      <c r="BQ3541" s="464"/>
      <c r="BR3541" s="464"/>
      <c r="BS3541" s="464"/>
      <c r="BT3541" s="464"/>
      <c r="BU3541" s="464"/>
      <c r="BV3541" s="464"/>
      <c r="BW3541" s="464"/>
      <c r="BX3541" s="464"/>
      <c r="BY3541" s="464"/>
      <c r="BZ3541" s="464"/>
      <c r="CA3541" s="464"/>
      <c r="CB3541" s="464"/>
      <c r="CC3541" s="464"/>
      <c r="CD3541" s="464"/>
      <c r="CE3541" s="464"/>
      <c r="CF3541" s="464"/>
      <c r="CG3541" s="464"/>
      <c r="CH3541" s="464"/>
      <c r="CI3541" s="464"/>
      <c r="CJ3541" s="464"/>
      <c r="CK3541" s="464"/>
      <c r="CL3541" s="464"/>
      <c r="CM3541" s="464"/>
      <c r="CN3541" s="464"/>
      <c r="CO3541" s="464"/>
      <c r="CP3541" s="464"/>
      <c r="CQ3541" s="464"/>
    </row>
    <row r="3542" spans="24:95" s="465" customFormat="1">
      <c r="X3542" s="464"/>
      <c r="Y3542" s="464"/>
      <c r="Z3542" s="464"/>
      <c r="AA3542" s="464"/>
      <c r="AB3542" s="464"/>
      <c r="AC3542" s="464"/>
      <c r="AD3542" s="464"/>
      <c r="AE3542" s="464"/>
      <c r="AF3542" s="464"/>
      <c r="AG3542" s="464"/>
      <c r="AH3542" s="464"/>
      <c r="AI3542" s="464"/>
      <c r="AJ3542" s="464"/>
      <c r="AK3542" s="464"/>
      <c r="AL3542" s="464"/>
      <c r="AM3542" s="464"/>
      <c r="AN3542" s="464"/>
      <c r="AO3542" s="464"/>
      <c r="AP3542" s="464"/>
      <c r="AQ3542" s="464"/>
      <c r="AR3542" s="464"/>
      <c r="AS3542" s="464"/>
      <c r="AT3542" s="464"/>
      <c r="AU3542" s="464"/>
      <c r="AV3542" s="464"/>
      <c r="AW3542" s="464"/>
      <c r="AX3542" s="464"/>
      <c r="AY3542" s="464"/>
      <c r="AZ3542" s="464"/>
      <c r="BA3542" s="464"/>
      <c r="BB3542" s="464"/>
      <c r="BC3542" s="464"/>
      <c r="BD3542" s="464"/>
      <c r="BE3542" s="464"/>
      <c r="BF3542" s="464"/>
      <c r="BG3542" s="464"/>
      <c r="BH3542" s="464"/>
      <c r="BI3542" s="464"/>
      <c r="BJ3542" s="464"/>
      <c r="BK3542" s="464"/>
      <c r="BL3542" s="464"/>
      <c r="BM3542" s="464"/>
      <c r="BN3542" s="464"/>
      <c r="BO3542" s="464"/>
      <c r="BP3542" s="464"/>
      <c r="BQ3542" s="464"/>
      <c r="BR3542" s="464"/>
      <c r="BS3542" s="464"/>
      <c r="BT3542" s="464"/>
      <c r="BU3542" s="464"/>
      <c r="BV3542" s="464"/>
      <c r="BW3542" s="464"/>
      <c r="BX3542" s="464"/>
      <c r="BY3542" s="464"/>
      <c r="BZ3542" s="464"/>
      <c r="CA3542" s="464"/>
      <c r="CB3542" s="464"/>
      <c r="CC3542" s="464"/>
      <c r="CD3542" s="464"/>
      <c r="CE3542" s="464"/>
      <c r="CF3542" s="464"/>
      <c r="CG3542" s="464"/>
      <c r="CH3542" s="464"/>
      <c r="CI3542" s="464"/>
      <c r="CJ3542" s="464"/>
      <c r="CK3542" s="464"/>
      <c r="CL3542" s="464"/>
      <c r="CM3542" s="464"/>
      <c r="CN3542" s="464"/>
      <c r="CO3542" s="464"/>
      <c r="CP3542" s="464"/>
      <c r="CQ3542" s="464"/>
    </row>
    <row r="3543" spans="24:95" s="465" customFormat="1">
      <c r="X3543" s="464"/>
      <c r="Y3543" s="464"/>
      <c r="Z3543" s="464"/>
      <c r="AA3543" s="464"/>
      <c r="AB3543" s="464"/>
      <c r="AC3543" s="464"/>
      <c r="AD3543" s="464"/>
      <c r="AE3543" s="464"/>
      <c r="AF3543" s="464"/>
      <c r="AG3543" s="464"/>
      <c r="AH3543" s="464"/>
      <c r="AI3543" s="464"/>
      <c r="AJ3543" s="464"/>
      <c r="AK3543" s="464"/>
      <c r="AL3543" s="464"/>
      <c r="AM3543" s="464"/>
      <c r="AN3543" s="464"/>
      <c r="AO3543" s="464"/>
      <c r="AP3543" s="464"/>
      <c r="AQ3543" s="464"/>
      <c r="AR3543" s="464"/>
      <c r="AS3543" s="464"/>
      <c r="AT3543" s="464"/>
      <c r="AU3543" s="464"/>
      <c r="AV3543" s="464"/>
      <c r="AW3543" s="464"/>
      <c r="AX3543" s="464"/>
      <c r="AY3543" s="464"/>
      <c r="AZ3543" s="464"/>
      <c r="BA3543" s="464"/>
      <c r="BB3543" s="464"/>
      <c r="BC3543" s="464"/>
      <c r="BD3543" s="464"/>
      <c r="BE3543" s="464"/>
      <c r="BF3543" s="464"/>
      <c r="BG3543" s="464"/>
      <c r="BH3543" s="464"/>
      <c r="BI3543" s="464"/>
      <c r="BJ3543" s="464"/>
      <c r="BK3543" s="464"/>
      <c r="BL3543" s="464"/>
      <c r="BM3543" s="464"/>
      <c r="BN3543" s="464"/>
      <c r="BO3543" s="464"/>
      <c r="BP3543" s="464"/>
      <c r="BQ3543" s="464"/>
      <c r="BR3543" s="464"/>
      <c r="BS3543" s="464"/>
      <c r="BT3543" s="464"/>
      <c r="BU3543" s="464"/>
      <c r="BV3543" s="464"/>
      <c r="BW3543" s="464"/>
      <c r="BX3543" s="464"/>
      <c r="BY3543" s="464"/>
      <c r="BZ3543" s="464"/>
      <c r="CA3543" s="464"/>
      <c r="CB3543" s="464"/>
      <c r="CC3543" s="464"/>
      <c r="CD3543" s="464"/>
      <c r="CE3543" s="464"/>
      <c r="CF3543" s="464"/>
      <c r="CG3543" s="464"/>
      <c r="CH3543" s="464"/>
      <c r="CI3543" s="464"/>
      <c r="CJ3543" s="464"/>
      <c r="CK3543" s="464"/>
      <c r="CL3543" s="464"/>
      <c r="CM3543" s="464"/>
      <c r="CN3543" s="464"/>
      <c r="CO3543" s="464"/>
      <c r="CP3543" s="464"/>
      <c r="CQ3543" s="464"/>
    </row>
    <row r="3544" spans="24:95" s="465" customFormat="1">
      <c r="X3544" s="464"/>
      <c r="Y3544" s="464"/>
      <c r="Z3544" s="464"/>
      <c r="AA3544" s="464"/>
      <c r="AB3544" s="464"/>
      <c r="AC3544" s="464"/>
      <c r="AD3544" s="464"/>
      <c r="AE3544" s="464"/>
      <c r="AF3544" s="464"/>
      <c r="AG3544" s="464"/>
      <c r="AH3544" s="464"/>
      <c r="AI3544" s="464"/>
      <c r="AJ3544" s="464"/>
      <c r="AK3544" s="464"/>
      <c r="AL3544" s="464"/>
      <c r="AM3544" s="464"/>
      <c r="AN3544" s="464"/>
      <c r="AO3544" s="464"/>
      <c r="AP3544" s="464"/>
      <c r="AQ3544" s="464"/>
      <c r="AR3544" s="464"/>
      <c r="AS3544" s="464"/>
      <c r="AT3544" s="464"/>
      <c r="AU3544" s="464"/>
      <c r="AV3544" s="464"/>
      <c r="AW3544" s="464"/>
      <c r="AX3544" s="464"/>
      <c r="AY3544" s="464"/>
      <c r="AZ3544" s="464"/>
      <c r="BA3544" s="464"/>
      <c r="BB3544" s="464"/>
      <c r="BC3544" s="464"/>
      <c r="BD3544" s="464"/>
      <c r="BE3544" s="464"/>
      <c r="BF3544" s="464"/>
      <c r="BG3544" s="464"/>
      <c r="BH3544" s="464"/>
      <c r="BI3544" s="464"/>
      <c r="BJ3544" s="464"/>
      <c r="BK3544" s="464"/>
      <c r="BL3544" s="464"/>
      <c r="BM3544" s="464"/>
      <c r="BN3544" s="464"/>
      <c r="BO3544" s="464"/>
      <c r="BP3544" s="464"/>
      <c r="BQ3544" s="464"/>
      <c r="BR3544" s="464"/>
      <c r="BS3544" s="464"/>
      <c r="BT3544" s="464"/>
      <c r="BU3544" s="464"/>
      <c r="BV3544" s="464"/>
      <c r="BW3544" s="464"/>
      <c r="BX3544" s="464"/>
      <c r="BY3544" s="464"/>
      <c r="BZ3544" s="464"/>
      <c r="CA3544" s="464"/>
      <c r="CB3544" s="464"/>
      <c r="CC3544" s="464"/>
      <c r="CD3544" s="464"/>
      <c r="CE3544" s="464"/>
      <c r="CF3544" s="464"/>
      <c r="CG3544" s="464"/>
      <c r="CH3544" s="464"/>
      <c r="CI3544" s="464"/>
      <c r="CJ3544" s="464"/>
      <c r="CK3544" s="464"/>
      <c r="CL3544" s="464"/>
      <c r="CM3544" s="464"/>
      <c r="CN3544" s="464"/>
      <c r="CO3544" s="464"/>
      <c r="CP3544" s="464"/>
      <c r="CQ3544" s="464"/>
    </row>
    <row r="3545" spans="24:95" s="465" customFormat="1">
      <c r="X3545" s="464"/>
      <c r="Y3545" s="464"/>
      <c r="Z3545" s="464"/>
      <c r="AA3545" s="464"/>
      <c r="AB3545" s="464"/>
      <c r="AC3545" s="464"/>
      <c r="AD3545" s="464"/>
      <c r="AE3545" s="464"/>
      <c r="AF3545" s="464"/>
      <c r="AG3545" s="464"/>
      <c r="AH3545" s="464"/>
      <c r="AI3545" s="464"/>
      <c r="AJ3545" s="464"/>
      <c r="AK3545" s="464"/>
      <c r="AL3545" s="464"/>
      <c r="AM3545" s="464"/>
      <c r="AN3545" s="464"/>
      <c r="AO3545" s="464"/>
      <c r="AP3545" s="464"/>
      <c r="AQ3545" s="464"/>
      <c r="AR3545" s="464"/>
      <c r="AS3545" s="464"/>
      <c r="AT3545" s="464"/>
      <c r="AU3545" s="464"/>
      <c r="AV3545" s="464"/>
      <c r="AW3545" s="464"/>
      <c r="AX3545" s="464"/>
      <c r="AY3545" s="464"/>
      <c r="AZ3545" s="464"/>
      <c r="BA3545" s="464"/>
      <c r="BB3545" s="464"/>
      <c r="BC3545" s="464"/>
      <c r="BD3545" s="464"/>
      <c r="BE3545" s="464"/>
      <c r="BF3545" s="464"/>
      <c r="BG3545" s="464"/>
      <c r="BH3545" s="464"/>
      <c r="BI3545" s="464"/>
      <c r="BJ3545" s="464"/>
      <c r="BK3545" s="464"/>
      <c r="BL3545" s="464"/>
      <c r="BM3545" s="464"/>
      <c r="BN3545" s="464"/>
      <c r="BO3545" s="464"/>
      <c r="BP3545" s="464"/>
      <c r="BQ3545" s="464"/>
      <c r="BR3545" s="464"/>
      <c r="BS3545" s="464"/>
      <c r="BT3545" s="464"/>
      <c r="BU3545" s="464"/>
      <c r="BV3545" s="464"/>
      <c r="BW3545" s="464"/>
      <c r="BX3545" s="464"/>
      <c r="BY3545" s="464"/>
      <c r="BZ3545" s="464"/>
      <c r="CA3545" s="464"/>
      <c r="CB3545" s="464"/>
      <c r="CC3545" s="464"/>
      <c r="CD3545" s="464"/>
      <c r="CE3545" s="464"/>
      <c r="CF3545" s="464"/>
      <c r="CG3545" s="464"/>
      <c r="CH3545" s="464"/>
      <c r="CI3545" s="464"/>
      <c r="CJ3545" s="464"/>
      <c r="CK3545" s="464"/>
      <c r="CL3545" s="464"/>
      <c r="CM3545" s="464"/>
      <c r="CN3545" s="464"/>
      <c r="CO3545" s="464"/>
      <c r="CP3545" s="464"/>
      <c r="CQ3545" s="464"/>
    </row>
    <row r="3546" spans="24:95" s="465" customFormat="1">
      <c r="X3546" s="464"/>
      <c r="Y3546" s="464"/>
      <c r="Z3546" s="464"/>
      <c r="AA3546" s="464"/>
      <c r="AB3546" s="464"/>
      <c r="AC3546" s="464"/>
      <c r="AD3546" s="464"/>
      <c r="AE3546" s="464"/>
      <c r="AF3546" s="464"/>
      <c r="AG3546" s="464"/>
      <c r="AH3546" s="464"/>
      <c r="AI3546" s="464"/>
      <c r="AJ3546" s="464"/>
      <c r="AK3546" s="464"/>
      <c r="AL3546" s="464"/>
      <c r="AM3546" s="464"/>
      <c r="AN3546" s="464"/>
      <c r="AO3546" s="464"/>
      <c r="AP3546" s="464"/>
      <c r="AQ3546" s="464"/>
      <c r="AR3546" s="464"/>
      <c r="AS3546" s="464"/>
      <c r="AT3546" s="464"/>
      <c r="AU3546" s="464"/>
      <c r="AV3546" s="464"/>
      <c r="AW3546" s="464"/>
      <c r="AX3546" s="464"/>
      <c r="AY3546" s="464"/>
      <c r="AZ3546" s="464"/>
      <c r="BA3546" s="464"/>
      <c r="BB3546" s="464"/>
      <c r="BC3546" s="464"/>
      <c r="BD3546" s="464"/>
      <c r="BE3546" s="464"/>
      <c r="BF3546" s="464"/>
      <c r="BG3546" s="464"/>
      <c r="BH3546" s="464"/>
      <c r="BI3546" s="464"/>
      <c r="BJ3546" s="464"/>
      <c r="BK3546" s="464"/>
      <c r="BL3546" s="464"/>
      <c r="BM3546" s="464"/>
      <c r="BN3546" s="464"/>
      <c r="BO3546" s="464"/>
      <c r="BP3546" s="464"/>
      <c r="BQ3546" s="464"/>
      <c r="BR3546" s="464"/>
      <c r="BS3546" s="464"/>
      <c r="BT3546" s="464"/>
      <c r="BU3546" s="464"/>
      <c r="BV3546" s="464"/>
      <c r="BW3546" s="464"/>
      <c r="BX3546" s="464"/>
      <c r="BY3546" s="464"/>
      <c r="BZ3546" s="464"/>
      <c r="CA3546" s="464"/>
      <c r="CB3546" s="464"/>
      <c r="CC3546" s="464"/>
      <c r="CD3546" s="464"/>
      <c r="CE3546" s="464"/>
      <c r="CF3546" s="464"/>
      <c r="CG3546" s="464"/>
      <c r="CH3546" s="464"/>
      <c r="CI3546" s="464"/>
      <c r="CJ3546" s="464"/>
      <c r="CK3546" s="464"/>
      <c r="CL3546" s="464"/>
      <c r="CM3546" s="464"/>
      <c r="CN3546" s="464"/>
      <c r="CO3546" s="464"/>
      <c r="CP3546" s="464"/>
      <c r="CQ3546" s="464"/>
    </row>
    <row r="3547" spans="24:95" s="465" customFormat="1">
      <c r="X3547" s="464"/>
      <c r="Y3547" s="464"/>
      <c r="Z3547" s="464"/>
      <c r="AA3547" s="464"/>
      <c r="AB3547" s="464"/>
      <c r="AC3547" s="464"/>
      <c r="AD3547" s="464"/>
      <c r="AE3547" s="464"/>
      <c r="AF3547" s="464"/>
      <c r="AG3547" s="464"/>
      <c r="AH3547" s="464"/>
      <c r="AI3547" s="464"/>
      <c r="AJ3547" s="464"/>
      <c r="AK3547" s="464"/>
      <c r="AL3547" s="464"/>
      <c r="AM3547" s="464"/>
      <c r="AN3547" s="464"/>
      <c r="AO3547" s="464"/>
      <c r="AP3547" s="464"/>
      <c r="AQ3547" s="464"/>
      <c r="AR3547" s="464"/>
      <c r="AS3547" s="464"/>
      <c r="AT3547" s="464"/>
      <c r="AU3547" s="464"/>
      <c r="AV3547" s="464"/>
      <c r="AW3547" s="464"/>
      <c r="AX3547" s="464"/>
      <c r="AY3547" s="464"/>
      <c r="AZ3547" s="464"/>
      <c r="BA3547" s="464"/>
      <c r="BB3547" s="464"/>
      <c r="BC3547" s="464"/>
      <c r="BD3547" s="464"/>
      <c r="BE3547" s="464"/>
      <c r="BF3547" s="464"/>
      <c r="BG3547" s="464"/>
      <c r="BH3547" s="464"/>
      <c r="BI3547" s="464"/>
      <c r="BJ3547" s="464"/>
      <c r="BK3547" s="464"/>
      <c r="BL3547" s="464"/>
      <c r="BM3547" s="464"/>
      <c r="BN3547" s="464"/>
      <c r="BO3547" s="464"/>
      <c r="BP3547" s="464"/>
      <c r="BQ3547" s="464"/>
      <c r="BR3547" s="464"/>
      <c r="BS3547" s="464"/>
      <c r="BT3547" s="464"/>
      <c r="BU3547" s="464"/>
      <c r="BV3547" s="464"/>
      <c r="BW3547" s="464"/>
      <c r="BX3547" s="464"/>
      <c r="BY3547" s="464"/>
      <c r="BZ3547" s="464"/>
      <c r="CA3547" s="464"/>
      <c r="CB3547" s="464"/>
      <c r="CC3547" s="464"/>
      <c r="CD3547" s="464"/>
      <c r="CE3547" s="464"/>
      <c r="CF3547" s="464"/>
      <c r="CG3547" s="464"/>
      <c r="CH3547" s="464"/>
      <c r="CI3547" s="464"/>
      <c r="CJ3547" s="464"/>
      <c r="CK3547" s="464"/>
      <c r="CL3547" s="464"/>
      <c r="CM3547" s="464"/>
      <c r="CN3547" s="464"/>
      <c r="CO3547" s="464"/>
      <c r="CP3547" s="464"/>
      <c r="CQ3547" s="464"/>
    </row>
    <row r="3548" spans="24:95" s="465" customFormat="1">
      <c r="X3548" s="464"/>
      <c r="Y3548" s="464"/>
      <c r="Z3548" s="464"/>
      <c r="AA3548" s="464"/>
      <c r="AB3548" s="464"/>
      <c r="AC3548" s="464"/>
      <c r="AD3548" s="464"/>
      <c r="AE3548" s="464"/>
      <c r="AF3548" s="464"/>
      <c r="AG3548" s="464"/>
      <c r="AH3548" s="464"/>
      <c r="AI3548" s="464"/>
      <c r="AJ3548" s="464"/>
      <c r="AK3548" s="464"/>
      <c r="AL3548" s="464"/>
      <c r="AM3548" s="464"/>
      <c r="AN3548" s="464"/>
      <c r="AO3548" s="464"/>
      <c r="AP3548" s="464"/>
      <c r="AQ3548" s="464"/>
      <c r="AR3548" s="464"/>
      <c r="AS3548" s="464"/>
      <c r="AT3548" s="464"/>
      <c r="AU3548" s="464"/>
      <c r="AV3548" s="464"/>
      <c r="AW3548" s="464"/>
      <c r="AX3548" s="464"/>
      <c r="AY3548" s="464"/>
      <c r="AZ3548" s="464"/>
      <c r="BA3548" s="464"/>
      <c r="BB3548" s="464"/>
      <c r="BC3548" s="464"/>
      <c r="BD3548" s="464"/>
      <c r="BE3548" s="464"/>
      <c r="BF3548" s="464"/>
      <c r="BG3548" s="464"/>
      <c r="BH3548" s="464"/>
      <c r="BI3548" s="464"/>
      <c r="BJ3548" s="464"/>
      <c r="BK3548" s="464"/>
      <c r="BL3548" s="464"/>
      <c r="BM3548" s="464"/>
      <c r="BN3548" s="464"/>
      <c r="BO3548" s="464"/>
      <c r="BP3548" s="464"/>
      <c r="BQ3548" s="464"/>
      <c r="BR3548" s="464"/>
      <c r="BS3548" s="464"/>
      <c r="BT3548" s="464"/>
      <c r="BU3548" s="464"/>
      <c r="BV3548" s="464"/>
      <c r="BW3548" s="464"/>
      <c r="BX3548" s="464"/>
      <c r="BY3548" s="464"/>
      <c r="BZ3548" s="464"/>
      <c r="CA3548" s="464"/>
      <c r="CB3548" s="464"/>
      <c r="CC3548" s="464"/>
      <c r="CD3548" s="464"/>
      <c r="CE3548" s="464"/>
      <c r="CF3548" s="464"/>
      <c r="CG3548" s="464"/>
      <c r="CH3548" s="464"/>
      <c r="CI3548" s="464"/>
      <c r="CJ3548" s="464"/>
      <c r="CK3548" s="464"/>
      <c r="CL3548" s="464"/>
      <c r="CM3548" s="464"/>
      <c r="CN3548" s="464"/>
      <c r="CO3548" s="464"/>
      <c r="CP3548" s="464"/>
      <c r="CQ3548" s="464"/>
    </row>
    <row r="3549" spans="24:95" s="465" customFormat="1">
      <c r="X3549" s="464"/>
      <c r="Y3549" s="464"/>
      <c r="Z3549" s="464"/>
      <c r="AA3549" s="464"/>
      <c r="AB3549" s="464"/>
      <c r="AC3549" s="464"/>
      <c r="AD3549" s="464"/>
      <c r="AE3549" s="464"/>
      <c r="AF3549" s="464"/>
      <c r="AG3549" s="464"/>
      <c r="AH3549" s="464"/>
      <c r="AI3549" s="464"/>
      <c r="AJ3549" s="464"/>
      <c r="AK3549" s="464"/>
      <c r="AL3549" s="464"/>
      <c r="AM3549" s="464"/>
      <c r="AN3549" s="464"/>
      <c r="AO3549" s="464"/>
      <c r="AP3549" s="464"/>
      <c r="AQ3549" s="464"/>
      <c r="AR3549" s="464"/>
      <c r="AS3549" s="464"/>
      <c r="AT3549" s="464"/>
      <c r="AU3549" s="464"/>
      <c r="AV3549" s="464"/>
      <c r="AW3549" s="464"/>
      <c r="AX3549" s="464"/>
      <c r="AY3549" s="464"/>
      <c r="AZ3549" s="464"/>
      <c r="BA3549" s="464"/>
      <c r="BB3549" s="464"/>
      <c r="BC3549" s="464"/>
      <c r="BD3549" s="464"/>
      <c r="BE3549" s="464"/>
      <c r="BF3549" s="464"/>
      <c r="BG3549" s="464"/>
      <c r="BH3549" s="464"/>
      <c r="BI3549" s="464"/>
      <c r="BJ3549" s="464"/>
      <c r="BK3549" s="464"/>
      <c r="BL3549" s="464"/>
      <c r="BM3549" s="464"/>
      <c r="BN3549" s="464"/>
      <c r="BO3549" s="464"/>
      <c r="BP3549" s="464"/>
      <c r="BQ3549" s="464"/>
      <c r="BR3549" s="464"/>
      <c r="BS3549" s="464"/>
      <c r="BT3549" s="464"/>
      <c r="BU3549" s="464"/>
      <c r="BV3549" s="464"/>
      <c r="BW3549" s="464"/>
      <c r="BX3549" s="464"/>
      <c r="BY3549" s="464"/>
      <c r="BZ3549" s="464"/>
      <c r="CA3549" s="464"/>
      <c r="CB3549" s="464"/>
      <c r="CC3549" s="464"/>
      <c r="CD3549" s="464"/>
      <c r="CE3549" s="464"/>
      <c r="CF3549" s="464"/>
      <c r="CG3549" s="464"/>
      <c r="CH3549" s="464"/>
      <c r="CI3549" s="464"/>
      <c r="CJ3549" s="464"/>
      <c r="CK3549" s="464"/>
      <c r="CL3549" s="464"/>
      <c r="CM3549" s="464"/>
      <c r="CN3549" s="464"/>
      <c r="CO3549" s="464"/>
      <c r="CP3549" s="464"/>
      <c r="CQ3549" s="464"/>
    </row>
    <row r="3550" spans="24:95" s="465" customFormat="1">
      <c r="X3550" s="464"/>
      <c r="Y3550" s="464"/>
      <c r="Z3550" s="464"/>
      <c r="AA3550" s="464"/>
      <c r="AB3550" s="464"/>
      <c r="AC3550" s="464"/>
      <c r="AD3550" s="464"/>
      <c r="AE3550" s="464"/>
      <c r="AF3550" s="464"/>
      <c r="AG3550" s="464"/>
      <c r="AH3550" s="464"/>
      <c r="AI3550" s="464"/>
      <c r="AJ3550" s="464"/>
      <c r="AK3550" s="464"/>
      <c r="AL3550" s="464"/>
      <c r="AM3550" s="464"/>
      <c r="AN3550" s="464"/>
      <c r="AO3550" s="464"/>
      <c r="AP3550" s="464"/>
      <c r="AQ3550" s="464"/>
      <c r="AR3550" s="464"/>
      <c r="AS3550" s="464"/>
      <c r="AT3550" s="464"/>
      <c r="AU3550" s="464"/>
      <c r="AV3550" s="464"/>
      <c r="AW3550" s="464"/>
      <c r="AX3550" s="464"/>
      <c r="AY3550" s="464"/>
      <c r="AZ3550" s="464"/>
      <c r="BA3550" s="464"/>
      <c r="BB3550" s="464"/>
      <c r="BC3550" s="464"/>
      <c r="BD3550" s="464"/>
      <c r="BE3550" s="464"/>
      <c r="BF3550" s="464"/>
      <c r="BG3550" s="464"/>
      <c r="BH3550" s="464"/>
      <c r="BI3550" s="464"/>
      <c r="BJ3550" s="464"/>
      <c r="BK3550" s="464"/>
      <c r="BL3550" s="464"/>
      <c r="BM3550" s="464"/>
      <c r="BN3550" s="464"/>
      <c r="BO3550" s="464"/>
      <c r="BP3550" s="464"/>
      <c r="BQ3550" s="464"/>
      <c r="BR3550" s="464"/>
      <c r="BS3550" s="464"/>
      <c r="BT3550" s="464"/>
      <c r="BU3550" s="464"/>
      <c r="BV3550" s="464"/>
      <c r="BW3550" s="464"/>
      <c r="BX3550" s="464"/>
      <c r="BY3550" s="464"/>
      <c r="BZ3550" s="464"/>
      <c r="CA3550" s="464"/>
      <c r="CB3550" s="464"/>
      <c r="CC3550" s="464"/>
      <c r="CD3550" s="464"/>
      <c r="CE3550" s="464"/>
      <c r="CF3550" s="464"/>
      <c r="CG3550" s="464"/>
      <c r="CH3550" s="464"/>
      <c r="CI3550" s="464"/>
      <c r="CJ3550" s="464"/>
      <c r="CK3550" s="464"/>
      <c r="CL3550" s="464"/>
      <c r="CM3550" s="464"/>
      <c r="CN3550" s="464"/>
      <c r="CO3550" s="464"/>
      <c r="CP3550" s="464"/>
      <c r="CQ3550" s="464"/>
    </row>
    <row r="3551" spans="24:95" s="465" customFormat="1">
      <c r="X3551" s="464"/>
      <c r="Y3551" s="464"/>
      <c r="Z3551" s="464"/>
      <c r="AA3551" s="464"/>
      <c r="AB3551" s="464"/>
      <c r="AC3551" s="464"/>
      <c r="AD3551" s="464"/>
      <c r="AE3551" s="464"/>
      <c r="AF3551" s="464"/>
      <c r="AG3551" s="464"/>
      <c r="AH3551" s="464"/>
      <c r="AI3551" s="464"/>
      <c r="AJ3551" s="464"/>
      <c r="AK3551" s="464"/>
      <c r="AL3551" s="464"/>
      <c r="AM3551" s="464"/>
      <c r="AN3551" s="464"/>
      <c r="AO3551" s="464"/>
      <c r="AP3551" s="464"/>
      <c r="AQ3551" s="464"/>
      <c r="AR3551" s="464"/>
      <c r="AS3551" s="464"/>
      <c r="AT3551" s="464"/>
      <c r="AU3551" s="464"/>
      <c r="AV3551" s="464"/>
      <c r="AW3551" s="464"/>
      <c r="AX3551" s="464"/>
      <c r="AY3551" s="464"/>
      <c r="AZ3551" s="464"/>
      <c r="BA3551" s="464"/>
      <c r="BB3551" s="464"/>
      <c r="BC3551" s="464"/>
      <c r="BD3551" s="464"/>
      <c r="BE3551" s="464"/>
      <c r="BF3551" s="464"/>
      <c r="BG3551" s="464"/>
      <c r="BH3551" s="464"/>
      <c r="BI3551" s="464"/>
      <c r="BJ3551" s="464"/>
      <c r="BK3551" s="464"/>
      <c r="BL3551" s="464"/>
      <c r="BM3551" s="464"/>
      <c r="BN3551" s="464"/>
      <c r="BO3551" s="464"/>
      <c r="BP3551" s="464"/>
      <c r="BQ3551" s="464"/>
      <c r="BR3551" s="464"/>
      <c r="BS3551" s="464"/>
      <c r="BT3551" s="464"/>
      <c r="BU3551" s="464"/>
      <c r="BV3551" s="464"/>
      <c r="BW3551" s="464"/>
      <c r="BX3551" s="464"/>
      <c r="BY3551" s="464"/>
      <c r="BZ3551" s="464"/>
      <c r="CA3551" s="464"/>
      <c r="CB3551" s="464"/>
      <c r="CC3551" s="464"/>
      <c r="CD3551" s="464"/>
      <c r="CE3551" s="464"/>
      <c r="CF3551" s="464"/>
      <c r="CG3551" s="464"/>
      <c r="CH3551" s="464"/>
      <c r="CI3551" s="464"/>
      <c r="CJ3551" s="464"/>
      <c r="CK3551" s="464"/>
      <c r="CL3551" s="464"/>
      <c r="CM3551" s="464"/>
      <c r="CN3551" s="464"/>
      <c r="CO3551" s="464"/>
      <c r="CP3551" s="464"/>
      <c r="CQ3551" s="464"/>
    </row>
    <row r="3552" spans="24:95" s="465" customFormat="1">
      <c r="X3552" s="464"/>
      <c r="Y3552" s="464"/>
      <c r="Z3552" s="464"/>
      <c r="AA3552" s="464"/>
      <c r="AB3552" s="464"/>
      <c r="AC3552" s="464"/>
      <c r="AD3552" s="464"/>
      <c r="AE3552" s="464"/>
      <c r="AF3552" s="464"/>
      <c r="AG3552" s="464"/>
      <c r="AH3552" s="464"/>
      <c r="AI3552" s="464"/>
      <c r="AJ3552" s="464"/>
      <c r="AK3552" s="464"/>
      <c r="AL3552" s="464"/>
      <c r="AM3552" s="464"/>
      <c r="AN3552" s="464"/>
      <c r="AO3552" s="464"/>
      <c r="AP3552" s="464"/>
      <c r="AQ3552" s="464"/>
      <c r="AR3552" s="464"/>
      <c r="AS3552" s="464"/>
      <c r="AT3552" s="464"/>
      <c r="AU3552" s="464"/>
      <c r="AV3552" s="464"/>
      <c r="AW3552" s="464"/>
      <c r="AX3552" s="464"/>
      <c r="AY3552" s="464"/>
      <c r="AZ3552" s="464"/>
      <c r="BA3552" s="464"/>
      <c r="BB3552" s="464"/>
      <c r="BC3552" s="464"/>
      <c r="BD3552" s="464"/>
      <c r="BE3552" s="464"/>
      <c r="BF3552" s="464"/>
      <c r="BG3552" s="464"/>
      <c r="BH3552" s="464"/>
      <c r="BI3552" s="464"/>
      <c r="BJ3552" s="464"/>
      <c r="BK3552" s="464"/>
      <c r="BL3552" s="464"/>
      <c r="BM3552" s="464"/>
      <c r="BN3552" s="464"/>
      <c r="BO3552" s="464"/>
      <c r="BP3552" s="464"/>
      <c r="BQ3552" s="464"/>
      <c r="BR3552" s="464"/>
      <c r="BS3552" s="464"/>
      <c r="BT3552" s="464"/>
      <c r="BU3552" s="464"/>
      <c r="BV3552" s="464"/>
      <c r="BW3552" s="464"/>
      <c r="BX3552" s="464"/>
      <c r="BY3552" s="464"/>
      <c r="BZ3552" s="464"/>
      <c r="CA3552" s="464"/>
      <c r="CB3552" s="464"/>
      <c r="CC3552" s="464"/>
      <c r="CD3552" s="464"/>
      <c r="CE3552" s="464"/>
      <c r="CF3552" s="464"/>
      <c r="CG3552" s="464"/>
      <c r="CH3552" s="464"/>
      <c r="CI3552" s="464"/>
      <c r="CJ3552" s="464"/>
      <c r="CK3552" s="464"/>
      <c r="CL3552" s="464"/>
      <c r="CM3552" s="464"/>
      <c r="CN3552" s="464"/>
      <c r="CO3552" s="464"/>
      <c r="CP3552" s="464"/>
      <c r="CQ3552" s="464"/>
    </row>
    <row r="3553" spans="24:95" s="465" customFormat="1">
      <c r="X3553" s="464"/>
      <c r="Y3553" s="464"/>
      <c r="Z3553" s="464"/>
      <c r="AA3553" s="464"/>
      <c r="AB3553" s="464"/>
      <c r="AC3553" s="464"/>
      <c r="AD3553" s="464"/>
      <c r="AE3553" s="464"/>
      <c r="AF3553" s="464"/>
      <c r="AG3553" s="464"/>
      <c r="AH3553" s="464"/>
      <c r="AI3553" s="464"/>
      <c r="AJ3553" s="464"/>
      <c r="AK3553" s="464"/>
      <c r="AL3553" s="464"/>
      <c r="AM3553" s="464"/>
      <c r="AN3553" s="464"/>
      <c r="AO3553" s="464"/>
      <c r="AP3553" s="464"/>
      <c r="AQ3553" s="464"/>
      <c r="AR3553" s="464"/>
      <c r="AS3553" s="464"/>
      <c r="AT3553" s="464"/>
      <c r="AU3553" s="464"/>
      <c r="AV3553" s="464"/>
      <c r="AW3553" s="464"/>
      <c r="AX3553" s="464"/>
      <c r="AY3553" s="464"/>
      <c r="AZ3553" s="464"/>
      <c r="BA3553" s="464"/>
      <c r="BB3553" s="464"/>
      <c r="BC3553" s="464"/>
      <c r="BD3553" s="464"/>
      <c r="BE3553" s="464"/>
      <c r="BF3553" s="464"/>
      <c r="BG3553" s="464"/>
      <c r="BH3553" s="464"/>
      <c r="BI3553" s="464"/>
      <c r="BJ3553" s="464"/>
      <c r="BK3553" s="464"/>
      <c r="BL3553" s="464"/>
      <c r="BM3553" s="464"/>
      <c r="BN3553" s="464"/>
      <c r="BO3553" s="464"/>
      <c r="BP3553" s="464"/>
      <c r="BQ3553" s="464"/>
      <c r="BR3553" s="464"/>
      <c r="BS3553" s="464"/>
      <c r="BT3553" s="464"/>
      <c r="BU3553" s="464"/>
      <c r="BV3553" s="464"/>
      <c r="BW3553" s="464"/>
      <c r="BX3553" s="464"/>
      <c r="BY3553" s="464"/>
      <c r="BZ3553" s="464"/>
      <c r="CA3553" s="464"/>
      <c r="CB3553" s="464"/>
      <c r="CC3553" s="464"/>
      <c r="CD3553" s="464"/>
      <c r="CE3553" s="464"/>
      <c r="CF3553" s="464"/>
      <c r="CG3553" s="464"/>
      <c r="CH3553" s="464"/>
      <c r="CI3553" s="464"/>
      <c r="CJ3553" s="464"/>
      <c r="CK3553" s="464"/>
      <c r="CL3553" s="464"/>
      <c r="CM3553" s="464"/>
      <c r="CN3553" s="464"/>
      <c r="CO3553" s="464"/>
      <c r="CP3553" s="464"/>
      <c r="CQ3553" s="464"/>
    </row>
    <row r="3554" spans="24:95" s="465" customFormat="1">
      <c r="X3554" s="464"/>
      <c r="Y3554" s="464"/>
      <c r="Z3554" s="464"/>
      <c r="AA3554" s="464"/>
      <c r="AB3554" s="464"/>
      <c r="AC3554" s="464"/>
      <c r="AD3554" s="464"/>
      <c r="AE3554" s="464"/>
      <c r="AF3554" s="464"/>
      <c r="AG3554" s="464"/>
      <c r="AH3554" s="464"/>
      <c r="AI3554" s="464"/>
      <c r="AJ3554" s="464"/>
      <c r="AK3554" s="464"/>
      <c r="AL3554" s="464"/>
      <c r="AM3554" s="464"/>
      <c r="AN3554" s="464"/>
      <c r="AO3554" s="464"/>
      <c r="AP3554" s="464"/>
      <c r="AQ3554" s="464"/>
      <c r="AR3554" s="464"/>
      <c r="AS3554" s="464"/>
      <c r="AT3554" s="464"/>
      <c r="AU3554" s="464"/>
      <c r="AV3554" s="464"/>
      <c r="AW3554" s="464"/>
      <c r="AX3554" s="464"/>
      <c r="AY3554" s="464"/>
      <c r="AZ3554" s="464"/>
      <c r="BA3554" s="464"/>
      <c r="BB3554" s="464"/>
      <c r="BC3554" s="464"/>
      <c r="BD3554" s="464"/>
      <c r="BE3554" s="464"/>
      <c r="BF3554" s="464"/>
      <c r="BG3554" s="464"/>
      <c r="BH3554" s="464"/>
      <c r="BI3554" s="464"/>
      <c r="BJ3554" s="464"/>
      <c r="BK3554" s="464"/>
      <c r="BL3554" s="464"/>
      <c r="BM3554" s="464"/>
      <c r="BN3554" s="464"/>
      <c r="BO3554" s="464"/>
      <c r="BP3554" s="464"/>
      <c r="BQ3554" s="464"/>
      <c r="BR3554" s="464"/>
      <c r="BS3554" s="464"/>
      <c r="BT3554" s="464"/>
      <c r="BU3554" s="464"/>
      <c r="BV3554" s="464"/>
      <c r="BW3554" s="464"/>
      <c r="BX3554" s="464"/>
      <c r="BY3554" s="464"/>
      <c r="BZ3554" s="464"/>
      <c r="CA3554" s="464"/>
      <c r="CB3554" s="464"/>
      <c r="CC3554" s="464"/>
      <c r="CD3554" s="464"/>
      <c r="CE3554" s="464"/>
      <c r="CF3554" s="464"/>
      <c r="CG3554" s="464"/>
      <c r="CH3554" s="464"/>
      <c r="CI3554" s="464"/>
      <c r="CJ3554" s="464"/>
      <c r="CK3554" s="464"/>
      <c r="CL3554" s="464"/>
      <c r="CM3554" s="464"/>
      <c r="CN3554" s="464"/>
      <c r="CO3554" s="464"/>
      <c r="CP3554" s="464"/>
      <c r="CQ3554" s="464"/>
    </row>
    <row r="3555" spans="24:95" s="465" customFormat="1">
      <c r="X3555" s="464"/>
      <c r="Y3555" s="464"/>
      <c r="Z3555" s="464"/>
      <c r="AA3555" s="464"/>
      <c r="AB3555" s="464"/>
      <c r="AC3555" s="464"/>
      <c r="AD3555" s="464"/>
      <c r="AE3555" s="464"/>
      <c r="AF3555" s="464"/>
      <c r="AG3555" s="464"/>
      <c r="AH3555" s="464"/>
      <c r="AI3555" s="464"/>
      <c r="AJ3555" s="464"/>
      <c r="AK3555" s="464"/>
      <c r="AL3555" s="464"/>
      <c r="AM3555" s="464"/>
      <c r="AN3555" s="464"/>
      <c r="AO3555" s="464"/>
      <c r="AP3555" s="464"/>
      <c r="AQ3555" s="464"/>
      <c r="AR3555" s="464"/>
      <c r="AS3555" s="464"/>
      <c r="AT3555" s="464"/>
      <c r="AU3555" s="464"/>
      <c r="AV3555" s="464"/>
      <c r="AW3555" s="464"/>
      <c r="AX3555" s="464"/>
      <c r="AY3555" s="464"/>
      <c r="AZ3555" s="464"/>
      <c r="BA3555" s="464"/>
      <c r="BB3555" s="464"/>
      <c r="BC3555" s="464"/>
      <c r="BD3555" s="464"/>
      <c r="BE3555" s="464"/>
      <c r="BF3555" s="464"/>
      <c r="BG3555" s="464"/>
      <c r="BH3555" s="464"/>
      <c r="BI3555" s="464"/>
      <c r="BJ3555" s="464"/>
      <c r="BK3555" s="464"/>
      <c r="BL3555" s="464"/>
      <c r="BM3555" s="464"/>
      <c r="BN3555" s="464"/>
      <c r="BO3555" s="464"/>
      <c r="BP3555" s="464"/>
      <c r="BQ3555" s="464"/>
      <c r="BR3555" s="464"/>
      <c r="BS3555" s="464"/>
      <c r="BT3555" s="464"/>
      <c r="BU3555" s="464"/>
      <c r="BV3555" s="464"/>
      <c r="BW3555" s="464"/>
      <c r="BX3555" s="464"/>
      <c r="BY3555" s="464"/>
      <c r="BZ3555" s="464"/>
      <c r="CA3555" s="464"/>
      <c r="CB3555" s="464"/>
      <c r="CC3555" s="464"/>
      <c r="CD3555" s="464"/>
      <c r="CE3555" s="464"/>
      <c r="CF3555" s="464"/>
      <c r="CG3555" s="464"/>
      <c r="CH3555" s="464"/>
      <c r="CI3555" s="464"/>
      <c r="CJ3555" s="464"/>
      <c r="CK3555" s="464"/>
      <c r="CL3555" s="464"/>
      <c r="CM3555" s="464"/>
      <c r="CN3555" s="464"/>
      <c r="CO3555" s="464"/>
      <c r="CP3555" s="464"/>
      <c r="CQ3555" s="464"/>
    </row>
    <row r="3556" spans="24:95" s="465" customFormat="1">
      <c r="X3556" s="464"/>
      <c r="Y3556" s="464"/>
      <c r="Z3556" s="464"/>
      <c r="AA3556" s="464"/>
      <c r="AB3556" s="464"/>
      <c r="AC3556" s="464"/>
      <c r="AD3556" s="464"/>
      <c r="AE3556" s="464"/>
      <c r="AF3556" s="464"/>
      <c r="AG3556" s="464"/>
      <c r="AH3556" s="464"/>
      <c r="AI3556" s="464"/>
      <c r="AJ3556" s="464"/>
      <c r="AK3556" s="464"/>
      <c r="AL3556" s="464"/>
      <c r="AM3556" s="464"/>
      <c r="AN3556" s="464"/>
      <c r="AO3556" s="464"/>
      <c r="AP3556" s="464"/>
      <c r="AQ3556" s="464"/>
      <c r="AR3556" s="464"/>
      <c r="AS3556" s="464"/>
      <c r="AT3556" s="464"/>
      <c r="AU3556" s="464"/>
      <c r="AV3556" s="464"/>
      <c r="AW3556" s="464"/>
      <c r="AX3556" s="464"/>
      <c r="AY3556" s="464"/>
      <c r="AZ3556" s="464"/>
      <c r="BA3556" s="464"/>
      <c r="BB3556" s="464"/>
      <c r="BC3556" s="464"/>
      <c r="BD3556" s="464"/>
      <c r="BE3556" s="464"/>
      <c r="BF3556" s="464"/>
      <c r="BG3556" s="464"/>
      <c r="BH3556" s="464"/>
      <c r="BI3556" s="464"/>
      <c r="BJ3556" s="464"/>
      <c r="BK3556" s="464"/>
      <c r="BL3556" s="464"/>
      <c r="BM3556" s="464"/>
      <c r="BN3556" s="464"/>
      <c r="BO3556" s="464"/>
      <c r="BP3556" s="464"/>
      <c r="BQ3556" s="464"/>
      <c r="BR3556" s="464"/>
      <c r="BS3556" s="464"/>
      <c r="BT3556" s="464"/>
      <c r="BU3556" s="464"/>
      <c r="BV3556" s="464"/>
      <c r="BW3556" s="464"/>
      <c r="BX3556" s="464"/>
      <c r="BY3556" s="464"/>
      <c r="BZ3556" s="464"/>
      <c r="CA3556" s="464"/>
      <c r="CB3556" s="464"/>
      <c r="CC3556" s="464"/>
      <c r="CD3556" s="464"/>
      <c r="CE3556" s="464"/>
      <c r="CF3556" s="464"/>
      <c r="CG3556" s="464"/>
      <c r="CH3556" s="464"/>
      <c r="CI3556" s="464"/>
      <c r="CJ3556" s="464"/>
      <c r="CK3556" s="464"/>
      <c r="CL3556" s="464"/>
      <c r="CM3556" s="464"/>
      <c r="CN3556" s="464"/>
      <c r="CO3556" s="464"/>
      <c r="CP3556" s="464"/>
      <c r="CQ3556" s="464"/>
    </row>
    <row r="3557" spans="24:95" s="465" customFormat="1">
      <c r="X3557" s="464"/>
      <c r="Y3557" s="464"/>
      <c r="Z3557" s="464"/>
      <c r="AA3557" s="464"/>
      <c r="AB3557" s="464"/>
      <c r="AC3557" s="464"/>
      <c r="AD3557" s="464"/>
      <c r="AE3557" s="464"/>
      <c r="AF3557" s="464"/>
      <c r="AG3557" s="464"/>
      <c r="AH3557" s="464"/>
      <c r="AI3557" s="464"/>
      <c r="AJ3557" s="464"/>
      <c r="AK3557" s="464"/>
      <c r="AL3557" s="464"/>
      <c r="AM3557" s="464"/>
      <c r="AN3557" s="464"/>
      <c r="AO3557" s="464"/>
      <c r="AP3557" s="464"/>
      <c r="AQ3557" s="464"/>
      <c r="AR3557" s="464"/>
      <c r="AS3557" s="464"/>
      <c r="AT3557" s="464"/>
      <c r="AU3557" s="464"/>
      <c r="AV3557" s="464"/>
      <c r="AW3557" s="464"/>
      <c r="AX3557" s="464"/>
      <c r="AY3557" s="464"/>
      <c r="AZ3557" s="464"/>
      <c r="BA3557" s="464"/>
      <c r="BB3557" s="464"/>
      <c r="BC3557" s="464"/>
      <c r="BD3557" s="464"/>
      <c r="BE3557" s="464"/>
      <c r="BF3557" s="464"/>
      <c r="BG3557" s="464"/>
      <c r="BH3557" s="464"/>
      <c r="BI3557" s="464"/>
      <c r="BJ3557" s="464"/>
      <c r="BK3557" s="464"/>
      <c r="BL3557" s="464"/>
      <c r="BM3557" s="464"/>
      <c r="BN3557" s="464"/>
      <c r="BO3557" s="464"/>
      <c r="BP3557" s="464"/>
      <c r="BQ3557" s="464"/>
      <c r="BR3557" s="464"/>
      <c r="BS3557" s="464"/>
      <c r="BT3557" s="464"/>
      <c r="BU3557" s="464"/>
      <c r="BV3557" s="464"/>
      <c r="BW3557" s="464"/>
      <c r="BX3557" s="464"/>
      <c r="BY3557" s="464"/>
      <c r="BZ3557" s="464"/>
      <c r="CA3557" s="464"/>
      <c r="CB3557" s="464"/>
      <c r="CC3557" s="464"/>
      <c r="CD3557" s="464"/>
      <c r="CE3557" s="464"/>
      <c r="CF3557" s="464"/>
      <c r="CG3557" s="464"/>
      <c r="CH3557" s="464"/>
      <c r="CI3557" s="464"/>
      <c r="CJ3557" s="464"/>
      <c r="CK3557" s="464"/>
      <c r="CL3557" s="464"/>
      <c r="CM3557" s="464"/>
      <c r="CN3557" s="464"/>
      <c r="CO3557" s="464"/>
      <c r="CP3557" s="464"/>
      <c r="CQ3557" s="464"/>
    </row>
    <row r="3558" spans="24:95" s="465" customFormat="1">
      <c r="X3558" s="464"/>
      <c r="Y3558" s="464"/>
      <c r="Z3558" s="464"/>
      <c r="AA3558" s="464"/>
      <c r="AB3558" s="464"/>
      <c r="AC3558" s="464"/>
      <c r="AD3558" s="464"/>
      <c r="AE3558" s="464"/>
      <c r="AF3558" s="464"/>
      <c r="AG3558" s="464"/>
      <c r="AH3558" s="464"/>
      <c r="AI3558" s="464"/>
      <c r="AJ3558" s="464"/>
      <c r="AK3558" s="464"/>
      <c r="AL3558" s="464"/>
      <c r="AM3558" s="464"/>
      <c r="AN3558" s="464"/>
      <c r="AO3558" s="464"/>
      <c r="AP3558" s="464"/>
      <c r="AQ3558" s="464"/>
      <c r="AR3558" s="464"/>
      <c r="AS3558" s="464"/>
      <c r="AT3558" s="464"/>
      <c r="AU3558" s="464"/>
      <c r="AV3558" s="464"/>
      <c r="AW3558" s="464"/>
      <c r="AX3558" s="464"/>
      <c r="AY3558" s="464"/>
      <c r="AZ3558" s="464"/>
      <c r="BA3558" s="464"/>
      <c r="BB3558" s="464"/>
      <c r="BC3558" s="464"/>
      <c r="BD3558" s="464"/>
      <c r="BE3558" s="464"/>
      <c r="BF3558" s="464"/>
      <c r="BG3558" s="464"/>
      <c r="BH3558" s="464"/>
      <c r="BI3558" s="464"/>
      <c r="BJ3558" s="464"/>
      <c r="BK3558" s="464"/>
      <c r="BL3558" s="464"/>
      <c r="BM3558" s="464"/>
      <c r="BN3558" s="464"/>
      <c r="BO3558" s="464"/>
      <c r="BP3558" s="464"/>
      <c r="BQ3558" s="464"/>
      <c r="BR3558" s="464"/>
      <c r="BS3558" s="464"/>
      <c r="BT3558" s="464"/>
      <c r="BU3558" s="464"/>
      <c r="BV3558" s="464"/>
      <c r="BW3558" s="464"/>
      <c r="BX3558" s="464"/>
      <c r="BY3558" s="464"/>
      <c r="BZ3558" s="464"/>
      <c r="CA3558" s="464"/>
      <c r="CB3558" s="464"/>
      <c r="CC3558" s="464"/>
      <c r="CD3558" s="464"/>
      <c r="CE3558" s="464"/>
      <c r="CF3558" s="464"/>
      <c r="CG3558" s="464"/>
      <c r="CH3558" s="464"/>
      <c r="CI3558" s="464"/>
      <c r="CJ3558" s="464"/>
      <c r="CK3558" s="464"/>
      <c r="CL3558" s="464"/>
      <c r="CM3558" s="464"/>
      <c r="CN3558" s="464"/>
      <c r="CO3558" s="464"/>
      <c r="CP3558" s="464"/>
      <c r="CQ3558" s="464"/>
    </row>
    <row r="3559" spans="24:95" s="465" customFormat="1">
      <c r="X3559" s="464"/>
      <c r="Y3559" s="464"/>
      <c r="Z3559" s="464"/>
      <c r="AA3559" s="464"/>
      <c r="AB3559" s="464"/>
      <c r="AC3559" s="464"/>
      <c r="AD3559" s="464"/>
      <c r="AE3559" s="464"/>
      <c r="AF3559" s="464"/>
      <c r="AG3559" s="464"/>
      <c r="AH3559" s="464"/>
      <c r="AI3559" s="464"/>
      <c r="AJ3559" s="464"/>
      <c r="AK3559" s="464"/>
      <c r="AL3559" s="464"/>
      <c r="AM3559" s="464"/>
      <c r="AN3559" s="464"/>
      <c r="AO3559" s="464"/>
      <c r="AP3559" s="464"/>
      <c r="AQ3559" s="464"/>
      <c r="AR3559" s="464"/>
      <c r="AS3559" s="464"/>
      <c r="AT3559" s="464"/>
      <c r="AU3559" s="464"/>
      <c r="AV3559" s="464"/>
      <c r="AW3559" s="464"/>
      <c r="AX3559" s="464"/>
      <c r="AY3559" s="464"/>
      <c r="AZ3559" s="464"/>
      <c r="BA3559" s="464"/>
      <c r="BB3559" s="464"/>
      <c r="BC3559" s="464"/>
      <c r="BD3559" s="464"/>
      <c r="BE3559" s="464"/>
      <c r="BF3559" s="464"/>
      <c r="BG3559" s="464"/>
      <c r="BH3559" s="464"/>
      <c r="BI3559" s="464"/>
      <c r="BJ3559" s="464"/>
      <c r="BK3559" s="464"/>
      <c r="BL3559" s="464"/>
      <c r="BM3559" s="464"/>
      <c r="BN3559" s="464"/>
      <c r="BO3559" s="464"/>
      <c r="BP3559" s="464"/>
      <c r="BQ3559" s="464"/>
      <c r="BR3559" s="464"/>
      <c r="BS3559" s="464"/>
      <c r="BT3559" s="464"/>
      <c r="BU3559" s="464"/>
      <c r="BV3559" s="464"/>
      <c r="BW3559" s="464"/>
      <c r="BX3559" s="464"/>
      <c r="BY3559" s="464"/>
      <c r="BZ3559" s="464"/>
      <c r="CA3559" s="464"/>
      <c r="CB3559" s="464"/>
      <c r="CC3559" s="464"/>
      <c r="CD3559" s="464"/>
      <c r="CE3559" s="464"/>
      <c r="CF3559" s="464"/>
      <c r="CG3559" s="464"/>
      <c r="CH3559" s="464"/>
      <c r="CI3559" s="464"/>
      <c r="CJ3559" s="464"/>
      <c r="CK3559" s="464"/>
      <c r="CL3559" s="464"/>
      <c r="CM3559" s="464"/>
      <c r="CN3559" s="464"/>
      <c r="CO3559" s="464"/>
      <c r="CP3559" s="464"/>
      <c r="CQ3559" s="464"/>
    </row>
    <row r="3560" spans="24:95" s="465" customFormat="1">
      <c r="X3560" s="464"/>
      <c r="Y3560" s="464"/>
      <c r="Z3560" s="464"/>
      <c r="AA3560" s="464"/>
      <c r="AB3560" s="464"/>
      <c r="AC3560" s="464"/>
      <c r="AD3560" s="464"/>
      <c r="AE3560" s="464"/>
      <c r="AF3560" s="464"/>
      <c r="AG3560" s="464"/>
      <c r="AH3560" s="464"/>
      <c r="AI3560" s="464"/>
      <c r="AJ3560" s="464"/>
      <c r="AK3560" s="464"/>
      <c r="AL3560" s="464"/>
      <c r="AM3560" s="464"/>
      <c r="AN3560" s="464"/>
      <c r="AO3560" s="464"/>
      <c r="AP3560" s="464"/>
      <c r="AQ3560" s="464"/>
      <c r="AR3560" s="464"/>
      <c r="AS3560" s="464"/>
      <c r="AT3560" s="464"/>
      <c r="AU3560" s="464"/>
      <c r="AV3560" s="464"/>
      <c r="AW3560" s="464"/>
      <c r="AX3560" s="464"/>
      <c r="AY3560" s="464"/>
      <c r="AZ3560" s="464"/>
      <c r="BA3560" s="464"/>
      <c r="BB3560" s="464"/>
      <c r="BC3560" s="464"/>
      <c r="BD3560" s="464"/>
      <c r="BE3560" s="464"/>
      <c r="BF3560" s="464"/>
      <c r="BG3560" s="464"/>
      <c r="BH3560" s="464"/>
      <c r="BI3560" s="464"/>
      <c r="BJ3560" s="464"/>
      <c r="BK3560" s="464"/>
      <c r="BL3560" s="464"/>
      <c r="BM3560" s="464"/>
      <c r="BN3560" s="464"/>
      <c r="BO3560" s="464"/>
      <c r="BP3560" s="464"/>
      <c r="BQ3560" s="464"/>
      <c r="BR3560" s="464"/>
      <c r="BS3560" s="464"/>
      <c r="BT3560" s="464"/>
      <c r="BU3560" s="464"/>
      <c r="BV3560" s="464"/>
      <c r="BW3560" s="464"/>
      <c r="BX3560" s="464"/>
      <c r="BY3560" s="464"/>
      <c r="BZ3560" s="464"/>
      <c r="CA3560" s="464"/>
      <c r="CB3560" s="464"/>
      <c r="CC3560" s="464"/>
      <c r="CD3560" s="464"/>
      <c r="CE3560" s="464"/>
      <c r="CF3560" s="464"/>
      <c r="CG3560" s="464"/>
      <c r="CH3560" s="464"/>
      <c r="CI3560" s="464"/>
      <c r="CJ3560" s="464"/>
      <c r="CK3560" s="464"/>
      <c r="CL3560" s="464"/>
      <c r="CM3560" s="464"/>
      <c r="CN3560" s="464"/>
      <c r="CO3560" s="464"/>
      <c r="CP3560" s="464"/>
      <c r="CQ3560" s="464"/>
    </row>
    <row r="3561" spans="24:95" s="465" customFormat="1">
      <c r="X3561" s="464"/>
      <c r="Y3561" s="464"/>
      <c r="Z3561" s="464"/>
      <c r="AA3561" s="464"/>
      <c r="AB3561" s="464"/>
      <c r="AC3561" s="464"/>
      <c r="AD3561" s="464"/>
      <c r="AE3561" s="464"/>
      <c r="AF3561" s="464"/>
      <c r="AG3561" s="464"/>
      <c r="AH3561" s="464"/>
      <c r="AI3561" s="464"/>
      <c r="AJ3561" s="464"/>
      <c r="AK3561" s="464"/>
      <c r="AL3561" s="464"/>
      <c r="AM3561" s="464"/>
      <c r="AN3561" s="464"/>
      <c r="AO3561" s="464"/>
      <c r="AP3561" s="464"/>
      <c r="AQ3561" s="464"/>
      <c r="AR3561" s="464"/>
      <c r="AS3561" s="464"/>
      <c r="AT3561" s="464"/>
      <c r="AU3561" s="464"/>
      <c r="AV3561" s="464"/>
      <c r="AW3561" s="464"/>
      <c r="AX3561" s="464"/>
      <c r="AY3561" s="464"/>
      <c r="AZ3561" s="464"/>
      <c r="BA3561" s="464"/>
      <c r="BB3561" s="464"/>
      <c r="BC3561" s="464"/>
      <c r="BD3561" s="464"/>
      <c r="BE3561" s="464"/>
      <c r="BF3561" s="464"/>
      <c r="BG3561" s="464"/>
      <c r="BH3561" s="464"/>
      <c r="BI3561" s="464"/>
      <c r="BJ3561" s="464"/>
      <c r="BK3561" s="464"/>
      <c r="BL3561" s="464"/>
      <c r="BM3561" s="464"/>
      <c r="BN3561" s="464"/>
      <c r="BO3561" s="464"/>
      <c r="BP3561" s="464"/>
      <c r="BQ3561" s="464"/>
      <c r="BR3561" s="464"/>
      <c r="BS3561" s="464"/>
      <c r="BT3561" s="464"/>
      <c r="BU3561" s="464"/>
      <c r="BV3561" s="464"/>
      <c r="BW3561" s="464"/>
      <c r="BX3561" s="464"/>
      <c r="BY3561" s="464"/>
      <c r="BZ3561" s="464"/>
      <c r="CA3561" s="464"/>
      <c r="CB3561" s="464"/>
      <c r="CC3561" s="464"/>
      <c r="CD3561" s="464"/>
      <c r="CE3561" s="464"/>
      <c r="CF3561" s="464"/>
      <c r="CG3561" s="464"/>
      <c r="CH3561" s="464"/>
      <c r="CI3561" s="464"/>
      <c r="CJ3561" s="464"/>
      <c r="CK3561" s="464"/>
      <c r="CL3561" s="464"/>
      <c r="CM3561" s="464"/>
      <c r="CN3561" s="464"/>
      <c r="CO3561" s="464"/>
      <c r="CP3561" s="464"/>
      <c r="CQ3561" s="464"/>
    </row>
    <row r="3562" spans="24:95" s="465" customFormat="1">
      <c r="X3562" s="464"/>
      <c r="Y3562" s="464"/>
      <c r="Z3562" s="464"/>
      <c r="AA3562" s="464"/>
      <c r="AB3562" s="464"/>
      <c r="AC3562" s="464"/>
      <c r="AD3562" s="464"/>
      <c r="AE3562" s="464"/>
      <c r="AF3562" s="464"/>
      <c r="AG3562" s="464"/>
      <c r="AH3562" s="464"/>
      <c r="AI3562" s="464"/>
      <c r="AJ3562" s="464"/>
      <c r="AK3562" s="464"/>
      <c r="AL3562" s="464"/>
      <c r="AM3562" s="464"/>
      <c r="AN3562" s="464"/>
      <c r="AO3562" s="464"/>
      <c r="AP3562" s="464"/>
      <c r="AQ3562" s="464"/>
      <c r="AR3562" s="464"/>
      <c r="AS3562" s="464"/>
      <c r="AT3562" s="464"/>
      <c r="AU3562" s="464"/>
      <c r="AV3562" s="464"/>
      <c r="AW3562" s="464"/>
      <c r="AX3562" s="464"/>
      <c r="AY3562" s="464"/>
      <c r="AZ3562" s="464"/>
      <c r="BA3562" s="464"/>
      <c r="BB3562" s="464"/>
      <c r="BC3562" s="464"/>
      <c r="BD3562" s="464"/>
      <c r="BE3562" s="464"/>
      <c r="BF3562" s="464"/>
      <c r="BG3562" s="464"/>
      <c r="BH3562" s="464"/>
      <c r="BI3562" s="464"/>
      <c r="BJ3562" s="464"/>
      <c r="BK3562" s="464"/>
      <c r="BL3562" s="464"/>
      <c r="BM3562" s="464"/>
      <c r="BN3562" s="464"/>
      <c r="BO3562" s="464"/>
      <c r="BP3562" s="464"/>
      <c r="BQ3562" s="464"/>
      <c r="BR3562" s="464"/>
      <c r="BS3562" s="464"/>
      <c r="BT3562" s="464"/>
      <c r="BU3562" s="464"/>
      <c r="BV3562" s="464"/>
      <c r="BW3562" s="464"/>
      <c r="BX3562" s="464"/>
      <c r="BY3562" s="464"/>
      <c r="BZ3562" s="464"/>
      <c r="CA3562" s="464"/>
      <c r="CB3562" s="464"/>
      <c r="CC3562" s="464"/>
      <c r="CD3562" s="464"/>
      <c r="CE3562" s="464"/>
      <c r="CF3562" s="464"/>
      <c r="CG3562" s="464"/>
      <c r="CH3562" s="464"/>
      <c r="CI3562" s="464"/>
      <c r="CJ3562" s="464"/>
      <c r="CK3562" s="464"/>
      <c r="CL3562" s="464"/>
      <c r="CM3562" s="464"/>
      <c r="CN3562" s="464"/>
      <c r="CO3562" s="464"/>
      <c r="CP3562" s="464"/>
      <c r="CQ3562" s="464"/>
    </row>
    <row r="3563" spans="24:95" s="465" customFormat="1">
      <c r="X3563" s="464"/>
      <c r="Y3563" s="464"/>
      <c r="Z3563" s="464"/>
      <c r="AA3563" s="464"/>
      <c r="AB3563" s="464"/>
      <c r="AC3563" s="464"/>
      <c r="AD3563" s="464"/>
      <c r="AE3563" s="464"/>
      <c r="AF3563" s="464"/>
      <c r="AG3563" s="464"/>
      <c r="AH3563" s="464"/>
      <c r="AI3563" s="464"/>
      <c r="AJ3563" s="464"/>
      <c r="AK3563" s="464"/>
      <c r="AL3563" s="464"/>
      <c r="AM3563" s="464"/>
      <c r="AN3563" s="464"/>
      <c r="AO3563" s="464"/>
      <c r="AP3563" s="464"/>
      <c r="AQ3563" s="464"/>
      <c r="AR3563" s="464"/>
      <c r="AS3563" s="464"/>
      <c r="AT3563" s="464"/>
      <c r="AU3563" s="464"/>
      <c r="AV3563" s="464"/>
      <c r="AW3563" s="464"/>
      <c r="AX3563" s="464"/>
      <c r="AY3563" s="464"/>
      <c r="AZ3563" s="464"/>
      <c r="BA3563" s="464"/>
      <c r="BB3563" s="464"/>
      <c r="BC3563" s="464"/>
      <c r="BD3563" s="464"/>
      <c r="BE3563" s="464"/>
      <c r="BF3563" s="464"/>
      <c r="BG3563" s="464"/>
      <c r="BH3563" s="464"/>
      <c r="BI3563" s="464"/>
      <c r="BJ3563" s="464"/>
      <c r="BK3563" s="464"/>
      <c r="BL3563" s="464"/>
      <c r="BM3563" s="464"/>
      <c r="BN3563" s="464"/>
      <c r="BO3563" s="464"/>
      <c r="BP3563" s="464"/>
      <c r="BQ3563" s="464"/>
      <c r="BR3563" s="464"/>
      <c r="BS3563" s="464"/>
      <c r="BT3563" s="464"/>
      <c r="BU3563" s="464"/>
      <c r="BV3563" s="464"/>
      <c r="BW3563" s="464"/>
      <c r="BX3563" s="464"/>
      <c r="BY3563" s="464"/>
      <c r="BZ3563" s="464"/>
      <c r="CA3563" s="464"/>
      <c r="CB3563" s="464"/>
      <c r="CC3563" s="464"/>
      <c r="CD3563" s="464"/>
      <c r="CE3563" s="464"/>
      <c r="CF3563" s="464"/>
      <c r="CG3563" s="464"/>
      <c r="CH3563" s="464"/>
      <c r="CI3563" s="464"/>
      <c r="CJ3563" s="464"/>
      <c r="CK3563" s="464"/>
      <c r="CL3563" s="464"/>
      <c r="CM3563" s="464"/>
      <c r="CN3563" s="464"/>
      <c r="CO3563" s="464"/>
      <c r="CP3563" s="464"/>
      <c r="CQ3563" s="464"/>
    </row>
    <row r="3564" spans="24:95" s="465" customFormat="1">
      <c r="X3564" s="464"/>
      <c r="Y3564" s="464"/>
      <c r="Z3564" s="464"/>
      <c r="AA3564" s="464"/>
      <c r="AB3564" s="464"/>
      <c r="AC3564" s="464"/>
      <c r="AD3564" s="464"/>
      <c r="AE3564" s="464"/>
      <c r="AF3564" s="464"/>
      <c r="AG3564" s="464"/>
      <c r="AH3564" s="464"/>
      <c r="AI3564" s="464"/>
      <c r="AJ3564" s="464"/>
      <c r="AK3564" s="464"/>
      <c r="AL3564" s="464"/>
      <c r="AM3564" s="464"/>
      <c r="AN3564" s="464"/>
      <c r="AO3564" s="464"/>
      <c r="AP3564" s="464"/>
      <c r="AQ3564" s="464"/>
      <c r="AR3564" s="464"/>
      <c r="AS3564" s="464"/>
      <c r="AT3564" s="464"/>
      <c r="AU3564" s="464"/>
      <c r="AV3564" s="464"/>
      <c r="AW3564" s="464"/>
      <c r="AX3564" s="464"/>
      <c r="AY3564" s="464"/>
      <c r="AZ3564" s="464"/>
      <c r="BA3564" s="464"/>
      <c r="BB3564" s="464"/>
      <c r="BC3564" s="464"/>
      <c r="BD3564" s="464"/>
      <c r="BE3564" s="464"/>
      <c r="BF3564" s="464"/>
      <c r="BG3564" s="464"/>
      <c r="BH3564" s="464"/>
      <c r="BI3564" s="464"/>
      <c r="BJ3564" s="464"/>
      <c r="BK3564" s="464"/>
      <c r="BL3564" s="464"/>
      <c r="BM3564" s="464"/>
      <c r="BN3564" s="464"/>
      <c r="BO3564" s="464"/>
      <c r="BP3564" s="464"/>
      <c r="BQ3564" s="464"/>
      <c r="BR3564" s="464"/>
      <c r="BS3564" s="464"/>
      <c r="BT3564" s="464"/>
      <c r="BU3564" s="464"/>
      <c r="BV3564" s="464"/>
      <c r="BW3564" s="464"/>
      <c r="BX3564" s="464"/>
      <c r="BY3564" s="464"/>
      <c r="BZ3564" s="464"/>
      <c r="CA3564" s="464"/>
      <c r="CB3564" s="464"/>
      <c r="CC3564" s="464"/>
      <c r="CD3564" s="464"/>
      <c r="CE3564" s="464"/>
      <c r="CF3564" s="464"/>
      <c r="CG3564" s="464"/>
      <c r="CH3564" s="464"/>
      <c r="CI3564" s="464"/>
      <c r="CJ3564" s="464"/>
      <c r="CK3564" s="464"/>
      <c r="CL3564" s="464"/>
      <c r="CM3564" s="464"/>
      <c r="CN3564" s="464"/>
      <c r="CO3564" s="464"/>
      <c r="CP3564" s="464"/>
      <c r="CQ3564" s="464"/>
    </row>
    <row r="3565" spans="24:95" s="465" customFormat="1">
      <c r="X3565" s="464"/>
      <c r="Y3565" s="464"/>
      <c r="Z3565" s="464"/>
      <c r="AA3565" s="464"/>
      <c r="AB3565" s="464"/>
      <c r="AC3565" s="464"/>
      <c r="AD3565" s="464"/>
      <c r="AE3565" s="464"/>
      <c r="AF3565" s="464"/>
      <c r="AG3565" s="464"/>
      <c r="AH3565" s="464"/>
      <c r="AI3565" s="464"/>
      <c r="AJ3565" s="464"/>
      <c r="AK3565" s="464"/>
      <c r="AL3565" s="464"/>
      <c r="AM3565" s="464"/>
      <c r="AN3565" s="464"/>
      <c r="AO3565" s="464"/>
      <c r="AP3565" s="464"/>
      <c r="AQ3565" s="464"/>
      <c r="AR3565" s="464"/>
      <c r="AS3565" s="464"/>
      <c r="AT3565" s="464"/>
      <c r="AU3565" s="464"/>
      <c r="AV3565" s="464"/>
      <c r="AW3565" s="464"/>
      <c r="AX3565" s="464"/>
      <c r="AY3565" s="464"/>
      <c r="AZ3565" s="464"/>
      <c r="BA3565" s="464"/>
      <c r="BB3565" s="464"/>
      <c r="BC3565" s="464"/>
      <c r="BD3565" s="464"/>
      <c r="BE3565" s="464"/>
      <c r="BF3565" s="464"/>
      <c r="BG3565" s="464"/>
      <c r="BH3565" s="464"/>
      <c r="BI3565" s="464"/>
      <c r="BJ3565" s="464"/>
      <c r="BK3565" s="464"/>
      <c r="BL3565" s="464"/>
      <c r="BM3565" s="464"/>
      <c r="BN3565" s="464"/>
      <c r="BO3565" s="464"/>
      <c r="BP3565" s="464"/>
      <c r="BQ3565" s="464"/>
      <c r="BR3565" s="464"/>
      <c r="BS3565" s="464"/>
      <c r="BT3565" s="464"/>
      <c r="BU3565" s="464"/>
      <c r="BV3565" s="464"/>
      <c r="BW3565" s="464"/>
      <c r="BX3565" s="464"/>
      <c r="BY3565" s="464"/>
      <c r="BZ3565" s="464"/>
      <c r="CA3565" s="464"/>
      <c r="CB3565" s="464"/>
      <c r="CC3565" s="464"/>
      <c r="CD3565" s="464"/>
      <c r="CE3565" s="464"/>
      <c r="CF3565" s="464"/>
      <c r="CG3565" s="464"/>
      <c r="CH3565" s="464"/>
      <c r="CI3565" s="464"/>
      <c r="CJ3565" s="464"/>
      <c r="CK3565" s="464"/>
      <c r="CL3565" s="464"/>
      <c r="CM3565" s="464"/>
      <c r="CN3565" s="464"/>
      <c r="CO3565" s="464"/>
      <c r="CP3565" s="464"/>
      <c r="CQ3565" s="464"/>
    </row>
    <row r="3566" spans="24:95" s="465" customFormat="1">
      <c r="X3566" s="464"/>
      <c r="Y3566" s="464"/>
      <c r="Z3566" s="464"/>
      <c r="AA3566" s="464"/>
      <c r="AB3566" s="464"/>
      <c r="AC3566" s="464"/>
      <c r="AD3566" s="464"/>
      <c r="AE3566" s="464"/>
      <c r="AF3566" s="464"/>
      <c r="AG3566" s="464"/>
      <c r="AH3566" s="464"/>
      <c r="AI3566" s="464"/>
      <c r="AJ3566" s="464"/>
      <c r="AK3566" s="464"/>
      <c r="AL3566" s="464"/>
      <c r="AM3566" s="464"/>
      <c r="AN3566" s="464"/>
      <c r="AO3566" s="464"/>
      <c r="AP3566" s="464"/>
      <c r="AQ3566" s="464"/>
      <c r="AR3566" s="464"/>
      <c r="AS3566" s="464"/>
      <c r="AT3566" s="464"/>
      <c r="AU3566" s="464"/>
      <c r="AV3566" s="464"/>
      <c r="AW3566" s="464"/>
      <c r="AX3566" s="464"/>
      <c r="AY3566" s="464"/>
      <c r="AZ3566" s="464"/>
      <c r="BA3566" s="464"/>
      <c r="BB3566" s="464"/>
      <c r="BC3566" s="464"/>
      <c r="BD3566" s="464"/>
      <c r="BE3566" s="464"/>
      <c r="BF3566" s="464"/>
      <c r="BG3566" s="464"/>
      <c r="BH3566" s="464"/>
      <c r="BI3566" s="464"/>
      <c r="BJ3566" s="464"/>
      <c r="BK3566" s="464"/>
      <c r="BL3566" s="464"/>
      <c r="BM3566" s="464"/>
      <c r="BN3566" s="464"/>
      <c r="BO3566" s="464"/>
      <c r="BP3566" s="464"/>
      <c r="BQ3566" s="464"/>
      <c r="BR3566" s="464"/>
      <c r="BS3566" s="464"/>
      <c r="BT3566" s="464"/>
      <c r="BU3566" s="464"/>
      <c r="BV3566" s="464"/>
      <c r="BW3566" s="464"/>
      <c r="BX3566" s="464"/>
      <c r="BY3566" s="464"/>
      <c r="BZ3566" s="464"/>
      <c r="CA3566" s="464"/>
      <c r="CB3566" s="464"/>
      <c r="CC3566" s="464"/>
      <c r="CD3566" s="464"/>
      <c r="CE3566" s="464"/>
      <c r="CF3566" s="464"/>
      <c r="CG3566" s="464"/>
      <c r="CH3566" s="464"/>
      <c r="CI3566" s="464"/>
      <c r="CJ3566" s="464"/>
      <c r="CK3566" s="464"/>
      <c r="CL3566" s="464"/>
      <c r="CM3566" s="464"/>
      <c r="CN3566" s="464"/>
      <c r="CO3566" s="464"/>
      <c r="CP3566" s="464"/>
      <c r="CQ3566" s="464"/>
    </row>
    <row r="3567" spans="24:95" s="465" customFormat="1">
      <c r="X3567" s="464"/>
      <c r="Y3567" s="464"/>
      <c r="Z3567" s="464"/>
      <c r="AA3567" s="464"/>
      <c r="AB3567" s="464"/>
      <c r="AC3567" s="464"/>
      <c r="AD3567" s="464"/>
      <c r="AE3567" s="464"/>
      <c r="AF3567" s="464"/>
      <c r="AG3567" s="464"/>
      <c r="AH3567" s="464"/>
      <c r="AI3567" s="464"/>
      <c r="AJ3567" s="464"/>
      <c r="AK3567" s="464"/>
      <c r="AL3567" s="464"/>
      <c r="AM3567" s="464"/>
      <c r="AN3567" s="464"/>
      <c r="AO3567" s="464"/>
      <c r="AP3567" s="464"/>
      <c r="AQ3567" s="464"/>
      <c r="AR3567" s="464"/>
      <c r="AS3567" s="464"/>
      <c r="AT3567" s="464"/>
      <c r="AU3567" s="464"/>
      <c r="AV3567" s="464"/>
      <c r="AW3567" s="464"/>
      <c r="AX3567" s="464"/>
      <c r="AY3567" s="464"/>
      <c r="AZ3567" s="464"/>
      <c r="BA3567" s="464"/>
      <c r="BB3567" s="464"/>
      <c r="BC3567" s="464"/>
      <c r="BD3567" s="464"/>
      <c r="BE3567" s="464"/>
      <c r="BF3567" s="464"/>
      <c r="BG3567" s="464"/>
      <c r="BH3567" s="464"/>
      <c r="BI3567" s="464"/>
      <c r="BJ3567" s="464"/>
      <c r="BK3567" s="464"/>
      <c r="BL3567" s="464"/>
      <c r="BM3567" s="464"/>
      <c r="BN3567" s="464"/>
      <c r="BO3567" s="464"/>
      <c r="BP3567" s="464"/>
      <c r="BQ3567" s="464"/>
      <c r="BR3567" s="464"/>
      <c r="BS3567" s="464"/>
      <c r="BT3567" s="464"/>
      <c r="BU3567" s="464"/>
      <c r="BV3567" s="464"/>
      <c r="BW3567" s="464"/>
      <c r="BX3567" s="464"/>
      <c r="BY3567" s="464"/>
      <c r="BZ3567" s="464"/>
      <c r="CA3567" s="464"/>
      <c r="CB3567" s="464"/>
      <c r="CC3567" s="464"/>
      <c r="CD3567" s="464"/>
      <c r="CE3567" s="464"/>
      <c r="CF3567" s="464"/>
      <c r="CG3567" s="464"/>
      <c r="CH3567" s="464"/>
      <c r="CI3567" s="464"/>
      <c r="CJ3567" s="464"/>
      <c r="CK3567" s="464"/>
      <c r="CL3567" s="464"/>
      <c r="CM3567" s="464"/>
      <c r="CN3567" s="464"/>
      <c r="CO3567" s="464"/>
      <c r="CP3567" s="464"/>
      <c r="CQ3567" s="464"/>
    </row>
    <row r="3568" spans="24:95" s="465" customFormat="1">
      <c r="X3568" s="464"/>
      <c r="Y3568" s="464"/>
      <c r="Z3568" s="464"/>
      <c r="AA3568" s="464"/>
      <c r="AB3568" s="464"/>
      <c r="AC3568" s="464"/>
      <c r="AD3568" s="464"/>
      <c r="AE3568" s="464"/>
      <c r="AF3568" s="464"/>
      <c r="AG3568" s="464"/>
      <c r="AH3568" s="464"/>
      <c r="AI3568" s="464"/>
      <c r="AJ3568" s="464"/>
      <c r="AK3568" s="464"/>
      <c r="AL3568" s="464"/>
      <c r="AM3568" s="464"/>
      <c r="AN3568" s="464"/>
      <c r="AO3568" s="464"/>
      <c r="AP3568" s="464"/>
      <c r="AQ3568" s="464"/>
      <c r="AR3568" s="464"/>
      <c r="AS3568" s="464"/>
      <c r="AT3568" s="464"/>
      <c r="AU3568" s="464"/>
      <c r="AV3568" s="464"/>
      <c r="AW3568" s="464"/>
      <c r="AX3568" s="464"/>
      <c r="AY3568" s="464"/>
      <c r="AZ3568" s="464"/>
      <c r="BA3568" s="464"/>
      <c r="BB3568" s="464"/>
      <c r="BC3568" s="464"/>
      <c r="BD3568" s="464"/>
      <c r="BE3568" s="464"/>
      <c r="BF3568" s="464"/>
      <c r="BG3568" s="464"/>
      <c r="BH3568" s="464"/>
      <c r="BI3568" s="464"/>
      <c r="BJ3568" s="464"/>
      <c r="BK3568" s="464"/>
      <c r="BL3568" s="464"/>
      <c r="BM3568" s="464"/>
      <c r="BN3568" s="464"/>
      <c r="BO3568" s="464"/>
      <c r="BP3568" s="464"/>
      <c r="BQ3568" s="464"/>
      <c r="BR3568" s="464"/>
      <c r="BS3568" s="464"/>
      <c r="BT3568" s="464"/>
      <c r="BU3568" s="464"/>
      <c r="BV3568" s="464"/>
      <c r="BW3568" s="464"/>
      <c r="BX3568" s="464"/>
      <c r="BY3568" s="464"/>
      <c r="BZ3568" s="464"/>
      <c r="CA3568" s="464"/>
      <c r="CB3568" s="464"/>
      <c r="CC3568" s="464"/>
      <c r="CD3568" s="464"/>
      <c r="CE3568" s="464"/>
      <c r="CF3568" s="464"/>
      <c r="CG3568" s="464"/>
      <c r="CH3568" s="464"/>
      <c r="CI3568" s="464"/>
      <c r="CJ3568" s="464"/>
      <c r="CK3568" s="464"/>
      <c r="CL3568" s="464"/>
      <c r="CM3568" s="464"/>
      <c r="CN3568" s="464"/>
      <c r="CO3568" s="464"/>
      <c r="CP3568" s="464"/>
      <c r="CQ3568" s="464"/>
    </row>
    <row r="3569" spans="24:95" s="465" customFormat="1">
      <c r="X3569" s="464"/>
      <c r="Y3569" s="464"/>
      <c r="Z3569" s="464"/>
      <c r="AA3569" s="464"/>
      <c r="AB3569" s="464"/>
      <c r="AC3569" s="464"/>
      <c r="AD3569" s="464"/>
      <c r="AE3569" s="464"/>
      <c r="AF3569" s="464"/>
      <c r="AG3569" s="464"/>
      <c r="AH3569" s="464"/>
      <c r="AI3569" s="464"/>
      <c r="AJ3569" s="464"/>
      <c r="AK3569" s="464"/>
      <c r="AL3569" s="464"/>
      <c r="AM3569" s="464"/>
      <c r="AN3569" s="464"/>
      <c r="AO3569" s="464"/>
      <c r="AP3569" s="464"/>
      <c r="AQ3569" s="464"/>
      <c r="AR3569" s="464"/>
      <c r="AS3569" s="464"/>
      <c r="AT3569" s="464"/>
      <c r="AU3569" s="464"/>
      <c r="AV3569" s="464"/>
      <c r="AW3569" s="464"/>
      <c r="AX3569" s="464"/>
      <c r="AY3569" s="464"/>
      <c r="AZ3569" s="464"/>
      <c r="BA3569" s="464"/>
      <c r="BB3569" s="464"/>
      <c r="BC3569" s="464"/>
      <c r="BD3569" s="464"/>
      <c r="BE3569" s="464"/>
      <c r="BF3569" s="464"/>
      <c r="BG3569" s="464"/>
      <c r="BH3569" s="464"/>
      <c r="BI3569" s="464"/>
      <c r="BJ3569" s="464"/>
      <c r="BK3569" s="464"/>
      <c r="BL3569" s="464"/>
      <c r="BM3569" s="464"/>
      <c r="BN3569" s="464"/>
      <c r="BO3569" s="464"/>
      <c r="BP3569" s="464"/>
      <c r="BQ3569" s="464"/>
      <c r="BR3569" s="464"/>
      <c r="BS3569" s="464"/>
      <c r="BT3569" s="464"/>
      <c r="BU3569" s="464"/>
      <c r="BV3569" s="464"/>
      <c r="BW3569" s="464"/>
      <c r="BX3569" s="464"/>
      <c r="BY3569" s="464"/>
      <c r="BZ3569" s="464"/>
      <c r="CA3569" s="464"/>
      <c r="CB3569" s="464"/>
      <c r="CC3569" s="464"/>
      <c r="CD3569" s="464"/>
      <c r="CE3569" s="464"/>
      <c r="CF3569" s="464"/>
      <c r="CG3569" s="464"/>
      <c r="CH3569" s="464"/>
      <c r="CI3569" s="464"/>
      <c r="CJ3569" s="464"/>
      <c r="CK3569" s="464"/>
      <c r="CL3569" s="464"/>
      <c r="CM3569" s="464"/>
      <c r="CN3569" s="464"/>
      <c r="CO3569" s="464"/>
      <c r="CP3569" s="464"/>
      <c r="CQ3569" s="464"/>
    </row>
    <row r="3570" spans="24:95" s="465" customFormat="1">
      <c r="X3570" s="464"/>
      <c r="Y3570" s="464"/>
      <c r="Z3570" s="464"/>
      <c r="AA3570" s="464"/>
      <c r="AB3570" s="464"/>
      <c r="AC3570" s="464"/>
      <c r="AD3570" s="464"/>
      <c r="AE3570" s="464"/>
      <c r="AF3570" s="464"/>
      <c r="AG3570" s="464"/>
      <c r="AH3570" s="464"/>
      <c r="AI3570" s="464"/>
      <c r="AJ3570" s="464"/>
      <c r="AK3570" s="464"/>
      <c r="AL3570" s="464"/>
      <c r="AM3570" s="464"/>
      <c r="AN3570" s="464"/>
      <c r="AO3570" s="464"/>
      <c r="AP3570" s="464"/>
      <c r="AQ3570" s="464"/>
      <c r="AR3570" s="464"/>
      <c r="AS3570" s="464"/>
      <c r="AT3570" s="464"/>
      <c r="AU3570" s="464"/>
      <c r="AV3570" s="464"/>
      <c r="AW3570" s="464"/>
      <c r="AX3570" s="464"/>
      <c r="AY3570" s="464"/>
      <c r="AZ3570" s="464"/>
      <c r="BA3570" s="464"/>
      <c r="BB3570" s="464"/>
      <c r="BC3570" s="464"/>
      <c r="BD3570" s="464"/>
      <c r="BE3570" s="464"/>
      <c r="BF3570" s="464"/>
      <c r="BG3570" s="464"/>
      <c r="BH3570" s="464"/>
      <c r="BI3570" s="464"/>
      <c r="BJ3570" s="464"/>
      <c r="BK3570" s="464"/>
      <c r="BL3570" s="464"/>
      <c r="BM3570" s="464"/>
      <c r="BN3570" s="464"/>
      <c r="BO3570" s="464"/>
      <c r="BP3570" s="464"/>
      <c r="BQ3570" s="464"/>
      <c r="BR3570" s="464"/>
      <c r="BS3570" s="464"/>
      <c r="BT3570" s="464"/>
      <c r="BU3570" s="464"/>
      <c r="BV3570" s="464"/>
      <c r="BW3570" s="464"/>
      <c r="BX3570" s="464"/>
      <c r="BY3570" s="464"/>
      <c r="BZ3570" s="464"/>
      <c r="CA3570" s="464"/>
      <c r="CB3570" s="464"/>
      <c r="CC3570" s="464"/>
      <c r="CD3570" s="464"/>
      <c r="CE3570" s="464"/>
      <c r="CF3570" s="464"/>
      <c r="CG3570" s="464"/>
      <c r="CH3570" s="464"/>
      <c r="CI3570" s="464"/>
      <c r="CJ3570" s="464"/>
      <c r="CK3570" s="464"/>
      <c r="CL3570" s="464"/>
      <c r="CM3570" s="464"/>
      <c r="CN3570" s="464"/>
      <c r="CO3570" s="464"/>
      <c r="CP3570" s="464"/>
      <c r="CQ3570" s="464"/>
    </row>
    <row r="3571" spans="24:95" s="465" customFormat="1">
      <c r="X3571" s="464"/>
      <c r="Y3571" s="464"/>
      <c r="Z3571" s="464"/>
      <c r="AA3571" s="464"/>
      <c r="AB3571" s="464"/>
      <c r="AC3571" s="464"/>
      <c r="AD3571" s="464"/>
      <c r="AE3571" s="464"/>
      <c r="AF3571" s="464"/>
      <c r="AG3571" s="464"/>
      <c r="AH3571" s="464"/>
      <c r="AI3571" s="464"/>
      <c r="AJ3571" s="464"/>
      <c r="AK3571" s="464"/>
      <c r="AL3571" s="464"/>
      <c r="AM3571" s="464"/>
      <c r="AN3571" s="464"/>
      <c r="AO3571" s="464"/>
      <c r="AP3571" s="464"/>
      <c r="AQ3571" s="464"/>
      <c r="AR3571" s="464"/>
      <c r="AS3571" s="464"/>
      <c r="AT3571" s="464"/>
      <c r="AU3571" s="464"/>
      <c r="AV3571" s="464"/>
      <c r="AW3571" s="464"/>
      <c r="AX3571" s="464"/>
      <c r="AY3571" s="464"/>
      <c r="AZ3571" s="464"/>
      <c r="BA3571" s="464"/>
      <c r="BB3571" s="464"/>
      <c r="BC3571" s="464"/>
      <c r="BD3571" s="464"/>
      <c r="BE3571" s="464"/>
      <c r="BF3571" s="464"/>
      <c r="BG3571" s="464"/>
      <c r="BH3571" s="464"/>
      <c r="BI3571" s="464"/>
      <c r="BJ3571" s="464"/>
      <c r="BK3571" s="464"/>
      <c r="BL3571" s="464"/>
      <c r="BM3571" s="464"/>
      <c r="BN3571" s="464"/>
      <c r="BO3571" s="464"/>
      <c r="BP3571" s="464"/>
      <c r="BQ3571" s="464"/>
      <c r="BR3571" s="464"/>
      <c r="BS3571" s="464"/>
      <c r="BT3571" s="464"/>
      <c r="BU3571" s="464"/>
      <c r="BV3571" s="464"/>
      <c r="BW3571" s="464"/>
      <c r="BX3571" s="464"/>
      <c r="BY3571" s="464"/>
      <c r="BZ3571" s="464"/>
      <c r="CA3571" s="464"/>
      <c r="CB3571" s="464"/>
      <c r="CC3571" s="464"/>
      <c r="CD3571" s="464"/>
      <c r="CE3571" s="464"/>
      <c r="CF3571" s="464"/>
      <c r="CG3571" s="464"/>
      <c r="CH3571" s="464"/>
      <c r="CI3571" s="464"/>
      <c r="CJ3571" s="464"/>
      <c r="CK3571" s="464"/>
      <c r="CL3571" s="464"/>
      <c r="CM3571" s="464"/>
      <c r="CN3571" s="464"/>
      <c r="CO3571" s="464"/>
      <c r="CP3571" s="464"/>
      <c r="CQ3571" s="464"/>
    </row>
    <row r="3572" spans="24:95" s="465" customFormat="1">
      <c r="X3572" s="464"/>
      <c r="Y3572" s="464"/>
      <c r="Z3572" s="464"/>
      <c r="AA3572" s="464"/>
      <c r="AB3572" s="464"/>
      <c r="AC3572" s="464"/>
      <c r="AD3572" s="464"/>
      <c r="AE3572" s="464"/>
      <c r="AF3572" s="464"/>
      <c r="AG3572" s="464"/>
      <c r="AH3572" s="464"/>
      <c r="AI3572" s="464"/>
      <c r="AJ3572" s="464"/>
      <c r="AK3572" s="464"/>
      <c r="AL3572" s="464"/>
      <c r="AM3572" s="464"/>
      <c r="AN3572" s="464"/>
      <c r="AO3572" s="464"/>
      <c r="AP3572" s="464"/>
      <c r="AQ3572" s="464"/>
      <c r="AR3572" s="464"/>
      <c r="AS3572" s="464"/>
      <c r="AT3572" s="464"/>
      <c r="AU3572" s="464"/>
      <c r="AV3572" s="464"/>
      <c r="AW3572" s="464"/>
      <c r="AX3572" s="464"/>
      <c r="AY3572" s="464"/>
      <c r="AZ3572" s="464"/>
      <c r="BA3572" s="464"/>
      <c r="BB3572" s="464"/>
      <c r="BC3572" s="464"/>
      <c r="BD3572" s="464"/>
      <c r="BE3572" s="464"/>
      <c r="BF3572" s="464"/>
      <c r="BG3572" s="464"/>
      <c r="BH3572" s="464"/>
      <c r="BI3572" s="464"/>
      <c r="BJ3572" s="464"/>
      <c r="BK3572" s="464"/>
      <c r="BL3572" s="464"/>
      <c r="BM3572" s="464"/>
      <c r="BN3572" s="464"/>
      <c r="BO3572" s="464"/>
      <c r="BP3572" s="464"/>
      <c r="BQ3572" s="464"/>
      <c r="BR3572" s="464"/>
      <c r="BS3572" s="464"/>
      <c r="BT3572" s="464"/>
      <c r="BU3572" s="464"/>
      <c r="BV3572" s="464"/>
      <c r="BW3572" s="464"/>
      <c r="BX3572" s="464"/>
      <c r="BY3572" s="464"/>
      <c r="BZ3572" s="464"/>
      <c r="CA3572" s="464"/>
      <c r="CB3572" s="464"/>
      <c r="CC3572" s="464"/>
      <c r="CD3572" s="464"/>
      <c r="CE3572" s="464"/>
      <c r="CF3572" s="464"/>
      <c r="CG3572" s="464"/>
      <c r="CH3572" s="464"/>
      <c r="CI3572" s="464"/>
      <c r="CJ3572" s="464"/>
      <c r="CK3572" s="464"/>
      <c r="CL3572" s="464"/>
      <c r="CM3572" s="464"/>
      <c r="CN3572" s="464"/>
      <c r="CO3572" s="464"/>
      <c r="CP3572" s="464"/>
      <c r="CQ3572" s="464"/>
    </row>
    <row r="3573" spans="24:95" s="465" customFormat="1">
      <c r="X3573" s="464"/>
      <c r="Y3573" s="464"/>
      <c r="Z3573" s="464"/>
      <c r="AA3573" s="464"/>
      <c r="AB3573" s="464"/>
      <c r="AC3573" s="464"/>
      <c r="AD3573" s="464"/>
      <c r="AE3573" s="464"/>
      <c r="AF3573" s="464"/>
      <c r="AG3573" s="464"/>
      <c r="AH3573" s="464"/>
      <c r="AI3573" s="464"/>
      <c r="AJ3573" s="464"/>
      <c r="AK3573" s="464"/>
      <c r="AL3573" s="464"/>
      <c r="AM3573" s="464"/>
      <c r="AN3573" s="464"/>
      <c r="AO3573" s="464"/>
      <c r="AP3573" s="464"/>
      <c r="AQ3573" s="464"/>
      <c r="AR3573" s="464"/>
      <c r="AS3573" s="464"/>
      <c r="AT3573" s="464"/>
      <c r="AU3573" s="464"/>
      <c r="AV3573" s="464"/>
      <c r="AW3573" s="464"/>
      <c r="AX3573" s="464"/>
      <c r="AY3573" s="464"/>
      <c r="AZ3573" s="464"/>
      <c r="BA3573" s="464"/>
      <c r="BB3573" s="464"/>
      <c r="BC3573" s="464"/>
      <c r="BD3573" s="464"/>
      <c r="BE3573" s="464"/>
      <c r="BF3573" s="464"/>
      <c r="BG3573" s="464"/>
      <c r="BH3573" s="464"/>
      <c r="BI3573" s="464"/>
      <c r="BJ3573" s="464"/>
      <c r="BK3573" s="464"/>
      <c r="BL3573" s="464"/>
      <c r="BM3573" s="464"/>
      <c r="BN3573" s="464"/>
      <c r="BO3573" s="464"/>
      <c r="BP3573" s="464"/>
      <c r="BQ3573" s="464"/>
      <c r="BR3573" s="464"/>
      <c r="BS3573" s="464"/>
      <c r="BT3573" s="464"/>
      <c r="BU3573" s="464"/>
      <c r="BV3573" s="464"/>
      <c r="BW3573" s="464"/>
      <c r="BX3573" s="464"/>
      <c r="BY3573" s="464"/>
      <c r="BZ3573" s="464"/>
      <c r="CA3573" s="464"/>
      <c r="CB3573" s="464"/>
      <c r="CC3573" s="464"/>
      <c r="CD3573" s="464"/>
      <c r="CE3573" s="464"/>
      <c r="CF3573" s="464"/>
      <c r="CG3573" s="464"/>
      <c r="CH3573" s="464"/>
      <c r="CI3573" s="464"/>
      <c r="CJ3573" s="464"/>
      <c r="CK3573" s="464"/>
      <c r="CL3573" s="464"/>
      <c r="CM3573" s="464"/>
      <c r="CN3573" s="464"/>
      <c r="CO3573" s="464"/>
      <c r="CP3573" s="464"/>
      <c r="CQ3573" s="464"/>
    </row>
    <row r="3574" spans="24:95" s="465" customFormat="1">
      <c r="X3574" s="464"/>
      <c r="Y3574" s="464"/>
      <c r="Z3574" s="464"/>
      <c r="AA3574" s="464"/>
      <c r="AB3574" s="464"/>
      <c r="AC3574" s="464"/>
      <c r="AD3574" s="464"/>
      <c r="AE3574" s="464"/>
      <c r="AF3574" s="464"/>
      <c r="AG3574" s="464"/>
      <c r="AH3574" s="464"/>
      <c r="AI3574" s="464"/>
      <c r="AJ3574" s="464"/>
      <c r="AK3574" s="464"/>
      <c r="AL3574" s="464"/>
      <c r="AM3574" s="464"/>
      <c r="AN3574" s="464"/>
      <c r="AO3574" s="464"/>
      <c r="AP3574" s="464"/>
      <c r="AQ3574" s="464"/>
      <c r="AR3574" s="464"/>
      <c r="AS3574" s="464"/>
      <c r="AT3574" s="464"/>
      <c r="AU3574" s="464"/>
      <c r="AV3574" s="464"/>
      <c r="AW3574" s="464"/>
      <c r="AX3574" s="464"/>
      <c r="AY3574" s="464"/>
      <c r="AZ3574" s="464"/>
      <c r="BA3574" s="464"/>
      <c r="BB3574" s="464"/>
      <c r="BC3574" s="464"/>
      <c r="BD3574" s="464"/>
      <c r="BE3574" s="464"/>
      <c r="BF3574" s="464"/>
      <c r="BG3574" s="464"/>
      <c r="BH3574" s="464"/>
      <c r="BI3574" s="464"/>
      <c r="BJ3574" s="464"/>
      <c r="BK3574" s="464"/>
      <c r="BL3574" s="464"/>
      <c r="BM3574" s="464"/>
      <c r="BN3574" s="464"/>
      <c r="BO3574" s="464"/>
      <c r="BP3574" s="464"/>
      <c r="BQ3574" s="464"/>
      <c r="BR3574" s="464"/>
      <c r="BS3574" s="464"/>
      <c r="BT3574" s="464"/>
      <c r="BU3574" s="464"/>
      <c r="BV3574" s="464"/>
      <c r="BW3574" s="464"/>
      <c r="BX3574" s="464"/>
      <c r="BY3574" s="464"/>
      <c r="BZ3574" s="464"/>
      <c r="CA3574" s="464"/>
      <c r="CB3574" s="464"/>
      <c r="CC3574" s="464"/>
      <c r="CD3574" s="464"/>
      <c r="CE3574" s="464"/>
      <c r="CF3574" s="464"/>
      <c r="CG3574" s="464"/>
      <c r="CH3574" s="464"/>
      <c r="CI3574" s="464"/>
      <c r="CJ3574" s="464"/>
      <c r="CK3574" s="464"/>
      <c r="CL3574" s="464"/>
      <c r="CM3574" s="464"/>
      <c r="CN3574" s="464"/>
      <c r="CO3574" s="464"/>
      <c r="CP3574" s="464"/>
      <c r="CQ3574" s="464"/>
    </row>
    <row r="3575" spans="24:95" s="465" customFormat="1">
      <c r="X3575" s="464"/>
      <c r="Y3575" s="464"/>
      <c r="Z3575" s="464"/>
      <c r="AA3575" s="464"/>
      <c r="AB3575" s="464"/>
      <c r="AC3575" s="464"/>
      <c r="AD3575" s="464"/>
      <c r="AE3575" s="464"/>
      <c r="AF3575" s="464"/>
      <c r="AG3575" s="464"/>
      <c r="AH3575" s="464"/>
      <c r="AI3575" s="464"/>
      <c r="AJ3575" s="464"/>
      <c r="AK3575" s="464"/>
      <c r="AL3575" s="464"/>
      <c r="AM3575" s="464"/>
      <c r="AN3575" s="464"/>
      <c r="AO3575" s="464"/>
      <c r="AP3575" s="464"/>
      <c r="AQ3575" s="464"/>
      <c r="AR3575" s="464"/>
      <c r="AS3575" s="464"/>
      <c r="AT3575" s="464"/>
      <c r="AU3575" s="464"/>
      <c r="AV3575" s="464"/>
      <c r="AW3575" s="464"/>
      <c r="AX3575" s="464"/>
      <c r="AY3575" s="464"/>
      <c r="AZ3575" s="464"/>
      <c r="BA3575" s="464"/>
      <c r="BB3575" s="464"/>
      <c r="BC3575" s="464"/>
      <c r="BD3575" s="464"/>
      <c r="BE3575" s="464"/>
      <c r="BF3575" s="464"/>
      <c r="BG3575" s="464"/>
      <c r="BH3575" s="464"/>
      <c r="BI3575" s="464"/>
      <c r="BJ3575" s="464"/>
      <c r="BK3575" s="464"/>
      <c r="BL3575" s="464"/>
      <c r="BM3575" s="464"/>
      <c r="BN3575" s="464"/>
      <c r="BO3575" s="464"/>
      <c r="BP3575" s="464"/>
      <c r="BQ3575" s="464"/>
      <c r="BR3575" s="464"/>
      <c r="BS3575" s="464"/>
      <c r="BT3575" s="464"/>
      <c r="BU3575" s="464"/>
      <c r="BV3575" s="464"/>
      <c r="BW3575" s="464"/>
      <c r="BX3575" s="464"/>
      <c r="BY3575" s="464"/>
      <c r="BZ3575" s="464"/>
      <c r="CA3575" s="464"/>
      <c r="CB3575" s="464"/>
      <c r="CC3575" s="464"/>
      <c r="CD3575" s="464"/>
      <c r="CE3575" s="464"/>
      <c r="CF3575" s="464"/>
      <c r="CG3575" s="464"/>
      <c r="CH3575" s="464"/>
      <c r="CI3575" s="464"/>
      <c r="CJ3575" s="464"/>
      <c r="CK3575" s="464"/>
      <c r="CL3575" s="464"/>
      <c r="CM3575" s="464"/>
      <c r="CN3575" s="464"/>
      <c r="CO3575" s="464"/>
      <c r="CP3575" s="464"/>
      <c r="CQ3575" s="464"/>
    </row>
    <row r="3576" spans="24:95" s="465" customFormat="1">
      <c r="X3576" s="464"/>
      <c r="Y3576" s="464"/>
      <c r="Z3576" s="464"/>
      <c r="AA3576" s="464"/>
      <c r="AB3576" s="464"/>
      <c r="AC3576" s="464"/>
      <c r="AD3576" s="464"/>
      <c r="AE3576" s="464"/>
      <c r="AF3576" s="464"/>
      <c r="AG3576" s="464"/>
      <c r="AH3576" s="464"/>
      <c r="AI3576" s="464"/>
      <c r="AJ3576" s="464"/>
      <c r="AK3576" s="464"/>
      <c r="AL3576" s="464"/>
      <c r="AM3576" s="464"/>
      <c r="AN3576" s="464"/>
      <c r="AO3576" s="464"/>
      <c r="AP3576" s="464"/>
      <c r="AQ3576" s="464"/>
      <c r="AR3576" s="464"/>
      <c r="AS3576" s="464"/>
      <c r="AT3576" s="464"/>
      <c r="AU3576" s="464"/>
      <c r="AV3576" s="464"/>
      <c r="AW3576" s="464"/>
      <c r="AX3576" s="464"/>
      <c r="AY3576" s="464"/>
      <c r="AZ3576" s="464"/>
      <c r="BA3576" s="464"/>
      <c r="BB3576" s="464"/>
      <c r="BC3576" s="464"/>
      <c r="BD3576" s="464"/>
      <c r="BE3576" s="464"/>
      <c r="BF3576" s="464"/>
      <c r="BG3576" s="464"/>
      <c r="BH3576" s="464"/>
      <c r="BI3576" s="464"/>
      <c r="BJ3576" s="464"/>
      <c r="BK3576" s="464"/>
      <c r="BL3576" s="464"/>
      <c r="BM3576" s="464"/>
      <c r="BN3576" s="464"/>
      <c r="BO3576" s="464"/>
      <c r="BP3576" s="464"/>
      <c r="BQ3576" s="464"/>
      <c r="BR3576" s="464"/>
      <c r="BS3576" s="464"/>
      <c r="BT3576" s="464"/>
      <c r="BU3576" s="464"/>
      <c r="BV3576" s="464"/>
      <c r="BW3576" s="464"/>
      <c r="BX3576" s="464"/>
      <c r="BY3576" s="464"/>
      <c r="BZ3576" s="464"/>
      <c r="CA3576" s="464"/>
      <c r="CB3576" s="464"/>
      <c r="CC3576" s="464"/>
      <c r="CD3576" s="464"/>
      <c r="CE3576" s="464"/>
      <c r="CF3576" s="464"/>
      <c r="CG3576" s="464"/>
      <c r="CH3576" s="464"/>
      <c r="CI3576" s="464"/>
      <c r="CJ3576" s="464"/>
      <c r="CK3576" s="464"/>
      <c r="CL3576" s="464"/>
      <c r="CM3576" s="464"/>
      <c r="CN3576" s="464"/>
      <c r="CO3576" s="464"/>
      <c r="CP3576" s="464"/>
      <c r="CQ3576" s="464"/>
    </row>
    <row r="3577" spans="24:95" s="465" customFormat="1">
      <c r="X3577" s="464"/>
      <c r="Y3577" s="464"/>
      <c r="Z3577" s="464"/>
      <c r="AA3577" s="464"/>
      <c r="AB3577" s="464"/>
      <c r="AC3577" s="464"/>
      <c r="AD3577" s="464"/>
      <c r="AE3577" s="464"/>
      <c r="AF3577" s="464"/>
      <c r="AG3577" s="464"/>
      <c r="AH3577" s="464"/>
      <c r="AI3577" s="464"/>
      <c r="AJ3577" s="464"/>
      <c r="AK3577" s="464"/>
      <c r="AL3577" s="464"/>
      <c r="AM3577" s="464"/>
      <c r="AN3577" s="464"/>
      <c r="AO3577" s="464"/>
      <c r="AP3577" s="464"/>
      <c r="AQ3577" s="464"/>
      <c r="AR3577" s="464"/>
      <c r="AS3577" s="464"/>
      <c r="AT3577" s="464"/>
      <c r="AU3577" s="464"/>
      <c r="AV3577" s="464"/>
      <c r="AW3577" s="464"/>
      <c r="AX3577" s="464"/>
      <c r="AY3577" s="464"/>
      <c r="AZ3577" s="464"/>
      <c r="BA3577" s="464"/>
      <c r="BB3577" s="464"/>
      <c r="BC3577" s="464"/>
      <c r="BD3577" s="464"/>
      <c r="BE3577" s="464"/>
      <c r="BF3577" s="464"/>
      <c r="BG3577" s="464"/>
      <c r="BH3577" s="464"/>
      <c r="BI3577" s="464"/>
      <c r="BJ3577" s="464"/>
      <c r="BK3577" s="464"/>
      <c r="BL3577" s="464"/>
      <c r="BM3577" s="464"/>
      <c r="BN3577" s="464"/>
      <c r="BO3577" s="464"/>
      <c r="BP3577" s="464"/>
      <c r="BQ3577" s="464"/>
      <c r="BR3577" s="464"/>
      <c r="BS3577" s="464"/>
      <c r="BT3577" s="464"/>
      <c r="BU3577" s="464"/>
      <c r="BV3577" s="464"/>
      <c r="BW3577" s="464"/>
      <c r="BX3577" s="464"/>
      <c r="BY3577" s="464"/>
      <c r="BZ3577" s="464"/>
      <c r="CA3577" s="464"/>
      <c r="CB3577" s="464"/>
      <c r="CC3577" s="464"/>
      <c r="CD3577" s="464"/>
      <c r="CE3577" s="464"/>
      <c r="CF3577" s="464"/>
      <c r="CG3577" s="464"/>
      <c r="CH3577" s="464"/>
      <c r="CI3577" s="464"/>
      <c r="CJ3577" s="464"/>
      <c r="CK3577" s="464"/>
      <c r="CL3577" s="464"/>
      <c r="CM3577" s="464"/>
      <c r="CN3577" s="464"/>
      <c r="CO3577" s="464"/>
      <c r="CP3577" s="464"/>
      <c r="CQ3577" s="464"/>
    </row>
    <row r="3578" spans="24:95" s="465" customFormat="1">
      <c r="X3578" s="464"/>
      <c r="Y3578" s="464"/>
      <c r="Z3578" s="464"/>
      <c r="AA3578" s="464"/>
      <c r="AB3578" s="464"/>
      <c r="AC3578" s="464"/>
      <c r="AD3578" s="464"/>
      <c r="AE3578" s="464"/>
      <c r="AF3578" s="464"/>
      <c r="AG3578" s="464"/>
      <c r="AH3578" s="464"/>
      <c r="AI3578" s="464"/>
      <c r="AJ3578" s="464"/>
      <c r="AK3578" s="464"/>
      <c r="AL3578" s="464"/>
      <c r="AM3578" s="464"/>
      <c r="AN3578" s="464"/>
      <c r="AO3578" s="464"/>
      <c r="AP3578" s="464"/>
      <c r="AQ3578" s="464"/>
      <c r="AR3578" s="464"/>
      <c r="AS3578" s="464"/>
      <c r="AT3578" s="464"/>
      <c r="AU3578" s="464"/>
      <c r="AV3578" s="464"/>
      <c r="AW3578" s="464"/>
      <c r="AX3578" s="464"/>
      <c r="AY3578" s="464"/>
      <c r="AZ3578" s="464"/>
      <c r="BA3578" s="464"/>
      <c r="BB3578" s="464"/>
      <c r="BC3578" s="464"/>
      <c r="BD3578" s="464"/>
      <c r="BE3578" s="464"/>
      <c r="BF3578" s="464"/>
      <c r="BG3578" s="464"/>
      <c r="BH3578" s="464"/>
      <c r="BI3578" s="464"/>
      <c r="BJ3578" s="464"/>
      <c r="BK3578" s="464"/>
      <c r="BL3578" s="464"/>
      <c r="BM3578" s="464"/>
      <c r="BN3578" s="464"/>
      <c r="BO3578" s="464"/>
      <c r="BP3578" s="464"/>
      <c r="BQ3578" s="464"/>
      <c r="BR3578" s="464"/>
      <c r="BS3578" s="464"/>
      <c r="BT3578" s="464"/>
      <c r="BU3578" s="464"/>
      <c r="BV3578" s="464"/>
      <c r="BW3578" s="464"/>
      <c r="BX3578" s="464"/>
      <c r="BY3578" s="464"/>
      <c r="BZ3578" s="464"/>
      <c r="CA3578" s="464"/>
      <c r="CB3578" s="464"/>
      <c r="CC3578" s="464"/>
      <c r="CD3578" s="464"/>
      <c r="CE3578" s="464"/>
      <c r="CF3578" s="464"/>
      <c r="CG3578" s="464"/>
      <c r="CH3578" s="464"/>
      <c r="CI3578" s="464"/>
      <c r="CJ3578" s="464"/>
      <c r="CK3578" s="464"/>
      <c r="CL3578" s="464"/>
      <c r="CM3578" s="464"/>
      <c r="CN3578" s="464"/>
      <c r="CO3578" s="464"/>
      <c r="CP3578" s="464"/>
      <c r="CQ3578" s="464"/>
    </row>
    <row r="3579" spans="24:95" s="465" customFormat="1">
      <c r="X3579" s="464"/>
      <c r="Y3579" s="464"/>
      <c r="Z3579" s="464"/>
      <c r="AA3579" s="464"/>
      <c r="AB3579" s="464"/>
      <c r="AC3579" s="464"/>
      <c r="AD3579" s="464"/>
      <c r="AE3579" s="464"/>
      <c r="AF3579" s="464"/>
      <c r="AG3579" s="464"/>
      <c r="AH3579" s="464"/>
      <c r="AI3579" s="464"/>
      <c r="AJ3579" s="464"/>
      <c r="AK3579" s="464"/>
      <c r="AL3579" s="464"/>
      <c r="AM3579" s="464"/>
      <c r="AN3579" s="464"/>
      <c r="AO3579" s="464"/>
      <c r="AP3579" s="464"/>
      <c r="AQ3579" s="464"/>
      <c r="AR3579" s="464"/>
      <c r="AS3579" s="464"/>
      <c r="AT3579" s="464"/>
      <c r="AU3579" s="464"/>
      <c r="AV3579" s="464"/>
      <c r="AW3579" s="464"/>
      <c r="AX3579" s="464"/>
      <c r="AY3579" s="464"/>
      <c r="AZ3579" s="464"/>
      <c r="BA3579" s="464"/>
      <c r="BB3579" s="464"/>
      <c r="BC3579" s="464"/>
      <c r="BD3579" s="464"/>
      <c r="BE3579" s="464"/>
      <c r="BF3579" s="464"/>
      <c r="BG3579" s="464"/>
      <c r="BH3579" s="464"/>
      <c r="BI3579" s="464"/>
      <c r="BJ3579" s="464"/>
      <c r="BK3579" s="464"/>
      <c r="BL3579" s="464"/>
      <c r="BM3579" s="464"/>
      <c r="BN3579" s="464"/>
      <c r="BO3579" s="464"/>
      <c r="BP3579" s="464"/>
      <c r="BQ3579" s="464"/>
      <c r="BR3579" s="464"/>
      <c r="BS3579" s="464"/>
      <c r="BT3579" s="464"/>
      <c r="BU3579" s="464"/>
      <c r="BV3579" s="464"/>
      <c r="BW3579" s="464"/>
      <c r="BX3579" s="464"/>
      <c r="BY3579" s="464"/>
      <c r="BZ3579" s="464"/>
      <c r="CA3579" s="464"/>
      <c r="CB3579" s="464"/>
      <c r="CC3579" s="464"/>
      <c r="CD3579" s="464"/>
      <c r="CE3579" s="464"/>
      <c r="CF3579" s="464"/>
      <c r="CG3579" s="464"/>
      <c r="CH3579" s="464"/>
      <c r="CI3579" s="464"/>
      <c r="CJ3579" s="464"/>
      <c r="CK3579" s="464"/>
      <c r="CL3579" s="464"/>
      <c r="CM3579" s="464"/>
      <c r="CN3579" s="464"/>
      <c r="CO3579" s="464"/>
      <c r="CP3579" s="464"/>
      <c r="CQ3579" s="464"/>
    </row>
    <row r="3580" spans="24:95" s="465" customFormat="1">
      <c r="X3580" s="464"/>
      <c r="Y3580" s="464"/>
      <c r="Z3580" s="464"/>
      <c r="AA3580" s="464"/>
      <c r="AB3580" s="464"/>
      <c r="AC3580" s="464"/>
      <c r="AD3580" s="464"/>
      <c r="AE3580" s="464"/>
      <c r="AF3580" s="464"/>
      <c r="AG3580" s="464"/>
      <c r="AH3580" s="464"/>
      <c r="AI3580" s="464"/>
      <c r="AJ3580" s="464"/>
      <c r="AK3580" s="464"/>
      <c r="AL3580" s="464"/>
      <c r="AM3580" s="464"/>
      <c r="AN3580" s="464"/>
      <c r="AO3580" s="464"/>
      <c r="AP3580" s="464"/>
      <c r="AQ3580" s="464"/>
      <c r="AR3580" s="464"/>
      <c r="AS3580" s="464"/>
      <c r="AT3580" s="464"/>
      <c r="AU3580" s="464"/>
      <c r="AV3580" s="464"/>
      <c r="AW3580" s="464"/>
      <c r="AX3580" s="464"/>
      <c r="AY3580" s="464"/>
      <c r="AZ3580" s="464"/>
      <c r="BA3580" s="464"/>
      <c r="BB3580" s="464"/>
      <c r="BC3580" s="464"/>
      <c r="BD3580" s="464"/>
      <c r="BE3580" s="464"/>
      <c r="BF3580" s="464"/>
      <c r="BG3580" s="464"/>
      <c r="BH3580" s="464"/>
      <c r="BI3580" s="464"/>
      <c r="BJ3580" s="464"/>
      <c r="BK3580" s="464"/>
      <c r="BL3580" s="464"/>
      <c r="BM3580" s="464"/>
      <c r="BN3580" s="464"/>
      <c r="BO3580" s="464"/>
      <c r="BP3580" s="464"/>
      <c r="BQ3580" s="464"/>
      <c r="BR3580" s="464"/>
      <c r="BS3580" s="464"/>
      <c r="BT3580" s="464"/>
      <c r="BU3580" s="464"/>
      <c r="BV3580" s="464"/>
      <c r="BW3580" s="464"/>
      <c r="BX3580" s="464"/>
      <c r="BY3580" s="464"/>
      <c r="BZ3580" s="464"/>
      <c r="CA3580" s="464"/>
      <c r="CB3580" s="464"/>
      <c r="CC3580" s="464"/>
      <c r="CD3580" s="464"/>
      <c r="CE3580" s="464"/>
      <c r="CF3580" s="464"/>
      <c r="CG3580" s="464"/>
      <c r="CH3580" s="464"/>
      <c r="CI3580" s="464"/>
      <c r="CJ3580" s="464"/>
      <c r="CK3580" s="464"/>
      <c r="CL3580" s="464"/>
      <c r="CM3580" s="464"/>
      <c r="CN3580" s="464"/>
      <c r="CO3580" s="464"/>
      <c r="CP3580" s="464"/>
      <c r="CQ3580" s="464"/>
    </row>
    <row r="3581" spans="24:95" s="465" customFormat="1">
      <c r="X3581" s="464"/>
      <c r="Y3581" s="464"/>
      <c r="Z3581" s="464"/>
      <c r="AA3581" s="464"/>
      <c r="AB3581" s="464"/>
      <c r="AC3581" s="464"/>
      <c r="AD3581" s="464"/>
      <c r="AE3581" s="464"/>
      <c r="AF3581" s="464"/>
      <c r="AG3581" s="464"/>
      <c r="AH3581" s="464"/>
      <c r="AI3581" s="464"/>
      <c r="AJ3581" s="464"/>
      <c r="AK3581" s="464"/>
      <c r="AL3581" s="464"/>
      <c r="AM3581" s="464"/>
      <c r="AN3581" s="464"/>
      <c r="AO3581" s="464"/>
      <c r="AP3581" s="464"/>
      <c r="AQ3581" s="464"/>
      <c r="AR3581" s="464"/>
      <c r="AS3581" s="464"/>
      <c r="AT3581" s="464"/>
      <c r="AU3581" s="464"/>
      <c r="AV3581" s="464"/>
      <c r="AW3581" s="464"/>
      <c r="AX3581" s="464"/>
      <c r="AY3581" s="464"/>
      <c r="AZ3581" s="464"/>
      <c r="BA3581" s="464"/>
      <c r="BB3581" s="464"/>
      <c r="BC3581" s="464"/>
      <c r="BD3581" s="464"/>
      <c r="BE3581" s="464"/>
      <c r="BF3581" s="464"/>
      <c r="BG3581" s="464"/>
      <c r="BH3581" s="464"/>
      <c r="BI3581" s="464"/>
      <c r="BJ3581" s="464"/>
      <c r="BK3581" s="464"/>
      <c r="BL3581" s="464"/>
      <c r="BM3581" s="464"/>
      <c r="BN3581" s="464"/>
      <c r="BO3581" s="464"/>
      <c r="BP3581" s="464"/>
      <c r="BQ3581" s="464"/>
      <c r="BR3581" s="464"/>
      <c r="BS3581" s="464"/>
      <c r="BT3581" s="464"/>
      <c r="BU3581" s="464"/>
      <c r="BV3581" s="464"/>
      <c r="BW3581" s="464"/>
      <c r="BX3581" s="464"/>
      <c r="BY3581" s="464"/>
      <c r="BZ3581" s="464"/>
      <c r="CA3581" s="464"/>
      <c r="CB3581" s="464"/>
      <c r="CC3581" s="464"/>
      <c r="CD3581" s="464"/>
      <c r="CE3581" s="464"/>
      <c r="CF3581" s="464"/>
      <c r="CG3581" s="464"/>
      <c r="CH3581" s="464"/>
      <c r="CI3581" s="464"/>
      <c r="CJ3581" s="464"/>
      <c r="CK3581" s="464"/>
      <c r="CL3581" s="464"/>
      <c r="CM3581" s="464"/>
      <c r="CN3581" s="464"/>
      <c r="CO3581" s="464"/>
      <c r="CP3581" s="464"/>
      <c r="CQ3581" s="464"/>
    </row>
    <row r="3582" spans="24:95" s="465" customFormat="1">
      <c r="X3582" s="464"/>
      <c r="Y3582" s="464"/>
      <c r="Z3582" s="464"/>
      <c r="AA3582" s="464"/>
      <c r="AB3582" s="464"/>
      <c r="AC3582" s="464"/>
      <c r="AD3582" s="464"/>
      <c r="AE3582" s="464"/>
      <c r="AF3582" s="464"/>
      <c r="AG3582" s="464"/>
      <c r="AH3582" s="464"/>
      <c r="AI3582" s="464"/>
      <c r="AJ3582" s="464"/>
      <c r="AK3582" s="464"/>
      <c r="AL3582" s="464"/>
      <c r="AM3582" s="464"/>
      <c r="AN3582" s="464"/>
      <c r="AO3582" s="464"/>
      <c r="AP3582" s="464"/>
      <c r="AQ3582" s="464"/>
      <c r="AR3582" s="464"/>
      <c r="AS3582" s="464"/>
      <c r="AT3582" s="464"/>
      <c r="AU3582" s="464"/>
      <c r="AV3582" s="464"/>
      <c r="AW3582" s="464"/>
      <c r="AX3582" s="464"/>
      <c r="AY3582" s="464"/>
      <c r="AZ3582" s="464"/>
      <c r="BA3582" s="464"/>
      <c r="BB3582" s="464"/>
      <c r="BC3582" s="464"/>
      <c r="BD3582" s="464"/>
      <c r="BE3582" s="464"/>
      <c r="BF3582" s="464"/>
      <c r="BG3582" s="464"/>
      <c r="BH3582" s="464"/>
      <c r="BI3582" s="464"/>
      <c r="BJ3582" s="464"/>
      <c r="BK3582" s="464"/>
      <c r="BL3582" s="464"/>
      <c r="BM3582" s="464"/>
      <c r="BN3582" s="464"/>
      <c r="BO3582" s="464"/>
      <c r="BP3582" s="464"/>
      <c r="BQ3582" s="464"/>
      <c r="BR3582" s="464"/>
      <c r="BS3582" s="464"/>
      <c r="BT3582" s="464"/>
      <c r="BU3582" s="464"/>
      <c r="BV3582" s="464"/>
      <c r="BW3582" s="464"/>
      <c r="BX3582" s="464"/>
      <c r="BY3582" s="464"/>
      <c r="BZ3582" s="464"/>
      <c r="CA3582" s="464"/>
      <c r="CB3582" s="464"/>
      <c r="CC3582" s="464"/>
      <c r="CD3582" s="464"/>
      <c r="CE3582" s="464"/>
      <c r="CF3582" s="464"/>
      <c r="CG3582" s="464"/>
      <c r="CH3582" s="464"/>
      <c r="CI3582" s="464"/>
      <c r="CJ3582" s="464"/>
      <c r="CK3582" s="464"/>
      <c r="CL3582" s="464"/>
      <c r="CM3582" s="464"/>
      <c r="CN3582" s="464"/>
      <c r="CO3582" s="464"/>
      <c r="CP3582" s="464"/>
      <c r="CQ3582" s="464"/>
    </row>
    <row r="3583" spans="24:95" s="465" customFormat="1">
      <c r="X3583" s="464"/>
      <c r="Y3583" s="464"/>
      <c r="Z3583" s="464"/>
      <c r="AA3583" s="464"/>
      <c r="AB3583" s="464"/>
      <c r="AC3583" s="464"/>
      <c r="AD3583" s="464"/>
      <c r="AE3583" s="464"/>
      <c r="AF3583" s="464"/>
      <c r="AG3583" s="464"/>
      <c r="AH3583" s="464"/>
      <c r="AI3583" s="464"/>
      <c r="AJ3583" s="464"/>
      <c r="AK3583" s="464"/>
      <c r="AL3583" s="464"/>
      <c r="AM3583" s="464"/>
      <c r="AN3583" s="464"/>
      <c r="AO3583" s="464"/>
      <c r="AP3583" s="464"/>
      <c r="AQ3583" s="464"/>
      <c r="AR3583" s="464"/>
      <c r="AS3583" s="464"/>
      <c r="AT3583" s="464"/>
      <c r="AU3583" s="464"/>
      <c r="AV3583" s="464"/>
      <c r="AW3583" s="464"/>
      <c r="AX3583" s="464"/>
      <c r="AY3583" s="464"/>
      <c r="AZ3583" s="464"/>
      <c r="BA3583" s="464"/>
      <c r="BB3583" s="464"/>
      <c r="BC3583" s="464"/>
      <c r="BD3583" s="464"/>
      <c r="BE3583" s="464"/>
      <c r="BF3583" s="464"/>
      <c r="BG3583" s="464"/>
      <c r="BH3583" s="464"/>
      <c r="BI3583" s="464"/>
      <c r="BJ3583" s="464"/>
      <c r="BK3583" s="464"/>
      <c r="BL3583" s="464"/>
      <c r="BM3583" s="464"/>
      <c r="BN3583" s="464"/>
      <c r="BO3583" s="464"/>
      <c r="BP3583" s="464"/>
      <c r="BQ3583" s="464"/>
      <c r="BR3583" s="464"/>
      <c r="BS3583" s="464"/>
      <c r="BT3583" s="464"/>
      <c r="BU3583" s="464"/>
      <c r="BV3583" s="464"/>
      <c r="BW3583" s="464"/>
      <c r="BX3583" s="464"/>
      <c r="BY3583" s="464"/>
      <c r="BZ3583" s="464"/>
      <c r="CA3583" s="464"/>
      <c r="CB3583" s="464"/>
      <c r="CC3583" s="464"/>
      <c r="CD3583" s="464"/>
      <c r="CE3583" s="464"/>
      <c r="CF3583" s="464"/>
      <c r="CG3583" s="464"/>
      <c r="CH3583" s="464"/>
      <c r="CI3583" s="464"/>
      <c r="CJ3583" s="464"/>
      <c r="CK3583" s="464"/>
      <c r="CL3583" s="464"/>
      <c r="CM3583" s="464"/>
      <c r="CN3583" s="464"/>
      <c r="CO3583" s="464"/>
      <c r="CP3583" s="464"/>
      <c r="CQ3583" s="464"/>
    </row>
    <row r="3584" spans="24:95" s="465" customFormat="1">
      <c r="X3584" s="464"/>
      <c r="Y3584" s="464"/>
      <c r="Z3584" s="464"/>
      <c r="AA3584" s="464"/>
      <c r="AB3584" s="464"/>
      <c r="AC3584" s="464"/>
      <c r="AD3584" s="464"/>
      <c r="AE3584" s="464"/>
      <c r="AF3584" s="464"/>
      <c r="AG3584" s="464"/>
      <c r="AH3584" s="464"/>
      <c r="AI3584" s="464"/>
      <c r="AJ3584" s="464"/>
      <c r="AK3584" s="464"/>
      <c r="AL3584" s="464"/>
      <c r="AM3584" s="464"/>
      <c r="AN3584" s="464"/>
      <c r="AO3584" s="464"/>
      <c r="AP3584" s="464"/>
      <c r="AQ3584" s="464"/>
      <c r="AR3584" s="464"/>
      <c r="AS3584" s="464"/>
      <c r="AT3584" s="464"/>
      <c r="AU3584" s="464"/>
      <c r="AV3584" s="464"/>
      <c r="AW3584" s="464"/>
      <c r="AX3584" s="464"/>
      <c r="AY3584" s="464"/>
      <c r="AZ3584" s="464"/>
      <c r="BA3584" s="464"/>
      <c r="BB3584" s="464"/>
      <c r="BC3584" s="464"/>
      <c r="BD3584" s="464"/>
      <c r="BE3584" s="464"/>
      <c r="BF3584" s="464"/>
      <c r="BG3584" s="464"/>
      <c r="BH3584" s="464"/>
      <c r="BI3584" s="464"/>
      <c r="BJ3584" s="464"/>
      <c r="BK3584" s="464"/>
      <c r="BL3584" s="464"/>
      <c r="BM3584" s="464"/>
      <c r="BN3584" s="464"/>
      <c r="BO3584" s="464"/>
      <c r="BP3584" s="464"/>
      <c r="BQ3584" s="464"/>
      <c r="BR3584" s="464"/>
      <c r="BS3584" s="464"/>
      <c r="BT3584" s="464"/>
      <c r="BU3584" s="464"/>
      <c r="BV3584" s="464"/>
      <c r="BW3584" s="464"/>
      <c r="BX3584" s="464"/>
      <c r="BY3584" s="464"/>
      <c r="BZ3584" s="464"/>
      <c r="CA3584" s="464"/>
      <c r="CB3584" s="464"/>
      <c r="CC3584" s="464"/>
      <c r="CD3584" s="464"/>
      <c r="CE3584" s="464"/>
      <c r="CF3584" s="464"/>
      <c r="CG3584" s="464"/>
      <c r="CH3584" s="464"/>
      <c r="CI3584" s="464"/>
      <c r="CJ3584" s="464"/>
      <c r="CK3584" s="464"/>
      <c r="CL3584" s="464"/>
      <c r="CM3584" s="464"/>
      <c r="CN3584" s="464"/>
      <c r="CO3584" s="464"/>
      <c r="CP3584" s="464"/>
      <c r="CQ3584" s="464"/>
    </row>
    <row r="3585" spans="24:95" s="465" customFormat="1">
      <c r="X3585" s="464"/>
      <c r="Y3585" s="464"/>
      <c r="Z3585" s="464"/>
      <c r="AA3585" s="464"/>
      <c r="AB3585" s="464"/>
      <c r="AC3585" s="464"/>
      <c r="AD3585" s="464"/>
      <c r="AE3585" s="464"/>
      <c r="AF3585" s="464"/>
      <c r="AG3585" s="464"/>
      <c r="AH3585" s="464"/>
      <c r="AI3585" s="464"/>
      <c r="AJ3585" s="464"/>
      <c r="AK3585" s="464"/>
      <c r="AL3585" s="464"/>
      <c r="AM3585" s="464"/>
      <c r="AN3585" s="464"/>
      <c r="AO3585" s="464"/>
      <c r="AP3585" s="464"/>
      <c r="AQ3585" s="464"/>
      <c r="AR3585" s="464"/>
      <c r="AS3585" s="464"/>
      <c r="AT3585" s="464"/>
      <c r="AU3585" s="464"/>
      <c r="AV3585" s="464"/>
      <c r="AW3585" s="464"/>
      <c r="AX3585" s="464"/>
      <c r="AY3585" s="464"/>
      <c r="AZ3585" s="464"/>
      <c r="BA3585" s="464"/>
      <c r="BB3585" s="464"/>
      <c r="BC3585" s="464"/>
      <c r="BD3585" s="464"/>
      <c r="BE3585" s="464"/>
      <c r="BF3585" s="464"/>
      <c r="BG3585" s="464"/>
      <c r="BH3585" s="464"/>
      <c r="BI3585" s="464"/>
      <c r="BJ3585" s="464"/>
      <c r="BK3585" s="464"/>
      <c r="BL3585" s="464"/>
      <c r="BM3585" s="464"/>
      <c r="BN3585" s="464"/>
      <c r="BO3585" s="464"/>
      <c r="BP3585" s="464"/>
      <c r="BQ3585" s="464"/>
      <c r="BR3585" s="464"/>
      <c r="BS3585" s="464"/>
      <c r="BT3585" s="464"/>
      <c r="BU3585" s="464"/>
      <c r="BV3585" s="464"/>
      <c r="BW3585" s="464"/>
      <c r="BX3585" s="464"/>
      <c r="BY3585" s="464"/>
      <c r="BZ3585" s="464"/>
      <c r="CA3585" s="464"/>
      <c r="CB3585" s="464"/>
      <c r="CC3585" s="464"/>
      <c r="CD3585" s="464"/>
      <c r="CE3585" s="464"/>
      <c r="CF3585" s="464"/>
      <c r="CG3585" s="464"/>
      <c r="CH3585" s="464"/>
      <c r="CI3585" s="464"/>
      <c r="CJ3585" s="464"/>
      <c r="CK3585" s="464"/>
      <c r="CL3585" s="464"/>
      <c r="CM3585" s="464"/>
      <c r="CN3585" s="464"/>
      <c r="CO3585" s="464"/>
      <c r="CP3585" s="464"/>
      <c r="CQ3585" s="464"/>
    </row>
    <row r="3586" spans="24:95" s="465" customFormat="1">
      <c r="X3586" s="464"/>
      <c r="Y3586" s="464"/>
      <c r="Z3586" s="464"/>
      <c r="AA3586" s="464"/>
      <c r="AB3586" s="464"/>
      <c r="AC3586" s="464"/>
      <c r="AD3586" s="464"/>
      <c r="AE3586" s="464"/>
      <c r="AF3586" s="464"/>
      <c r="AG3586" s="464"/>
      <c r="AH3586" s="464"/>
      <c r="AI3586" s="464"/>
      <c r="AJ3586" s="464"/>
      <c r="AK3586" s="464"/>
      <c r="AL3586" s="464"/>
      <c r="AM3586" s="464"/>
      <c r="AN3586" s="464"/>
      <c r="AO3586" s="464"/>
      <c r="AP3586" s="464"/>
      <c r="AQ3586" s="464"/>
      <c r="AR3586" s="464"/>
      <c r="AS3586" s="464"/>
      <c r="AT3586" s="464"/>
      <c r="AU3586" s="464"/>
      <c r="AV3586" s="464"/>
      <c r="AW3586" s="464"/>
      <c r="AX3586" s="464"/>
      <c r="AY3586" s="464"/>
      <c r="AZ3586" s="464"/>
      <c r="BA3586" s="464"/>
      <c r="BB3586" s="464"/>
      <c r="BC3586" s="464"/>
      <c r="BD3586" s="464"/>
      <c r="BE3586" s="464"/>
      <c r="BF3586" s="464"/>
      <c r="BG3586" s="464"/>
      <c r="BH3586" s="464"/>
      <c r="BI3586" s="464"/>
      <c r="BJ3586" s="464"/>
      <c r="BK3586" s="464"/>
      <c r="BL3586" s="464"/>
      <c r="BM3586" s="464"/>
      <c r="BN3586" s="464"/>
      <c r="BO3586" s="464"/>
      <c r="BP3586" s="464"/>
      <c r="BQ3586" s="464"/>
      <c r="BR3586" s="464"/>
      <c r="BS3586" s="464"/>
      <c r="BT3586" s="464"/>
      <c r="BU3586" s="464"/>
      <c r="BV3586" s="464"/>
      <c r="BW3586" s="464"/>
      <c r="BX3586" s="464"/>
      <c r="BY3586" s="464"/>
      <c r="BZ3586" s="464"/>
      <c r="CA3586" s="464"/>
      <c r="CB3586" s="464"/>
      <c r="CC3586" s="464"/>
      <c r="CD3586" s="464"/>
      <c r="CE3586" s="464"/>
      <c r="CF3586" s="464"/>
      <c r="CG3586" s="464"/>
      <c r="CH3586" s="464"/>
      <c r="CI3586" s="464"/>
      <c r="CJ3586" s="464"/>
      <c r="CK3586" s="464"/>
      <c r="CL3586" s="464"/>
      <c r="CM3586" s="464"/>
      <c r="CN3586" s="464"/>
      <c r="CO3586" s="464"/>
      <c r="CP3586" s="464"/>
      <c r="CQ3586" s="464"/>
    </row>
    <row r="3587" spans="24:95" s="465" customFormat="1">
      <c r="X3587" s="464"/>
      <c r="Y3587" s="464"/>
      <c r="Z3587" s="464"/>
      <c r="AA3587" s="464"/>
      <c r="AB3587" s="464"/>
      <c r="AC3587" s="464"/>
      <c r="AD3587" s="464"/>
      <c r="AE3587" s="464"/>
      <c r="AF3587" s="464"/>
      <c r="AG3587" s="464"/>
      <c r="AH3587" s="464"/>
      <c r="AI3587" s="464"/>
      <c r="AJ3587" s="464"/>
      <c r="AK3587" s="464"/>
      <c r="AL3587" s="464"/>
      <c r="AM3587" s="464"/>
      <c r="AN3587" s="464"/>
      <c r="AO3587" s="464"/>
      <c r="AP3587" s="464"/>
      <c r="AQ3587" s="464"/>
      <c r="AR3587" s="464"/>
      <c r="AS3587" s="464"/>
      <c r="AT3587" s="464"/>
      <c r="AU3587" s="464"/>
      <c r="AV3587" s="464"/>
      <c r="AW3587" s="464"/>
      <c r="AX3587" s="464"/>
      <c r="AY3587" s="464"/>
      <c r="AZ3587" s="464"/>
      <c r="BA3587" s="464"/>
      <c r="BB3587" s="464"/>
      <c r="BC3587" s="464"/>
      <c r="BD3587" s="464"/>
      <c r="BE3587" s="464"/>
      <c r="BF3587" s="464"/>
      <c r="BG3587" s="464"/>
      <c r="BH3587" s="464"/>
      <c r="BI3587" s="464"/>
      <c r="BJ3587" s="464"/>
      <c r="BK3587" s="464"/>
      <c r="BL3587" s="464"/>
      <c r="BM3587" s="464"/>
      <c r="BN3587" s="464"/>
      <c r="BO3587" s="464"/>
      <c r="BP3587" s="464"/>
      <c r="BQ3587" s="464"/>
      <c r="BR3587" s="464"/>
      <c r="BS3587" s="464"/>
      <c r="BT3587" s="464"/>
      <c r="BU3587" s="464"/>
      <c r="BV3587" s="464"/>
      <c r="BW3587" s="464"/>
      <c r="BX3587" s="464"/>
      <c r="BY3587" s="464"/>
      <c r="BZ3587" s="464"/>
      <c r="CA3587" s="464"/>
      <c r="CB3587" s="464"/>
      <c r="CC3587" s="464"/>
      <c r="CD3587" s="464"/>
      <c r="CE3587" s="464"/>
      <c r="CF3587" s="464"/>
      <c r="CG3587" s="464"/>
      <c r="CH3587" s="464"/>
      <c r="CI3587" s="464"/>
      <c r="CJ3587" s="464"/>
      <c r="CK3587" s="464"/>
      <c r="CL3587" s="464"/>
      <c r="CM3587" s="464"/>
      <c r="CN3587" s="464"/>
      <c r="CO3587" s="464"/>
      <c r="CP3587" s="464"/>
      <c r="CQ3587" s="464"/>
    </row>
    <row r="3588" spans="24:95" s="465" customFormat="1">
      <c r="X3588" s="464"/>
      <c r="Y3588" s="464"/>
      <c r="Z3588" s="464"/>
      <c r="AA3588" s="464"/>
      <c r="AB3588" s="464"/>
      <c r="AC3588" s="464"/>
      <c r="AD3588" s="464"/>
      <c r="AE3588" s="464"/>
      <c r="AF3588" s="464"/>
      <c r="AG3588" s="464"/>
      <c r="AH3588" s="464"/>
      <c r="AI3588" s="464"/>
      <c r="AJ3588" s="464"/>
      <c r="AK3588" s="464"/>
      <c r="AL3588" s="464"/>
      <c r="AM3588" s="464"/>
      <c r="AN3588" s="464"/>
      <c r="AO3588" s="464"/>
      <c r="AP3588" s="464"/>
      <c r="AQ3588" s="464"/>
      <c r="AR3588" s="464"/>
      <c r="AS3588" s="464"/>
      <c r="AT3588" s="464"/>
      <c r="AU3588" s="464"/>
      <c r="AV3588" s="464"/>
      <c r="AW3588" s="464"/>
      <c r="AX3588" s="464"/>
      <c r="AY3588" s="464"/>
      <c r="AZ3588" s="464"/>
      <c r="BA3588" s="464"/>
      <c r="BB3588" s="464"/>
      <c r="BC3588" s="464"/>
      <c r="BD3588" s="464"/>
      <c r="BE3588" s="464"/>
      <c r="BF3588" s="464"/>
      <c r="BG3588" s="464"/>
      <c r="BH3588" s="464"/>
      <c r="BI3588" s="464"/>
      <c r="BJ3588" s="464"/>
      <c r="BK3588" s="464"/>
      <c r="BL3588" s="464"/>
      <c r="BM3588" s="464"/>
      <c r="BN3588" s="464"/>
      <c r="BO3588" s="464"/>
      <c r="BP3588" s="464"/>
      <c r="BQ3588" s="464"/>
      <c r="BR3588" s="464"/>
      <c r="BS3588" s="464"/>
      <c r="BT3588" s="464"/>
      <c r="BU3588" s="464"/>
      <c r="BV3588" s="464"/>
      <c r="BW3588" s="464"/>
      <c r="BX3588" s="464"/>
      <c r="BY3588" s="464"/>
      <c r="BZ3588" s="464"/>
      <c r="CA3588" s="464"/>
      <c r="CB3588" s="464"/>
      <c r="CC3588" s="464"/>
      <c r="CD3588" s="464"/>
      <c r="CE3588" s="464"/>
      <c r="CF3588" s="464"/>
      <c r="CG3588" s="464"/>
      <c r="CH3588" s="464"/>
      <c r="CI3588" s="464"/>
      <c r="CJ3588" s="464"/>
      <c r="CK3588" s="464"/>
      <c r="CL3588" s="464"/>
      <c r="CM3588" s="464"/>
      <c r="CN3588" s="464"/>
      <c r="CO3588" s="464"/>
      <c r="CP3588" s="464"/>
      <c r="CQ3588" s="464"/>
    </row>
    <row r="3589" spans="24:95" s="465" customFormat="1">
      <c r="X3589" s="464"/>
      <c r="Y3589" s="464"/>
      <c r="Z3589" s="464"/>
      <c r="AA3589" s="464"/>
      <c r="AB3589" s="464"/>
      <c r="AC3589" s="464"/>
      <c r="AD3589" s="464"/>
      <c r="AE3589" s="464"/>
      <c r="AF3589" s="464"/>
      <c r="AG3589" s="464"/>
      <c r="AH3589" s="464"/>
      <c r="AI3589" s="464"/>
      <c r="AJ3589" s="464"/>
      <c r="AK3589" s="464"/>
      <c r="AL3589" s="464"/>
      <c r="AM3589" s="464"/>
      <c r="AN3589" s="464"/>
      <c r="AO3589" s="464"/>
      <c r="AP3589" s="464"/>
      <c r="AQ3589" s="464"/>
      <c r="AR3589" s="464"/>
      <c r="AS3589" s="464"/>
      <c r="AT3589" s="464"/>
      <c r="AU3589" s="464"/>
      <c r="AV3589" s="464"/>
      <c r="AW3589" s="464"/>
      <c r="AX3589" s="464"/>
      <c r="AY3589" s="464"/>
      <c r="AZ3589" s="464"/>
      <c r="BA3589" s="464"/>
      <c r="BB3589" s="464"/>
      <c r="BC3589" s="464"/>
      <c r="BD3589" s="464"/>
      <c r="BE3589" s="464"/>
      <c r="BF3589" s="464"/>
      <c r="BG3589" s="464"/>
      <c r="BH3589" s="464"/>
      <c r="BI3589" s="464"/>
      <c r="BJ3589" s="464"/>
      <c r="BK3589" s="464"/>
      <c r="BL3589" s="464"/>
      <c r="BM3589" s="464"/>
      <c r="BN3589" s="464"/>
      <c r="BO3589" s="464"/>
      <c r="BP3589" s="464"/>
      <c r="BQ3589" s="464"/>
      <c r="BR3589" s="464"/>
      <c r="BS3589" s="464"/>
      <c r="BT3589" s="464"/>
      <c r="BU3589" s="464"/>
      <c r="BV3589" s="464"/>
      <c r="BW3589" s="464"/>
      <c r="BX3589" s="464"/>
      <c r="BY3589" s="464"/>
      <c r="BZ3589" s="464"/>
      <c r="CA3589" s="464"/>
      <c r="CB3589" s="464"/>
      <c r="CC3589" s="464"/>
      <c r="CD3589" s="464"/>
      <c r="CE3589" s="464"/>
      <c r="CF3589" s="464"/>
      <c r="CG3589" s="464"/>
      <c r="CH3589" s="464"/>
      <c r="CI3589" s="464"/>
      <c r="CJ3589" s="464"/>
      <c r="CK3589" s="464"/>
      <c r="CL3589" s="464"/>
      <c r="CM3589" s="464"/>
      <c r="CN3589" s="464"/>
      <c r="CO3589" s="464"/>
      <c r="CP3589" s="464"/>
      <c r="CQ3589" s="464"/>
    </row>
    <row r="3590" spans="24:95" s="465" customFormat="1">
      <c r="X3590" s="464"/>
      <c r="Y3590" s="464"/>
      <c r="Z3590" s="464"/>
      <c r="AA3590" s="464"/>
      <c r="AB3590" s="464"/>
      <c r="AC3590" s="464"/>
      <c r="AD3590" s="464"/>
      <c r="AE3590" s="464"/>
      <c r="AF3590" s="464"/>
      <c r="AG3590" s="464"/>
      <c r="AH3590" s="464"/>
      <c r="AI3590" s="464"/>
      <c r="AJ3590" s="464"/>
      <c r="AK3590" s="464"/>
      <c r="AL3590" s="464"/>
      <c r="AM3590" s="464"/>
      <c r="AN3590" s="464"/>
      <c r="AO3590" s="464"/>
      <c r="AP3590" s="464"/>
      <c r="AQ3590" s="464"/>
      <c r="AR3590" s="464"/>
      <c r="AS3590" s="464"/>
      <c r="AT3590" s="464"/>
      <c r="AU3590" s="464"/>
      <c r="AV3590" s="464"/>
      <c r="AW3590" s="464"/>
      <c r="AX3590" s="464"/>
      <c r="AY3590" s="464"/>
      <c r="AZ3590" s="464"/>
      <c r="BA3590" s="464"/>
      <c r="BB3590" s="464"/>
      <c r="BC3590" s="464"/>
      <c r="BD3590" s="464"/>
      <c r="BE3590" s="464"/>
      <c r="BF3590" s="464"/>
      <c r="BG3590" s="464"/>
      <c r="BH3590" s="464"/>
      <c r="BI3590" s="464"/>
      <c r="BJ3590" s="464"/>
      <c r="BK3590" s="464"/>
      <c r="BL3590" s="464"/>
      <c r="BM3590" s="464"/>
      <c r="BN3590" s="464"/>
      <c r="BO3590" s="464"/>
      <c r="BP3590" s="464"/>
      <c r="BQ3590" s="464"/>
      <c r="BR3590" s="464"/>
      <c r="BS3590" s="464"/>
      <c r="BT3590" s="464"/>
      <c r="BU3590" s="464"/>
      <c r="BV3590" s="464"/>
      <c r="BW3590" s="464"/>
      <c r="BX3590" s="464"/>
      <c r="BY3590" s="464"/>
      <c r="BZ3590" s="464"/>
      <c r="CA3590" s="464"/>
      <c r="CB3590" s="464"/>
      <c r="CC3590" s="464"/>
      <c r="CD3590" s="464"/>
      <c r="CE3590" s="464"/>
      <c r="CF3590" s="464"/>
      <c r="CG3590" s="464"/>
      <c r="CH3590" s="464"/>
      <c r="CI3590" s="464"/>
      <c r="CJ3590" s="464"/>
      <c r="CK3590" s="464"/>
      <c r="CL3590" s="464"/>
      <c r="CM3590" s="464"/>
      <c r="CN3590" s="464"/>
      <c r="CO3590" s="464"/>
      <c r="CP3590" s="464"/>
      <c r="CQ3590" s="464"/>
    </row>
    <row r="3591" spans="24:95" s="465" customFormat="1">
      <c r="X3591" s="464"/>
      <c r="Y3591" s="464"/>
      <c r="Z3591" s="464"/>
      <c r="AA3591" s="464"/>
      <c r="AB3591" s="464"/>
      <c r="AC3591" s="464"/>
      <c r="AD3591" s="464"/>
      <c r="AE3591" s="464"/>
      <c r="AF3591" s="464"/>
      <c r="AG3591" s="464"/>
      <c r="AH3591" s="464"/>
      <c r="AI3591" s="464"/>
      <c r="AJ3591" s="464"/>
      <c r="AK3591" s="464"/>
      <c r="AL3591" s="464"/>
      <c r="AM3591" s="464"/>
      <c r="AN3591" s="464"/>
      <c r="AO3591" s="464"/>
      <c r="AP3591" s="464"/>
      <c r="AQ3591" s="464"/>
      <c r="AR3591" s="464"/>
      <c r="AS3591" s="464"/>
      <c r="AT3591" s="464"/>
      <c r="AU3591" s="464"/>
      <c r="AV3591" s="464"/>
      <c r="AW3591" s="464"/>
      <c r="AX3591" s="464"/>
      <c r="AY3591" s="464"/>
      <c r="AZ3591" s="464"/>
      <c r="BA3591" s="464"/>
      <c r="BB3591" s="464"/>
      <c r="BC3591" s="464"/>
      <c r="BD3591" s="464"/>
      <c r="BE3591" s="464"/>
      <c r="BF3591" s="464"/>
      <c r="BG3591" s="464"/>
      <c r="BH3591" s="464"/>
      <c r="BI3591" s="464"/>
      <c r="BJ3591" s="464"/>
      <c r="BK3591" s="464"/>
      <c r="BL3591" s="464"/>
      <c r="BM3591" s="464"/>
      <c r="BN3591" s="464"/>
      <c r="BO3591" s="464"/>
      <c r="BP3591" s="464"/>
      <c r="BQ3591" s="464"/>
      <c r="BR3591" s="464"/>
      <c r="BS3591" s="464"/>
      <c r="BT3591" s="464"/>
      <c r="BU3591" s="464"/>
      <c r="BV3591" s="464"/>
      <c r="BW3591" s="464"/>
      <c r="BX3591" s="464"/>
      <c r="BY3591" s="464"/>
      <c r="BZ3591" s="464"/>
      <c r="CA3591" s="464"/>
      <c r="CB3591" s="464"/>
      <c r="CC3591" s="464"/>
      <c r="CD3591" s="464"/>
      <c r="CE3591" s="464"/>
      <c r="CF3591" s="464"/>
      <c r="CG3591" s="464"/>
      <c r="CH3591" s="464"/>
      <c r="CI3591" s="464"/>
      <c r="CJ3591" s="464"/>
      <c r="CK3591" s="464"/>
      <c r="CL3591" s="464"/>
      <c r="CM3591" s="464"/>
      <c r="CN3591" s="464"/>
      <c r="CO3591" s="464"/>
      <c r="CP3591" s="464"/>
      <c r="CQ3591" s="464"/>
    </row>
    <row r="3592" spans="24:95" s="465" customFormat="1">
      <c r="X3592" s="464"/>
      <c r="Y3592" s="464"/>
      <c r="Z3592" s="464"/>
      <c r="AA3592" s="464"/>
      <c r="AB3592" s="464"/>
      <c r="AC3592" s="464"/>
      <c r="AD3592" s="464"/>
      <c r="AE3592" s="464"/>
      <c r="AF3592" s="464"/>
      <c r="AG3592" s="464"/>
      <c r="AH3592" s="464"/>
      <c r="AI3592" s="464"/>
      <c r="AJ3592" s="464"/>
      <c r="AK3592" s="464"/>
      <c r="AL3592" s="464"/>
      <c r="AM3592" s="464"/>
      <c r="AN3592" s="464"/>
      <c r="AO3592" s="464"/>
      <c r="AP3592" s="464"/>
      <c r="AQ3592" s="464"/>
      <c r="AR3592" s="464"/>
      <c r="AS3592" s="464"/>
      <c r="AT3592" s="464"/>
      <c r="AU3592" s="464"/>
      <c r="AV3592" s="464"/>
      <c r="AW3592" s="464"/>
      <c r="AX3592" s="464"/>
      <c r="AY3592" s="464"/>
      <c r="AZ3592" s="464"/>
      <c r="BA3592" s="464"/>
      <c r="BB3592" s="464"/>
      <c r="BC3592" s="464"/>
      <c r="BD3592" s="464"/>
      <c r="BE3592" s="464"/>
      <c r="BF3592" s="464"/>
      <c r="BG3592" s="464"/>
      <c r="BH3592" s="464"/>
      <c r="BI3592" s="464"/>
      <c r="BJ3592" s="464"/>
      <c r="BK3592" s="464"/>
      <c r="BL3592" s="464"/>
      <c r="BM3592" s="464"/>
      <c r="BN3592" s="464"/>
      <c r="BO3592" s="464"/>
      <c r="BP3592" s="464"/>
      <c r="BQ3592" s="464"/>
      <c r="BR3592" s="464"/>
      <c r="BS3592" s="464"/>
      <c r="BT3592" s="464"/>
      <c r="BU3592" s="464"/>
      <c r="BV3592" s="464"/>
      <c r="BW3592" s="464"/>
      <c r="BX3592" s="464"/>
      <c r="BY3592" s="464"/>
      <c r="BZ3592" s="464"/>
      <c r="CA3592" s="464"/>
      <c r="CB3592" s="464"/>
      <c r="CC3592" s="464"/>
      <c r="CD3592" s="464"/>
      <c r="CE3592" s="464"/>
      <c r="CF3592" s="464"/>
      <c r="CG3592" s="464"/>
      <c r="CH3592" s="464"/>
      <c r="CI3592" s="464"/>
      <c r="CJ3592" s="464"/>
      <c r="CK3592" s="464"/>
      <c r="CL3592" s="464"/>
      <c r="CM3592" s="464"/>
      <c r="CN3592" s="464"/>
      <c r="CO3592" s="464"/>
      <c r="CP3592" s="464"/>
      <c r="CQ3592" s="464"/>
    </row>
    <row r="3593" spans="24:95" s="465" customFormat="1">
      <c r="X3593" s="464"/>
      <c r="Y3593" s="464"/>
      <c r="Z3593" s="464"/>
      <c r="AA3593" s="464"/>
      <c r="AB3593" s="464"/>
      <c r="AC3593" s="464"/>
      <c r="AD3593" s="464"/>
      <c r="AE3593" s="464"/>
      <c r="AF3593" s="464"/>
      <c r="AG3593" s="464"/>
      <c r="AH3593" s="464"/>
      <c r="AI3593" s="464"/>
      <c r="AJ3593" s="464"/>
      <c r="AK3593" s="464"/>
      <c r="AL3593" s="464"/>
      <c r="AM3593" s="464"/>
      <c r="AN3593" s="464"/>
      <c r="AO3593" s="464"/>
      <c r="AP3593" s="464"/>
      <c r="AQ3593" s="464"/>
      <c r="AR3593" s="464"/>
      <c r="AS3593" s="464"/>
      <c r="AT3593" s="464"/>
      <c r="AU3593" s="464"/>
      <c r="AV3593" s="464"/>
      <c r="AW3593" s="464"/>
      <c r="AX3593" s="464"/>
      <c r="AY3593" s="464"/>
      <c r="AZ3593" s="464"/>
      <c r="BA3593" s="464"/>
      <c r="BB3593" s="464"/>
      <c r="BC3593" s="464"/>
      <c r="BD3593" s="464"/>
      <c r="BE3593" s="464"/>
      <c r="BF3593" s="464"/>
      <c r="BG3593" s="464"/>
      <c r="BH3593" s="464"/>
      <c r="BI3593" s="464"/>
      <c r="BJ3593" s="464"/>
      <c r="BK3593" s="464"/>
      <c r="BL3593" s="464"/>
      <c r="BM3593" s="464"/>
      <c r="BN3593" s="464"/>
      <c r="BO3593" s="464"/>
      <c r="BP3593" s="464"/>
      <c r="BQ3593" s="464"/>
      <c r="BR3593" s="464"/>
      <c r="BS3593" s="464"/>
      <c r="BT3593" s="464"/>
      <c r="BU3593" s="464"/>
      <c r="BV3593" s="464"/>
      <c r="BW3593" s="464"/>
      <c r="BX3593" s="464"/>
      <c r="BY3593" s="464"/>
      <c r="BZ3593" s="464"/>
      <c r="CA3593" s="464"/>
      <c r="CB3593" s="464"/>
      <c r="CC3593" s="464"/>
      <c r="CD3593" s="464"/>
      <c r="CE3593" s="464"/>
      <c r="CF3593" s="464"/>
      <c r="CG3593" s="464"/>
      <c r="CH3593" s="464"/>
      <c r="CI3593" s="464"/>
      <c r="CJ3593" s="464"/>
      <c r="CK3593" s="464"/>
      <c r="CL3593" s="464"/>
      <c r="CM3593" s="464"/>
      <c r="CN3593" s="464"/>
      <c r="CO3593" s="464"/>
      <c r="CP3593" s="464"/>
      <c r="CQ3593" s="464"/>
    </row>
    <row r="3594" spans="24:95" s="465" customFormat="1">
      <c r="X3594" s="464"/>
      <c r="Y3594" s="464"/>
      <c r="Z3594" s="464"/>
      <c r="AA3594" s="464"/>
      <c r="AB3594" s="464"/>
      <c r="AC3594" s="464"/>
      <c r="AD3594" s="464"/>
      <c r="AE3594" s="464"/>
      <c r="AF3594" s="464"/>
      <c r="AG3594" s="464"/>
      <c r="AH3594" s="464"/>
      <c r="AI3594" s="464"/>
      <c r="AJ3594" s="464"/>
      <c r="AK3594" s="464"/>
      <c r="AL3594" s="464"/>
      <c r="AM3594" s="464"/>
      <c r="AN3594" s="464"/>
      <c r="AO3594" s="464"/>
      <c r="AP3594" s="464"/>
      <c r="AQ3594" s="464"/>
      <c r="AR3594" s="464"/>
      <c r="AS3594" s="464"/>
      <c r="AT3594" s="464"/>
      <c r="AU3594" s="464"/>
      <c r="AV3594" s="464"/>
      <c r="AW3594" s="464"/>
      <c r="AX3594" s="464"/>
      <c r="AY3594" s="464"/>
      <c r="AZ3594" s="464"/>
      <c r="BA3594" s="464"/>
      <c r="BB3594" s="464"/>
      <c r="BC3594" s="464"/>
      <c r="BD3594" s="464"/>
      <c r="BE3594" s="464"/>
      <c r="BF3594" s="464"/>
      <c r="BG3594" s="464"/>
      <c r="BH3594" s="464"/>
      <c r="BI3594" s="464"/>
      <c r="BJ3594" s="464"/>
      <c r="BK3594" s="464"/>
      <c r="BL3594" s="464"/>
      <c r="BM3594" s="464"/>
      <c r="BN3594" s="464"/>
      <c r="BO3594" s="464"/>
      <c r="BP3594" s="464"/>
      <c r="BQ3594" s="464"/>
      <c r="BR3594" s="464"/>
      <c r="BS3594" s="464"/>
      <c r="BT3594" s="464"/>
      <c r="BU3594" s="464"/>
      <c r="BV3594" s="464"/>
      <c r="BW3594" s="464"/>
      <c r="BX3594" s="464"/>
      <c r="BY3594" s="464"/>
      <c r="BZ3594" s="464"/>
      <c r="CA3594" s="464"/>
      <c r="CB3594" s="464"/>
      <c r="CC3594" s="464"/>
      <c r="CD3594" s="464"/>
      <c r="CE3594" s="464"/>
      <c r="CF3594" s="464"/>
      <c r="CG3594" s="464"/>
      <c r="CH3594" s="464"/>
      <c r="CI3594" s="464"/>
      <c r="CJ3594" s="464"/>
      <c r="CK3594" s="464"/>
      <c r="CL3594" s="464"/>
      <c r="CM3594" s="464"/>
      <c r="CN3594" s="464"/>
      <c r="CO3594" s="464"/>
      <c r="CP3594" s="464"/>
      <c r="CQ3594" s="464"/>
    </row>
    <row r="3595" spans="24:95" s="465" customFormat="1">
      <c r="X3595" s="464"/>
      <c r="Y3595" s="464"/>
      <c r="Z3595" s="464"/>
      <c r="AA3595" s="464"/>
      <c r="AB3595" s="464"/>
      <c r="AC3595" s="464"/>
      <c r="AD3595" s="464"/>
      <c r="AE3595" s="464"/>
      <c r="AF3595" s="464"/>
      <c r="AG3595" s="464"/>
      <c r="AH3595" s="464"/>
      <c r="AI3595" s="464"/>
      <c r="AJ3595" s="464"/>
      <c r="AK3595" s="464"/>
      <c r="AL3595" s="464"/>
      <c r="AM3595" s="464"/>
      <c r="AN3595" s="464"/>
      <c r="AO3595" s="464"/>
      <c r="AP3595" s="464"/>
      <c r="AQ3595" s="464"/>
      <c r="AR3595" s="464"/>
      <c r="AS3595" s="464"/>
      <c r="AT3595" s="464"/>
      <c r="AU3595" s="464"/>
      <c r="AV3595" s="464"/>
      <c r="AW3595" s="464"/>
      <c r="AX3595" s="464"/>
      <c r="AY3595" s="464"/>
      <c r="AZ3595" s="464"/>
      <c r="BA3595" s="464"/>
      <c r="BB3595" s="464"/>
      <c r="BC3595" s="464"/>
      <c r="BD3595" s="464"/>
      <c r="BE3595" s="464"/>
      <c r="BF3595" s="464"/>
      <c r="BG3595" s="464"/>
      <c r="BH3595" s="464"/>
      <c r="BI3595" s="464"/>
      <c r="BJ3595" s="464"/>
      <c r="BK3595" s="464"/>
      <c r="BL3595" s="464"/>
      <c r="BM3595" s="464"/>
      <c r="BN3595" s="464"/>
      <c r="BO3595" s="464"/>
      <c r="BP3595" s="464"/>
      <c r="BQ3595" s="464"/>
      <c r="BR3595" s="464"/>
      <c r="BS3595" s="464"/>
      <c r="BT3595" s="464"/>
      <c r="BU3595" s="464"/>
      <c r="BV3595" s="464"/>
      <c r="BW3595" s="464"/>
      <c r="BX3595" s="464"/>
      <c r="BY3595" s="464"/>
      <c r="BZ3595" s="464"/>
      <c r="CA3595" s="464"/>
      <c r="CB3595" s="464"/>
      <c r="CC3595" s="464"/>
      <c r="CD3595" s="464"/>
      <c r="CE3595" s="464"/>
      <c r="CF3595" s="464"/>
      <c r="CG3595" s="464"/>
      <c r="CH3595" s="464"/>
      <c r="CI3595" s="464"/>
      <c r="CJ3595" s="464"/>
      <c r="CK3595" s="464"/>
      <c r="CL3595" s="464"/>
      <c r="CM3595" s="464"/>
      <c r="CN3595" s="464"/>
      <c r="CO3595" s="464"/>
      <c r="CP3595" s="464"/>
      <c r="CQ3595" s="464"/>
    </row>
    <row r="3596" spans="24:95" s="465" customFormat="1">
      <c r="X3596" s="464"/>
      <c r="Y3596" s="464"/>
      <c r="Z3596" s="464"/>
      <c r="AA3596" s="464"/>
      <c r="AB3596" s="464"/>
      <c r="AC3596" s="464"/>
      <c r="AD3596" s="464"/>
      <c r="AE3596" s="464"/>
      <c r="AF3596" s="464"/>
      <c r="AG3596" s="464"/>
      <c r="AH3596" s="464"/>
      <c r="AI3596" s="464"/>
      <c r="AJ3596" s="464"/>
      <c r="AK3596" s="464"/>
      <c r="AL3596" s="464"/>
      <c r="AM3596" s="464"/>
      <c r="AN3596" s="464"/>
      <c r="AO3596" s="464"/>
      <c r="AP3596" s="464"/>
      <c r="AQ3596" s="464"/>
      <c r="AR3596" s="464"/>
      <c r="AS3596" s="464"/>
      <c r="AT3596" s="464"/>
      <c r="AU3596" s="464"/>
      <c r="AV3596" s="464"/>
      <c r="AW3596" s="464"/>
      <c r="AX3596" s="464"/>
      <c r="AY3596" s="464"/>
      <c r="AZ3596" s="464"/>
      <c r="BA3596" s="464"/>
      <c r="BB3596" s="464"/>
      <c r="BC3596" s="464"/>
      <c r="BD3596" s="464"/>
      <c r="BE3596" s="464"/>
      <c r="BF3596" s="464"/>
      <c r="BG3596" s="464"/>
      <c r="BH3596" s="464"/>
      <c r="BI3596" s="464"/>
      <c r="BJ3596" s="464"/>
      <c r="BK3596" s="464"/>
      <c r="BL3596" s="464"/>
      <c r="BM3596" s="464"/>
      <c r="BN3596" s="464"/>
      <c r="BO3596" s="464"/>
      <c r="BP3596" s="464"/>
      <c r="BQ3596" s="464"/>
      <c r="BR3596" s="464"/>
      <c r="BS3596" s="464"/>
      <c r="BT3596" s="464"/>
      <c r="BU3596" s="464"/>
      <c r="BV3596" s="464"/>
      <c r="BW3596" s="464"/>
      <c r="BX3596" s="464"/>
      <c r="BY3596" s="464"/>
      <c r="BZ3596" s="464"/>
      <c r="CA3596" s="464"/>
      <c r="CB3596" s="464"/>
      <c r="CC3596" s="464"/>
      <c r="CD3596" s="464"/>
      <c r="CE3596" s="464"/>
      <c r="CF3596" s="464"/>
      <c r="CG3596" s="464"/>
      <c r="CH3596" s="464"/>
      <c r="CI3596" s="464"/>
      <c r="CJ3596" s="464"/>
      <c r="CK3596" s="464"/>
      <c r="CL3596" s="464"/>
      <c r="CM3596" s="464"/>
      <c r="CN3596" s="464"/>
      <c r="CO3596" s="464"/>
      <c r="CP3596" s="464"/>
      <c r="CQ3596" s="464"/>
    </row>
    <row r="3597" spans="24:95" s="465" customFormat="1">
      <c r="X3597" s="464"/>
      <c r="Y3597" s="464"/>
      <c r="Z3597" s="464"/>
      <c r="AA3597" s="464"/>
      <c r="AB3597" s="464"/>
      <c r="AC3597" s="464"/>
      <c r="AD3597" s="464"/>
      <c r="AE3597" s="464"/>
      <c r="AF3597" s="464"/>
      <c r="AG3597" s="464"/>
      <c r="AH3597" s="464"/>
      <c r="AI3597" s="464"/>
      <c r="AJ3597" s="464"/>
      <c r="AK3597" s="464"/>
      <c r="AL3597" s="464"/>
      <c r="AM3597" s="464"/>
      <c r="AN3597" s="464"/>
      <c r="AO3597" s="464"/>
      <c r="AP3597" s="464"/>
      <c r="AQ3597" s="464"/>
      <c r="AR3597" s="464"/>
      <c r="AS3597" s="464"/>
      <c r="AT3597" s="464"/>
      <c r="AU3597" s="464"/>
      <c r="AV3597" s="464"/>
      <c r="AW3597" s="464"/>
      <c r="AX3597" s="464"/>
      <c r="AY3597" s="464"/>
      <c r="AZ3597" s="464"/>
      <c r="BA3597" s="464"/>
      <c r="BB3597" s="464"/>
      <c r="BC3597" s="464"/>
      <c r="BD3597" s="464"/>
      <c r="BE3597" s="464"/>
      <c r="BF3597" s="464"/>
      <c r="BG3597" s="464"/>
      <c r="BH3597" s="464"/>
      <c r="BI3597" s="464"/>
      <c r="BJ3597" s="464"/>
      <c r="BK3597" s="464"/>
      <c r="BL3597" s="464"/>
      <c r="BM3597" s="464"/>
      <c r="BN3597" s="464"/>
      <c r="BO3597" s="464"/>
      <c r="BP3597" s="464"/>
      <c r="BQ3597" s="464"/>
      <c r="BR3597" s="464"/>
      <c r="BS3597" s="464"/>
      <c r="BT3597" s="464"/>
      <c r="BU3597" s="464"/>
      <c r="BV3597" s="464"/>
      <c r="BW3597" s="464"/>
      <c r="BX3597" s="464"/>
      <c r="BY3597" s="464"/>
      <c r="BZ3597" s="464"/>
      <c r="CA3597" s="464"/>
      <c r="CB3597" s="464"/>
      <c r="CC3597" s="464"/>
      <c r="CD3597" s="464"/>
      <c r="CE3597" s="464"/>
      <c r="CF3597" s="464"/>
      <c r="CG3597" s="464"/>
      <c r="CH3597" s="464"/>
      <c r="CI3597" s="464"/>
      <c r="CJ3597" s="464"/>
      <c r="CK3597" s="464"/>
      <c r="CL3597" s="464"/>
      <c r="CM3597" s="464"/>
      <c r="CN3597" s="464"/>
      <c r="CO3597" s="464"/>
      <c r="CP3597" s="464"/>
      <c r="CQ3597" s="464"/>
    </row>
    <row r="3598" spans="24:95" s="465" customFormat="1">
      <c r="X3598" s="464"/>
      <c r="Y3598" s="464"/>
      <c r="Z3598" s="464"/>
      <c r="AA3598" s="464"/>
      <c r="AB3598" s="464"/>
      <c r="AC3598" s="464"/>
      <c r="AD3598" s="464"/>
      <c r="AE3598" s="464"/>
      <c r="AF3598" s="464"/>
      <c r="AG3598" s="464"/>
      <c r="AH3598" s="464"/>
      <c r="AI3598" s="464"/>
      <c r="AJ3598" s="464"/>
      <c r="AK3598" s="464"/>
      <c r="AL3598" s="464"/>
      <c r="AM3598" s="464"/>
      <c r="AN3598" s="464"/>
      <c r="AO3598" s="464"/>
      <c r="AP3598" s="464"/>
      <c r="AQ3598" s="464"/>
      <c r="AR3598" s="464"/>
      <c r="AS3598" s="464"/>
      <c r="AT3598" s="464"/>
      <c r="AU3598" s="464"/>
      <c r="AV3598" s="464"/>
      <c r="AW3598" s="464"/>
      <c r="AX3598" s="464"/>
      <c r="AY3598" s="464"/>
      <c r="AZ3598" s="464"/>
      <c r="BA3598" s="464"/>
      <c r="BB3598" s="464"/>
      <c r="BC3598" s="464"/>
      <c r="BD3598" s="464"/>
      <c r="BE3598" s="464"/>
      <c r="BF3598" s="464"/>
      <c r="BG3598" s="464"/>
      <c r="BH3598" s="464"/>
      <c r="BI3598" s="464"/>
      <c r="BJ3598" s="464"/>
      <c r="BK3598" s="464"/>
      <c r="BL3598" s="464"/>
      <c r="BM3598" s="464"/>
      <c r="BN3598" s="464"/>
      <c r="BO3598" s="464"/>
      <c r="BP3598" s="464"/>
      <c r="BQ3598" s="464"/>
      <c r="BR3598" s="464"/>
      <c r="BS3598" s="464"/>
      <c r="BT3598" s="464"/>
      <c r="BU3598" s="464"/>
      <c r="BV3598" s="464"/>
      <c r="BW3598" s="464"/>
      <c r="BX3598" s="464"/>
      <c r="BY3598" s="464"/>
      <c r="BZ3598" s="464"/>
      <c r="CA3598" s="464"/>
      <c r="CB3598" s="464"/>
      <c r="CC3598" s="464"/>
      <c r="CD3598" s="464"/>
      <c r="CE3598" s="464"/>
      <c r="CF3598" s="464"/>
      <c r="CG3598" s="464"/>
      <c r="CH3598" s="464"/>
      <c r="CI3598" s="464"/>
      <c r="CJ3598" s="464"/>
      <c r="CK3598" s="464"/>
      <c r="CL3598" s="464"/>
      <c r="CM3598" s="464"/>
      <c r="CN3598" s="464"/>
      <c r="CO3598" s="464"/>
      <c r="CP3598" s="464"/>
      <c r="CQ3598" s="464"/>
    </row>
    <row r="3599" spans="24:95" s="465" customFormat="1">
      <c r="X3599" s="464"/>
      <c r="Y3599" s="464"/>
      <c r="Z3599" s="464"/>
      <c r="AA3599" s="464"/>
      <c r="AB3599" s="464"/>
      <c r="AC3599" s="464"/>
      <c r="AD3599" s="464"/>
      <c r="AE3599" s="464"/>
      <c r="AF3599" s="464"/>
      <c r="AG3599" s="464"/>
      <c r="AH3599" s="464"/>
      <c r="AI3599" s="464"/>
      <c r="AJ3599" s="464"/>
      <c r="AK3599" s="464"/>
      <c r="AL3599" s="464"/>
      <c r="AM3599" s="464"/>
      <c r="AN3599" s="464"/>
      <c r="AO3599" s="464"/>
      <c r="AP3599" s="464"/>
      <c r="AQ3599" s="464"/>
      <c r="AR3599" s="464"/>
      <c r="AS3599" s="464"/>
      <c r="AT3599" s="464"/>
      <c r="AU3599" s="464"/>
      <c r="AV3599" s="464"/>
      <c r="AW3599" s="464"/>
      <c r="AX3599" s="464"/>
      <c r="AY3599" s="464"/>
      <c r="AZ3599" s="464"/>
      <c r="BA3599" s="464"/>
      <c r="BB3599" s="464"/>
      <c r="BC3599" s="464"/>
      <c r="BD3599" s="464"/>
      <c r="BE3599" s="464"/>
      <c r="BF3599" s="464"/>
      <c r="BG3599" s="464"/>
      <c r="BH3599" s="464"/>
      <c r="BI3599" s="464"/>
      <c r="BJ3599" s="464"/>
      <c r="BK3599" s="464"/>
      <c r="BL3599" s="464"/>
      <c r="BM3599" s="464"/>
      <c r="BN3599" s="464"/>
      <c r="BO3599" s="464"/>
      <c r="BP3599" s="464"/>
      <c r="BQ3599" s="464"/>
      <c r="BR3599" s="464"/>
      <c r="BS3599" s="464"/>
      <c r="BT3599" s="464"/>
      <c r="BU3599" s="464"/>
      <c r="BV3599" s="464"/>
      <c r="BW3599" s="464"/>
      <c r="BX3599" s="464"/>
      <c r="BY3599" s="464"/>
      <c r="BZ3599" s="464"/>
      <c r="CA3599" s="464"/>
      <c r="CB3599" s="464"/>
      <c r="CC3599" s="464"/>
      <c r="CD3599" s="464"/>
      <c r="CE3599" s="464"/>
      <c r="CF3599" s="464"/>
      <c r="CG3599" s="464"/>
      <c r="CH3599" s="464"/>
      <c r="CI3599" s="464"/>
      <c r="CJ3599" s="464"/>
      <c r="CK3599" s="464"/>
      <c r="CL3599" s="464"/>
      <c r="CM3599" s="464"/>
      <c r="CN3599" s="464"/>
      <c r="CO3599" s="464"/>
      <c r="CP3599" s="464"/>
      <c r="CQ3599" s="464"/>
    </row>
    <row r="3600" spans="24:95" s="465" customFormat="1">
      <c r="X3600" s="464"/>
      <c r="Y3600" s="464"/>
      <c r="Z3600" s="464"/>
      <c r="AA3600" s="464"/>
      <c r="AB3600" s="464"/>
      <c r="AC3600" s="464"/>
      <c r="AD3600" s="464"/>
      <c r="AE3600" s="464"/>
      <c r="AF3600" s="464"/>
      <c r="AG3600" s="464"/>
      <c r="AH3600" s="464"/>
      <c r="AI3600" s="464"/>
      <c r="AJ3600" s="464"/>
      <c r="AK3600" s="464"/>
      <c r="AL3600" s="464"/>
      <c r="AM3600" s="464"/>
      <c r="AN3600" s="464"/>
      <c r="AO3600" s="464"/>
      <c r="AP3600" s="464"/>
      <c r="AQ3600" s="464"/>
      <c r="AR3600" s="464"/>
      <c r="AS3600" s="464"/>
      <c r="AT3600" s="464"/>
      <c r="AU3600" s="464"/>
      <c r="AV3600" s="464"/>
      <c r="AW3600" s="464"/>
      <c r="AX3600" s="464"/>
      <c r="AY3600" s="464"/>
      <c r="AZ3600" s="464"/>
      <c r="BA3600" s="464"/>
      <c r="BB3600" s="464"/>
      <c r="BC3600" s="464"/>
      <c r="BD3600" s="464"/>
      <c r="BE3600" s="464"/>
      <c r="BF3600" s="464"/>
      <c r="BG3600" s="464"/>
      <c r="BH3600" s="464"/>
      <c r="BI3600" s="464"/>
      <c r="BJ3600" s="464"/>
      <c r="BK3600" s="464"/>
      <c r="BL3600" s="464"/>
      <c r="BM3600" s="464"/>
      <c r="BN3600" s="464"/>
      <c r="BO3600" s="464"/>
      <c r="BP3600" s="464"/>
      <c r="BQ3600" s="464"/>
      <c r="BR3600" s="464"/>
      <c r="BS3600" s="464"/>
      <c r="BT3600" s="464"/>
      <c r="BU3600" s="464"/>
      <c r="BV3600" s="464"/>
      <c r="BW3600" s="464"/>
      <c r="BX3600" s="464"/>
      <c r="BY3600" s="464"/>
      <c r="BZ3600" s="464"/>
      <c r="CA3600" s="464"/>
      <c r="CB3600" s="464"/>
      <c r="CC3600" s="464"/>
      <c r="CD3600" s="464"/>
      <c r="CE3600" s="464"/>
      <c r="CF3600" s="464"/>
      <c r="CG3600" s="464"/>
      <c r="CH3600" s="464"/>
      <c r="CI3600" s="464"/>
      <c r="CJ3600" s="464"/>
      <c r="CK3600" s="464"/>
      <c r="CL3600" s="464"/>
      <c r="CM3600" s="464"/>
      <c r="CN3600" s="464"/>
      <c r="CO3600" s="464"/>
      <c r="CP3600" s="464"/>
      <c r="CQ3600" s="464"/>
    </row>
    <row r="3601" spans="24:95" s="465" customFormat="1">
      <c r="X3601" s="464"/>
      <c r="Y3601" s="464"/>
      <c r="Z3601" s="464"/>
      <c r="AA3601" s="464"/>
      <c r="AB3601" s="464"/>
      <c r="AC3601" s="464"/>
      <c r="AD3601" s="464"/>
      <c r="AE3601" s="464"/>
      <c r="AF3601" s="464"/>
      <c r="AG3601" s="464"/>
      <c r="AH3601" s="464"/>
      <c r="AI3601" s="464"/>
      <c r="AJ3601" s="464"/>
      <c r="AK3601" s="464"/>
      <c r="AL3601" s="464"/>
      <c r="AM3601" s="464"/>
      <c r="AN3601" s="464"/>
      <c r="AO3601" s="464"/>
      <c r="AP3601" s="464"/>
      <c r="AQ3601" s="464"/>
      <c r="AR3601" s="464"/>
      <c r="AS3601" s="464"/>
      <c r="AT3601" s="464"/>
      <c r="AU3601" s="464"/>
      <c r="AV3601" s="464"/>
      <c r="AW3601" s="464"/>
      <c r="AX3601" s="464"/>
      <c r="AY3601" s="464"/>
      <c r="AZ3601" s="464"/>
      <c r="BA3601" s="464"/>
      <c r="BB3601" s="464"/>
      <c r="BC3601" s="464"/>
      <c r="BD3601" s="464"/>
      <c r="BE3601" s="464"/>
      <c r="BF3601" s="464"/>
      <c r="BG3601" s="464"/>
      <c r="BH3601" s="464"/>
      <c r="BI3601" s="464"/>
      <c r="BJ3601" s="464"/>
      <c r="BK3601" s="464"/>
      <c r="BL3601" s="464"/>
      <c r="BM3601" s="464"/>
      <c r="BN3601" s="464"/>
      <c r="BO3601" s="464"/>
      <c r="BP3601" s="464"/>
      <c r="BQ3601" s="464"/>
      <c r="BR3601" s="464"/>
      <c r="BS3601" s="464"/>
      <c r="BT3601" s="464"/>
      <c r="BU3601" s="464"/>
      <c r="BV3601" s="464"/>
      <c r="BW3601" s="464"/>
      <c r="BX3601" s="464"/>
      <c r="BY3601" s="464"/>
      <c r="BZ3601" s="464"/>
      <c r="CA3601" s="464"/>
      <c r="CB3601" s="464"/>
      <c r="CC3601" s="464"/>
      <c r="CD3601" s="464"/>
      <c r="CE3601" s="464"/>
      <c r="CF3601" s="464"/>
      <c r="CG3601" s="464"/>
      <c r="CH3601" s="464"/>
      <c r="CI3601" s="464"/>
      <c r="CJ3601" s="464"/>
      <c r="CK3601" s="464"/>
      <c r="CL3601" s="464"/>
      <c r="CM3601" s="464"/>
      <c r="CN3601" s="464"/>
      <c r="CO3601" s="464"/>
      <c r="CP3601" s="464"/>
      <c r="CQ3601" s="464"/>
    </row>
    <row r="3602" spans="24:95" s="465" customFormat="1">
      <c r="X3602" s="464"/>
      <c r="Y3602" s="464"/>
      <c r="Z3602" s="464"/>
      <c r="AA3602" s="464"/>
      <c r="AB3602" s="464"/>
      <c r="AC3602" s="464"/>
      <c r="AD3602" s="464"/>
      <c r="AE3602" s="464"/>
      <c r="AF3602" s="464"/>
      <c r="AG3602" s="464"/>
      <c r="AH3602" s="464"/>
      <c r="AI3602" s="464"/>
      <c r="AJ3602" s="464"/>
      <c r="AK3602" s="464"/>
      <c r="AL3602" s="464"/>
      <c r="AM3602" s="464"/>
      <c r="AN3602" s="464"/>
      <c r="AO3602" s="464"/>
      <c r="AP3602" s="464"/>
      <c r="AQ3602" s="464"/>
      <c r="AR3602" s="464"/>
      <c r="AS3602" s="464"/>
      <c r="AT3602" s="464"/>
      <c r="AU3602" s="464"/>
      <c r="AV3602" s="464"/>
      <c r="AW3602" s="464"/>
      <c r="AX3602" s="464"/>
      <c r="AY3602" s="464"/>
      <c r="AZ3602" s="464"/>
      <c r="BA3602" s="464"/>
      <c r="BB3602" s="464"/>
      <c r="BC3602" s="464"/>
      <c r="BD3602" s="464"/>
      <c r="BE3602" s="464"/>
      <c r="BF3602" s="464"/>
      <c r="BG3602" s="464"/>
      <c r="BH3602" s="464"/>
      <c r="BI3602" s="464"/>
      <c r="BJ3602" s="464"/>
      <c r="BK3602" s="464"/>
      <c r="BL3602" s="464"/>
      <c r="BM3602" s="464"/>
      <c r="BN3602" s="464"/>
      <c r="BO3602" s="464"/>
      <c r="BP3602" s="464"/>
      <c r="BQ3602" s="464"/>
      <c r="BR3602" s="464"/>
      <c r="BS3602" s="464"/>
      <c r="BT3602" s="464"/>
      <c r="BU3602" s="464"/>
      <c r="BV3602" s="464"/>
      <c r="BW3602" s="464"/>
      <c r="BX3602" s="464"/>
      <c r="BY3602" s="464"/>
      <c r="BZ3602" s="464"/>
      <c r="CA3602" s="464"/>
      <c r="CB3602" s="464"/>
      <c r="CC3602" s="464"/>
      <c r="CD3602" s="464"/>
      <c r="CE3602" s="464"/>
      <c r="CF3602" s="464"/>
      <c r="CG3602" s="464"/>
      <c r="CH3602" s="464"/>
      <c r="CI3602" s="464"/>
      <c r="CJ3602" s="464"/>
      <c r="CK3602" s="464"/>
      <c r="CL3602" s="464"/>
      <c r="CM3602" s="464"/>
      <c r="CN3602" s="464"/>
      <c r="CO3602" s="464"/>
      <c r="CP3602" s="464"/>
      <c r="CQ3602" s="464"/>
    </row>
    <row r="3603" spans="24:95" s="465" customFormat="1">
      <c r="X3603" s="464"/>
      <c r="Y3603" s="464"/>
      <c r="Z3603" s="464"/>
      <c r="AA3603" s="464"/>
      <c r="AB3603" s="464"/>
      <c r="AC3603" s="464"/>
      <c r="AD3603" s="464"/>
      <c r="AE3603" s="464"/>
      <c r="AF3603" s="464"/>
      <c r="AG3603" s="464"/>
      <c r="AH3603" s="464"/>
      <c r="AI3603" s="464"/>
      <c r="AJ3603" s="464"/>
      <c r="AK3603" s="464"/>
      <c r="AL3603" s="464"/>
      <c r="AM3603" s="464"/>
      <c r="AN3603" s="464"/>
      <c r="AO3603" s="464"/>
      <c r="AP3603" s="464"/>
      <c r="AQ3603" s="464"/>
      <c r="AR3603" s="464"/>
      <c r="AS3603" s="464"/>
      <c r="AT3603" s="464"/>
      <c r="AU3603" s="464"/>
      <c r="AV3603" s="464"/>
      <c r="AW3603" s="464"/>
      <c r="AX3603" s="464"/>
      <c r="AY3603" s="464"/>
      <c r="AZ3603" s="464"/>
      <c r="BA3603" s="464"/>
      <c r="BB3603" s="464"/>
      <c r="BC3603" s="464"/>
      <c r="BD3603" s="464"/>
      <c r="BE3603" s="464"/>
      <c r="BF3603" s="464"/>
      <c r="BG3603" s="464"/>
      <c r="BH3603" s="464"/>
      <c r="BI3603" s="464"/>
      <c r="BJ3603" s="464"/>
      <c r="BK3603" s="464"/>
      <c r="BL3603" s="464"/>
      <c r="BM3603" s="464"/>
      <c r="BN3603" s="464"/>
      <c r="BO3603" s="464"/>
      <c r="BP3603" s="464"/>
      <c r="BQ3603" s="464"/>
      <c r="BR3603" s="464"/>
      <c r="BS3603" s="464"/>
      <c r="BT3603" s="464"/>
      <c r="BU3603" s="464"/>
      <c r="BV3603" s="464"/>
      <c r="BW3603" s="464"/>
      <c r="BX3603" s="464"/>
      <c r="BY3603" s="464"/>
      <c r="BZ3603" s="464"/>
      <c r="CA3603" s="464"/>
      <c r="CB3603" s="464"/>
      <c r="CC3603" s="464"/>
      <c r="CD3603" s="464"/>
      <c r="CE3603" s="464"/>
      <c r="CF3603" s="464"/>
      <c r="CG3603" s="464"/>
      <c r="CH3603" s="464"/>
      <c r="CI3603" s="464"/>
      <c r="CJ3603" s="464"/>
      <c r="CK3603" s="464"/>
      <c r="CL3603" s="464"/>
      <c r="CM3603" s="464"/>
      <c r="CN3603" s="464"/>
      <c r="CO3603" s="464"/>
      <c r="CP3603" s="464"/>
      <c r="CQ3603" s="464"/>
    </row>
    <row r="3604" spans="24:95" s="465" customFormat="1">
      <c r="X3604" s="464"/>
      <c r="Y3604" s="464"/>
      <c r="Z3604" s="464"/>
      <c r="AA3604" s="464"/>
      <c r="AB3604" s="464"/>
      <c r="AC3604" s="464"/>
      <c r="AD3604" s="464"/>
      <c r="AE3604" s="464"/>
      <c r="AF3604" s="464"/>
      <c r="AG3604" s="464"/>
      <c r="AH3604" s="464"/>
      <c r="AI3604" s="464"/>
      <c r="AJ3604" s="464"/>
      <c r="AK3604" s="464"/>
      <c r="AL3604" s="464"/>
      <c r="AM3604" s="464"/>
      <c r="AN3604" s="464"/>
      <c r="AO3604" s="464"/>
      <c r="AP3604" s="464"/>
      <c r="AQ3604" s="464"/>
      <c r="AR3604" s="464"/>
      <c r="AS3604" s="464"/>
      <c r="AT3604" s="464"/>
      <c r="AU3604" s="464"/>
      <c r="AV3604" s="464"/>
      <c r="AW3604" s="464"/>
      <c r="AX3604" s="464"/>
      <c r="AY3604" s="464"/>
      <c r="AZ3604" s="464"/>
      <c r="BA3604" s="464"/>
      <c r="BB3604" s="464"/>
      <c r="BC3604" s="464"/>
      <c r="BD3604" s="464"/>
      <c r="BE3604" s="464"/>
      <c r="BF3604" s="464"/>
      <c r="BG3604" s="464"/>
      <c r="BH3604" s="464"/>
      <c r="BI3604" s="464"/>
      <c r="BJ3604" s="464"/>
      <c r="BK3604" s="464"/>
      <c r="BL3604" s="464"/>
      <c r="BM3604" s="464"/>
      <c r="BN3604" s="464"/>
      <c r="BO3604" s="464"/>
      <c r="BP3604" s="464"/>
      <c r="BQ3604" s="464"/>
      <c r="BR3604" s="464"/>
      <c r="BS3604" s="464"/>
      <c r="BT3604" s="464"/>
      <c r="BU3604" s="464"/>
      <c r="BV3604" s="464"/>
      <c r="BW3604" s="464"/>
      <c r="BX3604" s="464"/>
      <c r="BY3604" s="464"/>
      <c r="BZ3604" s="464"/>
      <c r="CA3604" s="464"/>
      <c r="CB3604" s="464"/>
      <c r="CC3604" s="464"/>
      <c r="CD3604" s="464"/>
      <c r="CE3604" s="464"/>
      <c r="CF3604" s="464"/>
      <c r="CG3604" s="464"/>
      <c r="CH3604" s="464"/>
      <c r="CI3604" s="464"/>
      <c r="CJ3604" s="464"/>
      <c r="CK3604" s="464"/>
      <c r="CL3604" s="464"/>
      <c r="CM3604" s="464"/>
      <c r="CN3604" s="464"/>
      <c r="CO3604" s="464"/>
      <c r="CP3604" s="464"/>
      <c r="CQ3604" s="464"/>
    </row>
    <row r="3605" spans="24:95" s="465" customFormat="1">
      <c r="X3605" s="464"/>
      <c r="Y3605" s="464"/>
      <c r="Z3605" s="464"/>
      <c r="AA3605" s="464"/>
      <c r="AB3605" s="464"/>
      <c r="AC3605" s="464"/>
      <c r="AD3605" s="464"/>
      <c r="AE3605" s="464"/>
      <c r="AF3605" s="464"/>
      <c r="AG3605" s="464"/>
      <c r="AH3605" s="464"/>
      <c r="AI3605" s="464"/>
      <c r="AJ3605" s="464"/>
      <c r="AK3605" s="464"/>
      <c r="AL3605" s="464"/>
      <c r="AM3605" s="464"/>
      <c r="AN3605" s="464"/>
      <c r="AO3605" s="464"/>
      <c r="AP3605" s="464"/>
      <c r="AQ3605" s="464"/>
      <c r="AR3605" s="464"/>
      <c r="AS3605" s="464"/>
      <c r="AT3605" s="464"/>
      <c r="AU3605" s="464"/>
      <c r="AV3605" s="464"/>
      <c r="AW3605" s="464"/>
      <c r="AX3605" s="464"/>
      <c r="AY3605" s="464"/>
      <c r="AZ3605" s="464"/>
      <c r="BA3605" s="464"/>
      <c r="BB3605" s="464"/>
      <c r="BC3605" s="464"/>
      <c r="BD3605" s="464"/>
      <c r="BE3605" s="464"/>
      <c r="BF3605" s="464"/>
      <c r="BG3605" s="464"/>
      <c r="BH3605" s="464"/>
      <c r="BI3605" s="464"/>
      <c r="BJ3605" s="464"/>
      <c r="BK3605" s="464"/>
      <c r="BL3605" s="464"/>
      <c r="BM3605" s="464"/>
      <c r="BN3605" s="464"/>
      <c r="BO3605" s="464"/>
      <c r="BP3605" s="464"/>
      <c r="BQ3605" s="464"/>
      <c r="BR3605" s="464"/>
      <c r="BS3605" s="464"/>
      <c r="BT3605" s="464"/>
      <c r="BU3605" s="464"/>
      <c r="BV3605" s="464"/>
      <c r="BW3605" s="464"/>
      <c r="BX3605" s="464"/>
      <c r="BY3605" s="464"/>
      <c r="BZ3605" s="464"/>
      <c r="CA3605" s="464"/>
      <c r="CB3605" s="464"/>
      <c r="CC3605" s="464"/>
      <c r="CD3605" s="464"/>
      <c r="CE3605" s="464"/>
      <c r="CF3605" s="464"/>
      <c r="CG3605" s="464"/>
      <c r="CH3605" s="464"/>
      <c r="CI3605" s="464"/>
      <c r="CJ3605" s="464"/>
      <c r="CK3605" s="464"/>
      <c r="CL3605" s="464"/>
      <c r="CM3605" s="464"/>
      <c r="CN3605" s="464"/>
      <c r="CO3605" s="464"/>
      <c r="CP3605" s="464"/>
      <c r="CQ3605" s="464"/>
    </row>
    <row r="3606" spans="24:95" s="465" customFormat="1">
      <c r="X3606" s="464"/>
      <c r="Y3606" s="464"/>
      <c r="Z3606" s="464"/>
      <c r="AA3606" s="464"/>
      <c r="AB3606" s="464"/>
      <c r="AC3606" s="464"/>
      <c r="AD3606" s="464"/>
      <c r="AE3606" s="464"/>
      <c r="AF3606" s="464"/>
      <c r="AG3606" s="464"/>
      <c r="AH3606" s="464"/>
      <c r="AI3606" s="464"/>
      <c r="AJ3606" s="464"/>
      <c r="AK3606" s="464"/>
      <c r="AL3606" s="464"/>
      <c r="AM3606" s="464"/>
      <c r="AN3606" s="464"/>
      <c r="AO3606" s="464"/>
      <c r="AP3606" s="464"/>
      <c r="AQ3606" s="464"/>
      <c r="AR3606" s="464"/>
      <c r="AS3606" s="464"/>
      <c r="AT3606" s="464"/>
      <c r="AU3606" s="464"/>
      <c r="AV3606" s="464"/>
      <c r="AW3606" s="464"/>
      <c r="AX3606" s="464"/>
      <c r="AY3606" s="464"/>
      <c r="AZ3606" s="464"/>
      <c r="BA3606" s="464"/>
      <c r="BB3606" s="464"/>
      <c r="BC3606" s="464"/>
      <c r="BD3606" s="464"/>
      <c r="BE3606" s="464"/>
      <c r="BF3606" s="464"/>
      <c r="BG3606" s="464"/>
      <c r="BH3606" s="464"/>
      <c r="BI3606" s="464"/>
      <c r="BJ3606" s="464"/>
      <c r="BK3606" s="464"/>
      <c r="BL3606" s="464"/>
      <c r="BM3606" s="464"/>
      <c r="BN3606" s="464"/>
      <c r="BO3606" s="464"/>
      <c r="BP3606" s="464"/>
      <c r="BQ3606" s="464"/>
      <c r="BR3606" s="464"/>
      <c r="BS3606" s="464"/>
      <c r="BT3606" s="464"/>
      <c r="BU3606" s="464"/>
      <c r="BV3606" s="464"/>
      <c r="BW3606" s="464"/>
      <c r="BX3606" s="464"/>
      <c r="BY3606" s="464"/>
      <c r="BZ3606" s="464"/>
      <c r="CA3606" s="464"/>
      <c r="CB3606" s="464"/>
      <c r="CC3606" s="464"/>
      <c r="CD3606" s="464"/>
      <c r="CE3606" s="464"/>
      <c r="CF3606" s="464"/>
      <c r="CG3606" s="464"/>
      <c r="CH3606" s="464"/>
      <c r="CI3606" s="464"/>
      <c r="CJ3606" s="464"/>
      <c r="CK3606" s="464"/>
      <c r="CL3606" s="464"/>
      <c r="CM3606" s="464"/>
      <c r="CN3606" s="464"/>
      <c r="CO3606" s="464"/>
      <c r="CP3606" s="464"/>
      <c r="CQ3606" s="464"/>
    </row>
    <row r="3607" spans="24:95" s="465" customFormat="1">
      <c r="X3607" s="464"/>
      <c r="Y3607" s="464"/>
      <c r="Z3607" s="464"/>
      <c r="AA3607" s="464"/>
      <c r="AB3607" s="464"/>
      <c r="AC3607" s="464"/>
      <c r="AD3607" s="464"/>
      <c r="AE3607" s="464"/>
      <c r="AF3607" s="464"/>
      <c r="AG3607" s="464"/>
      <c r="AH3607" s="464"/>
      <c r="AI3607" s="464"/>
      <c r="AJ3607" s="464"/>
      <c r="AK3607" s="464"/>
      <c r="AL3607" s="464"/>
      <c r="AM3607" s="464"/>
      <c r="AN3607" s="464"/>
      <c r="AO3607" s="464"/>
      <c r="AP3607" s="464"/>
      <c r="AQ3607" s="464"/>
      <c r="AR3607" s="464"/>
      <c r="AS3607" s="464"/>
      <c r="AT3607" s="464"/>
      <c r="AU3607" s="464"/>
      <c r="AV3607" s="464"/>
      <c r="AW3607" s="464"/>
      <c r="AX3607" s="464"/>
      <c r="AY3607" s="464"/>
      <c r="AZ3607" s="464"/>
      <c r="BA3607" s="464"/>
      <c r="BB3607" s="464"/>
      <c r="BC3607" s="464"/>
      <c r="BD3607" s="464"/>
      <c r="BE3607" s="464"/>
      <c r="BF3607" s="464"/>
      <c r="BG3607" s="464"/>
      <c r="BH3607" s="464"/>
      <c r="BI3607" s="464"/>
      <c r="BJ3607" s="464"/>
      <c r="BK3607" s="464"/>
      <c r="BL3607" s="464"/>
      <c r="BM3607" s="464"/>
      <c r="BN3607" s="464"/>
      <c r="BO3607" s="464"/>
      <c r="BP3607" s="464"/>
      <c r="BQ3607" s="464"/>
      <c r="BR3607" s="464"/>
      <c r="BS3607" s="464"/>
      <c r="BT3607" s="464"/>
      <c r="BU3607" s="464"/>
      <c r="BV3607" s="464"/>
      <c r="BW3607" s="464"/>
      <c r="BX3607" s="464"/>
      <c r="BY3607" s="464"/>
      <c r="BZ3607" s="464"/>
      <c r="CA3607" s="464"/>
      <c r="CB3607" s="464"/>
      <c r="CC3607" s="464"/>
      <c r="CD3607" s="464"/>
      <c r="CE3607" s="464"/>
      <c r="CF3607" s="464"/>
      <c r="CG3607" s="464"/>
      <c r="CH3607" s="464"/>
      <c r="CI3607" s="464"/>
      <c r="CJ3607" s="464"/>
      <c r="CK3607" s="464"/>
      <c r="CL3607" s="464"/>
      <c r="CM3607" s="464"/>
      <c r="CN3607" s="464"/>
      <c r="CO3607" s="464"/>
      <c r="CP3607" s="464"/>
      <c r="CQ3607" s="464"/>
    </row>
    <row r="3608" spans="24:95" s="465" customFormat="1">
      <c r="X3608" s="464"/>
      <c r="Y3608" s="464"/>
      <c r="Z3608" s="464"/>
      <c r="AA3608" s="464"/>
      <c r="AB3608" s="464"/>
      <c r="AC3608" s="464"/>
      <c r="AD3608" s="464"/>
      <c r="AE3608" s="464"/>
      <c r="AF3608" s="464"/>
      <c r="AG3608" s="464"/>
      <c r="AH3608" s="464"/>
      <c r="AI3608" s="464"/>
      <c r="AJ3608" s="464"/>
      <c r="AK3608" s="464"/>
      <c r="AL3608" s="464"/>
      <c r="AM3608" s="464"/>
      <c r="AN3608" s="464"/>
      <c r="AO3608" s="464"/>
      <c r="AP3608" s="464"/>
      <c r="AQ3608" s="464"/>
      <c r="AR3608" s="464"/>
      <c r="AS3608" s="464"/>
      <c r="AT3608" s="464"/>
      <c r="AU3608" s="464"/>
      <c r="AV3608" s="464"/>
      <c r="AW3608" s="464"/>
      <c r="AX3608" s="464"/>
      <c r="AY3608" s="464"/>
      <c r="AZ3608" s="464"/>
      <c r="BA3608" s="464"/>
      <c r="BB3608" s="464"/>
      <c r="BC3608" s="464"/>
      <c r="BD3608" s="464"/>
      <c r="BE3608" s="464"/>
      <c r="BF3608" s="464"/>
      <c r="BG3608" s="464"/>
      <c r="BH3608" s="464"/>
      <c r="BI3608" s="464"/>
      <c r="BJ3608" s="464"/>
      <c r="BK3608" s="464"/>
      <c r="BL3608" s="464"/>
      <c r="BM3608" s="464"/>
      <c r="BN3608" s="464"/>
      <c r="BO3608" s="464"/>
      <c r="BP3608" s="464"/>
      <c r="BQ3608" s="464"/>
      <c r="BR3608" s="464"/>
      <c r="BS3608" s="464"/>
      <c r="BT3608" s="464"/>
      <c r="BU3608" s="464"/>
      <c r="BV3608" s="464"/>
      <c r="BW3608" s="464"/>
      <c r="BX3608" s="464"/>
      <c r="BY3608" s="464"/>
      <c r="BZ3608" s="464"/>
      <c r="CA3608" s="464"/>
      <c r="CB3608" s="464"/>
      <c r="CC3608" s="464"/>
      <c r="CD3608" s="464"/>
      <c r="CE3608" s="464"/>
      <c r="CF3608" s="464"/>
      <c r="CG3608" s="464"/>
      <c r="CH3608" s="464"/>
      <c r="CI3608" s="464"/>
      <c r="CJ3608" s="464"/>
      <c r="CK3608" s="464"/>
      <c r="CL3608" s="464"/>
      <c r="CM3608" s="464"/>
      <c r="CN3608" s="464"/>
      <c r="CO3608" s="464"/>
      <c r="CP3608" s="464"/>
      <c r="CQ3608" s="464"/>
    </row>
    <row r="3609" spans="24:95" s="465" customFormat="1">
      <c r="X3609" s="464"/>
      <c r="Y3609" s="464"/>
      <c r="Z3609" s="464"/>
      <c r="AA3609" s="464"/>
      <c r="AB3609" s="464"/>
      <c r="AC3609" s="464"/>
      <c r="AD3609" s="464"/>
      <c r="AE3609" s="464"/>
      <c r="AF3609" s="464"/>
      <c r="AG3609" s="464"/>
      <c r="AH3609" s="464"/>
      <c r="AI3609" s="464"/>
      <c r="AJ3609" s="464"/>
      <c r="AK3609" s="464"/>
      <c r="AL3609" s="464"/>
      <c r="AM3609" s="464"/>
      <c r="AN3609" s="464"/>
      <c r="AO3609" s="464"/>
      <c r="AP3609" s="464"/>
      <c r="AQ3609" s="464"/>
      <c r="AR3609" s="464"/>
      <c r="AS3609" s="464"/>
      <c r="AT3609" s="464"/>
      <c r="AU3609" s="464"/>
      <c r="AV3609" s="464"/>
      <c r="AW3609" s="464"/>
      <c r="AX3609" s="464"/>
      <c r="AY3609" s="464"/>
      <c r="AZ3609" s="464"/>
      <c r="BA3609" s="464"/>
      <c r="BB3609" s="464"/>
      <c r="BC3609" s="464"/>
      <c r="BD3609" s="464"/>
      <c r="BE3609" s="464"/>
      <c r="BF3609" s="464"/>
      <c r="BG3609" s="464"/>
      <c r="BH3609" s="464"/>
      <c r="BI3609" s="464"/>
      <c r="BJ3609" s="464"/>
      <c r="BK3609" s="464"/>
      <c r="BL3609" s="464"/>
      <c r="BM3609" s="464"/>
      <c r="BN3609" s="464"/>
      <c r="BO3609" s="464"/>
      <c r="BP3609" s="464"/>
      <c r="BQ3609" s="464"/>
      <c r="BR3609" s="464"/>
      <c r="BS3609" s="464"/>
      <c r="BT3609" s="464"/>
      <c r="BU3609" s="464"/>
      <c r="BV3609" s="464"/>
      <c r="BW3609" s="464"/>
      <c r="BX3609" s="464"/>
      <c r="BY3609" s="464"/>
      <c r="BZ3609" s="464"/>
      <c r="CA3609" s="464"/>
      <c r="CB3609" s="464"/>
      <c r="CC3609" s="464"/>
      <c r="CD3609" s="464"/>
      <c r="CE3609" s="464"/>
      <c r="CF3609" s="464"/>
      <c r="CG3609" s="464"/>
      <c r="CH3609" s="464"/>
      <c r="CI3609" s="464"/>
      <c r="CJ3609" s="464"/>
      <c r="CK3609" s="464"/>
      <c r="CL3609" s="464"/>
      <c r="CM3609" s="464"/>
      <c r="CN3609" s="464"/>
      <c r="CO3609" s="464"/>
      <c r="CP3609" s="464"/>
      <c r="CQ3609" s="464"/>
    </row>
    <row r="3610" spans="24:95" s="465" customFormat="1">
      <c r="X3610" s="464"/>
      <c r="Y3610" s="464"/>
      <c r="Z3610" s="464"/>
      <c r="AA3610" s="464"/>
      <c r="AB3610" s="464"/>
      <c r="AC3610" s="464"/>
      <c r="AD3610" s="464"/>
      <c r="AE3610" s="464"/>
      <c r="AF3610" s="464"/>
      <c r="AG3610" s="464"/>
      <c r="AH3610" s="464"/>
      <c r="AI3610" s="464"/>
      <c r="AJ3610" s="464"/>
      <c r="AK3610" s="464"/>
      <c r="AL3610" s="464"/>
      <c r="AM3610" s="464"/>
      <c r="AN3610" s="464"/>
      <c r="AO3610" s="464"/>
      <c r="AP3610" s="464"/>
      <c r="AQ3610" s="464"/>
      <c r="AR3610" s="464"/>
      <c r="AS3610" s="464"/>
      <c r="AT3610" s="464"/>
      <c r="AU3610" s="464"/>
      <c r="AV3610" s="464"/>
      <c r="AW3610" s="464"/>
      <c r="AX3610" s="464"/>
      <c r="AY3610" s="464"/>
      <c r="AZ3610" s="464"/>
      <c r="BA3610" s="464"/>
      <c r="BB3610" s="464"/>
      <c r="BC3610" s="464"/>
      <c r="BD3610" s="464"/>
      <c r="BE3610" s="464"/>
      <c r="BF3610" s="464"/>
      <c r="BG3610" s="464"/>
      <c r="BH3610" s="464"/>
      <c r="BI3610" s="464"/>
      <c r="BJ3610" s="464"/>
      <c r="BK3610" s="464"/>
      <c r="BL3610" s="464"/>
      <c r="BM3610" s="464"/>
      <c r="BN3610" s="464"/>
      <c r="BO3610" s="464"/>
      <c r="BP3610" s="464"/>
      <c r="BQ3610" s="464"/>
      <c r="BR3610" s="464"/>
      <c r="BS3610" s="464"/>
      <c r="BT3610" s="464"/>
      <c r="BU3610" s="464"/>
      <c r="BV3610" s="464"/>
      <c r="BW3610" s="464"/>
      <c r="BX3610" s="464"/>
      <c r="BY3610" s="464"/>
      <c r="BZ3610" s="464"/>
      <c r="CA3610" s="464"/>
      <c r="CB3610" s="464"/>
      <c r="CC3610" s="464"/>
      <c r="CD3610" s="464"/>
      <c r="CE3610" s="464"/>
      <c r="CF3610" s="464"/>
      <c r="CG3610" s="464"/>
      <c r="CH3610" s="464"/>
      <c r="CI3610" s="464"/>
      <c r="CJ3610" s="464"/>
      <c r="CK3610" s="464"/>
      <c r="CL3610" s="464"/>
      <c r="CM3610" s="464"/>
      <c r="CN3610" s="464"/>
      <c r="CO3610" s="464"/>
      <c r="CP3610" s="464"/>
      <c r="CQ3610" s="464"/>
    </row>
    <row r="3611" spans="24:95" s="465" customFormat="1">
      <c r="X3611" s="464"/>
      <c r="Y3611" s="464"/>
      <c r="Z3611" s="464"/>
      <c r="AA3611" s="464"/>
      <c r="AB3611" s="464"/>
      <c r="AC3611" s="464"/>
      <c r="AD3611" s="464"/>
      <c r="AE3611" s="464"/>
      <c r="AF3611" s="464"/>
      <c r="AG3611" s="464"/>
      <c r="AH3611" s="464"/>
      <c r="AI3611" s="464"/>
      <c r="AJ3611" s="464"/>
      <c r="AK3611" s="464"/>
      <c r="AL3611" s="464"/>
      <c r="AM3611" s="464"/>
      <c r="AN3611" s="464"/>
      <c r="AO3611" s="464"/>
      <c r="AP3611" s="464"/>
      <c r="AQ3611" s="464"/>
      <c r="AR3611" s="464"/>
      <c r="AS3611" s="464"/>
      <c r="AT3611" s="464"/>
      <c r="AU3611" s="464"/>
      <c r="AV3611" s="464"/>
      <c r="AW3611" s="464"/>
      <c r="AX3611" s="464"/>
      <c r="AY3611" s="464"/>
      <c r="AZ3611" s="464"/>
      <c r="BA3611" s="464"/>
      <c r="BB3611" s="464"/>
      <c r="BC3611" s="464"/>
      <c r="BD3611" s="464"/>
      <c r="BE3611" s="464"/>
      <c r="BF3611" s="464"/>
      <c r="BG3611" s="464"/>
      <c r="BH3611" s="464"/>
      <c r="BI3611" s="464"/>
      <c r="BJ3611" s="464"/>
      <c r="BK3611" s="464"/>
      <c r="BL3611" s="464"/>
      <c r="BM3611" s="464"/>
      <c r="BN3611" s="464"/>
      <c r="BO3611" s="464"/>
      <c r="BP3611" s="464"/>
      <c r="BQ3611" s="464"/>
      <c r="BR3611" s="464"/>
      <c r="BS3611" s="464"/>
      <c r="BT3611" s="464"/>
      <c r="BU3611" s="464"/>
      <c r="BV3611" s="464"/>
      <c r="BW3611" s="464"/>
      <c r="BX3611" s="464"/>
      <c r="BY3611" s="464"/>
      <c r="BZ3611" s="464"/>
      <c r="CA3611" s="464"/>
      <c r="CB3611" s="464"/>
      <c r="CC3611" s="464"/>
      <c r="CD3611" s="464"/>
      <c r="CE3611" s="464"/>
      <c r="CF3611" s="464"/>
      <c r="CG3611" s="464"/>
      <c r="CH3611" s="464"/>
      <c r="CI3611" s="464"/>
      <c r="CJ3611" s="464"/>
      <c r="CK3611" s="464"/>
      <c r="CL3611" s="464"/>
      <c r="CM3611" s="464"/>
      <c r="CN3611" s="464"/>
      <c r="CO3611" s="464"/>
      <c r="CP3611" s="464"/>
      <c r="CQ3611" s="464"/>
    </row>
    <row r="3612" spans="24:95" s="465" customFormat="1">
      <c r="X3612" s="464"/>
      <c r="Y3612" s="464"/>
      <c r="Z3612" s="464"/>
      <c r="AA3612" s="464"/>
      <c r="AB3612" s="464"/>
      <c r="AC3612" s="464"/>
      <c r="AD3612" s="464"/>
      <c r="AE3612" s="464"/>
      <c r="AF3612" s="464"/>
      <c r="AG3612" s="464"/>
      <c r="AH3612" s="464"/>
      <c r="AI3612" s="464"/>
      <c r="AJ3612" s="464"/>
      <c r="AK3612" s="464"/>
      <c r="AL3612" s="464"/>
      <c r="AM3612" s="464"/>
      <c r="AN3612" s="464"/>
      <c r="AO3612" s="464"/>
      <c r="AP3612" s="464"/>
      <c r="AQ3612" s="464"/>
      <c r="AR3612" s="464"/>
      <c r="AS3612" s="464"/>
      <c r="AT3612" s="464"/>
      <c r="AU3612" s="464"/>
      <c r="AV3612" s="464"/>
      <c r="AW3612" s="464"/>
      <c r="AX3612" s="464"/>
      <c r="AY3612" s="464"/>
      <c r="AZ3612" s="464"/>
      <c r="BA3612" s="464"/>
      <c r="BB3612" s="464"/>
      <c r="BC3612" s="464"/>
      <c r="BD3612" s="464"/>
      <c r="BE3612" s="464"/>
      <c r="BF3612" s="464"/>
      <c r="BG3612" s="464"/>
      <c r="BH3612" s="464"/>
      <c r="BI3612" s="464"/>
      <c r="BJ3612" s="464"/>
      <c r="BK3612" s="464"/>
      <c r="BL3612" s="464"/>
      <c r="BM3612" s="464"/>
      <c r="BN3612" s="464"/>
      <c r="BO3612" s="464"/>
      <c r="BP3612" s="464"/>
      <c r="BQ3612" s="464"/>
      <c r="BR3612" s="464"/>
      <c r="BS3612" s="464"/>
      <c r="BT3612" s="464"/>
      <c r="BU3612" s="464"/>
      <c r="BV3612" s="464"/>
      <c r="BW3612" s="464"/>
      <c r="BX3612" s="464"/>
      <c r="BY3612" s="464"/>
      <c r="BZ3612" s="464"/>
      <c r="CA3612" s="464"/>
      <c r="CB3612" s="464"/>
      <c r="CC3612" s="464"/>
      <c r="CD3612" s="464"/>
      <c r="CE3612" s="464"/>
      <c r="CF3612" s="464"/>
      <c r="CG3612" s="464"/>
      <c r="CH3612" s="464"/>
      <c r="CI3612" s="464"/>
      <c r="CJ3612" s="464"/>
      <c r="CK3612" s="464"/>
      <c r="CL3612" s="464"/>
      <c r="CM3612" s="464"/>
      <c r="CN3612" s="464"/>
      <c r="CO3612" s="464"/>
      <c r="CP3612" s="464"/>
      <c r="CQ3612" s="464"/>
    </row>
    <row r="3613" spans="24:95" s="465" customFormat="1">
      <c r="X3613" s="464"/>
      <c r="Y3613" s="464"/>
      <c r="Z3613" s="464"/>
      <c r="AA3613" s="464"/>
      <c r="AB3613" s="464"/>
      <c r="AC3613" s="464"/>
      <c r="AD3613" s="464"/>
      <c r="AE3613" s="464"/>
      <c r="AF3613" s="464"/>
      <c r="AG3613" s="464"/>
      <c r="AH3613" s="464"/>
      <c r="AI3613" s="464"/>
      <c r="AJ3613" s="464"/>
      <c r="AK3613" s="464"/>
      <c r="AL3613" s="464"/>
      <c r="AM3613" s="464"/>
      <c r="AN3613" s="464"/>
      <c r="AO3613" s="464"/>
      <c r="AP3613" s="464"/>
      <c r="AQ3613" s="464"/>
      <c r="AR3613" s="464"/>
      <c r="AS3613" s="464"/>
      <c r="AT3613" s="464"/>
      <c r="AU3613" s="464"/>
      <c r="AV3613" s="464"/>
      <c r="AW3613" s="464"/>
      <c r="AX3613" s="464"/>
      <c r="AY3613" s="464"/>
      <c r="AZ3613" s="464"/>
      <c r="BA3613" s="464"/>
      <c r="BB3613" s="464"/>
      <c r="BC3613" s="464"/>
      <c r="BD3613" s="464"/>
      <c r="BE3613" s="464"/>
      <c r="BF3613" s="464"/>
      <c r="BG3613" s="464"/>
      <c r="BH3613" s="464"/>
      <c r="BI3613" s="464"/>
      <c r="BJ3613" s="464"/>
      <c r="BK3613" s="464"/>
      <c r="BL3613" s="464"/>
      <c r="BM3613" s="464"/>
      <c r="BN3613" s="464"/>
      <c r="BO3613" s="464"/>
      <c r="BP3613" s="464"/>
      <c r="BQ3613" s="464"/>
      <c r="BR3613" s="464"/>
      <c r="BS3613" s="464"/>
      <c r="BT3613" s="464"/>
      <c r="BU3613" s="464"/>
      <c r="BV3613" s="464"/>
      <c r="BW3613" s="464"/>
      <c r="BX3613" s="464"/>
      <c r="BY3613" s="464"/>
      <c r="BZ3613" s="464"/>
      <c r="CA3613" s="464"/>
      <c r="CB3613" s="464"/>
      <c r="CC3613" s="464"/>
      <c r="CD3613" s="464"/>
      <c r="CE3613" s="464"/>
      <c r="CF3613" s="464"/>
      <c r="CG3613" s="464"/>
      <c r="CH3613" s="464"/>
      <c r="CI3613" s="464"/>
      <c r="CJ3613" s="464"/>
      <c r="CK3613" s="464"/>
      <c r="CL3613" s="464"/>
      <c r="CM3613" s="464"/>
      <c r="CN3613" s="464"/>
      <c r="CO3613" s="464"/>
      <c r="CP3613" s="464"/>
      <c r="CQ3613" s="464"/>
    </row>
    <row r="3614" spans="24:95" s="465" customFormat="1">
      <c r="X3614" s="464"/>
      <c r="Y3614" s="464"/>
      <c r="Z3614" s="464"/>
      <c r="AA3614" s="464"/>
      <c r="AB3614" s="464"/>
      <c r="AC3614" s="464"/>
      <c r="AD3614" s="464"/>
      <c r="AE3614" s="464"/>
      <c r="AF3614" s="464"/>
      <c r="AG3614" s="464"/>
      <c r="AH3614" s="464"/>
      <c r="AI3614" s="464"/>
      <c r="AJ3614" s="464"/>
      <c r="AK3614" s="464"/>
      <c r="AL3614" s="464"/>
      <c r="AM3614" s="464"/>
      <c r="AN3614" s="464"/>
      <c r="AO3614" s="464"/>
      <c r="AP3614" s="464"/>
      <c r="AQ3614" s="464"/>
      <c r="AR3614" s="464"/>
      <c r="AS3614" s="464"/>
      <c r="AT3614" s="464"/>
      <c r="AU3614" s="464"/>
      <c r="AV3614" s="464"/>
      <c r="AW3614" s="464"/>
      <c r="AX3614" s="464"/>
      <c r="AY3614" s="464"/>
      <c r="AZ3614" s="464"/>
      <c r="BA3614" s="464"/>
      <c r="BB3614" s="464"/>
      <c r="BC3614" s="464"/>
      <c r="BD3614" s="464"/>
      <c r="BE3614" s="464"/>
      <c r="BF3614" s="464"/>
      <c r="BG3614" s="464"/>
      <c r="BH3614" s="464"/>
      <c r="BI3614" s="464"/>
      <c r="BJ3614" s="464"/>
      <c r="BK3614" s="464"/>
      <c r="BL3614" s="464"/>
      <c r="BM3614" s="464"/>
      <c r="BN3614" s="464"/>
      <c r="BO3614" s="464"/>
      <c r="BP3614" s="464"/>
      <c r="BQ3614" s="464"/>
      <c r="BR3614" s="464"/>
      <c r="BS3614" s="464"/>
      <c r="BT3614" s="464"/>
      <c r="BU3614" s="464"/>
      <c r="BV3614" s="464"/>
      <c r="BW3614" s="464"/>
      <c r="BX3614" s="464"/>
      <c r="BY3614" s="464"/>
      <c r="BZ3614" s="464"/>
      <c r="CA3614" s="464"/>
      <c r="CB3614" s="464"/>
      <c r="CC3614" s="464"/>
      <c r="CD3614" s="464"/>
      <c r="CE3614" s="464"/>
      <c r="CF3614" s="464"/>
      <c r="CG3614" s="464"/>
      <c r="CH3614" s="464"/>
      <c r="CI3614" s="464"/>
      <c r="CJ3614" s="464"/>
      <c r="CK3614" s="464"/>
      <c r="CL3614" s="464"/>
      <c r="CM3614" s="464"/>
      <c r="CN3614" s="464"/>
      <c r="CO3614" s="464"/>
      <c r="CP3614" s="464"/>
      <c r="CQ3614" s="464"/>
    </row>
    <row r="3615" spans="24:95" s="465" customFormat="1">
      <c r="X3615" s="464"/>
      <c r="Y3615" s="464"/>
      <c r="Z3615" s="464"/>
      <c r="AA3615" s="464"/>
      <c r="AB3615" s="464"/>
      <c r="AC3615" s="464"/>
      <c r="AD3615" s="464"/>
      <c r="AE3615" s="464"/>
      <c r="AF3615" s="464"/>
      <c r="AG3615" s="464"/>
      <c r="AH3615" s="464"/>
      <c r="AI3615" s="464"/>
      <c r="AJ3615" s="464"/>
      <c r="AK3615" s="464"/>
      <c r="AL3615" s="464"/>
      <c r="AM3615" s="464"/>
      <c r="AN3615" s="464"/>
      <c r="AO3615" s="464"/>
      <c r="AP3615" s="464"/>
      <c r="AQ3615" s="464"/>
      <c r="AR3615" s="464"/>
      <c r="AS3615" s="464"/>
      <c r="AT3615" s="464"/>
      <c r="AU3615" s="464"/>
      <c r="AV3615" s="464"/>
      <c r="AW3615" s="464"/>
      <c r="AX3615" s="464"/>
      <c r="AY3615" s="464"/>
      <c r="AZ3615" s="464"/>
      <c r="BA3615" s="464"/>
      <c r="BB3615" s="464"/>
      <c r="BC3615" s="464"/>
      <c r="BD3615" s="464"/>
      <c r="BE3615" s="464"/>
      <c r="BF3615" s="464"/>
      <c r="BG3615" s="464"/>
      <c r="BH3615" s="464"/>
      <c r="BI3615" s="464"/>
      <c r="BJ3615" s="464"/>
      <c r="BK3615" s="464"/>
      <c r="BL3615" s="464"/>
      <c r="BM3615" s="464"/>
      <c r="BN3615" s="464"/>
      <c r="BO3615" s="464"/>
      <c r="BP3615" s="464"/>
      <c r="BQ3615" s="464"/>
      <c r="BR3615" s="464"/>
      <c r="BS3615" s="464"/>
      <c r="BT3615" s="464"/>
      <c r="BU3615" s="464"/>
      <c r="BV3615" s="464"/>
      <c r="BW3615" s="464"/>
      <c r="BX3615" s="464"/>
      <c r="BY3615" s="464"/>
      <c r="BZ3615" s="464"/>
      <c r="CA3615" s="464"/>
      <c r="CB3615" s="464"/>
      <c r="CC3615" s="464"/>
      <c r="CD3615" s="464"/>
      <c r="CE3615" s="464"/>
      <c r="CF3615" s="464"/>
      <c r="CG3615" s="464"/>
      <c r="CH3615" s="464"/>
      <c r="CI3615" s="464"/>
      <c r="CJ3615" s="464"/>
      <c r="CK3615" s="464"/>
      <c r="CL3615" s="464"/>
      <c r="CM3615" s="464"/>
      <c r="CN3615" s="464"/>
      <c r="CO3615" s="464"/>
      <c r="CP3615" s="464"/>
      <c r="CQ3615" s="464"/>
    </row>
    <row r="3616" spans="24:95" s="465" customFormat="1">
      <c r="X3616" s="464"/>
      <c r="Y3616" s="464"/>
      <c r="Z3616" s="464"/>
      <c r="AA3616" s="464"/>
      <c r="AB3616" s="464"/>
      <c r="AC3616" s="464"/>
      <c r="AD3616" s="464"/>
      <c r="AE3616" s="464"/>
      <c r="AF3616" s="464"/>
      <c r="AG3616" s="464"/>
      <c r="AH3616" s="464"/>
      <c r="AI3616" s="464"/>
      <c r="AJ3616" s="464"/>
      <c r="AK3616" s="464"/>
      <c r="AL3616" s="464"/>
      <c r="AM3616" s="464"/>
      <c r="AN3616" s="464"/>
      <c r="AO3616" s="464"/>
      <c r="AP3616" s="464"/>
      <c r="AQ3616" s="464"/>
      <c r="AR3616" s="464"/>
      <c r="AS3616" s="464"/>
      <c r="AT3616" s="464"/>
      <c r="AU3616" s="464"/>
      <c r="AV3616" s="464"/>
      <c r="AW3616" s="464"/>
      <c r="AX3616" s="464"/>
      <c r="AY3616" s="464"/>
      <c r="AZ3616" s="464"/>
      <c r="BA3616" s="464"/>
      <c r="BB3616" s="464"/>
      <c r="BC3616" s="464"/>
      <c r="BD3616" s="464"/>
      <c r="BE3616" s="464"/>
      <c r="BF3616" s="464"/>
      <c r="BG3616" s="464"/>
      <c r="BH3616" s="464"/>
      <c r="BI3616" s="464"/>
      <c r="BJ3616" s="464"/>
      <c r="BK3616" s="464"/>
      <c r="BL3616" s="464"/>
      <c r="BM3616" s="464"/>
      <c r="BN3616" s="464"/>
      <c r="BO3616" s="464"/>
      <c r="BP3616" s="464"/>
      <c r="BQ3616" s="464"/>
      <c r="BR3616" s="464"/>
      <c r="BS3616" s="464"/>
      <c r="BT3616" s="464"/>
      <c r="BU3616" s="464"/>
      <c r="BV3616" s="464"/>
      <c r="BW3616" s="464"/>
      <c r="BX3616" s="464"/>
      <c r="BY3616" s="464"/>
      <c r="BZ3616" s="464"/>
      <c r="CA3616" s="464"/>
      <c r="CB3616" s="464"/>
      <c r="CC3616" s="464"/>
      <c r="CD3616" s="464"/>
      <c r="CE3616" s="464"/>
      <c r="CF3616" s="464"/>
      <c r="CG3616" s="464"/>
      <c r="CH3616" s="464"/>
      <c r="CI3616" s="464"/>
      <c r="CJ3616" s="464"/>
      <c r="CK3616" s="464"/>
      <c r="CL3616" s="464"/>
      <c r="CM3616" s="464"/>
      <c r="CN3616" s="464"/>
      <c r="CO3616" s="464"/>
      <c r="CP3616" s="464"/>
      <c r="CQ3616" s="464"/>
    </row>
    <row r="3617" spans="24:95" s="465" customFormat="1">
      <c r="X3617" s="464"/>
      <c r="Y3617" s="464"/>
      <c r="Z3617" s="464"/>
      <c r="AA3617" s="464"/>
      <c r="AB3617" s="464"/>
      <c r="AC3617" s="464"/>
      <c r="AD3617" s="464"/>
      <c r="AE3617" s="464"/>
      <c r="AF3617" s="464"/>
      <c r="AG3617" s="464"/>
      <c r="AH3617" s="464"/>
      <c r="AI3617" s="464"/>
      <c r="AJ3617" s="464"/>
      <c r="AK3617" s="464"/>
      <c r="AL3617" s="464"/>
      <c r="AM3617" s="464"/>
      <c r="AN3617" s="464"/>
      <c r="AO3617" s="464"/>
      <c r="AP3617" s="464"/>
      <c r="AQ3617" s="464"/>
      <c r="AR3617" s="464"/>
      <c r="AS3617" s="464"/>
      <c r="AT3617" s="464"/>
      <c r="AU3617" s="464"/>
      <c r="AV3617" s="464"/>
      <c r="AW3617" s="464"/>
      <c r="AX3617" s="464"/>
      <c r="AY3617" s="464"/>
      <c r="AZ3617" s="464"/>
      <c r="BA3617" s="464"/>
      <c r="BB3617" s="464"/>
      <c r="BC3617" s="464"/>
      <c r="BD3617" s="464"/>
      <c r="BE3617" s="464"/>
      <c r="BF3617" s="464"/>
      <c r="BG3617" s="464"/>
      <c r="BH3617" s="464"/>
      <c r="BI3617" s="464"/>
      <c r="BJ3617" s="464"/>
      <c r="BK3617" s="464"/>
      <c r="BL3617" s="464"/>
      <c r="BM3617" s="464"/>
      <c r="BN3617" s="464"/>
      <c r="BO3617" s="464"/>
      <c r="BP3617" s="464"/>
      <c r="BQ3617" s="464"/>
      <c r="BR3617" s="464"/>
      <c r="BS3617" s="464"/>
      <c r="BT3617" s="464"/>
      <c r="BU3617" s="464"/>
      <c r="BV3617" s="464"/>
      <c r="BW3617" s="464"/>
      <c r="BX3617" s="464"/>
      <c r="BY3617" s="464"/>
      <c r="BZ3617" s="464"/>
      <c r="CA3617" s="464"/>
      <c r="CB3617" s="464"/>
      <c r="CC3617" s="464"/>
      <c r="CD3617" s="464"/>
      <c r="CE3617" s="464"/>
      <c r="CF3617" s="464"/>
      <c r="CG3617" s="464"/>
      <c r="CH3617" s="464"/>
      <c r="CI3617" s="464"/>
      <c r="CJ3617" s="464"/>
      <c r="CK3617" s="464"/>
      <c r="CL3617" s="464"/>
      <c r="CM3617" s="464"/>
      <c r="CN3617" s="464"/>
      <c r="CO3617" s="464"/>
      <c r="CP3617" s="464"/>
      <c r="CQ3617" s="464"/>
    </row>
    <row r="3618" spans="24:95" s="465" customFormat="1">
      <c r="X3618" s="464"/>
      <c r="Y3618" s="464"/>
      <c r="Z3618" s="464"/>
      <c r="AA3618" s="464"/>
      <c r="AB3618" s="464"/>
      <c r="AC3618" s="464"/>
      <c r="AD3618" s="464"/>
      <c r="AE3618" s="464"/>
      <c r="AF3618" s="464"/>
      <c r="AG3618" s="464"/>
      <c r="AH3618" s="464"/>
      <c r="AI3618" s="464"/>
      <c r="AJ3618" s="464"/>
      <c r="AK3618" s="464"/>
      <c r="AL3618" s="464"/>
      <c r="AM3618" s="464"/>
      <c r="AN3618" s="464"/>
      <c r="AO3618" s="464"/>
      <c r="AP3618" s="464"/>
      <c r="AQ3618" s="464"/>
      <c r="AR3618" s="464"/>
      <c r="AS3618" s="464"/>
      <c r="AT3618" s="464"/>
      <c r="AU3618" s="464"/>
      <c r="AV3618" s="464"/>
      <c r="AW3618" s="464"/>
      <c r="AX3618" s="464"/>
      <c r="AY3618" s="464"/>
      <c r="AZ3618" s="464"/>
      <c r="BA3618" s="464"/>
      <c r="BB3618" s="464"/>
      <c r="BC3618" s="464"/>
      <c r="BD3618" s="464"/>
      <c r="BE3618" s="464"/>
      <c r="BF3618" s="464"/>
      <c r="BG3618" s="464"/>
      <c r="BH3618" s="464"/>
      <c r="BI3618" s="464"/>
      <c r="BJ3618" s="464"/>
      <c r="BK3618" s="464"/>
      <c r="BL3618" s="464"/>
      <c r="BM3618" s="464"/>
      <c r="BN3618" s="464"/>
      <c r="BO3618" s="464"/>
      <c r="BP3618" s="464"/>
      <c r="BQ3618" s="464"/>
      <c r="BR3618" s="464"/>
      <c r="BS3618" s="464"/>
      <c r="BT3618" s="464"/>
      <c r="BU3618" s="464"/>
      <c r="BV3618" s="464"/>
      <c r="BW3618" s="464"/>
      <c r="BX3618" s="464"/>
      <c r="BY3618" s="464"/>
      <c r="BZ3618" s="464"/>
      <c r="CA3618" s="464"/>
      <c r="CB3618" s="464"/>
      <c r="CC3618" s="464"/>
      <c r="CD3618" s="464"/>
      <c r="CE3618" s="464"/>
      <c r="CF3618" s="464"/>
      <c r="CG3618" s="464"/>
      <c r="CH3618" s="464"/>
      <c r="CI3618" s="464"/>
      <c r="CJ3618" s="464"/>
      <c r="CK3618" s="464"/>
      <c r="CL3618" s="464"/>
      <c r="CM3618" s="464"/>
      <c r="CN3618" s="464"/>
      <c r="CO3618" s="464"/>
      <c r="CP3618" s="464"/>
      <c r="CQ3618" s="464"/>
    </row>
    <row r="3619" spans="24:95" s="465" customFormat="1">
      <c r="X3619" s="464"/>
      <c r="Y3619" s="464"/>
      <c r="Z3619" s="464"/>
      <c r="AA3619" s="464"/>
      <c r="AB3619" s="464"/>
      <c r="AC3619" s="464"/>
      <c r="AD3619" s="464"/>
      <c r="AE3619" s="464"/>
      <c r="AF3619" s="464"/>
      <c r="AG3619" s="464"/>
      <c r="AH3619" s="464"/>
      <c r="AI3619" s="464"/>
      <c r="AJ3619" s="464"/>
      <c r="AK3619" s="464"/>
      <c r="AL3619" s="464"/>
      <c r="AM3619" s="464"/>
      <c r="AN3619" s="464"/>
      <c r="AO3619" s="464"/>
      <c r="AP3619" s="464"/>
      <c r="AQ3619" s="464"/>
      <c r="AR3619" s="464"/>
      <c r="AS3619" s="464"/>
      <c r="AT3619" s="464"/>
      <c r="AU3619" s="464"/>
      <c r="AV3619" s="464"/>
      <c r="AW3619" s="464"/>
      <c r="AX3619" s="464"/>
      <c r="AY3619" s="464"/>
      <c r="AZ3619" s="464"/>
      <c r="BA3619" s="464"/>
      <c r="BB3619" s="464"/>
      <c r="BC3619" s="464"/>
      <c r="BD3619" s="464"/>
      <c r="BE3619" s="464"/>
      <c r="BF3619" s="464"/>
      <c r="BG3619" s="464"/>
      <c r="BH3619" s="464"/>
      <c r="BI3619" s="464"/>
      <c r="BJ3619" s="464"/>
      <c r="BK3619" s="464"/>
      <c r="BL3619" s="464"/>
      <c r="BM3619" s="464"/>
      <c r="BN3619" s="464"/>
      <c r="BO3619" s="464"/>
      <c r="BP3619" s="464"/>
      <c r="BQ3619" s="464"/>
      <c r="BR3619" s="464"/>
      <c r="BS3619" s="464"/>
      <c r="BT3619" s="464"/>
      <c r="BU3619" s="464"/>
      <c r="BV3619" s="464"/>
      <c r="BW3619" s="464"/>
      <c r="BX3619" s="464"/>
      <c r="BY3619" s="464"/>
      <c r="BZ3619" s="464"/>
      <c r="CA3619" s="464"/>
      <c r="CB3619" s="464"/>
      <c r="CC3619" s="464"/>
      <c r="CD3619" s="464"/>
      <c r="CE3619" s="464"/>
      <c r="CF3619" s="464"/>
      <c r="CG3619" s="464"/>
      <c r="CH3619" s="464"/>
      <c r="CI3619" s="464"/>
      <c r="CJ3619" s="464"/>
      <c r="CK3619" s="464"/>
      <c r="CL3619" s="464"/>
      <c r="CM3619" s="464"/>
      <c r="CN3619" s="464"/>
      <c r="CO3619" s="464"/>
      <c r="CP3619" s="464"/>
      <c r="CQ3619" s="464"/>
    </row>
    <row r="3620" spans="24:95" s="465" customFormat="1">
      <c r="X3620" s="464"/>
      <c r="Y3620" s="464"/>
      <c r="Z3620" s="464"/>
      <c r="AA3620" s="464"/>
      <c r="AB3620" s="464"/>
      <c r="AC3620" s="464"/>
      <c r="AD3620" s="464"/>
      <c r="AE3620" s="464"/>
      <c r="AF3620" s="464"/>
      <c r="AG3620" s="464"/>
      <c r="AH3620" s="464"/>
      <c r="AI3620" s="464"/>
      <c r="AJ3620" s="464"/>
      <c r="AK3620" s="464"/>
      <c r="AL3620" s="464"/>
      <c r="AM3620" s="464"/>
      <c r="AN3620" s="464"/>
      <c r="AO3620" s="464"/>
      <c r="AP3620" s="464"/>
      <c r="AQ3620" s="464"/>
      <c r="AR3620" s="464"/>
      <c r="AS3620" s="464"/>
      <c r="AT3620" s="464"/>
      <c r="AU3620" s="464"/>
      <c r="AV3620" s="464"/>
      <c r="AW3620" s="464"/>
      <c r="AX3620" s="464"/>
      <c r="AY3620" s="464"/>
      <c r="AZ3620" s="464"/>
      <c r="BA3620" s="464"/>
      <c r="BB3620" s="464"/>
      <c r="BC3620" s="464"/>
      <c r="BD3620" s="464"/>
      <c r="BE3620" s="464"/>
      <c r="BF3620" s="464"/>
      <c r="BG3620" s="464"/>
      <c r="BH3620" s="464"/>
      <c r="BI3620" s="464"/>
      <c r="BJ3620" s="464"/>
      <c r="BK3620" s="464"/>
      <c r="BL3620" s="464"/>
      <c r="BM3620" s="464"/>
      <c r="BN3620" s="464"/>
      <c r="BO3620" s="464"/>
      <c r="BP3620" s="464"/>
      <c r="BQ3620" s="464"/>
      <c r="BR3620" s="464"/>
      <c r="BS3620" s="464"/>
      <c r="BT3620" s="464"/>
      <c r="BU3620" s="464"/>
      <c r="BV3620" s="464"/>
      <c r="BW3620" s="464"/>
      <c r="BX3620" s="464"/>
      <c r="BY3620" s="464"/>
      <c r="BZ3620" s="464"/>
      <c r="CA3620" s="464"/>
      <c r="CB3620" s="464"/>
      <c r="CC3620" s="464"/>
      <c r="CD3620" s="464"/>
      <c r="CE3620" s="464"/>
      <c r="CF3620" s="464"/>
      <c r="CG3620" s="464"/>
      <c r="CH3620" s="464"/>
      <c r="CI3620" s="464"/>
      <c r="CJ3620" s="464"/>
      <c r="CK3620" s="464"/>
      <c r="CL3620" s="464"/>
      <c r="CM3620" s="464"/>
      <c r="CN3620" s="464"/>
      <c r="CO3620" s="464"/>
      <c r="CP3620" s="464"/>
      <c r="CQ3620" s="464"/>
    </row>
    <row r="3621" spans="24:95" s="465" customFormat="1">
      <c r="X3621" s="464"/>
      <c r="Y3621" s="464"/>
      <c r="Z3621" s="464"/>
      <c r="AA3621" s="464"/>
      <c r="AB3621" s="464"/>
      <c r="AC3621" s="464"/>
      <c r="AD3621" s="464"/>
      <c r="AE3621" s="464"/>
      <c r="AF3621" s="464"/>
      <c r="AG3621" s="464"/>
      <c r="AH3621" s="464"/>
      <c r="AI3621" s="464"/>
      <c r="AJ3621" s="464"/>
      <c r="AK3621" s="464"/>
      <c r="AL3621" s="464"/>
      <c r="AM3621" s="464"/>
      <c r="AN3621" s="464"/>
      <c r="AO3621" s="464"/>
      <c r="AP3621" s="464"/>
      <c r="AQ3621" s="464"/>
      <c r="AR3621" s="464"/>
      <c r="AS3621" s="464"/>
      <c r="AT3621" s="464"/>
      <c r="AU3621" s="464"/>
      <c r="AV3621" s="464"/>
      <c r="AW3621" s="464"/>
      <c r="AX3621" s="464"/>
      <c r="AY3621" s="464"/>
      <c r="AZ3621" s="464"/>
      <c r="BA3621" s="464"/>
      <c r="BB3621" s="464"/>
      <c r="BC3621" s="464"/>
      <c r="BD3621" s="464"/>
      <c r="BE3621" s="464"/>
      <c r="BF3621" s="464"/>
      <c r="BG3621" s="464"/>
      <c r="BH3621" s="464"/>
      <c r="BI3621" s="464"/>
      <c r="BJ3621" s="464"/>
      <c r="BK3621" s="464"/>
      <c r="BL3621" s="464"/>
      <c r="BM3621" s="464"/>
      <c r="BN3621" s="464"/>
      <c r="BO3621" s="464"/>
      <c r="BP3621" s="464"/>
      <c r="BQ3621" s="464"/>
      <c r="BR3621" s="464"/>
      <c r="BS3621" s="464"/>
      <c r="BT3621" s="464"/>
      <c r="BU3621" s="464"/>
      <c r="BV3621" s="464"/>
      <c r="BW3621" s="464"/>
      <c r="BX3621" s="464"/>
      <c r="BY3621" s="464"/>
      <c r="BZ3621" s="464"/>
      <c r="CA3621" s="464"/>
      <c r="CB3621" s="464"/>
      <c r="CC3621" s="464"/>
      <c r="CD3621" s="464"/>
      <c r="CE3621" s="464"/>
      <c r="CF3621" s="464"/>
      <c r="CG3621" s="464"/>
      <c r="CH3621" s="464"/>
      <c r="CI3621" s="464"/>
      <c r="CJ3621" s="464"/>
      <c r="CK3621" s="464"/>
      <c r="CL3621" s="464"/>
      <c r="CM3621" s="464"/>
      <c r="CN3621" s="464"/>
      <c r="CO3621" s="464"/>
      <c r="CP3621" s="464"/>
      <c r="CQ3621" s="464"/>
    </row>
    <row r="3622" spans="24:95" s="465" customFormat="1">
      <c r="X3622" s="464"/>
      <c r="Y3622" s="464"/>
      <c r="Z3622" s="464"/>
      <c r="AA3622" s="464"/>
      <c r="AB3622" s="464"/>
      <c r="AC3622" s="464"/>
      <c r="AD3622" s="464"/>
      <c r="AE3622" s="464"/>
      <c r="AF3622" s="464"/>
      <c r="AG3622" s="464"/>
      <c r="AH3622" s="464"/>
      <c r="AI3622" s="464"/>
      <c r="AJ3622" s="464"/>
      <c r="AK3622" s="464"/>
      <c r="AL3622" s="464"/>
      <c r="AM3622" s="464"/>
      <c r="AN3622" s="464"/>
      <c r="AO3622" s="464"/>
      <c r="AP3622" s="464"/>
      <c r="AQ3622" s="464"/>
      <c r="AR3622" s="464"/>
      <c r="AS3622" s="464"/>
      <c r="AT3622" s="464"/>
      <c r="AU3622" s="464"/>
      <c r="AV3622" s="464"/>
      <c r="AW3622" s="464"/>
      <c r="AX3622" s="464"/>
      <c r="AY3622" s="464"/>
      <c r="AZ3622" s="464"/>
      <c r="BA3622" s="464"/>
      <c r="BB3622" s="464"/>
      <c r="BC3622" s="464"/>
      <c r="BD3622" s="464"/>
      <c r="BE3622" s="464"/>
      <c r="BF3622" s="464"/>
      <c r="BG3622" s="464"/>
      <c r="BH3622" s="464"/>
      <c r="BI3622" s="464"/>
      <c r="BJ3622" s="464"/>
      <c r="BK3622" s="464"/>
      <c r="BL3622" s="464"/>
      <c r="BM3622" s="464"/>
      <c r="BN3622" s="464"/>
      <c r="BO3622" s="464"/>
      <c r="BP3622" s="464"/>
      <c r="BQ3622" s="464"/>
      <c r="BR3622" s="464"/>
      <c r="BS3622" s="464"/>
      <c r="BT3622" s="464"/>
      <c r="BU3622" s="464"/>
      <c r="BV3622" s="464"/>
      <c r="BW3622" s="464"/>
      <c r="BX3622" s="464"/>
      <c r="BY3622" s="464"/>
      <c r="BZ3622" s="464"/>
      <c r="CA3622" s="464"/>
      <c r="CB3622" s="464"/>
      <c r="CC3622" s="464"/>
      <c r="CD3622" s="464"/>
      <c r="CE3622" s="464"/>
      <c r="CF3622" s="464"/>
      <c r="CG3622" s="464"/>
      <c r="CH3622" s="464"/>
      <c r="CI3622" s="464"/>
      <c r="CJ3622" s="464"/>
      <c r="CK3622" s="464"/>
      <c r="CL3622" s="464"/>
      <c r="CM3622" s="464"/>
      <c r="CN3622" s="464"/>
      <c r="CO3622" s="464"/>
      <c r="CP3622" s="464"/>
      <c r="CQ3622" s="464"/>
    </row>
    <row r="3623" spans="24:95" s="465" customFormat="1">
      <c r="X3623" s="464"/>
      <c r="Y3623" s="464"/>
      <c r="Z3623" s="464"/>
      <c r="AA3623" s="464"/>
      <c r="AB3623" s="464"/>
      <c r="AC3623" s="464"/>
      <c r="AD3623" s="464"/>
      <c r="AE3623" s="464"/>
      <c r="AF3623" s="464"/>
      <c r="AG3623" s="464"/>
      <c r="AH3623" s="464"/>
      <c r="AI3623" s="464"/>
      <c r="AJ3623" s="464"/>
      <c r="AK3623" s="464"/>
      <c r="AL3623" s="464"/>
      <c r="AM3623" s="464"/>
      <c r="AN3623" s="464"/>
      <c r="AO3623" s="464"/>
      <c r="AP3623" s="464"/>
      <c r="AQ3623" s="464"/>
      <c r="AR3623" s="464"/>
      <c r="AS3623" s="464"/>
      <c r="AT3623" s="464"/>
      <c r="AU3623" s="464"/>
      <c r="AV3623" s="464"/>
      <c r="AW3623" s="464"/>
      <c r="AX3623" s="464"/>
      <c r="AY3623" s="464"/>
      <c r="AZ3623" s="464"/>
      <c r="BA3623" s="464"/>
      <c r="BB3623" s="464"/>
      <c r="BC3623" s="464"/>
      <c r="BD3623" s="464"/>
      <c r="BE3623" s="464"/>
      <c r="BF3623" s="464"/>
      <c r="BG3623" s="464"/>
      <c r="BH3623" s="464"/>
      <c r="BI3623" s="464"/>
      <c r="BJ3623" s="464"/>
      <c r="BK3623" s="464"/>
      <c r="BL3623" s="464"/>
      <c r="BM3623" s="464"/>
      <c r="BN3623" s="464"/>
      <c r="BO3623" s="464"/>
      <c r="BP3623" s="464"/>
      <c r="BQ3623" s="464"/>
      <c r="BR3623" s="464"/>
      <c r="BS3623" s="464"/>
      <c r="BT3623" s="464"/>
      <c r="BU3623" s="464"/>
      <c r="BV3623" s="464"/>
      <c r="BW3623" s="464"/>
      <c r="BX3623" s="464"/>
      <c r="BY3623" s="464"/>
      <c r="BZ3623" s="464"/>
      <c r="CA3623" s="464"/>
      <c r="CB3623" s="464"/>
      <c r="CC3623" s="464"/>
      <c r="CD3623" s="464"/>
      <c r="CE3623" s="464"/>
      <c r="CF3623" s="464"/>
      <c r="CG3623" s="464"/>
      <c r="CH3623" s="464"/>
      <c r="CI3623" s="464"/>
      <c r="CJ3623" s="464"/>
      <c r="CK3623" s="464"/>
      <c r="CL3623" s="464"/>
      <c r="CM3623" s="464"/>
      <c r="CN3623" s="464"/>
      <c r="CO3623" s="464"/>
      <c r="CP3623" s="464"/>
      <c r="CQ3623" s="464"/>
    </row>
    <row r="3624" spans="24:95" s="465" customFormat="1">
      <c r="X3624" s="464"/>
      <c r="Y3624" s="464"/>
      <c r="Z3624" s="464"/>
      <c r="AA3624" s="464"/>
      <c r="AB3624" s="464"/>
      <c r="AC3624" s="464"/>
      <c r="AD3624" s="464"/>
      <c r="AE3624" s="464"/>
      <c r="AF3624" s="464"/>
      <c r="AG3624" s="464"/>
      <c r="AH3624" s="464"/>
      <c r="AI3624" s="464"/>
      <c r="AJ3624" s="464"/>
      <c r="AK3624" s="464"/>
      <c r="AL3624" s="464"/>
      <c r="AM3624" s="464"/>
      <c r="AN3624" s="464"/>
      <c r="AO3624" s="464"/>
      <c r="AP3624" s="464"/>
      <c r="AQ3624" s="464"/>
      <c r="AR3624" s="464"/>
      <c r="AS3624" s="464"/>
      <c r="AT3624" s="464"/>
      <c r="AU3624" s="464"/>
      <c r="AV3624" s="464"/>
      <c r="AW3624" s="464"/>
      <c r="AX3624" s="464"/>
      <c r="AY3624" s="464"/>
      <c r="AZ3624" s="464"/>
      <c r="BA3624" s="464"/>
      <c r="BB3624" s="464"/>
      <c r="BC3624" s="464"/>
      <c r="BD3624" s="464"/>
      <c r="BE3624" s="464"/>
      <c r="BF3624" s="464"/>
      <c r="BG3624" s="464"/>
      <c r="BH3624" s="464"/>
      <c r="BI3624" s="464"/>
      <c r="BJ3624" s="464"/>
      <c r="BK3624" s="464"/>
      <c r="BL3624" s="464"/>
      <c r="BM3624" s="464"/>
      <c r="BN3624" s="464"/>
      <c r="BO3624" s="464"/>
      <c r="BP3624" s="464"/>
      <c r="BQ3624" s="464"/>
      <c r="BR3624" s="464"/>
      <c r="BS3624" s="464"/>
      <c r="BT3624" s="464"/>
      <c r="BU3624" s="464"/>
      <c r="BV3624" s="464"/>
      <c r="BW3624" s="464"/>
      <c r="BX3624" s="464"/>
      <c r="BY3624" s="464"/>
      <c r="BZ3624" s="464"/>
      <c r="CA3624" s="464"/>
      <c r="CB3624" s="464"/>
      <c r="CC3624" s="464"/>
      <c r="CD3624" s="464"/>
      <c r="CE3624" s="464"/>
      <c r="CF3624" s="464"/>
      <c r="CG3624" s="464"/>
      <c r="CH3624" s="464"/>
      <c r="CI3624" s="464"/>
      <c r="CJ3624" s="464"/>
      <c r="CK3624" s="464"/>
      <c r="CL3624" s="464"/>
      <c r="CM3624" s="464"/>
      <c r="CN3624" s="464"/>
      <c r="CO3624" s="464"/>
      <c r="CP3624" s="464"/>
      <c r="CQ3624" s="464"/>
    </row>
    <row r="3625" spans="24:95" s="465" customFormat="1">
      <c r="X3625" s="464"/>
      <c r="Y3625" s="464"/>
      <c r="Z3625" s="464"/>
      <c r="AA3625" s="464"/>
      <c r="AB3625" s="464"/>
      <c r="AC3625" s="464"/>
      <c r="AD3625" s="464"/>
      <c r="AE3625" s="464"/>
      <c r="AF3625" s="464"/>
      <c r="AG3625" s="464"/>
      <c r="AH3625" s="464"/>
      <c r="AI3625" s="464"/>
      <c r="AJ3625" s="464"/>
      <c r="AK3625" s="464"/>
      <c r="AL3625" s="464"/>
      <c r="AM3625" s="464"/>
      <c r="AN3625" s="464"/>
      <c r="AO3625" s="464"/>
      <c r="AP3625" s="464"/>
      <c r="AQ3625" s="464"/>
      <c r="AR3625" s="464"/>
      <c r="AS3625" s="464"/>
      <c r="AT3625" s="464"/>
      <c r="AU3625" s="464"/>
      <c r="AV3625" s="464"/>
      <c r="AW3625" s="464"/>
      <c r="AX3625" s="464"/>
      <c r="AY3625" s="464"/>
      <c r="AZ3625" s="464"/>
      <c r="BA3625" s="464"/>
      <c r="BB3625" s="464"/>
      <c r="BC3625" s="464"/>
      <c r="BD3625" s="464"/>
      <c r="BE3625" s="464"/>
      <c r="BF3625" s="464"/>
      <c r="BG3625" s="464"/>
      <c r="BH3625" s="464"/>
      <c r="BI3625" s="464"/>
      <c r="BJ3625" s="464"/>
      <c r="BK3625" s="464"/>
      <c r="BL3625" s="464"/>
      <c r="BM3625" s="464"/>
      <c r="BN3625" s="464"/>
      <c r="BO3625" s="464"/>
      <c r="BP3625" s="464"/>
      <c r="BQ3625" s="464"/>
      <c r="BR3625" s="464"/>
      <c r="BS3625" s="464"/>
      <c r="BT3625" s="464"/>
      <c r="BU3625" s="464"/>
      <c r="BV3625" s="464"/>
      <c r="BW3625" s="464"/>
      <c r="BX3625" s="464"/>
      <c r="BY3625" s="464"/>
      <c r="BZ3625" s="464"/>
      <c r="CA3625" s="464"/>
      <c r="CB3625" s="464"/>
      <c r="CC3625" s="464"/>
      <c r="CD3625" s="464"/>
      <c r="CE3625" s="464"/>
      <c r="CF3625" s="464"/>
      <c r="CG3625" s="464"/>
      <c r="CH3625" s="464"/>
      <c r="CI3625" s="464"/>
      <c r="CJ3625" s="464"/>
      <c r="CK3625" s="464"/>
      <c r="CL3625" s="464"/>
      <c r="CM3625" s="464"/>
      <c r="CN3625" s="464"/>
      <c r="CO3625" s="464"/>
      <c r="CP3625" s="464"/>
      <c r="CQ3625" s="464"/>
    </row>
    <row r="3626" spans="24:95" s="465" customFormat="1">
      <c r="X3626" s="464"/>
      <c r="Y3626" s="464"/>
      <c r="Z3626" s="464"/>
      <c r="AA3626" s="464"/>
      <c r="AB3626" s="464"/>
      <c r="AC3626" s="464"/>
      <c r="AD3626" s="464"/>
      <c r="AE3626" s="464"/>
      <c r="AF3626" s="464"/>
      <c r="AG3626" s="464"/>
      <c r="AH3626" s="464"/>
      <c r="AI3626" s="464"/>
      <c r="AJ3626" s="464"/>
      <c r="AK3626" s="464"/>
      <c r="AL3626" s="464"/>
      <c r="AM3626" s="464"/>
      <c r="AN3626" s="464"/>
      <c r="AO3626" s="464"/>
      <c r="AP3626" s="464"/>
      <c r="AQ3626" s="464"/>
      <c r="AR3626" s="464"/>
      <c r="AS3626" s="464"/>
      <c r="AT3626" s="464"/>
      <c r="AU3626" s="464"/>
      <c r="AV3626" s="464"/>
      <c r="AW3626" s="464"/>
      <c r="AX3626" s="464"/>
      <c r="AY3626" s="464"/>
      <c r="AZ3626" s="464"/>
      <c r="BA3626" s="464"/>
      <c r="BB3626" s="464"/>
      <c r="BC3626" s="464"/>
      <c r="BD3626" s="464"/>
      <c r="BE3626" s="464"/>
      <c r="BF3626" s="464"/>
      <c r="BG3626" s="464"/>
      <c r="BH3626" s="464"/>
      <c r="BI3626" s="464"/>
      <c r="BJ3626" s="464"/>
      <c r="BK3626" s="464"/>
      <c r="BL3626" s="464"/>
      <c r="BM3626" s="464"/>
      <c r="BN3626" s="464"/>
      <c r="BO3626" s="464"/>
      <c r="BP3626" s="464"/>
      <c r="BQ3626" s="464"/>
      <c r="BR3626" s="464"/>
      <c r="BS3626" s="464"/>
      <c r="BT3626" s="464"/>
      <c r="BU3626" s="464"/>
      <c r="BV3626" s="464"/>
      <c r="BW3626" s="464"/>
      <c r="BX3626" s="464"/>
      <c r="BY3626" s="464"/>
      <c r="BZ3626" s="464"/>
      <c r="CA3626" s="464"/>
      <c r="CB3626" s="464"/>
      <c r="CC3626" s="464"/>
      <c r="CD3626" s="464"/>
      <c r="CE3626" s="464"/>
      <c r="CF3626" s="464"/>
      <c r="CG3626" s="464"/>
      <c r="CH3626" s="464"/>
      <c r="CI3626" s="464"/>
      <c r="CJ3626" s="464"/>
      <c r="CK3626" s="464"/>
      <c r="CL3626" s="464"/>
      <c r="CM3626" s="464"/>
      <c r="CN3626" s="464"/>
      <c r="CO3626" s="464"/>
      <c r="CP3626" s="464"/>
      <c r="CQ3626" s="464"/>
    </row>
    <row r="3627" spans="24:95" s="465" customFormat="1">
      <c r="X3627" s="464"/>
      <c r="Y3627" s="464"/>
      <c r="Z3627" s="464"/>
      <c r="AA3627" s="464"/>
      <c r="AB3627" s="464"/>
      <c r="AC3627" s="464"/>
      <c r="AD3627" s="464"/>
      <c r="AE3627" s="464"/>
      <c r="AF3627" s="464"/>
      <c r="AG3627" s="464"/>
      <c r="AH3627" s="464"/>
      <c r="AI3627" s="464"/>
      <c r="AJ3627" s="464"/>
      <c r="AK3627" s="464"/>
      <c r="AL3627" s="464"/>
      <c r="AM3627" s="464"/>
      <c r="AN3627" s="464"/>
      <c r="AO3627" s="464"/>
      <c r="AP3627" s="464"/>
      <c r="AQ3627" s="464"/>
      <c r="AR3627" s="464"/>
      <c r="AS3627" s="464"/>
      <c r="AT3627" s="464"/>
      <c r="AU3627" s="464"/>
      <c r="AV3627" s="464"/>
      <c r="AW3627" s="464"/>
      <c r="AX3627" s="464"/>
      <c r="AY3627" s="464"/>
      <c r="AZ3627" s="464"/>
      <c r="BA3627" s="464"/>
      <c r="BB3627" s="464"/>
      <c r="BC3627" s="464"/>
      <c r="BD3627" s="464"/>
      <c r="BE3627" s="464"/>
      <c r="BF3627" s="464"/>
      <c r="BG3627" s="464"/>
      <c r="BH3627" s="464"/>
      <c r="BI3627" s="464"/>
      <c r="BJ3627" s="464"/>
      <c r="BK3627" s="464"/>
      <c r="BL3627" s="464"/>
      <c r="BM3627" s="464"/>
      <c r="BN3627" s="464"/>
      <c r="BO3627" s="464"/>
      <c r="BP3627" s="464"/>
      <c r="BQ3627" s="464"/>
      <c r="BR3627" s="464"/>
      <c r="BS3627" s="464"/>
      <c r="BT3627" s="464"/>
      <c r="BU3627" s="464"/>
      <c r="BV3627" s="464"/>
      <c r="BW3627" s="464"/>
      <c r="BX3627" s="464"/>
      <c r="BY3627" s="464"/>
      <c r="BZ3627" s="464"/>
      <c r="CA3627" s="464"/>
      <c r="CB3627" s="464"/>
      <c r="CC3627" s="464"/>
      <c r="CD3627" s="464"/>
      <c r="CE3627" s="464"/>
      <c r="CF3627" s="464"/>
      <c r="CG3627" s="464"/>
      <c r="CH3627" s="464"/>
      <c r="CI3627" s="464"/>
      <c r="CJ3627" s="464"/>
      <c r="CK3627" s="464"/>
      <c r="CL3627" s="464"/>
      <c r="CM3627" s="464"/>
      <c r="CN3627" s="464"/>
      <c r="CO3627" s="464"/>
      <c r="CP3627" s="464"/>
      <c r="CQ3627" s="464"/>
    </row>
    <row r="3628" spans="24:95" s="465" customFormat="1">
      <c r="X3628" s="464"/>
      <c r="Y3628" s="464"/>
      <c r="Z3628" s="464"/>
      <c r="AA3628" s="464"/>
      <c r="AB3628" s="464"/>
      <c r="AC3628" s="464"/>
      <c r="AD3628" s="464"/>
      <c r="AE3628" s="464"/>
      <c r="AF3628" s="464"/>
      <c r="AG3628" s="464"/>
      <c r="AH3628" s="464"/>
      <c r="AI3628" s="464"/>
      <c r="AJ3628" s="464"/>
      <c r="AK3628" s="464"/>
      <c r="AL3628" s="464"/>
      <c r="AM3628" s="464"/>
      <c r="AN3628" s="464"/>
      <c r="AO3628" s="464"/>
      <c r="AP3628" s="464"/>
      <c r="AQ3628" s="464"/>
      <c r="AR3628" s="464"/>
      <c r="AS3628" s="464"/>
      <c r="AT3628" s="464"/>
      <c r="AU3628" s="464"/>
      <c r="AV3628" s="464"/>
      <c r="AW3628" s="464"/>
      <c r="AX3628" s="464"/>
      <c r="AY3628" s="464"/>
      <c r="AZ3628" s="464"/>
      <c r="BA3628" s="464"/>
      <c r="BB3628" s="464"/>
      <c r="BC3628" s="464"/>
      <c r="BD3628" s="464"/>
      <c r="BE3628" s="464"/>
      <c r="BF3628" s="464"/>
      <c r="BG3628" s="464"/>
      <c r="BH3628" s="464"/>
      <c r="BI3628" s="464"/>
      <c r="BJ3628" s="464"/>
      <c r="BK3628" s="464"/>
      <c r="BL3628" s="464"/>
      <c r="BM3628" s="464"/>
      <c r="BN3628" s="464"/>
      <c r="BO3628" s="464"/>
      <c r="BP3628" s="464"/>
      <c r="BQ3628" s="464"/>
      <c r="BR3628" s="464"/>
      <c r="BS3628" s="464"/>
      <c r="BT3628" s="464"/>
      <c r="BU3628" s="464"/>
      <c r="BV3628" s="464"/>
      <c r="BW3628" s="464"/>
      <c r="BX3628" s="464"/>
      <c r="BY3628" s="464"/>
      <c r="BZ3628" s="464"/>
      <c r="CA3628" s="464"/>
      <c r="CB3628" s="464"/>
      <c r="CC3628" s="464"/>
      <c r="CD3628" s="464"/>
      <c r="CE3628" s="464"/>
      <c r="CF3628" s="464"/>
      <c r="CG3628" s="464"/>
      <c r="CH3628" s="464"/>
      <c r="CI3628" s="464"/>
      <c r="CJ3628" s="464"/>
      <c r="CK3628" s="464"/>
      <c r="CL3628" s="464"/>
      <c r="CM3628" s="464"/>
      <c r="CN3628" s="464"/>
      <c r="CO3628" s="464"/>
      <c r="CP3628" s="464"/>
      <c r="CQ3628" s="464"/>
    </row>
    <row r="3629" spans="24:95" s="465" customFormat="1">
      <c r="X3629" s="464"/>
      <c r="Y3629" s="464"/>
      <c r="Z3629" s="464"/>
      <c r="AA3629" s="464"/>
      <c r="AB3629" s="464"/>
      <c r="AC3629" s="464"/>
      <c r="AD3629" s="464"/>
      <c r="AE3629" s="464"/>
      <c r="AF3629" s="464"/>
      <c r="AG3629" s="464"/>
      <c r="AH3629" s="464"/>
      <c r="AI3629" s="464"/>
      <c r="AJ3629" s="464"/>
      <c r="AK3629" s="464"/>
      <c r="AL3629" s="464"/>
      <c r="AM3629" s="464"/>
      <c r="AN3629" s="464"/>
      <c r="AO3629" s="464"/>
      <c r="AP3629" s="464"/>
      <c r="AQ3629" s="464"/>
      <c r="AR3629" s="464"/>
      <c r="AS3629" s="464"/>
      <c r="AT3629" s="464"/>
      <c r="AU3629" s="464"/>
      <c r="AV3629" s="464"/>
      <c r="AW3629" s="464"/>
      <c r="AX3629" s="464"/>
      <c r="AY3629" s="464"/>
      <c r="AZ3629" s="464"/>
      <c r="BA3629" s="464"/>
      <c r="BB3629" s="464"/>
      <c r="BC3629" s="464"/>
      <c r="BD3629" s="464"/>
      <c r="BE3629" s="464"/>
      <c r="BF3629" s="464"/>
      <c r="BG3629" s="464"/>
      <c r="BH3629" s="464"/>
      <c r="BI3629" s="464"/>
      <c r="BJ3629" s="464"/>
      <c r="BK3629" s="464"/>
      <c r="BL3629" s="464"/>
      <c r="BM3629" s="464"/>
      <c r="BN3629" s="464"/>
      <c r="BO3629" s="464"/>
      <c r="BP3629" s="464"/>
      <c r="BQ3629" s="464"/>
      <c r="BR3629" s="464"/>
      <c r="BS3629" s="464"/>
      <c r="BT3629" s="464"/>
      <c r="BU3629" s="464"/>
      <c r="BV3629" s="464"/>
      <c r="BW3629" s="464"/>
      <c r="BX3629" s="464"/>
      <c r="BY3629" s="464"/>
      <c r="BZ3629" s="464"/>
      <c r="CA3629" s="464"/>
      <c r="CB3629" s="464"/>
      <c r="CC3629" s="464"/>
      <c r="CD3629" s="464"/>
      <c r="CE3629" s="464"/>
      <c r="CF3629" s="464"/>
      <c r="CG3629" s="464"/>
      <c r="CH3629" s="464"/>
      <c r="CI3629" s="464"/>
      <c r="CJ3629" s="464"/>
      <c r="CK3629" s="464"/>
      <c r="CL3629" s="464"/>
      <c r="CM3629" s="464"/>
      <c r="CN3629" s="464"/>
      <c r="CO3629" s="464"/>
      <c r="CP3629" s="464"/>
      <c r="CQ3629" s="464"/>
    </row>
    <row r="3630" spans="24:95" s="465" customFormat="1">
      <c r="X3630" s="464"/>
      <c r="Y3630" s="464"/>
      <c r="Z3630" s="464"/>
      <c r="AA3630" s="464"/>
      <c r="AB3630" s="464"/>
      <c r="AC3630" s="464"/>
      <c r="AD3630" s="464"/>
      <c r="AE3630" s="464"/>
      <c r="AF3630" s="464"/>
      <c r="AG3630" s="464"/>
      <c r="AH3630" s="464"/>
      <c r="AI3630" s="464"/>
      <c r="AJ3630" s="464"/>
      <c r="AK3630" s="464"/>
      <c r="AL3630" s="464"/>
      <c r="AM3630" s="464"/>
      <c r="AN3630" s="464"/>
      <c r="AO3630" s="464"/>
      <c r="AP3630" s="464"/>
      <c r="AQ3630" s="464"/>
      <c r="AR3630" s="464"/>
      <c r="AS3630" s="464"/>
      <c r="AT3630" s="464"/>
      <c r="AU3630" s="464"/>
      <c r="AV3630" s="464"/>
      <c r="AW3630" s="464"/>
      <c r="AX3630" s="464"/>
      <c r="AY3630" s="464"/>
      <c r="AZ3630" s="464"/>
      <c r="BA3630" s="464"/>
      <c r="BB3630" s="464"/>
      <c r="BC3630" s="464"/>
      <c r="BD3630" s="464"/>
      <c r="BE3630" s="464"/>
      <c r="BF3630" s="464"/>
      <c r="BG3630" s="464"/>
      <c r="BH3630" s="464"/>
      <c r="BI3630" s="464"/>
      <c r="BJ3630" s="464"/>
      <c r="BK3630" s="464"/>
      <c r="BL3630" s="464"/>
      <c r="BM3630" s="464"/>
      <c r="BN3630" s="464"/>
      <c r="BO3630" s="464"/>
      <c r="BP3630" s="464"/>
      <c r="BQ3630" s="464"/>
      <c r="BR3630" s="464"/>
      <c r="BS3630" s="464"/>
      <c r="BT3630" s="464"/>
      <c r="BU3630" s="464"/>
      <c r="BV3630" s="464"/>
      <c r="BW3630" s="464"/>
      <c r="BX3630" s="464"/>
      <c r="BY3630" s="464"/>
      <c r="BZ3630" s="464"/>
      <c r="CA3630" s="464"/>
      <c r="CB3630" s="464"/>
      <c r="CC3630" s="464"/>
      <c r="CD3630" s="464"/>
      <c r="CE3630" s="464"/>
      <c r="CF3630" s="464"/>
      <c r="CG3630" s="464"/>
      <c r="CH3630" s="464"/>
      <c r="CI3630" s="464"/>
      <c r="CJ3630" s="464"/>
      <c r="CK3630" s="464"/>
      <c r="CL3630" s="464"/>
      <c r="CM3630" s="464"/>
      <c r="CN3630" s="464"/>
      <c r="CO3630" s="464"/>
      <c r="CP3630" s="464"/>
      <c r="CQ3630" s="464"/>
    </row>
    <row r="3631" spans="24:95" s="465" customFormat="1">
      <c r="X3631" s="464"/>
      <c r="Y3631" s="464"/>
      <c r="Z3631" s="464"/>
      <c r="AA3631" s="464"/>
      <c r="AB3631" s="464"/>
      <c r="AC3631" s="464"/>
      <c r="AD3631" s="464"/>
      <c r="AE3631" s="464"/>
      <c r="AF3631" s="464"/>
      <c r="AG3631" s="464"/>
      <c r="AH3631" s="464"/>
      <c r="AI3631" s="464"/>
      <c r="AJ3631" s="464"/>
      <c r="AK3631" s="464"/>
      <c r="AL3631" s="464"/>
      <c r="AM3631" s="464"/>
      <c r="AN3631" s="464"/>
      <c r="AO3631" s="464"/>
      <c r="AP3631" s="464"/>
      <c r="AQ3631" s="464"/>
      <c r="AR3631" s="464"/>
      <c r="AS3631" s="464"/>
      <c r="AT3631" s="464"/>
      <c r="AU3631" s="464"/>
      <c r="AV3631" s="464"/>
      <c r="AW3631" s="464"/>
      <c r="AX3631" s="464"/>
      <c r="AY3631" s="464"/>
      <c r="AZ3631" s="464"/>
      <c r="BA3631" s="464"/>
      <c r="BB3631" s="464"/>
      <c r="BC3631" s="464"/>
      <c r="BD3631" s="464"/>
      <c r="BE3631" s="464"/>
      <c r="BF3631" s="464"/>
      <c r="BG3631" s="464"/>
      <c r="BH3631" s="464"/>
      <c r="BI3631" s="464"/>
      <c r="BJ3631" s="464"/>
      <c r="BK3631" s="464"/>
      <c r="BL3631" s="464"/>
      <c r="BM3631" s="464"/>
      <c r="BN3631" s="464"/>
      <c r="BO3631" s="464"/>
      <c r="BP3631" s="464"/>
      <c r="BQ3631" s="464"/>
      <c r="BR3631" s="464"/>
      <c r="BS3631" s="464"/>
      <c r="BT3631" s="464"/>
      <c r="BU3631" s="464"/>
      <c r="BV3631" s="464"/>
      <c r="BW3631" s="464"/>
      <c r="BX3631" s="464"/>
      <c r="BY3631" s="464"/>
      <c r="BZ3631" s="464"/>
      <c r="CA3631" s="464"/>
      <c r="CB3631" s="464"/>
      <c r="CC3631" s="464"/>
      <c r="CD3631" s="464"/>
      <c r="CE3631" s="464"/>
      <c r="CF3631" s="464"/>
      <c r="CG3631" s="464"/>
      <c r="CH3631" s="464"/>
      <c r="CI3631" s="464"/>
      <c r="CJ3631" s="464"/>
      <c r="CK3631" s="464"/>
      <c r="CL3631" s="464"/>
      <c r="CM3631" s="464"/>
      <c r="CN3631" s="464"/>
      <c r="CO3631" s="464"/>
      <c r="CP3631" s="464"/>
      <c r="CQ3631" s="464"/>
    </row>
    <row r="3632" spans="24:95" s="465" customFormat="1">
      <c r="X3632" s="464"/>
      <c r="Y3632" s="464"/>
      <c r="Z3632" s="464"/>
      <c r="AA3632" s="464"/>
      <c r="AB3632" s="464"/>
      <c r="AC3632" s="464"/>
      <c r="AD3632" s="464"/>
      <c r="AE3632" s="464"/>
      <c r="AF3632" s="464"/>
      <c r="AG3632" s="464"/>
      <c r="AH3632" s="464"/>
      <c r="AI3632" s="464"/>
      <c r="AJ3632" s="464"/>
      <c r="AK3632" s="464"/>
      <c r="AL3632" s="464"/>
      <c r="AM3632" s="464"/>
      <c r="AN3632" s="464"/>
      <c r="AO3632" s="464"/>
      <c r="AP3632" s="464"/>
      <c r="AQ3632" s="464"/>
      <c r="AR3632" s="464"/>
      <c r="AS3632" s="464"/>
      <c r="AT3632" s="464"/>
      <c r="AU3632" s="464"/>
      <c r="AV3632" s="464"/>
      <c r="AW3632" s="464"/>
      <c r="AX3632" s="464"/>
      <c r="AY3632" s="464"/>
      <c r="AZ3632" s="464"/>
      <c r="BA3632" s="464"/>
      <c r="BB3632" s="464"/>
      <c r="BC3632" s="464"/>
      <c r="BD3632" s="464"/>
      <c r="BE3632" s="464"/>
      <c r="BF3632" s="464"/>
      <c r="BG3632" s="464"/>
      <c r="BH3632" s="464"/>
      <c r="BI3632" s="464"/>
      <c r="BJ3632" s="464"/>
      <c r="BK3632" s="464"/>
      <c r="BL3632" s="464"/>
      <c r="BM3632" s="464"/>
      <c r="BN3632" s="464"/>
      <c r="BO3632" s="464"/>
      <c r="BP3632" s="464"/>
      <c r="BQ3632" s="464"/>
      <c r="BR3632" s="464"/>
      <c r="BS3632" s="464"/>
      <c r="BT3632" s="464"/>
      <c r="BU3632" s="464"/>
      <c r="BV3632" s="464"/>
      <c r="BW3632" s="464"/>
      <c r="BX3632" s="464"/>
      <c r="BY3632" s="464"/>
      <c r="BZ3632" s="464"/>
      <c r="CA3632" s="464"/>
      <c r="CB3632" s="464"/>
      <c r="CC3632" s="464"/>
      <c r="CD3632" s="464"/>
      <c r="CE3632" s="464"/>
      <c r="CF3632" s="464"/>
      <c r="CG3632" s="464"/>
      <c r="CH3632" s="464"/>
      <c r="CI3632" s="464"/>
      <c r="CJ3632" s="464"/>
      <c r="CK3632" s="464"/>
      <c r="CL3632" s="464"/>
      <c r="CM3632" s="464"/>
      <c r="CN3632" s="464"/>
      <c r="CO3632" s="464"/>
      <c r="CP3632" s="464"/>
      <c r="CQ3632" s="464"/>
    </row>
    <row r="3633" spans="24:95" s="465" customFormat="1">
      <c r="X3633" s="464"/>
      <c r="Y3633" s="464"/>
      <c r="Z3633" s="464"/>
      <c r="AA3633" s="464"/>
      <c r="AB3633" s="464"/>
      <c r="AC3633" s="464"/>
      <c r="AD3633" s="464"/>
      <c r="AE3633" s="464"/>
      <c r="AF3633" s="464"/>
      <c r="AG3633" s="464"/>
      <c r="AH3633" s="464"/>
      <c r="AI3633" s="464"/>
      <c r="AJ3633" s="464"/>
      <c r="AK3633" s="464"/>
      <c r="AL3633" s="464"/>
      <c r="AM3633" s="464"/>
      <c r="AN3633" s="464"/>
      <c r="AO3633" s="464"/>
      <c r="AP3633" s="464"/>
      <c r="AQ3633" s="464"/>
      <c r="AR3633" s="464"/>
      <c r="AS3633" s="464"/>
      <c r="AT3633" s="464"/>
      <c r="AU3633" s="464"/>
      <c r="AV3633" s="464"/>
      <c r="AW3633" s="464"/>
      <c r="AX3633" s="464"/>
      <c r="AY3633" s="464"/>
      <c r="AZ3633" s="464"/>
      <c r="BA3633" s="464"/>
      <c r="BB3633" s="464"/>
      <c r="BC3633" s="464"/>
      <c r="BD3633" s="464"/>
      <c r="BE3633" s="464"/>
      <c r="BF3633" s="464"/>
      <c r="BG3633" s="464"/>
      <c r="BH3633" s="464"/>
      <c r="BI3633" s="464"/>
      <c r="BJ3633" s="464"/>
      <c r="BK3633" s="464"/>
      <c r="BL3633" s="464"/>
      <c r="BM3633" s="464"/>
      <c r="BN3633" s="464"/>
      <c r="BO3633" s="464"/>
      <c r="BP3633" s="464"/>
      <c r="BQ3633" s="464"/>
      <c r="BR3633" s="464"/>
      <c r="BS3633" s="464"/>
      <c r="BT3633" s="464"/>
      <c r="BU3633" s="464"/>
      <c r="BV3633" s="464"/>
      <c r="BW3633" s="464"/>
      <c r="BX3633" s="464"/>
      <c r="BY3633" s="464"/>
      <c r="BZ3633" s="464"/>
      <c r="CA3633" s="464"/>
      <c r="CB3633" s="464"/>
      <c r="CC3633" s="464"/>
      <c r="CD3633" s="464"/>
      <c r="CE3633" s="464"/>
      <c r="CF3633" s="464"/>
      <c r="CG3633" s="464"/>
      <c r="CH3633" s="464"/>
      <c r="CI3633" s="464"/>
      <c r="CJ3633" s="464"/>
      <c r="CK3633" s="464"/>
      <c r="CL3633" s="464"/>
      <c r="CM3633" s="464"/>
      <c r="CN3633" s="464"/>
      <c r="CO3633" s="464"/>
      <c r="CP3633" s="464"/>
      <c r="CQ3633" s="464"/>
    </row>
    <row r="3634" spans="24:95" s="465" customFormat="1">
      <c r="X3634" s="464"/>
      <c r="Y3634" s="464"/>
      <c r="Z3634" s="464"/>
      <c r="AA3634" s="464"/>
      <c r="AB3634" s="464"/>
      <c r="AC3634" s="464"/>
      <c r="AD3634" s="464"/>
      <c r="AE3634" s="464"/>
      <c r="AF3634" s="464"/>
      <c r="AG3634" s="464"/>
      <c r="AH3634" s="464"/>
      <c r="AI3634" s="464"/>
      <c r="AJ3634" s="464"/>
      <c r="AK3634" s="464"/>
      <c r="AL3634" s="464"/>
      <c r="AM3634" s="464"/>
      <c r="AN3634" s="464"/>
      <c r="AO3634" s="464"/>
      <c r="AP3634" s="464"/>
      <c r="AQ3634" s="464"/>
      <c r="AR3634" s="464"/>
      <c r="AS3634" s="464"/>
      <c r="AT3634" s="464"/>
      <c r="AU3634" s="464"/>
      <c r="AV3634" s="464"/>
      <c r="AW3634" s="464"/>
      <c r="AX3634" s="464"/>
      <c r="AY3634" s="464"/>
      <c r="AZ3634" s="464"/>
      <c r="BA3634" s="464"/>
      <c r="BB3634" s="464"/>
      <c r="BC3634" s="464"/>
      <c r="BD3634" s="464"/>
      <c r="BE3634" s="464"/>
      <c r="BF3634" s="464"/>
      <c r="BG3634" s="464"/>
      <c r="BH3634" s="464"/>
      <c r="BI3634" s="464"/>
      <c r="BJ3634" s="464"/>
      <c r="BK3634" s="464"/>
      <c r="BL3634" s="464"/>
      <c r="BM3634" s="464"/>
      <c r="BN3634" s="464"/>
      <c r="BO3634" s="464"/>
      <c r="BP3634" s="464"/>
      <c r="BQ3634" s="464"/>
      <c r="BR3634" s="464"/>
      <c r="BS3634" s="464"/>
      <c r="BT3634" s="464"/>
      <c r="BU3634" s="464"/>
      <c r="BV3634" s="464"/>
      <c r="BW3634" s="464"/>
      <c r="BX3634" s="464"/>
      <c r="BY3634" s="464"/>
      <c r="BZ3634" s="464"/>
      <c r="CA3634" s="464"/>
      <c r="CB3634" s="464"/>
      <c r="CC3634" s="464"/>
      <c r="CD3634" s="464"/>
      <c r="CE3634" s="464"/>
      <c r="CF3634" s="464"/>
      <c r="CG3634" s="464"/>
      <c r="CH3634" s="464"/>
      <c r="CI3634" s="464"/>
      <c r="CJ3634" s="464"/>
      <c r="CK3634" s="464"/>
      <c r="CL3634" s="464"/>
      <c r="CM3634" s="464"/>
      <c r="CN3634" s="464"/>
      <c r="CO3634" s="464"/>
      <c r="CP3634" s="464"/>
      <c r="CQ3634" s="464"/>
    </row>
    <row r="3635" spans="24:95" s="465" customFormat="1">
      <c r="X3635" s="464"/>
      <c r="Y3635" s="464"/>
      <c r="Z3635" s="464"/>
      <c r="AA3635" s="464"/>
      <c r="AB3635" s="464"/>
      <c r="AC3635" s="464"/>
      <c r="AD3635" s="464"/>
      <c r="AE3635" s="464"/>
      <c r="AF3635" s="464"/>
      <c r="AG3635" s="464"/>
      <c r="AH3635" s="464"/>
      <c r="AI3635" s="464"/>
      <c r="AJ3635" s="464"/>
      <c r="AK3635" s="464"/>
      <c r="AL3635" s="464"/>
      <c r="AM3635" s="464"/>
      <c r="AN3635" s="464"/>
      <c r="AO3635" s="464"/>
      <c r="AP3635" s="464"/>
      <c r="AQ3635" s="464"/>
      <c r="AR3635" s="464"/>
      <c r="AS3635" s="464"/>
      <c r="AT3635" s="464"/>
      <c r="AU3635" s="464"/>
      <c r="AV3635" s="464"/>
      <c r="AW3635" s="464"/>
      <c r="AX3635" s="464"/>
      <c r="AY3635" s="464"/>
      <c r="AZ3635" s="464"/>
      <c r="BA3635" s="464"/>
      <c r="BB3635" s="464"/>
      <c r="BC3635" s="464"/>
      <c r="BD3635" s="464"/>
      <c r="BE3635" s="464"/>
      <c r="BF3635" s="464"/>
      <c r="BG3635" s="464"/>
      <c r="BH3635" s="464"/>
      <c r="BI3635" s="464"/>
      <c r="BJ3635" s="464"/>
      <c r="BK3635" s="464"/>
      <c r="BL3635" s="464"/>
      <c r="BM3635" s="464"/>
      <c r="BN3635" s="464"/>
      <c r="BO3635" s="464"/>
      <c r="BP3635" s="464"/>
      <c r="BQ3635" s="464"/>
      <c r="BR3635" s="464"/>
      <c r="BS3635" s="464"/>
      <c r="BT3635" s="464"/>
      <c r="BU3635" s="464"/>
      <c r="BV3635" s="464"/>
      <c r="BW3635" s="464"/>
      <c r="BX3635" s="464"/>
      <c r="BY3635" s="464"/>
      <c r="BZ3635" s="464"/>
      <c r="CA3635" s="464"/>
      <c r="CB3635" s="464"/>
      <c r="CC3635" s="464"/>
      <c r="CD3635" s="464"/>
      <c r="CE3635" s="464"/>
      <c r="CF3635" s="464"/>
      <c r="CG3635" s="464"/>
      <c r="CH3635" s="464"/>
      <c r="CI3635" s="464"/>
      <c r="CJ3635" s="464"/>
      <c r="CK3635" s="464"/>
      <c r="CL3635" s="464"/>
      <c r="CM3635" s="464"/>
      <c r="CN3635" s="464"/>
      <c r="CO3635" s="464"/>
      <c r="CP3635" s="464"/>
      <c r="CQ3635" s="464"/>
    </row>
  </sheetData>
  <mergeCells count="2">
    <mergeCell ref="A1:W1"/>
    <mergeCell ref="A28:X2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CAB3-8897-42EC-8529-DD6FBAD42707}">
  <sheetPr>
    <tabColor rgb="FF0A9900"/>
  </sheetPr>
  <dimension ref="A1"/>
  <sheetViews>
    <sheetView topLeftCell="A4" workbookViewId="0">
      <selection activeCell="M20" sqref="M20"/>
    </sheetView>
  </sheetViews>
  <sheetFormatPr defaultColWidth="9.140625" defaultRowHeight="15"/>
  <cols>
    <col min="1" max="16384" width="9.140625" style="1"/>
  </cols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8B32-738C-405D-BB48-165919334A91}">
  <dimension ref="A1:N66"/>
  <sheetViews>
    <sheetView topLeftCell="A28" zoomScaleNormal="100" workbookViewId="0">
      <selection activeCell="N2" sqref="N2:N3"/>
    </sheetView>
  </sheetViews>
  <sheetFormatPr defaultColWidth="9.140625" defaultRowHeight="15"/>
  <cols>
    <col min="1" max="1" width="18.28515625" style="55" customWidth="1"/>
    <col min="2" max="4" width="9.140625" style="55"/>
    <col min="5" max="5" width="1.85546875" style="55" customWidth="1"/>
    <col min="6" max="8" width="9.140625" style="55"/>
    <col min="9" max="9" width="2" style="55" customWidth="1"/>
    <col min="10" max="12" width="9.140625" style="55"/>
    <col min="13" max="13" width="3.85546875" style="55" customWidth="1"/>
    <col min="14" max="16384" width="9.140625" style="55"/>
  </cols>
  <sheetData>
    <row r="1" spans="1:14" ht="15" customHeight="1">
      <c r="A1" s="1002" t="s">
        <v>616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</row>
    <row r="2" spans="1:14" ht="26.25" customHeight="1">
      <c r="A2" s="1003" t="s">
        <v>279</v>
      </c>
      <c r="B2" s="1004" t="s">
        <v>0</v>
      </c>
      <c r="C2" s="1004"/>
      <c r="D2" s="1004"/>
      <c r="E2" s="2"/>
      <c r="F2" s="1005" t="s">
        <v>627</v>
      </c>
      <c r="G2" s="1005"/>
      <c r="H2" s="1005"/>
      <c r="I2" s="3"/>
      <c r="J2" s="1006" t="s">
        <v>2</v>
      </c>
      <c r="K2" s="1006"/>
      <c r="L2" s="1006"/>
      <c r="M2" s="4"/>
      <c r="N2" s="1003" t="s">
        <v>628</v>
      </c>
    </row>
    <row r="3" spans="1:14">
      <c r="A3" s="1003"/>
      <c r="B3" s="5" t="s">
        <v>4</v>
      </c>
      <c r="C3" s="5" t="s">
        <v>5</v>
      </c>
      <c r="D3" s="5" t="s">
        <v>6</v>
      </c>
      <c r="E3" s="5"/>
      <c r="F3" s="6" t="s">
        <v>7</v>
      </c>
      <c r="G3" s="5" t="s">
        <v>5</v>
      </c>
      <c r="H3" s="5" t="s">
        <v>6</v>
      </c>
      <c r="I3" s="5"/>
      <c r="J3" s="6" t="s">
        <v>7</v>
      </c>
      <c r="K3" s="5" t="s">
        <v>5</v>
      </c>
      <c r="L3" s="5" t="s">
        <v>6</v>
      </c>
      <c r="M3" s="5"/>
      <c r="N3" s="1003"/>
    </row>
    <row r="4" spans="1:14">
      <c r="A4" s="72" t="s">
        <v>75</v>
      </c>
      <c r="B4" s="73">
        <v>1228035.8536587884</v>
      </c>
      <c r="C4" s="74">
        <v>572973.73940653284</v>
      </c>
      <c r="D4" s="74">
        <v>655062.11426502152</v>
      </c>
      <c r="E4" s="74"/>
      <c r="F4" s="74">
        <v>581599.62202375883</v>
      </c>
      <c r="G4" s="75">
        <v>326494.10357338231</v>
      </c>
      <c r="H4" s="75">
        <v>255105.51844967197</v>
      </c>
      <c r="I4" s="75"/>
      <c r="J4" s="76">
        <v>47.360149973725065</v>
      </c>
      <c r="K4" s="76">
        <v>56.982385250614257</v>
      </c>
      <c r="L4" s="76">
        <v>38.943714327960109</v>
      </c>
      <c r="M4" s="75"/>
      <c r="N4" s="77">
        <f>L4/K4</f>
        <v>0.68343426054703993</v>
      </c>
    </row>
    <row r="5" spans="1:14">
      <c r="A5" s="22"/>
      <c r="B5" s="23"/>
      <c r="C5" s="23"/>
      <c r="D5" s="23"/>
      <c r="E5" s="23"/>
      <c r="F5" s="23"/>
      <c r="G5" s="11"/>
      <c r="H5" s="11"/>
      <c r="I5" s="20"/>
      <c r="J5" s="20"/>
      <c r="K5" s="20"/>
      <c r="L5" s="20"/>
      <c r="M5" s="20"/>
      <c r="N5" s="78"/>
    </row>
    <row r="6" spans="1:14">
      <c r="A6" s="79" t="s">
        <v>8</v>
      </c>
      <c r="B6" s="80"/>
      <c r="C6" s="80"/>
      <c r="D6" s="80"/>
      <c r="E6" s="80"/>
      <c r="F6" s="80"/>
      <c r="G6" s="81"/>
      <c r="H6" s="81"/>
      <c r="I6" s="81"/>
      <c r="J6" s="81"/>
      <c r="K6" s="81"/>
      <c r="L6" s="81"/>
      <c r="M6" s="81"/>
      <c r="N6" s="82"/>
    </row>
    <row r="7" spans="1:14">
      <c r="A7" s="7" t="s">
        <v>9</v>
      </c>
      <c r="B7" s="8">
        <v>553056.10697804391</v>
      </c>
      <c r="C7" s="8">
        <v>257171.03719487059</v>
      </c>
      <c r="D7" s="8">
        <v>295885.06978207012</v>
      </c>
      <c r="E7" s="8"/>
      <c r="F7" s="8">
        <v>377562.22130994918</v>
      </c>
      <c r="G7" s="9">
        <v>196410.634103402</v>
      </c>
      <c r="H7" s="9">
        <v>181151.5872057997</v>
      </c>
      <c r="I7" s="9"/>
      <c r="J7" s="10">
        <v>68.268339603528332</v>
      </c>
      <c r="K7" s="10">
        <v>76.373543555296678</v>
      </c>
      <c r="L7" s="10">
        <v>61.223632317596454</v>
      </c>
      <c r="M7" s="11"/>
      <c r="N7" s="78">
        <f>L7/K7</f>
        <v>0.80163404063173727</v>
      </c>
    </row>
    <row r="8" spans="1:14">
      <c r="A8" s="7" t="s">
        <v>10</v>
      </c>
      <c r="B8" s="8">
        <v>674979.7466935002</v>
      </c>
      <c r="C8" s="8">
        <v>315802.70221090689</v>
      </c>
      <c r="D8" s="8">
        <v>359177.04448383098</v>
      </c>
      <c r="E8" s="8"/>
      <c r="F8" s="8">
        <v>204037.40071351614</v>
      </c>
      <c r="G8" s="9">
        <v>130083.46946959301</v>
      </c>
      <c r="H8" s="9">
        <v>73953.931244099003</v>
      </c>
      <c r="I8" s="9"/>
      <c r="J8" s="10">
        <v>30.228670076889447</v>
      </c>
      <c r="K8" s="10">
        <v>41.191373145017138</v>
      </c>
      <c r="L8" s="10">
        <v>20.589826766466665</v>
      </c>
      <c r="M8" s="11"/>
      <c r="N8" s="78">
        <f>L8/K8</f>
        <v>0.49985774191063564</v>
      </c>
    </row>
    <row r="9" spans="1:14">
      <c r="A9" s="83" t="s">
        <v>11</v>
      </c>
      <c r="B9" s="80"/>
      <c r="C9" s="80"/>
      <c r="D9" s="80"/>
      <c r="E9" s="80"/>
      <c r="F9" s="80"/>
      <c r="G9" s="81"/>
      <c r="H9" s="81"/>
      <c r="I9" s="81"/>
      <c r="J9" s="81"/>
      <c r="K9" s="81"/>
      <c r="L9" s="81"/>
      <c r="M9" s="81"/>
      <c r="N9" s="82"/>
    </row>
    <row r="10" spans="1:14">
      <c r="A10" s="84" t="s">
        <v>76</v>
      </c>
      <c r="B10" s="45">
        <v>146465.0779514944</v>
      </c>
      <c r="C10" s="45">
        <v>68059.183863249651</v>
      </c>
      <c r="D10" s="45">
        <v>78405.894088472138</v>
      </c>
      <c r="E10" s="45"/>
      <c r="F10" s="13">
        <v>62959.547782976755</v>
      </c>
      <c r="G10" s="13">
        <v>36675.930973886068</v>
      </c>
      <c r="H10" s="13">
        <v>26283.616809079118</v>
      </c>
      <c r="I10" s="13"/>
      <c r="J10" s="85">
        <v>42.98604736605936</v>
      </c>
      <c r="K10" s="85">
        <v>53.88829088451979</v>
      </c>
      <c r="L10" s="85">
        <v>33.52250122855245</v>
      </c>
      <c r="M10" s="15"/>
      <c r="N10" s="78">
        <f>L10/K10</f>
        <v>0.62207393625434659</v>
      </c>
    </row>
    <row r="11" spans="1:14">
      <c r="A11" s="21" t="s">
        <v>76</v>
      </c>
      <c r="B11" s="47">
        <v>93558.92654511561</v>
      </c>
      <c r="C11" s="47">
        <v>43343.277873444778</v>
      </c>
      <c r="D11" s="47">
        <v>50215.648671771982</v>
      </c>
      <c r="E11" s="47"/>
      <c r="F11" s="16">
        <v>48198.433108001329</v>
      </c>
      <c r="G11" s="16">
        <v>26933.243557173788</v>
      </c>
      <c r="H11" s="16">
        <v>21265.189550813731</v>
      </c>
      <c r="I11" s="16"/>
      <c r="J11" s="10">
        <v>51.516658952611913</v>
      </c>
      <c r="K11" s="10">
        <v>62.139378650131526</v>
      </c>
      <c r="L11" s="10">
        <v>42.347734447889842</v>
      </c>
      <c r="M11" s="11"/>
      <c r="N11" s="78">
        <f t="shared" ref="N11:N66" si="0">L11/K11</f>
        <v>0.68149594295629812</v>
      </c>
    </row>
    <row r="12" spans="1:14">
      <c r="A12" s="21" t="s">
        <v>77</v>
      </c>
      <c r="B12" s="47">
        <v>18227.558921000014</v>
      </c>
      <c r="C12" s="47">
        <v>8506.6692948510808</v>
      </c>
      <c r="D12" s="47">
        <v>9720.8896261482532</v>
      </c>
      <c r="E12" s="47"/>
      <c r="F12" s="13">
        <v>5235.6501670210473</v>
      </c>
      <c r="G12" s="13">
        <v>3473.8662995166019</v>
      </c>
      <c r="H12" s="13">
        <v>1761.7838675042979</v>
      </c>
      <c r="I12" s="13"/>
      <c r="J12" s="85">
        <v>28.723814251336265</v>
      </c>
      <c r="K12" s="85">
        <v>40.836973662761899</v>
      </c>
      <c r="L12" s="85">
        <v>18.12368965454905</v>
      </c>
      <c r="M12" s="15"/>
      <c r="N12" s="78">
        <f t="shared" si="0"/>
        <v>0.44380589522174946</v>
      </c>
    </row>
    <row r="13" spans="1:14">
      <c r="A13" s="21" t="s">
        <v>78</v>
      </c>
      <c r="B13" s="47">
        <v>34678.592485542955</v>
      </c>
      <c r="C13" s="47">
        <v>16209.236694944078</v>
      </c>
      <c r="D13" s="47">
        <v>18469.355790583228</v>
      </c>
      <c r="E13" s="47"/>
      <c r="F13" s="16">
        <v>9525.4645079439379</v>
      </c>
      <c r="G13" s="16">
        <v>6268.8211171873281</v>
      </c>
      <c r="H13" s="16">
        <v>3256.6433907565888</v>
      </c>
      <c r="I13" s="16"/>
      <c r="J13" s="10">
        <v>27.467852139370514</v>
      </c>
      <c r="K13" s="10">
        <v>38.674375821425741</v>
      </c>
      <c r="L13" s="10">
        <v>17.632685339339524</v>
      </c>
      <c r="M13" s="11"/>
      <c r="N13" s="78">
        <f t="shared" si="0"/>
        <v>0.4559268240231289</v>
      </c>
    </row>
    <row r="14" spans="1:14">
      <c r="A14" s="84" t="s">
        <v>79</v>
      </c>
      <c r="B14" s="45">
        <v>56462.446749774412</v>
      </c>
      <c r="C14" s="45">
        <v>26255.582911938745</v>
      </c>
      <c r="D14" s="45">
        <v>30206.863837823694</v>
      </c>
      <c r="E14" s="45"/>
      <c r="F14" s="13">
        <v>23101.521562599959</v>
      </c>
      <c r="G14" s="13">
        <v>13464.433911192044</v>
      </c>
      <c r="H14" s="13">
        <v>9637.0876514024858</v>
      </c>
      <c r="I14" s="13"/>
      <c r="J14" s="85">
        <v>40.914843214234665</v>
      </c>
      <c r="K14" s="85">
        <v>51.28217475251342</v>
      </c>
      <c r="L14" s="85">
        <v>31.903635223909287</v>
      </c>
      <c r="M14" s="15"/>
      <c r="N14" s="78">
        <f t="shared" si="0"/>
        <v>0.62211938900554598</v>
      </c>
    </row>
    <row r="15" spans="1:14">
      <c r="A15" s="21" t="s">
        <v>79</v>
      </c>
      <c r="B15" s="47">
        <v>33707.648697639655</v>
      </c>
      <c r="C15" s="47">
        <v>15482.586532958599</v>
      </c>
      <c r="D15" s="47">
        <v>18225.062164666626</v>
      </c>
      <c r="E15" s="47"/>
      <c r="F15" s="16">
        <v>17119.255319023996</v>
      </c>
      <c r="G15" s="16">
        <v>9560.7401507694649</v>
      </c>
      <c r="H15" s="16">
        <v>7558.5151682550277</v>
      </c>
      <c r="I15" s="16"/>
      <c r="J15" s="10">
        <v>50.78745026858256</v>
      </c>
      <c r="K15" s="10">
        <v>61.751569289904239</v>
      </c>
      <c r="L15" s="10">
        <v>41.473192793320692</v>
      </c>
      <c r="M15" s="11"/>
      <c r="N15" s="78">
        <f t="shared" si="0"/>
        <v>0.67161358440328967</v>
      </c>
    </row>
    <row r="16" spans="1:14">
      <c r="A16" s="21" t="s">
        <v>80</v>
      </c>
      <c r="B16" s="47">
        <v>15349.769155818758</v>
      </c>
      <c r="C16" s="47">
        <v>7337.7839484785645</v>
      </c>
      <c r="D16" s="47">
        <v>8011.9852073415186</v>
      </c>
      <c r="E16" s="47"/>
      <c r="F16" s="16">
        <v>4134.0710421254698</v>
      </c>
      <c r="G16" s="16">
        <v>2660.8784606035633</v>
      </c>
      <c r="H16" s="16">
        <v>1473.1925815217717</v>
      </c>
      <c r="I16" s="16"/>
      <c r="J16" s="10">
        <v>26.932463935838754</v>
      </c>
      <c r="K16" s="10">
        <v>36.262698374422918</v>
      </c>
      <c r="L16" s="10">
        <v>18.387360228422573</v>
      </c>
      <c r="M16" s="11"/>
      <c r="N16" s="78">
        <f t="shared" si="0"/>
        <v>0.50705990046762994</v>
      </c>
    </row>
    <row r="17" spans="1:14">
      <c r="A17" s="21" t="s">
        <v>81</v>
      </c>
      <c r="B17" s="47">
        <v>7405.0288962978939</v>
      </c>
      <c r="C17" s="47">
        <v>3435.2124304930771</v>
      </c>
      <c r="D17" s="47">
        <v>3969.8164658046453</v>
      </c>
      <c r="E17" s="47"/>
      <c r="F17" s="16">
        <v>1848.1952014451301</v>
      </c>
      <c r="G17" s="16">
        <v>1242.8152998194837</v>
      </c>
      <c r="H17" s="16">
        <v>605.37990162565643</v>
      </c>
      <c r="I17" s="16"/>
      <c r="J17" s="10">
        <v>24.958649416873786</v>
      </c>
      <c r="K17" s="10">
        <v>36.178702917686138</v>
      </c>
      <c r="L17" s="10">
        <v>15.24956901258042</v>
      </c>
      <c r="M17" s="11"/>
      <c r="N17" s="78">
        <f t="shared" si="0"/>
        <v>0.42150679219418868</v>
      </c>
    </row>
    <row r="18" spans="1:14">
      <c r="A18" s="84" t="s">
        <v>82</v>
      </c>
      <c r="B18" s="45">
        <v>328135.09133858391</v>
      </c>
      <c r="C18" s="45">
        <v>153629.92222486253</v>
      </c>
      <c r="D18" s="45">
        <v>174505.16911331643</v>
      </c>
      <c r="E18" s="45"/>
      <c r="F18" s="16">
        <v>255694.49076383689</v>
      </c>
      <c r="G18" s="16">
        <v>128923.19073219295</v>
      </c>
      <c r="H18" s="16">
        <v>126771.3000318105</v>
      </c>
      <c r="I18" s="16"/>
      <c r="J18" s="10">
        <v>77.923543538462027</v>
      </c>
      <c r="K18" s="10">
        <v>83.918021219620456</v>
      </c>
      <c r="L18" s="10">
        <v>72.646157518489773</v>
      </c>
      <c r="M18" s="11"/>
      <c r="N18" s="78">
        <f t="shared" si="0"/>
        <v>0.86568005849862362</v>
      </c>
    </row>
    <row r="19" spans="1:14">
      <c r="A19" s="21" t="s">
        <v>82</v>
      </c>
      <c r="B19" s="47">
        <v>240989.25555672773</v>
      </c>
      <c r="C19" s="47">
        <v>113075.96154654351</v>
      </c>
      <c r="D19" s="47">
        <v>127913.29401028974</v>
      </c>
      <c r="E19" s="47"/>
      <c r="F19" s="13">
        <v>194672.29300417681</v>
      </c>
      <c r="G19" s="13">
        <v>97052.208391992826</v>
      </c>
      <c r="H19" s="13">
        <v>97620.084612385646</v>
      </c>
      <c r="I19" s="13"/>
      <c r="J19" s="85">
        <v>80.780486480476569</v>
      </c>
      <c r="K19" s="85">
        <v>85.829213446181484</v>
      </c>
      <c r="L19" s="85">
        <v>76.317387780390348</v>
      </c>
      <c r="M19" s="15"/>
      <c r="N19" s="78">
        <f t="shared" si="0"/>
        <v>0.88917729425826031</v>
      </c>
    </row>
    <row r="20" spans="1:14">
      <c r="A20" s="21" t="s">
        <v>83</v>
      </c>
      <c r="B20" s="47">
        <v>87145.83578151885</v>
      </c>
      <c r="C20" s="47">
        <v>40553.960678447096</v>
      </c>
      <c r="D20" s="47">
        <v>46591.875103146587</v>
      </c>
      <c r="E20" s="47"/>
      <c r="F20" s="16">
        <v>61022.197759851748</v>
      </c>
      <c r="G20" s="16">
        <v>31870.982340316434</v>
      </c>
      <c r="H20" s="16">
        <v>29151.215419523465</v>
      </c>
      <c r="I20" s="16"/>
      <c r="J20" s="10">
        <v>70.023079373328855</v>
      </c>
      <c r="K20" s="10">
        <v>78.589074426042359</v>
      </c>
      <c r="L20" s="10">
        <v>62.567165101142358</v>
      </c>
      <c r="M20" s="11"/>
      <c r="N20" s="78">
        <f t="shared" si="0"/>
        <v>0.79613057614035521</v>
      </c>
    </row>
    <row r="21" spans="1:14">
      <c r="A21" s="84" t="s">
        <v>84</v>
      </c>
      <c r="B21" s="45">
        <v>113898.90818985619</v>
      </c>
      <c r="C21" s="45">
        <v>51761.02859065526</v>
      </c>
      <c r="D21" s="45">
        <v>62137.87959938425</v>
      </c>
      <c r="E21" s="45"/>
      <c r="F21" s="16">
        <v>43666.419098091064</v>
      </c>
      <c r="G21" s="16">
        <v>25830.743135407574</v>
      </c>
      <c r="H21" s="16">
        <v>17835.67596267067</v>
      </c>
      <c r="I21" s="16"/>
      <c r="J21" s="10">
        <v>38.337873287838683</v>
      </c>
      <c r="K21" s="10">
        <v>49.903844337547831</v>
      </c>
      <c r="L21" s="10">
        <v>28.70338685139939</v>
      </c>
      <c r="M21" s="11"/>
      <c r="N21" s="78">
        <f t="shared" si="0"/>
        <v>0.57517386150154481</v>
      </c>
    </row>
    <row r="22" spans="1:14">
      <c r="A22" s="21" t="s">
        <v>84</v>
      </c>
      <c r="B22" s="47">
        <v>74906.577391932864</v>
      </c>
      <c r="C22" s="47">
        <v>33959.26876462948</v>
      </c>
      <c r="D22" s="47">
        <v>40947.308627330742</v>
      </c>
      <c r="E22" s="47"/>
      <c r="F22" s="13">
        <v>36326.123801426744</v>
      </c>
      <c r="G22" s="13">
        <v>20720.693648039818</v>
      </c>
      <c r="H22" s="13">
        <v>15605.430153373325</v>
      </c>
      <c r="I22" s="13"/>
      <c r="J22" s="85">
        <v>48.49523909139517</v>
      </c>
      <c r="K22" s="85">
        <v>61.016312782373745</v>
      </c>
      <c r="L22" s="85">
        <v>38.111003327228502</v>
      </c>
      <c r="M22" s="15"/>
      <c r="N22" s="78">
        <f t="shared" si="0"/>
        <v>0.62460351321389451</v>
      </c>
    </row>
    <row r="23" spans="1:14">
      <c r="A23" s="21" t="s">
        <v>85</v>
      </c>
      <c r="B23" s="47">
        <v>16437.956569446083</v>
      </c>
      <c r="C23" s="47">
        <v>7362.5721895369297</v>
      </c>
      <c r="D23" s="47">
        <v>9075.3843799100814</v>
      </c>
      <c r="E23" s="47"/>
      <c r="F23" s="16">
        <v>3532.9793245936203</v>
      </c>
      <c r="G23" s="16">
        <v>2443.4387600776049</v>
      </c>
      <c r="H23" s="16">
        <v>1089.5405645159321</v>
      </c>
      <c r="I23" s="16"/>
      <c r="J23" s="10">
        <v>21.492813353458427</v>
      </c>
      <c r="K23" s="10">
        <v>33.18729782439442</v>
      </c>
      <c r="L23" s="10">
        <v>12.005448132068558</v>
      </c>
      <c r="M23" s="11"/>
      <c r="N23" s="78">
        <f t="shared" si="0"/>
        <v>0.36174828681725085</v>
      </c>
    </row>
    <row r="24" spans="1:14">
      <c r="A24" s="21" t="s">
        <v>86</v>
      </c>
      <c r="B24" s="47">
        <v>22554.374228607285</v>
      </c>
      <c r="C24" s="47">
        <v>10439.187636475135</v>
      </c>
      <c r="D24" s="47">
        <v>12115.186592126955</v>
      </c>
      <c r="E24" s="47"/>
      <c r="F24" s="16">
        <v>3807.3159720653248</v>
      </c>
      <c r="G24" s="16">
        <v>2666.6107272850509</v>
      </c>
      <c r="H24" s="16">
        <v>1140.7052447801834</v>
      </c>
      <c r="I24" s="16"/>
      <c r="J24" s="10">
        <v>16.880610091306369</v>
      </c>
      <c r="K24" s="10">
        <v>25.544236009014757</v>
      </c>
      <c r="L24" s="10">
        <v>9.4154987717770275</v>
      </c>
      <c r="M24" s="11"/>
      <c r="N24" s="78">
        <f t="shared" si="0"/>
        <v>0.36859582601938951</v>
      </c>
    </row>
    <row r="25" spans="1:14">
      <c r="A25" s="84" t="s">
        <v>87</v>
      </c>
      <c r="B25" s="45">
        <v>123854.01808917618</v>
      </c>
      <c r="C25" s="45">
        <v>57166.911950887261</v>
      </c>
      <c r="D25" s="45">
        <v>66687.106138509713</v>
      </c>
      <c r="E25" s="45"/>
      <c r="F25" s="16">
        <v>43966.398172628251</v>
      </c>
      <c r="G25" s="16">
        <v>26834.577731801939</v>
      </c>
      <c r="H25" s="16">
        <v>17131.820440812298</v>
      </c>
      <c r="I25" s="16"/>
      <c r="J25" s="10">
        <v>35.498564237892637</v>
      </c>
      <c r="K25" s="10">
        <v>46.94075089247616</v>
      </c>
      <c r="L25" s="10">
        <v>25.689854355394687</v>
      </c>
      <c r="M25" s="11"/>
      <c r="N25" s="78">
        <f t="shared" si="0"/>
        <v>0.54728256082312376</v>
      </c>
    </row>
    <row r="26" spans="1:14">
      <c r="A26" s="21" t="s">
        <v>87</v>
      </c>
      <c r="B26" s="47">
        <v>44779.466174778994</v>
      </c>
      <c r="C26" s="47">
        <v>20576.467624158278</v>
      </c>
      <c r="D26" s="47">
        <v>24202.99855060719</v>
      </c>
      <c r="E26" s="47"/>
      <c r="F26" s="13">
        <v>23460.98078644721</v>
      </c>
      <c r="G26" s="13">
        <v>12794.077984345224</v>
      </c>
      <c r="H26" s="13">
        <v>10666.902802095958</v>
      </c>
      <c r="I26" s="13"/>
      <c r="J26" s="85">
        <v>52.392274385019498</v>
      </c>
      <c r="K26" s="85">
        <v>62.178203849350687</v>
      </c>
      <c r="L26" s="85">
        <v>44.072649840441073</v>
      </c>
      <c r="M26" s="15"/>
      <c r="N26" s="78">
        <f t="shared" si="0"/>
        <v>0.70881188442212151</v>
      </c>
    </row>
    <row r="27" spans="1:14">
      <c r="A27" s="21" t="s">
        <v>88</v>
      </c>
      <c r="B27" s="47">
        <v>43200.981136331771</v>
      </c>
      <c r="C27" s="47">
        <v>20034.10285349207</v>
      </c>
      <c r="D27" s="47">
        <v>23166.878282825401</v>
      </c>
      <c r="E27" s="47"/>
      <c r="F27" s="16">
        <v>11754.697382201475</v>
      </c>
      <c r="G27" s="16">
        <v>7868.6395337749509</v>
      </c>
      <c r="H27" s="16">
        <v>3886.0578484269963</v>
      </c>
      <c r="I27" s="16"/>
      <c r="J27" s="10">
        <v>27.209329679588304</v>
      </c>
      <c r="K27" s="10">
        <v>39.276226099652988</v>
      </c>
      <c r="L27" s="10">
        <v>16.774197200785039</v>
      </c>
      <c r="M27" s="11"/>
      <c r="N27" s="78">
        <f t="shared" si="0"/>
        <v>0.42708271304439921</v>
      </c>
    </row>
    <row r="28" spans="1:14">
      <c r="A28" s="21" t="s">
        <v>89</v>
      </c>
      <c r="B28" s="47">
        <v>35873.57077828022</v>
      </c>
      <c r="C28" s="47">
        <v>16556.341473208344</v>
      </c>
      <c r="D28" s="47">
        <v>19317.22930505672</v>
      </c>
      <c r="E28" s="47"/>
      <c r="F28" s="16">
        <v>8750.7200039621348</v>
      </c>
      <c r="G28" s="16">
        <v>6171.8602136726613</v>
      </c>
      <c r="H28" s="16">
        <v>2578.859790289318</v>
      </c>
      <c r="I28" s="16"/>
      <c r="J28" s="10">
        <v>24.393222682086712</v>
      </c>
      <c r="K28" s="10">
        <v>37.27792292554382</v>
      </c>
      <c r="L28" s="10">
        <v>13.35005010068558</v>
      </c>
      <c r="M28" s="11"/>
      <c r="N28" s="78">
        <f t="shared" si="0"/>
        <v>0.35812215523246799</v>
      </c>
    </row>
    <row r="29" spans="1:14">
      <c r="A29" s="84" t="s">
        <v>90</v>
      </c>
      <c r="B29" s="45">
        <v>75406.556444517701</v>
      </c>
      <c r="C29" s="45">
        <v>34867.087305996705</v>
      </c>
      <c r="D29" s="45">
        <v>40539.469138551598</v>
      </c>
      <c r="E29" s="45"/>
      <c r="F29" s="13">
        <v>25495.072675993615</v>
      </c>
      <c r="G29" s="13">
        <v>15260.258407118008</v>
      </c>
      <c r="H29" s="13">
        <v>10234.814268867216</v>
      </c>
      <c r="I29" s="13"/>
      <c r="J29" s="85">
        <v>33.810153755979186</v>
      </c>
      <c r="K29" s="85">
        <v>43.766943516651068</v>
      </c>
      <c r="L29" s="85">
        <v>25.246542410033889</v>
      </c>
      <c r="M29" s="15"/>
      <c r="N29" s="78">
        <f t="shared" si="0"/>
        <v>0.57684042753474163</v>
      </c>
    </row>
    <row r="30" spans="1:14">
      <c r="A30" s="21" t="s">
        <v>90</v>
      </c>
      <c r="B30" s="47">
        <v>46181.815878605841</v>
      </c>
      <c r="C30" s="47">
        <v>21174.507526706635</v>
      </c>
      <c r="D30" s="47">
        <v>25007.308351885957</v>
      </c>
      <c r="E30" s="47"/>
      <c r="F30" s="16">
        <v>19668.568278095059</v>
      </c>
      <c r="G30" s="16">
        <v>11290.562303362654</v>
      </c>
      <c r="H30" s="16">
        <v>8378.0059747302475</v>
      </c>
      <c r="I30" s="16"/>
      <c r="J30" s="10">
        <v>42.589421623850832</v>
      </c>
      <c r="K30" s="10">
        <v>53.321487118989808</v>
      </c>
      <c r="L30" s="10">
        <v>33.502230055471301</v>
      </c>
      <c r="M30" s="11"/>
      <c r="N30" s="78">
        <f t="shared" si="0"/>
        <v>0.62830637076398954</v>
      </c>
    </row>
    <row r="31" spans="1:14">
      <c r="A31" s="21" t="s">
        <v>91</v>
      </c>
      <c r="B31" s="47">
        <v>12804.321562629733</v>
      </c>
      <c r="C31" s="47">
        <v>5998.4239896368781</v>
      </c>
      <c r="D31" s="47">
        <v>6805.8975729934182</v>
      </c>
      <c r="E31" s="47"/>
      <c r="F31" s="13">
        <v>2934.9107406245448</v>
      </c>
      <c r="G31" s="13">
        <v>2012.552855236778</v>
      </c>
      <c r="H31" s="13">
        <v>922.35788538770225</v>
      </c>
      <c r="I31" s="13"/>
      <c r="J31" s="85">
        <v>22.921251440531741</v>
      </c>
      <c r="K31" s="85">
        <v>33.551360469246902</v>
      </c>
      <c r="L31" s="85">
        <v>13.552332745172979</v>
      </c>
      <c r="M31" s="15"/>
      <c r="N31" s="78">
        <f t="shared" si="0"/>
        <v>0.40392796463782787</v>
      </c>
    </row>
    <row r="32" spans="1:14">
      <c r="A32" s="21" t="s">
        <v>92</v>
      </c>
      <c r="B32" s="47">
        <v>16420.419003298837</v>
      </c>
      <c r="C32" s="47">
        <v>7694.155789641095</v>
      </c>
      <c r="D32" s="47">
        <v>8726.2632136589436</v>
      </c>
      <c r="E32" s="47"/>
      <c r="F32" s="16">
        <v>2891.5936572684732</v>
      </c>
      <c r="G32" s="16">
        <v>1957.1432485190351</v>
      </c>
      <c r="H32" s="16">
        <v>934.45040874936603</v>
      </c>
      <c r="I32" s="16"/>
      <c r="J32" s="10">
        <v>17.609743433998752</v>
      </c>
      <c r="K32" s="10">
        <v>25.436750983832045</v>
      </c>
      <c r="L32" s="10">
        <v>10.708482953926028</v>
      </c>
      <c r="M32" s="11"/>
      <c r="N32" s="78">
        <f t="shared" si="0"/>
        <v>0.42098469890012641</v>
      </c>
    </row>
    <row r="33" spans="1:14">
      <c r="A33" s="84" t="s">
        <v>93</v>
      </c>
      <c r="B33" s="45">
        <v>38662.225947734121</v>
      </c>
      <c r="C33" s="45">
        <v>17605.732621731808</v>
      </c>
      <c r="D33" s="45">
        <v>21056.493325987289</v>
      </c>
      <c r="E33" s="45"/>
      <c r="F33" s="13">
        <v>16546.369088935844</v>
      </c>
      <c r="G33" s="13">
        <v>9855.37132314886</v>
      </c>
      <c r="H33" s="13">
        <v>6690.9977657880827</v>
      </c>
      <c r="I33" s="13"/>
      <c r="J33" s="85">
        <v>42.797248951219764</v>
      </c>
      <c r="K33" s="85">
        <v>55.97819491467061</v>
      </c>
      <c r="L33" s="85">
        <v>31.776410545672686</v>
      </c>
      <c r="M33" s="15"/>
      <c r="N33" s="78">
        <f t="shared" si="0"/>
        <v>0.56765693488528002</v>
      </c>
    </row>
    <row r="34" spans="1:14">
      <c r="A34" s="21" t="s">
        <v>93</v>
      </c>
      <c r="B34" s="47">
        <v>38662.225947734121</v>
      </c>
      <c r="C34" s="47">
        <v>17605.732621731808</v>
      </c>
      <c r="D34" s="47">
        <v>21056.493325987289</v>
      </c>
      <c r="E34" s="47"/>
      <c r="F34" s="16">
        <v>16546.369088935844</v>
      </c>
      <c r="G34" s="16">
        <v>9855.37132314886</v>
      </c>
      <c r="H34" s="16">
        <v>6690.9977657880827</v>
      </c>
      <c r="I34" s="16"/>
      <c r="J34" s="10">
        <v>42.797248951219764</v>
      </c>
      <c r="K34" s="10">
        <v>55.97819491467061</v>
      </c>
      <c r="L34" s="10">
        <v>31.776410545672686</v>
      </c>
      <c r="M34" s="11"/>
      <c r="N34" s="78">
        <f t="shared" si="0"/>
        <v>0.56765693488528002</v>
      </c>
    </row>
    <row r="35" spans="1:14">
      <c r="A35" s="84" t="s">
        <v>94</v>
      </c>
      <c r="B35" s="45">
        <v>38890.736525597618</v>
      </c>
      <c r="C35" s="45">
        <v>18274.719046267663</v>
      </c>
      <c r="D35" s="45">
        <v>20616.017479315193</v>
      </c>
      <c r="E35" s="45"/>
      <c r="F35" s="17">
        <v>13518.259316323401</v>
      </c>
      <c r="G35" s="11">
        <v>8424.0096246147496</v>
      </c>
      <c r="H35" s="11">
        <v>5094.2496917093695</v>
      </c>
      <c r="I35" s="20"/>
      <c r="J35" s="86">
        <v>34.759586791124555</v>
      </c>
      <c r="K35" s="86">
        <v>46.096520571871274</v>
      </c>
      <c r="L35" s="86">
        <v>24.710154115946533</v>
      </c>
      <c r="M35" s="20"/>
      <c r="N35" s="78">
        <f t="shared" si="0"/>
        <v>0.53605247878567663</v>
      </c>
    </row>
    <row r="36" spans="1:14">
      <c r="A36" s="21" t="s">
        <v>94</v>
      </c>
      <c r="B36" s="47">
        <v>29511.939878027268</v>
      </c>
      <c r="C36" s="47">
        <v>13821.839111925143</v>
      </c>
      <c r="D36" s="47">
        <v>15690.100766089834</v>
      </c>
      <c r="E36" s="47"/>
      <c r="F36" s="11">
        <v>11149.805519434078</v>
      </c>
      <c r="G36" s="11">
        <v>6880.5882088078915</v>
      </c>
      <c r="H36" s="11">
        <v>4269.2173106265873</v>
      </c>
      <c r="I36" s="20"/>
      <c r="J36" s="86">
        <v>37.780659507697642</v>
      </c>
      <c r="K36" s="86">
        <v>49.780554910895709</v>
      </c>
      <c r="L36" s="86">
        <v>27.20962327949724</v>
      </c>
      <c r="M36" s="20"/>
      <c r="N36" s="78">
        <f t="shared" si="0"/>
        <v>0.54659140156635211</v>
      </c>
    </row>
    <row r="37" spans="1:14">
      <c r="A37" s="21" t="s">
        <v>95</v>
      </c>
      <c r="B37" s="47">
        <v>2727.0473873528235</v>
      </c>
      <c r="C37" s="47">
        <v>1346.8140383675375</v>
      </c>
      <c r="D37" s="47">
        <v>1380.2333489852333</v>
      </c>
      <c r="E37" s="47"/>
      <c r="F37" s="11">
        <v>954.98515823782805</v>
      </c>
      <c r="G37" s="11">
        <v>623.49470450184106</v>
      </c>
      <c r="H37" s="11">
        <v>331.49045373599853</v>
      </c>
      <c r="I37" s="20"/>
      <c r="J37" s="86">
        <v>35.01901590220848</v>
      </c>
      <c r="K37" s="86">
        <v>46.294045557884019</v>
      </c>
      <c r="L37" s="86">
        <v>24.016986256687282</v>
      </c>
      <c r="M37" s="20"/>
      <c r="N37" s="78">
        <f t="shared" si="0"/>
        <v>0.51879212471628799</v>
      </c>
    </row>
    <row r="38" spans="1:14">
      <c r="A38" s="21" t="s">
        <v>96</v>
      </c>
      <c r="B38" s="47">
        <v>6651.7492602096045</v>
      </c>
      <c r="C38" s="47">
        <v>3106.065895973356</v>
      </c>
      <c r="D38" s="47">
        <v>3545.683364236048</v>
      </c>
      <c r="E38" s="47"/>
      <c r="F38" s="11">
        <v>1413.4686386516896</v>
      </c>
      <c r="G38" s="11">
        <v>919.92671130500287</v>
      </c>
      <c r="H38" s="11">
        <v>493.54192734669857</v>
      </c>
      <c r="I38" s="20"/>
      <c r="J38" s="86">
        <v>21.249577868291265</v>
      </c>
      <c r="K38" s="86">
        <v>29.617102215944499</v>
      </c>
      <c r="L38" s="86">
        <v>13.91951498898259</v>
      </c>
      <c r="M38" s="20"/>
      <c r="N38" s="78">
        <f t="shared" si="0"/>
        <v>0.46998233951088425</v>
      </c>
    </row>
    <row r="39" spans="1:14">
      <c r="A39" s="84" t="s">
        <v>97</v>
      </c>
      <c r="B39" s="45">
        <v>85721.710315502554</v>
      </c>
      <c r="C39" s="45">
        <v>40761.542141106933</v>
      </c>
      <c r="D39" s="45">
        <v>44960.168174465274</v>
      </c>
      <c r="E39" s="45"/>
      <c r="F39" s="11">
        <v>25785.458101965414</v>
      </c>
      <c r="G39" s="11">
        <v>15798.704394411829</v>
      </c>
      <c r="H39" s="11">
        <v>9986.7537075447635</v>
      </c>
      <c r="I39" s="20"/>
      <c r="J39" s="86">
        <v>30.080428875074858</v>
      </c>
      <c r="K39" s="86">
        <v>38.758848572802933</v>
      </c>
      <c r="L39" s="86">
        <v>22.212447401868125</v>
      </c>
      <c r="M39" s="20"/>
      <c r="N39" s="78">
        <f t="shared" si="0"/>
        <v>0.5730935830084124</v>
      </c>
    </row>
    <row r="40" spans="1:14">
      <c r="A40" s="21" t="s">
        <v>97</v>
      </c>
      <c r="B40" s="47">
        <v>46947.770830848203</v>
      </c>
      <c r="C40" s="47">
        <v>22345.710746370205</v>
      </c>
      <c r="D40" s="47">
        <v>24602.060084464509</v>
      </c>
      <c r="E40" s="47"/>
      <c r="F40" s="11">
        <v>17100.305782873027</v>
      </c>
      <c r="G40" s="11">
        <v>10029.963921820405</v>
      </c>
      <c r="H40" s="11">
        <v>7070.341861053178</v>
      </c>
      <c r="I40" s="20"/>
      <c r="J40" s="86">
        <v>36.424105937816016</v>
      </c>
      <c r="K40" s="86">
        <v>44.885410160648647</v>
      </c>
      <c r="L40" s="86">
        <v>28.738820394628505</v>
      </c>
      <c r="M40" s="20"/>
      <c r="N40" s="78">
        <f t="shared" si="0"/>
        <v>0.64027086511563236</v>
      </c>
    </row>
    <row r="41" spans="1:14">
      <c r="A41" s="21" t="s">
        <v>98</v>
      </c>
      <c r="B41" s="47">
        <v>17542.759176154617</v>
      </c>
      <c r="C41" s="47">
        <v>8232.9384838266014</v>
      </c>
      <c r="D41" s="47">
        <v>9309.820692328205</v>
      </c>
      <c r="E41" s="47"/>
      <c r="F41" s="11">
        <v>3847.356550004833</v>
      </c>
      <c r="G41" s="11">
        <v>2664.2413170599762</v>
      </c>
      <c r="H41" s="11">
        <v>1183.1152329447511</v>
      </c>
      <c r="I41" s="20"/>
      <c r="J41" s="86">
        <v>21.931308019290398</v>
      </c>
      <c r="K41" s="86">
        <v>32.360758218877301</v>
      </c>
      <c r="L41" s="86">
        <v>12.70824940720644</v>
      </c>
      <c r="M41" s="20"/>
      <c r="N41" s="78">
        <f t="shared" si="0"/>
        <v>0.39270555162064213</v>
      </c>
    </row>
    <row r="42" spans="1:14">
      <c r="A42" s="21" t="s">
        <v>99</v>
      </c>
      <c r="B42" s="47">
        <v>21231.180308552754</v>
      </c>
      <c r="C42" s="47">
        <v>10182.892910894214</v>
      </c>
      <c r="D42" s="47">
        <v>11048.287397654598</v>
      </c>
      <c r="E42" s="47"/>
      <c r="F42" s="11">
        <v>4837.79576907928</v>
      </c>
      <c r="G42" s="11">
        <v>3104.4991555322981</v>
      </c>
      <c r="H42" s="11">
        <v>1733.2966135468862</v>
      </c>
      <c r="I42" s="20"/>
      <c r="J42" s="86">
        <v>22.786278006081236</v>
      </c>
      <c r="K42" s="86">
        <v>30.487398646910513</v>
      </c>
      <c r="L42" s="86">
        <v>15.688373692332616</v>
      </c>
      <c r="M42" s="20"/>
      <c r="N42" s="78">
        <f t="shared" si="0"/>
        <v>0.51458551364212313</v>
      </c>
    </row>
    <row r="43" spans="1:14">
      <c r="A43" s="84" t="s">
        <v>100</v>
      </c>
      <c r="B43" s="45">
        <v>61897.379602049208</v>
      </c>
      <c r="C43" s="45">
        <v>29046.80185932765</v>
      </c>
      <c r="D43" s="45">
        <v>32850.577742709502</v>
      </c>
      <c r="E43" s="45"/>
      <c r="F43" s="11">
        <v>25410.210903394975</v>
      </c>
      <c r="G43" s="11">
        <v>15743.294393401196</v>
      </c>
      <c r="H43" s="11">
        <v>9666.9165099858128</v>
      </c>
      <c r="I43" s="20"/>
      <c r="J43" s="86">
        <v>41.052159343012569</v>
      </c>
      <c r="K43" s="86">
        <v>54.199751386209144</v>
      </c>
      <c r="L43" s="86">
        <v>29.426929978822287</v>
      </c>
      <c r="M43" s="20"/>
      <c r="N43" s="78">
        <f t="shared" si="0"/>
        <v>0.54293477785785238</v>
      </c>
    </row>
    <row r="44" spans="1:14">
      <c r="A44" s="21" t="s">
        <v>100</v>
      </c>
      <c r="B44" s="47">
        <v>61897.379602049208</v>
      </c>
      <c r="C44" s="47">
        <v>29046.80185932765</v>
      </c>
      <c r="D44" s="47">
        <v>32850.577742709502</v>
      </c>
      <c r="E44" s="47"/>
      <c r="F44" s="11">
        <v>25410.210903394975</v>
      </c>
      <c r="G44" s="11">
        <v>15743.294393401196</v>
      </c>
      <c r="H44" s="11">
        <v>9666.9165099858128</v>
      </c>
      <c r="I44" s="20"/>
      <c r="J44" s="86">
        <v>41.052159343012569</v>
      </c>
      <c r="K44" s="86">
        <v>54.199751386209144</v>
      </c>
      <c r="L44" s="86">
        <v>29.426929978822287</v>
      </c>
      <c r="M44" s="20"/>
      <c r="N44" s="78">
        <f t="shared" si="0"/>
        <v>0.54293477785785238</v>
      </c>
    </row>
    <row r="45" spans="1:14">
      <c r="A45" s="84" t="s">
        <v>101</v>
      </c>
      <c r="B45" s="45">
        <v>32973.976236829083</v>
      </c>
      <c r="C45" s="45">
        <v>16383.518124042914</v>
      </c>
      <c r="D45" s="45">
        <v>16590.458112768985</v>
      </c>
      <c r="E45" s="45"/>
      <c r="F45" s="11">
        <v>10211.859278617167</v>
      </c>
      <c r="G45" s="11">
        <v>6884.7483615999417</v>
      </c>
      <c r="H45" s="11">
        <v>3327.1109170175127</v>
      </c>
      <c r="I45" s="20"/>
      <c r="J45" s="86">
        <v>30.969450591195216</v>
      </c>
      <c r="K45" s="86">
        <v>42.022405135904599</v>
      </c>
      <c r="L45" s="86">
        <v>20.054364348485091</v>
      </c>
      <c r="M45" s="20"/>
      <c r="N45" s="78">
        <f t="shared" si="0"/>
        <v>0.47723028426448466</v>
      </c>
    </row>
    <row r="46" spans="1:14">
      <c r="A46" s="21" t="s">
        <v>101</v>
      </c>
      <c r="B46" s="47">
        <v>16855.072076695447</v>
      </c>
      <c r="C46" s="47">
        <v>8428.0102945030649</v>
      </c>
      <c r="D46" s="47">
        <v>8427.0617821933174</v>
      </c>
      <c r="E46" s="47"/>
      <c r="F46" s="11">
        <v>5979.3623156503254</v>
      </c>
      <c r="G46" s="11">
        <v>4118.3602516511546</v>
      </c>
      <c r="H46" s="11">
        <v>1861.0020639990546</v>
      </c>
      <c r="I46" s="20"/>
      <c r="J46" s="86">
        <v>35.475151268664696</v>
      </c>
      <c r="K46" s="86">
        <v>48.865154499599534</v>
      </c>
      <c r="L46" s="86">
        <v>22.083640918967593</v>
      </c>
      <c r="M46" s="20"/>
      <c r="N46" s="78">
        <f t="shared" si="0"/>
        <v>0.45193023832859414</v>
      </c>
    </row>
    <row r="47" spans="1:14">
      <c r="A47" s="21" t="s">
        <v>102</v>
      </c>
      <c r="B47" s="46">
        <v>16118.904160117221</v>
      </c>
      <c r="C47" s="46">
        <v>7955.5078295414914</v>
      </c>
      <c r="D47" s="46">
        <v>8163.3963305773095</v>
      </c>
      <c r="E47" s="46"/>
      <c r="F47" s="11">
        <v>4232.4969629671095</v>
      </c>
      <c r="G47" s="11">
        <v>2766.3881099486389</v>
      </c>
      <c r="H47" s="11">
        <v>1466.1088530183274</v>
      </c>
      <c r="I47" s="20"/>
      <c r="J47" s="86">
        <v>26.257969654286164</v>
      </c>
      <c r="K47" s="86">
        <v>34.773243509058666</v>
      </c>
      <c r="L47" s="86">
        <v>17.95954518987185</v>
      </c>
      <c r="M47" s="20"/>
      <c r="N47" s="78">
        <f t="shared" si="0"/>
        <v>0.51647598491044611</v>
      </c>
    </row>
    <row r="48" spans="1:14">
      <c r="A48" s="84" t="s">
        <v>103</v>
      </c>
      <c r="B48" s="45">
        <v>18582.187191394318</v>
      </c>
      <c r="C48" s="45">
        <v>8787.1892732478445</v>
      </c>
      <c r="D48" s="45">
        <v>9794.9979181454892</v>
      </c>
      <c r="E48" s="45"/>
      <c r="F48" s="11">
        <v>5173.1091476719093</v>
      </c>
      <c r="G48" s="11">
        <v>3159.7753644603295</v>
      </c>
      <c r="H48" s="11">
        <v>2013.3337832113941</v>
      </c>
      <c r="I48" s="20"/>
      <c r="J48" s="86">
        <v>27.839075639424756</v>
      </c>
      <c r="K48" s="86">
        <v>35.958885898590076</v>
      </c>
      <c r="L48" s="86">
        <v>20.554713743039358</v>
      </c>
      <c r="M48" s="20"/>
      <c r="N48" s="78">
        <f t="shared" si="0"/>
        <v>0.57161709072430678</v>
      </c>
    </row>
    <row r="49" spans="1:14">
      <c r="A49" s="21" t="s">
        <v>103</v>
      </c>
      <c r="B49" s="47">
        <v>18582.187191394318</v>
      </c>
      <c r="C49" s="47">
        <v>8787.1892732478445</v>
      </c>
      <c r="D49" s="47">
        <v>9794.9979181454892</v>
      </c>
      <c r="E49" s="47"/>
      <c r="F49" s="11">
        <v>5173.1091476719093</v>
      </c>
      <c r="G49" s="11">
        <v>3159.7753644603295</v>
      </c>
      <c r="H49" s="11">
        <v>2013.3337832113941</v>
      </c>
      <c r="I49" s="20"/>
      <c r="J49" s="86">
        <v>27.839075639424756</v>
      </c>
      <c r="K49" s="86">
        <v>35.958885898590076</v>
      </c>
      <c r="L49" s="86">
        <v>20.554713743039358</v>
      </c>
      <c r="M49" s="20"/>
      <c r="N49" s="78">
        <f t="shared" si="0"/>
        <v>0.57161709072430678</v>
      </c>
    </row>
    <row r="50" spans="1:14">
      <c r="A50" s="84" t="s">
        <v>104</v>
      </c>
      <c r="B50" s="45">
        <v>12603.202710782811</v>
      </c>
      <c r="C50" s="45">
        <v>5984.1575605213729</v>
      </c>
      <c r="D50" s="45">
        <v>6619.0451502621963</v>
      </c>
      <c r="E50" s="45"/>
      <c r="F50" s="11">
        <v>2421.3112424976316</v>
      </c>
      <c r="G50" s="11">
        <v>1697.791046445637</v>
      </c>
      <c r="H50" s="11">
        <v>723.52019605196995</v>
      </c>
      <c r="I50" s="20"/>
      <c r="J50" s="86">
        <v>19.211872553839925</v>
      </c>
      <c r="K50" s="86">
        <v>28.371429550022928</v>
      </c>
      <c r="L50" s="86">
        <v>10.930884736801023</v>
      </c>
      <c r="M50" s="20"/>
      <c r="N50" s="78">
        <f t="shared" si="0"/>
        <v>0.38527789787709832</v>
      </c>
    </row>
    <row r="51" spans="1:14">
      <c r="A51" s="21" t="s">
        <v>104</v>
      </c>
      <c r="B51" s="47">
        <v>12603.202710782811</v>
      </c>
      <c r="C51" s="47">
        <v>5984.1575605213729</v>
      </c>
      <c r="D51" s="47">
        <v>6619.0451502621963</v>
      </c>
      <c r="E51" s="47"/>
      <c r="F51" s="11">
        <v>2421.3112424976316</v>
      </c>
      <c r="G51" s="11">
        <v>1697.791046445637</v>
      </c>
      <c r="H51" s="11">
        <v>723.52019605196995</v>
      </c>
      <c r="I51" s="20"/>
      <c r="J51" s="86">
        <v>19.211872553839925</v>
      </c>
      <c r="K51" s="86">
        <v>28.371429550022928</v>
      </c>
      <c r="L51" s="86">
        <v>10.930884736801023</v>
      </c>
      <c r="M51" s="20"/>
      <c r="N51" s="78">
        <f t="shared" si="0"/>
        <v>0.38527789787709832</v>
      </c>
    </row>
    <row r="52" spans="1:14">
      <c r="A52" s="84" t="s">
        <v>105</v>
      </c>
      <c r="B52" s="44">
        <v>22602.331357866351</v>
      </c>
      <c r="C52" s="44">
        <v>10594.567460738706</v>
      </c>
      <c r="D52" s="44">
        <v>12007.7638971221</v>
      </c>
      <c r="E52" s="44"/>
      <c r="F52" s="11">
        <v>4898.7580566125725</v>
      </c>
      <c r="G52" s="11">
        <v>3429.5775028505627</v>
      </c>
      <c r="H52" s="11">
        <v>1469.1805537618716</v>
      </c>
      <c r="I52" s="20"/>
      <c r="J52" s="86">
        <v>21.673684802906561</v>
      </c>
      <c r="K52" s="86">
        <v>32.371095049985492</v>
      </c>
      <c r="L52" s="86">
        <v>12.235255176145095</v>
      </c>
      <c r="M52" s="20"/>
      <c r="N52" s="78">
        <f t="shared" si="0"/>
        <v>0.37796852893768818</v>
      </c>
    </row>
    <row r="53" spans="1:14">
      <c r="A53" s="21" t="s">
        <v>105</v>
      </c>
      <c r="B53" s="47">
        <v>22602.331357866351</v>
      </c>
      <c r="C53" s="47">
        <v>10594.567460738706</v>
      </c>
      <c r="D53" s="47">
        <v>12007.7638971221</v>
      </c>
      <c r="E53" s="47"/>
      <c r="F53" s="11">
        <v>4898.7580566125725</v>
      </c>
      <c r="G53" s="11">
        <v>3429.5775028505627</v>
      </c>
      <c r="H53" s="11">
        <v>1469.1805537618716</v>
      </c>
      <c r="I53" s="20"/>
      <c r="J53" s="86">
        <v>21.673684802906561</v>
      </c>
      <c r="K53" s="86">
        <v>32.371095049985492</v>
      </c>
      <c r="L53" s="86">
        <v>12.235255176145095</v>
      </c>
      <c r="M53" s="20"/>
      <c r="N53" s="78">
        <f t="shared" si="0"/>
        <v>0.37796852893768818</v>
      </c>
    </row>
    <row r="54" spans="1:14">
      <c r="A54" s="84" t="s">
        <v>106</v>
      </c>
      <c r="B54" s="45">
        <v>19302.801603583717</v>
      </c>
      <c r="C54" s="45">
        <v>9227.0526858378453</v>
      </c>
      <c r="D54" s="45">
        <v>10075.748917743866</v>
      </c>
      <c r="E54" s="45"/>
      <c r="F54" s="11">
        <v>7306.3125838680535</v>
      </c>
      <c r="G54" s="11">
        <v>4942.8932996148033</v>
      </c>
      <c r="H54" s="11">
        <v>2363.4192842530811</v>
      </c>
      <c r="I54" s="20"/>
      <c r="J54" s="86">
        <v>37.851047396722663</v>
      </c>
      <c r="K54" s="86">
        <v>53.569579235212558</v>
      </c>
      <c r="L54" s="86">
        <v>23.456512300450935</v>
      </c>
      <c r="M54" s="20"/>
      <c r="N54" s="78">
        <f t="shared" si="0"/>
        <v>0.4378700119606766</v>
      </c>
    </row>
    <row r="55" spans="1:14">
      <c r="A55" s="21" t="s">
        <v>106</v>
      </c>
      <c r="B55" s="46">
        <v>13598.936915133469</v>
      </c>
      <c r="C55" s="46">
        <v>6420.9584285182909</v>
      </c>
      <c r="D55" s="46">
        <v>7177.9784866159762</v>
      </c>
      <c r="E55" s="46"/>
      <c r="F55" s="11">
        <v>4865.6082159717535</v>
      </c>
      <c r="G55" s="11">
        <v>3203.1119473263334</v>
      </c>
      <c r="H55" s="11">
        <v>1662.4962686453089</v>
      </c>
      <c r="I55" s="20"/>
      <c r="J55" s="86">
        <v>35.779327798462042</v>
      </c>
      <c r="K55" s="86">
        <v>49.885262192321761</v>
      </c>
      <c r="L55" s="86">
        <v>23.161065079050445</v>
      </c>
      <c r="M55" s="20"/>
      <c r="N55" s="78">
        <f t="shared" si="0"/>
        <v>0.46428672640344165</v>
      </c>
    </row>
    <row r="56" spans="1:14">
      <c r="A56" s="21" t="s">
        <v>107</v>
      </c>
      <c r="B56" s="47">
        <v>3456.6717264452541</v>
      </c>
      <c r="C56" s="47">
        <v>1707.4857009673869</v>
      </c>
      <c r="D56" s="47">
        <v>1749.1860254777498</v>
      </c>
      <c r="E56" s="47"/>
      <c r="F56" s="11">
        <v>1529.661864438448</v>
      </c>
      <c r="G56" s="11">
        <v>1101.6617022279775</v>
      </c>
      <c r="H56" s="11">
        <v>428.00016221048412</v>
      </c>
      <c r="I56" s="20"/>
      <c r="J56" s="86">
        <v>44.252448178281533</v>
      </c>
      <c r="K56" s="86">
        <v>64.519527256002746</v>
      </c>
      <c r="L56" s="86">
        <v>24.468533133494823</v>
      </c>
      <c r="M56" s="20"/>
      <c r="N56" s="78">
        <f t="shared" si="0"/>
        <v>0.37924228794187775</v>
      </c>
    </row>
    <row r="57" spans="1:14">
      <c r="A57" s="21" t="s">
        <v>108</v>
      </c>
      <c r="B57" s="47">
        <v>2247.1929620024766</v>
      </c>
      <c r="C57" s="47">
        <v>1098.6085563522074</v>
      </c>
      <c r="D57" s="47">
        <v>1148.584405650261</v>
      </c>
      <c r="E57" s="47"/>
      <c r="F57" s="11">
        <v>911.04250345765593</v>
      </c>
      <c r="G57" s="11">
        <v>638.11965006039316</v>
      </c>
      <c r="H57" s="11">
        <v>272.92285339727249</v>
      </c>
      <c r="I57" s="20"/>
      <c r="J57" s="86">
        <v>40.541356210275858</v>
      </c>
      <c r="K57" s="86">
        <v>58.084351006621986</v>
      </c>
      <c r="L57" s="86">
        <v>23.76167150230108</v>
      </c>
      <c r="M57" s="20"/>
      <c r="N57" s="78">
        <f t="shared" si="0"/>
        <v>0.40908904189343698</v>
      </c>
    </row>
    <row r="58" spans="1:14">
      <c r="A58" s="84" t="s">
        <v>109</v>
      </c>
      <c r="B58" s="45">
        <v>4718.2580328485847</v>
      </c>
      <c r="C58" s="45">
        <v>2384.8232969135643</v>
      </c>
      <c r="D58" s="45">
        <v>2333.4347359348308</v>
      </c>
      <c r="E58" s="45"/>
      <c r="F58" s="11">
        <v>1380.30405362891</v>
      </c>
      <c r="G58" s="11">
        <v>889.06662884992625</v>
      </c>
      <c r="H58" s="11">
        <v>491.23742477899606</v>
      </c>
      <c r="I58" s="20"/>
      <c r="J58" s="86">
        <v>29.254526649862093</v>
      </c>
      <c r="K58" s="86">
        <v>37.2801888509129</v>
      </c>
      <c r="L58" s="86">
        <v>21.052117602174732</v>
      </c>
      <c r="M58" s="20"/>
      <c r="N58" s="78">
        <f t="shared" si="0"/>
        <v>0.56469986475562661</v>
      </c>
    </row>
    <row r="59" spans="1:14">
      <c r="A59" s="21" t="s">
        <v>109</v>
      </c>
      <c r="B59" s="46">
        <v>4718.2580328485847</v>
      </c>
      <c r="C59" s="46">
        <v>2384.8232969135643</v>
      </c>
      <c r="D59" s="46">
        <v>2333.4347359348308</v>
      </c>
      <c r="E59" s="46"/>
      <c r="F59" s="11">
        <v>1380.30405362891</v>
      </c>
      <c r="G59" s="11">
        <v>889.06662884992625</v>
      </c>
      <c r="H59" s="11">
        <v>491.23742477899606</v>
      </c>
      <c r="I59" s="20"/>
      <c r="J59" s="86">
        <v>29.254526649862093</v>
      </c>
      <c r="K59" s="86">
        <v>37.2801888509129</v>
      </c>
      <c r="L59" s="86">
        <v>21.052117602174732</v>
      </c>
      <c r="M59" s="20"/>
      <c r="N59" s="78">
        <f t="shared" si="0"/>
        <v>0.56469986475562661</v>
      </c>
    </row>
    <row r="60" spans="1:14">
      <c r="A60" s="84" t="s">
        <v>110</v>
      </c>
      <c r="B60" s="45">
        <v>30686.539360410043</v>
      </c>
      <c r="C60" s="45">
        <v>14016.04722220889</v>
      </c>
      <c r="D60" s="45">
        <v>16670.492138187492</v>
      </c>
      <c r="E60" s="45"/>
      <c r="F60" s="11">
        <v>9673.2205480214325</v>
      </c>
      <c r="G60" s="11">
        <v>5864.2035488400006</v>
      </c>
      <c r="H60" s="11">
        <v>3809.0169991814146</v>
      </c>
      <c r="I60" s="20"/>
      <c r="J60" s="86">
        <v>31.522683070939784</v>
      </c>
      <c r="K60" s="86">
        <v>41.839210840755555</v>
      </c>
      <c r="L60" s="86">
        <v>22.84885753586132</v>
      </c>
      <c r="M60" s="20"/>
      <c r="N60" s="78">
        <f t="shared" si="0"/>
        <v>0.54611110192365908</v>
      </c>
    </row>
    <row r="61" spans="1:14">
      <c r="A61" s="21" t="s">
        <v>110</v>
      </c>
      <c r="B61" s="47">
        <v>19457.858033713313</v>
      </c>
      <c r="C61" s="47">
        <v>8899.4893869409025</v>
      </c>
      <c r="D61" s="47">
        <v>10558.368646770372</v>
      </c>
      <c r="E61" s="47"/>
      <c r="F61" s="11">
        <v>7170.2944512432832</v>
      </c>
      <c r="G61" s="11">
        <v>4244.2111398210091</v>
      </c>
      <c r="H61" s="11">
        <v>2926.08331142206</v>
      </c>
      <c r="I61" s="20"/>
      <c r="J61" s="86">
        <v>36.850379105549791</v>
      </c>
      <c r="K61" s="86">
        <v>47.690501727536137</v>
      </c>
      <c r="L61" s="86">
        <v>27.713403550435324</v>
      </c>
      <c r="M61" s="20"/>
      <c r="N61" s="78">
        <f t="shared" si="0"/>
        <v>0.58110949867473949</v>
      </c>
    </row>
    <row r="62" spans="1:14">
      <c r="A62" s="21" t="s">
        <v>111</v>
      </c>
      <c r="B62" s="47">
        <v>11228.681326685975</v>
      </c>
      <c r="C62" s="47">
        <v>5116.5578352686671</v>
      </c>
      <c r="D62" s="47">
        <v>6112.1234914176439</v>
      </c>
      <c r="E62" s="47"/>
      <c r="F62" s="11">
        <v>2502.9260967782138</v>
      </c>
      <c r="G62" s="11">
        <v>1619.9924090188911</v>
      </c>
      <c r="H62" s="11">
        <v>882.93368775929662</v>
      </c>
      <c r="I62" s="20"/>
      <c r="J62" s="86">
        <v>22.290472264359714</v>
      </c>
      <c r="K62" s="86">
        <v>31.661762872145356</v>
      </c>
      <c r="L62" s="86">
        <v>14.445612707254458</v>
      </c>
      <c r="M62" s="20"/>
      <c r="N62" s="78">
        <f t="shared" si="0"/>
        <v>0.4562478964165031</v>
      </c>
    </row>
    <row r="63" spans="1:14">
      <c r="A63" s="84" t="s">
        <v>112</v>
      </c>
      <c r="B63" s="45">
        <v>9699.621600812121</v>
      </c>
      <c r="C63" s="45">
        <v>4562.8304387959688</v>
      </c>
      <c r="D63" s="45">
        <v>5136.7911620162904</v>
      </c>
      <c r="E63" s="45"/>
      <c r="F63" s="11">
        <v>1659.784451845306</v>
      </c>
      <c r="G63" s="11">
        <v>1207.8905830091869</v>
      </c>
      <c r="H63" s="11">
        <v>451.89386883613224</v>
      </c>
      <c r="I63" s="20"/>
      <c r="J63" s="86">
        <v>17.111847452960365</v>
      </c>
      <c r="K63" s="86">
        <v>26.472396886349241</v>
      </c>
      <c r="L63" s="86">
        <v>8.7972014937581218</v>
      </c>
      <c r="M63" s="20"/>
      <c r="N63" s="78">
        <f t="shared" si="0"/>
        <v>0.33231601700163721</v>
      </c>
    </row>
    <row r="64" spans="1:14">
      <c r="A64" s="21" t="s">
        <v>112</v>
      </c>
      <c r="B64" s="47">
        <v>9699.621600812121</v>
      </c>
      <c r="C64" s="47">
        <v>4562.8304387959688</v>
      </c>
      <c r="D64" s="47">
        <v>5136.7911620162904</v>
      </c>
      <c r="E64" s="47"/>
      <c r="F64" s="11">
        <v>1659.784451845306</v>
      </c>
      <c r="G64" s="11">
        <v>1207.8905830091869</v>
      </c>
      <c r="H64" s="11">
        <v>451.89386883613224</v>
      </c>
      <c r="I64" s="20"/>
      <c r="J64" s="86">
        <v>17.111847452960365</v>
      </c>
      <c r="K64" s="86">
        <v>26.472396886349241</v>
      </c>
      <c r="L64" s="86">
        <v>8.7972014937581218</v>
      </c>
      <c r="M64" s="20"/>
      <c r="N64" s="78">
        <f t="shared" si="0"/>
        <v>0.33231601700163721</v>
      </c>
    </row>
    <row r="65" spans="1:14">
      <c r="A65" s="84" t="s">
        <v>113</v>
      </c>
      <c r="B65" s="45">
        <v>7472.7844230401979</v>
      </c>
      <c r="C65" s="45">
        <v>3605.0408279010612</v>
      </c>
      <c r="D65" s="45">
        <v>3867.7435951390071</v>
      </c>
      <c r="E65" s="45"/>
      <c r="F65" s="11">
        <v>2731.215193792757</v>
      </c>
      <c r="G65" s="11">
        <v>1607.6426104743714</v>
      </c>
      <c r="H65" s="11">
        <v>1123.5725833183524</v>
      </c>
      <c r="I65" s="20"/>
      <c r="J65" s="86">
        <v>36.548828912712857</v>
      </c>
      <c r="K65" s="86">
        <v>44.594296908709957</v>
      </c>
      <c r="L65" s="86">
        <v>29.04982079811305</v>
      </c>
      <c r="M65" s="20"/>
      <c r="N65" s="78">
        <f t="shared" si="0"/>
        <v>0.651424572464538</v>
      </c>
    </row>
    <row r="66" spans="1:14" ht="15.75" thickBot="1">
      <c r="A66" s="24" t="s">
        <v>113</v>
      </c>
      <c r="B66" s="87">
        <v>7472.7844230401979</v>
      </c>
      <c r="C66" s="87">
        <v>3605.0408279010612</v>
      </c>
      <c r="D66" s="87">
        <v>3867.7435951390071</v>
      </c>
      <c r="E66" s="88"/>
      <c r="F66" s="89">
        <v>2731.215193792757</v>
      </c>
      <c r="G66" s="89">
        <v>1607.6426104743714</v>
      </c>
      <c r="H66" s="89">
        <v>1123.5725833183524</v>
      </c>
      <c r="I66" s="88"/>
      <c r="J66" s="90">
        <v>36.548828912712857</v>
      </c>
      <c r="K66" s="90">
        <v>44.594296908709957</v>
      </c>
      <c r="L66" s="90">
        <v>29.04982079811305</v>
      </c>
      <c r="M66" s="87"/>
      <c r="N66" s="91">
        <f t="shared" si="0"/>
        <v>0.651424572464538</v>
      </c>
    </row>
  </sheetData>
  <mergeCells count="6">
    <mergeCell ref="A1:N1"/>
    <mergeCell ref="A2:A3"/>
    <mergeCell ref="B2:D2"/>
    <mergeCell ref="F2:H2"/>
    <mergeCell ref="J2:L2"/>
    <mergeCell ref="N2:N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D0E-43DC-47E9-89DD-AA24117D04FD}">
  <dimension ref="A1:N60"/>
  <sheetViews>
    <sheetView zoomScaleNormal="100" workbookViewId="0">
      <selection activeCell="P28" sqref="P28"/>
    </sheetView>
  </sheetViews>
  <sheetFormatPr defaultColWidth="9.140625" defaultRowHeight="15"/>
  <cols>
    <col min="1" max="1" width="17.140625" style="55" customWidth="1"/>
    <col min="2" max="16384" width="9.140625" style="55"/>
  </cols>
  <sheetData>
    <row r="1" spans="1:14" ht="15" customHeight="1">
      <c r="A1" s="1002" t="s">
        <v>12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</row>
    <row r="2" spans="1:14" ht="23.25" customHeight="1">
      <c r="A2" s="1008" t="s">
        <v>114</v>
      </c>
      <c r="B2" s="1009" t="s">
        <v>0</v>
      </c>
      <c r="C2" s="1009"/>
      <c r="D2" s="1009"/>
      <c r="E2" s="2"/>
      <c r="F2" s="1010" t="s">
        <v>629</v>
      </c>
      <c r="G2" s="1010"/>
      <c r="H2" s="1010"/>
      <c r="I2" s="3"/>
      <c r="J2" s="1011" t="s">
        <v>2</v>
      </c>
      <c r="K2" s="1011"/>
      <c r="L2" s="1011"/>
      <c r="M2" s="4"/>
      <c r="N2" s="1008" t="s">
        <v>628</v>
      </c>
    </row>
    <row r="3" spans="1:14">
      <c r="A3" s="1003"/>
      <c r="B3" s="5" t="s">
        <v>4</v>
      </c>
      <c r="C3" s="5" t="s">
        <v>5</v>
      </c>
      <c r="D3" s="5" t="s">
        <v>6</v>
      </c>
      <c r="E3" s="5"/>
      <c r="F3" s="6" t="s">
        <v>7</v>
      </c>
      <c r="G3" s="5" t="s">
        <v>5</v>
      </c>
      <c r="H3" s="5" t="s">
        <v>6</v>
      </c>
      <c r="I3" s="5"/>
      <c r="J3" s="6" t="s">
        <v>7</v>
      </c>
      <c r="K3" s="5" t="s">
        <v>5</v>
      </c>
      <c r="L3" s="5" t="s">
        <v>6</v>
      </c>
      <c r="M3" s="5"/>
      <c r="N3" s="1003"/>
    </row>
    <row r="4" spans="1:14">
      <c r="A4" s="72" t="s">
        <v>75</v>
      </c>
      <c r="B4" s="73">
        <v>1228035.8536587884</v>
      </c>
      <c r="C4" s="74">
        <v>572973.73940653284</v>
      </c>
      <c r="D4" s="74">
        <v>655062.11426502152</v>
      </c>
      <c r="E4" s="74"/>
      <c r="F4" s="74">
        <v>581599.62202375883</v>
      </c>
      <c r="G4" s="75">
        <v>326494.10357338231</v>
      </c>
      <c r="H4" s="75">
        <v>255105.51844967197</v>
      </c>
      <c r="I4" s="75"/>
      <c r="J4" s="76">
        <v>47.360149973725065</v>
      </c>
      <c r="K4" s="76">
        <v>56.982385250614257</v>
      </c>
      <c r="L4" s="76">
        <v>38.943714327960109</v>
      </c>
      <c r="M4" s="75"/>
      <c r="N4" s="77">
        <f>L4/K4</f>
        <v>0.68343426054703993</v>
      </c>
    </row>
    <row r="5" spans="1:14">
      <c r="A5" s="22"/>
      <c r="B5" s="23"/>
      <c r="C5" s="23"/>
      <c r="D5" s="23"/>
      <c r="E5" s="23"/>
      <c r="F5" s="23"/>
      <c r="G5" s="11"/>
      <c r="H5" s="11"/>
      <c r="I5" s="20"/>
      <c r="J5" s="20"/>
      <c r="K5" s="20"/>
      <c r="L5" s="20"/>
      <c r="M5" s="20"/>
      <c r="N5" s="12"/>
    </row>
    <row r="6" spans="1:14">
      <c r="A6" s="83" t="s">
        <v>13</v>
      </c>
      <c r="B6" s="80"/>
      <c r="C6" s="80"/>
      <c r="D6" s="80"/>
      <c r="E6" s="80"/>
      <c r="F6" s="80"/>
      <c r="G6" s="81"/>
      <c r="H6" s="81"/>
      <c r="I6" s="81"/>
      <c r="J6" s="81"/>
      <c r="K6" s="81"/>
      <c r="L6" s="81"/>
      <c r="M6" s="81"/>
      <c r="N6" s="77"/>
    </row>
    <row r="7" spans="1:14">
      <c r="A7" s="21" t="s">
        <v>14</v>
      </c>
      <c r="B7" s="16">
        <v>285947.38508802903</v>
      </c>
      <c r="C7" s="16">
        <v>137261.13023142115</v>
      </c>
      <c r="D7" s="16">
        <v>148686.25485703041</v>
      </c>
      <c r="E7" s="14"/>
      <c r="F7" s="16">
        <v>139548.85320821096</v>
      </c>
      <c r="G7" s="16">
        <v>72683.263558834486</v>
      </c>
      <c r="H7" s="16">
        <v>66865.589649798974</v>
      </c>
      <c r="I7" s="13"/>
      <c r="J7" s="10">
        <v>48.802283386991888</v>
      </c>
      <c r="K7" s="10">
        <v>52.952546315435583</v>
      </c>
      <c r="L7" s="10">
        <v>44.970928694178681</v>
      </c>
      <c r="M7" s="15"/>
      <c r="N7" s="12">
        <f>L7/K7</f>
        <v>0.8492684832621491</v>
      </c>
    </row>
    <row r="8" spans="1:14">
      <c r="A8" s="21" t="s">
        <v>15</v>
      </c>
      <c r="B8" s="16">
        <v>208756.70184089159</v>
      </c>
      <c r="C8" s="16">
        <v>98871.131795413632</v>
      </c>
      <c r="D8" s="16">
        <v>109885.57004640668</v>
      </c>
      <c r="E8" s="17"/>
      <c r="F8" s="16">
        <v>110178.97035065619</v>
      </c>
      <c r="G8" s="16">
        <v>58304.365338345262</v>
      </c>
      <c r="H8" s="16">
        <v>51874.605012291824</v>
      </c>
      <c r="I8" s="16"/>
      <c r="J8" s="10">
        <v>52.778650639328205</v>
      </c>
      <c r="K8" s="10">
        <v>58.97005959130253</v>
      </c>
      <c r="L8" s="10">
        <v>47.207840838768881</v>
      </c>
      <c r="M8" s="11"/>
      <c r="N8" s="12">
        <f t="shared" ref="N8:N23" si="0">L8/K8</f>
        <v>0.80053914081056055</v>
      </c>
    </row>
    <row r="9" spans="1:14">
      <c r="A9" s="21" t="s">
        <v>16</v>
      </c>
      <c r="B9" s="16">
        <v>154082.86709724116</v>
      </c>
      <c r="C9" s="16">
        <v>72441.250729684791</v>
      </c>
      <c r="D9" s="16">
        <v>81641.616367818016</v>
      </c>
      <c r="E9" s="14"/>
      <c r="F9" s="16">
        <v>79303.955407130808</v>
      </c>
      <c r="G9" s="16">
        <v>43790.591751303102</v>
      </c>
      <c r="H9" s="16">
        <v>35513.3636558086</v>
      </c>
      <c r="I9" s="13"/>
      <c r="J9" s="10">
        <v>51.468379905689986</v>
      </c>
      <c r="K9" s="10">
        <v>60.449800783642061</v>
      </c>
      <c r="L9" s="10">
        <v>43.499094255784946</v>
      </c>
      <c r="M9" s="15"/>
      <c r="N9" s="12">
        <f t="shared" si="0"/>
        <v>0.71959036575610946</v>
      </c>
    </row>
    <row r="10" spans="1:14">
      <c r="A10" s="21" t="s">
        <v>17</v>
      </c>
      <c r="B10" s="16">
        <v>125610.68870505407</v>
      </c>
      <c r="C10" s="16">
        <v>59636.340111617203</v>
      </c>
      <c r="D10" s="16">
        <v>65974.348593769202</v>
      </c>
      <c r="E10" s="17"/>
      <c r="F10" s="16">
        <v>59758.365688863152</v>
      </c>
      <c r="G10" s="16">
        <v>34755.324911168093</v>
      </c>
      <c r="H10" s="16">
        <v>25003.040777671806</v>
      </c>
      <c r="I10" s="16"/>
      <c r="J10" s="10">
        <v>47.574268006105257</v>
      </c>
      <c r="K10" s="10">
        <v>58.278769029230453</v>
      </c>
      <c r="L10" s="10">
        <v>37.898124514437505</v>
      </c>
      <c r="M10" s="11"/>
      <c r="N10" s="12">
        <f t="shared" si="0"/>
        <v>0.65029040842350705</v>
      </c>
    </row>
    <row r="11" spans="1:14">
      <c r="A11" s="21" t="s">
        <v>18</v>
      </c>
      <c r="B11" s="16">
        <v>106132.96606517174</v>
      </c>
      <c r="C11" s="16">
        <v>49391.07264604728</v>
      </c>
      <c r="D11" s="16">
        <v>56741.89341934328</v>
      </c>
      <c r="E11" s="14"/>
      <c r="F11" s="16">
        <v>46618.651531019306</v>
      </c>
      <c r="G11" s="16">
        <v>28130.556322485492</v>
      </c>
      <c r="H11" s="16">
        <v>18488.09520851056</v>
      </c>
      <c r="I11" s="13"/>
      <c r="J11" s="10">
        <v>43.924760853624335</v>
      </c>
      <c r="K11" s="10">
        <v>56.954738610471189</v>
      </c>
      <c r="L11" s="10">
        <v>32.582795698887885</v>
      </c>
      <c r="M11" s="15"/>
      <c r="N11" s="12">
        <f t="shared" si="0"/>
        <v>0.57208226205251167</v>
      </c>
    </row>
    <row r="12" spans="1:14">
      <c r="A12" s="21" t="s">
        <v>19</v>
      </c>
      <c r="B12" s="16">
        <v>74593.015114599228</v>
      </c>
      <c r="C12" s="16">
        <v>34922.499951995043</v>
      </c>
      <c r="D12" s="16">
        <v>39670.51516263494</v>
      </c>
      <c r="E12" s="17"/>
      <c r="F12" s="16">
        <v>31140.927313143067</v>
      </c>
      <c r="G12" s="16">
        <v>19272.719670202016</v>
      </c>
      <c r="H12" s="16">
        <v>11868.207642924528</v>
      </c>
      <c r="I12" s="16"/>
      <c r="J12" s="10">
        <v>41.747779286403805</v>
      </c>
      <c r="K12" s="10">
        <v>55.18711345604703</v>
      </c>
      <c r="L12" s="10">
        <v>29.916948631163997</v>
      </c>
      <c r="M12" s="11"/>
      <c r="N12" s="12">
        <f t="shared" si="0"/>
        <v>0.54210026141321765</v>
      </c>
    </row>
    <row r="13" spans="1:14">
      <c r="A13" s="21" t="s">
        <v>20</v>
      </c>
      <c r="B13" s="16">
        <v>66302.37614275275</v>
      </c>
      <c r="C13" s="16">
        <v>29034.40618237661</v>
      </c>
      <c r="D13" s="16">
        <v>37267.96996035656</v>
      </c>
      <c r="E13" s="14"/>
      <c r="F13" s="16">
        <v>27395.357155263351</v>
      </c>
      <c r="G13" s="16">
        <v>16506.68228358862</v>
      </c>
      <c r="H13" s="16">
        <v>10888.674871658728</v>
      </c>
      <c r="I13" s="16"/>
      <c r="J13" s="10">
        <v>41.31881653271558</v>
      </c>
      <c r="K13" s="10">
        <v>56.852143556513951</v>
      </c>
      <c r="L13" s="10">
        <v>29.217247097816475</v>
      </c>
      <c r="M13" s="11"/>
      <c r="N13" s="12">
        <f t="shared" si="0"/>
        <v>0.51391636744132663</v>
      </c>
    </row>
    <row r="14" spans="1:14">
      <c r="A14" s="21" t="s">
        <v>21</v>
      </c>
      <c r="B14" s="16">
        <v>51077.514252143381</v>
      </c>
      <c r="C14" s="16">
        <v>22920.728589539372</v>
      </c>
      <c r="D14" s="16">
        <v>28156.785662579918</v>
      </c>
      <c r="E14" s="17"/>
      <c r="F14" s="16">
        <v>22160.536167461956</v>
      </c>
      <c r="G14" s="16">
        <v>13431.302208587093</v>
      </c>
      <c r="H14" s="16">
        <v>8729.2339588663835</v>
      </c>
      <c r="I14" s="16"/>
      <c r="J14" s="10">
        <v>43.386089734236506</v>
      </c>
      <c r="K14" s="10">
        <v>58.598932211583907</v>
      </c>
      <c r="L14" s="10">
        <v>31.002238904231504</v>
      </c>
      <c r="M14" s="11"/>
      <c r="N14" s="12">
        <f t="shared" si="0"/>
        <v>0.52905808577349711</v>
      </c>
    </row>
    <row r="15" spans="1:14">
      <c r="A15" s="21" t="s">
        <v>22</v>
      </c>
      <c r="B15" s="16">
        <v>47915.608210396989</v>
      </c>
      <c r="C15" s="16">
        <v>20926.923098789986</v>
      </c>
      <c r="D15" s="16">
        <v>26988.685111582912</v>
      </c>
      <c r="E15" s="17"/>
      <c r="F15" s="16">
        <v>19405.302169396004</v>
      </c>
      <c r="G15" s="16">
        <v>11909.681279195349</v>
      </c>
      <c r="H15" s="16">
        <v>7495.6208901962282</v>
      </c>
      <c r="I15" s="16"/>
      <c r="J15" s="10">
        <v>40.498916520437803</v>
      </c>
      <c r="K15" s="10">
        <v>56.910809214386909</v>
      </c>
      <c r="L15" s="10">
        <v>27.773197764935009</v>
      </c>
      <c r="M15" s="11"/>
      <c r="N15" s="12">
        <f t="shared" si="0"/>
        <v>0.48801270177535999</v>
      </c>
    </row>
    <row r="16" spans="1:14">
      <c r="A16" s="21" t="s">
        <v>23</v>
      </c>
      <c r="B16" s="16">
        <v>39733.96001246135</v>
      </c>
      <c r="C16" s="16">
        <v>18119.773520679722</v>
      </c>
      <c r="D16" s="16">
        <v>21614.186491757537</v>
      </c>
      <c r="E16" s="14"/>
      <c r="F16" s="16">
        <v>16585.791738894237</v>
      </c>
      <c r="G16" s="16">
        <v>10259.507484932166</v>
      </c>
      <c r="H16" s="16">
        <v>6326.2842539617932</v>
      </c>
      <c r="I16" s="13"/>
      <c r="J16" s="10">
        <v>41.742106081774807</v>
      </c>
      <c r="K16" s="10">
        <v>56.62050617366701</v>
      </c>
      <c r="L16" s="10">
        <v>29.269129589372987</v>
      </c>
      <c r="M16" s="15"/>
      <c r="N16" s="12">
        <f t="shared" si="0"/>
        <v>0.51693514536232521</v>
      </c>
    </row>
    <row r="17" spans="1:14">
      <c r="A17" s="21" t="s">
        <v>24</v>
      </c>
      <c r="B17" s="16">
        <v>25866.311664755096</v>
      </c>
      <c r="C17" s="16">
        <v>11346.494629938847</v>
      </c>
      <c r="D17" s="16">
        <v>14519.81703481064</v>
      </c>
      <c r="E17" s="17"/>
      <c r="F17" s="16">
        <v>11103.463955134146</v>
      </c>
      <c r="G17" s="16">
        <v>6730.1775934151947</v>
      </c>
      <c r="H17" s="16">
        <v>4373.2863617171361</v>
      </c>
      <c r="I17" s="16"/>
      <c r="J17" s="10">
        <v>42.926351847294846</v>
      </c>
      <c r="K17" s="10">
        <v>59.315037929484646</v>
      </c>
      <c r="L17" s="10">
        <v>30.119431610141405</v>
      </c>
      <c r="M17" s="11"/>
      <c r="N17" s="12">
        <f t="shared" si="0"/>
        <v>0.50778744584043289</v>
      </c>
    </row>
    <row r="18" spans="1:14">
      <c r="A18" s="21" t="s">
        <v>25</v>
      </c>
      <c r="B18" s="16">
        <v>19027.27658157907</v>
      </c>
      <c r="C18" s="16">
        <v>8303.5480558216586</v>
      </c>
      <c r="D18" s="16">
        <v>10723.728525751801</v>
      </c>
      <c r="E18" s="17"/>
      <c r="F18" s="16">
        <v>7878.2443749136582</v>
      </c>
      <c r="G18" s="16">
        <v>4651.7590099306553</v>
      </c>
      <c r="H18" s="16">
        <v>3226.4853649832794</v>
      </c>
      <c r="I18" s="16"/>
      <c r="J18" s="10">
        <v>41.405002660971739</v>
      </c>
      <c r="K18" s="10">
        <v>56.021341463419844</v>
      </c>
      <c r="L18" s="10">
        <v>30.087346553350326</v>
      </c>
      <c r="M18" s="11"/>
      <c r="N18" s="12">
        <f t="shared" si="0"/>
        <v>0.53706936976859809</v>
      </c>
    </row>
    <row r="19" spans="1:14">
      <c r="A19" s="21" t="s">
        <v>26</v>
      </c>
      <c r="B19" s="16">
        <v>11131.311219955518</v>
      </c>
      <c r="C19" s="16">
        <v>4935.2947972026022</v>
      </c>
      <c r="D19" s="16">
        <v>6196.0164227510804</v>
      </c>
      <c r="E19" s="14"/>
      <c r="F19" s="16">
        <v>5582.1108119167311</v>
      </c>
      <c r="G19" s="16">
        <v>3229.0169345124932</v>
      </c>
      <c r="H19" s="16">
        <v>2353.0938774045144</v>
      </c>
      <c r="I19" s="13"/>
      <c r="J19" s="10">
        <v>50.14782806458421</v>
      </c>
      <c r="K19" s="10">
        <v>65.427032572459481</v>
      </c>
      <c r="L19" s="10">
        <v>37.977528089890825</v>
      </c>
      <c r="M19" s="15"/>
      <c r="N19" s="12">
        <f t="shared" si="0"/>
        <v>0.58045622117786355</v>
      </c>
    </row>
    <row r="20" spans="1:14">
      <c r="A20" s="21" t="s">
        <v>27</v>
      </c>
      <c r="B20" s="16">
        <v>8327.5979663492071</v>
      </c>
      <c r="C20" s="16">
        <v>3637.8654134805238</v>
      </c>
      <c r="D20" s="16">
        <v>4689.7325528688625</v>
      </c>
      <c r="E20" s="17"/>
      <c r="F20" s="16">
        <v>4211.2659118474521</v>
      </c>
      <c r="G20" s="16">
        <v>2396.1305594011492</v>
      </c>
      <c r="H20" s="16">
        <v>1815.1353524465376</v>
      </c>
      <c r="I20" s="16"/>
      <c r="J20" s="10">
        <v>50.569995440041041</v>
      </c>
      <c r="K20" s="10">
        <v>65.866388308980504</v>
      </c>
      <c r="L20" s="10">
        <v>38.704453441298064</v>
      </c>
      <c r="M20" s="11"/>
      <c r="N20" s="12">
        <f t="shared" si="0"/>
        <v>0.58762070359368612</v>
      </c>
    </row>
    <row r="21" spans="1:14">
      <c r="A21" s="21" t="s">
        <v>28</v>
      </c>
      <c r="B21" s="16">
        <v>1920.1954879089296</v>
      </c>
      <c r="C21" s="16">
        <v>670.86592524172079</v>
      </c>
      <c r="D21" s="16">
        <v>1249.329562667149</v>
      </c>
      <c r="E21" s="17"/>
      <c r="F21" s="16">
        <v>426.56946567256597</v>
      </c>
      <c r="G21" s="16">
        <v>275.94107868433065</v>
      </c>
      <c r="H21" s="16">
        <v>150.62838698823569</v>
      </c>
      <c r="I21" s="16"/>
      <c r="J21" s="10">
        <v>22.214897824653004</v>
      </c>
      <c r="K21" s="10">
        <v>41.132075471698222</v>
      </c>
      <c r="L21" s="10">
        <v>12.056737588652373</v>
      </c>
      <c r="M21" s="11"/>
      <c r="N21" s="12">
        <f t="shared" si="0"/>
        <v>0.29312251935714406</v>
      </c>
    </row>
    <row r="22" spans="1:14">
      <c r="A22" s="21" t="s">
        <v>29</v>
      </c>
      <c r="B22" s="16">
        <v>1088.5748975620431</v>
      </c>
      <c r="C22" s="16">
        <v>391.12749226356942</v>
      </c>
      <c r="D22" s="16">
        <v>697.4474052984682</v>
      </c>
      <c r="E22" s="14"/>
      <c r="F22" s="16">
        <v>202.52556233712349</v>
      </c>
      <c r="G22" s="16">
        <v>122.78112216688126</v>
      </c>
      <c r="H22" s="16">
        <v>79.744440170242598</v>
      </c>
      <c r="I22" s="16"/>
      <c r="J22" s="10">
        <v>18.604651162790695</v>
      </c>
      <c r="K22" s="10">
        <v>31.391585760517984</v>
      </c>
      <c r="L22" s="10">
        <v>11.433756805807672</v>
      </c>
      <c r="M22" s="11"/>
      <c r="N22" s="12">
        <f t="shared" si="0"/>
        <v>0.36422998484479896</v>
      </c>
    </row>
    <row r="23" spans="1:14">
      <c r="A23" s="21" t="s">
        <v>30</v>
      </c>
      <c r="B23" s="16">
        <v>521.50332301809249</v>
      </c>
      <c r="C23" s="16">
        <v>163.28623463430588</v>
      </c>
      <c r="D23" s="16">
        <v>358.21708838378692</v>
      </c>
      <c r="E23" s="14"/>
      <c r="F23" s="16">
        <v>98.73121163934789</v>
      </c>
      <c r="G23" s="16">
        <v>44.302466761245931</v>
      </c>
      <c r="H23" s="16">
        <v>54.428744878102144</v>
      </c>
      <c r="I23" s="13"/>
      <c r="J23" s="10">
        <v>18.932038834951552</v>
      </c>
      <c r="K23" s="10">
        <v>27.131782945736536</v>
      </c>
      <c r="L23" s="10">
        <v>15.194346289752719</v>
      </c>
      <c r="M23" s="15"/>
      <c r="N23" s="12">
        <f t="shared" si="0"/>
        <v>0.56002019182231244</v>
      </c>
    </row>
    <row r="24" spans="1:14">
      <c r="A24" s="83" t="s">
        <v>9</v>
      </c>
      <c r="B24" s="80">
        <v>553056.10697804391</v>
      </c>
      <c r="C24" s="80">
        <v>257171.03719487059</v>
      </c>
      <c r="D24" s="80">
        <v>295885.06978207012</v>
      </c>
      <c r="E24" s="80"/>
      <c r="F24" s="80">
        <v>377562.22130994918</v>
      </c>
      <c r="G24" s="75">
        <v>196410.634103402</v>
      </c>
      <c r="H24" s="75">
        <v>181151.5872057997</v>
      </c>
      <c r="I24" s="75"/>
      <c r="J24" s="92">
        <v>68.268339603528332</v>
      </c>
      <c r="K24" s="92">
        <v>76.373543555296678</v>
      </c>
      <c r="L24" s="92">
        <v>61.223632317596454</v>
      </c>
      <c r="M24" s="93"/>
      <c r="N24" s="77">
        <f>L24/K24</f>
        <v>0.80163404063173727</v>
      </c>
    </row>
    <row r="25" spans="1:14">
      <c r="A25" s="21" t="s">
        <v>14</v>
      </c>
      <c r="B25" s="16">
        <v>133477.11276710936</v>
      </c>
      <c r="C25" s="16">
        <v>64690.285492501956</v>
      </c>
      <c r="D25" s="16">
        <v>68786.827275024421</v>
      </c>
      <c r="E25" s="14"/>
      <c r="F25" s="16">
        <v>95696.520098325491</v>
      </c>
      <c r="G25" s="16">
        <v>47932.012069786273</v>
      </c>
      <c r="H25" s="16">
        <v>47764.508028732766</v>
      </c>
      <c r="I25" s="13"/>
      <c r="J25" s="10">
        <v>71.695077990965075</v>
      </c>
      <c r="K25" s="10">
        <v>74.094605866749447</v>
      </c>
      <c r="L25" s="10">
        <v>69.438451984008225</v>
      </c>
      <c r="M25" s="15"/>
      <c r="N25" s="12">
        <f>L25/K25</f>
        <v>0.93715934070673412</v>
      </c>
    </row>
    <row r="26" spans="1:14">
      <c r="A26" s="21" t="s">
        <v>15</v>
      </c>
      <c r="B26" s="16">
        <v>98072.033405790964</v>
      </c>
      <c r="C26" s="16">
        <v>45108.507752098696</v>
      </c>
      <c r="D26" s="16">
        <v>52963.525653673161</v>
      </c>
      <c r="E26" s="17"/>
      <c r="F26" s="16">
        <v>72294.550577560032</v>
      </c>
      <c r="G26" s="16">
        <v>35048.21683199839</v>
      </c>
      <c r="H26" s="16">
        <v>37246.333745542535</v>
      </c>
      <c r="I26" s="16"/>
      <c r="J26" s="10">
        <v>73.71576591918685</v>
      </c>
      <c r="K26" s="10">
        <v>77.697575420998817</v>
      </c>
      <c r="L26" s="10">
        <v>70.324498389830623</v>
      </c>
      <c r="M26" s="11"/>
      <c r="N26" s="12">
        <f t="shared" ref="N26:N41" si="1">L26/K26</f>
        <v>0.90510544259305781</v>
      </c>
    </row>
    <row r="27" spans="1:14">
      <c r="A27" s="21" t="s">
        <v>16</v>
      </c>
      <c r="B27" s="16">
        <v>71733.989020660549</v>
      </c>
      <c r="C27" s="16">
        <v>32728.446133765421</v>
      </c>
      <c r="D27" s="16">
        <v>39005.542886876021</v>
      </c>
      <c r="E27" s="14"/>
      <c r="F27" s="16">
        <v>51764.878069239159</v>
      </c>
      <c r="G27" s="16">
        <v>25773.904775720977</v>
      </c>
      <c r="H27" s="16">
        <v>25990.973293499075</v>
      </c>
      <c r="I27" s="13"/>
      <c r="J27" s="10">
        <v>72.162274503261628</v>
      </c>
      <c r="K27" s="10">
        <v>78.750774388642967</v>
      </c>
      <c r="L27" s="10">
        <v>66.634050880581299</v>
      </c>
      <c r="M27" s="15"/>
      <c r="N27" s="12">
        <f t="shared" si="1"/>
        <v>0.84613835734154919</v>
      </c>
    </row>
    <row r="28" spans="1:14">
      <c r="A28" s="21" t="s">
        <v>17</v>
      </c>
      <c r="B28" s="16">
        <v>57428.897419237976</v>
      </c>
      <c r="C28" s="16">
        <v>26446.603356491389</v>
      </c>
      <c r="D28" s="16">
        <v>30982.294062723333</v>
      </c>
      <c r="E28" s="17"/>
      <c r="F28" s="16">
        <v>39320.301755939065</v>
      </c>
      <c r="G28" s="16">
        <v>20704.079691297004</v>
      </c>
      <c r="H28" s="16">
        <v>18616.222064618807</v>
      </c>
      <c r="I28" s="16"/>
      <c r="J28" s="10">
        <v>68.467798482802209</v>
      </c>
      <c r="K28" s="10">
        <v>78.28634706772732</v>
      </c>
      <c r="L28" s="10">
        <v>60.086648286679527</v>
      </c>
      <c r="M28" s="11"/>
      <c r="N28" s="12">
        <f t="shared" si="1"/>
        <v>0.76752397496203506</v>
      </c>
    </row>
    <row r="29" spans="1:14">
      <c r="A29" s="21" t="s">
        <v>18</v>
      </c>
      <c r="B29" s="16">
        <v>48024.386180892645</v>
      </c>
      <c r="C29" s="16">
        <v>22120.796643122478</v>
      </c>
      <c r="D29" s="16">
        <v>25903.589537746913</v>
      </c>
      <c r="E29" s="14"/>
      <c r="F29" s="16">
        <v>31103.099384196823</v>
      </c>
      <c r="G29" s="16">
        <v>17139.712579942818</v>
      </c>
      <c r="H29" s="16">
        <v>13963.386804234358</v>
      </c>
      <c r="I29" s="13"/>
      <c r="J29" s="10">
        <v>64.765220042615468</v>
      </c>
      <c r="K29" s="10">
        <v>77.482347749300899</v>
      </c>
      <c r="L29" s="10">
        <v>53.905219521354439</v>
      </c>
      <c r="M29" s="15"/>
      <c r="N29" s="12">
        <f t="shared" si="1"/>
        <v>0.69570968210421591</v>
      </c>
    </row>
    <row r="30" spans="1:14">
      <c r="A30" s="21" t="s">
        <v>19</v>
      </c>
      <c r="B30" s="16">
        <v>33376.435888288863</v>
      </c>
      <c r="C30" s="16">
        <v>15891.390924717487</v>
      </c>
      <c r="D30" s="16">
        <v>17485.044963548855</v>
      </c>
      <c r="E30" s="17"/>
      <c r="F30" s="16">
        <v>20573.512323643838</v>
      </c>
      <c r="G30" s="16">
        <v>11935.3217104097</v>
      </c>
      <c r="H30" s="16">
        <v>8638.1906132290587</v>
      </c>
      <c r="I30" s="16"/>
      <c r="J30" s="10">
        <v>61.640830652184668</v>
      </c>
      <c r="K30" s="10">
        <v>75.105582431079497</v>
      </c>
      <c r="L30" s="10">
        <v>49.403307976827044</v>
      </c>
      <c r="M30" s="11"/>
      <c r="N30" s="12">
        <f t="shared" si="1"/>
        <v>0.65778476616118253</v>
      </c>
    </row>
    <row r="31" spans="1:14">
      <c r="A31" s="21" t="s">
        <v>20</v>
      </c>
      <c r="B31" s="16">
        <v>28946.64413039694</v>
      </c>
      <c r="C31" s="16">
        <v>13222.403803171004</v>
      </c>
      <c r="D31" s="16">
        <v>15724.24032720747</v>
      </c>
      <c r="E31" s="14"/>
      <c r="F31" s="16">
        <v>17464.648343930079</v>
      </c>
      <c r="G31" s="16">
        <v>9934.4170670361236</v>
      </c>
      <c r="H31" s="16">
        <v>7530.2312768923848</v>
      </c>
      <c r="I31" s="16"/>
      <c r="J31" s="10">
        <v>60.333931164014707</v>
      </c>
      <c r="K31" s="10">
        <v>75.133214920062258</v>
      </c>
      <c r="L31" s="10">
        <v>47.889316877599306</v>
      </c>
      <c r="M31" s="11"/>
      <c r="N31" s="12">
        <f t="shared" si="1"/>
        <v>0.63739208988396134</v>
      </c>
    </row>
    <row r="32" spans="1:14">
      <c r="A32" s="21" t="s">
        <v>21</v>
      </c>
      <c r="B32" s="16">
        <v>21615.422576996687</v>
      </c>
      <c r="C32" s="16">
        <v>10006.110010906734</v>
      </c>
      <c r="D32" s="16">
        <v>11609.312566082275</v>
      </c>
      <c r="E32" s="17"/>
      <c r="F32" s="16">
        <v>13535.133368675562</v>
      </c>
      <c r="G32" s="16">
        <v>7642.7150336548939</v>
      </c>
      <c r="H32" s="16">
        <v>5892.4183350206868</v>
      </c>
      <c r="I32" s="16"/>
      <c r="J32" s="10">
        <v>62.617944758933199</v>
      </c>
      <c r="K32" s="10">
        <v>76.380481778868287</v>
      </c>
      <c r="L32" s="10">
        <v>50.755962521290904</v>
      </c>
      <c r="M32" s="11"/>
      <c r="N32" s="12">
        <f t="shared" si="1"/>
        <v>0.6645148255052411</v>
      </c>
    </row>
    <row r="33" spans="1:14">
      <c r="A33" s="21" t="s">
        <v>22</v>
      </c>
      <c r="B33" s="16">
        <v>18091.343560179266</v>
      </c>
      <c r="C33" s="16">
        <v>8226.1472665329638</v>
      </c>
      <c r="D33" s="16">
        <v>9865.1962936438103</v>
      </c>
      <c r="E33" s="17"/>
      <c r="F33" s="16">
        <v>10941.826536942111</v>
      </c>
      <c r="G33" s="16">
        <v>6237.2861167431047</v>
      </c>
      <c r="H33" s="16">
        <v>4704.540420199025</v>
      </c>
      <c r="I33" s="16"/>
      <c r="J33" s="10">
        <v>60.481005739257242</v>
      </c>
      <c r="K33" s="10">
        <v>75.822689706981038</v>
      </c>
      <c r="L33" s="10">
        <v>47.68825961658704</v>
      </c>
      <c r="M33" s="11"/>
      <c r="N33" s="12">
        <f t="shared" si="1"/>
        <v>0.6289444465882138</v>
      </c>
    </row>
    <row r="34" spans="1:14">
      <c r="A34" s="21" t="s">
        <v>23</v>
      </c>
      <c r="B34" s="16">
        <v>15226.097975830644</v>
      </c>
      <c r="C34" s="16">
        <v>6931.9660211445344</v>
      </c>
      <c r="D34" s="16">
        <v>8294.1319546861287</v>
      </c>
      <c r="E34" s="14"/>
      <c r="F34" s="16">
        <v>9160.6277073291931</v>
      </c>
      <c r="G34" s="16">
        <v>5211.3353682498901</v>
      </c>
      <c r="H34" s="16">
        <v>3949.2923390793212</v>
      </c>
      <c r="I34" s="13"/>
      <c r="J34" s="10">
        <v>60.163987660327756</v>
      </c>
      <c r="K34" s="10">
        <v>75.178316690437512</v>
      </c>
      <c r="L34" s="10">
        <v>47.615499254842319</v>
      </c>
      <c r="M34" s="15"/>
      <c r="N34" s="12">
        <f t="shared" si="1"/>
        <v>0.63336745688133889</v>
      </c>
    </row>
    <row r="35" spans="1:14">
      <c r="A35" s="21" t="s">
        <v>24</v>
      </c>
      <c r="B35" s="16">
        <v>10112.354484446227</v>
      </c>
      <c r="C35" s="16">
        <v>4531.5094572929993</v>
      </c>
      <c r="D35" s="16">
        <v>5580.8450271521242</v>
      </c>
      <c r="E35" s="17"/>
      <c r="F35" s="16">
        <v>6002.3513537662238</v>
      </c>
      <c r="G35" s="16">
        <v>3454.3266226125224</v>
      </c>
      <c r="H35" s="16">
        <v>2548.0247311539779</v>
      </c>
      <c r="I35" s="16"/>
      <c r="J35" s="10">
        <v>59.356615346095886</v>
      </c>
      <c r="K35" s="10">
        <v>76.229050279335112</v>
      </c>
      <c r="L35" s="10">
        <v>45.656611476528944</v>
      </c>
      <c r="M35" s="11"/>
      <c r="N35" s="12">
        <f t="shared" si="1"/>
        <v>0.59893979144727671</v>
      </c>
    </row>
    <row r="36" spans="1:14">
      <c r="A36" s="21" t="s">
        <v>25</v>
      </c>
      <c r="B36" s="16">
        <v>7374.4620386001097</v>
      </c>
      <c r="C36" s="16">
        <v>3250.5352755108106</v>
      </c>
      <c r="D36" s="16">
        <v>4123.9267630895756</v>
      </c>
      <c r="E36" s="17"/>
      <c r="F36" s="16">
        <v>4194.8107099075623</v>
      </c>
      <c r="G36" s="16">
        <v>2370.8148641090111</v>
      </c>
      <c r="H36" s="16">
        <v>1823.9958457987875</v>
      </c>
      <c r="I36" s="16"/>
      <c r="J36" s="10">
        <v>56.882938551327214</v>
      </c>
      <c r="K36" s="10">
        <v>72.936137071654272</v>
      </c>
      <c r="L36" s="10">
        <v>44.229588704729352</v>
      </c>
      <c r="M36" s="11"/>
      <c r="N36" s="12">
        <f t="shared" si="1"/>
        <v>0.60641528987581428</v>
      </c>
    </row>
    <row r="37" spans="1:14">
      <c r="A37" s="21" t="s">
        <v>26</v>
      </c>
      <c r="B37" s="16">
        <v>4593.5329107587377</v>
      </c>
      <c r="C37" s="16">
        <v>2005.0030671376076</v>
      </c>
      <c r="D37" s="16">
        <v>2588.5298436213989</v>
      </c>
      <c r="E37" s="14"/>
      <c r="F37" s="16">
        <v>2907.5076043023391</v>
      </c>
      <c r="G37" s="16">
        <v>1583.4967405234322</v>
      </c>
      <c r="H37" s="16">
        <v>1324.0108637789699</v>
      </c>
      <c r="I37" s="13"/>
      <c r="J37" s="10">
        <v>63.295673739326631</v>
      </c>
      <c r="K37" s="10">
        <v>78.977272727271711</v>
      </c>
      <c r="L37" s="10">
        <v>51.149144254279236</v>
      </c>
      <c r="M37" s="15"/>
      <c r="N37" s="12">
        <f t="shared" si="1"/>
        <v>0.64764384091750082</v>
      </c>
    </row>
    <row r="38" spans="1:14">
      <c r="A38" s="21" t="s">
        <v>27</v>
      </c>
      <c r="B38" s="16">
        <v>3499.8948741383711</v>
      </c>
      <c r="C38" s="16">
        <v>1545.5231975852182</v>
      </c>
      <c r="D38" s="16">
        <v>1954.3716765533222</v>
      </c>
      <c r="E38" s="17"/>
      <c r="F38" s="16">
        <v>2167.0235170072992</v>
      </c>
      <c r="G38" s="16">
        <v>1221.4822978457921</v>
      </c>
      <c r="H38" s="16">
        <v>945.54121916144402</v>
      </c>
      <c r="I38" s="16"/>
      <c r="J38" s="10">
        <v>61.916817359858321</v>
      </c>
      <c r="K38" s="10">
        <v>79.033579033578548</v>
      </c>
      <c r="L38" s="10">
        <v>48.380829015542737</v>
      </c>
      <c r="M38" s="11"/>
      <c r="N38" s="12">
        <f t="shared" si="1"/>
        <v>0.61215535987542014</v>
      </c>
    </row>
    <row r="39" spans="1:14">
      <c r="A39" s="21" t="s">
        <v>28</v>
      </c>
      <c r="B39" s="16">
        <v>767.06556735185427</v>
      </c>
      <c r="C39" s="16">
        <v>241.76489003994109</v>
      </c>
      <c r="D39" s="16">
        <v>525.30067731191355</v>
      </c>
      <c r="E39" s="17"/>
      <c r="F39" s="16">
        <v>245.56224433376215</v>
      </c>
      <c r="G39" s="16">
        <v>134.17318504834444</v>
      </c>
      <c r="H39" s="16">
        <v>111.38905928541809</v>
      </c>
      <c r="I39" s="16"/>
      <c r="J39" s="10">
        <v>32.013201320132126</v>
      </c>
      <c r="K39" s="10">
        <v>55.497382198953197</v>
      </c>
      <c r="L39" s="10">
        <v>21.204819277108555</v>
      </c>
      <c r="M39" s="11"/>
      <c r="N39" s="12">
        <f t="shared" si="1"/>
        <v>0.38208683791770859</v>
      </c>
    </row>
    <row r="40" spans="1:14">
      <c r="A40" s="21" t="s">
        <v>29</v>
      </c>
      <c r="B40" s="16">
        <v>456.94830002313444</v>
      </c>
      <c r="C40" s="16">
        <v>154.42574128205675</v>
      </c>
      <c r="D40" s="16">
        <v>302.52255874107806</v>
      </c>
      <c r="E40" s="14"/>
      <c r="F40" s="16">
        <v>125.3126916960953</v>
      </c>
      <c r="G40" s="16">
        <v>59.49188393653025</v>
      </c>
      <c r="H40" s="16">
        <v>65.820807759565383</v>
      </c>
      <c r="I40" s="16"/>
      <c r="J40" s="10">
        <v>27.423822714681609</v>
      </c>
      <c r="K40" s="10">
        <v>38.52459016393454</v>
      </c>
      <c r="L40" s="10">
        <v>21.757322175732302</v>
      </c>
      <c r="M40" s="11"/>
      <c r="N40" s="12">
        <f t="shared" si="1"/>
        <v>0.56476453307219854</v>
      </c>
    </row>
    <row r="41" spans="1:14">
      <c r="A41" s="21" t="s">
        <v>30</v>
      </c>
      <c r="B41" s="16">
        <v>259.48587674443939</v>
      </c>
      <c r="C41" s="16">
        <v>69.618162053386442</v>
      </c>
      <c r="D41" s="16">
        <v>189.86771469105329</v>
      </c>
      <c r="E41" s="14"/>
      <c r="F41" s="16">
        <v>64.555022994958364</v>
      </c>
      <c r="G41" s="16">
        <v>27.847264821354585</v>
      </c>
      <c r="H41" s="16">
        <v>36.707758173603771</v>
      </c>
      <c r="I41" s="13"/>
      <c r="J41" s="10">
        <v>24.878048780487898</v>
      </c>
      <c r="K41" s="10">
        <v>40.000000000000021</v>
      </c>
      <c r="L41" s="10">
        <v>19.333333333333414</v>
      </c>
      <c r="M41" s="15"/>
      <c r="N41" s="12">
        <f t="shared" si="1"/>
        <v>0.48333333333333511</v>
      </c>
    </row>
    <row r="42" spans="1:14">
      <c r="A42" s="83" t="s">
        <v>10</v>
      </c>
      <c r="B42" s="80">
        <v>674979.7466935002</v>
      </c>
      <c r="C42" s="80">
        <v>315802.70221090689</v>
      </c>
      <c r="D42" s="80">
        <v>359177.04448383098</v>
      </c>
      <c r="E42" s="80"/>
      <c r="F42" s="80">
        <v>204037.40071351614</v>
      </c>
      <c r="G42" s="93">
        <v>130083.46946959301</v>
      </c>
      <c r="H42" s="93">
        <v>73953.931244099003</v>
      </c>
      <c r="I42" s="94"/>
      <c r="J42" s="95">
        <v>30.228670076889447</v>
      </c>
      <c r="K42" s="95">
        <v>41.191373145017138</v>
      </c>
      <c r="L42" s="95">
        <v>20.589826766466665</v>
      </c>
      <c r="M42" s="94"/>
      <c r="N42" s="77">
        <f>L42/K42</f>
        <v>0.49985774191063564</v>
      </c>
    </row>
    <row r="43" spans="1:14">
      <c r="A43" s="21" t="s">
        <v>14</v>
      </c>
      <c r="B43" s="16">
        <v>152470.272321342</v>
      </c>
      <c r="C43" s="16">
        <v>72570.844739336215</v>
      </c>
      <c r="D43" s="16">
        <v>79899.427582428485</v>
      </c>
      <c r="E43" s="14"/>
      <c r="F43" s="16">
        <v>43852.333110167623</v>
      </c>
      <c r="G43" s="16">
        <v>24751.251489092814</v>
      </c>
      <c r="H43" s="16">
        <v>19101.081621073157</v>
      </c>
      <c r="I43" s="13"/>
      <c r="J43" s="10">
        <v>28.761234857439153</v>
      </c>
      <c r="K43" s="10">
        <v>34.106329584536198</v>
      </c>
      <c r="L43" s="10">
        <v>23.906406089535505</v>
      </c>
      <c r="M43" s="15"/>
      <c r="N43" s="12">
        <f>L43/K43</f>
        <v>0.70093752041775448</v>
      </c>
    </row>
    <row r="44" spans="1:14">
      <c r="A44" s="21" t="s">
        <v>15</v>
      </c>
      <c r="B44" s="16">
        <v>110684.66843602934</v>
      </c>
      <c r="C44" s="16">
        <v>53762.624043295829</v>
      </c>
      <c r="D44" s="16">
        <v>56922.044392714408</v>
      </c>
      <c r="E44" s="17"/>
      <c r="F44" s="16">
        <v>37884.419773077054</v>
      </c>
      <c r="G44" s="16">
        <v>23256.148506327765</v>
      </c>
      <c r="H44" s="16">
        <v>14628.27126673286</v>
      </c>
      <c r="I44" s="16"/>
      <c r="J44" s="10">
        <v>34.227341788482612</v>
      </c>
      <c r="K44" s="10">
        <v>43.257093417895867</v>
      </c>
      <c r="L44" s="10">
        <v>25.698780538894308</v>
      </c>
      <c r="M44" s="11"/>
      <c r="N44" s="12">
        <f t="shared" ref="N44:N59" si="2">L44/K44</f>
        <v>0.59409402038701198</v>
      </c>
    </row>
    <row r="45" spans="1:14">
      <c r="A45" s="21" t="s">
        <v>16</v>
      </c>
      <c r="B45" s="16">
        <v>82348.878076842258</v>
      </c>
      <c r="C45" s="16">
        <v>39712.804595900263</v>
      </c>
      <c r="D45" s="16">
        <v>42636.073480922889</v>
      </c>
      <c r="E45" s="14"/>
      <c r="F45" s="16">
        <v>27539.077337872543</v>
      </c>
      <c r="G45" s="16">
        <v>18016.686975563018</v>
      </c>
      <c r="H45" s="16">
        <v>9522.3903623008828</v>
      </c>
      <c r="I45" s="13"/>
      <c r="J45" s="10">
        <v>33.441958143208183</v>
      </c>
      <c r="K45" s="10">
        <v>45.367450521043004</v>
      </c>
      <c r="L45" s="10">
        <v>22.334116593928719</v>
      </c>
      <c r="M45" s="15"/>
      <c r="N45" s="12">
        <f t="shared" si="2"/>
        <v>0.49229384365712547</v>
      </c>
    </row>
    <row r="46" spans="1:14">
      <c r="A46" s="21" t="s">
        <v>17</v>
      </c>
      <c r="B46" s="16">
        <v>68181.791286135267</v>
      </c>
      <c r="C46" s="16">
        <v>33189.73675510256</v>
      </c>
      <c r="D46" s="16">
        <v>34992.054531025235</v>
      </c>
      <c r="E46" s="17"/>
      <c r="F46" s="16">
        <v>20438.063932900834</v>
      </c>
      <c r="G46" s="16">
        <v>14051.245219851311</v>
      </c>
      <c r="H46" s="16">
        <v>6386.8187130446458</v>
      </c>
      <c r="I46" s="16"/>
      <c r="J46" s="10">
        <v>29.975838926145105</v>
      </c>
      <c r="K46" s="10">
        <v>42.336115298322717</v>
      </c>
      <c r="L46" s="10">
        <v>18.252196959118045</v>
      </c>
      <c r="M46" s="11"/>
      <c r="N46" s="12">
        <f t="shared" si="2"/>
        <v>0.4311259271310886</v>
      </c>
    </row>
    <row r="47" spans="1:14">
      <c r="A47" s="21" t="s">
        <v>18</v>
      </c>
      <c r="B47" s="16">
        <v>58108.579884497914</v>
      </c>
      <c r="C47" s="16">
        <v>27270.276002901548</v>
      </c>
      <c r="D47" s="16">
        <v>30838.303881573112</v>
      </c>
      <c r="E47" s="14"/>
      <c r="F47" s="16">
        <v>15515.552146800523</v>
      </c>
      <c r="G47" s="16">
        <v>10990.843742527459</v>
      </c>
      <c r="H47" s="16">
        <v>4524.7084042742317</v>
      </c>
      <c r="I47" s="13"/>
      <c r="J47" s="10">
        <v>26.700965980650594</v>
      </c>
      <c r="K47" s="10">
        <v>40.303382853027543</v>
      </c>
      <c r="L47" s="10">
        <v>14.672364672357849</v>
      </c>
      <c r="M47" s="15"/>
      <c r="N47" s="12">
        <f t="shared" si="2"/>
        <v>0.36404796902192738</v>
      </c>
    </row>
    <row r="48" spans="1:14">
      <c r="A48" s="21" t="s">
        <v>19</v>
      </c>
      <c r="B48" s="16">
        <v>41216.57922634112</v>
      </c>
      <c r="C48" s="16">
        <v>19031.109027255035</v>
      </c>
      <c r="D48" s="16">
        <v>22185.470199062831</v>
      </c>
      <c r="E48" s="17"/>
      <c r="F48" s="16">
        <v>10567.414989484645</v>
      </c>
      <c r="G48" s="16">
        <v>7337.3979597891757</v>
      </c>
      <c r="H48" s="16">
        <v>3230.0170296963142</v>
      </c>
      <c r="I48" s="16"/>
      <c r="J48" s="10">
        <v>25.638748260628176</v>
      </c>
      <c r="K48" s="10">
        <v>38.554757630156828</v>
      </c>
      <c r="L48" s="10">
        <v>14.559155161979646</v>
      </c>
      <c r="M48" s="11"/>
      <c r="N48" s="12">
        <f t="shared" si="2"/>
        <v>0.37762279046443131</v>
      </c>
    </row>
    <row r="49" spans="1:14">
      <c r="A49" s="21" t="s">
        <v>20</v>
      </c>
      <c r="B49" s="16">
        <v>37355.73201233623</v>
      </c>
      <c r="C49" s="16">
        <v>15812.00237918701</v>
      </c>
      <c r="D49" s="16">
        <v>21543.729633125971</v>
      </c>
      <c r="E49" s="14"/>
      <c r="F49" s="16">
        <v>9930.7088113186783</v>
      </c>
      <c r="G49" s="16">
        <v>6572.265216552335</v>
      </c>
      <c r="H49" s="16">
        <v>3358.4435947663615</v>
      </c>
      <c r="I49" s="16"/>
      <c r="J49" s="10">
        <v>26.584163330109629</v>
      </c>
      <c r="K49" s="10">
        <v>41.565040650402956</v>
      </c>
      <c r="L49" s="10">
        <v>15.588960927184875</v>
      </c>
      <c r="M49" s="11"/>
      <c r="N49" s="12">
        <f t="shared" si="2"/>
        <v>0.37504981790589798</v>
      </c>
    </row>
    <row r="50" spans="1:14">
      <c r="A50" s="21" t="s">
        <v>21</v>
      </c>
      <c r="B50" s="16">
        <v>29462.091675122603</v>
      </c>
      <c r="C50" s="16">
        <v>12914.61857862304</v>
      </c>
      <c r="D50" s="16">
        <v>16547.473096480579</v>
      </c>
      <c r="E50" s="17"/>
      <c r="F50" s="16">
        <v>8625.4027987779136</v>
      </c>
      <c r="G50" s="16">
        <v>5788.5871749322168</v>
      </c>
      <c r="H50" s="16">
        <v>2836.815623845715</v>
      </c>
      <c r="I50" s="16"/>
      <c r="J50" s="10">
        <v>29.276274386384294</v>
      </c>
      <c r="K50" s="10">
        <v>44.821975497699633</v>
      </c>
      <c r="L50" s="10">
        <v>17.143497422873313</v>
      </c>
      <c r="M50" s="11"/>
      <c r="N50" s="12">
        <f t="shared" si="2"/>
        <v>0.38247973750628544</v>
      </c>
    </row>
    <row r="51" spans="1:14">
      <c r="A51" s="21" t="s">
        <v>22</v>
      </c>
      <c r="B51" s="16">
        <v>29824.264650193632</v>
      </c>
      <c r="C51" s="16">
        <v>12700.775832250358</v>
      </c>
      <c r="D51" s="16">
        <v>17123.488817924605</v>
      </c>
      <c r="E51" s="17"/>
      <c r="F51" s="16">
        <v>8463.4756324494665</v>
      </c>
      <c r="G51" s="16">
        <v>5672.3951624522624</v>
      </c>
      <c r="H51" s="16">
        <v>2791.0804699972223</v>
      </c>
      <c r="I51" s="16"/>
      <c r="J51" s="10">
        <v>28.377818302365455</v>
      </c>
      <c r="K51" s="10">
        <v>44.66180048661483</v>
      </c>
      <c r="L51" s="10">
        <v>16.299718472532643</v>
      </c>
      <c r="M51" s="11"/>
      <c r="N51" s="12">
        <f t="shared" si="2"/>
        <v>0.36495883047566968</v>
      </c>
    </row>
    <row r="52" spans="1:14">
      <c r="A52" s="21" t="s">
        <v>23</v>
      </c>
      <c r="B52" s="16">
        <v>24507.86203660832</v>
      </c>
      <c r="C52" s="16">
        <v>11187.807499532653</v>
      </c>
      <c r="D52" s="16">
        <v>13320.054537063732</v>
      </c>
      <c r="E52" s="14"/>
      <c r="F52" s="16">
        <v>7425.1640315647664</v>
      </c>
      <c r="G52" s="16">
        <v>5048.1721166822945</v>
      </c>
      <c r="H52" s="16">
        <v>2376.9919148824911</v>
      </c>
      <c r="I52" s="13"/>
      <c r="J52" s="10">
        <v>30.297069652476399</v>
      </c>
      <c r="K52" s="10">
        <v>45.122085957350158</v>
      </c>
      <c r="L52" s="10">
        <v>17.845211581292713</v>
      </c>
      <c r="M52" s="15"/>
      <c r="N52" s="12">
        <f t="shared" si="2"/>
        <v>0.39548729192529314</v>
      </c>
    </row>
    <row r="53" spans="1:14">
      <c r="A53" s="21" t="s">
        <v>24</v>
      </c>
      <c r="B53" s="16">
        <v>15753.95718030326</v>
      </c>
      <c r="C53" s="16">
        <v>6814.9851726438574</v>
      </c>
      <c r="D53" s="16">
        <v>8938.9720076547819</v>
      </c>
      <c r="E53" s="17"/>
      <c r="F53" s="16">
        <v>5101.1126013661069</v>
      </c>
      <c r="G53" s="16">
        <v>3275.8509708029487</v>
      </c>
      <c r="H53" s="16">
        <v>1825.2616305633946</v>
      </c>
      <c r="I53" s="16"/>
      <c r="J53" s="10">
        <v>32.379881086285472</v>
      </c>
      <c r="K53" s="10">
        <v>48.068350668652272</v>
      </c>
      <c r="L53" s="10">
        <v>20.419144718210816</v>
      </c>
      <c r="M53" s="11"/>
      <c r="N53" s="12">
        <f t="shared" si="2"/>
        <v>0.42479395348855065</v>
      </c>
    </row>
    <row r="54" spans="1:14">
      <c r="A54" s="21" t="s">
        <v>25</v>
      </c>
      <c r="B54" s="16">
        <v>11652.814542973938</v>
      </c>
      <c r="C54" s="16">
        <v>5053.0127803110445</v>
      </c>
      <c r="D54" s="16">
        <v>6599.8017626606834</v>
      </c>
      <c r="E54" s="17"/>
      <c r="F54" s="16">
        <v>3683.4336650063724</v>
      </c>
      <c r="G54" s="16">
        <v>2280.9441458219208</v>
      </c>
      <c r="H54" s="16">
        <v>1402.4895191846122</v>
      </c>
      <c r="I54" s="16"/>
      <c r="J54" s="10">
        <v>31.609819682812294</v>
      </c>
      <c r="K54" s="10">
        <v>45.14028056112555</v>
      </c>
      <c r="L54" s="10">
        <v>21.250479478329201</v>
      </c>
      <c r="M54" s="11"/>
      <c r="N54" s="12">
        <f t="shared" si="2"/>
        <v>0.47076533894275224</v>
      </c>
    </row>
    <row r="55" spans="1:14">
      <c r="A55" s="21" t="s">
        <v>26</v>
      </c>
      <c r="B55" s="16">
        <v>6537.778309194945</v>
      </c>
      <c r="C55" s="16">
        <v>2930.2917300652634</v>
      </c>
      <c r="D55" s="16">
        <v>3607.486579129958</v>
      </c>
      <c r="E55" s="14"/>
      <c r="F55" s="16">
        <v>2674.6032076146685</v>
      </c>
      <c r="G55" s="16">
        <v>1645.5201939891817</v>
      </c>
      <c r="H55" s="16">
        <v>1029.0830136255079</v>
      </c>
      <c r="I55" s="13"/>
      <c r="J55" s="10">
        <v>40.909970958377265</v>
      </c>
      <c r="K55" s="10">
        <v>56.155507559396796</v>
      </c>
      <c r="L55" s="10">
        <v>28.526315789474605</v>
      </c>
      <c r="M55" s="15"/>
      <c r="N55" s="12">
        <f t="shared" si="2"/>
        <v>0.50798785425101456</v>
      </c>
    </row>
    <row r="56" spans="1:14">
      <c r="A56" s="21" t="s">
        <v>27</v>
      </c>
      <c r="B56" s="16">
        <v>4827.7030922110152</v>
      </c>
      <c r="C56" s="16">
        <v>2092.3422158954918</v>
      </c>
      <c r="D56" s="16">
        <v>2735.3608763157999</v>
      </c>
      <c r="E56" s="17"/>
      <c r="F56" s="16">
        <v>2044.2423948404287</v>
      </c>
      <c r="G56" s="16">
        <v>1174.6482615553282</v>
      </c>
      <c r="H56" s="16">
        <v>869.59413328502285</v>
      </c>
      <c r="I56" s="16"/>
      <c r="J56" s="10">
        <v>42.343995804932128</v>
      </c>
      <c r="K56" s="10">
        <v>56.140350877191921</v>
      </c>
      <c r="L56" s="10">
        <v>31.790837575196715</v>
      </c>
      <c r="M56" s="11"/>
      <c r="N56" s="12">
        <f t="shared" si="2"/>
        <v>0.5662742943082022</v>
      </c>
    </row>
    <row r="57" spans="1:14">
      <c r="A57" s="21" t="s">
        <v>28</v>
      </c>
      <c r="B57" s="16">
        <v>1153.1299205570069</v>
      </c>
      <c r="C57" s="16">
        <v>429.10103520178001</v>
      </c>
      <c r="D57" s="16">
        <v>724.02888535521561</v>
      </c>
      <c r="E57" s="17"/>
      <c r="F57" s="16">
        <v>181.00722133880416</v>
      </c>
      <c r="G57" s="16">
        <v>141.76789363598655</v>
      </c>
      <c r="H57" s="16">
        <v>39.239327702817825</v>
      </c>
      <c r="I57" s="16"/>
      <c r="J57" s="10">
        <v>15.69703622392969</v>
      </c>
      <c r="K57" s="10">
        <v>33.038348082596087</v>
      </c>
      <c r="L57" s="10">
        <v>5.4195804195804502</v>
      </c>
      <c r="M57" s="11"/>
      <c r="N57" s="12">
        <f t="shared" si="2"/>
        <v>0.16403908591408575</v>
      </c>
    </row>
    <row r="58" spans="1:14">
      <c r="A58" s="21" t="s">
        <v>29</v>
      </c>
      <c r="B58" s="16">
        <v>631.62659753890318</v>
      </c>
      <c r="C58" s="16">
        <v>236.70175098151302</v>
      </c>
      <c r="D58" s="16">
        <v>394.92484655739048</v>
      </c>
      <c r="E58" s="14"/>
      <c r="F58" s="16">
        <v>77.212870641028559</v>
      </c>
      <c r="G58" s="16">
        <v>63.28923823035133</v>
      </c>
      <c r="H58" s="16">
        <v>13.923632410677293</v>
      </c>
      <c r="I58" s="16"/>
      <c r="J58" s="10">
        <v>12.224448897795643</v>
      </c>
      <c r="K58" s="10">
        <v>26.737967914438602</v>
      </c>
      <c r="L58" s="10">
        <v>3.5256410256410415</v>
      </c>
      <c r="M58" s="11"/>
      <c r="N58" s="12">
        <f t="shared" si="2"/>
        <v>0.13185897435897445</v>
      </c>
    </row>
    <row r="59" spans="1:14" ht="15.75" thickBot="1">
      <c r="A59" s="24" t="s">
        <v>30</v>
      </c>
      <c r="B59" s="18">
        <v>262.01744627365343</v>
      </c>
      <c r="C59" s="18">
        <v>93.668072580919812</v>
      </c>
      <c r="D59" s="18">
        <v>168.34937369273396</v>
      </c>
      <c r="E59" s="25"/>
      <c r="F59" s="18">
        <v>34.176188644389718</v>
      </c>
      <c r="G59" s="18">
        <v>16.455201939891346</v>
      </c>
      <c r="H59" s="18">
        <v>17.720986704498372</v>
      </c>
      <c r="I59" s="26"/>
      <c r="J59" s="19">
        <v>13.043478260869625</v>
      </c>
      <c r="K59" s="19">
        <v>17.567567567567597</v>
      </c>
      <c r="L59" s="19">
        <v>10.526315789473719</v>
      </c>
      <c r="M59" s="27"/>
      <c r="N59" s="28">
        <f t="shared" si="2"/>
        <v>0.59919028340081071</v>
      </c>
    </row>
    <row r="60" spans="1:14">
      <c r="A60" s="1007"/>
      <c r="B60" s="1007"/>
      <c r="C60" s="1007"/>
      <c r="D60" s="1007"/>
      <c r="E60" s="1007"/>
      <c r="F60" s="20"/>
      <c r="G60" s="20"/>
      <c r="H60" s="20"/>
      <c r="I60" s="20"/>
      <c r="J60" s="20"/>
      <c r="K60" s="20"/>
      <c r="L60" s="20"/>
      <c r="M60" s="20"/>
      <c r="N60" s="20"/>
    </row>
  </sheetData>
  <mergeCells count="7">
    <mergeCell ref="A60:E60"/>
    <mergeCell ref="A1:N1"/>
    <mergeCell ref="A2:A3"/>
    <mergeCell ref="B2:D2"/>
    <mergeCell ref="F2:H2"/>
    <mergeCell ref="J2:L2"/>
    <mergeCell ref="N2:N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A28E-ADE6-4548-821C-67430BA1D183}">
  <dimension ref="A1:N66"/>
  <sheetViews>
    <sheetView topLeftCell="A4" zoomScaleNormal="100" workbookViewId="0">
      <selection activeCell="R27" sqref="R27"/>
    </sheetView>
  </sheetViews>
  <sheetFormatPr defaultColWidth="9.140625" defaultRowHeight="15"/>
  <cols>
    <col min="1" max="1" width="17" style="55" customWidth="1"/>
    <col min="2" max="4" width="9.140625" style="55"/>
    <col min="5" max="5" width="5.85546875" style="55" customWidth="1"/>
    <col min="6" max="8" width="9.140625" style="55"/>
    <col min="9" max="9" width="5.28515625" style="55" customWidth="1"/>
    <col min="10" max="12" width="9.140625" style="55"/>
    <col min="13" max="13" width="3.42578125" style="55" customWidth="1"/>
    <col min="14" max="16384" width="9.140625" style="55"/>
  </cols>
  <sheetData>
    <row r="1" spans="1:14" ht="15" customHeight="1">
      <c r="A1" s="1002" t="s">
        <v>31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</row>
    <row r="2" spans="1:14" ht="23.25" customHeight="1">
      <c r="A2" s="1003" t="s">
        <v>279</v>
      </c>
      <c r="B2" s="1004" t="s">
        <v>32</v>
      </c>
      <c r="C2" s="1004"/>
      <c r="D2" s="1004"/>
      <c r="E2" s="2"/>
      <c r="F2" s="1005" t="s">
        <v>1</v>
      </c>
      <c r="G2" s="1005"/>
      <c r="H2" s="1005"/>
      <c r="I2" s="3"/>
      <c r="J2" s="1006" t="s">
        <v>2</v>
      </c>
      <c r="K2" s="1006"/>
      <c r="L2" s="1006"/>
      <c r="M2" s="4"/>
      <c r="N2" s="1003" t="s">
        <v>3</v>
      </c>
    </row>
    <row r="3" spans="1:14" ht="22.5" customHeight="1">
      <c r="A3" s="1003"/>
      <c r="B3" s="5" t="s">
        <v>4</v>
      </c>
      <c r="C3" s="5" t="s">
        <v>5</v>
      </c>
      <c r="D3" s="5" t="s">
        <v>6</v>
      </c>
      <c r="E3" s="5"/>
      <c r="F3" s="6" t="s">
        <v>7</v>
      </c>
      <c r="G3" s="5" t="s">
        <v>5</v>
      </c>
      <c r="H3" s="5" t="s">
        <v>6</v>
      </c>
      <c r="I3" s="5"/>
      <c r="J3" s="6" t="s">
        <v>7</v>
      </c>
      <c r="K3" s="5" t="s">
        <v>5</v>
      </c>
      <c r="L3" s="5" t="s">
        <v>6</v>
      </c>
      <c r="M3" s="5"/>
      <c r="N3" s="1003"/>
    </row>
    <row r="4" spans="1:14">
      <c r="A4" s="72" t="s">
        <v>75</v>
      </c>
      <c r="B4" s="73">
        <v>494704.08693020273</v>
      </c>
      <c r="C4" s="74">
        <v>236132.26202613357</v>
      </c>
      <c r="D4" s="74">
        <v>258571.82490262069</v>
      </c>
      <c r="E4" s="74"/>
      <c r="F4" s="74">
        <v>249727.8235580606</v>
      </c>
      <c r="G4" s="75">
        <v>130987.6288970021</v>
      </c>
      <c r="H4" s="75">
        <v>118740.19466191389</v>
      </c>
      <c r="I4" s="75"/>
      <c r="J4" s="76">
        <v>50.480242665478968</v>
      </c>
      <c r="K4" s="76">
        <v>55.472144201401093</v>
      </c>
      <c r="L4" s="76">
        <v>45.921551857700955</v>
      </c>
      <c r="M4" s="75"/>
      <c r="N4" s="77">
        <f>L4/K4</f>
        <v>0.8278308422868047</v>
      </c>
    </row>
    <row r="5" spans="1:14">
      <c r="A5" s="22"/>
      <c r="B5" s="23"/>
      <c r="C5" s="23"/>
      <c r="D5" s="23"/>
      <c r="E5" s="23"/>
      <c r="F5" s="23"/>
      <c r="G5" s="11"/>
      <c r="H5" s="11"/>
      <c r="I5" s="20"/>
      <c r="J5" s="20"/>
      <c r="K5" s="20"/>
      <c r="L5" s="20"/>
      <c r="M5" s="20"/>
      <c r="N5" s="12"/>
    </row>
    <row r="6" spans="1:14">
      <c r="A6" s="79" t="s">
        <v>175</v>
      </c>
      <c r="B6" s="80"/>
      <c r="C6" s="80"/>
      <c r="D6" s="80"/>
      <c r="E6" s="80"/>
      <c r="F6" s="80"/>
      <c r="G6" s="81"/>
      <c r="H6" s="81"/>
      <c r="I6" s="81"/>
      <c r="J6" s="81"/>
      <c r="K6" s="81"/>
      <c r="L6" s="81"/>
      <c r="M6" s="81"/>
      <c r="N6" s="77"/>
    </row>
    <row r="7" spans="1:14">
      <c r="A7" s="7" t="s">
        <v>9</v>
      </c>
      <c r="B7" s="8">
        <v>231549.14617222661</v>
      </c>
      <c r="C7" s="8">
        <v>109798.79324444107</v>
      </c>
      <c r="D7" s="8">
        <v>121750.35292851999</v>
      </c>
      <c r="E7" s="8"/>
      <c r="F7" s="8">
        <v>167991.07067552209</v>
      </c>
      <c r="G7" s="9">
        <v>82980.228901729555</v>
      </c>
      <c r="H7" s="9">
        <v>85010.841774213724</v>
      </c>
      <c r="I7" s="9"/>
      <c r="J7" s="10">
        <v>72.550935061947456</v>
      </c>
      <c r="K7" s="10">
        <v>75.574809567442855</v>
      </c>
      <c r="L7" s="10">
        <v>69.823897614684867</v>
      </c>
      <c r="M7" s="11"/>
      <c r="N7" s="12">
        <f>L7/K7</f>
        <v>0.92390438049829449</v>
      </c>
    </row>
    <row r="8" spans="1:14">
      <c r="A8" s="7" t="s">
        <v>10</v>
      </c>
      <c r="B8" s="8">
        <v>263154.94075653853</v>
      </c>
      <c r="C8" s="8">
        <v>126333.46878246393</v>
      </c>
      <c r="D8" s="8">
        <v>136821.4719749451</v>
      </c>
      <c r="E8" s="8"/>
      <c r="F8" s="8">
        <v>81736.752883201043</v>
      </c>
      <c r="G8" s="9">
        <v>48007.399995431399</v>
      </c>
      <c r="H8" s="9">
        <v>33729.352887814777</v>
      </c>
      <c r="I8" s="9"/>
      <c r="J8" s="10">
        <v>31.060314751572456</v>
      </c>
      <c r="K8" s="10">
        <v>38.000539728759897</v>
      </c>
      <c r="L8" s="10">
        <v>24.652090348774006</v>
      </c>
      <c r="M8" s="11"/>
      <c r="N8" s="12">
        <f>L8/K8</f>
        <v>0.64873000554033178</v>
      </c>
    </row>
    <row r="9" spans="1:14">
      <c r="A9" s="83" t="s">
        <v>11</v>
      </c>
      <c r="B9" s="80"/>
      <c r="C9" s="80"/>
      <c r="D9" s="80"/>
      <c r="E9" s="80"/>
      <c r="F9" s="80"/>
      <c r="G9" s="81"/>
      <c r="H9" s="81"/>
      <c r="I9" s="81"/>
      <c r="J9" s="81"/>
      <c r="K9" s="81"/>
      <c r="L9" s="81"/>
      <c r="M9" s="81"/>
      <c r="N9" s="81"/>
    </row>
    <row r="10" spans="1:14">
      <c r="A10" s="62" t="s">
        <v>76</v>
      </c>
      <c r="B10" s="45">
        <v>59823.340655530854</v>
      </c>
      <c r="C10" s="45">
        <v>28807.773126003503</v>
      </c>
      <c r="D10" s="45">
        <v>31015.567529518667</v>
      </c>
      <c r="E10" s="45"/>
      <c r="F10" s="13">
        <v>27794.927524615694</v>
      </c>
      <c r="G10" s="13">
        <v>15069.335830326625</v>
      </c>
      <c r="H10" s="13">
        <v>12725.591694283037</v>
      </c>
      <c r="I10" s="13"/>
      <c r="J10" s="85">
        <v>46.461677365436202</v>
      </c>
      <c r="K10" s="85">
        <v>52.309964273927314</v>
      </c>
      <c r="L10" s="85">
        <v>41.029691564314305</v>
      </c>
      <c r="M10" s="15"/>
      <c r="N10" s="12">
        <f t="shared" ref="N10:N66" si="0">L10/K10</f>
        <v>0.78435709398418763</v>
      </c>
    </row>
    <row r="11" spans="1:14">
      <c r="A11" s="21" t="s">
        <v>76</v>
      </c>
      <c r="B11" s="47">
        <v>39034.930484943041</v>
      </c>
      <c r="C11" s="47">
        <v>18693.14414987135</v>
      </c>
      <c r="D11" s="47">
        <v>20341.786335063007</v>
      </c>
      <c r="E11" s="47"/>
      <c r="F11" s="16">
        <v>21810.155152271644</v>
      </c>
      <c r="G11" s="16">
        <v>11397.346592143484</v>
      </c>
      <c r="H11" s="16">
        <v>10412.808560126237</v>
      </c>
      <c r="I11" s="16"/>
      <c r="J11" s="10">
        <v>55.873431517135586</v>
      </c>
      <c r="K11" s="10">
        <v>60.970730770415429</v>
      </c>
      <c r="L11" s="10">
        <v>51.189253434336315</v>
      </c>
      <c r="M11" s="11"/>
      <c r="N11" s="12">
        <f t="shared" si="0"/>
        <v>0.83957093489807177</v>
      </c>
    </row>
    <row r="12" spans="1:14">
      <c r="A12" s="21" t="s">
        <v>77</v>
      </c>
      <c r="B12" s="47">
        <v>7138.4223769350401</v>
      </c>
      <c r="C12" s="47">
        <v>3412.8625475329195</v>
      </c>
      <c r="D12" s="47">
        <v>3725.5598294012398</v>
      </c>
      <c r="E12" s="47"/>
      <c r="F12" s="13">
        <v>2100.4083139694158</v>
      </c>
      <c r="G12" s="13">
        <v>1314.327605865604</v>
      </c>
      <c r="H12" s="13">
        <v>786.08070810382071</v>
      </c>
      <c r="I12" s="13"/>
      <c r="J12" s="85">
        <v>29.42398478347452</v>
      </c>
      <c r="K12" s="85">
        <v>38.511003228528566</v>
      </c>
      <c r="L12" s="85">
        <v>21.099666737338836</v>
      </c>
      <c r="M12" s="15"/>
      <c r="N12" s="12">
        <f t="shared" si="0"/>
        <v>0.54788670687520324</v>
      </c>
    </row>
    <row r="13" spans="1:14">
      <c r="A13" s="21" t="s">
        <v>78</v>
      </c>
      <c r="B13" s="47">
        <v>13649.987793642227</v>
      </c>
      <c r="C13" s="47">
        <v>6701.7664285939427</v>
      </c>
      <c r="D13" s="47">
        <v>6948.2213650488866</v>
      </c>
      <c r="E13" s="47"/>
      <c r="F13" s="16">
        <v>3884.3640583709193</v>
      </c>
      <c r="G13" s="16">
        <v>2357.6616323177977</v>
      </c>
      <c r="H13" s="16">
        <v>1526.7024260530141</v>
      </c>
      <c r="I13" s="16"/>
      <c r="J13" s="10">
        <v>28.456904995770135</v>
      </c>
      <c r="K13" s="10">
        <v>35.179704596367493</v>
      </c>
      <c r="L13" s="10">
        <v>21.972564572175614</v>
      </c>
      <c r="M13" s="11"/>
      <c r="N13" s="12">
        <f t="shared" si="0"/>
        <v>0.6245807014094259</v>
      </c>
    </row>
    <row r="14" spans="1:14">
      <c r="A14" s="62" t="s">
        <v>79</v>
      </c>
      <c r="B14" s="45">
        <v>22632.94280460049</v>
      </c>
      <c r="C14" s="45">
        <v>10743.956062772471</v>
      </c>
      <c r="D14" s="45">
        <v>11888.986741825667</v>
      </c>
      <c r="E14" s="45"/>
      <c r="F14" s="13">
        <v>9594.113579724657</v>
      </c>
      <c r="G14" s="13">
        <v>5107.0844526936662</v>
      </c>
      <c r="H14" s="13">
        <v>4487.0291270303642</v>
      </c>
      <c r="I14" s="13"/>
      <c r="J14" s="85">
        <v>42.390040316695696</v>
      </c>
      <c r="K14" s="85">
        <v>47.534487509581609</v>
      </c>
      <c r="L14" s="85">
        <v>37.741055856719001</v>
      </c>
      <c r="M14" s="15"/>
      <c r="N14" s="12">
        <f t="shared" si="0"/>
        <v>0.79397207867469843</v>
      </c>
    </row>
    <row r="15" spans="1:14">
      <c r="A15" s="21" t="s">
        <v>79</v>
      </c>
      <c r="B15" s="47">
        <v>13969.357437164153</v>
      </c>
      <c r="C15" s="47">
        <v>6567.8433224258979</v>
      </c>
      <c r="D15" s="47">
        <v>7401.5141147389604</v>
      </c>
      <c r="E15" s="47"/>
      <c r="F15" s="16">
        <v>7468.6751604414958</v>
      </c>
      <c r="G15" s="16">
        <v>3828.6101392525097</v>
      </c>
      <c r="H15" s="16">
        <v>3640.0650211880716</v>
      </c>
      <c r="I15" s="16"/>
      <c r="J15" s="10">
        <v>53.464700821324385</v>
      </c>
      <c r="K15" s="10">
        <v>58.293262358738026</v>
      </c>
      <c r="L15" s="10">
        <v>49.180005128133566</v>
      </c>
      <c r="M15" s="11"/>
      <c r="N15" s="12">
        <f t="shared" si="0"/>
        <v>0.84366534206781441</v>
      </c>
    </row>
    <row r="16" spans="1:14">
      <c r="A16" s="21" t="s">
        <v>80</v>
      </c>
      <c r="B16" s="47">
        <v>5838.3179513937703</v>
      </c>
      <c r="C16" s="47">
        <v>2775.6456098527151</v>
      </c>
      <c r="D16" s="47">
        <v>3062.6723415405127</v>
      </c>
      <c r="E16" s="47"/>
      <c r="F16" s="16">
        <v>1600.2618495346903</v>
      </c>
      <c r="G16" s="16">
        <v>921.53897827854485</v>
      </c>
      <c r="H16" s="16">
        <v>678.72287125615799</v>
      </c>
      <c r="I16" s="16"/>
      <c r="J16" s="10">
        <v>27.409638578397693</v>
      </c>
      <c r="K16" s="10">
        <v>33.200887570350382</v>
      </c>
      <c r="L16" s="10">
        <v>22.161132356547448</v>
      </c>
      <c r="M16" s="11"/>
      <c r="N16" s="12">
        <f t="shared" si="0"/>
        <v>0.66748614203730372</v>
      </c>
    </row>
    <row r="17" spans="1:14">
      <c r="A17" s="21" t="s">
        <v>81</v>
      </c>
      <c r="B17" s="47">
        <v>2825.2674160395045</v>
      </c>
      <c r="C17" s="47">
        <v>1400.4671304933909</v>
      </c>
      <c r="D17" s="47">
        <v>1424.8002855460632</v>
      </c>
      <c r="E17" s="47"/>
      <c r="F17" s="16">
        <v>525.17656974831675</v>
      </c>
      <c r="G17" s="16">
        <v>356.93533516232662</v>
      </c>
      <c r="H17" s="16">
        <v>168.24123458599226</v>
      </c>
      <c r="I17" s="16"/>
      <c r="J17" s="10">
        <v>18.588561449680963</v>
      </c>
      <c r="K17" s="10">
        <v>25.486877013427375</v>
      </c>
      <c r="L17" s="10">
        <v>11.808057332155327</v>
      </c>
      <c r="M17" s="11"/>
      <c r="N17" s="12">
        <f t="shared" si="0"/>
        <v>0.4632994982450942</v>
      </c>
    </row>
    <row r="18" spans="1:14">
      <c r="A18" s="62" t="s">
        <v>82</v>
      </c>
      <c r="B18" s="45">
        <v>136047.85258873209</v>
      </c>
      <c r="C18" s="45">
        <v>64644.734947598343</v>
      </c>
      <c r="D18" s="45">
        <v>71403.117641393939</v>
      </c>
      <c r="E18" s="45"/>
      <c r="F18" s="16">
        <v>111340.98887646136</v>
      </c>
      <c r="G18" s="16">
        <v>53847.602183223804</v>
      </c>
      <c r="H18" s="16">
        <v>57493.38669339761</v>
      </c>
      <c r="I18" s="16"/>
      <c r="J18" s="10">
        <v>81.839578323357514</v>
      </c>
      <c r="K18" s="10">
        <v>83.297738364698631</v>
      </c>
      <c r="L18" s="10">
        <v>80.519434714507483</v>
      </c>
      <c r="M18" s="11"/>
      <c r="N18" s="12">
        <f t="shared" si="0"/>
        <v>0.96664610942944174</v>
      </c>
    </row>
    <row r="19" spans="1:14">
      <c r="A19" s="21" t="s">
        <v>82</v>
      </c>
      <c r="B19" s="47">
        <v>99934.92358673524</v>
      </c>
      <c r="C19" s="47">
        <v>47479.159690215281</v>
      </c>
      <c r="D19" s="47">
        <v>52455.763896640463</v>
      </c>
      <c r="E19" s="47"/>
      <c r="F19" s="13">
        <v>84015.826482411634</v>
      </c>
      <c r="G19" s="13">
        <v>40487.839898117796</v>
      </c>
      <c r="H19" s="13">
        <v>43527.986584352242</v>
      </c>
      <c r="I19" s="13"/>
      <c r="J19" s="85">
        <v>84.070536572337005</v>
      </c>
      <c r="K19" s="85">
        <v>85.274971508014033</v>
      </c>
      <c r="L19" s="85">
        <v>82.9803692690069</v>
      </c>
      <c r="M19" s="15"/>
      <c r="N19" s="12">
        <f t="shared" si="0"/>
        <v>0.97309172669976807</v>
      </c>
    </row>
    <row r="20" spans="1:14">
      <c r="A20" s="21" t="s">
        <v>83</v>
      </c>
      <c r="B20" s="47">
        <v>36112.929002149387</v>
      </c>
      <c r="C20" s="47">
        <v>17165.57525737445</v>
      </c>
      <c r="D20" s="47">
        <v>18947.353744766304</v>
      </c>
      <c r="E20" s="47"/>
      <c r="F20" s="16">
        <v>27325.162394142331</v>
      </c>
      <c r="G20" s="16">
        <v>13359.762285099063</v>
      </c>
      <c r="H20" s="16">
        <v>13965.400109037748</v>
      </c>
      <c r="I20" s="16"/>
      <c r="J20" s="10">
        <v>75.665871335165221</v>
      </c>
      <c r="K20" s="10">
        <v>77.828806112161075</v>
      </c>
      <c r="L20" s="10">
        <v>73.706335444839198</v>
      </c>
      <c r="M20" s="11"/>
      <c r="N20" s="12">
        <f t="shared" si="0"/>
        <v>0.94703155716688137</v>
      </c>
    </row>
    <row r="21" spans="1:14">
      <c r="A21" s="62" t="s">
        <v>84</v>
      </c>
      <c r="B21" s="45">
        <v>46431.769787628327</v>
      </c>
      <c r="C21" s="45">
        <v>21928.5699168336</v>
      </c>
      <c r="D21" s="45">
        <v>24503.19987078576</v>
      </c>
      <c r="E21" s="45"/>
      <c r="F21" s="16">
        <v>19440.327842097373</v>
      </c>
      <c r="G21" s="16">
        <v>10611.184573427794</v>
      </c>
      <c r="H21" s="16">
        <v>8829.1432686688859</v>
      </c>
      <c r="I21" s="16"/>
      <c r="J21" s="10">
        <v>41.868591119854955</v>
      </c>
      <c r="K21" s="10">
        <v>48.389770120315497</v>
      </c>
      <c r="L21" s="10">
        <v>36.032613353472428</v>
      </c>
      <c r="M21" s="11"/>
      <c r="N21" s="12">
        <f t="shared" si="0"/>
        <v>0.74463286896965108</v>
      </c>
    </row>
    <row r="22" spans="1:14">
      <c r="A22" s="21" t="s">
        <v>84</v>
      </c>
      <c r="B22" s="47">
        <v>30821.224235270351</v>
      </c>
      <c r="C22" s="47">
        <v>14544.015373682791</v>
      </c>
      <c r="D22" s="47">
        <v>16277.208861579904</v>
      </c>
      <c r="E22" s="47"/>
      <c r="F22" s="13">
        <v>16652.320433645633</v>
      </c>
      <c r="G22" s="13">
        <v>8797.9117303866715</v>
      </c>
      <c r="H22" s="13">
        <v>7854.4087032602856</v>
      </c>
      <c r="I22" s="13"/>
      <c r="J22" s="85">
        <v>54.028744304676266</v>
      </c>
      <c r="K22" s="85">
        <v>60.491628373181605</v>
      </c>
      <c r="L22" s="85">
        <v>48.254026658091597</v>
      </c>
      <c r="M22" s="15"/>
      <c r="N22" s="12">
        <f t="shared" si="0"/>
        <v>0.79769759809416152</v>
      </c>
    </row>
    <row r="23" spans="1:14">
      <c r="A23" s="21" t="s">
        <v>85</v>
      </c>
      <c r="B23" s="47">
        <v>6491.559498253162</v>
      </c>
      <c r="C23" s="47">
        <v>3043.5448801033644</v>
      </c>
      <c r="D23" s="47">
        <v>3448.0146181490763</v>
      </c>
      <c r="E23" s="47"/>
      <c r="F23" s="16">
        <v>1402.5459907014597</v>
      </c>
      <c r="G23" s="16">
        <v>909.33815276789585</v>
      </c>
      <c r="H23" s="16">
        <v>493.20783793357697</v>
      </c>
      <c r="I23" s="16"/>
      <c r="J23" s="10">
        <v>21.605686446822549</v>
      </c>
      <c r="K23" s="10">
        <v>29.877599594885336</v>
      </c>
      <c r="L23" s="10">
        <v>14.304110990061156</v>
      </c>
      <c r="M23" s="11"/>
      <c r="N23" s="12">
        <f t="shared" si="0"/>
        <v>0.4787570348358855</v>
      </c>
    </row>
    <row r="24" spans="1:14">
      <c r="A24" s="21" t="s">
        <v>86</v>
      </c>
      <c r="B24" s="47">
        <v>9118.9860540972968</v>
      </c>
      <c r="C24" s="47">
        <v>4341.0096630442822</v>
      </c>
      <c r="D24" s="47">
        <v>4777.9763910522097</v>
      </c>
      <c r="E24" s="47"/>
      <c r="F24" s="16">
        <v>1385.46141774841</v>
      </c>
      <c r="G24" s="16">
        <v>903.93469027347976</v>
      </c>
      <c r="H24" s="16">
        <v>481.52672747494466</v>
      </c>
      <c r="I24" s="16"/>
      <c r="J24" s="10">
        <v>15.193152062404447</v>
      </c>
      <c r="K24" s="10">
        <v>20.823143932823772</v>
      </c>
      <c r="L24" s="10">
        <v>10.078047442358811</v>
      </c>
      <c r="M24" s="11"/>
      <c r="N24" s="12">
        <f t="shared" si="0"/>
        <v>0.48398298906596249</v>
      </c>
    </row>
    <row r="25" spans="1:14">
      <c r="A25" s="62" t="s">
        <v>87</v>
      </c>
      <c r="B25" s="45">
        <v>49229.870908685312</v>
      </c>
      <c r="C25" s="45">
        <v>23605.844240978971</v>
      </c>
      <c r="D25" s="45">
        <v>25624.026667697242</v>
      </c>
      <c r="E25" s="45"/>
      <c r="F25" s="16">
        <v>19110.665893022055</v>
      </c>
      <c r="G25" s="16">
        <v>10658.657375301074</v>
      </c>
      <c r="H25" s="16">
        <v>8452.0085177207275</v>
      </c>
      <c r="I25" s="16"/>
      <c r="J25" s="10">
        <v>38.819248436517761</v>
      </c>
      <c r="K25" s="10">
        <v>45.152620963239215</v>
      </c>
      <c r="L25" s="10">
        <v>32.984700754996751</v>
      </c>
      <c r="M25" s="11"/>
      <c r="N25" s="12">
        <f t="shared" si="0"/>
        <v>0.73051574972471878</v>
      </c>
    </row>
    <row r="26" spans="1:14">
      <c r="A26" s="21" t="s">
        <v>87</v>
      </c>
      <c r="B26" s="47">
        <v>18934.4165497914</v>
      </c>
      <c r="C26" s="47">
        <v>9033.4030403139077</v>
      </c>
      <c r="D26" s="47">
        <v>9901.0135094776379</v>
      </c>
      <c r="E26" s="47"/>
      <c r="F26" s="13">
        <v>10813.796170278272</v>
      </c>
      <c r="G26" s="13">
        <v>5518.0253360349316</v>
      </c>
      <c r="H26" s="13">
        <v>5295.7708342431006</v>
      </c>
      <c r="I26" s="13"/>
      <c r="J26" s="85">
        <v>57.111853126510759</v>
      </c>
      <c r="K26" s="85">
        <v>61.084679952938302</v>
      </c>
      <c r="L26" s="85">
        <v>53.487158957752975</v>
      </c>
      <c r="M26" s="15"/>
      <c r="N26" s="12">
        <f t="shared" si="0"/>
        <v>0.87562313494907862</v>
      </c>
    </row>
    <row r="27" spans="1:14">
      <c r="A27" s="21" t="s">
        <v>88</v>
      </c>
      <c r="B27" s="47">
        <v>16074.640955480605</v>
      </c>
      <c r="C27" s="47">
        <v>7692.7670628115948</v>
      </c>
      <c r="D27" s="47">
        <v>8381.8738926703354</v>
      </c>
      <c r="E27" s="47"/>
      <c r="F27" s="16">
        <v>4490.6268891228328</v>
      </c>
      <c r="G27" s="16">
        <v>2745.3567530089426</v>
      </c>
      <c r="H27" s="16">
        <v>1745.2701361136826</v>
      </c>
      <c r="I27" s="16"/>
      <c r="J27" s="10">
        <v>27.936094507863587</v>
      </c>
      <c r="K27" s="10">
        <v>35.687506596691776</v>
      </c>
      <c r="L27" s="10">
        <v>20.821956503544314</v>
      </c>
      <c r="M27" s="11"/>
      <c r="N27" s="12">
        <f t="shared" si="0"/>
        <v>0.58345226352895452</v>
      </c>
    </row>
    <row r="28" spans="1:14">
      <c r="A28" s="21" t="s">
        <v>89</v>
      </c>
      <c r="B28" s="47">
        <v>14220.813403397195</v>
      </c>
      <c r="C28" s="47">
        <v>6879.674137851488</v>
      </c>
      <c r="D28" s="47">
        <v>7341.139265546346</v>
      </c>
      <c r="E28" s="47"/>
      <c r="F28" s="16">
        <v>3806.2428336199737</v>
      </c>
      <c r="G28" s="16">
        <v>2395.2752862568027</v>
      </c>
      <c r="H28" s="16">
        <v>1410.9675473630637</v>
      </c>
      <c r="I28" s="16"/>
      <c r="J28" s="10">
        <v>26.765296229192828</v>
      </c>
      <c r="K28" s="10">
        <v>34.816696812400359</v>
      </c>
      <c r="L28" s="10">
        <v>19.220007907833903</v>
      </c>
      <c r="M28" s="11"/>
      <c r="N28" s="12">
        <f t="shared" si="0"/>
        <v>0.5520342154051926</v>
      </c>
    </row>
    <row r="29" spans="1:14">
      <c r="A29" s="62" t="s">
        <v>90</v>
      </c>
      <c r="B29" s="45">
        <v>29576.036339169652</v>
      </c>
      <c r="C29" s="45">
        <v>14411.635150548516</v>
      </c>
      <c r="D29" s="45">
        <v>15164.401188614389</v>
      </c>
      <c r="E29" s="45"/>
      <c r="F29" s="13">
        <v>10905.145660069138</v>
      </c>
      <c r="G29" s="13">
        <v>6043.9433708636006</v>
      </c>
      <c r="H29" s="13">
        <v>4861.2022892054147</v>
      </c>
      <c r="I29" s="13"/>
      <c r="J29" s="85">
        <v>36.871558903338084</v>
      </c>
      <c r="K29" s="85">
        <v>41.937943250203688</v>
      </c>
      <c r="L29" s="85">
        <v>32.056671600426704</v>
      </c>
      <c r="M29" s="15"/>
      <c r="N29" s="12">
        <f t="shared" si="0"/>
        <v>0.76438349418270546</v>
      </c>
    </row>
    <row r="30" spans="1:14">
      <c r="A30" s="21" t="s">
        <v>90</v>
      </c>
      <c r="B30" s="47">
        <v>18433.263179497291</v>
      </c>
      <c r="C30" s="47">
        <v>8920.126297467441</v>
      </c>
      <c r="D30" s="47">
        <v>9513.1368820298758</v>
      </c>
      <c r="E30" s="47"/>
      <c r="F30" s="16">
        <v>8731.5323930359918</v>
      </c>
      <c r="G30" s="16">
        <v>4648.1305187570279</v>
      </c>
      <c r="H30" s="16">
        <v>4083.4018742780459</v>
      </c>
      <c r="I30" s="16"/>
      <c r="J30" s="10">
        <v>47.368348772601941</v>
      </c>
      <c r="K30" s="10">
        <v>52.108348735787132</v>
      </c>
      <c r="L30" s="10">
        <v>42.923821289606344</v>
      </c>
      <c r="M30" s="11"/>
      <c r="N30" s="12">
        <f t="shared" si="0"/>
        <v>0.82374172912769716</v>
      </c>
    </row>
    <row r="31" spans="1:14">
      <c r="A31" s="21" t="s">
        <v>91</v>
      </c>
      <c r="B31" s="47">
        <v>4817.2587534558888</v>
      </c>
      <c r="C31" s="47">
        <v>2394.7281425761603</v>
      </c>
      <c r="D31" s="47">
        <v>2422.5306108794161</v>
      </c>
      <c r="E31" s="47"/>
      <c r="F31" s="13">
        <v>1004.2091896557528</v>
      </c>
      <c r="G31" s="13">
        <v>670.15233208264931</v>
      </c>
      <c r="H31" s="13">
        <v>334.05685757311346</v>
      </c>
      <c r="I31" s="13"/>
      <c r="J31" s="85">
        <v>20.846071200459352</v>
      </c>
      <c r="K31" s="85">
        <v>27.984484759164722</v>
      </c>
      <c r="L31" s="85">
        <v>13.789582516434951</v>
      </c>
      <c r="M31" s="15"/>
      <c r="N31" s="12">
        <f t="shared" si="0"/>
        <v>0.49275813491327403</v>
      </c>
    </row>
    <row r="32" spans="1:14">
      <c r="A32" s="21" t="s">
        <v>92</v>
      </c>
      <c r="B32" s="47">
        <v>6325.5144062107975</v>
      </c>
      <c r="C32" s="47">
        <v>3096.7807105049646</v>
      </c>
      <c r="D32" s="47">
        <v>3228.7336957051543</v>
      </c>
      <c r="E32" s="47"/>
      <c r="F32" s="16">
        <v>1169.404077377566</v>
      </c>
      <c r="G32" s="16">
        <v>725.66052002354229</v>
      </c>
      <c r="H32" s="16">
        <v>443.74355735403753</v>
      </c>
      <c r="I32" s="16"/>
      <c r="J32" s="10">
        <v>18.487098475807837</v>
      </c>
      <c r="K32" s="10">
        <v>23.432738313111731</v>
      </c>
      <c r="L32" s="10">
        <v>13.743578726988309</v>
      </c>
      <c r="M32" s="11"/>
      <c r="N32" s="12">
        <f t="shared" si="0"/>
        <v>0.58651185121194838</v>
      </c>
    </row>
    <row r="33" spans="1:14">
      <c r="A33" s="62" t="s">
        <v>93</v>
      </c>
      <c r="B33" s="45">
        <v>15979.593507452248</v>
      </c>
      <c r="C33" s="45">
        <v>7602.9775422450184</v>
      </c>
      <c r="D33" s="45">
        <v>8376.6159652085116</v>
      </c>
      <c r="E33" s="45"/>
      <c r="F33" s="13">
        <v>7771.0895039207844</v>
      </c>
      <c r="G33" s="13">
        <v>4214.4678593654398</v>
      </c>
      <c r="H33" s="13">
        <v>3556.6216445543355</v>
      </c>
      <c r="I33" s="13"/>
      <c r="J33" s="85">
        <v>48.631334084289001</v>
      </c>
      <c r="K33" s="85">
        <v>55.431807287977819</v>
      </c>
      <c r="L33" s="85">
        <v>42.458931617809803</v>
      </c>
      <c r="M33" s="15"/>
      <c r="N33" s="12">
        <f t="shared" si="0"/>
        <v>0.76596693658621517</v>
      </c>
    </row>
    <row r="34" spans="1:14">
      <c r="A34" s="21" t="s">
        <v>93</v>
      </c>
      <c r="B34" s="47">
        <v>15979.593507452248</v>
      </c>
      <c r="C34" s="47">
        <v>7602.9775422450184</v>
      </c>
      <c r="D34" s="47">
        <v>8376.6159652085116</v>
      </c>
      <c r="E34" s="47"/>
      <c r="F34" s="16">
        <v>7771.0895039207844</v>
      </c>
      <c r="G34" s="16">
        <v>4214.4678593654398</v>
      </c>
      <c r="H34" s="16">
        <v>3556.6216445543355</v>
      </c>
      <c r="I34" s="16"/>
      <c r="J34" s="10">
        <v>48.631334084289001</v>
      </c>
      <c r="K34" s="10">
        <v>55.431807287977819</v>
      </c>
      <c r="L34" s="10">
        <v>42.458931617809803</v>
      </c>
      <c r="M34" s="11"/>
      <c r="N34" s="12">
        <f t="shared" si="0"/>
        <v>0.76596693658621517</v>
      </c>
    </row>
    <row r="35" spans="1:14">
      <c r="A35" s="62" t="s">
        <v>94</v>
      </c>
      <c r="B35" s="45">
        <v>15965.140034004065</v>
      </c>
      <c r="C35" s="45">
        <v>7561.193353246872</v>
      </c>
      <c r="D35" s="45">
        <v>8403.9466807583613</v>
      </c>
      <c r="E35" s="45"/>
      <c r="F35" s="17">
        <v>5535.4566603787898</v>
      </c>
      <c r="G35" s="11">
        <v>3229.9666231404053</v>
      </c>
      <c r="H35" s="11">
        <v>2305.4900372379034</v>
      </c>
      <c r="I35" s="20"/>
      <c r="J35" s="86">
        <v>34.672145991758853</v>
      </c>
      <c r="K35" s="86">
        <v>42.717683204775177</v>
      </c>
      <c r="L35" s="86">
        <v>27.433420567941571</v>
      </c>
      <c r="M35" s="20"/>
      <c r="N35" s="12">
        <f t="shared" si="0"/>
        <v>0.64220291246681982</v>
      </c>
    </row>
    <row r="36" spans="1:14">
      <c r="A36" s="21" t="s">
        <v>94</v>
      </c>
      <c r="B36" s="47">
        <v>12085.232485141729</v>
      </c>
      <c r="C36" s="47">
        <v>5747.5977399634166</v>
      </c>
      <c r="D36" s="47">
        <v>6337.6347451782294</v>
      </c>
      <c r="E36" s="47"/>
      <c r="F36" s="11">
        <v>4609.2676752604102</v>
      </c>
      <c r="G36" s="11">
        <v>2664.4160270380539</v>
      </c>
      <c r="H36" s="11">
        <v>1944.8516482221262</v>
      </c>
      <c r="I36" s="20"/>
      <c r="J36" s="86">
        <v>38.139669062447297</v>
      </c>
      <c r="K36" s="86">
        <v>46.357037280328647</v>
      </c>
      <c r="L36" s="86">
        <v>30.687341988300791</v>
      </c>
      <c r="M36" s="20"/>
      <c r="N36" s="12">
        <f t="shared" si="0"/>
        <v>0.66197806824300209</v>
      </c>
    </row>
    <row r="37" spans="1:14">
      <c r="A37" s="21" t="s">
        <v>95</v>
      </c>
      <c r="B37" s="47">
        <v>1126.3467176725133</v>
      </c>
      <c r="C37" s="47">
        <v>574.50385839060493</v>
      </c>
      <c r="D37" s="47">
        <v>551.84285928192344</v>
      </c>
      <c r="E37" s="47"/>
      <c r="F37" s="11">
        <v>390.25000520026117</v>
      </c>
      <c r="G37" s="11">
        <v>241.59944170946994</v>
      </c>
      <c r="H37" s="11">
        <v>148.65056349079279</v>
      </c>
      <c r="I37" s="20"/>
      <c r="J37" s="86">
        <v>34.647413543022928</v>
      </c>
      <c r="K37" s="86">
        <v>42.053580351275137</v>
      </c>
      <c r="L37" s="86">
        <v>26.937118237648615</v>
      </c>
      <c r="M37" s="20"/>
      <c r="N37" s="12">
        <f t="shared" si="0"/>
        <v>0.64054280307745148</v>
      </c>
    </row>
    <row r="38" spans="1:14">
      <c r="A38" s="21" t="s">
        <v>96</v>
      </c>
      <c r="B38" s="47">
        <v>2753.5608311900178</v>
      </c>
      <c r="C38" s="47">
        <v>1239.0917548922625</v>
      </c>
      <c r="D38" s="47">
        <v>1514.4690762977039</v>
      </c>
      <c r="E38" s="47"/>
      <c r="F38" s="11">
        <v>535.93897991783433</v>
      </c>
      <c r="G38" s="11">
        <v>323.9511543928632</v>
      </c>
      <c r="H38" s="11">
        <v>211.98782552497468</v>
      </c>
      <c r="I38" s="20"/>
      <c r="J38" s="86">
        <v>19.463487926148929</v>
      </c>
      <c r="K38" s="86">
        <v>26.144242596548438</v>
      </c>
      <c r="L38" s="86">
        <v>13.997501094126198</v>
      </c>
      <c r="M38" s="20"/>
      <c r="N38" s="12">
        <f t="shared" si="0"/>
        <v>0.53539516558701716</v>
      </c>
    </row>
    <row r="39" spans="1:14">
      <c r="A39" s="62" t="s">
        <v>97</v>
      </c>
      <c r="B39" s="45">
        <v>33703.569326846744</v>
      </c>
      <c r="C39" s="45">
        <v>16176.651835227618</v>
      </c>
      <c r="D39" s="45">
        <v>17526.917491609744</v>
      </c>
      <c r="E39" s="45"/>
      <c r="F39" s="11">
        <v>10375.302821359026</v>
      </c>
      <c r="G39" s="11">
        <v>5928.9336951315054</v>
      </c>
      <c r="H39" s="11">
        <v>4446.3691262271632</v>
      </c>
      <c r="I39" s="20"/>
      <c r="J39" s="86">
        <v>30.783988249858936</v>
      </c>
      <c r="K39" s="86">
        <v>36.651179462365555</v>
      </c>
      <c r="L39" s="86">
        <v>25.368802747862965</v>
      </c>
      <c r="M39" s="20"/>
      <c r="N39" s="12">
        <f t="shared" si="0"/>
        <v>0.69216879565669509</v>
      </c>
    </row>
    <row r="40" spans="1:14">
      <c r="A40" s="21" t="s">
        <v>97</v>
      </c>
      <c r="B40" s="47">
        <v>18616.512750239315</v>
      </c>
      <c r="C40" s="47">
        <v>8988.6487194471301</v>
      </c>
      <c r="D40" s="47">
        <v>9627.8640307920978</v>
      </c>
      <c r="E40" s="47"/>
      <c r="F40" s="11">
        <v>7239.3775644559582</v>
      </c>
      <c r="G40" s="11">
        <v>3968.8031743577253</v>
      </c>
      <c r="H40" s="11">
        <v>3270.5743900972798</v>
      </c>
      <c r="I40" s="20"/>
      <c r="J40" s="86">
        <v>38.886861688758707</v>
      </c>
      <c r="K40" s="86">
        <v>44.153501802459239</v>
      </c>
      <c r="L40" s="86">
        <v>33.969885528475892</v>
      </c>
      <c r="M40" s="20"/>
      <c r="N40" s="12">
        <f t="shared" si="0"/>
        <v>0.76935880828785941</v>
      </c>
    </row>
    <row r="41" spans="1:14">
      <c r="A41" s="21" t="s">
        <v>98</v>
      </c>
      <c r="B41" s="47">
        <v>6956.1146635631458</v>
      </c>
      <c r="C41" s="47">
        <v>3386.5147566931219</v>
      </c>
      <c r="D41" s="47">
        <v>3569.5999068691749</v>
      </c>
      <c r="E41" s="47"/>
      <c r="F41" s="11">
        <v>1540.4623967197147</v>
      </c>
      <c r="G41" s="11">
        <v>1016.107778594916</v>
      </c>
      <c r="H41" s="11">
        <v>524.3546181248131</v>
      </c>
      <c r="I41" s="20"/>
      <c r="J41" s="86">
        <v>22.145442840223279</v>
      </c>
      <c r="K41" s="86">
        <v>30.004528301159738</v>
      </c>
      <c r="L41" s="86">
        <v>14.689450689299086</v>
      </c>
      <c r="M41" s="20"/>
      <c r="N41" s="12">
        <f t="shared" si="0"/>
        <v>0.48957445829039442</v>
      </c>
    </row>
    <row r="42" spans="1:14">
      <c r="A42" s="21" t="s">
        <v>99</v>
      </c>
      <c r="B42" s="47">
        <v>8130.941913037067</v>
      </c>
      <c r="C42" s="47">
        <v>3801.4883590878439</v>
      </c>
      <c r="D42" s="47">
        <v>4329.4535539482285</v>
      </c>
      <c r="E42" s="47"/>
      <c r="F42" s="11">
        <v>1595.4628601832442</v>
      </c>
      <c r="G42" s="11">
        <v>944.02274217833497</v>
      </c>
      <c r="H42" s="11">
        <v>651.44011800492376</v>
      </c>
      <c r="I42" s="20"/>
      <c r="J42" s="86">
        <v>19.622116075200925</v>
      </c>
      <c r="K42" s="86">
        <v>24.832977323778341</v>
      </c>
      <c r="L42" s="86">
        <v>15.046705314827769</v>
      </c>
      <c r="M42" s="20"/>
      <c r="N42" s="12">
        <f t="shared" si="0"/>
        <v>0.60591628295895417</v>
      </c>
    </row>
    <row r="43" spans="1:14">
      <c r="A43" s="62" t="s">
        <v>100</v>
      </c>
      <c r="B43" s="45">
        <v>24988.964805220374</v>
      </c>
      <c r="C43" s="45">
        <v>11903.702208573834</v>
      </c>
      <c r="D43" s="45">
        <v>13085.262596642646</v>
      </c>
      <c r="E43" s="45"/>
      <c r="F43" s="11">
        <v>10618.880103063266</v>
      </c>
      <c r="G43" s="11">
        <v>6026.306558613911</v>
      </c>
      <c r="H43" s="11">
        <v>4592.5735444491311</v>
      </c>
      <c r="I43" s="20"/>
      <c r="J43" s="86">
        <v>42.494277717520148</v>
      </c>
      <c r="K43" s="86">
        <v>50.625481493254632</v>
      </c>
      <c r="L43" s="86">
        <v>35.097297517188728</v>
      </c>
      <c r="M43" s="20"/>
      <c r="N43" s="12">
        <f t="shared" si="0"/>
        <v>0.69327335724925621</v>
      </c>
    </row>
    <row r="44" spans="1:14">
      <c r="A44" s="21" t="s">
        <v>100</v>
      </c>
      <c r="B44" s="47">
        <v>24988.964805220374</v>
      </c>
      <c r="C44" s="47">
        <v>11903.702208573834</v>
      </c>
      <c r="D44" s="47">
        <v>13085.262596642646</v>
      </c>
      <c r="E44" s="47"/>
      <c r="F44" s="11">
        <v>10618.880103063266</v>
      </c>
      <c r="G44" s="11">
        <v>6026.306558613911</v>
      </c>
      <c r="H44" s="11">
        <v>4592.5735444491311</v>
      </c>
      <c r="I44" s="20"/>
      <c r="J44" s="86">
        <v>42.494277717520148</v>
      </c>
      <c r="K44" s="86">
        <v>50.625481493254632</v>
      </c>
      <c r="L44" s="86">
        <v>35.097297517188728</v>
      </c>
      <c r="M44" s="20"/>
      <c r="N44" s="12">
        <f t="shared" si="0"/>
        <v>0.69327335724925621</v>
      </c>
    </row>
    <row r="45" spans="1:14">
      <c r="A45" s="62" t="s">
        <v>101</v>
      </c>
      <c r="B45" s="45">
        <v>12836.710889720462</v>
      </c>
      <c r="C45" s="45">
        <v>5944.821312373304</v>
      </c>
      <c r="D45" s="45">
        <v>6891.889577347697</v>
      </c>
      <c r="E45" s="45"/>
      <c r="F45" s="11">
        <v>3790.0247271097451</v>
      </c>
      <c r="G45" s="11">
        <v>2264.1647863501116</v>
      </c>
      <c r="H45" s="11">
        <v>1525.8599407595054</v>
      </c>
      <c r="I45" s="20"/>
      <c r="J45" s="86">
        <v>29.52488966737431</v>
      </c>
      <c r="K45" s="86">
        <v>38.086338804459317</v>
      </c>
      <c r="L45" s="86">
        <v>22.13993598758119</v>
      </c>
      <c r="M45" s="20"/>
      <c r="N45" s="12">
        <f t="shared" si="0"/>
        <v>0.58130911719424572</v>
      </c>
    </row>
    <row r="46" spans="1:14">
      <c r="A46" s="21" t="s">
        <v>101</v>
      </c>
      <c r="B46" s="47">
        <v>6201.7604035756258</v>
      </c>
      <c r="C46" s="47">
        <v>2785.7393224582916</v>
      </c>
      <c r="D46" s="47">
        <v>3416.0210811166676</v>
      </c>
      <c r="E46" s="47"/>
      <c r="F46" s="11">
        <v>2044.9926031464529</v>
      </c>
      <c r="G46" s="11">
        <v>1192.5608103889556</v>
      </c>
      <c r="H46" s="11">
        <v>852.43179275751311</v>
      </c>
      <c r="I46" s="20"/>
      <c r="J46" s="86">
        <v>32.974389045528206</v>
      </c>
      <c r="K46" s="86">
        <v>42.80949049233385</v>
      </c>
      <c r="L46" s="86">
        <v>24.953938295921574</v>
      </c>
      <c r="M46" s="20"/>
      <c r="N46" s="12">
        <f t="shared" si="0"/>
        <v>0.58290668748767804</v>
      </c>
    </row>
    <row r="47" spans="1:14">
      <c r="A47" s="21" t="s">
        <v>102</v>
      </c>
      <c r="B47" s="46">
        <v>6634.9504861454361</v>
      </c>
      <c r="C47" s="46">
        <v>3159.081989914424</v>
      </c>
      <c r="D47" s="46">
        <v>3475.8684962302727</v>
      </c>
      <c r="E47" s="46"/>
      <c r="F47" s="11">
        <v>1745.0321239631501</v>
      </c>
      <c r="G47" s="11">
        <v>1071.6039759611531</v>
      </c>
      <c r="H47" s="11">
        <v>673.42814800200767</v>
      </c>
      <c r="I47" s="20"/>
      <c r="J47" s="86">
        <v>26.300605070181756</v>
      </c>
      <c r="K47" s="86">
        <v>33.921372708348358</v>
      </c>
      <c r="L47" s="86">
        <v>19.374385099216909</v>
      </c>
      <c r="M47" s="20"/>
      <c r="N47" s="12">
        <f t="shared" si="0"/>
        <v>0.57115569189358595</v>
      </c>
    </row>
    <row r="48" spans="1:14">
      <c r="A48" s="62" t="s">
        <v>103</v>
      </c>
      <c r="B48" s="45">
        <v>6777.4774797999953</v>
      </c>
      <c r="C48" s="45">
        <v>3259.3684798713639</v>
      </c>
      <c r="D48" s="45">
        <v>3518.1089999278638</v>
      </c>
      <c r="E48" s="45"/>
      <c r="F48" s="11">
        <v>1981.9455871091052</v>
      </c>
      <c r="G48" s="11">
        <v>1095.526155202075</v>
      </c>
      <c r="H48" s="11">
        <v>886.41943190704387</v>
      </c>
      <c r="I48" s="20"/>
      <c r="J48" s="86">
        <v>29.24311579073926</v>
      </c>
      <c r="K48" s="86">
        <v>33.611607953125279</v>
      </c>
      <c r="L48" s="86">
        <v>25.195905866624241</v>
      </c>
      <c r="M48" s="20"/>
      <c r="N48" s="12">
        <f t="shared" si="0"/>
        <v>0.74961917626084507</v>
      </c>
    </row>
    <row r="49" spans="1:14">
      <c r="A49" s="21" t="s">
        <v>103</v>
      </c>
      <c r="B49" s="47">
        <v>6777.4774797999953</v>
      </c>
      <c r="C49" s="47">
        <v>3259.3684798713639</v>
      </c>
      <c r="D49" s="47">
        <v>3518.1089999278638</v>
      </c>
      <c r="E49" s="47"/>
      <c r="F49" s="11">
        <v>1981.9455871091052</v>
      </c>
      <c r="G49" s="11">
        <v>1095.526155202075</v>
      </c>
      <c r="H49" s="11">
        <v>886.41943190704387</v>
      </c>
      <c r="I49" s="20"/>
      <c r="J49" s="86">
        <v>29.24311579073926</v>
      </c>
      <c r="K49" s="86">
        <v>33.611607953125279</v>
      </c>
      <c r="L49" s="86">
        <v>25.195905866624241</v>
      </c>
      <c r="M49" s="20"/>
      <c r="N49" s="12">
        <f t="shared" si="0"/>
        <v>0.74961917626084507</v>
      </c>
    </row>
    <row r="50" spans="1:14">
      <c r="A50" s="62" t="s">
        <v>104</v>
      </c>
      <c r="B50" s="45">
        <v>4678.789284072559</v>
      </c>
      <c r="C50" s="45">
        <v>2133.4447285851761</v>
      </c>
      <c r="D50" s="45">
        <v>2545.3445554870918</v>
      </c>
      <c r="E50" s="45"/>
      <c r="F50" s="11">
        <v>861.16330501758318</v>
      </c>
      <c r="G50" s="11">
        <v>525.35380495720744</v>
      </c>
      <c r="H50" s="11">
        <v>335.80950006038614</v>
      </c>
      <c r="I50" s="20"/>
      <c r="J50" s="86">
        <v>18.405686871797219</v>
      </c>
      <c r="K50" s="86">
        <v>24.624673792491627</v>
      </c>
      <c r="L50" s="86">
        <v>13.193086151596603</v>
      </c>
      <c r="M50" s="20"/>
      <c r="N50" s="12">
        <f t="shared" si="0"/>
        <v>0.53576694102722855</v>
      </c>
    </row>
    <row r="51" spans="1:14">
      <c r="A51" s="21" t="s">
        <v>104</v>
      </c>
      <c r="B51" s="47">
        <v>4678.789284072559</v>
      </c>
      <c r="C51" s="47">
        <v>2133.4447285851761</v>
      </c>
      <c r="D51" s="47">
        <v>2545.3445554870918</v>
      </c>
      <c r="E51" s="47"/>
      <c r="F51" s="11">
        <v>861.16330501758318</v>
      </c>
      <c r="G51" s="11">
        <v>525.35380495720744</v>
      </c>
      <c r="H51" s="11">
        <v>335.80950006038614</v>
      </c>
      <c r="I51" s="20"/>
      <c r="J51" s="86">
        <v>18.405686871797219</v>
      </c>
      <c r="K51" s="86">
        <v>24.624673792491627</v>
      </c>
      <c r="L51" s="86">
        <v>13.193086151596603</v>
      </c>
      <c r="M51" s="20"/>
      <c r="N51" s="12">
        <f t="shared" si="0"/>
        <v>0.53576694102722855</v>
      </c>
    </row>
    <row r="52" spans="1:14">
      <c r="A52" s="62" t="s">
        <v>105</v>
      </c>
      <c r="B52" s="44">
        <v>8822.1326987197826</v>
      </c>
      <c r="C52" s="44">
        <v>4328.5956306007593</v>
      </c>
      <c r="D52" s="44">
        <v>4493.5370681181139</v>
      </c>
      <c r="E52" s="44"/>
      <c r="F52" s="11">
        <v>1930.9743952198096</v>
      </c>
      <c r="G52" s="11">
        <v>1253.8269312420471</v>
      </c>
      <c r="H52" s="11">
        <v>677.14746397777662</v>
      </c>
      <c r="I52" s="20"/>
      <c r="J52" s="86">
        <v>21.887841196268798</v>
      </c>
      <c r="K52" s="86">
        <v>28.966136785294211</v>
      </c>
      <c r="L52" s="86">
        <v>15.069364149284073</v>
      </c>
      <c r="M52" s="20"/>
      <c r="N52" s="12">
        <f t="shared" si="0"/>
        <v>0.52024073009745031</v>
      </c>
    </row>
    <row r="53" spans="1:14">
      <c r="A53" s="21" t="s">
        <v>105</v>
      </c>
      <c r="B53" s="47">
        <v>8822.1326987197826</v>
      </c>
      <c r="C53" s="47">
        <v>4328.5956306007593</v>
      </c>
      <c r="D53" s="47">
        <v>4493.5370681181139</v>
      </c>
      <c r="E53" s="47"/>
      <c r="F53" s="11">
        <v>1930.9743952198096</v>
      </c>
      <c r="G53" s="11">
        <v>1253.8269312420471</v>
      </c>
      <c r="H53" s="11">
        <v>677.14746397777662</v>
      </c>
      <c r="I53" s="20"/>
      <c r="J53" s="86">
        <v>21.887841196268798</v>
      </c>
      <c r="K53" s="86">
        <v>28.966136785294211</v>
      </c>
      <c r="L53" s="86">
        <v>15.069364149284073</v>
      </c>
      <c r="M53" s="20"/>
      <c r="N53" s="12">
        <f t="shared" si="0"/>
        <v>0.52024073009745031</v>
      </c>
    </row>
    <row r="54" spans="1:14">
      <c r="A54" s="62" t="s">
        <v>106</v>
      </c>
      <c r="B54" s="45">
        <v>7149.6077534909482</v>
      </c>
      <c r="C54" s="45">
        <v>3435.1930573731338</v>
      </c>
      <c r="D54" s="45">
        <v>3714.4146961169595</v>
      </c>
      <c r="E54" s="45"/>
      <c r="F54" s="11">
        <v>2628.1192345569025</v>
      </c>
      <c r="G54" s="11">
        <v>1658.1956490744515</v>
      </c>
      <c r="H54" s="11">
        <v>969.92358548240964</v>
      </c>
      <c r="I54" s="20"/>
      <c r="J54" s="86">
        <v>36.758928953462402</v>
      </c>
      <c r="K54" s="86">
        <v>48.27081393621944</v>
      </c>
      <c r="L54" s="86">
        <v>26.112420524729917</v>
      </c>
      <c r="M54" s="20"/>
      <c r="N54" s="12">
        <f t="shared" si="0"/>
        <v>0.54095670645273219</v>
      </c>
    </row>
    <row r="55" spans="1:14">
      <c r="A55" s="21" t="s">
        <v>106</v>
      </c>
      <c r="B55" s="46">
        <v>5105.0338451825937</v>
      </c>
      <c r="C55" s="46">
        <v>2433.1757387133248</v>
      </c>
      <c r="D55" s="46">
        <v>2671.8581064688979</v>
      </c>
      <c r="E55" s="46"/>
      <c r="F55" s="11">
        <v>1739.5764276224349</v>
      </c>
      <c r="G55" s="11">
        <v>1086.4761442481895</v>
      </c>
      <c r="H55" s="11">
        <v>653.10028337426081</v>
      </c>
      <c r="I55" s="20"/>
      <c r="J55" s="86">
        <v>34.075708024229279</v>
      </c>
      <c r="K55" s="86">
        <v>44.652596479642327</v>
      </c>
      <c r="L55" s="86">
        <v>24.443673928380701</v>
      </c>
      <c r="M55" s="20"/>
      <c r="N55" s="12">
        <f t="shared" si="0"/>
        <v>0.54741887046870552</v>
      </c>
    </row>
    <row r="56" spans="1:14">
      <c r="A56" s="21" t="s">
        <v>107</v>
      </c>
      <c r="B56" s="47">
        <v>1229.6632923712841</v>
      </c>
      <c r="C56" s="47">
        <v>610.7801172017555</v>
      </c>
      <c r="D56" s="47">
        <v>618.88317516954214</v>
      </c>
      <c r="E56" s="47"/>
      <c r="F56" s="11">
        <v>545.71419382961358</v>
      </c>
      <c r="G56" s="11">
        <v>360.67863228740646</v>
      </c>
      <c r="H56" s="11">
        <v>185.0355615422103</v>
      </c>
      <c r="I56" s="20"/>
      <c r="J56" s="86">
        <v>44.379156246687579</v>
      </c>
      <c r="K56" s="86">
        <v>59.05212401802288</v>
      </c>
      <c r="L56" s="86">
        <v>29.89830212972257</v>
      </c>
      <c r="M56" s="20"/>
      <c r="N56" s="12">
        <f t="shared" si="0"/>
        <v>0.50630358563559075</v>
      </c>
    </row>
    <row r="57" spans="1:14">
      <c r="A57" s="21" t="s">
        <v>108</v>
      </c>
      <c r="B57" s="47">
        <v>814.91061593645111</v>
      </c>
      <c r="C57" s="47">
        <v>391.23720145799996</v>
      </c>
      <c r="D57" s="47">
        <v>423.6734144784611</v>
      </c>
      <c r="E57" s="47"/>
      <c r="F57" s="11">
        <v>342.8286131048244</v>
      </c>
      <c r="G57" s="11">
        <v>211.04087253887604</v>
      </c>
      <c r="H57" s="11">
        <v>131.78774056594946</v>
      </c>
      <c r="I57" s="20"/>
      <c r="J57" s="86">
        <v>42.069474418475188</v>
      </c>
      <c r="K57" s="86">
        <v>53.941923659713915</v>
      </c>
      <c r="L57" s="86">
        <v>31.10597362550563</v>
      </c>
      <c r="M57" s="20"/>
      <c r="N57" s="12">
        <f t="shared" si="0"/>
        <v>0.57665673589495792</v>
      </c>
    </row>
    <row r="58" spans="1:14">
      <c r="A58" s="62" t="s">
        <v>109</v>
      </c>
      <c r="B58" s="45">
        <v>1835.1041714995588</v>
      </c>
      <c r="C58" s="45">
        <v>910.6155950224661</v>
      </c>
      <c r="D58" s="45">
        <v>924.48857647710759</v>
      </c>
      <c r="E58" s="45"/>
      <c r="F58" s="11">
        <v>535.84223125222456</v>
      </c>
      <c r="G58" s="11">
        <v>317.98773357478916</v>
      </c>
      <c r="H58" s="11">
        <v>217.85449767743867</v>
      </c>
      <c r="I58" s="20"/>
      <c r="J58" s="86">
        <v>29.199553876789494</v>
      </c>
      <c r="K58" s="86">
        <v>34.920084315813085</v>
      </c>
      <c r="L58" s="86">
        <v>23.564866372670927</v>
      </c>
      <c r="M58" s="20"/>
      <c r="N58" s="12">
        <f t="shared" si="0"/>
        <v>0.67482272263586429</v>
      </c>
    </row>
    <row r="59" spans="1:14">
      <c r="A59" s="21" t="s">
        <v>109</v>
      </c>
      <c r="B59" s="46">
        <v>1835.1041714995588</v>
      </c>
      <c r="C59" s="46">
        <v>910.6155950224661</v>
      </c>
      <c r="D59" s="46">
        <v>924.48857647710759</v>
      </c>
      <c r="E59" s="46"/>
      <c r="F59" s="11">
        <v>535.84223125222456</v>
      </c>
      <c r="G59" s="11">
        <v>317.98773357478916</v>
      </c>
      <c r="H59" s="11">
        <v>217.85449767743867</v>
      </c>
      <c r="I59" s="20"/>
      <c r="J59" s="86">
        <v>29.199553876789494</v>
      </c>
      <c r="K59" s="86">
        <v>34.920084315813085</v>
      </c>
      <c r="L59" s="86">
        <v>23.564866372670927</v>
      </c>
      <c r="M59" s="20"/>
      <c r="N59" s="12">
        <f t="shared" si="0"/>
        <v>0.67482272263586429</v>
      </c>
    </row>
    <row r="60" spans="1:14">
      <c r="A60" s="62" t="s">
        <v>110</v>
      </c>
      <c r="B60" s="45">
        <v>11867.958479457837</v>
      </c>
      <c r="C60" s="45">
        <v>5660.3828135076192</v>
      </c>
      <c r="D60" s="45">
        <v>6207.5756659501558</v>
      </c>
      <c r="E60" s="45"/>
      <c r="F60" s="11">
        <v>4255.011401901389</v>
      </c>
      <c r="G60" s="11">
        <v>2343.8169035601409</v>
      </c>
      <c r="H60" s="11">
        <v>1911.1944983410649</v>
      </c>
      <c r="I60" s="20"/>
      <c r="J60" s="86">
        <v>35.852934683470522</v>
      </c>
      <c r="K60" s="86">
        <v>41.407392057778573</v>
      </c>
      <c r="L60" s="86">
        <v>30.788098304213136</v>
      </c>
      <c r="M60" s="20"/>
      <c r="N60" s="12">
        <f t="shared" si="0"/>
        <v>0.7435411112405339</v>
      </c>
    </row>
    <row r="61" spans="1:14">
      <c r="A61" s="21" t="s">
        <v>110</v>
      </c>
      <c r="B61" s="47">
        <v>7588.1781414742763</v>
      </c>
      <c r="C61" s="47">
        <v>3615.5871551711543</v>
      </c>
      <c r="D61" s="47">
        <v>3972.5909863021247</v>
      </c>
      <c r="E61" s="47"/>
      <c r="F61" s="11">
        <v>3259.1510013908369</v>
      </c>
      <c r="G61" s="11">
        <v>1765.3522695639135</v>
      </c>
      <c r="H61" s="11">
        <v>1493.798731826831</v>
      </c>
      <c r="I61" s="20"/>
      <c r="J61" s="86">
        <v>42.950375447534078</v>
      </c>
      <c r="K61" s="86">
        <v>48.826157240853796</v>
      </c>
      <c r="L61" s="86">
        <v>37.602631053074468</v>
      </c>
      <c r="M61" s="20"/>
      <c r="N61" s="12">
        <f t="shared" si="0"/>
        <v>0.77013292009823819</v>
      </c>
    </row>
    <row r="62" spans="1:14">
      <c r="A62" s="21" t="s">
        <v>111</v>
      </c>
      <c r="B62" s="47">
        <v>4279.7803379834932</v>
      </c>
      <c r="C62" s="47">
        <v>2044.7956583359289</v>
      </c>
      <c r="D62" s="47">
        <v>2234.9846796473726</v>
      </c>
      <c r="E62" s="47"/>
      <c r="F62" s="11">
        <v>995.86040051044881</v>
      </c>
      <c r="G62" s="11">
        <v>578.46463399621553</v>
      </c>
      <c r="H62" s="11">
        <v>417.39576651424545</v>
      </c>
      <c r="I62" s="20"/>
      <c r="J62" s="86">
        <v>23.268960597629455</v>
      </c>
      <c r="K62" s="86">
        <v>28.289605938765384</v>
      </c>
      <c r="L62" s="86">
        <v>18.675553810959478</v>
      </c>
      <c r="M62" s="20"/>
      <c r="N62" s="12">
        <f t="shared" si="0"/>
        <v>0.6601560251982258</v>
      </c>
    </row>
    <row r="63" spans="1:14">
      <c r="A63" s="62" t="s">
        <v>112</v>
      </c>
      <c r="B63" s="45">
        <v>3849.5467485709005</v>
      </c>
      <c r="C63" s="45">
        <v>1876.6871441395156</v>
      </c>
      <c r="D63" s="45">
        <v>1972.8596044312528</v>
      </c>
      <c r="E63" s="45"/>
      <c r="F63" s="11">
        <v>647.0238517682468</v>
      </c>
      <c r="G63" s="11">
        <v>441.39843229844837</v>
      </c>
      <c r="H63" s="11">
        <v>205.62541946980414</v>
      </c>
      <c r="I63" s="20"/>
      <c r="J63" s="86">
        <v>16.807793073520937</v>
      </c>
      <c r="K63" s="86">
        <v>23.520086109016024</v>
      </c>
      <c r="L63" s="86">
        <v>10.422709198766457</v>
      </c>
      <c r="M63" s="20"/>
      <c r="N63" s="12">
        <f t="shared" si="0"/>
        <v>0.44314077552509851</v>
      </c>
    </row>
    <row r="64" spans="1:14">
      <c r="A64" s="21" t="s">
        <v>112</v>
      </c>
      <c r="B64" s="47">
        <v>3849.5467485709005</v>
      </c>
      <c r="C64" s="47">
        <v>1876.6871441395156</v>
      </c>
      <c r="D64" s="47">
        <v>1972.8596044312528</v>
      </c>
      <c r="E64" s="47"/>
      <c r="F64" s="11">
        <v>647.0238517682468</v>
      </c>
      <c r="G64" s="11">
        <v>441.39843229844837</v>
      </c>
      <c r="H64" s="11">
        <v>205.62541946980414</v>
      </c>
      <c r="I64" s="20"/>
      <c r="J64" s="86">
        <v>16.807793073520937</v>
      </c>
      <c r="K64" s="86">
        <v>23.520086109016024</v>
      </c>
      <c r="L64" s="86">
        <v>10.422709198766457</v>
      </c>
      <c r="M64" s="20"/>
      <c r="N64" s="12">
        <f t="shared" si="0"/>
        <v>0.44314077552509851</v>
      </c>
    </row>
    <row r="65" spans="1:14">
      <c r="A65" s="62" t="s">
        <v>113</v>
      </c>
      <c r="B65" s="45">
        <v>2507.6786677017935</v>
      </c>
      <c r="C65" s="45">
        <v>1196.1148817304891</v>
      </c>
      <c r="D65" s="45">
        <v>1311.5637859712833</v>
      </c>
      <c r="E65" s="45"/>
      <c r="F65" s="11">
        <v>610.820360473395</v>
      </c>
      <c r="G65" s="11">
        <v>349.87597884624779</v>
      </c>
      <c r="H65" s="11">
        <v>260.94438162715323</v>
      </c>
      <c r="I65" s="20"/>
      <c r="J65" s="86">
        <v>24.357999624935815</v>
      </c>
      <c r="K65" s="86">
        <v>29.251034678212626</v>
      </c>
      <c r="L65" s="86">
        <v>19.895668393581687</v>
      </c>
      <c r="M65" s="20"/>
      <c r="N65" s="12">
        <f t="shared" si="0"/>
        <v>0.68016973117196433</v>
      </c>
    </row>
    <row r="66" spans="1:14" ht="15.75" thickBot="1">
      <c r="A66" s="24" t="s">
        <v>113</v>
      </c>
      <c r="B66" s="87">
        <v>2507.6786677017935</v>
      </c>
      <c r="C66" s="87">
        <v>1196.1148817304891</v>
      </c>
      <c r="D66" s="87">
        <v>1311.5637859712833</v>
      </c>
      <c r="E66" s="87"/>
      <c r="F66" s="96">
        <v>610.820360473395</v>
      </c>
      <c r="G66" s="96">
        <v>349.87597884624779</v>
      </c>
      <c r="H66" s="96">
        <v>260.94438162715323</v>
      </c>
      <c r="I66" s="87"/>
      <c r="J66" s="97">
        <v>24.357999624935815</v>
      </c>
      <c r="K66" s="97">
        <v>29.251034678212626</v>
      </c>
      <c r="L66" s="97">
        <v>19.895668393581687</v>
      </c>
      <c r="M66" s="87"/>
      <c r="N66" s="28">
        <f t="shared" si="0"/>
        <v>0.68016973117196433</v>
      </c>
    </row>
  </sheetData>
  <mergeCells count="6">
    <mergeCell ref="A1:N1"/>
    <mergeCell ref="A2:A3"/>
    <mergeCell ref="B2:D2"/>
    <mergeCell ref="F2:H2"/>
    <mergeCell ref="J2:L2"/>
    <mergeCell ref="N2:N3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06CB-E06A-4738-8F3C-705D7DAC34CA}">
  <dimension ref="A1:O66"/>
  <sheetViews>
    <sheetView zoomScaleNormal="100" workbookViewId="0">
      <selection activeCell="P20" sqref="P20"/>
    </sheetView>
  </sheetViews>
  <sheetFormatPr defaultColWidth="9.140625" defaultRowHeight="15"/>
  <cols>
    <col min="1" max="1" width="16.42578125" style="55" customWidth="1"/>
    <col min="2" max="2" width="14" style="55" customWidth="1"/>
    <col min="3" max="8" width="9.140625" style="55"/>
    <col min="9" max="9" width="12.7109375" style="55" customWidth="1"/>
    <col min="10" max="10" width="4.85546875" style="55" customWidth="1"/>
    <col min="11" max="11" width="9.140625" style="55" customWidth="1"/>
    <col min="12" max="16384" width="9.140625" style="55"/>
  </cols>
  <sheetData>
    <row r="1" spans="1:15" ht="26.25" customHeight="1">
      <c r="A1" s="1002" t="s">
        <v>617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</row>
    <row r="2" spans="1:15" ht="15" customHeight="1">
      <c r="A2" s="1008" t="s">
        <v>279</v>
      </c>
      <c r="B2" s="1008" t="s">
        <v>33</v>
      </c>
      <c r="C2" s="1009" t="s">
        <v>34</v>
      </c>
      <c r="D2" s="1009"/>
      <c r="E2" s="1009"/>
      <c r="F2" s="2"/>
      <c r="G2" s="1010" t="s">
        <v>35</v>
      </c>
      <c r="H2" s="1010"/>
      <c r="I2" s="1010"/>
      <c r="J2" s="3"/>
      <c r="K2" s="1011" t="s">
        <v>36</v>
      </c>
      <c r="L2" s="1011"/>
      <c r="M2" s="1011"/>
    </row>
    <row r="3" spans="1:15">
      <c r="A3" s="1003"/>
      <c r="B3" s="1003"/>
      <c r="C3" s="5" t="s">
        <v>4</v>
      </c>
      <c r="D3" s="5" t="s">
        <v>5</v>
      </c>
      <c r="E3" s="5" t="s">
        <v>6</v>
      </c>
      <c r="F3" s="5"/>
      <c r="G3" s="29" t="s">
        <v>7</v>
      </c>
      <c r="H3" s="5" t="s">
        <v>5</v>
      </c>
      <c r="I3" s="5" t="s">
        <v>6</v>
      </c>
      <c r="J3" s="5"/>
      <c r="K3" s="29" t="s">
        <v>7</v>
      </c>
      <c r="L3" s="5" t="s">
        <v>5</v>
      </c>
      <c r="M3" s="5" t="s">
        <v>6</v>
      </c>
    </row>
    <row r="4" spans="1:15">
      <c r="A4" s="72" t="s">
        <v>75</v>
      </c>
      <c r="B4" s="98">
        <v>1868108.4167977322</v>
      </c>
      <c r="C4" s="73">
        <v>516852.53179283184</v>
      </c>
      <c r="D4" s="74">
        <v>265935.26383669185</v>
      </c>
      <c r="E4" s="74">
        <v>250917.26795210145</v>
      </c>
      <c r="F4" s="74"/>
      <c r="G4" s="74">
        <v>498091.2918798601</v>
      </c>
      <c r="H4" s="75">
        <v>261327.13173115408</v>
      </c>
      <c r="I4" s="75">
        <v>236764.16014628261</v>
      </c>
      <c r="J4" s="75"/>
      <c r="K4" s="75">
        <v>853164.59316247085</v>
      </c>
      <c r="L4" s="75">
        <v>365464.55699617055</v>
      </c>
      <c r="M4" s="75">
        <v>487700.03617303097</v>
      </c>
      <c r="N4" s="68"/>
      <c r="O4" s="69"/>
    </row>
    <row r="5" spans="1:15">
      <c r="A5" s="22"/>
      <c r="B5" s="51"/>
      <c r="C5" s="23"/>
      <c r="D5" s="23"/>
      <c r="E5" s="23"/>
      <c r="F5" s="23"/>
      <c r="G5" s="23"/>
      <c r="H5" s="11"/>
      <c r="I5" s="11"/>
      <c r="J5" s="20"/>
      <c r="K5" s="11"/>
      <c r="L5" s="11"/>
      <c r="M5" s="11"/>
      <c r="O5" s="69"/>
    </row>
    <row r="6" spans="1:15">
      <c r="A6" s="79" t="s">
        <v>175</v>
      </c>
      <c r="B6" s="79"/>
      <c r="C6" s="80"/>
      <c r="D6" s="80"/>
      <c r="E6" s="80"/>
      <c r="F6" s="80"/>
      <c r="G6" s="80"/>
      <c r="H6" s="81"/>
      <c r="I6" s="81"/>
      <c r="J6" s="81"/>
      <c r="K6" s="81"/>
      <c r="L6" s="81"/>
      <c r="M6" s="81"/>
    </row>
    <row r="7" spans="1:15">
      <c r="A7" s="7" t="s">
        <v>9</v>
      </c>
      <c r="B7" s="30">
        <v>846149.32161890692</v>
      </c>
      <c r="C7" s="8">
        <v>342887.82286034938</v>
      </c>
      <c r="D7" s="8">
        <v>173294.05723373673</v>
      </c>
      <c r="E7" s="8">
        <v>169593.76562553743</v>
      </c>
      <c r="F7" s="8"/>
      <c r="G7" s="8">
        <v>271923.27053905319</v>
      </c>
      <c r="H7" s="9">
        <v>133561.59706876095</v>
      </c>
      <c r="I7" s="9">
        <v>138361.67347020234</v>
      </c>
      <c r="J7" s="9"/>
      <c r="K7" s="9">
        <v>231338.22822327801</v>
      </c>
      <c r="L7" s="9">
        <v>95965.058292413742</v>
      </c>
      <c r="M7" s="9">
        <v>135373.16993100083</v>
      </c>
    </row>
    <row r="8" spans="1:15">
      <c r="A8" s="7" t="s">
        <v>10</v>
      </c>
      <c r="B8" s="30">
        <v>1021959.0952042773</v>
      </c>
      <c r="C8" s="8">
        <v>173964.70892976137</v>
      </c>
      <c r="D8" s="8">
        <v>92641.206603205603</v>
      </c>
      <c r="E8" s="8">
        <v>81323.502326856673</v>
      </c>
      <c r="F8" s="8"/>
      <c r="G8" s="8">
        <v>226168.02133854912</v>
      </c>
      <c r="H8" s="9">
        <v>127765.53466243509</v>
      </c>
      <c r="I8" s="9">
        <v>98402.486676280678</v>
      </c>
      <c r="J8" s="9"/>
      <c r="K8" s="9">
        <v>621826.36494330014</v>
      </c>
      <c r="L8" s="9">
        <v>269499.49870253983</v>
      </c>
      <c r="M8" s="9">
        <v>352326.8662403521</v>
      </c>
    </row>
    <row r="9" spans="1:15">
      <c r="A9" s="83" t="s">
        <v>11</v>
      </c>
      <c r="B9" s="83"/>
      <c r="C9" s="80"/>
      <c r="D9" s="80"/>
      <c r="E9" s="80"/>
      <c r="F9" s="80"/>
      <c r="G9" s="80"/>
      <c r="H9" s="81"/>
      <c r="I9" s="81"/>
      <c r="J9" s="81"/>
      <c r="K9" s="81"/>
      <c r="L9" s="81"/>
      <c r="M9" s="81"/>
    </row>
    <row r="10" spans="1:15">
      <c r="A10" s="84" t="s">
        <v>76</v>
      </c>
      <c r="B10" s="45">
        <v>231296.73460371263</v>
      </c>
      <c r="C10" s="45">
        <v>58994.793059402451</v>
      </c>
      <c r="D10" s="45">
        <v>30689.558788214439</v>
      </c>
      <c r="E10" s="45">
        <v>28305.234271134777</v>
      </c>
      <c r="F10" s="13"/>
      <c r="G10" s="99">
        <v>63727.036144761085</v>
      </c>
      <c r="H10" s="99">
        <v>33322.751373573643</v>
      </c>
      <c r="I10" s="99">
        <v>30404.284771165148</v>
      </c>
      <c r="J10" s="85"/>
      <c r="K10" s="100">
        <v>108574.90539996333</v>
      </c>
      <c r="L10" s="100">
        <v>46240.526230374344</v>
      </c>
      <c r="M10" s="101">
        <v>62334.379169757718</v>
      </c>
    </row>
    <row r="11" spans="1:15">
      <c r="A11" s="21" t="s">
        <v>76</v>
      </c>
      <c r="B11" s="47">
        <v>148623.41501574</v>
      </c>
      <c r="C11" s="47">
        <v>46042.682241130227</v>
      </c>
      <c r="D11" s="47">
        <v>23663.450174786121</v>
      </c>
      <c r="E11" s="47">
        <v>22379.23206631669</v>
      </c>
      <c r="F11" s="16"/>
      <c r="G11" s="102">
        <v>46824.748968245491</v>
      </c>
      <c r="H11" s="102">
        <v>23678.024615722858</v>
      </c>
      <c r="I11" s="102">
        <v>23146.724352503239</v>
      </c>
      <c r="J11" s="10"/>
      <c r="K11" s="103">
        <v>55755.983806664488</v>
      </c>
      <c r="L11" s="103">
        <v>23451.759985970257</v>
      </c>
      <c r="M11" s="104">
        <v>32304.22382065987</v>
      </c>
    </row>
    <row r="12" spans="1:15">
      <c r="A12" s="21" t="s">
        <v>77</v>
      </c>
      <c r="B12" s="47">
        <v>28908.454658291717</v>
      </c>
      <c r="C12" s="47">
        <v>5189.5121736373494</v>
      </c>
      <c r="D12" s="47">
        <v>2841.232367018486</v>
      </c>
      <c r="E12" s="47">
        <v>2348.2798066186579</v>
      </c>
      <c r="F12" s="13"/>
      <c r="G12" s="99">
        <v>5441.8639531166345</v>
      </c>
      <c r="H12" s="99">
        <v>3112.0359746609224</v>
      </c>
      <c r="I12" s="99">
        <v>2329.8279784555421</v>
      </c>
      <c r="J12" s="85"/>
      <c r="K12" s="100">
        <v>18277.078531533891</v>
      </c>
      <c r="L12" s="100">
        <v>7793.4582763660437</v>
      </c>
      <c r="M12" s="101">
        <v>10483.62025516912</v>
      </c>
    </row>
    <row r="13" spans="1:15">
      <c r="A13" s="21" t="s">
        <v>78</v>
      </c>
      <c r="B13" s="47">
        <v>53764.864929927557</v>
      </c>
      <c r="C13" s="47">
        <v>7762.5986446111756</v>
      </c>
      <c r="D13" s="47">
        <v>4184.8762464101246</v>
      </c>
      <c r="E13" s="47">
        <v>3577.7223982000992</v>
      </c>
      <c r="F13" s="16"/>
      <c r="G13" s="102">
        <v>11460.42322338186</v>
      </c>
      <c r="H13" s="102">
        <v>6532.6907831815661</v>
      </c>
      <c r="I13" s="102">
        <v>4927.7324402009544</v>
      </c>
      <c r="J13" s="10"/>
      <c r="K13" s="103">
        <v>34541.843061906467</v>
      </c>
      <c r="L13" s="103">
        <v>14995.307968012383</v>
      </c>
      <c r="M13" s="104">
        <v>19546.535093884595</v>
      </c>
    </row>
    <row r="14" spans="1:15">
      <c r="A14" s="84" t="s">
        <v>79</v>
      </c>
      <c r="B14" s="45">
        <v>83875.100062128346</v>
      </c>
      <c r="C14" s="45">
        <v>19621.16621672285</v>
      </c>
      <c r="D14" s="45">
        <v>10428.359876923643</v>
      </c>
      <c r="E14" s="45">
        <v>9192.80633980128</v>
      </c>
      <c r="F14" s="13"/>
      <c r="G14" s="99">
        <v>18005.560781634114</v>
      </c>
      <c r="H14" s="99">
        <v>9861.8736401379574</v>
      </c>
      <c r="I14" s="99">
        <v>8143.6871414969155</v>
      </c>
      <c r="J14" s="85"/>
      <c r="K14" s="100">
        <v>46248.373063805346</v>
      </c>
      <c r="L14" s="100">
        <v>19720.499868252398</v>
      </c>
      <c r="M14" s="101">
        <v>26527.873195529344</v>
      </c>
    </row>
    <row r="15" spans="1:15">
      <c r="A15" s="21" t="s">
        <v>79</v>
      </c>
      <c r="B15" s="47">
        <v>50785.013068576496</v>
      </c>
      <c r="C15" s="47">
        <v>15726.798906451551</v>
      </c>
      <c r="D15" s="47">
        <v>8346.5887394262863</v>
      </c>
      <c r="E15" s="47">
        <v>7380.2101670278107</v>
      </c>
      <c r="F15" s="16"/>
      <c r="G15" s="102">
        <v>12685.901144006053</v>
      </c>
      <c r="H15" s="102">
        <v>6556.6060325908338</v>
      </c>
      <c r="I15" s="102">
        <v>6129.2951114165444</v>
      </c>
      <c r="J15" s="10"/>
      <c r="K15" s="103">
        <v>22372.313018085955</v>
      </c>
      <c r="L15" s="103">
        <v>9174.577914607984</v>
      </c>
      <c r="M15" s="104">
        <v>13197.735103477105</v>
      </c>
    </row>
    <row r="16" spans="1:15">
      <c r="A16" s="21" t="s">
        <v>80</v>
      </c>
      <c r="B16" s="47">
        <v>21772.569735799305</v>
      </c>
      <c r="C16" s="47">
        <v>2527.9149950977621</v>
      </c>
      <c r="D16" s="47">
        <v>1357.1935599181679</v>
      </c>
      <c r="E16" s="47">
        <v>1170.7214351796358</v>
      </c>
      <c r="F16" s="16"/>
      <c r="G16" s="102">
        <v>3744.25525673634</v>
      </c>
      <c r="H16" s="102">
        <v>2268.3177254285129</v>
      </c>
      <c r="I16" s="102">
        <v>1475.9375313077237</v>
      </c>
      <c r="J16" s="10"/>
      <c r="K16" s="103">
        <v>15500.399483962699</v>
      </c>
      <c r="L16" s="103">
        <v>6917.0899665344396</v>
      </c>
      <c r="M16" s="104">
        <v>8583.3095174305072</v>
      </c>
    </row>
    <row r="17" spans="1:13">
      <c r="A17" s="21" t="s">
        <v>81</v>
      </c>
      <c r="B17" s="47">
        <v>11317.51725779441</v>
      </c>
      <c r="C17" s="47">
        <v>1366.4523151736039</v>
      </c>
      <c r="D17" s="47">
        <v>724.5775775796975</v>
      </c>
      <c r="E17" s="47">
        <v>641.87473759390457</v>
      </c>
      <c r="F17" s="16"/>
      <c r="G17" s="102">
        <v>1575.4043808913534</v>
      </c>
      <c r="H17" s="102">
        <v>1036.9498821189286</v>
      </c>
      <c r="I17" s="102">
        <v>538.45449877243925</v>
      </c>
      <c r="J17" s="10"/>
      <c r="K17" s="103">
        <v>8375.6605617302703</v>
      </c>
      <c r="L17" s="103">
        <v>3628.831987111821</v>
      </c>
      <c r="M17" s="104">
        <v>4746.8285746180827</v>
      </c>
    </row>
    <row r="18" spans="1:13">
      <c r="A18" s="84" t="s">
        <v>82</v>
      </c>
      <c r="B18" s="45">
        <v>492195.18589568429</v>
      </c>
      <c r="C18" s="45">
        <v>220582.24016758529</v>
      </c>
      <c r="D18" s="45">
        <v>109751.70875324558</v>
      </c>
      <c r="E18" s="45">
        <v>110830.53141469044</v>
      </c>
      <c r="F18" s="16"/>
      <c r="G18" s="102">
        <v>174654.57739643968</v>
      </c>
      <c r="H18" s="102">
        <v>84684.239416270269</v>
      </c>
      <c r="I18" s="102">
        <v>89970.337980350523</v>
      </c>
      <c r="J18" s="10"/>
      <c r="K18" s="103">
        <v>96958.368328751341</v>
      </c>
      <c r="L18" s="103">
        <v>40481.789595268987</v>
      </c>
      <c r="M18" s="104">
        <v>56476.578733595423</v>
      </c>
    </row>
    <row r="19" spans="1:13">
      <c r="A19" s="21" t="s">
        <v>82</v>
      </c>
      <c r="B19" s="47">
        <v>357315.01720635814</v>
      </c>
      <c r="C19" s="47">
        <v>167204.22002934056</v>
      </c>
      <c r="D19" s="47">
        <v>83001.694139833256</v>
      </c>
      <c r="E19" s="47">
        <v>84202.525889830766</v>
      </c>
      <c r="F19" s="13"/>
      <c r="G19" s="99">
        <v>126636.32792589467</v>
      </c>
      <c r="H19" s="99">
        <v>61022.8602960434</v>
      </c>
      <c r="I19" s="99">
        <v>65613.467630078143</v>
      </c>
      <c r="J19" s="85"/>
      <c r="K19" s="100">
        <v>63474.469250169037</v>
      </c>
      <c r="L19" s="100">
        <v>26795.171122476793</v>
      </c>
      <c r="M19" s="101">
        <v>36679.298127652306</v>
      </c>
    </row>
    <row r="20" spans="1:13">
      <c r="A20" s="21" t="s">
        <v>83</v>
      </c>
      <c r="B20" s="47">
        <v>134880.16868760678</v>
      </c>
      <c r="C20" s="47">
        <v>53378.020138512671</v>
      </c>
      <c r="D20" s="47">
        <v>26750.014613513438</v>
      </c>
      <c r="E20" s="47">
        <v>26628.005524959128</v>
      </c>
      <c r="F20" s="16"/>
      <c r="G20" s="102">
        <v>48018.24947065115</v>
      </c>
      <c r="H20" s="102">
        <v>23661.37912028392</v>
      </c>
      <c r="I20" s="102">
        <v>24356.870350345413</v>
      </c>
      <c r="J20" s="10"/>
      <c r="K20" s="103">
        <v>33483.899078697017</v>
      </c>
      <c r="L20" s="103">
        <v>13686.618472776405</v>
      </c>
      <c r="M20" s="104">
        <v>19797.2806059141</v>
      </c>
    </row>
    <row r="21" spans="1:13">
      <c r="A21" s="84" t="s">
        <v>84</v>
      </c>
      <c r="B21" s="45">
        <v>172364.60639706143</v>
      </c>
      <c r="C21" s="45">
        <v>42275.165711341382</v>
      </c>
      <c r="D21" s="45">
        <v>22040.508037523585</v>
      </c>
      <c r="E21" s="45">
        <v>20234.657673802438</v>
      </c>
      <c r="F21" s="16"/>
      <c r="G21" s="102">
        <v>38783.525709194488</v>
      </c>
      <c r="H21" s="102">
        <v>21063.76889097684</v>
      </c>
      <c r="I21" s="102">
        <v>17719.756818200553</v>
      </c>
      <c r="J21" s="10"/>
      <c r="K21" s="103">
        <v>91305.914976796616</v>
      </c>
      <c r="L21" s="103">
        <v>37876.434792646316</v>
      </c>
      <c r="M21" s="104">
        <v>53429.480184232511</v>
      </c>
    </row>
    <row r="22" spans="1:13">
      <c r="A22" s="21" t="s">
        <v>84</v>
      </c>
      <c r="B22" s="47">
        <v>115701.34527098847</v>
      </c>
      <c r="C22" s="47">
        <v>37017.653254923527</v>
      </c>
      <c r="D22" s="47">
        <v>19228.538884637288</v>
      </c>
      <c r="E22" s="47">
        <v>17789.114370278785</v>
      </c>
      <c r="F22" s="13"/>
      <c r="G22" s="99">
        <v>30290.790739444728</v>
      </c>
      <c r="H22" s="99">
        <v>15672.028456177384</v>
      </c>
      <c r="I22" s="99">
        <v>14618.762283254511</v>
      </c>
      <c r="J22" s="85"/>
      <c r="K22" s="100">
        <v>48392.901276786986</v>
      </c>
      <c r="L22" s="100">
        <v>19431.947745904505</v>
      </c>
      <c r="M22" s="101">
        <v>28960.953530858493</v>
      </c>
    </row>
    <row r="23" spans="1:13">
      <c r="A23" s="21" t="s">
        <v>85</v>
      </c>
      <c r="B23" s="47">
        <v>23709.962419141331</v>
      </c>
      <c r="C23" s="47">
        <v>2678.7735057201694</v>
      </c>
      <c r="D23" s="47">
        <v>1422.5353611674789</v>
      </c>
      <c r="E23" s="47">
        <v>1256.238144552729</v>
      </c>
      <c r="F23" s="16"/>
      <c r="G23" s="102">
        <v>4031.8465979312464</v>
      </c>
      <c r="H23" s="102">
        <v>2531.4706753324922</v>
      </c>
      <c r="I23" s="102">
        <v>1500.3759225986855</v>
      </c>
      <c r="J23" s="10"/>
      <c r="K23" s="103">
        <v>16999.342315486421</v>
      </c>
      <c r="L23" s="103">
        <v>6951.3101012351526</v>
      </c>
      <c r="M23" s="104">
        <v>10048.032214252802</v>
      </c>
    </row>
    <row r="24" spans="1:13">
      <c r="A24" s="21" t="s">
        <v>86</v>
      </c>
      <c r="B24" s="47">
        <v>32953.298707091511</v>
      </c>
      <c r="C24" s="47">
        <v>2578.7389506891445</v>
      </c>
      <c r="D24" s="47">
        <v>1389.433791718418</v>
      </c>
      <c r="E24" s="47">
        <v>1189.3051589707566</v>
      </c>
      <c r="F24" s="16"/>
      <c r="G24" s="102">
        <v>4460.8883718101451</v>
      </c>
      <c r="H24" s="102">
        <v>2860.2697594631804</v>
      </c>
      <c r="I24" s="102">
        <v>1600.6186123468499</v>
      </c>
      <c r="J24" s="10"/>
      <c r="K24" s="103">
        <v>25913.67138458859</v>
      </c>
      <c r="L24" s="103">
        <v>11493.176945494299</v>
      </c>
      <c r="M24" s="104">
        <v>14420.494439090196</v>
      </c>
    </row>
    <row r="25" spans="1:13">
      <c r="A25" s="84" t="s">
        <v>87</v>
      </c>
      <c r="B25" s="45">
        <v>189518.21212919004</v>
      </c>
      <c r="C25" s="45">
        <v>42608.158650883932</v>
      </c>
      <c r="D25" s="45">
        <v>22238.424775787076</v>
      </c>
      <c r="E25" s="45">
        <v>20369.733875074962</v>
      </c>
      <c r="F25" s="16"/>
      <c r="G25" s="102">
        <v>48651.973708700622</v>
      </c>
      <c r="H25" s="102">
        <v>26134.792725860065</v>
      </c>
      <c r="I25" s="102">
        <v>22517.180982822043</v>
      </c>
      <c r="J25" s="10"/>
      <c r="K25" s="103">
        <v>98258.07976989173</v>
      </c>
      <c r="L25" s="103">
        <v>41713.016041590017</v>
      </c>
      <c r="M25" s="104">
        <v>56545.06372842531</v>
      </c>
    </row>
    <row r="26" spans="1:13">
      <c r="A26" s="21" t="s">
        <v>87</v>
      </c>
      <c r="B26" s="47">
        <v>70059.231833028171</v>
      </c>
      <c r="C26" s="47">
        <v>23445.691320917824</v>
      </c>
      <c r="D26" s="47">
        <v>11928.324719374512</v>
      </c>
      <c r="E26" s="47">
        <v>11517.366601544903</v>
      </c>
      <c r="F26" s="13"/>
      <c r="G26" s="99">
        <v>21188.5159679772</v>
      </c>
      <c r="H26" s="99">
        <v>10517.720227386044</v>
      </c>
      <c r="I26" s="99">
        <v>10670.795740588559</v>
      </c>
      <c r="J26" s="85"/>
      <c r="K26" s="100">
        <v>25425.024544094573</v>
      </c>
      <c r="L26" s="100">
        <v>10763.17393770705</v>
      </c>
      <c r="M26" s="101">
        <v>14661.850606384074</v>
      </c>
    </row>
    <row r="27" spans="1:13">
      <c r="A27" s="21" t="s">
        <v>88</v>
      </c>
      <c r="B27" s="47">
        <v>63927.514405299895</v>
      </c>
      <c r="C27" s="47">
        <v>10201.641557060757</v>
      </c>
      <c r="D27" s="47">
        <v>5424.2238875900521</v>
      </c>
      <c r="E27" s="47">
        <v>4777.4176694707285</v>
      </c>
      <c r="F27" s="16"/>
      <c r="G27" s="102">
        <v>15800.645975410576</v>
      </c>
      <c r="H27" s="102">
        <v>8831.7610964255673</v>
      </c>
      <c r="I27" s="102">
        <v>6968.884878986747</v>
      </c>
      <c r="J27" s="10"/>
      <c r="K27" s="103">
        <v>37925.226872791209</v>
      </c>
      <c r="L27" s="103">
        <v>16188.013992266648</v>
      </c>
      <c r="M27" s="104">
        <v>21737.212880510164</v>
      </c>
    </row>
    <row r="28" spans="1:13">
      <c r="A28" s="21" t="s">
        <v>89</v>
      </c>
      <c r="B28" s="47">
        <v>55531.465891298394</v>
      </c>
      <c r="C28" s="47">
        <v>8960.8257728871758</v>
      </c>
      <c r="D28" s="47">
        <v>4885.876168824866</v>
      </c>
      <c r="E28" s="47">
        <v>4074.94960406166</v>
      </c>
      <c r="F28" s="16"/>
      <c r="G28" s="102">
        <v>11662.811765285041</v>
      </c>
      <c r="H28" s="102">
        <v>6785.3114020416406</v>
      </c>
      <c r="I28" s="102">
        <v>4877.5003632441139</v>
      </c>
      <c r="J28" s="10"/>
      <c r="K28" s="103">
        <v>34907.828353095618</v>
      </c>
      <c r="L28" s="103">
        <v>14761.828111594567</v>
      </c>
      <c r="M28" s="104">
        <v>20146.000241491794</v>
      </c>
    </row>
    <row r="29" spans="1:13">
      <c r="A29" s="84" t="s">
        <v>90</v>
      </c>
      <c r="B29" s="45">
        <v>116421.85437423484</v>
      </c>
      <c r="C29" s="45">
        <v>22884.054380335543</v>
      </c>
      <c r="D29" s="45">
        <v>11956.070281721753</v>
      </c>
      <c r="E29" s="45">
        <v>10927.984098615023</v>
      </c>
      <c r="F29" s="13"/>
      <c r="G29" s="99">
        <v>25981.269104115632</v>
      </c>
      <c r="H29" s="99">
        <v>13980.746012130538</v>
      </c>
      <c r="I29" s="99">
        <v>12000.523091977364</v>
      </c>
      <c r="J29" s="85"/>
      <c r="K29" s="100">
        <v>67556.53088996296</v>
      </c>
      <c r="L29" s="100">
        <v>29274.991059027605</v>
      </c>
      <c r="M29" s="101">
        <v>38281.539830903486</v>
      </c>
    </row>
    <row r="30" spans="1:13">
      <c r="A30" s="21" t="s">
        <v>90</v>
      </c>
      <c r="B30" s="47">
        <v>71420.98645289251</v>
      </c>
      <c r="C30" s="47">
        <v>18600.089055363187</v>
      </c>
      <c r="D30" s="47">
        <v>9619.1861104434338</v>
      </c>
      <c r="E30" s="47">
        <v>8980.902944922309</v>
      </c>
      <c r="F30" s="16"/>
      <c r="G30" s="102">
        <v>18613.396273644161</v>
      </c>
      <c r="H30" s="102">
        <v>9513.0170931023858</v>
      </c>
      <c r="I30" s="102">
        <v>9100.3791805416495</v>
      </c>
      <c r="J30" s="10"/>
      <c r="K30" s="103">
        <v>34207.501123858885</v>
      </c>
      <c r="L30" s="103">
        <v>14494.023452328907</v>
      </c>
      <c r="M30" s="104">
        <v>19713.477671521392</v>
      </c>
    </row>
    <row r="31" spans="1:13">
      <c r="A31" s="21" t="s">
        <v>91</v>
      </c>
      <c r="B31" s="47">
        <v>19603.44954249456</v>
      </c>
      <c r="C31" s="47">
        <v>2502.5281787194926</v>
      </c>
      <c r="D31" s="47">
        <v>1351.3666475816317</v>
      </c>
      <c r="E31" s="47">
        <v>1151.1615311379239</v>
      </c>
      <c r="F31" s="13"/>
      <c r="G31" s="99">
        <v>4005.4287763505522</v>
      </c>
      <c r="H31" s="99">
        <v>2426.4308659807771</v>
      </c>
      <c r="I31" s="99">
        <v>1578.9979103696801</v>
      </c>
      <c r="J31" s="85"/>
      <c r="K31" s="100">
        <v>13095.492587423829</v>
      </c>
      <c r="L31" s="100">
        <v>5594.4071018747072</v>
      </c>
      <c r="M31" s="101">
        <v>7501.0854855505295</v>
      </c>
    </row>
    <row r="32" spans="1:13">
      <c r="A32" s="21" t="s">
        <v>92</v>
      </c>
      <c r="B32" s="47">
        <v>25397.418379007901</v>
      </c>
      <c r="C32" s="47">
        <v>1781.4371462527322</v>
      </c>
      <c r="D32" s="47">
        <v>985.51752369736437</v>
      </c>
      <c r="E32" s="47">
        <v>795.91962255536555</v>
      </c>
      <c r="F32" s="16"/>
      <c r="G32" s="102">
        <v>3362.4440541149693</v>
      </c>
      <c r="H32" s="102">
        <v>2041.2980530482853</v>
      </c>
      <c r="I32" s="102">
        <v>1321.146001066603</v>
      </c>
      <c r="J32" s="10"/>
      <c r="K32" s="103">
        <v>20253.537178637791</v>
      </c>
      <c r="L32" s="103">
        <v>9186.5605048210182</v>
      </c>
      <c r="M32" s="104">
        <v>11066.976673817337</v>
      </c>
    </row>
    <row r="33" spans="1:13">
      <c r="A33" s="84" t="s">
        <v>93</v>
      </c>
      <c r="B33" s="45">
        <v>60286.239721386402</v>
      </c>
      <c r="C33" s="45">
        <v>18108.226487661108</v>
      </c>
      <c r="D33" s="45">
        <v>9088.8480830399167</v>
      </c>
      <c r="E33" s="45">
        <v>9019.3784046242927</v>
      </c>
      <c r="F33" s="13"/>
      <c r="G33" s="99">
        <v>17185.373053646123</v>
      </c>
      <c r="H33" s="99">
        <v>8942.4537125318966</v>
      </c>
      <c r="I33" s="99">
        <v>8242.9193411152846</v>
      </c>
      <c r="J33" s="85"/>
      <c r="K33" s="100">
        <v>24992.640180032482</v>
      </c>
      <c r="L33" s="100">
        <v>10239.966261413474</v>
      </c>
      <c r="M33" s="101">
        <v>14752.673918615543</v>
      </c>
    </row>
    <row r="34" spans="1:13">
      <c r="A34" s="21" t="s">
        <v>93</v>
      </c>
      <c r="B34" s="47">
        <v>60286.239721386402</v>
      </c>
      <c r="C34" s="47">
        <v>18108.226487661108</v>
      </c>
      <c r="D34" s="47">
        <v>9088.8480830399167</v>
      </c>
      <c r="E34" s="47">
        <v>9019.3784046242927</v>
      </c>
      <c r="F34" s="16"/>
      <c r="G34" s="102">
        <v>17185.373053646123</v>
      </c>
      <c r="H34" s="102">
        <v>8942.4537125318966</v>
      </c>
      <c r="I34" s="102">
        <v>8242.9193411152846</v>
      </c>
      <c r="J34" s="10"/>
      <c r="K34" s="103">
        <v>24992.640180032482</v>
      </c>
      <c r="L34" s="103">
        <v>10239.966261413474</v>
      </c>
      <c r="M34" s="104">
        <v>14752.673918615543</v>
      </c>
    </row>
    <row r="35" spans="1:13">
      <c r="A35" s="84" t="s">
        <v>94</v>
      </c>
      <c r="B35" s="45">
        <v>57783.908030105726</v>
      </c>
      <c r="C35" s="45">
        <v>13892.544973380585</v>
      </c>
      <c r="D35" s="45">
        <v>7662.6627955539871</v>
      </c>
      <c r="E35" s="45">
        <v>6229.8821778288393</v>
      </c>
      <c r="F35" s="17"/>
      <c r="G35" s="105">
        <v>10260.597757397902</v>
      </c>
      <c r="H35" s="105">
        <v>5974.1276005092595</v>
      </c>
      <c r="I35" s="105">
        <v>4286.470156889186</v>
      </c>
      <c r="J35" s="20"/>
      <c r="K35" s="106">
        <v>33630.765299286599</v>
      </c>
      <c r="L35" s="106">
        <v>14262.25504029056</v>
      </c>
      <c r="M35" s="104">
        <v>19368.510258987775</v>
      </c>
    </row>
    <row r="36" spans="1:13">
      <c r="A36" s="21" t="s">
        <v>94</v>
      </c>
      <c r="B36" s="47">
        <v>44096.546661374749</v>
      </c>
      <c r="C36" s="47">
        <v>11261.215882698772</v>
      </c>
      <c r="D36" s="47">
        <v>6163.7960724790191</v>
      </c>
      <c r="E36" s="47">
        <v>5097.4198102204746</v>
      </c>
      <c r="F36" s="20"/>
      <c r="G36" s="105">
        <v>8447.4087897197169</v>
      </c>
      <c r="H36" s="105">
        <v>4857.7107038629902</v>
      </c>
      <c r="I36" s="105">
        <v>3589.6980858566508</v>
      </c>
      <c r="J36" s="20"/>
      <c r="K36" s="106">
        <v>24387.92198893589</v>
      </c>
      <c r="L36" s="106">
        <v>10269.827782884187</v>
      </c>
      <c r="M36" s="104">
        <v>14118.094206049662</v>
      </c>
    </row>
    <row r="37" spans="1:13">
      <c r="A37" s="21" t="s">
        <v>95</v>
      </c>
      <c r="B37" s="47">
        <v>4188.4704096506885</v>
      </c>
      <c r="C37" s="47">
        <v>1091.2769058295085</v>
      </c>
      <c r="D37" s="47">
        <v>613.53564731905988</v>
      </c>
      <c r="E37" s="47">
        <v>477.7412585104546</v>
      </c>
      <c r="F37" s="20"/>
      <c r="G37" s="105">
        <v>649.25869859921079</v>
      </c>
      <c r="H37" s="105">
        <v>402.2030957668884</v>
      </c>
      <c r="I37" s="105">
        <v>247.05560283232663</v>
      </c>
      <c r="J37" s="20"/>
      <c r="K37" s="106">
        <v>2447.9348052219834</v>
      </c>
      <c r="L37" s="106">
        <v>1065.0782997240447</v>
      </c>
      <c r="M37" s="104">
        <v>1382.8565054979724</v>
      </c>
    </row>
    <row r="38" spans="1:13">
      <c r="A38" s="21" t="s">
        <v>96</v>
      </c>
      <c r="B38" s="47">
        <v>9498.8909590554958</v>
      </c>
      <c r="C38" s="47">
        <v>1540.0521848532458</v>
      </c>
      <c r="D38" s="47">
        <v>885.33107575558654</v>
      </c>
      <c r="E38" s="47">
        <v>654.72110909765945</v>
      </c>
      <c r="F38" s="20"/>
      <c r="G38" s="105">
        <v>1163.9302690794887</v>
      </c>
      <c r="H38" s="105">
        <v>714.21380087935052</v>
      </c>
      <c r="I38" s="105">
        <v>449.7164682001528</v>
      </c>
      <c r="J38" s="20"/>
      <c r="K38" s="106">
        <v>6794.9085051230741</v>
      </c>
      <c r="L38" s="106">
        <v>2927.3489576835664</v>
      </c>
      <c r="M38" s="104">
        <v>3867.5595474391284</v>
      </c>
    </row>
    <row r="39" spans="1:13">
      <c r="A39" s="84" t="s">
        <v>97</v>
      </c>
      <c r="B39" s="45">
        <v>128490.27700620414</v>
      </c>
      <c r="C39" s="45">
        <v>21511.860282910704</v>
      </c>
      <c r="D39" s="45">
        <v>11496.629967624889</v>
      </c>
      <c r="E39" s="45">
        <v>10015.230315287492</v>
      </c>
      <c r="F39" s="20"/>
      <c r="G39" s="105">
        <v>25406.828917416296</v>
      </c>
      <c r="H39" s="105">
        <v>14289.439390387857</v>
      </c>
      <c r="I39" s="105">
        <v>11117.389527021616</v>
      </c>
      <c r="J39" s="20"/>
      <c r="K39" s="106">
        <v>81571.58780603754</v>
      </c>
      <c r="L39" s="106">
        <v>36572.057445928192</v>
      </c>
      <c r="M39" s="104">
        <v>44999.530360144177</v>
      </c>
    </row>
    <row r="40" spans="1:13">
      <c r="A40" s="21" t="s">
        <v>97</v>
      </c>
      <c r="B40" s="47">
        <v>70309.693063438419</v>
      </c>
      <c r="C40" s="47">
        <v>14601.023587809235</v>
      </c>
      <c r="D40" s="47">
        <v>7654.5821292818409</v>
      </c>
      <c r="E40" s="47">
        <v>6946.441458530001</v>
      </c>
      <c r="F40" s="20"/>
      <c r="G40" s="105">
        <v>16739.145202398242</v>
      </c>
      <c r="H40" s="105">
        <v>9088.6539384616117</v>
      </c>
      <c r="I40" s="105">
        <v>7650.4912639389177</v>
      </c>
      <c r="J40" s="20"/>
      <c r="K40" s="106">
        <v>38969.524273200463</v>
      </c>
      <c r="L40" s="106">
        <v>17316.899310058576</v>
      </c>
      <c r="M40" s="104">
        <v>21652.624963127069</v>
      </c>
    </row>
    <row r="41" spans="1:13">
      <c r="A41" s="21" t="s">
        <v>98</v>
      </c>
      <c r="B41" s="47">
        <v>27443.571002895016</v>
      </c>
      <c r="C41" s="47">
        <v>3449.0726973433384</v>
      </c>
      <c r="D41" s="47">
        <v>1909.1301831794794</v>
      </c>
      <c r="E41" s="47">
        <v>1539.9425141640497</v>
      </c>
      <c r="F41" s="20"/>
      <c r="G41" s="105">
        <v>4403.1465654102985</v>
      </c>
      <c r="H41" s="105">
        <v>2631.0670477800572</v>
      </c>
      <c r="I41" s="105">
        <v>1772.0795176301415</v>
      </c>
      <c r="J41" s="20"/>
      <c r="K41" s="106">
        <v>19591.3517401389</v>
      </c>
      <c r="L41" s="106">
        <v>8770.418240250423</v>
      </c>
      <c r="M41" s="104">
        <v>10820.933499889108</v>
      </c>
    </row>
    <row r="42" spans="1:13">
      <c r="A42" s="21" t="s">
        <v>99</v>
      </c>
      <c r="B42" s="47">
        <v>30737.012940077282</v>
      </c>
      <c r="C42" s="47">
        <v>3461.7639977581121</v>
      </c>
      <c r="D42" s="47">
        <v>1932.9176551644236</v>
      </c>
      <c r="E42" s="47">
        <v>1528.8463425937582</v>
      </c>
      <c r="F42" s="20"/>
      <c r="G42" s="105">
        <v>4264.5371496007565</v>
      </c>
      <c r="H42" s="105">
        <v>2569.7184041474343</v>
      </c>
      <c r="I42" s="105">
        <v>1694.8187454531972</v>
      </c>
      <c r="J42" s="20"/>
      <c r="K42" s="106">
        <v>23010.711792714294</v>
      </c>
      <c r="L42" s="106">
        <v>10484.739895608123</v>
      </c>
      <c r="M42" s="104">
        <v>12525.971897104404</v>
      </c>
    </row>
    <row r="43" spans="1:13">
      <c r="A43" s="84" t="s">
        <v>100</v>
      </c>
      <c r="B43" s="45">
        <v>99022.132458928812</v>
      </c>
      <c r="C43" s="45">
        <v>18444.593616432023</v>
      </c>
      <c r="D43" s="45">
        <v>10111.769489442457</v>
      </c>
      <c r="E43" s="45">
        <v>8332.8241269921982</v>
      </c>
      <c r="F43" s="20"/>
      <c r="G43" s="105">
        <v>27931.442774404441</v>
      </c>
      <c r="H43" s="105">
        <v>15228.134017957656</v>
      </c>
      <c r="I43" s="105">
        <v>12703.308756436882</v>
      </c>
      <c r="J43" s="20"/>
      <c r="K43" s="106">
        <v>52646.096068192572</v>
      </c>
      <c r="L43" s="106">
        <v>22421.232054118038</v>
      </c>
      <c r="M43" s="104">
        <v>30224.864014042854</v>
      </c>
    </row>
    <row r="44" spans="1:13">
      <c r="A44" s="21" t="s">
        <v>100</v>
      </c>
      <c r="B44" s="47">
        <v>99022.132458928812</v>
      </c>
      <c r="C44" s="47">
        <v>18444.593616432023</v>
      </c>
      <c r="D44" s="47">
        <v>10111.769489442457</v>
      </c>
      <c r="E44" s="47">
        <v>8332.8241269921982</v>
      </c>
      <c r="F44" s="20"/>
      <c r="G44" s="105">
        <v>27931.442774404441</v>
      </c>
      <c r="H44" s="105">
        <v>15228.134017957656</v>
      </c>
      <c r="I44" s="105">
        <v>12703.308756436882</v>
      </c>
      <c r="J44" s="20"/>
      <c r="K44" s="106">
        <v>52646.096068192572</v>
      </c>
      <c r="L44" s="106">
        <v>22421.232054118038</v>
      </c>
      <c r="M44" s="104">
        <v>30224.864014042854</v>
      </c>
    </row>
    <row r="45" spans="1:13">
      <c r="A45" s="84" t="s">
        <v>101</v>
      </c>
      <c r="B45" s="45">
        <v>49401.819264525024</v>
      </c>
      <c r="C45" s="45">
        <v>7970.9565803070927</v>
      </c>
      <c r="D45" s="45">
        <v>4435.6180329633435</v>
      </c>
      <c r="E45" s="45">
        <v>3535.338547342923</v>
      </c>
      <c r="F45" s="20"/>
      <c r="G45" s="105">
        <v>11211.739989657182</v>
      </c>
      <c r="H45" s="105">
        <v>6790.2778000137469</v>
      </c>
      <c r="I45" s="105">
        <v>4421.4621896441195</v>
      </c>
      <c r="J45" s="20"/>
      <c r="K45" s="106">
        <v>30219.122694531263</v>
      </c>
      <c r="L45" s="106">
        <v>13532.278394068377</v>
      </c>
      <c r="M45" s="104">
        <v>16686.844300455447</v>
      </c>
    </row>
    <row r="46" spans="1:13">
      <c r="A46" s="21" t="s">
        <v>101</v>
      </c>
      <c r="B46" s="47">
        <v>25353.707760420897</v>
      </c>
      <c r="C46" s="47">
        <v>4357.7008438382945</v>
      </c>
      <c r="D46" s="47">
        <v>2383.9825698446043</v>
      </c>
      <c r="E46" s="47">
        <v>1973.7182739938394</v>
      </c>
      <c r="F46" s="20"/>
      <c r="G46" s="105">
        <v>7006.5785722039</v>
      </c>
      <c r="H46" s="105">
        <v>4242.4840795236023</v>
      </c>
      <c r="I46" s="105">
        <v>2764.0944926800057</v>
      </c>
      <c r="J46" s="20"/>
      <c r="K46" s="106">
        <v>13989.428344376014</v>
      </c>
      <c r="L46" s="106">
        <v>6128.7601616085776</v>
      </c>
      <c r="M46" s="104">
        <v>7860.6681827692564</v>
      </c>
    </row>
    <row r="47" spans="1:13">
      <c r="A47" s="21" t="s">
        <v>102</v>
      </c>
      <c r="B47" s="46">
        <v>24048.111504072651</v>
      </c>
      <c r="C47" s="46">
        <v>3613.2557364679096</v>
      </c>
      <c r="D47" s="46">
        <v>2051.6354631188224</v>
      </c>
      <c r="E47" s="46">
        <v>1561.6202733492346</v>
      </c>
      <c r="F47" s="20"/>
      <c r="G47" s="105">
        <v>4205.1614174541437</v>
      </c>
      <c r="H47" s="105">
        <v>2547.7937204900536</v>
      </c>
      <c r="I47" s="105">
        <v>1657.3676969639707</v>
      </c>
      <c r="J47" s="20"/>
      <c r="K47" s="106">
        <v>16229.694350148136</v>
      </c>
      <c r="L47" s="106">
        <v>7403.5182324620246</v>
      </c>
      <c r="M47" s="104">
        <v>8826.1761176889213</v>
      </c>
    </row>
    <row r="48" spans="1:13">
      <c r="A48" s="84" t="s">
        <v>103</v>
      </c>
      <c r="B48" s="45">
        <v>26880.041784218352</v>
      </c>
      <c r="C48" s="45">
        <v>3731.3188911782731</v>
      </c>
      <c r="D48" s="45">
        <v>1927.6544071416697</v>
      </c>
      <c r="E48" s="45">
        <v>1803.6644840367437</v>
      </c>
      <c r="F48" s="20"/>
      <c r="G48" s="105">
        <v>5311.5868343032644</v>
      </c>
      <c r="H48" s="105">
        <v>2980.7721309731851</v>
      </c>
      <c r="I48" s="105">
        <v>2330.8147033298733</v>
      </c>
      <c r="J48" s="20"/>
      <c r="K48" s="106">
        <v>17837.136058732391</v>
      </c>
      <c r="L48" s="106">
        <v>8058.9592178322218</v>
      </c>
      <c r="M48" s="104">
        <v>9778.176840901835</v>
      </c>
    </row>
    <row r="49" spans="1:13">
      <c r="A49" s="21" t="s">
        <v>103</v>
      </c>
      <c r="B49" s="47">
        <v>26880.041784218352</v>
      </c>
      <c r="C49" s="47">
        <v>3731.3188911782731</v>
      </c>
      <c r="D49" s="47">
        <v>1927.6544071416697</v>
      </c>
      <c r="E49" s="47">
        <v>1803.6644840367437</v>
      </c>
      <c r="F49" s="20"/>
      <c r="G49" s="105">
        <v>5311.5868343032644</v>
      </c>
      <c r="H49" s="105">
        <v>2980.7721309731851</v>
      </c>
      <c r="I49" s="105">
        <v>2330.8147033298733</v>
      </c>
      <c r="J49" s="20"/>
      <c r="K49" s="106">
        <v>17837.136058732391</v>
      </c>
      <c r="L49" s="106">
        <v>8058.9592178322218</v>
      </c>
      <c r="M49" s="104">
        <v>9778.176840901835</v>
      </c>
    </row>
    <row r="50" spans="1:13">
      <c r="A50" s="84" t="s">
        <v>104</v>
      </c>
      <c r="B50" s="45">
        <v>17841.065705114193</v>
      </c>
      <c r="C50" s="45">
        <v>1086.0940104992687</v>
      </c>
      <c r="D50" s="45">
        <v>590.68237228680221</v>
      </c>
      <c r="E50" s="45">
        <v>495.41163821246795</v>
      </c>
      <c r="F50" s="20"/>
      <c r="G50" s="105">
        <v>2923.1325451195726</v>
      </c>
      <c r="H50" s="105">
        <v>1847.4747907234544</v>
      </c>
      <c r="I50" s="105">
        <v>1075.6577543960611</v>
      </c>
      <c r="J50" s="20"/>
      <c r="K50" s="106">
        <v>13831.839149495268</v>
      </c>
      <c r="L50" s="106">
        <v>6239.5390759956081</v>
      </c>
      <c r="M50" s="104">
        <v>7592.3000735012438</v>
      </c>
    </row>
    <row r="51" spans="1:13">
      <c r="A51" s="21" t="s">
        <v>104</v>
      </c>
      <c r="B51" s="47">
        <v>17841.065705114193</v>
      </c>
      <c r="C51" s="47">
        <v>1086.0940104992687</v>
      </c>
      <c r="D51" s="47">
        <v>590.68237228680221</v>
      </c>
      <c r="E51" s="47">
        <v>495.41163821246795</v>
      </c>
      <c r="F51" s="20"/>
      <c r="G51" s="105">
        <v>2923.1325451195726</v>
      </c>
      <c r="H51" s="105">
        <v>1847.4747907234544</v>
      </c>
      <c r="I51" s="105">
        <v>1075.6577543960611</v>
      </c>
      <c r="J51" s="20"/>
      <c r="K51" s="106">
        <v>13831.839149495268</v>
      </c>
      <c r="L51" s="106">
        <v>6239.5390759956081</v>
      </c>
      <c r="M51" s="104">
        <v>7592.3000735012438</v>
      </c>
    </row>
    <row r="52" spans="1:13">
      <c r="A52" s="84" t="s">
        <v>105</v>
      </c>
      <c r="B52" s="44">
        <v>34684.306073743195</v>
      </c>
      <c r="C52" s="44">
        <v>4579.5396603702893</v>
      </c>
      <c r="D52" s="44">
        <v>2522.9274315889311</v>
      </c>
      <c r="E52" s="44">
        <v>2056.6122287814492</v>
      </c>
      <c r="F52" s="20"/>
      <c r="G52" s="105">
        <v>6230.2765115231587</v>
      </c>
      <c r="H52" s="105">
        <v>3720.5220208792502</v>
      </c>
      <c r="I52" s="105">
        <v>2509.7544906437311</v>
      </c>
      <c r="J52" s="20"/>
      <c r="K52" s="106">
        <v>23874.48990184315</v>
      </c>
      <c r="L52" s="106">
        <v>10380.03655746476</v>
      </c>
      <c r="M52" s="104">
        <v>13494.453344375872</v>
      </c>
    </row>
    <row r="53" spans="1:13">
      <c r="A53" s="21" t="s">
        <v>105</v>
      </c>
      <c r="B53" s="47">
        <v>34684.306073743195</v>
      </c>
      <c r="C53" s="47">
        <v>4579.5396603702893</v>
      </c>
      <c r="D53" s="47">
        <v>2522.9274315889311</v>
      </c>
      <c r="E53" s="47">
        <v>2056.6122287814492</v>
      </c>
      <c r="F53" s="20"/>
      <c r="G53" s="105">
        <v>6230.2765115231587</v>
      </c>
      <c r="H53" s="105">
        <v>3720.5220208792502</v>
      </c>
      <c r="I53" s="105">
        <v>2509.7544906437311</v>
      </c>
      <c r="J53" s="20"/>
      <c r="K53" s="106">
        <v>23874.48990184315</v>
      </c>
      <c r="L53" s="106">
        <v>10380.03655746476</v>
      </c>
      <c r="M53" s="104">
        <v>13494.453344375872</v>
      </c>
    </row>
    <row r="54" spans="1:13">
      <c r="A54" s="84" t="s">
        <v>106</v>
      </c>
      <c r="B54" s="45">
        <v>28800.954084090463</v>
      </c>
      <c r="C54" s="45">
        <v>5634.9776351441451</v>
      </c>
      <c r="D54" s="45">
        <v>3103.0156757549407</v>
      </c>
      <c r="E54" s="45">
        <v>2531.9619593888638</v>
      </c>
      <c r="F54" s="20"/>
      <c r="G54" s="105">
        <v>7351.9927084865576</v>
      </c>
      <c r="H54" s="105">
        <v>4346.8764135986667</v>
      </c>
      <c r="I54" s="105">
        <v>3005.1162948876968</v>
      </c>
      <c r="J54" s="20"/>
      <c r="K54" s="106">
        <v>15813.9837404549</v>
      </c>
      <c r="L54" s="106">
        <v>6483.9960061374959</v>
      </c>
      <c r="M54" s="104">
        <v>9329.9877343193511</v>
      </c>
    </row>
    <row r="55" spans="1:13">
      <c r="A55" s="21" t="s">
        <v>106</v>
      </c>
      <c r="B55" s="46">
        <v>19952.616135949436</v>
      </c>
      <c r="C55" s="46">
        <v>3797.9088324477743</v>
      </c>
      <c r="D55" s="46">
        <v>2106.7530716415167</v>
      </c>
      <c r="E55" s="46">
        <v>1691.1557608064286</v>
      </c>
      <c r="F55" s="20"/>
      <c r="G55" s="105">
        <v>4293.6628487537673</v>
      </c>
      <c r="H55" s="105">
        <v>2554.4009551505706</v>
      </c>
      <c r="I55" s="105">
        <v>1739.2618936030537</v>
      </c>
      <c r="J55" s="20"/>
      <c r="K55" s="106">
        <v>11861.04445474786</v>
      </c>
      <c r="L55" s="106">
        <v>4924.0266211757626</v>
      </c>
      <c r="M55" s="104">
        <v>6937.0178335729379</v>
      </c>
    </row>
    <row r="56" spans="1:13">
      <c r="A56" s="21" t="s">
        <v>107</v>
      </c>
      <c r="B56" s="47">
        <v>5418.4017293497354</v>
      </c>
      <c r="C56" s="47">
        <v>965.67715365431593</v>
      </c>
      <c r="D56" s="47">
        <v>507.64996786000586</v>
      </c>
      <c r="E56" s="47">
        <v>458.02718579430922</v>
      </c>
      <c r="F56" s="20"/>
      <c r="G56" s="105">
        <v>2017.5076177203907</v>
      </c>
      <c r="H56" s="105">
        <v>1178.9187930909086</v>
      </c>
      <c r="I56" s="105">
        <v>838.58882462949714</v>
      </c>
      <c r="J56" s="20"/>
      <c r="K56" s="106">
        <v>2435.2169579748679</v>
      </c>
      <c r="L56" s="106">
        <v>987.51880386369794</v>
      </c>
      <c r="M56" s="104">
        <v>1447.6981541111913</v>
      </c>
    </row>
    <row r="57" spans="1:13">
      <c r="A57" s="21" t="s">
        <v>108</v>
      </c>
      <c r="B57" s="47">
        <v>3429.9362187870906</v>
      </c>
      <c r="C57" s="47">
        <v>871.39164904172878</v>
      </c>
      <c r="D57" s="47">
        <v>488.61263625353354</v>
      </c>
      <c r="E57" s="47">
        <v>382.77901278819343</v>
      </c>
      <c r="F57" s="20"/>
      <c r="G57" s="105">
        <v>1040.8222420121281</v>
      </c>
      <c r="H57" s="105">
        <v>613.55666535703858</v>
      </c>
      <c r="I57" s="105">
        <v>427.26557665510518</v>
      </c>
      <c r="J57" s="20"/>
      <c r="K57" s="106">
        <v>1517.7223277332928</v>
      </c>
      <c r="L57" s="106">
        <v>572.45058109782497</v>
      </c>
      <c r="M57" s="104">
        <v>945.27174663547498</v>
      </c>
    </row>
    <row r="58" spans="1:13">
      <c r="A58" s="84" t="s">
        <v>109</v>
      </c>
      <c r="B58" s="45">
        <v>6773.247012401308</v>
      </c>
      <c r="C58" s="45">
        <v>1636.8608976282815</v>
      </c>
      <c r="D58" s="45">
        <v>920.87121747086678</v>
      </c>
      <c r="E58" s="45">
        <v>715.98968015742059</v>
      </c>
      <c r="F58" s="20"/>
      <c r="G58" s="105">
        <v>844.44778901650818</v>
      </c>
      <c r="H58" s="105">
        <v>548.88065388464645</v>
      </c>
      <c r="I58" s="105">
        <v>295.5671351318714</v>
      </c>
      <c r="J58" s="20"/>
      <c r="K58" s="106">
        <v>4291.9383257561658</v>
      </c>
      <c r="L58" s="106">
        <v>1990.2925680895692</v>
      </c>
      <c r="M58" s="104">
        <v>2301.6457576665753</v>
      </c>
    </row>
    <row r="59" spans="1:13">
      <c r="A59" s="21" t="s">
        <v>109</v>
      </c>
      <c r="B59" s="46">
        <v>6773.247012401308</v>
      </c>
      <c r="C59" s="46">
        <v>1636.8608976282815</v>
      </c>
      <c r="D59" s="46">
        <v>920.87121747086678</v>
      </c>
      <c r="E59" s="46">
        <v>715.98968015742059</v>
      </c>
      <c r="F59" s="20"/>
      <c r="G59" s="105">
        <v>844.44778901650818</v>
      </c>
      <c r="H59" s="105">
        <v>548.88065388464645</v>
      </c>
      <c r="I59" s="105">
        <v>295.5671351318714</v>
      </c>
      <c r="J59" s="20"/>
      <c r="K59" s="106">
        <v>4291.9383257561658</v>
      </c>
      <c r="L59" s="106">
        <v>1990.2925680895692</v>
      </c>
      <c r="M59" s="104">
        <v>2301.6457576665753</v>
      </c>
    </row>
    <row r="60" spans="1:13">
      <c r="A60" s="84" t="s">
        <v>110</v>
      </c>
      <c r="B60" s="45">
        <v>47094.633428339454</v>
      </c>
      <c r="C60" s="45">
        <v>9713.2738518580918</v>
      </c>
      <c r="D60" s="45">
        <v>5080.3041162148156</v>
      </c>
      <c r="E60" s="45">
        <v>4632.9697356429633</v>
      </c>
      <c r="F60" s="20"/>
      <c r="G60" s="105">
        <v>10607.450169287558</v>
      </c>
      <c r="H60" s="105">
        <v>5599.42261105532</v>
      </c>
      <c r="I60" s="105">
        <v>5008.0275582325794</v>
      </c>
      <c r="J60" s="20"/>
      <c r="K60" s="106">
        <v>26773.909407170559</v>
      </c>
      <c r="L60" s="106">
        <v>11528.847302369952</v>
      </c>
      <c r="M60" s="104">
        <v>15245.062104796307</v>
      </c>
    </row>
    <row r="61" spans="1:13">
      <c r="A61" s="21" t="s">
        <v>110</v>
      </c>
      <c r="B61" s="47">
        <v>30046.591958787823</v>
      </c>
      <c r="C61" s="47">
        <v>7543.9476632259102</v>
      </c>
      <c r="D61" s="47">
        <v>3929.5215145233692</v>
      </c>
      <c r="E61" s="47">
        <v>3614.4261487016815</v>
      </c>
      <c r="F61" s="20"/>
      <c r="G61" s="105">
        <v>7813.6320087840313</v>
      </c>
      <c r="H61" s="105">
        <v>3973.2567343174019</v>
      </c>
      <c r="I61" s="105">
        <v>3840.3752744663061</v>
      </c>
      <c r="J61" s="20"/>
      <c r="K61" s="106">
        <v>14689.01228677345</v>
      </c>
      <c r="L61" s="106">
        <v>6333.3189312358627</v>
      </c>
      <c r="M61" s="104">
        <v>8355.693355539539</v>
      </c>
    </row>
    <row r="62" spans="1:13">
      <c r="A62" s="21" t="s">
        <v>111</v>
      </c>
      <c r="B62" s="47">
        <v>17048.041469528242</v>
      </c>
      <c r="C62" s="47">
        <v>2169.3261886324813</v>
      </c>
      <c r="D62" s="47">
        <v>1150.7826016912595</v>
      </c>
      <c r="E62" s="47">
        <v>1018.5435869412219</v>
      </c>
      <c r="F62" s="20"/>
      <c r="G62" s="105">
        <v>2793.8181605040322</v>
      </c>
      <c r="H62" s="105">
        <v>1626.1658767378162</v>
      </c>
      <c r="I62" s="105">
        <v>1167.6522837661689</v>
      </c>
      <c r="J62" s="20"/>
      <c r="K62" s="106">
        <v>12084.897120392827</v>
      </c>
      <c r="L62" s="106">
        <v>5195.5283711349211</v>
      </c>
      <c r="M62" s="104">
        <v>6889.3687492588979</v>
      </c>
    </row>
    <row r="63" spans="1:13">
      <c r="A63" s="84" t="s">
        <v>112</v>
      </c>
      <c r="B63" s="45">
        <v>14474.481205195385</v>
      </c>
      <c r="C63" s="45">
        <v>970.985890445</v>
      </c>
      <c r="D63" s="45">
        <v>562.10229759772835</v>
      </c>
      <c r="E63" s="45">
        <v>408.88359284727409</v>
      </c>
      <c r="F63" s="20"/>
      <c r="G63" s="105">
        <v>1815.9088026737629</v>
      </c>
      <c r="H63" s="105">
        <v>1213.0990681050687</v>
      </c>
      <c r="I63" s="105">
        <v>602.80973456870606</v>
      </c>
      <c r="J63" s="20"/>
      <c r="K63" s="106">
        <v>11687.586512077409</v>
      </c>
      <c r="L63" s="106">
        <v>5277.095167382915</v>
      </c>
      <c r="M63" s="104">
        <v>6410.4913446953879</v>
      </c>
    </row>
    <row r="64" spans="1:13">
      <c r="A64" s="21" t="s">
        <v>112</v>
      </c>
      <c r="B64" s="47">
        <v>14474.481205195385</v>
      </c>
      <c r="C64" s="47">
        <v>970.985890445</v>
      </c>
      <c r="D64" s="47">
        <v>562.10229759772835</v>
      </c>
      <c r="E64" s="47">
        <v>408.88359284727409</v>
      </c>
      <c r="F64" s="20"/>
      <c r="G64" s="105">
        <v>1815.9088026737629</v>
      </c>
      <c r="H64" s="105">
        <v>1213.0990681050687</v>
      </c>
      <c r="I64" s="105">
        <v>602.80973456870606</v>
      </c>
      <c r="J64" s="20"/>
      <c r="K64" s="106">
        <v>11687.586512077409</v>
      </c>
      <c r="L64" s="106">
        <v>5277.095167382915</v>
      </c>
      <c r="M64" s="104">
        <v>6410.4913446953879</v>
      </c>
    </row>
    <row r="65" spans="1:13">
      <c r="A65" s="84" t="s">
        <v>113</v>
      </c>
      <c r="B65" s="45">
        <v>10903.617599260129</v>
      </c>
      <c r="C65" s="45">
        <v>2605.7208255285932</v>
      </c>
      <c r="D65" s="45">
        <v>1327.5474371547773</v>
      </c>
      <c r="E65" s="45">
        <v>1278.1733883738254</v>
      </c>
      <c r="F65" s="20"/>
      <c r="G65" s="105">
        <v>1206.5711802931535</v>
      </c>
      <c r="H65" s="105">
        <v>797.47946192097618</v>
      </c>
      <c r="I65" s="105">
        <v>409.09171837218872</v>
      </c>
      <c r="J65" s="20"/>
      <c r="K65" s="106">
        <v>7091.3255934388808</v>
      </c>
      <c r="L65" s="106">
        <v>3170.7443172344274</v>
      </c>
      <c r="M65" s="104">
        <v>3920.5812762040991</v>
      </c>
    </row>
    <row r="66" spans="1:13" ht="15.75" thickBot="1">
      <c r="A66" s="24" t="s">
        <v>113</v>
      </c>
      <c r="B66" s="87">
        <v>10903.617599260129</v>
      </c>
      <c r="C66" s="87">
        <v>2605.7208255285932</v>
      </c>
      <c r="D66" s="87">
        <v>1327.5474371547773</v>
      </c>
      <c r="E66" s="87">
        <v>1278.1733883738254</v>
      </c>
      <c r="F66" s="87"/>
      <c r="G66" s="89">
        <v>1206.5711802931535</v>
      </c>
      <c r="H66" s="89">
        <v>797.47946192097618</v>
      </c>
      <c r="I66" s="89">
        <v>409.09171837218872</v>
      </c>
      <c r="J66" s="88"/>
      <c r="K66" s="107">
        <v>7091.3255934388808</v>
      </c>
      <c r="L66" s="107">
        <v>3170.7443172344274</v>
      </c>
      <c r="M66" s="108">
        <v>3920.5812762040991</v>
      </c>
    </row>
  </sheetData>
  <mergeCells count="6">
    <mergeCell ref="A1:M1"/>
    <mergeCell ref="A2:A3"/>
    <mergeCell ref="B2:B3"/>
    <mergeCell ref="C2:E2"/>
    <mergeCell ref="G2:I2"/>
    <mergeCell ref="K2:M2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397F-8A4C-4D28-9559-C8D1455505A0}">
  <dimension ref="A1:H66"/>
  <sheetViews>
    <sheetView zoomScaleNormal="100" workbookViewId="0">
      <selection activeCell="M17" sqref="M17"/>
    </sheetView>
  </sheetViews>
  <sheetFormatPr defaultColWidth="9.140625" defaultRowHeight="15"/>
  <cols>
    <col min="1" max="1" width="16.7109375" style="55" customWidth="1"/>
    <col min="2" max="4" width="9.140625" style="55"/>
    <col min="5" max="5" width="4.7109375" style="55" customWidth="1"/>
    <col min="6" max="7" width="9.140625" style="55"/>
    <col min="8" max="8" width="11.5703125" style="55" customWidth="1"/>
    <col min="9" max="16384" width="9.140625" style="55"/>
  </cols>
  <sheetData>
    <row r="1" spans="1:8" ht="26.25" customHeight="1">
      <c r="A1" s="1002" t="s">
        <v>37</v>
      </c>
      <c r="B1" s="1002"/>
      <c r="C1" s="1002"/>
      <c r="D1" s="1002"/>
      <c r="E1" s="1002"/>
      <c r="F1" s="1002"/>
      <c r="G1" s="1002"/>
      <c r="H1" s="1002"/>
    </row>
    <row r="2" spans="1:8" ht="25.5" customHeight="1">
      <c r="A2" s="1003" t="s">
        <v>279</v>
      </c>
      <c r="B2" s="1009" t="s">
        <v>38</v>
      </c>
      <c r="C2" s="1009"/>
      <c r="D2" s="1009"/>
      <c r="E2" s="2"/>
      <c r="F2" s="1010" t="s">
        <v>39</v>
      </c>
      <c r="G2" s="1010"/>
      <c r="H2" s="1010"/>
    </row>
    <row r="3" spans="1:8">
      <c r="A3" s="1003"/>
      <c r="B3" s="5" t="s">
        <v>4</v>
      </c>
      <c r="C3" s="5" t="s">
        <v>5</v>
      </c>
      <c r="D3" s="5" t="s">
        <v>6</v>
      </c>
      <c r="E3" s="5"/>
      <c r="F3" s="29" t="s">
        <v>7</v>
      </c>
      <c r="G3" s="5" t="s">
        <v>5</v>
      </c>
      <c r="H3" s="5" t="s">
        <v>6</v>
      </c>
    </row>
    <row r="4" spans="1:8">
      <c r="A4" s="72" t="s">
        <v>75</v>
      </c>
      <c r="B4" s="73">
        <v>455155.37277486158</v>
      </c>
      <c r="C4" s="74">
        <v>227321.49849036298</v>
      </c>
      <c r="D4" s="74">
        <v>227833.87427971017</v>
      </c>
      <c r="E4" s="74"/>
      <c r="F4" s="74">
        <v>261838.29149435155</v>
      </c>
      <c r="G4" s="75">
        <v>130885.13364997585</v>
      </c>
      <c r="H4" s="75">
        <v>130953.15784470717</v>
      </c>
    </row>
    <row r="5" spans="1:8">
      <c r="A5" s="22"/>
      <c r="B5" s="23"/>
      <c r="C5" s="23"/>
      <c r="D5" s="23"/>
      <c r="E5" s="23"/>
      <c r="F5" s="23"/>
      <c r="G5" s="11"/>
      <c r="H5" s="11"/>
    </row>
    <row r="6" spans="1:8">
      <c r="A6" s="79" t="s">
        <v>175</v>
      </c>
      <c r="B6" s="80"/>
      <c r="C6" s="80"/>
      <c r="D6" s="80"/>
      <c r="E6" s="80"/>
      <c r="F6" s="80"/>
      <c r="G6" s="81"/>
      <c r="H6" s="81"/>
    </row>
    <row r="7" spans="1:8">
      <c r="A7" s="7" t="s">
        <v>9</v>
      </c>
      <c r="B7" s="41">
        <v>206172.55691550972</v>
      </c>
      <c r="C7" s="41">
        <v>102516.85011815358</v>
      </c>
      <c r="D7" s="41">
        <v>103655.7067976876</v>
      </c>
      <c r="E7" s="8"/>
      <c r="F7" s="41">
        <v>81611.479047015688</v>
      </c>
      <c r="G7" s="42">
        <v>40874.860882672503</v>
      </c>
      <c r="H7" s="42">
        <v>40736.618164346648</v>
      </c>
    </row>
    <row r="8" spans="1:8">
      <c r="A8" s="7" t="s">
        <v>10</v>
      </c>
      <c r="B8" s="41">
        <v>248982.81585456344</v>
      </c>
      <c r="C8" s="41">
        <v>124804.64837254086</v>
      </c>
      <c r="D8" s="41">
        <v>124178.16748235404</v>
      </c>
      <c r="E8" s="8"/>
      <c r="F8" s="41">
        <v>180226.81244766733</v>
      </c>
      <c r="G8" s="42">
        <v>90010.272767471266</v>
      </c>
      <c r="H8" s="42">
        <v>90216.539680527523</v>
      </c>
    </row>
    <row r="9" spans="1:8">
      <c r="A9" s="83" t="s">
        <v>11</v>
      </c>
      <c r="B9" s="80"/>
      <c r="C9" s="80"/>
      <c r="D9" s="80"/>
      <c r="E9" s="80"/>
      <c r="F9" s="80"/>
      <c r="G9" s="81"/>
      <c r="H9" s="81"/>
    </row>
    <row r="10" spans="1:8" ht="16.5" customHeight="1">
      <c r="A10" s="62" t="s">
        <v>76</v>
      </c>
      <c r="B10" s="45">
        <v>61196.540476573202</v>
      </c>
      <c r="C10" s="45">
        <v>30430.952662491251</v>
      </c>
      <c r="D10" s="45">
        <v>30765.587813993203</v>
      </c>
      <c r="E10" s="45"/>
      <c r="F10" s="45">
        <v>35785.115086532489</v>
      </c>
      <c r="G10" s="45">
        <v>17836.602157275149</v>
      </c>
      <c r="H10" s="45">
        <v>17948.512929252851</v>
      </c>
    </row>
    <row r="11" spans="1:8" ht="16.5" customHeight="1">
      <c r="A11" s="21" t="s">
        <v>76</v>
      </c>
      <c r="B11" s="47">
        <v>39524.251467917522</v>
      </c>
      <c r="C11" s="47">
        <v>19693.004374787619</v>
      </c>
      <c r="D11" s="45">
        <v>19831.247093113016</v>
      </c>
      <c r="E11" s="45"/>
      <c r="F11" s="47">
        <v>19606.328384726457</v>
      </c>
      <c r="G11" s="47">
        <v>9896.4231690140696</v>
      </c>
      <c r="H11" s="47">
        <v>9709.9052157178994</v>
      </c>
    </row>
    <row r="12" spans="1:8">
      <c r="A12" s="21" t="s">
        <v>77</v>
      </c>
      <c r="B12" s="47">
        <v>7819.4909008393488</v>
      </c>
      <c r="C12" s="47">
        <v>3842.2698379031167</v>
      </c>
      <c r="D12" s="45">
        <v>3977.2210629351075</v>
      </c>
      <c r="E12" s="45"/>
      <c r="F12" s="47">
        <v>5716.2266863154982</v>
      </c>
      <c r="G12" s="47">
        <v>2762.6600376471902</v>
      </c>
      <c r="H12" s="47">
        <v>2953.5666486680552</v>
      </c>
    </row>
    <row r="13" spans="1:8">
      <c r="A13" s="21" t="s">
        <v>78</v>
      </c>
      <c r="B13" s="47">
        <v>13852.798107755185</v>
      </c>
      <c r="C13" s="47">
        <v>6895.6784498069637</v>
      </c>
      <c r="D13" s="45">
        <v>6957.1196579516354</v>
      </c>
      <c r="E13" s="45"/>
      <c r="F13" s="47">
        <v>10462.560015489504</v>
      </c>
      <c r="G13" s="47">
        <v>5177.5189506184661</v>
      </c>
      <c r="H13" s="47">
        <v>5285.0410648716415</v>
      </c>
    </row>
    <row r="14" spans="1:8">
      <c r="A14" s="62" t="s">
        <v>79</v>
      </c>
      <c r="B14" s="45">
        <v>19154.296639091033</v>
      </c>
      <c r="C14" s="45">
        <v>9650.6583364355865</v>
      </c>
      <c r="D14" s="45">
        <v>9503.6383026609583</v>
      </c>
      <c r="E14" s="45"/>
      <c r="F14" s="45">
        <v>12738.07904570278</v>
      </c>
      <c r="G14" s="45">
        <v>6388.7884826134223</v>
      </c>
      <c r="H14" s="45">
        <v>6349.2905630918476</v>
      </c>
    </row>
    <row r="15" spans="1:8">
      <c r="A15" s="21" t="s">
        <v>79</v>
      </c>
      <c r="B15" s="47">
        <v>11914.108557906169</v>
      </c>
      <c r="C15" s="47">
        <v>6027.8213847634761</v>
      </c>
      <c r="D15" s="45">
        <v>5886.2871731445002</v>
      </c>
      <c r="E15" s="45"/>
      <c r="F15" s="47">
        <v>6677.3427280071483</v>
      </c>
      <c r="G15" s="47">
        <v>3339.7685284344029</v>
      </c>
      <c r="H15" s="47">
        <v>3337.5741995720941</v>
      </c>
    </row>
    <row r="16" spans="1:8">
      <c r="A16" s="21" t="s">
        <v>80</v>
      </c>
      <c r="B16" s="47">
        <v>4499.4713321647678</v>
      </c>
      <c r="C16" s="47">
        <v>2248.089919435778</v>
      </c>
      <c r="D16" s="45">
        <v>2251.3814127292412</v>
      </c>
      <c r="E16" s="45"/>
      <c r="F16" s="47">
        <v>3677.6951732299572</v>
      </c>
      <c r="G16" s="47">
        <v>1842.1390799086087</v>
      </c>
      <c r="H16" s="47">
        <v>1835.5560933216809</v>
      </c>
    </row>
    <row r="17" spans="1:8">
      <c r="A17" s="21" t="s">
        <v>81</v>
      </c>
      <c r="B17" s="47">
        <v>2740.7167490241022</v>
      </c>
      <c r="C17" s="47">
        <v>1374.7470322367387</v>
      </c>
      <c r="D17" s="45">
        <v>1365.9697167875017</v>
      </c>
      <c r="E17" s="45"/>
      <c r="F17" s="47">
        <v>2383.0411444677688</v>
      </c>
      <c r="G17" s="47">
        <v>1206.8808742700812</v>
      </c>
      <c r="H17" s="47">
        <v>1176.1602701977517</v>
      </c>
    </row>
    <row r="18" spans="1:8">
      <c r="A18" s="62" t="s">
        <v>82</v>
      </c>
      <c r="B18" s="45">
        <v>114033.78515193833</v>
      </c>
      <c r="C18" s="45">
        <v>56506.162533374547</v>
      </c>
      <c r="D18" s="45">
        <v>57527.622618782254</v>
      </c>
      <c r="E18" s="45"/>
      <c r="F18" s="45">
        <v>38417.212556879524</v>
      </c>
      <c r="G18" s="45">
        <v>19232.195313702963</v>
      </c>
      <c r="H18" s="45">
        <v>19185.017243163344</v>
      </c>
    </row>
    <row r="19" spans="1:8">
      <c r="A19" s="21" t="s">
        <v>82</v>
      </c>
      <c r="B19" s="47">
        <v>80671.209129519877</v>
      </c>
      <c r="C19" s="47">
        <v>40100.262794275252</v>
      </c>
      <c r="D19" s="45">
        <v>40570.946335241853</v>
      </c>
      <c r="E19" s="45"/>
      <c r="F19" s="47">
        <v>24972.559617500388</v>
      </c>
      <c r="G19" s="47">
        <v>12552.658256837763</v>
      </c>
      <c r="H19" s="47">
        <v>12419.901360668136</v>
      </c>
    </row>
    <row r="20" spans="1:8">
      <c r="A20" s="21" t="s">
        <v>83</v>
      </c>
      <c r="B20" s="47">
        <v>33362.576022536552</v>
      </c>
      <c r="C20" s="47">
        <v>16405.899739050408</v>
      </c>
      <c r="D20" s="45">
        <v>16956.676283489687</v>
      </c>
      <c r="E20" s="45"/>
      <c r="F20" s="47">
        <v>13444.652939365918</v>
      </c>
      <c r="G20" s="47">
        <v>6679.537056869458</v>
      </c>
      <c r="H20" s="47">
        <v>6765.1158824995364</v>
      </c>
    </row>
    <row r="21" spans="1:8">
      <c r="A21" s="62" t="s">
        <v>84</v>
      </c>
      <c r="B21" s="45">
        <v>41629.710011308918</v>
      </c>
      <c r="C21" s="45">
        <v>20762.739695162712</v>
      </c>
      <c r="D21" s="45">
        <v>20866.970316122337</v>
      </c>
      <c r="E21" s="45"/>
      <c r="F21" s="45">
        <v>25482.741077986972</v>
      </c>
      <c r="G21" s="45">
        <v>12655.791713366234</v>
      </c>
      <c r="H21" s="45">
        <v>12826.949364626249</v>
      </c>
    </row>
    <row r="22" spans="1:8">
      <c r="A22" s="21" t="s">
        <v>84</v>
      </c>
      <c r="B22" s="47">
        <v>29015.610546302665</v>
      </c>
      <c r="C22" s="47">
        <v>14485.86198453101</v>
      </c>
      <c r="D22" s="45">
        <v>14529.748561777167</v>
      </c>
      <c r="E22" s="45"/>
      <c r="F22" s="47">
        <v>14631.784853874484</v>
      </c>
      <c r="G22" s="47">
        <v>7248.965396638826</v>
      </c>
      <c r="H22" s="47">
        <v>7382.8194572397178</v>
      </c>
    </row>
    <row r="23" spans="1:8">
      <c r="A23" s="21" t="s">
        <v>85</v>
      </c>
      <c r="B23" s="47">
        <v>5202.7537325350277</v>
      </c>
      <c r="C23" s="47">
        <v>2519.0895339309141</v>
      </c>
      <c r="D23" s="45">
        <v>2683.6641986040736</v>
      </c>
      <c r="E23" s="45"/>
      <c r="F23" s="47">
        <v>4308.5647211438236</v>
      </c>
      <c r="G23" s="47">
        <v>2091.1954057806993</v>
      </c>
      <c r="H23" s="47">
        <v>2217.3693153634549</v>
      </c>
    </row>
    <row r="24" spans="1:8">
      <c r="A24" s="21" t="s">
        <v>86</v>
      </c>
      <c r="B24" s="47">
        <v>7411.345732449744</v>
      </c>
      <c r="C24" s="47">
        <v>3757.7881767042281</v>
      </c>
      <c r="D24" s="45">
        <v>3653.5575557445604</v>
      </c>
      <c r="E24" s="45"/>
      <c r="F24" s="47">
        <v>6542.3915029751015</v>
      </c>
      <c r="G24" s="47">
        <v>3315.6309109490062</v>
      </c>
      <c r="H24" s="47">
        <v>3226.7605920255</v>
      </c>
    </row>
    <row r="25" spans="1:8">
      <c r="A25" s="62" t="s">
        <v>87</v>
      </c>
      <c r="B25" s="45">
        <v>46706.289834275041</v>
      </c>
      <c r="C25" s="45">
        <v>23442.015236040639</v>
      </c>
      <c r="D25" s="45">
        <v>23264.274598193701</v>
      </c>
      <c r="E25" s="45"/>
      <c r="F25" s="45">
        <v>28076.437793234891</v>
      </c>
      <c r="G25" s="45">
        <v>14119.409064525593</v>
      </c>
      <c r="H25" s="45">
        <v>13957.028728714809</v>
      </c>
    </row>
    <row r="26" spans="1:8">
      <c r="A26" s="21" t="s">
        <v>87</v>
      </c>
      <c r="B26" s="47">
        <v>17928.76396949208</v>
      </c>
      <c r="C26" s="47">
        <v>8946.2787716347557</v>
      </c>
      <c r="D26" s="45">
        <v>8982.4851978628358</v>
      </c>
      <c r="E26" s="45"/>
      <c r="F26" s="47">
        <v>7822.7823941328134</v>
      </c>
      <c r="G26" s="47">
        <v>3962.9579253301004</v>
      </c>
      <c r="H26" s="47">
        <v>3859.824468801587</v>
      </c>
    </row>
    <row r="27" spans="1:8">
      <c r="A27" s="21" t="s">
        <v>88</v>
      </c>
      <c r="B27" s="47">
        <v>14716.266515073337</v>
      </c>
      <c r="C27" s="47">
        <v>7413.5400613120537</v>
      </c>
      <c r="D27" s="45">
        <v>7302.7264537654137</v>
      </c>
      <c r="E27" s="45"/>
      <c r="F27" s="47">
        <v>10250.807280276793</v>
      </c>
      <c r="G27" s="47">
        <v>5173.1302928938467</v>
      </c>
      <c r="H27" s="47">
        <v>5077.6769873833746</v>
      </c>
    </row>
    <row r="28" spans="1:8">
      <c r="A28" s="21" t="s">
        <v>89</v>
      </c>
      <c r="B28" s="47">
        <v>14061.259349674434</v>
      </c>
      <c r="C28" s="47">
        <v>7082.1964031032885</v>
      </c>
      <c r="D28" s="45">
        <v>6979.0629465747325</v>
      </c>
      <c r="E28" s="45"/>
      <c r="F28" s="47">
        <v>10002.848118836002</v>
      </c>
      <c r="G28" s="47">
        <v>4983.3208463040573</v>
      </c>
      <c r="H28" s="47">
        <v>5019.5272725321674</v>
      </c>
    </row>
    <row r="29" spans="1:8">
      <c r="A29" s="62" t="s">
        <v>90</v>
      </c>
      <c r="B29" s="45">
        <v>29209.808650616913</v>
      </c>
      <c r="C29" s="45">
        <v>14482.570491237548</v>
      </c>
      <c r="D29" s="45">
        <v>14727.238159384877</v>
      </c>
      <c r="E29" s="45"/>
      <c r="F29" s="45">
        <v>20394.092446294988</v>
      </c>
      <c r="G29" s="45">
        <v>10119.14754853832</v>
      </c>
      <c r="H29" s="45">
        <v>10274.94489776218</v>
      </c>
    </row>
    <row r="30" spans="1:8">
      <c r="A30" s="21" t="s">
        <v>90</v>
      </c>
      <c r="B30" s="47">
        <v>17896.946200988616</v>
      </c>
      <c r="C30" s="47">
        <v>8812.4247110339747</v>
      </c>
      <c r="D30" s="45">
        <v>9084.5214899601524</v>
      </c>
      <c r="E30" s="45"/>
      <c r="F30" s="47">
        <v>10671.021257408753</v>
      </c>
      <c r="G30" s="47">
        <v>5259.80628295508</v>
      </c>
      <c r="H30" s="47">
        <v>5411.2149744544495</v>
      </c>
    </row>
    <row r="31" spans="1:8">
      <c r="A31" s="21" t="s">
        <v>91</v>
      </c>
      <c r="B31" s="47">
        <v>4886.7703763624304</v>
      </c>
      <c r="C31" s="47">
        <v>2399.4986109350848</v>
      </c>
      <c r="D31" s="45">
        <v>2487.2717654274365</v>
      </c>
      <c r="E31" s="45"/>
      <c r="F31" s="47">
        <v>3900.4195527542997</v>
      </c>
      <c r="G31" s="47">
        <v>1907.9689457778861</v>
      </c>
      <c r="H31" s="47">
        <v>1992.4506069767922</v>
      </c>
    </row>
    <row r="32" spans="1:8">
      <c r="A32" s="21" t="s">
        <v>92</v>
      </c>
      <c r="B32" s="47">
        <v>6426.0920732726872</v>
      </c>
      <c r="C32" s="47">
        <v>3270.6471692716759</v>
      </c>
      <c r="D32" s="45">
        <v>3155.4449040004642</v>
      </c>
      <c r="E32" s="45"/>
      <c r="F32" s="47">
        <v>5822.6516361375188</v>
      </c>
      <c r="G32" s="47">
        <v>2951.3723198057464</v>
      </c>
      <c r="H32" s="47">
        <v>2871.2793163314755</v>
      </c>
    </row>
    <row r="33" spans="1:8">
      <c r="A33" s="62" t="s">
        <v>93</v>
      </c>
      <c r="B33" s="45">
        <v>15439.297875203785</v>
      </c>
      <c r="C33" s="45">
        <v>7654.9162361661211</v>
      </c>
      <c r="D33" s="45">
        <v>7784.3816390423935</v>
      </c>
      <c r="E33" s="45"/>
      <c r="F33" s="45">
        <v>7370.7506484970145</v>
      </c>
      <c r="G33" s="45">
        <v>3670.0150222118764</v>
      </c>
      <c r="H33" s="45">
        <v>3700.7356262841995</v>
      </c>
    </row>
    <row r="34" spans="1:8">
      <c r="A34" s="21" t="s">
        <v>93</v>
      </c>
      <c r="B34" s="47">
        <v>15439.297875203785</v>
      </c>
      <c r="C34" s="47">
        <v>7654.9162361661211</v>
      </c>
      <c r="D34" s="45">
        <v>7784.3816390423935</v>
      </c>
      <c r="E34" s="45"/>
      <c r="F34" s="47">
        <v>7370.7506484970145</v>
      </c>
      <c r="G34" s="47">
        <v>3670.0150222118764</v>
      </c>
      <c r="H34" s="47">
        <v>3700.7356262841995</v>
      </c>
    </row>
    <row r="35" spans="1:8">
      <c r="A35" s="62" t="s">
        <v>94</v>
      </c>
      <c r="B35" s="45">
        <v>13432.584130623225</v>
      </c>
      <c r="C35" s="45">
        <v>6868.2493390280924</v>
      </c>
      <c r="D35" s="45">
        <v>6564.3347915981985</v>
      </c>
      <c r="E35" s="45"/>
      <c r="F35" s="45">
        <v>9001.1369931924528</v>
      </c>
      <c r="G35" s="45">
        <v>4563.1068691717492</v>
      </c>
      <c r="H35" s="45">
        <v>4438.0301240200961</v>
      </c>
    </row>
    <row r="36" spans="1:8">
      <c r="A36" s="21" t="s">
        <v>94</v>
      </c>
      <c r="B36" s="47">
        <v>10394.535820757959</v>
      </c>
      <c r="C36" s="47">
        <v>5347.5794374474681</v>
      </c>
      <c r="D36" s="45">
        <v>5046.9563833110387</v>
      </c>
      <c r="E36" s="45"/>
      <c r="F36" s="47">
        <v>6792.5449932784077</v>
      </c>
      <c r="G36" s="47">
        <v>3470.3310957417762</v>
      </c>
      <c r="H36" s="47">
        <v>3322.2138975359326</v>
      </c>
    </row>
    <row r="37" spans="1:8">
      <c r="A37" s="21" t="s">
        <v>95</v>
      </c>
      <c r="B37" s="47">
        <v>1036.8203874411145</v>
      </c>
      <c r="C37" s="47">
        <v>506.889967193431</v>
      </c>
      <c r="D37" s="45">
        <v>529.93042024767806</v>
      </c>
      <c r="E37" s="45"/>
      <c r="F37" s="47">
        <v>696.69941378318094</v>
      </c>
      <c r="G37" s="47">
        <v>346.70396024485586</v>
      </c>
      <c r="H37" s="47">
        <v>349.99545353831974</v>
      </c>
    </row>
    <row r="38" spans="1:8">
      <c r="A38" s="21" t="s">
        <v>96</v>
      </c>
      <c r="B38" s="47">
        <v>2001.2279224260292</v>
      </c>
      <c r="C38" s="47">
        <v>1013.7799343868674</v>
      </c>
      <c r="D38" s="45">
        <v>987.44798803915637</v>
      </c>
      <c r="E38" s="45"/>
      <c r="F38" s="47">
        <v>1511.8925861310668</v>
      </c>
      <c r="G38" s="47">
        <v>746.07181318513904</v>
      </c>
      <c r="H38" s="47">
        <v>765.82077294592227</v>
      </c>
    </row>
    <row r="39" spans="1:8">
      <c r="A39" s="62" t="s">
        <v>97</v>
      </c>
      <c r="B39" s="45">
        <v>30661.357193033578</v>
      </c>
      <c r="C39" s="45">
        <v>15485.378781312251</v>
      </c>
      <c r="D39" s="45">
        <v>15175.978411726839</v>
      </c>
      <c r="E39" s="45"/>
      <c r="F39" s="45">
        <v>22784.813741779428</v>
      </c>
      <c r="G39" s="45">
        <v>11448.910839096898</v>
      </c>
      <c r="H39" s="45">
        <v>11335.902902688042</v>
      </c>
    </row>
    <row r="40" spans="1:8">
      <c r="A40" s="21" t="s">
        <v>97</v>
      </c>
      <c r="B40" s="47">
        <v>16648.373078335429</v>
      </c>
      <c r="C40" s="47">
        <v>8361.4901298297045</v>
      </c>
      <c r="D40" s="45">
        <v>8286.8829485112365</v>
      </c>
      <c r="E40" s="45"/>
      <c r="F40" s="47">
        <v>11202.048842087261</v>
      </c>
      <c r="G40" s="47">
        <v>5573.5953102653675</v>
      </c>
      <c r="H40" s="47">
        <v>5628.4535318231101</v>
      </c>
    </row>
    <row r="41" spans="1:8">
      <c r="A41" s="21" t="s">
        <v>98</v>
      </c>
      <c r="B41" s="47">
        <v>7120.5971581937083</v>
      </c>
      <c r="C41" s="47">
        <v>3655.7518846068692</v>
      </c>
      <c r="D41" s="45">
        <v>3464.8452735860042</v>
      </c>
      <c r="E41" s="45"/>
      <c r="F41" s="47">
        <v>5694.2833976924012</v>
      </c>
      <c r="G41" s="47">
        <v>2934.9148533384305</v>
      </c>
      <c r="H41" s="47">
        <v>2759.368544353727</v>
      </c>
    </row>
    <row r="42" spans="1:8">
      <c r="A42" s="21" t="s">
        <v>99</v>
      </c>
      <c r="B42" s="47">
        <v>6892.3869565134992</v>
      </c>
      <c r="C42" s="47">
        <v>3468.1367668794674</v>
      </c>
      <c r="D42" s="45">
        <v>3424.2501896332915</v>
      </c>
      <c r="E42" s="45"/>
      <c r="F42" s="47">
        <v>5888.4815020068099</v>
      </c>
      <c r="G42" s="47">
        <v>2940.4006754942025</v>
      </c>
      <c r="H42" s="47">
        <v>2948.0808265122832</v>
      </c>
    </row>
    <row r="43" spans="1:8">
      <c r="A43" s="62" t="s">
        <v>100</v>
      </c>
      <c r="B43" s="45">
        <v>27389.612859332523</v>
      </c>
      <c r="C43" s="45">
        <v>13750.761815657868</v>
      </c>
      <c r="D43" s="45">
        <v>13638.851043680166</v>
      </c>
      <c r="E43" s="45"/>
      <c r="F43" s="45">
        <v>19639.243317661076</v>
      </c>
      <c r="G43" s="45">
        <v>9780.1237393117517</v>
      </c>
      <c r="H43" s="45">
        <v>9859.1195783548355</v>
      </c>
    </row>
    <row r="44" spans="1:8">
      <c r="A44" s="21" t="s">
        <v>100</v>
      </c>
      <c r="B44" s="47">
        <v>27389.612859332523</v>
      </c>
      <c r="C44" s="47">
        <v>13750.761815657868</v>
      </c>
      <c r="D44" s="45">
        <v>13638.851043680166</v>
      </c>
      <c r="E44" s="45"/>
      <c r="F44" s="47">
        <v>19639.243317661076</v>
      </c>
      <c r="G44" s="47">
        <v>9780.1237393117517</v>
      </c>
      <c r="H44" s="47">
        <v>9859.1195783548355</v>
      </c>
    </row>
    <row r="45" spans="1:8">
      <c r="A45" s="62" t="s">
        <v>101</v>
      </c>
      <c r="B45" s="45">
        <v>12132.444279705804</v>
      </c>
      <c r="C45" s="45">
        <v>6107.9143882377803</v>
      </c>
      <c r="D45" s="45">
        <v>6024.5298914700115</v>
      </c>
      <c r="E45" s="45"/>
      <c r="F45" s="45">
        <v>8941.8901139101399</v>
      </c>
      <c r="G45" s="45">
        <v>4472.0422213858965</v>
      </c>
      <c r="H45" s="45">
        <v>4469.8478925235868</v>
      </c>
    </row>
    <row r="46" spans="1:8">
      <c r="A46" s="21" t="s">
        <v>101</v>
      </c>
      <c r="B46" s="47">
        <v>6310.8898080014278</v>
      </c>
      <c r="C46" s="47">
        <v>3190.5541657974049</v>
      </c>
      <c r="D46" s="45">
        <v>3120.3356422035235</v>
      </c>
      <c r="E46" s="45"/>
      <c r="F46" s="47">
        <v>4434.7386307266315</v>
      </c>
      <c r="G46" s="47">
        <v>2231.6324529684621</v>
      </c>
      <c r="H46" s="47">
        <v>2203.1061777584478</v>
      </c>
    </row>
    <row r="47" spans="1:8">
      <c r="A47" s="21" t="s">
        <v>102</v>
      </c>
      <c r="B47" s="46">
        <v>5821.554471706364</v>
      </c>
      <c r="C47" s="46">
        <v>2917.3602224399601</v>
      </c>
      <c r="D47" s="45">
        <v>2904.1942492661074</v>
      </c>
      <c r="E47" s="45"/>
      <c r="F47" s="47">
        <v>4507.1514831828517</v>
      </c>
      <c r="G47" s="47">
        <v>2240.4097684176973</v>
      </c>
      <c r="H47" s="47">
        <v>2266.7417147654028</v>
      </c>
    </row>
    <row r="48" spans="1:8">
      <c r="A48" s="62" t="s">
        <v>103</v>
      </c>
      <c r="B48" s="45">
        <v>5822.6516361375188</v>
      </c>
      <c r="C48" s="45">
        <v>2941.4978399253569</v>
      </c>
      <c r="D48" s="45">
        <v>2881.153796211865</v>
      </c>
      <c r="E48" s="45"/>
      <c r="F48" s="45">
        <v>4535.6777583928779</v>
      </c>
      <c r="G48" s="45">
        <v>2320.5027718919682</v>
      </c>
      <c r="H48" s="45">
        <v>2215.1749865011461</v>
      </c>
    </row>
    <row r="49" spans="1:8">
      <c r="A49" s="21" t="s">
        <v>103</v>
      </c>
      <c r="B49" s="47">
        <v>5822.6516361375188</v>
      </c>
      <c r="C49" s="47">
        <v>2941.4978399253569</v>
      </c>
      <c r="D49" s="45">
        <v>2881.153796211865</v>
      </c>
      <c r="E49" s="45"/>
      <c r="F49" s="47">
        <v>4535.6777583928779</v>
      </c>
      <c r="G49" s="47">
        <v>2320.5027718919682</v>
      </c>
      <c r="H49" s="47">
        <v>2215.1749865011461</v>
      </c>
    </row>
    <row r="50" spans="1:8">
      <c r="A50" s="62" t="s">
        <v>104</v>
      </c>
      <c r="B50" s="45">
        <v>3763.2739988600001</v>
      </c>
      <c r="C50" s="45">
        <v>1922.2320833828962</v>
      </c>
      <c r="D50" s="45">
        <v>1841.041915477454</v>
      </c>
      <c r="E50" s="45"/>
      <c r="F50" s="45">
        <v>3313.4365820866974</v>
      </c>
      <c r="G50" s="45">
        <v>1700.6048682896621</v>
      </c>
      <c r="H50" s="45">
        <v>1612.8317137972922</v>
      </c>
    </row>
    <row r="51" spans="1:8">
      <c r="A51" s="21" t="s">
        <v>104</v>
      </c>
      <c r="B51" s="47">
        <v>3763.2739988600001</v>
      </c>
      <c r="C51" s="47">
        <v>1922.2320833828962</v>
      </c>
      <c r="D51" s="45">
        <v>1841.041915477454</v>
      </c>
      <c r="E51" s="45"/>
      <c r="F51" s="47">
        <v>3313.4365820866974</v>
      </c>
      <c r="G51" s="47">
        <v>1700.6048682896621</v>
      </c>
      <c r="H51" s="47">
        <v>1612.8317137972922</v>
      </c>
    </row>
    <row r="52" spans="1:8">
      <c r="A52" s="62" t="s">
        <v>105</v>
      </c>
      <c r="B52" s="44">
        <v>8642.3642242051137</v>
      </c>
      <c r="C52" s="44">
        <v>4283.329939227262</v>
      </c>
      <c r="D52" s="45">
        <v>4359.0342849769468</v>
      </c>
      <c r="E52" s="45"/>
      <c r="F52" s="45">
        <v>6702.5775099237098</v>
      </c>
      <c r="G52" s="45">
        <v>3266.2585115470583</v>
      </c>
      <c r="H52" s="45">
        <v>3436.3189983759898</v>
      </c>
    </row>
    <row r="53" spans="1:8">
      <c r="A53" s="21" t="s">
        <v>105</v>
      </c>
      <c r="B53" s="47">
        <v>8642.3642242051137</v>
      </c>
      <c r="C53" s="47">
        <v>4283.329939227262</v>
      </c>
      <c r="D53" s="45">
        <v>4359.0342849769468</v>
      </c>
      <c r="E53" s="45"/>
      <c r="F53" s="47">
        <v>6702.5775099237098</v>
      </c>
      <c r="G53" s="47">
        <v>3266.2585115470583</v>
      </c>
      <c r="H53" s="47">
        <v>3436.3189983759898</v>
      </c>
    </row>
    <row r="54" spans="1:8">
      <c r="A54" s="62" t="s">
        <v>106</v>
      </c>
      <c r="B54" s="45">
        <v>6870.4436678904021</v>
      </c>
      <c r="C54" s="45">
        <v>3389.1409278363508</v>
      </c>
      <c r="D54" s="45">
        <v>3481.3027400533201</v>
      </c>
      <c r="E54" s="45"/>
      <c r="F54" s="45">
        <v>4714.5155606711187</v>
      </c>
      <c r="G54" s="45">
        <v>2296.3651544065715</v>
      </c>
      <c r="H54" s="45">
        <v>2418.1504062647095</v>
      </c>
    </row>
    <row r="55" spans="1:8">
      <c r="A55" s="21" t="s">
        <v>106</v>
      </c>
      <c r="B55" s="46">
        <v>4603.7019531244787</v>
      </c>
      <c r="C55" s="46">
        <v>2290.8793322507995</v>
      </c>
      <c r="D55" s="45">
        <v>2312.8226208738874</v>
      </c>
      <c r="E55" s="45"/>
      <c r="F55" s="47">
        <v>3333.1855418474765</v>
      </c>
      <c r="G55" s="47">
        <v>1625.9976869711477</v>
      </c>
      <c r="H55" s="47">
        <v>1707.1878548765899</v>
      </c>
    </row>
    <row r="56" spans="1:8">
      <c r="A56" s="21" t="s">
        <v>107</v>
      </c>
      <c r="B56" s="47">
        <v>1426.3137605010061</v>
      </c>
      <c r="C56" s="47">
        <v>693.40792048971707</v>
      </c>
      <c r="D56" s="45">
        <v>732.90584001128354</v>
      </c>
      <c r="E56" s="45"/>
      <c r="F56" s="47">
        <v>988.545152470311</v>
      </c>
      <c r="G56" s="47">
        <v>490.43250072611164</v>
      </c>
      <c r="H56" s="47">
        <v>498.11265174419401</v>
      </c>
    </row>
    <row r="57" spans="1:8">
      <c r="A57" s="21" t="s">
        <v>108</v>
      </c>
      <c r="B57" s="47">
        <v>840.42795426443672</v>
      </c>
      <c r="C57" s="47">
        <v>404.85367509605095</v>
      </c>
      <c r="D57" s="45">
        <v>435.57427916838043</v>
      </c>
      <c r="E57" s="45"/>
      <c r="F57" s="47">
        <v>392.78486635335008</v>
      </c>
      <c r="G57" s="47">
        <v>179.93496670935497</v>
      </c>
      <c r="H57" s="47">
        <v>212.84989964399284</v>
      </c>
    </row>
    <row r="58" spans="1:8">
      <c r="A58" s="62" t="s">
        <v>109</v>
      </c>
      <c r="B58" s="45">
        <v>1453.7428712798717</v>
      </c>
      <c r="C58" s="45">
        <v>781.18107498208701</v>
      </c>
      <c r="D58" s="45">
        <v>672.56179629777921</v>
      </c>
      <c r="E58" s="45"/>
      <c r="F58" s="45">
        <v>1026.9459075607228</v>
      </c>
      <c r="G58" s="45">
        <v>541.99922899037892</v>
      </c>
      <c r="H58" s="45">
        <v>484.94667857033852</v>
      </c>
    </row>
    <row r="59" spans="1:8">
      <c r="A59" s="21" t="s">
        <v>109</v>
      </c>
      <c r="B59" s="46">
        <v>1453.7428712798717</v>
      </c>
      <c r="C59" s="46">
        <v>781.18107498208701</v>
      </c>
      <c r="D59" s="45">
        <v>672.56179629777921</v>
      </c>
      <c r="E59" s="45"/>
      <c r="F59" s="47">
        <v>1026.9459075607228</v>
      </c>
      <c r="G59" s="47">
        <v>541.99922899037892</v>
      </c>
      <c r="H59" s="47">
        <v>484.94667857033852</v>
      </c>
    </row>
    <row r="60" spans="1:8">
      <c r="A60" s="62" t="s">
        <v>110</v>
      </c>
      <c r="B60" s="45">
        <v>11704.550151555766</v>
      </c>
      <c r="C60" s="45">
        <v>5820.4573072752091</v>
      </c>
      <c r="D60" s="45">
        <v>5884.0928442821905</v>
      </c>
      <c r="E60" s="45"/>
      <c r="F60" s="45">
        <v>7766.8270081439159</v>
      </c>
      <c r="G60" s="45">
        <v>3822.5208781423376</v>
      </c>
      <c r="H60" s="45">
        <v>3944.3061300004756</v>
      </c>
    </row>
    <row r="61" spans="1:8">
      <c r="A61" s="21" t="s">
        <v>110</v>
      </c>
      <c r="B61" s="47">
        <v>7535.3253131702422</v>
      </c>
      <c r="C61" s="47">
        <v>3792.8974385011688</v>
      </c>
      <c r="D61" s="45">
        <v>3742.4278746680666</v>
      </c>
      <c r="E61" s="45"/>
      <c r="F61" s="47">
        <v>4395.2407112050569</v>
      </c>
      <c r="G61" s="47">
        <v>2210.7863287765285</v>
      </c>
      <c r="H61" s="47">
        <v>2184.454382428823</v>
      </c>
    </row>
    <row r="62" spans="1:8">
      <c r="A62" s="21" t="s">
        <v>111</v>
      </c>
      <c r="B62" s="47">
        <v>4169.2248383871574</v>
      </c>
      <c r="C62" s="47">
        <v>2027.5598687737402</v>
      </c>
      <c r="D62" s="45">
        <v>2141.6649696138015</v>
      </c>
      <c r="E62" s="45"/>
      <c r="F62" s="47">
        <v>3371.5862969378804</v>
      </c>
      <c r="G62" s="47">
        <v>1611.7345493661376</v>
      </c>
      <c r="H62" s="47">
        <v>1759.8517475720118</v>
      </c>
    </row>
    <row r="63" spans="1:8">
      <c r="A63" s="62" t="s">
        <v>112</v>
      </c>
      <c r="B63" s="45">
        <v>3451.6793004121514</v>
      </c>
      <c r="C63" s="45">
        <v>1839.9447510462994</v>
      </c>
      <c r="D63" s="45">
        <v>1611.7345493661376</v>
      </c>
      <c r="E63" s="45"/>
      <c r="F63" s="45">
        <v>3148.8619174135379</v>
      </c>
      <c r="G63" s="45">
        <v>1683.0502373911881</v>
      </c>
      <c r="H63" s="45">
        <v>1465.8116800225725</v>
      </c>
    </row>
    <row r="64" spans="1:8">
      <c r="A64" s="21" t="s">
        <v>112</v>
      </c>
      <c r="B64" s="47">
        <v>3451.6793004121514</v>
      </c>
      <c r="C64" s="47">
        <v>1839.9447510462994</v>
      </c>
      <c r="D64" s="45">
        <v>1611.7345493661376</v>
      </c>
      <c r="E64" s="45"/>
      <c r="F64" s="47">
        <v>3148.8619174135379</v>
      </c>
      <c r="G64" s="47">
        <v>1683.0502373911881</v>
      </c>
      <c r="H64" s="47">
        <v>1465.8116800225725</v>
      </c>
    </row>
    <row r="65" spans="1:8">
      <c r="A65" s="62" t="s">
        <v>113</v>
      </c>
      <c r="B65" s="45">
        <v>2460.939819079731</v>
      </c>
      <c r="C65" s="45">
        <v>1201.3950521143081</v>
      </c>
      <c r="D65" s="45">
        <v>1259.5447669655032</v>
      </c>
      <c r="E65" s="45"/>
      <c r="F65" s="45">
        <v>1997.9364291325653</v>
      </c>
      <c r="G65" s="45">
        <v>967.69902827837313</v>
      </c>
      <c r="H65" s="45">
        <v>1030.2374008541867</v>
      </c>
    </row>
    <row r="66" spans="1:8" ht="15.75" thickBot="1">
      <c r="A66" s="24" t="s">
        <v>113</v>
      </c>
      <c r="B66" s="87">
        <v>2460.939819079731</v>
      </c>
      <c r="C66" s="87">
        <v>1201.3950521143081</v>
      </c>
      <c r="D66" s="87">
        <v>1259.5447669655032</v>
      </c>
      <c r="E66" s="87"/>
      <c r="F66" s="87">
        <v>1997.9364291325653</v>
      </c>
      <c r="G66" s="87">
        <v>967.69902827837313</v>
      </c>
      <c r="H66" s="87">
        <v>1030.2374008541867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0D2A-B78A-4386-B03D-2919B79C56F6}">
  <dimension ref="A1:H66"/>
  <sheetViews>
    <sheetView zoomScaleNormal="100" workbookViewId="0">
      <selection activeCell="L19" sqref="L19"/>
    </sheetView>
  </sheetViews>
  <sheetFormatPr defaultColWidth="9.140625" defaultRowHeight="15"/>
  <cols>
    <col min="1" max="1" width="19" style="55" customWidth="1"/>
    <col min="2" max="4" width="9.140625" style="55"/>
    <col min="5" max="5" width="3" style="55" customWidth="1"/>
    <col min="6" max="7" width="9.140625" style="55"/>
    <col min="8" max="8" width="12.42578125" style="55" customWidth="1"/>
    <col min="9" max="16384" width="9.140625" style="55"/>
  </cols>
  <sheetData>
    <row r="1" spans="1:8" ht="24.75" customHeight="1">
      <c r="A1" s="1002" t="s">
        <v>40</v>
      </c>
      <c r="B1" s="1002"/>
      <c r="C1" s="1002"/>
      <c r="D1" s="1002"/>
      <c r="E1" s="1002"/>
      <c r="F1" s="1002"/>
      <c r="G1" s="1002"/>
      <c r="H1" s="1002"/>
    </row>
    <row r="2" spans="1:8" ht="24" customHeight="1">
      <c r="A2" s="1003" t="s">
        <v>279</v>
      </c>
      <c r="B2" s="1009" t="s">
        <v>41</v>
      </c>
      <c r="C2" s="1009"/>
      <c r="D2" s="1009"/>
      <c r="E2" s="2"/>
      <c r="F2" s="1010" t="s">
        <v>42</v>
      </c>
      <c r="G2" s="1010"/>
      <c r="H2" s="1010"/>
    </row>
    <row r="3" spans="1:8">
      <c r="A3" s="1003"/>
      <c r="B3" s="5" t="s">
        <v>4</v>
      </c>
      <c r="C3" s="5" t="s">
        <v>5</v>
      </c>
      <c r="D3" s="5" t="s">
        <v>6</v>
      </c>
      <c r="E3" s="5"/>
      <c r="F3" s="29" t="s">
        <v>7</v>
      </c>
      <c r="G3" s="5" t="s">
        <v>5</v>
      </c>
      <c r="H3" s="5" t="s">
        <v>6</v>
      </c>
    </row>
    <row r="4" spans="1:8">
      <c r="A4" s="72" t="s">
        <v>75</v>
      </c>
      <c r="B4" s="109">
        <v>184917.19039083488</v>
      </c>
      <c r="C4" s="110">
        <v>92431.714667019987</v>
      </c>
      <c r="D4" s="110">
        <v>92485.475724146352</v>
      </c>
      <c r="E4" s="74"/>
      <c r="F4" s="110">
        <v>91823.885572162719</v>
      </c>
      <c r="G4" s="111">
        <v>44689.701609807402</v>
      </c>
      <c r="H4" s="111">
        <v>47134.183962426498</v>
      </c>
    </row>
    <row r="5" spans="1:8">
      <c r="A5" s="22"/>
      <c r="B5" s="23"/>
      <c r="C5" s="23"/>
      <c r="D5" s="23"/>
      <c r="E5" s="23"/>
      <c r="F5" s="23"/>
      <c r="G5" s="9"/>
      <c r="H5" s="9"/>
    </row>
    <row r="6" spans="1:8">
      <c r="A6" s="79" t="s">
        <v>175</v>
      </c>
      <c r="B6" s="80"/>
      <c r="C6" s="80"/>
      <c r="D6" s="80"/>
      <c r="E6" s="80"/>
      <c r="F6" s="80"/>
      <c r="G6" s="81"/>
      <c r="H6" s="81"/>
    </row>
    <row r="7" spans="1:8">
      <c r="A7" s="7" t="s">
        <v>9</v>
      </c>
      <c r="B7" s="41">
        <v>86920.657729352009</v>
      </c>
      <c r="C7" s="41">
        <v>43132.825281994803</v>
      </c>
      <c r="D7" s="41">
        <v>43787.832447395878</v>
      </c>
      <c r="E7" s="8"/>
      <c r="F7" s="41">
        <v>26744.480173814005</v>
      </c>
      <c r="G7" s="42">
        <v>12971.775069538569</v>
      </c>
      <c r="H7" s="42">
        <v>13772.705104280947</v>
      </c>
    </row>
    <row r="8" spans="1:8">
      <c r="A8" s="7" t="s">
        <v>10</v>
      </c>
      <c r="B8" s="41">
        <v>97996.53266181433</v>
      </c>
      <c r="C8" s="41">
        <v>49298.889385100403</v>
      </c>
      <c r="D8" s="41">
        <v>48697.643276826049</v>
      </c>
      <c r="E8" s="8"/>
      <c r="F8" s="41">
        <v>65079.405398439878</v>
      </c>
      <c r="G8" s="42">
        <v>31717.926540234825</v>
      </c>
      <c r="H8" s="42">
        <v>33361.478858105394</v>
      </c>
    </row>
    <row r="9" spans="1:8">
      <c r="A9" s="83" t="s">
        <v>11</v>
      </c>
      <c r="B9" s="80"/>
      <c r="C9" s="80"/>
      <c r="D9" s="80"/>
      <c r="E9" s="80"/>
      <c r="F9" s="80"/>
      <c r="G9" s="81"/>
      <c r="H9" s="81"/>
    </row>
    <row r="10" spans="1:8">
      <c r="A10" s="62" t="s">
        <v>76</v>
      </c>
      <c r="B10" s="45">
        <v>23635.116175923733</v>
      </c>
      <c r="C10" s="45">
        <v>11762.699866406925</v>
      </c>
      <c r="D10" s="45">
        <v>11872.416309522319</v>
      </c>
      <c r="E10" s="45"/>
      <c r="F10" s="44">
        <v>11921.788708924247</v>
      </c>
      <c r="G10" s="44">
        <v>5689.8947399677818</v>
      </c>
      <c r="H10" s="44">
        <v>6231.8939689582785</v>
      </c>
    </row>
    <row r="11" spans="1:8">
      <c r="A11" s="21" t="s">
        <v>76</v>
      </c>
      <c r="B11" s="47">
        <v>15540.237002869948</v>
      </c>
      <c r="C11" s="47">
        <v>7756.9525282635223</v>
      </c>
      <c r="D11" s="47">
        <v>7783.2844746112387</v>
      </c>
      <c r="E11" s="47"/>
      <c r="F11" s="46">
        <v>6449.1325263269391</v>
      </c>
      <c r="G11" s="46">
        <v>3076.4490649573477</v>
      </c>
      <c r="H11" s="46">
        <v>3372.6834613690348</v>
      </c>
    </row>
    <row r="12" spans="1:8">
      <c r="A12" s="21" t="s">
        <v>77</v>
      </c>
      <c r="B12" s="47">
        <v>2861.4048364510859</v>
      </c>
      <c r="C12" s="47">
        <v>1397.7874852909858</v>
      </c>
      <c r="D12" s="47">
        <v>1463.6173511602633</v>
      </c>
      <c r="E12" s="47"/>
      <c r="F12" s="44">
        <v>1850.9163953578457</v>
      </c>
      <c r="G12" s="44">
        <v>861.27407845637458</v>
      </c>
      <c r="H12" s="44">
        <v>989.64231690146562</v>
      </c>
    </row>
    <row r="13" spans="1:8">
      <c r="A13" s="21" t="s">
        <v>78</v>
      </c>
      <c r="B13" s="47">
        <v>5233.4743366073635</v>
      </c>
      <c r="C13" s="47">
        <v>2607.9598528544202</v>
      </c>
      <c r="D13" s="47">
        <v>2625.5144837528906</v>
      </c>
      <c r="E13" s="47"/>
      <c r="F13" s="46">
        <v>3621.7397872410829</v>
      </c>
      <c r="G13" s="46">
        <v>1752.1715965539295</v>
      </c>
      <c r="H13" s="46">
        <v>1869.5681906874743</v>
      </c>
    </row>
    <row r="14" spans="1:8">
      <c r="A14" s="62" t="s">
        <v>79</v>
      </c>
      <c r="B14" s="45">
        <v>8258.356673301234</v>
      </c>
      <c r="C14" s="45">
        <v>4104.4921369490212</v>
      </c>
      <c r="D14" s="45">
        <v>4153.8645363509895</v>
      </c>
      <c r="E14" s="45"/>
      <c r="F14" s="44">
        <v>4801.191550732352</v>
      </c>
      <c r="G14" s="44">
        <v>2288.6850033884907</v>
      </c>
      <c r="H14" s="44">
        <v>2512.5065473439877</v>
      </c>
    </row>
    <row r="15" spans="1:8">
      <c r="A15" s="21" t="s">
        <v>79</v>
      </c>
      <c r="B15" s="47">
        <v>5163.255813013453</v>
      </c>
      <c r="C15" s="47">
        <v>2567.3647689017075</v>
      </c>
      <c r="D15" s="47">
        <v>2595.8910441117218</v>
      </c>
      <c r="E15" s="47"/>
      <c r="F15" s="46">
        <v>2406.0815975220112</v>
      </c>
      <c r="G15" s="46">
        <v>1113.6218976219382</v>
      </c>
      <c r="H15" s="46">
        <v>1292.4596999001419</v>
      </c>
    </row>
    <row r="16" spans="1:8" ht="17.25" customHeight="1">
      <c r="A16" s="21" t="s">
        <v>80</v>
      </c>
      <c r="B16" s="47">
        <v>1923.3292478140509</v>
      </c>
      <c r="C16" s="47">
        <v>956.72738396682689</v>
      </c>
      <c r="D16" s="47">
        <v>966.60186384721851</v>
      </c>
      <c r="E16" s="47"/>
      <c r="F16" s="46">
        <v>1470.200337747191</v>
      </c>
      <c r="G16" s="46">
        <v>730.7115111489743</v>
      </c>
      <c r="H16" s="46">
        <v>739.48882659821129</v>
      </c>
    </row>
    <row r="17" spans="1:8">
      <c r="A17" s="21" t="s">
        <v>81</v>
      </c>
      <c r="B17" s="47">
        <v>1171.7716124731332</v>
      </c>
      <c r="C17" s="47">
        <v>580.39998408079077</v>
      </c>
      <c r="D17" s="47">
        <v>591.37162839233702</v>
      </c>
      <c r="E17" s="47"/>
      <c r="F17" s="46">
        <v>924.90961546334279</v>
      </c>
      <c r="G17" s="46">
        <v>444.35159461761742</v>
      </c>
      <c r="H17" s="46">
        <v>480.55802084572002</v>
      </c>
    </row>
    <row r="18" spans="1:8">
      <c r="A18" s="62" t="s">
        <v>82</v>
      </c>
      <c r="B18" s="45">
        <v>50026.309402957879</v>
      </c>
      <c r="C18" s="45">
        <v>24781.653006479602</v>
      </c>
      <c r="D18" s="45">
        <v>25244.656396426566</v>
      </c>
      <c r="E18" s="45"/>
      <c r="F18" s="46">
        <v>12557.046914562379</v>
      </c>
      <c r="G18" s="46">
        <v>6182.5215695563102</v>
      </c>
      <c r="H18" s="46">
        <v>6374.5253450084092</v>
      </c>
    </row>
    <row r="19" spans="1:8">
      <c r="A19" s="21" t="s">
        <v>82</v>
      </c>
      <c r="B19" s="47">
        <v>35654.552519224737</v>
      </c>
      <c r="C19" s="47">
        <v>17643.501217392055</v>
      </c>
      <c r="D19" s="47">
        <v>18011.051301828626</v>
      </c>
      <c r="E19" s="47"/>
      <c r="F19" s="44">
        <v>8238.607713540463</v>
      </c>
      <c r="G19" s="44">
        <v>4070.4800395832312</v>
      </c>
      <c r="H19" s="44">
        <v>4168.1276739560026</v>
      </c>
    </row>
    <row r="20" spans="1:8">
      <c r="A20" s="21" t="s">
        <v>83</v>
      </c>
      <c r="B20" s="47">
        <v>14371.756883691</v>
      </c>
      <c r="C20" s="47">
        <v>7138.1517890921859</v>
      </c>
      <c r="D20" s="47">
        <v>7233.605094602658</v>
      </c>
      <c r="E20" s="47"/>
      <c r="F20" s="46">
        <v>4318.4392010242173</v>
      </c>
      <c r="G20" s="46">
        <v>2112.0415299726328</v>
      </c>
      <c r="H20" s="46">
        <v>2206.3976710519109</v>
      </c>
    </row>
    <row r="21" spans="1:8">
      <c r="A21" s="62" t="s">
        <v>84</v>
      </c>
      <c r="B21" s="45">
        <v>16835.988196062754</v>
      </c>
      <c r="C21" s="45">
        <v>8456.9434353400975</v>
      </c>
      <c r="D21" s="45">
        <v>8379.0447607281676</v>
      </c>
      <c r="E21" s="45"/>
      <c r="F21" s="46">
        <v>9152.5456846916968</v>
      </c>
      <c r="G21" s="46">
        <v>4480.8195368351353</v>
      </c>
      <c r="H21" s="46">
        <v>4671.7261478560795</v>
      </c>
    </row>
    <row r="22" spans="1:8">
      <c r="A22" s="21" t="s">
        <v>84</v>
      </c>
      <c r="B22" s="47">
        <v>11779.157332874234</v>
      </c>
      <c r="C22" s="47">
        <v>5887.3843375756551</v>
      </c>
      <c r="D22" s="47">
        <v>5891.7729953002745</v>
      </c>
      <c r="E22" s="47"/>
      <c r="F22" s="44">
        <v>4977.8350241482831</v>
      </c>
      <c r="G22" s="44">
        <v>2372.0695001562249</v>
      </c>
      <c r="H22" s="44">
        <v>2605.7655239921114</v>
      </c>
    </row>
    <row r="23" spans="1:8">
      <c r="A23" s="21" t="s">
        <v>85</v>
      </c>
      <c r="B23" s="47">
        <v>2069.2521171576113</v>
      </c>
      <c r="C23" s="47">
        <v>1023.654414267259</v>
      </c>
      <c r="D23" s="47">
        <v>1045.5977028903515</v>
      </c>
      <c r="E23" s="47"/>
      <c r="F23" s="46">
        <v>1608.4430560726737</v>
      </c>
      <c r="G23" s="46">
        <v>786.66689713786013</v>
      </c>
      <c r="H23" s="46">
        <v>821.77615893480811</v>
      </c>
    </row>
    <row r="24" spans="1:8">
      <c r="A24" s="21" t="s">
        <v>86</v>
      </c>
      <c r="B24" s="47">
        <v>2987.5787460338415</v>
      </c>
      <c r="C24" s="47">
        <v>1545.9046834968601</v>
      </c>
      <c r="D24" s="47">
        <v>1441.6740625371708</v>
      </c>
      <c r="E24" s="47"/>
      <c r="F24" s="46">
        <v>2566.2676044705531</v>
      </c>
      <c r="G24" s="46">
        <v>1322.0831395413168</v>
      </c>
      <c r="H24" s="46">
        <v>1244.1844649293384</v>
      </c>
    </row>
    <row r="25" spans="1:8">
      <c r="A25" s="62" t="s">
        <v>87</v>
      </c>
      <c r="B25" s="45">
        <v>18957.904205914478</v>
      </c>
      <c r="C25" s="45">
        <v>9477.3063563132637</v>
      </c>
      <c r="D25" s="45">
        <v>9480.5978496067255</v>
      </c>
      <c r="E25" s="45"/>
      <c r="F25" s="46">
        <v>10713.810670223756</v>
      </c>
      <c r="G25" s="46">
        <v>5179.7132794807758</v>
      </c>
      <c r="H25" s="46">
        <v>5534.0973907437929</v>
      </c>
    </row>
    <row r="26" spans="1:8">
      <c r="A26" s="21" t="s">
        <v>87</v>
      </c>
      <c r="B26" s="47">
        <v>7351.0016887362272</v>
      </c>
      <c r="C26" s="47">
        <v>3686.4724886791923</v>
      </c>
      <c r="D26" s="47">
        <v>3664.5292000561044</v>
      </c>
      <c r="E26" s="47"/>
      <c r="F26" s="44">
        <v>3059.9915984900317</v>
      </c>
      <c r="G26" s="44">
        <v>1521.7670660114584</v>
      </c>
      <c r="H26" s="44">
        <v>1538.2245324787777</v>
      </c>
    </row>
    <row r="27" spans="1:8">
      <c r="A27" s="21" t="s">
        <v>88</v>
      </c>
      <c r="B27" s="47">
        <v>6010.2667538649985</v>
      </c>
      <c r="C27" s="47">
        <v>2996.3560614830767</v>
      </c>
      <c r="D27" s="47">
        <v>3013.9106923815471</v>
      </c>
      <c r="E27" s="47"/>
      <c r="F27" s="46">
        <v>3941.0146367070124</v>
      </c>
      <c r="G27" s="46">
        <v>1875.0540128432474</v>
      </c>
      <c r="H27" s="46">
        <v>2065.9606238641481</v>
      </c>
    </row>
    <row r="28" spans="1:8">
      <c r="A28" s="21" t="s">
        <v>89</v>
      </c>
      <c r="B28" s="47">
        <v>5596.6357633196194</v>
      </c>
      <c r="C28" s="47">
        <v>2794.4778061506677</v>
      </c>
      <c r="D28" s="47">
        <v>2802.1579571687485</v>
      </c>
      <c r="E28" s="47"/>
      <c r="F28" s="46">
        <v>3712.8044350268979</v>
      </c>
      <c r="G28" s="46">
        <v>1782.892200626259</v>
      </c>
      <c r="H28" s="46">
        <v>1929.9122344009786</v>
      </c>
    </row>
    <row r="29" spans="1:8">
      <c r="A29" s="62" t="s">
        <v>90</v>
      </c>
      <c r="B29" s="45">
        <v>11805.489279221929</v>
      </c>
      <c r="C29" s="45">
        <v>5862.1495556590935</v>
      </c>
      <c r="D29" s="45">
        <v>5943.3397235645525</v>
      </c>
      <c r="E29" s="45"/>
      <c r="F29" s="44">
        <v>7594.5721924526042</v>
      </c>
      <c r="G29" s="44">
        <v>3615.1568006541565</v>
      </c>
      <c r="H29" s="44">
        <v>3979.4153917974163</v>
      </c>
    </row>
    <row r="30" spans="1:8">
      <c r="A30" s="21" t="s">
        <v>90</v>
      </c>
      <c r="B30" s="47">
        <v>7342.2243732869883</v>
      </c>
      <c r="C30" s="47">
        <v>3639.2944181395533</v>
      </c>
      <c r="D30" s="47">
        <v>3702.9299551465083</v>
      </c>
      <c r="E30" s="47"/>
      <c r="F30" s="46">
        <v>3920.1685125150789</v>
      </c>
      <c r="G30" s="46">
        <v>1861.8880396693919</v>
      </c>
      <c r="H30" s="46">
        <v>2058.2804728460674</v>
      </c>
    </row>
    <row r="31" spans="1:8">
      <c r="A31" s="21" t="s">
        <v>91</v>
      </c>
      <c r="B31" s="47">
        <v>1912.3576035025046</v>
      </c>
      <c r="C31" s="47">
        <v>974.28201486530088</v>
      </c>
      <c r="D31" s="47">
        <v>938.07558863719828</v>
      </c>
      <c r="E31" s="47"/>
      <c r="F31" s="44">
        <v>1463.6173511602633</v>
      </c>
      <c r="G31" s="44">
        <v>701.08807150779944</v>
      </c>
      <c r="H31" s="44">
        <v>762.5292796524584</v>
      </c>
    </row>
    <row r="32" spans="1:8">
      <c r="A32" s="21" t="s">
        <v>92</v>
      </c>
      <c r="B32" s="47">
        <v>2550.9073024343916</v>
      </c>
      <c r="C32" s="47">
        <v>1248.5731226539569</v>
      </c>
      <c r="D32" s="47">
        <v>1302.3341797805335</v>
      </c>
      <c r="E32" s="47"/>
      <c r="F32" s="46">
        <v>2210.7863287765285</v>
      </c>
      <c r="G32" s="46">
        <v>1052.1806894772792</v>
      </c>
      <c r="H32" s="46">
        <v>1158.6056392992778</v>
      </c>
    </row>
    <row r="33" spans="1:8">
      <c r="A33" s="62" t="s">
        <v>93</v>
      </c>
      <c r="B33" s="45">
        <v>6184.7158984186199</v>
      </c>
      <c r="C33" s="45">
        <v>3010.6191990880839</v>
      </c>
      <c r="D33" s="45">
        <v>3174.096699330089</v>
      </c>
      <c r="E33" s="45"/>
      <c r="F33" s="44">
        <v>2627.7088126151993</v>
      </c>
      <c r="G33" s="44">
        <v>1277.0993978639772</v>
      </c>
      <c r="H33" s="44">
        <v>1350.609414751337</v>
      </c>
    </row>
    <row r="34" spans="1:8">
      <c r="A34" s="21" t="s">
        <v>93</v>
      </c>
      <c r="B34" s="47">
        <v>6184.7158984186199</v>
      </c>
      <c r="C34" s="47">
        <v>3010.6191990880839</v>
      </c>
      <c r="D34" s="47">
        <v>3174.096699330089</v>
      </c>
      <c r="E34" s="47"/>
      <c r="F34" s="46">
        <v>2627.7088126151993</v>
      </c>
      <c r="G34" s="46">
        <v>1277.0993978639772</v>
      </c>
      <c r="H34" s="46">
        <v>1350.609414751337</v>
      </c>
    </row>
    <row r="35" spans="1:8">
      <c r="A35" s="62" t="s">
        <v>94</v>
      </c>
      <c r="B35" s="45">
        <v>5460.5873738564178</v>
      </c>
      <c r="C35" s="45">
        <v>2756.0770510602638</v>
      </c>
      <c r="D35" s="45">
        <v>2704.5103227960071</v>
      </c>
      <c r="E35" s="45"/>
      <c r="F35" s="112">
        <v>3168.610877174317</v>
      </c>
      <c r="G35" s="113">
        <v>1527.2528881672315</v>
      </c>
      <c r="H35" s="113">
        <v>1641.3579890073124</v>
      </c>
    </row>
    <row r="36" spans="1:8">
      <c r="A36" s="21" t="s">
        <v>94</v>
      </c>
      <c r="B36" s="47">
        <v>4190.0709625790996</v>
      </c>
      <c r="C36" s="47">
        <v>2121.9160098530224</v>
      </c>
      <c r="D36" s="47">
        <v>2068.1549527264569</v>
      </c>
      <c r="E36" s="47"/>
      <c r="F36" s="113">
        <v>2313.9197853050418</v>
      </c>
      <c r="G36" s="113">
        <v>1121.3020486400205</v>
      </c>
      <c r="H36" s="113">
        <v>1192.6177366650711</v>
      </c>
    </row>
    <row r="37" spans="1:8">
      <c r="A37" s="21" t="s">
        <v>95</v>
      </c>
      <c r="B37" s="47">
        <v>424.60263485683419</v>
      </c>
      <c r="C37" s="47">
        <v>227.11303724900259</v>
      </c>
      <c r="D37" s="47">
        <v>197.4895976078285</v>
      </c>
      <c r="E37" s="47"/>
      <c r="F37" s="113">
        <v>236.98751712939395</v>
      </c>
      <c r="G37" s="113">
        <v>127.27107401393437</v>
      </c>
      <c r="H37" s="113">
        <v>109.71644311546061</v>
      </c>
    </row>
    <row r="38" spans="1:8">
      <c r="A38" s="21" t="s">
        <v>96</v>
      </c>
      <c r="B38" s="47">
        <v>845.91377642020984</v>
      </c>
      <c r="C38" s="47">
        <v>407.0480039583602</v>
      </c>
      <c r="D38" s="47">
        <v>438.8657724618443</v>
      </c>
      <c r="E38" s="47"/>
      <c r="F38" s="113">
        <v>617.703574740048</v>
      </c>
      <c r="G38" s="113">
        <v>278.67976551326916</v>
      </c>
      <c r="H38" s="113">
        <v>339.02380922677349</v>
      </c>
    </row>
    <row r="39" spans="1:8">
      <c r="A39" s="62" t="s">
        <v>97</v>
      </c>
      <c r="B39" s="45">
        <v>12107.209497789263</v>
      </c>
      <c r="C39" s="45">
        <v>6111.2058815312448</v>
      </c>
      <c r="D39" s="45">
        <v>5996.0036162599854</v>
      </c>
      <c r="E39" s="45"/>
      <c r="F39" s="113">
        <v>8176.0693409646756</v>
      </c>
      <c r="G39" s="113">
        <v>4023.3019690435922</v>
      </c>
      <c r="H39" s="113">
        <v>4152.7673719198347</v>
      </c>
    </row>
    <row r="40" spans="1:8">
      <c r="A40" s="21" t="s">
        <v>97</v>
      </c>
      <c r="B40" s="47">
        <v>6713.5491542352584</v>
      </c>
      <c r="C40" s="47">
        <v>3352.9345016082557</v>
      </c>
      <c r="D40" s="47">
        <v>3360.6146526263365</v>
      </c>
      <c r="E40" s="47"/>
      <c r="F40" s="113">
        <v>4007.9416670074306</v>
      </c>
      <c r="G40" s="113">
        <v>1947.4668652994526</v>
      </c>
      <c r="H40" s="113">
        <v>2060.4748017083762</v>
      </c>
    </row>
    <row r="41" spans="1:8">
      <c r="A41" s="21" t="s">
        <v>98</v>
      </c>
      <c r="B41" s="47">
        <v>2780.2146685456605</v>
      </c>
      <c r="C41" s="47">
        <v>1421.9251027763876</v>
      </c>
      <c r="D41" s="47">
        <v>1358.2895657694194</v>
      </c>
      <c r="E41" s="47"/>
      <c r="F41" s="113">
        <v>2094.4868990741625</v>
      </c>
      <c r="G41" s="113">
        <v>1037.9175518722691</v>
      </c>
      <c r="H41" s="113">
        <v>1056.5693472018977</v>
      </c>
    </row>
    <row r="42" spans="1:8">
      <c r="A42" s="21" t="s">
        <v>99</v>
      </c>
      <c r="B42" s="47">
        <v>2613.4456750101922</v>
      </c>
      <c r="C42" s="47">
        <v>1336.3462771463269</v>
      </c>
      <c r="D42" s="47">
        <v>1277.0993978639772</v>
      </c>
      <c r="E42" s="47"/>
      <c r="F42" s="113">
        <v>2073.6407748822289</v>
      </c>
      <c r="G42" s="113">
        <v>1037.9175518722691</v>
      </c>
      <c r="H42" s="113">
        <v>1035.7232230099598</v>
      </c>
    </row>
    <row r="43" spans="1:8">
      <c r="A43" s="62" t="s">
        <v>100</v>
      </c>
      <c r="B43" s="45">
        <v>9735.1399976344401</v>
      </c>
      <c r="C43" s="45">
        <v>4963.57188654327</v>
      </c>
      <c r="D43" s="45">
        <v>4771.568111091171</v>
      </c>
      <c r="E43" s="45"/>
      <c r="F43" s="113">
        <v>6088.1654284769929</v>
      </c>
      <c r="G43" s="113">
        <v>2974.4127728599888</v>
      </c>
      <c r="H43" s="113">
        <v>3113.7526556165972</v>
      </c>
    </row>
    <row r="44" spans="1:8">
      <c r="A44" s="21" t="s">
        <v>100</v>
      </c>
      <c r="B44" s="47">
        <v>9735.1399976344401</v>
      </c>
      <c r="C44" s="47">
        <v>4963.57188654327</v>
      </c>
      <c r="D44" s="47">
        <v>4771.568111091171</v>
      </c>
      <c r="E44" s="47"/>
      <c r="F44" s="113">
        <v>6088.1654284769929</v>
      </c>
      <c r="G44" s="113">
        <v>2974.4127728599888</v>
      </c>
      <c r="H44" s="113">
        <v>3113.7526556165972</v>
      </c>
    </row>
    <row r="45" spans="1:8">
      <c r="A45" s="62" t="s">
        <v>101</v>
      </c>
      <c r="B45" s="45">
        <v>4295.3987479699654</v>
      </c>
      <c r="C45" s="45">
        <v>2266.7417147654028</v>
      </c>
      <c r="D45" s="45">
        <v>2028.6570332048948</v>
      </c>
      <c r="E45" s="45"/>
      <c r="F45" s="113">
        <v>2759.368544353727</v>
      </c>
      <c r="G45" s="113">
        <v>1403.273307446759</v>
      </c>
      <c r="H45" s="113">
        <v>1356.0952369071101</v>
      </c>
    </row>
    <row r="46" spans="1:8">
      <c r="A46" s="21" t="s">
        <v>101</v>
      </c>
      <c r="B46" s="47">
        <v>2187.7458757222862</v>
      </c>
      <c r="C46" s="47">
        <v>1136.6623506761853</v>
      </c>
      <c r="D46" s="47">
        <v>1051.0835250461246</v>
      </c>
      <c r="E46" s="47"/>
      <c r="F46" s="113">
        <v>1349.5122503201824</v>
      </c>
      <c r="G46" s="113">
        <v>670.36746743546996</v>
      </c>
      <c r="H46" s="113">
        <v>679.14478288470696</v>
      </c>
    </row>
    <row r="47" spans="1:8">
      <c r="A47" s="21" t="s">
        <v>102</v>
      </c>
      <c r="B47" s="46">
        <v>2107.6528722480152</v>
      </c>
      <c r="C47" s="46">
        <v>1130.0793640892575</v>
      </c>
      <c r="D47" s="46">
        <v>977.57350815876475</v>
      </c>
      <c r="E47" s="46"/>
      <c r="F47" s="113">
        <v>1409.8562940336867</v>
      </c>
      <c r="G47" s="113">
        <v>732.90584001128354</v>
      </c>
      <c r="H47" s="113">
        <v>676.95045402239771</v>
      </c>
    </row>
    <row r="48" spans="1:8">
      <c r="A48" s="62" t="s">
        <v>103</v>
      </c>
      <c r="B48" s="45">
        <v>2475.2029566847382</v>
      </c>
      <c r="C48" s="45">
        <v>1238.6986427735653</v>
      </c>
      <c r="D48" s="45">
        <v>1236.5043139112561</v>
      </c>
      <c r="E48" s="45"/>
      <c r="F48" s="113">
        <v>1824.5844490101347</v>
      </c>
      <c r="G48" s="113">
        <v>907.3549845648688</v>
      </c>
      <c r="H48" s="113">
        <v>917.22946444526042</v>
      </c>
    </row>
    <row r="49" spans="1:8">
      <c r="A49" s="21" t="s">
        <v>103</v>
      </c>
      <c r="B49" s="47">
        <v>2475.2029566847382</v>
      </c>
      <c r="C49" s="47">
        <v>1238.6986427735653</v>
      </c>
      <c r="D49" s="47">
        <v>1236.5043139112561</v>
      </c>
      <c r="E49" s="47"/>
      <c r="F49" s="113">
        <v>1824.5844490101347</v>
      </c>
      <c r="G49" s="113">
        <v>907.3549845648688</v>
      </c>
      <c r="H49" s="113">
        <v>917.22946444526042</v>
      </c>
    </row>
    <row r="50" spans="1:8">
      <c r="A50" s="62" t="s">
        <v>104</v>
      </c>
      <c r="B50" s="45">
        <v>1474.5889954718095</v>
      </c>
      <c r="C50" s="45">
        <v>771.30659510169539</v>
      </c>
      <c r="D50" s="45">
        <v>703.28240037010869</v>
      </c>
      <c r="E50" s="45"/>
      <c r="F50" s="113">
        <v>1276.0022334328225</v>
      </c>
      <c r="G50" s="113">
        <v>652.81283653699597</v>
      </c>
      <c r="H50" s="113">
        <v>623.18939689582112</v>
      </c>
    </row>
    <row r="51" spans="1:8">
      <c r="A51" s="21" t="s">
        <v>104</v>
      </c>
      <c r="B51" s="47">
        <v>1474.5889954718095</v>
      </c>
      <c r="C51" s="47">
        <v>771.30659510169539</v>
      </c>
      <c r="D51" s="47">
        <v>703.28240037010869</v>
      </c>
      <c r="E51" s="47"/>
      <c r="F51" s="113">
        <v>1276.0022334328225</v>
      </c>
      <c r="G51" s="113">
        <v>652.81283653699597</v>
      </c>
      <c r="H51" s="113">
        <v>623.18939689582112</v>
      </c>
    </row>
    <row r="52" spans="1:8">
      <c r="A52" s="62" t="s">
        <v>105</v>
      </c>
      <c r="B52" s="44">
        <v>3439.610491669453</v>
      </c>
      <c r="C52" s="44">
        <v>1745.5886099670017</v>
      </c>
      <c r="D52" s="44">
        <v>1694.0218817027344</v>
      </c>
      <c r="E52" s="44"/>
      <c r="F52" s="113">
        <v>2504.8263963259069</v>
      </c>
      <c r="G52" s="113">
        <v>1227.7269984620191</v>
      </c>
      <c r="H52" s="113">
        <v>1277.0993978639772</v>
      </c>
    </row>
    <row r="53" spans="1:8">
      <c r="A53" s="21" t="s">
        <v>105</v>
      </c>
      <c r="B53" s="47">
        <v>3439.610491669453</v>
      </c>
      <c r="C53" s="47">
        <v>1745.5886099670017</v>
      </c>
      <c r="D53" s="47">
        <v>1694.0218817027344</v>
      </c>
      <c r="E53" s="47"/>
      <c r="F53" s="113">
        <v>2504.8263963259069</v>
      </c>
      <c r="G53" s="113">
        <v>1227.7269984620191</v>
      </c>
      <c r="H53" s="113">
        <v>1277.0993978639772</v>
      </c>
    </row>
    <row r="54" spans="1:8">
      <c r="A54" s="62" t="s">
        <v>106</v>
      </c>
      <c r="B54" s="45">
        <v>2627.7088126151993</v>
      </c>
      <c r="C54" s="45">
        <v>1317.6944818166983</v>
      </c>
      <c r="D54" s="45">
        <v>1310.0143307986159</v>
      </c>
      <c r="E54" s="45"/>
      <c r="F54" s="113">
        <v>1586.4997674495812</v>
      </c>
      <c r="G54" s="113">
        <v>763.62644408361302</v>
      </c>
      <c r="H54" s="113">
        <v>822.87332336596273</v>
      </c>
    </row>
    <row r="55" spans="1:8">
      <c r="A55" s="21" t="s">
        <v>106</v>
      </c>
      <c r="B55" s="46">
        <v>1749.9772676916202</v>
      </c>
      <c r="C55" s="46">
        <v>873.34288719907545</v>
      </c>
      <c r="D55" s="46">
        <v>876.63438049253932</v>
      </c>
      <c r="E55" s="46"/>
      <c r="F55" s="113">
        <v>1108.136075466165</v>
      </c>
      <c r="G55" s="113">
        <v>537.61057126576043</v>
      </c>
      <c r="H55" s="113">
        <v>570.52550420039915</v>
      </c>
    </row>
    <row r="56" spans="1:8">
      <c r="A56" s="21" t="s">
        <v>107</v>
      </c>
      <c r="B56" s="47">
        <v>535.41624240345118</v>
      </c>
      <c r="C56" s="47">
        <v>273.19394335749604</v>
      </c>
      <c r="D56" s="47">
        <v>262.2222990459498</v>
      </c>
      <c r="E56" s="47"/>
      <c r="F56" s="113">
        <v>331.34365820869112</v>
      </c>
      <c r="G56" s="113">
        <v>167.86615796665441</v>
      </c>
      <c r="H56" s="113">
        <v>163.47750024203603</v>
      </c>
    </row>
    <row r="57" spans="1:8">
      <c r="A57" s="21" t="s">
        <v>108</v>
      </c>
      <c r="B57" s="47">
        <v>342.31530252023737</v>
      </c>
      <c r="C57" s="47">
        <v>171.1576512601182</v>
      </c>
      <c r="D57" s="47">
        <v>171.1576512601182</v>
      </c>
      <c r="E57" s="47"/>
      <c r="F57" s="113">
        <v>147.02003377471709</v>
      </c>
      <c r="G57" s="113">
        <v>58.149714851193977</v>
      </c>
      <c r="H57" s="113">
        <v>88.870318923523016</v>
      </c>
    </row>
    <row r="58" spans="1:8">
      <c r="A58" s="62" t="s">
        <v>109</v>
      </c>
      <c r="B58" s="45">
        <v>601.24610827272863</v>
      </c>
      <c r="C58" s="45">
        <v>294.0400675494339</v>
      </c>
      <c r="D58" s="45">
        <v>307.20604072328939</v>
      </c>
      <c r="E58" s="45"/>
      <c r="F58" s="113">
        <v>352.18978240062899</v>
      </c>
      <c r="G58" s="113">
        <v>161.28317137972684</v>
      </c>
      <c r="H58" s="113">
        <v>190.90661102090093</v>
      </c>
    </row>
    <row r="59" spans="1:8">
      <c r="A59" s="21" t="s">
        <v>109</v>
      </c>
      <c r="B59" s="46">
        <v>601.24610827272863</v>
      </c>
      <c r="C59" s="46">
        <v>294.0400675494339</v>
      </c>
      <c r="D59" s="46">
        <v>307.20604072328939</v>
      </c>
      <c r="E59" s="46"/>
      <c r="F59" s="113">
        <v>352.18978240062899</v>
      </c>
      <c r="G59" s="113">
        <v>161.28317137972684</v>
      </c>
      <c r="H59" s="113">
        <v>190.90661102090093</v>
      </c>
    </row>
    <row r="60" spans="1:8">
      <c r="A60" s="62" t="s">
        <v>110</v>
      </c>
      <c r="B60" s="45">
        <v>4703.5439163595702</v>
      </c>
      <c r="C60" s="45">
        <v>2372.0695001562249</v>
      </c>
      <c r="D60" s="45">
        <v>2331.4744162035122</v>
      </c>
      <c r="E60" s="45"/>
      <c r="F60" s="113">
        <v>2810.9352726179836</v>
      </c>
      <c r="G60" s="113">
        <v>1390.1073342729035</v>
      </c>
      <c r="H60" s="113">
        <v>1420.827938345233</v>
      </c>
    </row>
    <row r="61" spans="1:8">
      <c r="A61" s="21" t="s">
        <v>110</v>
      </c>
      <c r="B61" s="47">
        <v>3053.4086119031053</v>
      </c>
      <c r="C61" s="47">
        <v>1543.7103546345509</v>
      </c>
      <c r="D61" s="47">
        <v>1509.6982572687575</v>
      </c>
      <c r="E61" s="47"/>
      <c r="F61" s="113">
        <v>1562.3621499641795</v>
      </c>
      <c r="G61" s="113">
        <v>777.88958168862314</v>
      </c>
      <c r="H61" s="113">
        <v>784.47256827555088</v>
      </c>
    </row>
    <row r="62" spans="1:8">
      <c r="A62" s="21" t="s">
        <v>111</v>
      </c>
      <c r="B62" s="47">
        <v>1650.1353044565494</v>
      </c>
      <c r="C62" s="47">
        <v>828.35914552173585</v>
      </c>
      <c r="D62" s="47">
        <v>821.77615893480811</v>
      </c>
      <c r="E62" s="47"/>
      <c r="F62" s="113">
        <v>1248.5731226539569</v>
      </c>
      <c r="G62" s="113">
        <v>612.21775258427488</v>
      </c>
      <c r="H62" s="113">
        <v>636.35537006967661</v>
      </c>
    </row>
    <row r="63" spans="1:8">
      <c r="A63" s="62" t="s">
        <v>112</v>
      </c>
      <c r="B63" s="45">
        <v>1323.1803039724714</v>
      </c>
      <c r="C63" s="45">
        <v>649.5213432435321</v>
      </c>
      <c r="D63" s="45">
        <v>673.65896072893383</v>
      </c>
      <c r="E63" s="45"/>
      <c r="F63" s="113">
        <v>1197.0063943896896</v>
      </c>
      <c r="G63" s="113">
        <v>582.59431294310002</v>
      </c>
      <c r="H63" s="113">
        <v>614.41208144658412</v>
      </c>
    </row>
    <row r="64" spans="1:8">
      <c r="A64" s="21" t="s">
        <v>112</v>
      </c>
      <c r="B64" s="47">
        <v>1323.1803039724714</v>
      </c>
      <c r="C64" s="47">
        <v>649.5213432435321</v>
      </c>
      <c r="D64" s="47">
        <v>673.65896072893383</v>
      </c>
      <c r="E64" s="47"/>
      <c r="F64" s="113">
        <v>1197.0063943896896</v>
      </c>
      <c r="G64" s="113">
        <v>582.59431294310002</v>
      </c>
      <c r="H64" s="113">
        <v>614.41208144658412</v>
      </c>
    </row>
    <row r="65" spans="1:8">
      <c r="A65" s="62" t="s">
        <v>113</v>
      </c>
      <c r="B65" s="45">
        <v>969.89335714068238</v>
      </c>
      <c r="C65" s="45">
        <v>489.33533629495702</v>
      </c>
      <c r="D65" s="45">
        <v>480.55802084572002</v>
      </c>
      <c r="E65" s="45"/>
      <c r="F65" s="113">
        <v>710.96255138819106</v>
      </c>
      <c r="G65" s="113">
        <v>362.0642622810206</v>
      </c>
      <c r="H65" s="113">
        <v>348.89828910716511</v>
      </c>
    </row>
    <row r="66" spans="1:8" ht="15.75" thickBot="1">
      <c r="A66" s="24" t="s">
        <v>113</v>
      </c>
      <c r="B66" s="87">
        <v>969.89335714068238</v>
      </c>
      <c r="C66" s="87">
        <v>489.33533629495702</v>
      </c>
      <c r="D66" s="87">
        <v>480.55802084572002</v>
      </c>
      <c r="E66" s="87"/>
      <c r="F66" s="96">
        <v>710.96255138819106</v>
      </c>
      <c r="G66" s="96">
        <v>362.0642622810206</v>
      </c>
      <c r="H66" s="96">
        <v>348.89828910716511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6228-DA94-4B07-8673-912BA9779E9D}">
  <dimension ref="A1:J66"/>
  <sheetViews>
    <sheetView zoomScaleNormal="100" workbookViewId="0">
      <selection activeCell="N19" sqref="N19"/>
    </sheetView>
  </sheetViews>
  <sheetFormatPr defaultColWidth="9.140625" defaultRowHeight="15"/>
  <cols>
    <col min="1" max="1" width="16.140625" style="55" customWidth="1"/>
    <col min="2" max="4" width="9.140625" style="55"/>
    <col min="5" max="5" width="2.5703125" style="55" customWidth="1"/>
    <col min="6" max="7" width="9.140625" style="55"/>
    <col min="8" max="8" width="12.85546875" style="55" customWidth="1"/>
    <col min="9" max="16384" width="9.140625" style="55"/>
  </cols>
  <sheetData>
    <row r="1" spans="1:8" ht="24" customHeight="1">
      <c r="A1" s="1002" t="s">
        <v>618</v>
      </c>
      <c r="B1" s="1002"/>
      <c r="C1" s="1002"/>
      <c r="D1" s="1002"/>
      <c r="E1" s="1002"/>
      <c r="F1" s="1002"/>
      <c r="G1" s="1002"/>
      <c r="H1" s="1002"/>
    </row>
    <row r="2" spans="1:8" ht="28.5" customHeight="1">
      <c r="A2" s="1003" t="s">
        <v>279</v>
      </c>
      <c r="B2" s="1004" t="s">
        <v>43</v>
      </c>
      <c r="C2" s="1004"/>
      <c r="D2" s="1004"/>
      <c r="E2" s="2"/>
      <c r="F2" s="1005" t="s">
        <v>44</v>
      </c>
      <c r="G2" s="1005"/>
      <c r="H2" s="1005"/>
    </row>
    <row r="3" spans="1:8">
      <c r="A3" s="1003"/>
      <c r="B3" s="5" t="s">
        <v>4</v>
      </c>
      <c r="C3" s="5" t="s">
        <v>5</v>
      </c>
      <c r="D3" s="5" t="s">
        <v>6</v>
      </c>
      <c r="E3" s="5"/>
      <c r="F3" s="29" t="s">
        <v>7</v>
      </c>
      <c r="G3" s="5" t="s">
        <v>5</v>
      </c>
      <c r="H3" s="5" t="s">
        <v>6</v>
      </c>
    </row>
    <row r="4" spans="1:8">
      <c r="A4" s="72" t="s">
        <v>75</v>
      </c>
      <c r="B4" s="109">
        <v>233093.67710091703</v>
      </c>
      <c r="C4" s="110">
        <v>112276.04759793046</v>
      </c>
      <c r="D4" s="110">
        <v>120817.62950340907</v>
      </c>
      <c r="E4" s="110"/>
      <c r="F4" s="110">
        <v>137781.629365698</v>
      </c>
      <c r="G4" s="111">
        <v>61294.112955437216</v>
      </c>
      <c r="H4" s="111">
        <v>76487.516410655968</v>
      </c>
    </row>
    <row r="5" spans="1:8">
      <c r="A5" s="22"/>
      <c r="B5" s="49"/>
      <c r="C5" s="49"/>
      <c r="D5" s="49"/>
      <c r="E5" s="49"/>
      <c r="F5" s="49"/>
      <c r="G5" s="42"/>
      <c r="H5" s="42"/>
    </row>
    <row r="6" spans="1:8">
      <c r="A6" s="79" t="s">
        <v>175</v>
      </c>
      <c r="B6" s="114"/>
      <c r="C6" s="114"/>
      <c r="D6" s="114"/>
      <c r="E6" s="114"/>
      <c r="F6" s="114"/>
      <c r="G6" s="115"/>
      <c r="H6" s="115"/>
    </row>
    <row r="7" spans="1:8">
      <c r="A7" s="7" t="s">
        <v>9</v>
      </c>
      <c r="B7" s="41">
        <v>109070.98705403476</v>
      </c>
      <c r="C7" s="41">
        <v>53053.813486160638</v>
      </c>
      <c r="D7" s="41">
        <v>56017.173568154234</v>
      </c>
      <c r="E7" s="41"/>
      <c r="F7" s="41">
        <v>42395.385209460605</v>
      </c>
      <c r="G7" s="42">
        <v>18655.903095857124</v>
      </c>
      <c r="H7" s="42">
        <v>23739.482113601829</v>
      </c>
    </row>
    <row r="8" spans="1:8">
      <c r="A8" s="7" t="s">
        <v>10</v>
      </c>
      <c r="B8" s="41">
        <v>124022.69004730477</v>
      </c>
      <c r="C8" s="41">
        <v>59222.234112070677</v>
      </c>
      <c r="D8" s="41">
        <v>64800.455935610975</v>
      </c>
      <c r="E8" s="41"/>
      <c r="F8" s="41">
        <v>95386.244156510264</v>
      </c>
      <c r="G8" s="42">
        <v>42638.209859578441</v>
      </c>
      <c r="H8" s="42">
        <v>52748.034297123362</v>
      </c>
    </row>
    <row r="9" spans="1:8">
      <c r="A9" s="83" t="s">
        <v>11</v>
      </c>
      <c r="B9" s="114"/>
      <c r="C9" s="114"/>
      <c r="D9" s="114"/>
      <c r="E9" s="114"/>
      <c r="F9" s="114"/>
      <c r="G9" s="115"/>
      <c r="H9" s="115"/>
    </row>
    <row r="10" spans="1:8">
      <c r="A10" s="84" t="s">
        <v>76</v>
      </c>
      <c r="B10" s="45">
        <v>29132.21288496878</v>
      </c>
      <c r="C10" s="45">
        <v>14066.966883908011</v>
      </c>
      <c r="D10" s="45">
        <v>15065.246001059117</v>
      </c>
      <c r="E10" s="45"/>
      <c r="F10" s="44">
        <v>18101.678315727062</v>
      </c>
      <c r="G10" s="44">
        <v>7996.3506309621016</v>
      </c>
      <c r="H10" s="44">
        <v>10105.32768476331</v>
      </c>
    </row>
    <row r="11" spans="1:8">
      <c r="A11" s="21" t="s">
        <v>76</v>
      </c>
      <c r="B11" s="47">
        <v>19247.226086421855</v>
      </c>
      <c r="C11" s="47">
        <v>9250.9446565709222</v>
      </c>
      <c r="D11" s="47">
        <v>9996.2814298492813</v>
      </c>
      <c r="E11" s="47"/>
      <c r="F11" s="46">
        <v>10415.603626580545</v>
      </c>
      <c r="G11" s="46">
        <v>4507.9946619081829</v>
      </c>
      <c r="H11" s="46">
        <v>5907.6089646707123</v>
      </c>
    </row>
    <row r="12" spans="1:8">
      <c r="A12" s="21" t="s">
        <v>77</v>
      </c>
      <c r="B12" s="47">
        <v>3433.270747498027</v>
      </c>
      <c r="C12" s="47">
        <v>1650.3082702446343</v>
      </c>
      <c r="D12" s="47">
        <v>1782.9624772533987</v>
      </c>
      <c r="E12" s="47"/>
      <c r="F12" s="44">
        <v>2558.6523317961737</v>
      </c>
      <c r="G12" s="44">
        <v>1111.82212484465</v>
      </c>
      <c r="H12" s="44">
        <v>1446.8302069515296</v>
      </c>
    </row>
    <row r="13" spans="1:8">
      <c r="A13" s="21" t="s">
        <v>78</v>
      </c>
      <c r="B13" s="47">
        <v>6451.7160510458643</v>
      </c>
      <c r="C13" s="47">
        <v>3165.7139570905192</v>
      </c>
      <c r="D13" s="47">
        <v>3286.0020939543988</v>
      </c>
      <c r="E13" s="47"/>
      <c r="F13" s="46">
        <v>5127.4223573476638</v>
      </c>
      <c r="G13" s="46">
        <v>2376.5338442078701</v>
      </c>
      <c r="H13" s="46">
        <v>2750.8885131393831</v>
      </c>
    </row>
    <row r="14" spans="1:8">
      <c r="A14" s="84" t="s">
        <v>79</v>
      </c>
      <c r="B14" s="45">
        <v>10653.931523918422</v>
      </c>
      <c r="C14" s="45">
        <v>5073.4613239881446</v>
      </c>
      <c r="D14" s="45">
        <v>5580.4701999286272</v>
      </c>
      <c r="E14" s="45"/>
      <c r="F14" s="44">
        <v>6956.4765505963669</v>
      </c>
      <c r="G14" s="44">
        <v>3057.7918903715245</v>
      </c>
      <c r="H14" s="44">
        <v>3898.6846602236919</v>
      </c>
    </row>
    <row r="15" spans="1:8">
      <c r="A15" s="21" t="s">
        <v>79</v>
      </c>
      <c r="B15" s="47">
        <v>6569.7558115198126</v>
      </c>
      <c r="C15" s="47">
        <v>3178.080027235404</v>
      </c>
      <c r="D15" s="47">
        <v>3391.6757842834145</v>
      </c>
      <c r="E15" s="47"/>
      <c r="F15" s="46">
        <v>3552.4346961669171</v>
      </c>
      <c r="G15" s="46">
        <v>1546.8829563055976</v>
      </c>
      <c r="H15" s="46">
        <v>2005.5517398613254</v>
      </c>
    </row>
    <row r="16" spans="1:8">
      <c r="A16" s="21" t="s">
        <v>80</v>
      </c>
      <c r="B16" s="47">
        <v>2676.6920922700742</v>
      </c>
      <c r="C16" s="47">
        <v>1190.515298493917</v>
      </c>
      <c r="D16" s="47">
        <v>1486.1767937761631</v>
      </c>
      <c r="E16" s="47"/>
      <c r="F16" s="46">
        <v>2200.0362975945141</v>
      </c>
      <c r="G16" s="46">
        <v>930.82782545133591</v>
      </c>
      <c r="H16" s="46">
        <v>1269.2084721431841</v>
      </c>
    </row>
    <row r="17" spans="1:8">
      <c r="A17" s="21" t="s">
        <v>81</v>
      </c>
      <c r="B17" s="47">
        <v>1407.4836201268961</v>
      </c>
      <c r="C17" s="47">
        <v>704.86599825844064</v>
      </c>
      <c r="D17" s="47">
        <v>702.61762186846158</v>
      </c>
      <c r="E17" s="47"/>
      <c r="F17" s="46">
        <v>1204.0055568337914</v>
      </c>
      <c r="G17" s="46">
        <v>580.08110861460295</v>
      </c>
      <c r="H17" s="46">
        <v>623.92444821919457</v>
      </c>
    </row>
    <row r="18" spans="1:8">
      <c r="A18" s="84" t="s">
        <v>82</v>
      </c>
      <c r="B18" s="45">
        <v>63128.788089660869</v>
      </c>
      <c r="C18" s="45">
        <v>30689.213535029907</v>
      </c>
      <c r="D18" s="45">
        <v>32439.574554629311</v>
      </c>
      <c r="E18" s="45"/>
      <c r="F18" s="46">
        <v>20880.671533742301</v>
      </c>
      <c r="G18" s="46">
        <v>9552.2270928282378</v>
      </c>
      <c r="H18" s="46">
        <v>11328.444440912412</v>
      </c>
    </row>
    <row r="19" spans="1:8">
      <c r="A19" s="21" t="s">
        <v>82</v>
      </c>
      <c r="B19" s="47">
        <v>45842.146215299894</v>
      </c>
      <c r="C19" s="47">
        <v>22153.252570470962</v>
      </c>
      <c r="D19" s="47">
        <v>23688.89364482728</v>
      </c>
      <c r="E19" s="47"/>
      <c r="F19" s="44">
        <v>13842.129244910015</v>
      </c>
      <c r="G19" s="44">
        <v>6261.7282460925571</v>
      </c>
      <c r="H19" s="44">
        <v>7580.4009988158077</v>
      </c>
    </row>
    <row r="20" spans="1:8">
      <c r="A20" s="21" t="s">
        <v>83</v>
      </c>
      <c r="B20" s="47">
        <v>17286.641874359324</v>
      </c>
      <c r="C20" s="47">
        <v>8535.9609645572928</v>
      </c>
      <c r="D20" s="47">
        <v>8750.6809098003796</v>
      </c>
      <c r="E20" s="47"/>
      <c r="F20" s="46">
        <v>7038.5422888306357</v>
      </c>
      <c r="G20" s="46">
        <v>3290.4988467343569</v>
      </c>
      <c r="H20" s="46">
        <v>3748.0434420950951</v>
      </c>
    </row>
    <row r="21" spans="1:8">
      <c r="A21" s="84" t="s">
        <v>84</v>
      </c>
      <c r="B21" s="45">
        <v>22003.735540537295</v>
      </c>
      <c r="C21" s="45">
        <v>10408.858497410605</v>
      </c>
      <c r="D21" s="45">
        <v>11594.877043125038</v>
      </c>
      <c r="E21" s="45"/>
      <c r="F21" s="46">
        <v>14426.707106304806</v>
      </c>
      <c r="G21" s="46">
        <v>6258.3556815075872</v>
      </c>
      <c r="H21" s="46">
        <v>8168.3514247955691</v>
      </c>
    </row>
    <row r="22" spans="1:8">
      <c r="A22" s="21" t="s">
        <v>84</v>
      </c>
      <c r="B22" s="47">
        <v>14824.66972733126</v>
      </c>
      <c r="C22" s="47">
        <v>7123.9805916498744</v>
      </c>
      <c r="D22" s="47">
        <v>7700.689135679736</v>
      </c>
      <c r="E22" s="47"/>
      <c r="F22" s="44">
        <v>8079.5405573913604</v>
      </c>
      <c r="G22" s="44">
        <v>3470.3689579326815</v>
      </c>
      <c r="H22" s="44">
        <v>4609.1715994572814</v>
      </c>
    </row>
    <row r="23" spans="1:8">
      <c r="A23" s="21" t="s">
        <v>85</v>
      </c>
      <c r="B23" s="47">
        <v>2972.3535875523203</v>
      </c>
      <c r="C23" s="47">
        <v>1393.9933617870217</v>
      </c>
      <c r="D23" s="47">
        <v>1578.3602257653044</v>
      </c>
      <c r="E23" s="47"/>
      <c r="F23" s="46">
        <v>2546.2862616512889</v>
      </c>
      <c r="G23" s="46">
        <v>1135.4300769394301</v>
      </c>
      <c r="H23" s="46">
        <v>1410.8561847118647</v>
      </c>
    </row>
    <row r="24" spans="1:8">
      <c r="A24" s="21" t="s">
        <v>86</v>
      </c>
      <c r="B24" s="47">
        <v>4206.7122256508674</v>
      </c>
      <c r="C24" s="47">
        <v>1890.8845439723934</v>
      </c>
      <c r="D24" s="47">
        <v>2315.8276816784355</v>
      </c>
      <c r="E24" s="47"/>
      <c r="F24" s="46">
        <v>3800.8802872596029</v>
      </c>
      <c r="G24" s="46">
        <v>1652.5566466346133</v>
      </c>
      <c r="H24" s="46">
        <v>2148.3236406249957</v>
      </c>
    </row>
    <row r="25" spans="1:8">
      <c r="A25" s="84" t="s">
        <v>87</v>
      </c>
      <c r="B25" s="45">
        <v>23556.239437818462</v>
      </c>
      <c r="C25" s="45">
        <v>11244.130326288163</v>
      </c>
      <c r="D25" s="45">
        <v>12312.109111528647</v>
      </c>
      <c r="E25" s="45"/>
      <c r="F25" s="46">
        <v>16300.728827353108</v>
      </c>
      <c r="G25" s="46">
        <v>7175.6932486194137</v>
      </c>
      <c r="H25" s="46">
        <v>9125.0355787320441</v>
      </c>
    </row>
    <row r="26" spans="1:8">
      <c r="A26" s="21" t="s">
        <v>87</v>
      </c>
      <c r="B26" s="47">
        <v>9128.408143317014</v>
      </c>
      <c r="C26" s="47">
        <v>4376.4646430943549</v>
      </c>
      <c r="D26" s="47">
        <v>4751.9435002210093</v>
      </c>
      <c r="E26" s="47"/>
      <c r="F26" s="44">
        <v>4893.5912127897473</v>
      </c>
      <c r="G26" s="44">
        <v>2102.2319246304251</v>
      </c>
      <c r="H26" s="44">
        <v>2791.3592881590062</v>
      </c>
    </row>
    <row r="27" spans="1:8">
      <c r="A27" s="21" t="s">
        <v>88</v>
      </c>
      <c r="B27" s="47">
        <v>7372.4261827426608</v>
      </c>
      <c r="C27" s="47">
        <v>3506.3429801723464</v>
      </c>
      <c r="D27" s="47">
        <v>3866.0832025689956</v>
      </c>
      <c r="E27" s="47"/>
      <c r="F27" s="46">
        <v>5850.2753667262232</v>
      </c>
      <c r="G27" s="46">
        <v>2627.227811690535</v>
      </c>
      <c r="H27" s="46">
        <v>3223.0475550349852</v>
      </c>
    </row>
    <row r="28" spans="1:8">
      <c r="A28" s="21" t="s">
        <v>89</v>
      </c>
      <c r="B28" s="47">
        <v>7055.4051117554854</v>
      </c>
      <c r="C28" s="47">
        <v>3361.3227030186972</v>
      </c>
      <c r="D28" s="47">
        <v>3694.0824087355977</v>
      </c>
      <c r="E28" s="47"/>
      <c r="F28" s="46">
        <v>5556.8622478338375</v>
      </c>
      <c r="G28" s="46">
        <v>2446.2335122972208</v>
      </c>
      <c r="H28" s="46">
        <v>3110.6287355360323</v>
      </c>
    </row>
    <row r="29" spans="1:8">
      <c r="A29" s="84" t="s">
        <v>90</v>
      </c>
      <c r="B29" s="45">
        <v>14514.393785514025</v>
      </c>
      <c r="C29" s="45">
        <v>7121.7322152598945</v>
      </c>
      <c r="D29" s="45">
        <v>7392.6615702524805</v>
      </c>
      <c r="E29" s="45"/>
      <c r="F29" s="44">
        <v>10347.028146686156</v>
      </c>
      <c r="G29" s="44">
        <v>4844.126932210188</v>
      </c>
      <c r="H29" s="44">
        <v>5502.9012144743183</v>
      </c>
    </row>
    <row r="30" spans="1:8">
      <c r="A30" s="21" t="s">
        <v>90</v>
      </c>
      <c r="B30" s="47">
        <v>9022.7344529879556</v>
      </c>
      <c r="C30" s="47">
        <v>4407.9419125540744</v>
      </c>
      <c r="D30" s="47">
        <v>4614.7925404322314</v>
      </c>
      <c r="E30" s="47"/>
      <c r="F30" s="46">
        <v>5518.6398492041781</v>
      </c>
      <c r="G30" s="46">
        <v>2519.3057449715402</v>
      </c>
      <c r="H30" s="46">
        <v>2999.334104232069</v>
      </c>
    </row>
    <row r="31" spans="1:8">
      <c r="A31" s="21" t="s">
        <v>91</v>
      </c>
      <c r="B31" s="47">
        <v>2427.1223129823989</v>
      </c>
      <c r="C31" s="47">
        <v>1221.9925679536238</v>
      </c>
      <c r="D31" s="47">
        <v>1205.1297450287809</v>
      </c>
      <c r="E31" s="47"/>
      <c r="F31" s="44">
        <v>2083.1207253156031</v>
      </c>
      <c r="G31" s="44">
        <v>1016.2661282705401</v>
      </c>
      <c r="H31" s="44">
        <v>1066.8545970450689</v>
      </c>
    </row>
    <row r="32" spans="1:8">
      <c r="A32" s="21" t="s">
        <v>92</v>
      </c>
      <c r="B32" s="47">
        <v>3064.5370195414616</v>
      </c>
      <c r="C32" s="47">
        <v>1491.7977347511107</v>
      </c>
      <c r="D32" s="47">
        <v>1572.7392847903568</v>
      </c>
      <c r="E32" s="47"/>
      <c r="F32" s="46">
        <v>2745.2675721644355</v>
      </c>
      <c r="G32" s="46">
        <v>1308.5550589678176</v>
      </c>
      <c r="H32" s="46">
        <v>1436.7125131966238</v>
      </c>
    </row>
    <row r="33" spans="1:8">
      <c r="A33" s="84" t="s">
        <v>93</v>
      </c>
      <c r="B33" s="45">
        <v>7642.2313495402568</v>
      </c>
      <c r="C33" s="45">
        <v>3608.6441059163935</v>
      </c>
      <c r="D33" s="45">
        <v>4033.5872436224354</v>
      </c>
      <c r="E33" s="45"/>
      <c r="F33" s="44">
        <v>4335.9938680747155</v>
      </c>
      <c r="G33" s="44">
        <v>1927.9827544070479</v>
      </c>
      <c r="H33" s="44">
        <v>2408.0111136675769</v>
      </c>
    </row>
    <row r="34" spans="1:8">
      <c r="A34" s="21" t="s">
        <v>93</v>
      </c>
      <c r="B34" s="47">
        <v>7642.2313495402568</v>
      </c>
      <c r="C34" s="47">
        <v>3608.6441059163935</v>
      </c>
      <c r="D34" s="47">
        <v>4033.5872436224354</v>
      </c>
      <c r="E34" s="47"/>
      <c r="F34" s="46">
        <v>4335.9938680747155</v>
      </c>
      <c r="G34" s="46">
        <v>1927.9827544070479</v>
      </c>
      <c r="H34" s="46">
        <v>2408.0111136675769</v>
      </c>
    </row>
    <row r="35" spans="1:8">
      <c r="A35" s="84" t="s">
        <v>94</v>
      </c>
      <c r="B35" s="45">
        <v>7556.7930467210181</v>
      </c>
      <c r="C35" s="45">
        <v>3577.1668364566867</v>
      </c>
      <c r="D35" s="45">
        <v>3979.626210262938</v>
      </c>
      <c r="E35" s="45"/>
      <c r="F35" s="112">
        <v>5054.3501246733149</v>
      </c>
      <c r="G35" s="42">
        <v>2068.5062787807392</v>
      </c>
      <c r="H35" s="42">
        <v>2985.8438458921946</v>
      </c>
    </row>
    <row r="36" spans="1:8">
      <c r="A36" s="21" t="s">
        <v>94</v>
      </c>
      <c r="B36" s="47">
        <v>5843.5302375562833</v>
      </c>
      <c r="C36" s="47">
        <v>2752.0127013343727</v>
      </c>
      <c r="D36" s="47">
        <v>3091.5175362212103</v>
      </c>
      <c r="E36" s="47"/>
      <c r="F36" s="42">
        <v>3787.3900289197286</v>
      </c>
      <c r="G36" s="42">
        <v>1526.6475687957861</v>
      </c>
      <c r="H36" s="42">
        <v>2260.7424601239486</v>
      </c>
    </row>
    <row r="37" spans="1:8">
      <c r="A37" s="21" t="s">
        <v>95</v>
      </c>
      <c r="B37" s="47">
        <v>520.49913428015793</v>
      </c>
      <c r="C37" s="47">
        <v>257.43909665260821</v>
      </c>
      <c r="D37" s="47">
        <v>263.06003762755586</v>
      </c>
      <c r="E37" s="47"/>
      <c r="F37" s="42">
        <v>337.25645849686475</v>
      </c>
      <c r="G37" s="42">
        <v>145.02027715365253</v>
      </c>
      <c r="H37" s="42">
        <v>192.23618134321393</v>
      </c>
    </row>
    <row r="38" spans="1:8" ht="24">
      <c r="A38" s="21" t="s">
        <v>96</v>
      </c>
      <c r="B38" s="47">
        <v>1192.7636748838961</v>
      </c>
      <c r="C38" s="47">
        <v>567.71503846971814</v>
      </c>
      <c r="D38" s="47">
        <v>625.0486364141841</v>
      </c>
      <c r="E38" s="47"/>
      <c r="F38" s="42">
        <v>929.70363725634638</v>
      </c>
      <c r="G38" s="42">
        <v>396.83843283130977</v>
      </c>
      <c r="H38" s="42">
        <v>532.86520442504275</v>
      </c>
    </row>
    <row r="39" spans="1:8">
      <c r="A39" s="84" t="s">
        <v>97</v>
      </c>
      <c r="B39" s="45">
        <v>15399.129894971142</v>
      </c>
      <c r="C39" s="45">
        <v>7446.6226036119997</v>
      </c>
      <c r="D39" s="45">
        <v>7952.5072913574922</v>
      </c>
      <c r="E39" s="45"/>
      <c r="F39" s="42">
        <v>11468.96796528616</v>
      </c>
      <c r="G39" s="42">
        <v>5193.7494608520728</v>
      </c>
      <c r="H39" s="42">
        <v>6275.2185044324369</v>
      </c>
    </row>
    <row r="40" spans="1:8">
      <c r="A40" s="21" t="s">
        <v>97</v>
      </c>
      <c r="B40" s="47">
        <v>8648.3797840562911</v>
      </c>
      <c r="C40" s="47">
        <v>4187.6010263360376</v>
      </c>
      <c r="D40" s="47">
        <v>4460.7787577186036</v>
      </c>
      <c r="E40" s="47"/>
      <c r="F40" s="42">
        <v>5786.1966396117941</v>
      </c>
      <c r="G40" s="42">
        <v>2603.6198595957549</v>
      </c>
      <c r="H40" s="42">
        <v>3182.5767800153621</v>
      </c>
    </row>
    <row r="41" spans="1:8">
      <c r="A41" s="21" t="s">
        <v>98</v>
      </c>
      <c r="B41" s="47">
        <v>3243.2829425447967</v>
      </c>
      <c r="C41" s="47">
        <v>1635.6938237097704</v>
      </c>
      <c r="D41" s="47">
        <v>1607.5891188350322</v>
      </c>
      <c r="E41" s="47"/>
      <c r="F41" s="42">
        <v>2690.1823506099486</v>
      </c>
      <c r="G41" s="42">
        <v>1280.4503540930793</v>
      </c>
      <c r="H41" s="42">
        <v>1409.7319965168751</v>
      </c>
    </row>
    <row r="42" spans="1:8">
      <c r="A42" s="21" t="s">
        <v>99</v>
      </c>
      <c r="B42" s="47">
        <v>3507.4671683673359</v>
      </c>
      <c r="C42" s="47">
        <v>1623.3277535648856</v>
      </c>
      <c r="D42" s="47">
        <v>1884.1394148024563</v>
      </c>
      <c r="E42" s="47"/>
      <c r="F42" s="42">
        <v>2992.5889750621318</v>
      </c>
      <c r="G42" s="42">
        <v>1309.6792471628071</v>
      </c>
      <c r="H42" s="42">
        <v>1682.9097278993306</v>
      </c>
    </row>
    <row r="43" spans="1:8">
      <c r="A43" s="84" t="s">
        <v>100</v>
      </c>
      <c r="B43" s="45">
        <v>11772.498777933455</v>
      </c>
      <c r="C43" s="45">
        <v>5742.3533000071848</v>
      </c>
      <c r="D43" s="45">
        <v>6030.1454779246205</v>
      </c>
      <c r="E43" s="45"/>
      <c r="F43" s="42">
        <v>8515.7255770474731</v>
      </c>
      <c r="G43" s="42">
        <v>3676.0953976157653</v>
      </c>
      <c r="H43" s="42">
        <v>4839.6301794302281</v>
      </c>
    </row>
    <row r="44" spans="1:8">
      <c r="A44" s="21" t="s">
        <v>100</v>
      </c>
      <c r="B44" s="47">
        <v>11772.498777933455</v>
      </c>
      <c r="C44" s="47">
        <v>5742.3533000071848</v>
      </c>
      <c r="D44" s="47">
        <v>6030.1454779246205</v>
      </c>
      <c r="E44" s="47"/>
      <c r="F44" s="42">
        <v>8515.7255770474731</v>
      </c>
      <c r="G44" s="42">
        <v>3676.0953976157653</v>
      </c>
      <c r="H44" s="42">
        <v>4839.6301794302281</v>
      </c>
    </row>
    <row r="45" spans="1:8">
      <c r="A45" s="84" t="s">
        <v>101</v>
      </c>
      <c r="B45" s="45">
        <v>5262.3249407464618</v>
      </c>
      <c r="C45" s="45">
        <v>2609.2408005707025</v>
      </c>
      <c r="D45" s="45">
        <v>2653.0841401752941</v>
      </c>
      <c r="E45" s="45"/>
      <c r="F45" s="42">
        <v>3920.044235928493</v>
      </c>
      <c r="G45" s="42">
        <v>1734.6223848688489</v>
      </c>
      <c r="H45" s="42">
        <v>2185.4218510596502</v>
      </c>
    </row>
    <row r="46" spans="1:8">
      <c r="A46" s="21" t="s">
        <v>101</v>
      </c>
      <c r="B46" s="47">
        <v>2656.4567047602627</v>
      </c>
      <c r="C46" s="47">
        <v>1259.0907783882783</v>
      </c>
      <c r="D46" s="47">
        <v>1397.3659263719903</v>
      </c>
      <c r="E46" s="47"/>
      <c r="F46" s="42">
        <v>1980.8195995715557</v>
      </c>
      <c r="G46" s="42">
        <v>833.02345248724691</v>
      </c>
      <c r="H46" s="42">
        <v>1147.796147084315</v>
      </c>
    </row>
    <row r="47" spans="1:8">
      <c r="A47" s="21" t="s">
        <v>102</v>
      </c>
      <c r="B47" s="46">
        <v>2605.8682359857339</v>
      </c>
      <c r="C47" s="46">
        <v>1350.1500221824301</v>
      </c>
      <c r="D47" s="46">
        <v>1255.7182138033097</v>
      </c>
      <c r="E47" s="46"/>
      <c r="F47" s="42">
        <v>1939.2246363569432</v>
      </c>
      <c r="G47" s="42">
        <v>901.59893238160817</v>
      </c>
      <c r="H47" s="42">
        <v>1037.6257039753411</v>
      </c>
    </row>
    <row r="48" spans="1:8" ht="24">
      <c r="A48" s="84" t="s">
        <v>103</v>
      </c>
      <c r="B48" s="45">
        <v>3038.6806910567025</v>
      </c>
      <c r="C48" s="45">
        <v>1419.8496902717809</v>
      </c>
      <c r="D48" s="45">
        <v>1618.8310007849275</v>
      </c>
      <c r="E48" s="45"/>
      <c r="F48" s="42">
        <v>2450.730265077179</v>
      </c>
      <c r="G48" s="42">
        <v>1100.5802428947547</v>
      </c>
      <c r="H48" s="42">
        <v>1350.1500221824301</v>
      </c>
    </row>
    <row r="49" spans="1:10">
      <c r="A49" s="21" t="s">
        <v>103</v>
      </c>
      <c r="B49" s="47">
        <v>3038.6806910567025</v>
      </c>
      <c r="C49" s="47">
        <v>1419.8496902717809</v>
      </c>
      <c r="D49" s="47">
        <v>1618.8310007849275</v>
      </c>
      <c r="E49" s="47"/>
      <c r="F49" s="42">
        <v>2450.730265077179</v>
      </c>
      <c r="G49" s="42">
        <v>1100.5802428947547</v>
      </c>
      <c r="H49" s="42">
        <v>1350.1500221824301</v>
      </c>
      <c r="J49" s="1172"/>
    </row>
    <row r="50" spans="1:10">
      <c r="A50" s="84" t="s">
        <v>104</v>
      </c>
      <c r="B50" s="45">
        <v>1974.0744704016186</v>
      </c>
      <c r="C50" s="45">
        <v>883.61192126177571</v>
      </c>
      <c r="D50" s="45">
        <v>1090.462549139849</v>
      </c>
      <c r="E50" s="45"/>
      <c r="F50" s="42">
        <v>1784.0866654483882</v>
      </c>
      <c r="G50" s="42">
        <v>771.19310176282283</v>
      </c>
      <c r="H50" s="42">
        <v>1012.8935636855715</v>
      </c>
    </row>
    <row r="51" spans="1:10">
      <c r="A51" s="21" t="s">
        <v>104</v>
      </c>
      <c r="B51" s="47">
        <v>1974.0744704016186</v>
      </c>
      <c r="C51" s="47">
        <v>883.61192126177571</v>
      </c>
      <c r="D51" s="47">
        <v>1090.462549139849</v>
      </c>
      <c r="E51" s="47"/>
      <c r="F51" s="42">
        <v>1784.0866654483882</v>
      </c>
      <c r="G51" s="42">
        <v>771.19310176282283</v>
      </c>
      <c r="H51" s="42">
        <v>1012.8935636855715</v>
      </c>
    </row>
    <row r="52" spans="1:10" ht="24">
      <c r="A52" s="84" t="s">
        <v>105</v>
      </c>
      <c r="B52" s="44">
        <v>4347.2357500246153</v>
      </c>
      <c r="C52" s="44">
        <v>2095.4867954604879</v>
      </c>
      <c r="D52" s="44">
        <v>2251.7489545640324</v>
      </c>
      <c r="E52" s="44"/>
      <c r="F52" s="42">
        <v>3581.6635892366448</v>
      </c>
      <c r="G52" s="42">
        <v>1641.3147646847181</v>
      </c>
      <c r="H52" s="42">
        <v>1940.3488245519327</v>
      </c>
    </row>
    <row r="53" spans="1:10" ht="24">
      <c r="A53" s="21" t="s">
        <v>105</v>
      </c>
      <c r="B53" s="47">
        <v>4347.2357500246153</v>
      </c>
      <c r="C53" s="47">
        <v>2095.4867954604879</v>
      </c>
      <c r="D53" s="47">
        <v>2251.7489545640324</v>
      </c>
      <c r="E53" s="47"/>
      <c r="F53" s="42">
        <v>3581.6635892366448</v>
      </c>
      <c r="G53" s="42">
        <v>1641.3147646847181</v>
      </c>
      <c r="H53" s="42">
        <v>1940.3488245519327</v>
      </c>
    </row>
    <row r="54" spans="1:10">
      <c r="A54" s="84" t="s">
        <v>106</v>
      </c>
      <c r="B54" s="45">
        <v>3373.688773163582</v>
      </c>
      <c r="C54" s="45">
        <v>1579.484413960294</v>
      </c>
      <c r="D54" s="45">
        <v>1794.204359203294</v>
      </c>
      <c r="E54" s="45"/>
      <c r="F54" s="42">
        <v>2402.3901726926292</v>
      </c>
      <c r="G54" s="42">
        <v>987.03723520081235</v>
      </c>
      <c r="H54" s="42">
        <v>1415.3529374918228</v>
      </c>
    </row>
    <row r="55" spans="1:10">
      <c r="A55" s="21" t="s">
        <v>106</v>
      </c>
      <c r="B55" s="46">
        <v>2374.285467817891</v>
      </c>
      <c r="C55" s="46">
        <v>1101.7044310897443</v>
      </c>
      <c r="D55" s="46">
        <v>1272.5810367281526</v>
      </c>
      <c r="E55" s="46"/>
      <c r="F55" s="42">
        <v>1694.1516098492259</v>
      </c>
      <c r="G55" s="42">
        <v>694.74830450353488</v>
      </c>
      <c r="H55" s="42">
        <v>999.40330534569716</v>
      </c>
    </row>
    <row r="56" spans="1:10">
      <c r="A56" s="21" t="s">
        <v>107</v>
      </c>
      <c r="B56" s="47">
        <v>621.67607182921552</v>
      </c>
      <c r="C56" s="47">
        <v>292.2889306972836</v>
      </c>
      <c r="D56" s="47">
        <v>329.38714113193805</v>
      </c>
      <c r="E56" s="47"/>
      <c r="F56" s="42">
        <v>447.42690160583857</v>
      </c>
      <c r="G56" s="42">
        <v>184.36686397828703</v>
      </c>
      <c r="H56" s="42">
        <v>263.06003762755586</v>
      </c>
    </row>
    <row r="57" spans="1:10" ht="24">
      <c r="A57" s="21" t="s">
        <v>108</v>
      </c>
      <c r="B57" s="47">
        <v>377.72723351648779</v>
      </c>
      <c r="C57" s="47">
        <v>185.49105217327659</v>
      </c>
      <c r="D57" s="47">
        <v>192.23618134321393</v>
      </c>
      <c r="E57" s="47"/>
      <c r="F57" s="42">
        <v>260.8116612375768</v>
      </c>
      <c r="G57" s="42">
        <v>107.92206671899716</v>
      </c>
      <c r="H57" s="42">
        <v>152.88959451857943</v>
      </c>
    </row>
    <row r="58" spans="1:10">
      <c r="A58" s="84" t="s">
        <v>109</v>
      </c>
      <c r="B58" s="45">
        <v>812.7880649774354</v>
      </c>
      <c r="C58" s="45">
        <v>426.06732590103752</v>
      </c>
      <c r="D58" s="45">
        <v>386.72073907640402</v>
      </c>
      <c r="E58" s="45"/>
      <c r="F58" s="42">
        <v>530.61682803506369</v>
      </c>
      <c r="G58" s="42">
        <v>242.824650117744</v>
      </c>
      <c r="H58" s="42">
        <v>287.79217791732549</v>
      </c>
    </row>
    <row r="59" spans="1:10">
      <c r="A59" s="21" t="s">
        <v>109</v>
      </c>
      <c r="B59" s="46">
        <v>812.7880649774354</v>
      </c>
      <c r="C59" s="46">
        <v>426.06732590103752</v>
      </c>
      <c r="D59" s="46">
        <v>386.72073907640402</v>
      </c>
      <c r="E59" s="46"/>
      <c r="F59" s="42">
        <v>530.61682803506369</v>
      </c>
      <c r="G59" s="42">
        <v>242.824650117744</v>
      </c>
      <c r="H59" s="42">
        <v>287.79217791732549</v>
      </c>
    </row>
    <row r="60" spans="1:10">
      <c r="A60" s="84" t="s">
        <v>110</v>
      </c>
      <c r="B60" s="45">
        <v>5879.5042597959628</v>
      </c>
      <c r="C60" s="45">
        <v>2854.3138270784198</v>
      </c>
      <c r="D60" s="45">
        <v>3025.1904327168281</v>
      </c>
      <c r="E60" s="45"/>
      <c r="F60" s="42">
        <v>4106.6594762967588</v>
      </c>
      <c r="G60" s="42">
        <v>1895.3812967523515</v>
      </c>
      <c r="H60" s="42">
        <v>2211.2781795444093</v>
      </c>
    </row>
    <row r="61" spans="1:10">
      <c r="A61" s="21" t="s">
        <v>110</v>
      </c>
      <c r="B61" s="47">
        <v>3741.2983129251579</v>
      </c>
      <c r="C61" s="47">
        <v>1805.4462411531892</v>
      </c>
      <c r="D61" s="47">
        <v>1935.8520717719746</v>
      </c>
      <c r="E61" s="47"/>
      <c r="F61" s="42">
        <v>2359.6710212830271</v>
      </c>
      <c r="G61" s="42">
        <v>1069.1029734350479</v>
      </c>
      <c r="H61" s="42">
        <v>1290.5680478479851</v>
      </c>
    </row>
    <row r="62" spans="1:10">
      <c r="A62" s="21" t="s">
        <v>111</v>
      </c>
      <c r="B62" s="47">
        <v>2138.20594687009</v>
      </c>
      <c r="C62" s="47">
        <v>1048.8675859252364</v>
      </c>
      <c r="D62" s="47">
        <v>1089.3383609448595</v>
      </c>
      <c r="E62" s="47"/>
      <c r="F62" s="42">
        <v>1746.9884550137338</v>
      </c>
      <c r="G62" s="42">
        <v>826.27832331730974</v>
      </c>
      <c r="H62" s="42">
        <v>920.71013169643015</v>
      </c>
    </row>
    <row r="63" spans="1:10">
      <c r="A63" s="84" t="s">
        <v>112</v>
      </c>
      <c r="B63" s="45">
        <v>1784.0866654483882</v>
      </c>
      <c r="C63" s="45">
        <v>861.12815736198513</v>
      </c>
      <c r="D63" s="45">
        <v>922.95850808640921</v>
      </c>
      <c r="E63" s="45"/>
      <c r="F63" s="42">
        <v>1616.5826243949484</v>
      </c>
      <c r="G63" s="42">
        <v>750.95771425301132</v>
      </c>
      <c r="H63" s="42">
        <v>865.62491014194325</v>
      </c>
    </row>
    <row r="64" spans="1:10">
      <c r="A64" s="21" t="s">
        <v>112</v>
      </c>
      <c r="B64" s="47">
        <v>1784.0866654483882</v>
      </c>
      <c r="C64" s="47">
        <v>861.12815736198513</v>
      </c>
      <c r="D64" s="47">
        <v>922.95850808640921</v>
      </c>
      <c r="E64" s="47"/>
      <c r="F64" s="42">
        <v>1616.5826243949484</v>
      </c>
      <c r="G64" s="42">
        <v>750.95771425301132</v>
      </c>
      <c r="H64" s="42">
        <v>865.62491014194325</v>
      </c>
    </row>
    <row r="65" spans="1:8">
      <c r="A65" s="84" t="s">
        <v>113</v>
      </c>
      <c r="B65" s="45">
        <v>1261.3391547782574</v>
      </c>
      <c r="C65" s="45">
        <v>567.71503846971814</v>
      </c>
      <c r="D65" s="45">
        <v>693.62411630854535</v>
      </c>
      <c r="E65" s="45"/>
      <c r="F65" s="42">
        <v>1000.5274935406867</v>
      </c>
      <c r="G65" s="42">
        <v>419.32219673110035</v>
      </c>
      <c r="H65" s="42">
        <v>581.20529680959248</v>
      </c>
    </row>
    <row r="66" spans="1:8" ht="15.75" thickBot="1">
      <c r="A66" s="24" t="s">
        <v>113</v>
      </c>
      <c r="B66" s="87">
        <v>1261.3391547782574</v>
      </c>
      <c r="C66" s="87">
        <v>567.71503846971814</v>
      </c>
      <c r="D66" s="87">
        <v>693.62411630854535</v>
      </c>
      <c r="E66" s="87"/>
      <c r="F66" s="96">
        <v>1000.5274935406867</v>
      </c>
      <c r="G66" s="96">
        <v>419.32219673110035</v>
      </c>
      <c r="H66" s="96">
        <v>581.20529680959248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2012-CA6D-41B0-B617-7652958C3E72}">
  <dimension ref="A1:N47"/>
  <sheetViews>
    <sheetView zoomScaleNormal="100" workbookViewId="0">
      <selection activeCell="A2" sqref="A2:A3"/>
    </sheetView>
  </sheetViews>
  <sheetFormatPr defaultColWidth="9.140625" defaultRowHeight="12"/>
  <cols>
    <col min="1" max="1" width="18" style="31" customWidth="1"/>
    <col min="2" max="2" width="10.42578125" style="31" customWidth="1"/>
    <col min="3" max="3" width="5.42578125" style="31" customWidth="1"/>
    <col min="4" max="6" width="9.140625" style="31"/>
    <col min="7" max="7" width="3.7109375" style="31" customWidth="1"/>
    <col min="8" max="10" width="9.140625" style="31"/>
    <col min="11" max="11" width="4.7109375" style="31" customWidth="1"/>
    <col min="12" max="16384" width="9.140625" style="31"/>
  </cols>
  <sheetData>
    <row r="1" spans="1:14" ht="24" customHeight="1">
      <c r="A1" s="1012" t="s">
        <v>630</v>
      </c>
      <c r="B1" s="1012"/>
      <c r="C1" s="1012"/>
      <c r="D1" s="1012"/>
      <c r="E1" s="1012"/>
      <c r="F1" s="1012"/>
      <c r="G1" s="1012"/>
      <c r="H1" s="1012"/>
      <c r="I1" s="1012"/>
      <c r="J1" s="1012"/>
      <c r="K1" s="1012"/>
      <c r="L1" s="1012"/>
      <c r="M1" s="1012"/>
      <c r="N1" s="1012"/>
    </row>
    <row r="2" spans="1:14" ht="12" customHeight="1">
      <c r="A2" s="1013" t="s">
        <v>114</v>
      </c>
      <c r="B2" s="1014" t="s">
        <v>33</v>
      </c>
      <c r="C2" s="71"/>
      <c r="D2" s="1015" t="s">
        <v>45</v>
      </c>
      <c r="E2" s="1015"/>
      <c r="F2" s="1015"/>
      <c r="G2" s="32"/>
      <c r="H2" s="1016" t="s">
        <v>46</v>
      </c>
      <c r="I2" s="1016"/>
      <c r="J2" s="1016"/>
      <c r="K2" s="33"/>
      <c r="L2" s="1016" t="s">
        <v>36</v>
      </c>
      <c r="M2" s="1016"/>
      <c r="N2" s="1016"/>
    </row>
    <row r="3" spans="1:14" ht="32.25" customHeight="1">
      <c r="A3" s="1013"/>
      <c r="B3" s="1014"/>
      <c r="C3" s="71"/>
      <c r="D3" s="34" t="s">
        <v>4</v>
      </c>
      <c r="E3" s="34" t="s">
        <v>5</v>
      </c>
      <c r="F3" s="34" t="s">
        <v>6</v>
      </c>
      <c r="G3" s="34"/>
      <c r="H3" s="34" t="s">
        <v>4</v>
      </c>
      <c r="I3" s="34" t="s">
        <v>5</v>
      </c>
      <c r="J3" s="34" t="s">
        <v>6</v>
      </c>
      <c r="K3" s="34"/>
      <c r="L3" s="34" t="s">
        <v>4</v>
      </c>
      <c r="M3" s="34" t="s">
        <v>5</v>
      </c>
      <c r="N3" s="34" t="s">
        <v>6</v>
      </c>
    </row>
    <row r="4" spans="1:14">
      <c r="A4" s="116" t="s">
        <v>75</v>
      </c>
      <c r="B4" s="117">
        <v>1868108.4167977322</v>
      </c>
      <c r="C4" s="118"/>
      <c r="D4" s="117">
        <v>516852.53179283184</v>
      </c>
      <c r="E4" s="117">
        <v>265935.26383669185</v>
      </c>
      <c r="F4" s="117">
        <v>250917.26795210145</v>
      </c>
      <c r="G4" s="118"/>
      <c r="H4" s="117">
        <v>498091.2918798601</v>
      </c>
      <c r="I4" s="117">
        <v>261327.13173115408</v>
      </c>
      <c r="J4" s="117">
        <v>236764.16014628261</v>
      </c>
      <c r="K4" s="118"/>
      <c r="L4" s="117">
        <v>853164.59316247085</v>
      </c>
      <c r="M4" s="117">
        <v>365464.55699617055</v>
      </c>
      <c r="N4" s="117">
        <v>487700.03617303097</v>
      </c>
    </row>
    <row r="5" spans="1:14">
      <c r="A5" s="50"/>
      <c r="B5" s="53"/>
      <c r="C5" s="40"/>
      <c r="D5" s="54"/>
      <c r="E5" s="54"/>
      <c r="F5" s="54"/>
      <c r="G5" s="40"/>
      <c r="H5" s="54"/>
      <c r="I5" s="9"/>
      <c r="J5" s="9"/>
      <c r="K5" s="40"/>
      <c r="L5" s="9"/>
      <c r="M5" s="9"/>
      <c r="N5" s="9"/>
    </row>
    <row r="6" spans="1:14">
      <c r="A6" s="119" t="s">
        <v>47</v>
      </c>
      <c r="B6" s="120"/>
      <c r="C6" s="12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4">
      <c r="A7" s="35" t="s">
        <v>48</v>
      </c>
      <c r="B7" s="122">
        <v>326260.49539990473</v>
      </c>
      <c r="C7" s="36"/>
      <c r="D7" s="122">
        <v>129022.14844588263</v>
      </c>
      <c r="E7" s="122">
        <v>64054.653819738698</v>
      </c>
      <c r="F7" s="122">
        <v>64967.494626461805</v>
      </c>
      <c r="G7" s="36"/>
      <c r="H7" s="122">
        <v>15624.718664068801</v>
      </c>
      <c r="I7" s="122">
        <v>7883.1264378463302</v>
      </c>
      <c r="J7" s="122">
        <v>7741.5922262273543</v>
      </c>
      <c r="K7" s="36"/>
      <c r="L7" s="122">
        <v>181613.62828864131</v>
      </c>
      <c r="M7" s="122">
        <v>90880.324161373457</v>
      </c>
      <c r="N7" s="122">
        <v>90733.304127599316</v>
      </c>
    </row>
    <row r="8" spans="1:14">
      <c r="A8" s="35" t="s">
        <v>49</v>
      </c>
      <c r="B8" s="122">
        <v>313812.06776374317</v>
      </c>
      <c r="C8" s="36"/>
      <c r="D8" s="122">
        <v>157388.23764884259</v>
      </c>
      <c r="E8" s="122">
        <v>80123.724078375875</v>
      </c>
      <c r="F8" s="122">
        <v>77264.513570798183</v>
      </c>
      <c r="G8" s="36"/>
      <c r="H8" s="122">
        <v>26507.492656684753</v>
      </c>
      <c r="I8" s="122">
        <v>12978.358056125493</v>
      </c>
      <c r="J8" s="122">
        <v>13529.134600564772</v>
      </c>
      <c r="K8" s="36"/>
      <c r="L8" s="122">
        <v>129916.33745727013</v>
      </c>
      <c r="M8" s="122">
        <v>63833.026604644867</v>
      </c>
      <c r="N8" s="122">
        <v>66083.310852945433</v>
      </c>
    </row>
    <row r="9" spans="1:14">
      <c r="A9" s="35" t="s">
        <v>14</v>
      </c>
      <c r="B9" s="122">
        <v>285947.38508802903</v>
      </c>
      <c r="C9" s="36"/>
      <c r="D9" s="122">
        <v>110622.3667631109</v>
      </c>
      <c r="E9" s="122">
        <v>59529.137489302942</v>
      </c>
      <c r="F9" s="122">
        <v>51093.229274098107</v>
      </c>
      <c r="G9" s="36"/>
      <c r="H9" s="122">
        <v>63591.953625996743</v>
      </c>
      <c r="I9" s="122">
        <v>28428.47107490505</v>
      </c>
      <c r="J9" s="122">
        <v>35163.482551090041</v>
      </c>
      <c r="K9" s="36"/>
      <c r="L9" s="122">
        <v>111733.06469975381</v>
      </c>
      <c r="M9" s="122">
        <v>49303.521667674053</v>
      </c>
      <c r="N9" s="122">
        <v>62429.5430323771</v>
      </c>
    </row>
    <row r="10" spans="1:14">
      <c r="A10" s="35" t="s">
        <v>15</v>
      </c>
      <c r="B10" s="122">
        <v>208756.70184089159</v>
      </c>
      <c r="C10" s="36"/>
      <c r="D10" s="122">
        <v>42126.79734305889</v>
      </c>
      <c r="E10" s="122">
        <v>22292.4597021261</v>
      </c>
      <c r="F10" s="122">
        <v>19834.337640913684</v>
      </c>
      <c r="G10" s="36"/>
      <c r="H10" s="122">
        <v>85132.602914721821</v>
      </c>
      <c r="I10" s="122">
        <v>41882.297089517626</v>
      </c>
      <c r="J10" s="122">
        <v>43250.305825185089</v>
      </c>
      <c r="K10" s="36"/>
      <c r="L10" s="122">
        <v>81497.30158402049</v>
      </c>
      <c r="M10" s="122">
        <v>34696.375003731693</v>
      </c>
      <c r="N10" s="122">
        <v>46800.92658026969</v>
      </c>
    </row>
    <row r="11" spans="1:14">
      <c r="A11" s="35" t="s">
        <v>16</v>
      </c>
      <c r="B11" s="122">
        <v>154082.86709724116</v>
      </c>
      <c r="C11" s="36"/>
      <c r="D11" s="122">
        <v>17526.493784316874</v>
      </c>
      <c r="E11" s="122">
        <v>9110.9143258540171</v>
      </c>
      <c r="F11" s="122">
        <v>8415.5794584669948</v>
      </c>
      <c r="G11" s="36"/>
      <c r="H11" s="122">
        <v>74175.413503582342</v>
      </c>
      <c r="I11" s="122">
        <v>38224.334759707592</v>
      </c>
      <c r="J11" s="122">
        <v>35951.078743855644</v>
      </c>
      <c r="K11" s="36"/>
      <c r="L11" s="122">
        <v>62380.959809584485</v>
      </c>
      <c r="M11" s="122">
        <v>25106.001644096061</v>
      </c>
      <c r="N11" s="122">
        <v>37274.958165469317</v>
      </c>
    </row>
    <row r="12" spans="1:14">
      <c r="A12" s="35" t="s">
        <v>17</v>
      </c>
      <c r="B12" s="122">
        <v>125610.68870505407</v>
      </c>
      <c r="C12" s="36"/>
      <c r="D12" s="122">
        <v>10816.347167066011</v>
      </c>
      <c r="E12" s="122">
        <v>5560.705555090799</v>
      </c>
      <c r="F12" s="122">
        <v>5255.6416119763799</v>
      </c>
      <c r="G12" s="36"/>
      <c r="H12" s="122">
        <v>59105.528850597322</v>
      </c>
      <c r="I12" s="122">
        <v>31993.886098092255</v>
      </c>
      <c r="J12" s="122">
        <v>27111.642752481814</v>
      </c>
      <c r="K12" s="36"/>
      <c r="L12" s="122">
        <v>55688.812687710735</v>
      </c>
      <c r="M12" s="122">
        <v>22081.748458403774</v>
      </c>
      <c r="N12" s="122">
        <v>33607.064229283707</v>
      </c>
    </row>
    <row r="13" spans="1:14">
      <c r="A13" s="35" t="s">
        <v>18</v>
      </c>
      <c r="B13" s="122">
        <v>106132.96606517174</v>
      </c>
      <c r="C13" s="36"/>
      <c r="D13" s="122">
        <v>8840.753071457033</v>
      </c>
      <c r="E13" s="122">
        <v>4619.8883545259305</v>
      </c>
      <c r="F13" s="122">
        <v>4220.8647169322703</v>
      </c>
      <c r="G13" s="36"/>
      <c r="H13" s="122">
        <v>46079.298479592209</v>
      </c>
      <c r="I13" s="122">
        <v>25814.51086635737</v>
      </c>
      <c r="J13" s="122">
        <v>20264.787613211585</v>
      </c>
      <c r="K13" s="36"/>
      <c r="L13" s="122">
        <v>51212.914514329306</v>
      </c>
      <c r="M13" s="122">
        <v>18956.673425135006</v>
      </c>
      <c r="N13" s="122">
        <v>32256.241089171046</v>
      </c>
    </row>
    <row r="14" spans="1:14">
      <c r="A14" s="35" t="s">
        <v>19</v>
      </c>
      <c r="B14" s="122">
        <v>74593.015114599228</v>
      </c>
      <c r="C14" s="36"/>
      <c r="D14" s="122">
        <v>6691.8826561590649</v>
      </c>
      <c r="E14" s="122">
        <v>3530.1999497210145</v>
      </c>
      <c r="F14" s="122">
        <v>3161.6827064386589</v>
      </c>
      <c r="G14" s="36"/>
      <c r="H14" s="122">
        <v>29585.101203257211</v>
      </c>
      <c r="I14" s="122">
        <v>17159.23667230217</v>
      </c>
      <c r="J14" s="122">
        <v>12425.864530937686</v>
      </c>
      <c r="K14" s="36"/>
      <c r="L14" s="122">
        <v>38316.0312552049</v>
      </c>
      <c r="M14" s="122">
        <v>14233.063329947505</v>
      </c>
      <c r="N14" s="122">
        <v>24082.967925237346</v>
      </c>
    </row>
    <row r="15" spans="1:14">
      <c r="A15" s="35" t="s">
        <v>20</v>
      </c>
      <c r="B15" s="122">
        <v>66302.37614275275</v>
      </c>
      <c r="C15" s="36"/>
      <c r="D15" s="122">
        <v>5868.9327154768662</v>
      </c>
      <c r="E15" s="122">
        <v>2954.2437215648179</v>
      </c>
      <c r="F15" s="122">
        <v>2914.6889939120674</v>
      </c>
      <c r="G15" s="36"/>
      <c r="H15" s="122">
        <v>25783.502003411399</v>
      </c>
      <c r="I15" s="122">
        <v>14516.585048559433</v>
      </c>
      <c r="J15" s="122">
        <v>11266.916954838154</v>
      </c>
      <c r="K15" s="36"/>
      <c r="L15" s="122">
        <v>34649.941423836288</v>
      </c>
      <c r="M15" s="122">
        <v>11563.577412233783</v>
      </c>
      <c r="N15" s="122">
        <v>23086.364011585509</v>
      </c>
    </row>
    <row r="16" spans="1:14">
      <c r="A16" s="35" t="s">
        <v>21</v>
      </c>
      <c r="B16" s="122">
        <v>51077.514252143381</v>
      </c>
      <c r="C16" s="36"/>
      <c r="D16" s="122">
        <v>4885.0088651146989</v>
      </c>
      <c r="E16" s="122">
        <v>2467.226137340328</v>
      </c>
      <c r="F16" s="122">
        <v>2417.78272777439</v>
      </c>
      <c r="G16" s="36"/>
      <c r="H16" s="122">
        <v>20580.819231827911</v>
      </c>
      <c r="I16" s="122">
        <v>11741.57368667116</v>
      </c>
      <c r="J16" s="122">
        <v>8839.2455451505957</v>
      </c>
      <c r="K16" s="36"/>
      <c r="L16" s="122">
        <v>25611.686155169511</v>
      </c>
      <c r="M16" s="122">
        <v>8711.9287655183052</v>
      </c>
      <c r="N16" s="122">
        <v>16899.757389638406</v>
      </c>
    </row>
    <row r="17" spans="1:14">
      <c r="A17" s="35" t="s">
        <v>22</v>
      </c>
      <c r="B17" s="122">
        <v>47915.608210396989</v>
      </c>
      <c r="C17" s="36"/>
      <c r="D17" s="122">
        <v>4449.906860934444</v>
      </c>
      <c r="E17" s="122">
        <v>2346.0897839037798</v>
      </c>
      <c r="F17" s="122">
        <v>2103.8170770306833</v>
      </c>
      <c r="G17" s="36"/>
      <c r="H17" s="122">
        <v>18308.894562269714</v>
      </c>
      <c r="I17" s="122">
        <v>10430.087247934653</v>
      </c>
      <c r="J17" s="122">
        <v>7878.8073143322481</v>
      </c>
      <c r="K17" s="36"/>
      <c r="L17" s="122">
        <v>25156.806787162212</v>
      </c>
      <c r="M17" s="122">
        <v>8150.7460669449074</v>
      </c>
      <c r="N17" s="122">
        <v>17006.060720205329</v>
      </c>
    </row>
    <row r="18" spans="1:14">
      <c r="A18" s="35" t="s">
        <v>23</v>
      </c>
      <c r="B18" s="122">
        <v>39733.96001246135</v>
      </c>
      <c r="C18" s="36"/>
      <c r="D18" s="122">
        <v>4307.7570584323721</v>
      </c>
      <c r="E18" s="122">
        <v>2234.8421123804192</v>
      </c>
      <c r="F18" s="122">
        <v>2072.914946051972</v>
      </c>
      <c r="G18" s="36"/>
      <c r="H18" s="122">
        <v>14729.191709692966</v>
      </c>
      <c r="I18" s="122">
        <v>8720.5813621923444</v>
      </c>
      <c r="J18" s="122">
        <v>6008.6103475006412</v>
      </c>
      <c r="K18" s="36"/>
      <c r="L18" s="122">
        <v>20697.011244308036</v>
      </c>
      <c r="M18" s="122">
        <v>7164.3500461044432</v>
      </c>
      <c r="N18" s="122">
        <v>13532.661198197266</v>
      </c>
    </row>
    <row r="19" spans="1:14">
      <c r="A19" s="35" t="s">
        <v>115</v>
      </c>
      <c r="B19" s="122">
        <v>67882.771141046003</v>
      </c>
      <c r="C19" s="36"/>
      <c r="D19" s="122">
        <v>14305.899409591919</v>
      </c>
      <c r="E19" s="122">
        <v>7111.1788075618733</v>
      </c>
      <c r="F19" s="122">
        <v>7194.7206020259291</v>
      </c>
      <c r="G19" s="36"/>
      <c r="H19" s="122">
        <v>18886.774472707602</v>
      </c>
      <c r="I19" s="122">
        <v>11554.083331334528</v>
      </c>
      <c r="J19" s="122">
        <v>7332.6911413680818</v>
      </c>
      <c r="K19" s="36"/>
      <c r="L19" s="122">
        <v>34690.097258830654</v>
      </c>
      <c r="M19" s="122">
        <v>10783.220409688369</v>
      </c>
      <c r="N19" s="122">
        <v>23906.876849142198</v>
      </c>
    </row>
    <row r="20" spans="1:14">
      <c r="A20" s="119" t="s">
        <v>9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</row>
    <row r="21" spans="1:14">
      <c r="A21" s="37" t="s">
        <v>48</v>
      </c>
      <c r="B21" s="122">
        <v>146273.96196129001</v>
      </c>
      <c r="C21" s="36"/>
      <c r="D21" s="122">
        <v>83705.965946081618</v>
      </c>
      <c r="E21" s="122">
        <v>41207.30170531325</v>
      </c>
      <c r="F21" s="122">
        <v>42498.664240785722</v>
      </c>
      <c r="G21" s="36"/>
      <c r="H21" s="122">
        <v>7593.4750280214494</v>
      </c>
      <c r="I21" s="122">
        <v>3818.13222041772</v>
      </c>
      <c r="J21" s="122">
        <v>3775.3428076026985</v>
      </c>
      <c r="K21" s="36"/>
      <c r="L21" s="122">
        <v>54974.520987478565</v>
      </c>
      <c r="M21" s="122">
        <v>27586.005292509079</v>
      </c>
      <c r="N21" s="122">
        <v>27388.515694901369</v>
      </c>
    </row>
    <row r="22" spans="1:14">
      <c r="A22" s="38" t="s">
        <v>49</v>
      </c>
      <c r="B22" s="122">
        <v>146819.25268357171</v>
      </c>
      <c r="C22" s="36"/>
      <c r="D22" s="122">
        <v>101031.28947837607</v>
      </c>
      <c r="E22" s="122">
        <v>50595.737742728663</v>
      </c>
      <c r="F22" s="122">
        <v>50435.551735779656</v>
      </c>
      <c r="G22" s="36"/>
      <c r="H22" s="122">
        <v>12179.622350245423</v>
      </c>
      <c r="I22" s="122">
        <v>5885.1900087133454</v>
      </c>
      <c r="J22" s="122">
        <v>6294.432341534105</v>
      </c>
      <c r="K22" s="36"/>
      <c r="L22" s="122">
        <v>33608.34085511585</v>
      </c>
      <c r="M22" s="122">
        <v>16557.308430549652</v>
      </c>
      <c r="N22" s="122">
        <v>17051.032424568926</v>
      </c>
    </row>
    <row r="23" spans="1:14">
      <c r="A23" s="38" t="s">
        <v>14</v>
      </c>
      <c r="B23" s="122">
        <v>133477.11276710936</v>
      </c>
      <c r="C23" s="36"/>
      <c r="D23" s="122">
        <v>78128.831175330721</v>
      </c>
      <c r="E23" s="122">
        <v>40548.344005092062</v>
      </c>
      <c r="F23" s="122">
        <v>37580.487170318505</v>
      </c>
      <c r="G23" s="36"/>
      <c r="H23" s="122">
        <v>28864.656094561164</v>
      </c>
      <c r="I23" s="122">
        <v>12335.717063623437</v>
      </c>
      <c r="J23" s="122">
        <v>16528.939030936075</v>
      </c>
      <c r="K23" s="36"/>
      <c r="L23" s="122">
        <v>26483.625497572379</v>
      </c>
      <c r="M23" s="122">
        <v>11806.224423783155</v>
      </c>
      <c r="N23" s="122">
        <v>14677.401073787572</v>
      </c>
    </row>
    <row r="24" spans="1:14">
      <c r="A24" s="38" t="s">
        <v>15</v>
      </c>
      <c r="B24" s="122">
        <v>98072.033405790964</v>
      </c>
      <c r="C24" s="36"/>
      <c r="D24" s="122">
        <v>32409.99946207997</v>
      </c>
      <c r="E24" s="122">
        <v>16596.200136696454</v>
      </c>
      <c r="F24" s="122">
        <v>15813.799325365278</v>
      </c>
      <c r="G24" s="36"/>
      <c r="H24" s="122">
        <v>44939.146600865235</v>
      </c>
      <c r="I24" s="122">
        <v>19945.257268129964</v>
      </c>
      <c r="J24" s="122">
        <v>24993.889332716164</v>
      </c>
      <c r="K24" s="36"/>
      <c r="L24" s="122">
        <v>20722.887342807546</v>
      </c>
      <c r="M24" s="122">
        <v>8567.0503472459859</v>
      </c>
      <c r="N24" s="122">
        <v>12155.836995560823</v>
      </c>
    </row>
    <row r="25" spans="1:14">
      <c r="A25" s="38" t="s">
        <v>16</v>
      </c>
      <c r="B25" s="122">
        <v>71733.989020660549</v>
      </c>
      <c r="C25" s="36"/>
      <c r="D25" s="122">
        <v>12576.854505316602</v>
      </c>
      <c r="E25" s="122">
        <v>6401.135906121408</v>
      </c>
      <c r="F25" s="122">
        <v>6175.7185991981705</v>
      </c>
      <c r="G25" s="36"/>
      <c r="H25" s="122">
        <v>42905.620101900087</v>
      </c>
      <c r="I25" s="122">
        <v>20138.472102635744</v>
      </c>
      <c r="J25" s="122">
        <v>22767.147999245237</v>
      </c>
      <c r="K25" s="36"/>
      <c r="L25" s="122">
        <v>16251.514413411654</v>
      </c>
      <c r="M25" s="122">
        <v>6188.8381249979357</v>
      </c>
      <c r="N25" s="122">
        <v>10062.676288418072</v>
      </c>
    </row>
    <row r="26" spans="1:14">
      <c r="A26" s="38" t="s">
        <v>17</v>
      </c>
      <c r="B26" s="122">
        <v>57428.897419237976</v>
      </c>
      <c r="C26" s="36"/>
      <c r="D26" s="122">
        <v>7205.6103363637467</v>
      </c>
      <c r="E26" s="122">
        <v>3676.6306424159902</v>
      </c>
      <c r="F26" s="122">
        <v>3528.9796939485564</v>
      </c>
      <c r="G26" s="36"/>
      <c r="H26" s="122">
        <v>35303.219753002406</v>
      </c>
      <c r="I26" s="122">
        <v>17503.348800135747</v>
      </c>
      <c r="J26" s="122">
        <v>17799.870952843405</v>
      </c>
      <c r="K26" s="36"/>
      <c r="L26" s="122">
        <v>14920.067329841177</v>
      </c>
      <c r="M26" s="122">
        <v>5266.623913928499</v>
      </c>
      <c r="N26" s="122">
        <v>9653.4434159138455</v>
      </c>
    </row>
    <row r="27" spans="1:14">
      <c r="A27" s="38" t="s">
        <v>18</v>
      </c>
      <c r="B27" s="122">
        <v>48024.386180892645</v>
      </c>
      <c r="C27" s="36"/>
      <c r="D27" s="122">
        <v>5692.493178516228</v>
      </c>
      <c r="E27" s="122">
        <v>2993.2874098394368</v>
      </c>
      <c r="F27" s="122">
        <v>2699.2057686770272</v>
      </c>
      <c r="G27" s="36"/>
      <c r="H27" s="122">
        <v>28167.163995659277</v>
      </c>
      <c r="I27" s="122">
        <v>14524.704459564889</v>
      </c>
      <c r="J27" s="122">
        <v>13642.459536077989</v>
      </c>
      <c r="K27" s="36"/>
      <c r="L27" s="122">
        <v>14164.729006689875</v>
      </c>
      <c r="M27" s="122">
        <v>4602.804773711523</v>
      </c>
      <c r="N27" s="122">
        <v>9561.9242329795197</v>
      </c>
    </row>
    <row r="28" spans="1:14">
      <c r="A28" s="38" t="s">
        <v>19</v>
      </c>
      <c r="B28" s="122">
        <v>33376.435888288863</v>
      </c>
      <c r="C28" s="36"/>
      <c r="D28" s="122">
        <v>4089.0770935068385</v>
      </c>
      <c r="E28" s="122">
        <v>2161.0729730229914</v>
      </c>
      <c r="F28" s="122">
        <v>1928.0041204835106</v>
      </c>
      <c r="G28" s="36"/>
      <c r="H28" s="122">
        <v>18168.388196126172</v>
      </c>
      <c r="I28" s="122">
        <v>9995.1150322019948</v>
      </c>
      <c r="J28" s="122">
        <v>8173.273163922684</v>
      </c>
      <c r="K28" s="36"/>
      <c r="L28" s="122">
        <v>11118.970598635515</v>
      </c>
      <c r="M28" s="122">
        <v>3735.2029194939805</v>
      </c>
      <c r="N28" s="122">
        <v>7383.7676791425674</v>
      </c>
    </row>
    <row r="29" spans="1:14">
      <c r="A29" s="38" t="s">
        <v>20</v>
      </c>
      <c r="B29" s="122">
        <v>28946.64413039694</v>
      </c>
      <c r="C29" s="36"/>
      <c r="D29" s="122">
        <v>3375.7487881144398</v>
      </c>
      <c r="E29" s="122">
        <v>1725.5749938512572</v>
      </c>
      <c r="F29" s="122">
        <v>1650.1737942632017</v>
      </c>
      <c r="G29" s="36"/>
      <c r="H29" s="122">
        <v>15457.245915551404</v>
      </c>
      <c r="I29" s="122">
        <v>8302.7845513601678</v>
      </c>
      <c r="J29" s="122">
        <v>7154.4613641912556</v>
      </c>
      <c r="K29" s="36"/>
      <c r="L29" s="122">
        <v>10113.649426712649</v>
      </c>
      <c r="M29" s="122">
        <v>3194.0442579596174</v>
      </c>
      <c r="N29" s="122">
        <v>6919.6051687530498</v>
      </c>
    </row>
    <row r="30" spans="1:14">
      <c r="A30" s="38" t="s">
        <v>21</v>
      </c>
      <c r="B30" s="122">
        <v>21615.422576996687</v>
      </c>
      <c r="C30" s="36"/>
      <c r="D30" s="122">
        <v>2718.1514408874637</v>
      </c>
      <c r="E30" s="122">
        <v>1362.1659335416125</v>
      </c>
      <c r="F30" s="122">
        <v>1355.9855073458702</v>
      </c>
      <c r="G30" s="36"/>
      <c r="H30" s="122">
        <v>11755.170624301792</v>
      </c>
      <c r="I30" s="122">
        <v>6351.0059587447622</v>
      </c>
      <c r="J30" s="122">
        <v>5404.1646655570485</v>
      </c>
      <c r="K30" s="36"/>
      <c r="L30" s="122">
        <v>7142.1005117997711</v>
      </c>
      <c r="M30" s="122">
        <v>2292.9381186203964</v>
      </c>
      <c r="N30" s="122">
        <v>4849.1623931793938</v>
      </c>
    </row>
    <row r="31" spans="1:14">
      <c r="A31" s="38" t="s">
        <v>22</v>
      </c>
      <c r="B31" s="122">
        <v>18091.343560179266</v>
      </c>
      <c r="C31" s="36"/>
      <c r="D31" s="122">
        <v>2343.6176134254829</v>
      </c>
      <c r="E31" s="122">
        <v>1210.127449126353</v>
      </c>
      <c r="F31" s="122">
        <v>1133.490164299149</v>
      </c>
      <c r="G31" s="36"/>
      <c r="H31" s="122">
        <v>9504.2594038124626</v>
      </c>
      <c r="I31" s="122">
        <v>5148.295021053319</v>
      </c>
      <c r="J31" s="122">
        <v>4355.9643827591617</v>
      </c>
      <c r="K31" s="36"/>
      <c r="L31" s="122">
        <v>6243.4665429388469</v>
      </c>
      <c r="M31" s="122">
        <v>1867.7247963533291</v>
      </c>
      <c r="N31" s="122">
        <v>4375.7417465855369</v>
      </c>
    </row>
    <row r="32" spans="1:14">
      <c r="A32" s="38" t="s">
        <v>23</v>
      </c>
      <c r="B32" s="122">
        <v>15226.097975830644</v>
      </c>
      <c r="C32" s="36"/>
      <c r="D32" s="122">
        <v>2250.911220489349</v>
      </c>
      <c r="E32" s="122">
        <v>1152.0314428863758</v>
      </c>
      <c r="F32" s="122">
        <v>1098.8797776029924</v>
      </c>
      <c r="G32" s="36"/>
      <c r="H32" s="122">
        <v>7596.9798798064012</v>
      </c>
      <c r="I32" s="122">
        <v>4164.3711706911517</v>
      </c>
      <c r="J32" s="122">
        <v>3432.6087091152685</v>
      </c>
      <c r="K32" s="36"/>
      <c r="L32" s="122">
        <v>5378.206875534931</v>
      </c>
      <c r="M32" s="122">
        <v>1615.563407567045</v>
      </c>
      <c r="N32" s="122">
        <v>3762.6434679679051</v>
      </c>
    </row>
    <row r="33" spans="1:14">
      <c r="A33" s="35" t="s">
        <v>115</v>
      </c>
      <c r="B33" s="122">
        <v>27063.744052074089</v>
      </c>
      <c r="C33" s="36"/>
      <c r="D33" s="122">
        <v>7359.2726214248269</v>
      </c>
      <c r="E33" s="122">
        <v>3664.4468935372688</v>
      </c>
      <c r="F33" s="122">
        <v>3694.8257278878345</v>
      </c>
      <c r="G33" s="36"/>
      <c r="H33" s="122">
        <v>9488.3225954945738</v>
      </c>
      <c r="I33" s="122">
        <v>5449.203411633006</v>
      </c>
      <c r="J33" s="122">
        <v>4039.1191838609129</v>
      </c>
      <c r="K33" s="36"/>
      <c r="L33" s="122">
        <v>10216.148835144068</v>
      </c>
      <c r="M33" s="122">
        <v>2684.7294857315237</v>
      </c>
      <c r="N33" s="122">
        <v>7531.4193494113661</v>
      </c>
    </row>
    <row r="34" spans="1:14">
      <c r="A34" s="119" t="s">
        <v>10</v>
      </c>
      <c r="B34" s="123"/>
      <c r="C34" s="123">
        <f>SUM(C35:C47)</f>
        <v>0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</row>
    <row r="35" spans="1:14">
      <c r="A35" s="37" t="s">
        <v>48</v>
      </c>
      <c r="B35" s="122">
        <v>179986.53343724541</v>
      </c>
      <c r="C35" s="36"/>
      <c r="D35" s="122">
        <v>45316.182499998387</v>
      </c>
      <c r="E35" s="122">
        <v>22847.352114355203</v>
      </c>
      <c r="F35" s="122">
        <v>22468.830385607092</v>
      </c>
      <c r="G35" s="36"/>
      <c r="H35" s="122">
        <v>8031.2436360522352</v>
      </c>
      <c r="I35" s="122">
        <v>4064.9942174274593</v>
      </c>
      <c r="J35" s="122">
        <v>3966.2494186235635</v>
      </c>
      <c r="K35" s="36"/>
      <c r="L35" s="122">
        <v>126639.10730142417</v>
      </c>
      <c r="M35" s="122">
        <v>63294.318868946495</v>
      </c>
      <c r="N35" s="122">
        <v>63344.788432779744</v>
      </c>
    </row>
    <row r="36" spans="1:14">
      <c r="A36" s="37" t="s">
        <v>49</v>
      </c>
      <c r="B36" s="122">
        <v>166992.81507913236</v>
      </c>
      <c r="C36" s="36"/>
      <c r="D36" s="122">
        <v>56356.948170737116</v>
      </c>
      <c r="E36" s="122">
        <v>29527.986335651556</v>
      </c>
      <c r="F36" s="122">
        <v>26828.961835012859</v>
      </c>
      <c r="G36" s="36"/>
      <c r="H36" s="122">
        <v>14327.870306444842</v>
      </c>
      <c r="I36" s="122">
        <v>7093.168047414837</v>
      </c>
      <c r="J36" s="122">
        <v>7234.7022590338129</v>
      </c>
      <c r="K36" s="36"/>
      <c r="L36" s="122">
        <v>96307.996602274012</v>
      </c>
      <c r="M36" s="122">
        <v>47275.718174045825</v>
      </c>
      <c r="N36" s="122">
        <v>49032.278428329111</v>
      </c>
    </row>
    <row r="37" spans="1:14">
      <c r="A37" s="37" t="s">
        <v>14</v>
      </c>
      <c r="B37" s="122">
        <v>152470.2723213422</v>
      </c>
      <c r="C37" s="36"/>
      <c r="D37" s="122">
        <v>32493.53558798883</v>
      </c>
      <c r="E37" s="122">
        <v>18980.793484209229</v>
      </c>
      <c r="F37" s="122">
        <v>13512.74210377795</v>
      </c>
      <c r="G37" s="36"/>
      <c r="H37" s="122">
        <v>34727.297531433927</v>
      </c>
      <c r="I37" s="122">
        <v>16092.754011279962</v>
      </c>
      <c r="J37" s="122">
        <v>18634.543520152314</v>
      </c>
      <c r="K37" s="36"/>
      <c r="L37" s="122">
        <v>85249.43920235119</v>
      </c>
      <c r="M37" s="122">
        <v>37497.297243889247</v>
      </c>
      <c r="N37" s="122">
        <v>47752.141958587876</v>
      </c>
    </row>
    <row r="38" spans="1:14">
      <c r="A38" s="37" t="s">
        <v>15</v>
      </c>
      <c r="B38" s="122">
        <v>110684.66843602934</v>
      </c>
      <c r="C38" s="36"/>
      <c r="D38" s="122">
        <v>9716.7978809699816</v>
      </c>
      <c r="E38" s="122">
        <v>5696.2595654249353</v>
      </c>
      <c r="F38" s="122">
        <v>4020.5383155458426</v>
      </c>
      <c r="G38" s="36"/>
      <c r="H38" s="122">
        <v>40193.45631383748</v>
      </c>
      <c r="I38" s="122">
        <v>21937.039821368555</v>
      </c>
      <c r="J38" s="122">
        <v>18256.416492449818</v>
      </c>
      <c r="K38" s="36"/>
      <c r="L38" s="122">
        <v>60774.414241193837</v>
      </c>
      <c r="M38" s="122">
        <v>26129.324656478522</v>
      </c>
      <c r="N38" s="122">
        <v>34645.089584696208</v>
      </c>
    </row>
    <row r="39" spans="1:14">
      <c r="A39" s="37" t="s">
        <v>16</v>
      </c>
      <c r="B39" s="122">
        <v>82348.878076842258</v>
      </c>
      <c r="C39" s="36"/>
      <c r="D39" s="122">
        <v>4949.6392790019372</v>
      </c>
      <c r="E39" s="122">
        <v>2709.7784197329433</v>
      </c>
      <c r="F39" s="122">
        <v>2239.8608592686282</v>
      </c>
      <c r="G39" s="36"/>
      <c r="H39" s="122">
        <v>31269.793401663148</v>
      </c>
      <c r="I39" s="122">
        <v>18085.862657052741</v>
      </c>
      <c r="J39" s="122">
        <v>13183.93074459618</v>
      </c>
      <c r="K39" s="36"/>
      <c r="L39" s="122">
        <v>46129.445396153926</v>
      </c>
      <c r="M39" s="122">
        <v>18917.163519093039</v>
      </c>
      <c r="N39" s="122">
        <v>27212.28187704178</v>
      </c>
    </row>
    <row r="40" spans="1:14">
      <c r="A40" s="37" t="s">
        <v>17</v>
      </c>
      <c r="B40" s="122">
        <v>68181.791286135267</v>
      </c>
      <c r="C40" s="36"/>
      <c r="D40" s="122">
        <v>3610.7368307032511</v>
      </c>
      <c r="E40" s="122">
        <v>1884.0749126750261</v>
      </c>
      <c r="F40" s="122">
        <v>1726.6619180279565</v>
      </c>
      <c r="G40" s="36"/>
      <c r="H40" s="122">
        <v>23802.309097571662</v>
      </c>
      <c r="I40" s="122">
        <v>14490.537297936075</v>
      </c>
      <c r="J40" s="122">
        <v>9311.7717996256961</v>
      </c>
      <c r="K40" s="36"/>
      <c r="L40" s="122">
        <v>40768.745357848486</v>
      </c>
      <c r="M40" s="122">
        <v>16815.124544468592</v>
      </c>
      <c r="N40" s="122">
        <v>23953.62081335664</v>
      </c>
    </row>
    <row r="41" spans="1:14">
      <c r="A41" s="37" t="s">
        <v>18</v>
      </c>
      <c r="B41" s="122">
        <v>58108.579884497914</v>
      </c>
      <c r="C41" s="36"/>
      <c r="D41" s="122">
        <v>3148.2598929416195</v>
      </c>
      <c r="E41" s="122">
        <v>1626.6009446864084</v>
      </c>
      <c r="F41" s="122">
        <v>1521.6589482550287</v>
      </c>
      <c r="G41" s="36"/>
      <c r="H41" s="122">
        <v>17912.134483909678</v>
      </c>
      <c r="I41" s="122">
        <v>11289.806406779589</v>
      </c>
      <c r="J41" s="122">
        <v>6622.3280771289774</v>
      </c>
      <c r="K41" s="36"/>
      <c r="L41" s="122">
        <v>37048.185507619484</v>
      </c>
      <c r="M41" s="122">
        <v>14353.868651420815</v>
      </c>
      <c r="N41" s="122">
        <v>22694.316856178441</v>
      </c>
    </row>
    <row r="42" spans="1:14">
      <c r="A42" s="37" t="s">
        <v>19</v>
      </c>
      <c r="B42" s="122">
        <v>41216.57922634112</v>
      </c>
      <c r="C42" s="36"/>
      <c r="D42" s="122">
        <v>2602.8055626528349</v>
      </c>
      <c r="E42" s="122">
        <v>1369.1269766977907</v>
      </c>
      <c r="F42" s="122">
        <v>1233.6785859549634</v>
      </c>
      <c r="G42" s="36"/>
      <c r="H42" s="122">
        <v>11416.713007115188</v>
      </c>
      <c r="I42" s="122">
        <v>7164.1216401001857</v>
      </c>
      <c r="J42" s="122">
        <v>4252.5913670161699</v>
      </c>
      <c r="K42" s="36"/>
      <c r="L42" s="122">
        <v>27197.060656553978</v>
      </c>
      <c r="M42" s="122">
        <v>10497.860410454557</v>
      </c>
      <c r="N42" s="122">
        <v>16699.20024608494</v>
      </c>
    </row>
    <row r="43" spans="1:14">
      <c r="A43" s="37" t="s">
        <v>20</v>
      </c>
      <c r="B43" s="122">
        <v>37355.73201233623</v>
      </c>
      <c r="C43" s="36"/>
      <c r="D43" s="122">
        <v>2493.1839273624455</v>
      </c>
      <c r="E43" s="122">
        <v>1228.6687277135798</v>
      </c>
      <c r="F43" s="122">
        <v>1264.5151996488848</v>
      </c>
      <c r="G43" s="36"/>
      <c r="H43" s="122">
        <v>10326.256087846183</v>
      </c>
      <c r="I43" s="122">
        <v>6213.8004971992841</v>
      </c>
      <c r="J43" s="122">
        <v>4112.4555906469168</v>
      </c>
      <c r="K43" s="36"/>
      <c r="L43" s="122">
        <v>24536.291997108776</v>
      </c>
      <c r="M43" s="122">
        <v>8369.5331542741842</v>
      </c>
      <c r="N43" s="122">
        <v>16166.758842822615</v>
      </c>
    </row>
    <row r="44" spans="1:14">
      <c r="A44" s="37" t="s">
        <v>21</v>
      </c>
      <c r="B44" s="122">
        <v>29462.091675122603</v>
      </c>
      <c r="C44" s="36"/>
      <c r="D44" s="122">
        <v>2166.8574242272543</v>
      </c>
      <c r="E44" s="122">
        <v>1105.0602037987346</v>
      </c>
      <c r="F44" s="122">
        <v>1061.7972204285388</v>
      </c>
      <c r="G44" s="36"/>
      <c r="H44" s="122">
        <v>8825.6486075199628</v>
      </c>
      <c r="I44" s="122">
        <v>5390.5677279264155</v>
      </c>
      <c r="J44" s="122">
        <v>3435.0808795935654</v>
      </c>
      <c r="K44" s="36"/>
      <c r="L44" s="122">
        <v>18469.585643359249</v>
      </c>
      <c r="M44" s="122">
        <v>6418.990646897927</v>
      </c>
      <c r="N44" s="122">
        <v>12050.594996458272</v>
      </c>
    </row>
    <row r="45" spans="1:14">
      <c r="A45" s="37" t="s">
        <v>22</v>
      </c>
      <c r="B45" s="122">
        <v>29824.264650193632</v>
      </c>
      <c r="C45" s="36"/>
      <c r="D45" s="122">
        <v>2106.2892475089802</v>
      </c>
      <c r="E45" s="122">
        <v>1135.9623347774459</v>
      </c>
      <c r="F45" s="122">
        <v>970.32691273155342</v>
      </c>
      <c r="G45" s="36"/>
      <c r="H45" s="122">
        <v>8804.6351584544391</v>
      </c>
      <c r="I45" s="122">
        <v>5281.7922268813518</v>
      </c>
      <c r="J45" s="122">
        <v>3522.8429315731055</v>
      </c>
      <c r="K45" s="36"/>
      <c r="L45" s="122">
        <v>18913.340244214196</v>
      </c>
      <c r="M45" s="122">
        <v>6283.0212705915974</v>
      </c>
      <c r="N45" s="122">
        <v>12630.318973618896</v>
      </c>
    </row>
    <row r="46" spans="1:14">
      <c r="A46" s="37" t="s">
        <v>23</v>
      </c>
      <c r="B46" s="122">
        <v>24507.86203660832</v>
      </c>
      <c r="C46" s="36"/>
      <c r="D46" s="122">
        <v>2056.8458379430422</v>
      </c>
      <c r="E46" s="122">
        <v>1082.8106694940625</v>
      </c>
      <c r="F46" s="122">
        <v>974.03516844899877</v>
      </c>
      <c r="G46" s="36"/>
      <c r="H46" s="122">
        <v>7132.2118298865835</v>
      </c>
      <c r="I46" s="122">
        <v>4556.2101915012108</v>
      </c>
      <c r="J46" s="122">
        <v>2576.0016383853917</v>
      </c>
      <c r="K46" s="36"/>
      <c r="L46" s="122">
        <v>15318.804368766778</v>
      </c>
      <c r="M46" s="122">
        <v>5548.7866385374173</v>
      </c>
      <c r="N46" s="122">
        <v>9770.0177302293796</v>
      </c>
    </row>
    <row r="47" spans="1:14" ht="12.75" thickBot="1">
      <c r="A47" s="124" t="s">
        <v>115</v>
      </c>
      <c r="B47" s="125">
        <v>40819.027089044081</v>
      </c>
      <c r="C47" s="39"/>
      <c r="D47" s="125">
        <v>6946.6267881629756</v>
      </c>
      <c r="E47" s="125">
        <v>3446.731914024881</v>
      </c>
      <c r="F47" s="125">
        <v>3499.8948741383711</v>
      </c>
      <c r="G47" s="39"/>
      <c r="H47" s="125">
        <v>9398.4518772074189</v>
      </c>
      <c r="I47" s="125">
        <v>6104.8799196993832</v>
      </c>
      <c r="J47" s="125">
        <v>3293.5719575074454</v>
      </c>
      <c r="K47" s="39"/>
      <c r="L47" s="125">
        <v>24473.948423686499</v>
      </c>
      <c r="M47" s="125">
        <v>8098.4909239552599</v>
      </c>
      <c r="N47" s="125">
        <v>16375.457499725697</v>
      </c>
    </row>
  </sheetData>
  <mergeCells count="6">
    <mergeCell ref="A1:N1"/>
    <mergeCell ref="A2:A3"/>
    <mergeCell ref="B2:B3"/>
    <mergeCell ref="D2:F2"/>
    <mergeCell ref="H2:J2"/>
    <mergeCell ref="L2:N2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8EEA-02CF-4047-A6E1-080AD1106926}">
  <sheetPr>
    <tabColor rgb="FFFFFF00"/>
  </sheetPr>
  <dimension ref="A1:H66"/>
  <sheetViews>
    <sheetView tabSelected="1" topLeftCell="B1" zoomScaleNormal="100" workbookViewId="0">
      <selection activeCell="L26" sqref="L26"/>
    </sheetView>
  </sheetViews>
  <sheetFormatPr defaultColWidth="11.42578125" defaultRowHeight="17.25" customHeight="1"/>
  <cols>
    <col min="1" max="1" width="25" style="55" customWidth="1"/>
    <col min="2" max="4" width="11.42578125" style="55"/>
    <col min="5" max="5" width="3" style="55" customWidth="1"/>
    <col min="6" max="16384" width="11.42578125" style="55"/>
  </cols>
  <sheetData>
    <row r="1" spans="1:8" ht="27" customHeight="1">
      <c r="A1" s="1002" t="s">
        <v>619</v>
      </c>
      <c r="B1" s="1002"/>
      <c r="C1" s="1002"/>
      <c r="D1" s="1002"/>
      <c r="E1" s="1002"/>
      <c r="F1" s="1002"/>
      <c r="G1" s="1002"/>
      <c r="H1" s="1002"/>
    </row>
    <row r="2" spans="1:8" ht="22.5" customHeight="1">
      <c r="A2" s="1003"/>
      <c r="B2" s="1004" t="s">
        <v>50</v>
      </c>
      <c r="C2" s="1004"/>
      <c r="D2" s="1004"/>
      <c r="E2" s="2"/>
      <c r="F2" s="1005" t="s">
        <v>51</v>
      </c>
      <c r="G2" s="1005"/>
      <c r="H2" s="1005"/>
    </row>
    <row r="3" spans="1:8" ht="17.25" customHeight="1">
      <c r="A3" s="1003"/>
      <c r="B3" s="5" t="s">
        <v>4</v>
      </c>
      <c r="C3" s="5" t="s">
        <v>5</v>
      </c>
      <c r="D3" s="5" t="s">
        <v>6</v>
      </c>
      <c r="E3" s="5"/>
      <c r="F3" s="29" t="s">
        <v>7</v>
      </c>
      <c r="G3" s="5" t="s">
        <v>5</v>
      </c>
      <c r="H3" s="5" t="s">
        <v>6</v>
      </c>
    </row>
    <row r="4" spans="1:8" ht="13.5" customHeight="1">
      <c r="A4" s="72" t="s">
        <v>75</v>
      </c>
      <c r="B4" s="109">
        <v>873166.24025901104</v>
      </c>
      <c r="C4" s="110">
        <v>432029.26075792836</v>
      </c>
      <c r="D4" s="110">
        <v>441136.97950998315</v>
      </c>
      <c r="E4" s="110"/>
      <c r="F4" s="110">
        <v>491443.80643585179</v>
      </c>
      <c r="G4" s="111">
        <v>236868.94821465408</v>
      </c>
      <c r="H4" s="111">
        <v>254574.85821718458</v>
      </c>
    </row>
    <row r="5" spans="1:8" ht="17.25" customHeight="1">
      <c r="A5" s="50"/>
      <c r="B5" s="49"/>
      <c r="C5" s="49"/>
      <c r="D5" s="49"/>
      <c r="E5" s="49"/>
      <c r="F5" s="49"/>
      <c r="G5" s="42"/>
      <c r="H5" s="42"/>
    </row>
    <row r="6" spans="1:8" ht="16.5" customHeight="1">
      <c r="A6" s="79" t="s">
        <v>8</v>
      </c>
      <c r="B6" s="114"/>
      <c r="C6" s="114"/>
      <c r="D6" s="114"/>
      <c r="E6" s="114"/>
      <c r="F6" s="114"/>
      <c r="G6" s="126"/>
      <c r="H6" s="126"/>
    </row>
    <row r="7" spans="1:8" ht="17.25" customHeight="1">
      <c r="A7" s="7" t="s">
        <v>9</v>
      </c>
      <c r="B7" s="41">
        <v>402164.20170090464</v>
      </c>
      <c r="C7" s="41">
        <v>198703.48888580714</v>
      </c>
      <c r="D7" s="41">
        <v>203460.71281271349</v>
      </c>
      <c r="E7" s="41"/>
      <c r="F7" s="41">
        <v>150751.34442994819</v>
      </c>
      <c r="G7" s="42">
        <v>72502.539048087827</v>
      </c>
      <c r="H7" s="42">
        <v>78248.805382218605</v>
      </c>
    </row>
    <row r="8" spans="1:8" ht="17.25" customHeight="1">
      <c r="A8" s="7" t="s">
        <v>10</v>
      </c>
      <c r="B8" s="41">
        <v>471002.03856703534</v>
      </c>
      <c r="C8" s="41">
        <v>233325.77186912828</v>
      </c>
      <c r="D8" s="41">
        <v>237676.26669417677</v>
      </c>
      <c r="E8" s="41"/>
      <c r="F8" s="41">
        <v>340692.46200339188</v>
      </c>
      <c r="G8" s="42">
        <v>164366.40916692137</v>
      </c>
      <c r="H8" s="42">
        <v>176326.05283532402</v>
      </c>
    </row>
    <row r="9" spans="1:8" ht="13.5" customHeight="1">
      <c r="A9" s="83" t="s">
        <v>11</v>
      </c>
      <c r="B9" s="114"/>
      <c r="C9" s="114"/>
      <c r="D9" s="114"/>
      <c r="E9" s="114"/>
      <c r="F9" s="114"/>
      <c r="G9" s="126"/>
      <c r="H9" s="126"/>
    </row>
    <row r="10" spans="1:8" ht="16.5" customHeight="1">
      <c r="A10" s="84" t="s">
        <v>76</v>
      </c>
      <c r="B10" s="45">
        <v>113963.86953724756</v>
      </c>
      <c r="C10" s="45">
        <v>56260.619412859181</v>
      </c>
      <c r="D10" s="45">
        <v>57703.250124630329</v>
      </c>
      <c r="E10" s="45"/>
      <c r="F10" s="44">
        <v>65808.582111246607</v>
      </c>
      <c r="G10" s="44">
        <v>31522.847528201324</v>
      </c>
      <c r="H10" s="44">
        <v>34285.734582973608</v>
      </c>
    </row>
    <row r="11" spans="1:8" ht="17.25" customHeight="1">
      <c r="A11" s="21" t="s">
        <v>76</v>
      </c>
      <c r="B11" s="47">
        <v>74311.714557225714</v>
      </c>
      <c r="C11" s="47">
        <v>36700.901559626531</v>
      </c>
      <c r="D11" s="47">
        <v>37610.812997579749</v>
      </c>
      <c r="E11" s="47"/>
      <c r="F11" s="46">
        <v>36471.064537638209</v>
      </c>
      <c r="G11" s="46">
        <v>17480.866895877636</v>
      </c>
      <c r="H11" s="46">
        <v>18990.197641755225</v>
      </c>
    </row>
    <row r="12" spans="1:8" ht="17.25" customHeight="1">
      <c r="A12" s="21" t="s">
        <v>77</v>
      </c>
      <c r="B12" s="47">
        <v>14114.166484786787</v>
      </c>
      <c r="C12" s="47">
        <v>6890.3655934394947</v>
      </c>
      <c r="D12" s="47">
        <v>7223.8008913496587</v>
      </c>
      <c r="E12" s="47"/>
      <c r="F12" s="44">
        <v>10125.795413469623</v>
      </c>
      <c r="G12" s="44">
        <v>4735.7562409482034</v>
      </c>
      <c r="H12" s="44">
        <v>5390.0391725212748</v>
      </c>
    </row>
    <row r="13" spans="1:8" ht="17.25" customHeight="1">
      <c r="A13" s="21" t="s">
        <v>78</v>
      </c>
      <c r="B13" s="47">
        <v>25537.9884954052</v>
      </c>
      <c r="C13" s="47">
        <v>12669.352259750982</v>
      </c>
      <c r="D13" s="47">
        <v>12868.636235657912</v>
      </c>
      <c r="E13" s="47"/>
      <c r="F13" s="46">
        <v>19211.722160076057</v>
      </c>
      <c r="G13" s="46">
        <v>9306.2243913808252</v>
      </c>
      <c r="H13" s="46">
        <v>9905.4977686988641</v>
      </c>
    </row>
    <row r="14" spans="1:8" ht="17.25" customHeight="1">
      <c r="A14" s="84" t="s">
        <v>79</v>
      </c>
      <c r="B14" s="45">
        <v>38066.584836317692</v>
      </c>
      <c r="C14" s="45">
        <v>18828.611797370326</v>
      </c>
      <c r="D14" s="45">
        <v>19237.9730389379</v>
      </c>
      <c r="E14" s="45"/>
      <c r="F14" s="44">
        <v>24495.747147028291</v>
      </c>
      <c r="G14" s="44">
        <v>11735.265376372947</v>
      </c>
      <c r="H14" s="44">
        <v>12760.4817706589</v>
      </c>
    </row>
    <row r="15" spans="1:8" ht="17.25" customHeight="1">
      <c r="A15" s="21" t="s">
        <v>79</v>
      </c>
      <c r="B15" s="47">
        <v>23647.120182436036</v>
      </c>
      <c r="C15" s="47">
        <v>11773.266180900206</v>
      </c>
      <c r="D15" s="47">
        <v>11873.854001539343</v>
      </c>
      <c r="E15" s="47"/>
      <c r="F15" s="46">
        <v>12635.859021695329</v>
      </c>
      <c r="G15" s="46">
        <v>6000.2733823623839</v>
      </c>
      <c r="H15" s="46">
        <v>6635.5856393342128</v>
      </c>
    </row>
    <row r="16" spans="1:8" ht="17.25" customHeight="1">
      <c r="A16" s="21" t="s">
        <v>80</v>
      </c>
      <c r="B16" s="47">
        <v>9099.492672249733</v>
      </c>
      <c r="C16" s="47">
        <v>4395.3326018963371</v>
      </c>
      <c r="D16" s="47">
        <v>4704.1600703525373</v>
      </c>
      <c r="E16" s="47"/>
      <c r="F16" s="46">
        <v>7347.9318085725727</v>
      </c>
      <c r="G16" s="46">
        <v>3503.6784165087038</v>
      </c>
      <c r="H16" s="46">
        <v>3844.2533920628348</v>
      </c>
    </row>
    <row r="17" spans="1:8" ht="17.25" customHeight="1">
      <c r="A17" s="21" t="s">
        <v>81</v>
      </c>
      <c r="B17" s="47">
        <v>5319.9719816242787</v>
      </c>
      <c r="C17" s="47">
        <v>2660.0130145758776</v>
      </c>
      <c r="D17" s="47">
        <v>2659.9589670482137</v>
      </c>
      <c r="E17" s="47"/>
      <c r="F17" s="46">
        <v>4511.9563167647684</v>
      </c>
      <c r="G17" s="46">
        <v>2231.3135775022733</v>
      </c>
      <c r="H17" s="46">
        <v>2280.642739262631</v>
      </c>
    </row>
    <row r="18" spans="1:8" ht="17.25" customHeight="1">
      <c r="A18" s="84" t="s">
        <v>82</v>
      </c>
      <c r="B18" s="45">
        <v>227188.88264394677</v>
      </c>
      <c r="C18" s="45">
        <v>111977.02907468421</v>
      </c>
      <c r="D18" s="45">
        <v>115211.85356962001</v>
      </c>
      <c r="E18" s="45"/>
      <c r="F18" s="46">
        <v>71854.931005210572</v>
      </c>
      <c r="G18" s="46">
        <v>34966.943976088492</v>
      </c>
      <c r="H18" s="46">
        <v>36887.987029089614</v>
      </c>
    </row>
    <row r="19" spans="1:8" ht="17.25" customHeight="1">
      <c r="A19" s="21" t="s">
        <v>82</v>
      </c>
      <c r="B19" s="47">
        <v>162167.90786364139</v>
      </c>
      <c r="C19" s="47">
        <v>79897.016582126133</v>
      </c>
      <c r="D19" s="47">
        <v>82270.891281872711</v>
      </c>
      <c r="E19" s="47"/>
      <c r="F19" s="44">
        <v>47053.296575978689</v>
      </c>
      <c r="G19" s="44">
        <v>22884.866542511147</v>
      </c>
      <c r="H19" s="44">
        <v>24168.430033437155</v>
      </c>
    </row>
    <row r="20" spans="1:8" ht="15" customHeight="1">
      <c r="A20" s="21" t="s">
        <v>83</v>
      </c>
      <c r="B20" s="47">
        <v>65020.974780657954</v>
      </c>
      <c r="C20" s="47">
        <v>32080.012492694936</v>
      </c>
      <c r="D20" s="47">
        <v>32940.962287888113</v>
      </c>
      <c r="E20" s="47"/>
      <c r="F20" s="46">
        <v>24801.634429218167</v>
      </c>
      <c r="G20" s="46">
        <v>12082.077433575781</v>
      </c>
      <c r="H20" s="46">
        <v>12719.556995645708</v>
      </c>
    </row>
    <row r="21" spans="1:8" ht="14.25" customHeight="1">
      <c r="A21" s="84" t="s">
        <v>84</v>
      </c>
      <c r="B21" s="45">
        <v>80469.433747890114</v>
      </c>
      <c r="C21" s="45">
        <v>39628.541627924053</v>
      </c>
      <c r="D21" s="45">
        <v>40840.892119988268</v>
      </c>
      <c r="E21" s="45"/>
      <c r="F21" s="46">
        <v>49061.993869015321</v>
      </c>
      <c r="G21" s="46">
        <v>23394.966931706287</v>
      </c>
      <c r="H21" s="46">
        <v>25667.026937274681</v>
      </c>
    </row>
    <row r="22" spans="1:8" ht="19.5" customHeight="1">
      <c r="A22" s="21" t="s">
        <v>84</v>
      </c>
      <c r="B22" s="47">
        <v>55619.437606558422</v>
      </c>
      <c r="C22" s="47">
        <v>27497.226913752678</v>
      </c>
      <c r="D22" s="47">
        <v>28122.210692753262</v>
      </c>
      <c r="E22" s="47"/>
      <c r="F22" s="44">
        <v>27689.160435410835</v>
      </c>
      <c r="G22" s="44">
        <v>13091.403854726623</v>
      </c>
      <c r="H22" s="44">
        <v>14597.756580687659</v>
      </c>
    </row>
    <row r="23" spans="1:8" ht="17.25" customHeight="1">
      <c r="A23" s="21" t="s">
        <v>85</v>
      </c>
      <c r="B23" s="47">
        <v>10244.359437245299</v>
      </c>
      <c r="C23" s="47">
        <v>4936.7373099852166</v>
      </c>
      <c r="D23" s="47">
        <v>5307.6221272598868</v>
      </c>
      <c r="E23" s="47"/>
      <c r="F23" s="46">
        <v>8463.294038868904</v>
      </c>
      <c r="G23" s="46">
        <v>4013.2923798577117</v>
      </c>
      <c r="H23" s="46">
        <v>4450.0016590099731</v>
      </c>
    </row>
    <row r="24" spans="1:8" ht="17.25" customHeight="1">
      <c r="A24" s="21" t="s">
        <v>86</v>
      </c>
      <c r="B24" s="47">
        <v>14605.636704133127</v>
      </c>
      <c r="C24" s="47">
        <v>7194.5774041743343</v>
      </c>
      <c r="D24" s="47">
        <v>7411.059299961109</v>
      </c>
      <c r="E24" s="47"/>
      <c r="F24" s="46">
        <v>12909.539394704643</v>
      </c>
      <c r="G24" s="46">
        <v>6290.2706971254629</v>
      </c>
      <c r="H24" s="46">
        <v>6619.2686975804827</v>
      </c>
    </row>
    <row r="25" spans="1:8" ht="17.25" customHeight="1">
      <c r="A25" s="84" t="s">
        <v>87</v>
      </c>
      <c r="B25" s="45">
        <v>89220.433477937651</v>
      </c>
      <c r="C25" s="45">
        <v>44163.451918664461</v>
      </c>
      <c r="D25" s="45">
        <v>45056.981559352986</v>
      </c>
      <c r="E25" s="45"/>
      <c r="F25" s="46">
        <v>55090.977290858304</v>
      </c>
      <c r="G25" s="46">
        <v>26474.815592622468</v>
      </c>
      <c r="H25" s="46">
        <v>28616.161698186534</v>
      </c>
    </row>
    <row r="26" spans="1:8" ht="17.25" customHeight="1">
      <c r="A26" s="21" t="s">
        <v>87</v>
      </c>
      <c r="B26" s="47">
        <v>34408.173801544071</v>
      </c>
      <c r="C26" s="47">
        <v>17009.215903406053</v>
      </c>
      <c r="D26" s="47">
        <v>17398.957898137571</v>
      </c>
      <c r="E26" s="47"/>
      <c r="F26" s="44">
        <v>15776.365205410617</v>
      </c>
      <c r="G26" s="44">
        <v>7586.9569159729963</v>
      </c>
      <c r="H26" s="44">
        <v>8189.4082894405783</v>
      </c>
    </row>
    <row r="27" spans="1:8" ht="17.25" customHeight="1">
      <c r="A27" s="21" t="s">
        <v>88</v>
      </c>
      <c r="B27" s="47">
        <v>28098.95945167711</v>
      </c>
      <c r="C27" s="47">
        <v>13916.239102966083</v>
      </c>
      <c r="D27" s="47">
        <v>14182.72034871466</v>
      </c>
      <c r="E27" s="47"/>
      <c r="F27" s="46">
        <v>20042.097283707684</v>
      </c>
      <c r="G27" s="46">
        <v>9675.4121174280845</v>
      </c>
      <c r="H27" s="46">
        <v>10366.685166282941</v>
      </c>
    </row>
    <row r="28" spans="1:8" ht="17.25" customHeight="1">
      <c r="A28" s="21" t="s">
        <v>89</v>
      </c>
      <c r="B28" s="47">
        <v>26713.300224745897</v>
      </c>
      <c r="C28" s="47">
        <v>13237.996912271496</v>
      </c>
      <c r="D28" s="47">
        <v>13475.303312478025</v>
      </c>
      <c r="E28" s="47"/>
      <c r="F28" s="46">
        <v>19272.514801694313</v>
      </c>
      <c r="G28" s="46">
        <v>9212.4465592281704</v>
      </c>
      <c r="H28" s="46">
        <v>10060.068242469628</v>
      </c>
    </row>
    <row r="29" spans="1:8" ht="17.25" customHeight="1">
      <c r="A29" s="84" t="s">
        <v>90</v>
      </c>
      <c r="B29" s="45">
        <v>55529.691715403133</v>
      </c>
      <c r="C29" s="45">
        <v>27466.452262152641</v>
      </c>
      <c r="D29" s="45">
        <v>28063.239453197973</v>
      </c>
      <c r="E29" s="45"/>
      <c r="F29" s="44">
        <v>38335.692785442036</v>
      </c>
      <c r="G29" s="44">
        <v>18578.431281400492</v>
      </c>
      <c r="H29" s="44">
        <v>19757.261504031438</v>
      </c>
    </row>
    <row r="30" spans="1:8" ht="17.25" customHeight="1">
      <c r="A30" s="21" t="s">
        <v>90</v>
      </c>
      <c r="B30" s="47">
        <v>34261.905027262219</v>
      </c>
      <c r="C30" s="47">
        <v>16859.661041725361</v>
      </c>
      <c r="D30" s="47">
        <v>17402.24398553665</v>
      </c>
      <c r="E30" s="47"/>
      <c r="F30" s="46">
        <v>20109.82961912555</v>
      </c>
      <c r="G30" s="46">
        <v>9641.0000675963984</v>
      </c>
      <c r="H30" s="46">
        <v>10468.829551532765</v>
      </c>
    </row>
    <row r="31" spans="1:8" ht="17.25" customHeight="1">
      <c r="A31" s="21" t="s">
        <v>91</v>
      </c>
      <c r="B31" s="47">
        <v>9226.2502928479607</v>
      </c>
      <c r="C31" s="47">
        <v>4595.7731937539038</v>
      </c>
      <c r="D31" s="47">
        <v>4630.4770990933275</v>
      </c>
      <c r="E31" s="47"/>
      <c r="F31" s="44">
        <v>7447.1576292311174</v>
      </c>
      <c r="G31" s="44">
        <v>3625.3231455559971</v>
      </c>
      <c r="H31" s="44">
        <v>3821.8344836740539</v>
      </c>
    </row>
    <row r="32" spans="1:8" ht="17.25" customHeight="1">
      <c r="A32" s="21" t="s">
        <v>92</v>
      </c>
      <c r="B32" s="47">
        <v>12041.536395247913</v>
      </c>
      <c r="C32" s="47">
        <v>6011.0180266771713</v>
      </c>
      <c r="D32" s="47">
        <v>6030.5183685717766</v>
      </c>
      <c r="E32" s="47"/>
      <c r="F32" s="46">
        <v>10778.705537078371</v>
      </c>
      <c r="G32" s="46">
        <v>5312.1080682510228</v>
      </c>
      <c r="H32" s="46">
        <v>5466.5974688275955</v>
      </c>
    </row>
    <row r="33" spans="1:8" ht="17.25" customHeight="1">
      <c r="A33" s="84" t="s">
        <v>93</v>
      </c>
      <c r="B33" s="45">
        <v>29266.245123158602</v>
      </c>
      <c r="C33" s="45">
        <v>14274.179541169065</v>
      </c>
      <c r="D33" s="45">
        <v>14992.065581993229</v>
      </c>
      <c r="E33" s="45"/>
      <c r="F33" s="44">
        <v>14334.45332918565</v>
      </c>
      <c r="G33" s="44">
        <v>6875.0971744836615</v>
      </c>
      <c r="H33" s="44">
        <v>7459.3561547040899</v>
      </c>
    </row>
    <row r="34" spans="1:8" ht="17.25" customHeight="1">
      <c r="A34" s="21" t="s">
        <v>93</v>
      </c>
      <c r="B34" s="47">
        <v>29266.245123158602</v>
      </c>
      <c r="C34" s="47">
        <v>14274.179541169065</v>
      </c>
      <c r="D34" s="47">
        <v>14992.065581993229</v>
      </c>
      <c r="E34" s="47"/>
      <c r="F34" s="46">
        <v>14334.45332918565</v>
      </c>
      <c r="G34" s="46">
        <v>6875.0971744836615</v>
      </c>
      <c r="H34" s="46">
        <v>7459.3561547040899</v>
      </c>
    </row>
    <row r="35" spans="1:8" ht="17.25" customHeight="1">
      <c r="A35" s="84" t="s">
        <v>94</v>
      </c>
      <c r="B35" s="45">
        <v>26449.964551197078</v>
      </c>
      <c r="C35" s="45">
        <v>13201.493226544075</v>
      </c>
      <c r="D35" s="45">
        <v>13248.471324656388</v>
      </c>
      <c r="E35" s="45"/>
      <c r="F35" s="112">
        <v>17224.097995037955</v>
      </c>
      <c r="G35" s="113">
        <v>8158.8660361207694</v>
      </c>
      <c r="H35" s="113">
        <v>9065.2319589205163</v>
      </c>
    </row>
    <row r="36" spans="1:8" ht="17.25" customHeight="1">
      <c r="A36" s="21" t="s">
        <v>94</v>
      </c>
      <c r="B36" s="47">
        <v>20428.137020890677</v>
      </c>
      <c r="C36" s="47">
        <v>10221.508148635077</v>
      </c>
      <c r="D36" s="47">
        <v>10206.628872259125</v>
      </c>
      <c r="E36" s="47"/>
      <c r="F36" s="113">
        <v>12893.854807502255</v>
      </c>
      <c r="G36" s="113">
        <v>6118.2807131780746</v>
      </c>
      <c r="H36" s="113">
        <v>6775.574094325666</v>
      </c>
    </row>
    <row r="37" spans="1:8" ht="17.25" customHeight="1">
      <c r="A37" s="21" t="s">
        <v>95</v>
      </c>
      <c r="B37" s="47">
        <v>1981.9221565781097</v>
      </c>
      <c r="C37" s="47">
        <v>991.44210109504343</v>
      </c>
      <c r="D37" s="47">
        <v>990.48005548306367</v>
      </c>
      <c r="E37" s="47"/>
      <c r="F37" s="113">
        <v>1270.9433894094423</v>
      </c>
      <c r="G37" s="113">
        <v>618.99531141244449</v>
      </c>
      <c r="H37" s="113">
        <v>651.94807799699549</v>
      </c>
    </row>
    <row r="38" spans="1:8" ht="17.25" customHeight="1">
      <c r="A38" s="21" t="s">
        <v>96</v>
      </c>
      <c r="B38" s="47">
        <v>4039.9053737298477</v>
      </c>
      <c r="C38" s="47">
        <v>1988.5429768149484</v>
      </c>
      <c r="D38" s="47">
        <v>2051.3623969151872</v>
      </c>
      <c r="E38" s="47"/>
      <c r="F38" s="113">
        <v>3059.2997981273156</v>
      </c>
      <c r="G38" s="113">
        <v>1421.5900115297211</v>
      </c>
      <c r="H38" s="113">
        <v>1637.7097865977416</v>
      </c>
    </row>
    <row r="39" spans="1:8" ht="17.25" customHeight="1">
      <c r="A39" s="84" t="s">
        <v>97</v>
      </c>
      <c r="B39" s="45">
        <v>58167.69658585063</v>
      </c>
      <c r="C39" s="45">
        <v>29043.207266451409</v>
      </c>
      <c r="D39" s="45">
        <v>29124.489319340184</v>
      </c>
      <c r="E39" s="45"/>
      <c r="F39" s="113">
        <v>42429.851048047756</v>
      </c>
      <c r="G39" s="113">
        <v>20665.96226899029</v>
      </c>
      <c r="H39" s="113">
        <v>21763.888779037712</v>
      </c>
    </row>
    <row r="40" spans="1:8" ht="17.25" customHeight="1">
      <c r="A40" s="21" t="s">
        <v>97</v>
      </c>
      <c r="B40" s="47">
        <v>32010.302016622383</v>
      </c>
      <c r="C40" s="47">
        <v>15902.02565777189</v>
      </c>
      <c r="D40" s="47">
        <v>16108.276358853922</v>
      </c>
      <c r="E40" s="47"/>
      <c r="F40" s="113">
        <v>20996.187148704095</v>
      </c>
      <c r="G40" s="113">
        <v>10124.682035160749</v>
      </c>
      <c r="H40" s="113">
        <v>10871.505113546893</v>
      </c>
    </row>
    <row r="41" spans="1:8" ht="17.25" customHeight="1">
      <c r="A41" s="21" t="s">
        <v>98</v>
      </c>
      <c r="B41" s="47">
        <v>13144.094769282974</v>
      </c>
      <c r="C41" s="47">
        <v>6713.3708110937114</v>
      </c>
      <c r="D41" s="47">
        <v>6430.7239581910335</v>
      </c>
      <c r="E41" s="47"/>
      <c r="F41" s="113">
        <v>10478.952647376558</v>
      </c>
      <c r="G41" s="113">
        <v>5253.2827593039401</v>
      </c>
      <c r="H41" s="113">
        <v>5225.6698880726426</v>
      </c>
    </row>
    <row r="42" spans="1:8" ht="17.25" customHeight="1">
      <c r="A42" s="21" t="s">
        <v>99</v>
      </c>
      <c r="B42" s="47">
        <v>13013.299799890116</v>
      </c>
      <c r="C42" s="47">
        <v>6427.8107975912535</v>
      </c>
      <c r="D42" s="47">
        <v>6585.4890023003636</v>
      </c>
      <c r="E42" s="47"/>
      <c r="F42" s="113">
        <v>10954.711251951037</v>
      </c>
      <c r="G42" s="113">
        <v>5287.9974745294503</v>
      </c>
      <c r="H42" s="113">
        <v>5666.71377742188</v>
      </c>
    </row>
    <row r="43" spans="1:8" ht="17.25" customHeight="1">
      <c r="A43" s="84" t="s">
        <v>100</v>
      </c>
      <c r="B43" s="45">
        <v>48897.251634935405</v>
      </c>
      <c r="C43" s="45">
        <v>24456.687002205497</v>
      </c>
      <c r="D43" s="45">
        <v>24440.56463269316</v>
      </c>
      <c r="E43" s="45"/>
      <c r="F43" s="113">
        <v>34243.134323185506</v>
      </c>
      <c r="G43" s="113">
        <v>16430.631909785781</v>
      </c>
      <c r="H43" s="113">
        <v>17812.502413399656</v>
      </c>
    </row>
    <row r="44" spans="1:8" ht="17.25" customHeight="1">
      <c r="A44" s="21" t="s">
        <v>100</v>
      </c>
      <c r="B44" s="47">
        <v>48897.251634935405</v>
      </c>
      <c r="C44" s="47">
        <v>24456.687002205497</v>
      </c>
      <c r="D44" s="47">
        <v>24440.56463269316</v>
      </c>
      <c r="E44" s="47"/>
      <c r="F44" s="113">
        <v>34243.134323185506</v>
      </c>
      <c r="G44" s="113">
        <v>16430.631909785781</v>
      </c>
      <c r="H44" s="113">
        <v>17812.502413399656</v>
      </c>
    </row>
    <row r="45" spans="1:8" ht="17.25" customHeight="1">
      <c r="A45" s="84" t="s">
        <v>101</v>
      </c>
      <c r="B45" s="45">
        <v>21690.167968419752</v>
      </c>
      <c r="C45" s="45">
        <v>10983.896903573606</v>
      </c>
      <c r="D45" s="45">
        <v>10706.271064850023</v>
      </c>
      <c r="E45" s="45"/>
      <c r="F45" s="113">
        <v>15621.302894190478</v>
      </c>
      <c r="G45" s="113">
        <v>7609.9379137024152</v>
      </c>
      <c r="H45" s="113">
        <v>8011.3649804914003</v>
      </c>
    </row>
    <row r="46" spans="1:8" ht="17.25" customHeight="1">
      <c r="A46" s="21" t="s">
        <v>101</v>
      </c>
      <c r="B46" s="47">
        <v>11155.092388483428</v>
      </c>
      <c r="C46" s="47">
        <v>5586.3072948621539</v>
      </c>
      <c r="D46" s="47">
        <v>5568.7850936219147</v>
      </c>
      <c r="E46" s="47"/>
      <c r="F46" s="113">
        <v>7765.0704806193353</v>
      </c>
      <c r="G46" s="113">
        <v>3735.0233728909488</v>
      </c>
      <c r="H46" s="113">
        <v>4030.0471077272059</v>
      </c>
    </row>
    <row r="47" spans="1:8" ht="17.25" customHeight="1">
      <c r="A47" s="21" t="s">
        <v>102</v>
      </c>
      <c r="B47" s="46">
        <v>10535.075579939996</v>
      </c>
      <c r="C47" s="46">
        <v>5397.5896087118363</v>
      </c>
      <c r="D47" s="46">
        <v>5137.4859712283023</v>
      </c>
      <c r="E47" s="46"/>
      <c r="F47" s="113">
        <v>7856.2324135744466</v>
      </c>
      <c r="G47" s="113">
        <v>3874.9145408103386</v>
      </c>
      <c r="H47" s="113">
        <v>3981.3178727628856</v>
      </c>
    </row>
    <row r="48" spans="1:8" ht="17.25" customHeight="1">
      <c r="A48" s="84" t="s">
        <v>103</v>
      </c>
      <c r="B48" s="45">
        <v>11336.535283878762</v>
      </c>
      <c r="C48" s="45">
        <v>5600.0461729709605</v>
      </c>
      <c r="D48" s="45">
        <v>5736.4891109083464</v>
      </c>
      <c r="E48" s="45"/>
      <c r="F48" s="113">
        <v>8810.9924724810535</v>
      </c>
      <c r="G48" s="113">
        <v>4328.4379993513867</v>
      </c>
      <c r="H48" s="113">
        <v>4482.5544731286718</v>
      </c>
    </row>
    <row r="49" spans="1:8" ht="17.25" customHeight="1">
      <c r="A49" s="21" t="s">
        <v>103</v>
      </c>
      <c r="B49" s="47">
        <v>11336.535283878762</v>
      </c>
      <c r="C49" s="47">
        <v>5600.0461729709605</v>
      </c>
      <c r="D49" s="47">
        <v>5736.4891109083464</v>
      </c>
      <c r="E49" s="47"/>
      <c r="F49" s="113">
        <v>8810.9924724810535</v>
      </c>
      <c r="G49" s="113">
        <v>4328.4379993513867</v>
      </c>
      <c r="H49" s="113">
        <v>4482.5544731286718</v>
      </c>
    </row>
    <row r="50" spans="1:8" ht="17.25" customHeight="1">
      <c r="A50" s="84" t="s">
        <v>104</v>
      </c>
      <c r="B50" s="45">
        <v>7211.9374647342884</v>
      </c>
      <c r="C50" s="45">
        <v>3577.1505997461381</v>
      </c>
      <c r="D50" s="45">
        <v>3634.7868649871848</v>
      </c>
      <c r="E50" s="45"/>
      <c r="F50" s="113">
        <v>6373.5254809684657</v>
      </c>
      <c r="G50" s="113">
        <v>3124.6108065893213</v>
      </c>
      <c r="H50" s="113">
        <v>3248.9146743785191</v>
      </c>
    </row>
    <row r="51" spans="1:8" ht="17.25" customHeight="1">
      <c r="A51" s="21" t="s">
        <v>104</v>
      </c>
      <c r="B51" s="47">
        <v>7211.9374647342884</v>
      </c>
      <c r="C51" s="47">
        <v>3577.1505997461381</v>
      </c>
      <c r="D51" s="47">
        <v>3634.7868649871848</v>
      </c>
      <c r="E51" s="47"/>
      <c r="F51" s="113">
        <v>6373.5254809684657</v>
      </c>
      <c r="G51" s="113">
        <v>3124.6108065893213</v>
      </c>
      <c r="H51" s="113">
        <v>3248.9146743785191</v>
      </c>
    </row>
    <row r="52" spans="1:8" ht="17.25" customHeight="1">
      <c r="A52" s="84" t="s">
        <v>105</v>
      </c>
      <c r="B52" s="44">
        <v>16429.210465897046</v>
      </c>
      <c r="C52" s="44">
        <v>8124.4053446558646</v>
      </c>
      <c r="D52" s="44">
        <v>8304.8051212447917</v>
      </c>
      <c r="E52" s="44"/>
      <c r="F52" s="113">
        <v>12789.06749548544</v>
      </c>
      <c r="G52" s="113">
        <v>6135.300274694272</v>
      </c>
      <c r="H52" s="113">
        <v>6653.7672207925634</v>
      </c>
    </row>
    <row r="53" spans="1:8" ht="17.25" customHeight="1">
      <c r="A53" s="21" t="s">
        <v>105</v>
      </c>
      <c r="B53" s="47">
        <v>16429.210465897046</v>
      </c>
      <c r="C53" s="47">
        <v>8124.4053446558646</v>
      </c>
      <c r="D53" s="47">
        <v>8304.8051212447917</v>
      </c>
      <c r="E53" s="47"/>
      <c r="F53" s="113">
        <v>12789.06749548544</v>
      </c>
      <c r="G53" s="113">
        <v>6135.300274694272</v>
      </c>
      <c r="H53" s="113">
        <v>6653.7672207925634</v>
      </c>
    </row>
    <row r="54" spans="1:8" ht="17.25" customHeight="1">
      <c r="A54" s="84" t="s">
        <v>106</v>
      </c>
      <c r="B54" s="45">
        <v>12871.841253668197</v>
      </c>
      <c r="C54" s="45">
        <v>6286.3198236138705</v>
      </c>
      <c r="D54" s="45">
        <v>6585.5214300558773</v>
      </c>
      <c r="E54" s="45"/>
      <c r="F54" s="113">
        <v>8703.405500814215</v>
      </c>
      <c r="G54" s="113">
        <v>4047.0288336907397</v>
      </c>
      <c r="H54" s="113">
        <v>4656.3766671224312</v>
      </c>
    </row>
    <row r="55" spans="1:8" ht="17.25" customHeight="1">
      <c r="A55" s="21" t="s">
        <v>106</v>
      </c>
      <c r="B55" s="46">
        <v>8727.9646886348564</v>
      </c>
      <c r="C55" s="46">
        <v>4265.926650539398</v>
      </c>
      <c r="D55" s="46">
        <v>4462.0380380944207</v>
      </c>
      <c r="E55" s="46"/>
      <c r="F55" s="113">
        <v>6135.4732271633638</v>
      </c>
      <c r="G55" s="113">
        <v>2858.3565627403177</v>
      </c>
      <c r="H55" s="113">
        <v>3277.1166644225095</v>
      </c>
    </row>
    <row r="56" spans="1:8" ht="17.25" customHeight="1">
      <c r="A56" s="21" t="s">
        <v>107</v>
      </c>
      <c r="B56" s="47">
        <v>2583.4060747335916</v>
      </c>
      <c r="C56" s="47">
        <v>1258.8907945444989</v>
      </c>
      <c r="D56" s="47">
        <v>1324.5152801891743</v>
      </c>
      <c r="E56" s="47"/>
      <c r="F56" s="113">
        <v>1767.3157122848431</v>
      </c>
      <c r="G56" s="113">
        <v>842.66552267105476</v>
      </c>
      <c r="H56" s="113">
        <v>924.65018961378621</v>
      </c>
    </row>
    <row r="57" spans="1:8" ht="17.25" customHeight="1">
      <c r="A57" s="21" t="s">
        <v>108</v>
      </c>
      <c r="B57" s="47">
        <v>1560.4704903011643</v>
      </c>
      <c r="C57" s="47">
        <v>761.50237852944792</v>
      </c>
      <c r="D57" s="47">
        <v>798.96811177171458</v>
      </c>
      <c r="E57" s="47"/>
      <c r="F57" s="113">
        <v>800.61656136564534</v>
      </c>
      <c r="G57" s="113">
        <v>346.0067482795468</v>
      </c>
      <c r="H57" s="113">
        <v>454.60981308609723</v>
      </c>
    </row>
    <row r="58" spans="1:8" ht="17.25" customHeight="1">
      <c r="A58" s="84" t="s">
        <v>109</v>
      </c>
      <c r="B58" s="45">
        <v>2867.7770445299102</v>
      </c>
      <c r="C58" s="45">
        <v>1501.2884684325616</v>
      </c>
      <c r="D58" s="45">
        <v>1366.4885760974755</v>
      </c>
      <c r="E58" s="45"/>
      <c r="F58" s="113">
        <v>1909.75251799642</v>
      </c>
      <c r="G58" s="113">
        <v>946.10705048785019</v>
      </c>
      <c r="H58" s="113">
        <v>963.64546750856573</v>
      </c>
    </row>
    <row r="59" spans="1:8" ht="17.25" customHeight="1">
      <c r="A59" s="21" t="s">
        <v>109</v>
      </c>
      <c r="B59" s="46">
        <v>2867.7770445299102</v>
      </c>
      <c r="C59" s="46">
        <v>1501.2884684325616</v>
      </c>
      <c r="D59" s="46">
        <v>1366.4885760974755</v>
      </c>
      <c r="E59" s="46"/>
      <c r="F59" s="113">
        <v>1909.75251799642</v>
      </c>
      <c r="G59" s="113">
        <v>946.10705048785019</v>
      </c>
      <c r="H59" s="113">
        <v>963.64546750856573</v>
      </c>
    </row>
    <row r="60" spans="1:8" ht="17.25" customHeight="1">
      <c r="A60" s="84" t="s">
        <v>110</v>
      </c>
      <c r="B60" s="45">
        <v>22287.598327708412</v>
      </c>
      <c r="C60" s="45">
        <v>11046.840634509748</v>
      </c>
      <c r="D60" s="45">
        <v>11240.757693202338</v>
      </c>
      <c r="E60" s="45"/>
      <c r="F60" s="113">
        <v>14684.421757057005</v>
      </c>
      <c r="G60" s="113">
        <v>7108.0095091684298</v>
      </c>
      <c r="H60" s="113">
        <v>7576.4122478911204</v>
      </c>
    </row>
    <row r="61" spans="1:8" ht="17.25" customHeight="1">
      <c r="A61" s="21" t="s">
        <v>110</v>
      </c>
      <c r="B61" s="47">
        <v>14330.032237996955</v>
      </c>
      <c r="C61" s="47">
        <v>7142.0540342897302</v>
      </c>
      <c r="D61" s="47">
        <v>7187.9782037096438</v>
      </c>
      <c r="E61" s="47"/>
      <c r="F61" s="113">
        <v>8317.2738824533208</v>
      </c>
      <c r="G61" s="113">
        <v>4057.7788838999236</v>
      </c>
      <c r="H61" s="113">
        <v>4259.494998552128</v>
      </c>
    </row>
    <row r="62" spans="1:8" ht="17.25" customHeight="1">
      <c r="A62" s="21" t="s">
        <v>111</v>
      </c>
      <c r="B62" s="47">
        <v>7957.5660897149046</v>
      </c>
      <c r="C62" s="47">
        <v>3904.7866002204401</v>
      </c>
      <c r="D62" s="47">
        <v>4052.7794894931872</v>
      </c>
      <c r="E62" s="47"/>
      <c r="F62" s="113">
        <v>6367.1478746061375</v>
      </c>
      <c r="G62" s="113">
        <v>3050.2306252675762</v>
      </c>
      <c r="H62" s="113">
        <v>3316.9172493379292</v>
      </c>
    </row>
    <row r="63" spans="1:8" ht="17.25" customHeight="1">
      <c r="A63" s="84" t="s">
        <v>112</v>
      </c>
      <c r="B63" s="45">
        <v>6558.946269833632</v>
      </c>
      <c r="C63" s="45">
        <v>3350.5942516516143</v>
      </c>
      <c r="D63" s="45">
        <v>3208.3520181813069</v>
      </c>
      <c r="E63" s="45"/>
      <c r="F63" s="113">
        <v>5962.4509361985729</v>
      </c>
      <c r="G63" s="113">
        <v>3016.6022645871462</v>
      </c>
      <c r="H63" s="113">
        <v>2945.8486716109669</v>
      </c>
    </row>
    <row r="64" spans="1:8" ht="17.25" customHeight="1">
      <c r="A64" s="21" t="s">
        <v>112</v>
      </c>
      <c r="B64" s="47">
        <v>6558.946269833632</v>
      </c>
      <c r="C64" s="47">
        <v>3350.5942516516143</v>
      </c>
      <c r="D64" s="47">
        <v>3208.3520181813069</v>
      </c>
      <c r="E64" s="47"/>
      <c r="F64" s="113">
        <v>5962.4509361985729</v>
      </c>
      <c r="G64" s="113">
        <v>3016.6022645871462</v>
      </c>
      <c r="H64" s="113">
        <v>2945.8486716109669</v>
      </c>
    </row>
    <row r="65" spans="1:8" ht="17.25" customHeight="1">
      <c r="A65" s="84" t="s">
        <v>113</v>
      </c>
      <c r="B65" s="45">
        <v>4692.1723309986046</v>
      </c>
      <c r="C65" s="45">
        <v>2258.4454268789518</v>
      </c>
      <c r="D65" s="45">
        <v>2433.7269041197096</v>
      </c>
      <c r="E65" s="45"/>
      <c r="F65" s="113">
        <v>3709.4264740611966</v>
      </c>
      <c r="G65" s="113">
        <v>1749.0854872904958</v>
      </c>
      <c r="H65" s="113">
        <v>1960.3409867709465</v>
      </c>
    </row>
    <row r="66" spans="1:8" ht="17.25" customHeight="1" thickBot="1">
      <c r="A66" s="24" t="s">
        <v>113</v>
      </c>
      <c r="B66" s="87">
        <v>4692.1723309986046</v>
      </c>
      <c r="C66" s="87">
        <v>2258.4454268789518</v>
      </c>
      <c r="D66" s="87">
        <v>2433.7269041197096</v>
      </c>
      <c r="E66" s="87"/>
      <c r="F66" s="96">
        <v>3709.4264740611966</v>
      </c>
      <c r="G66" s="96">
        <v>1749.0854872904958</v>
      </c>
      <c r="H66" s="96">
        <v>1960.3409867709465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4B16-0DC4-4451-B0C4-A454419D7353}">
  <dimension ref="A1:M66"/>
  <sheetViews>
    <sheetView topLeftCell="D4" workbookViewId="0">
      <selection activeCell="S12" sqref="S12"/>
    </sheetView>
  </sheetViews>
  <sheetFormatPr defaultColWidth="9.140625" defaultRowHeight="15"/>
  <cols>
    <col min="1" max="1" width="15.85546875" style="55" customWidth="1"/>
    <col min="2" max="5" width="9.140625" style="55"/>
    <col min="6" max="6" width="4.5703125" style="55" customWidth="1"/>
    <col min="7" max="9" width="9.140625" style="55"/>
    <col min="10" max="10" width="4.140625" style="55" customWidth="1"/>
    <col min="11" max="16384" width="9.140625" style="55"/>
  </cols>
  <sheetData>
    <row r="1" spans="1:13" ht="15" customHeight="1">
      <c r="A1" s="1002" t="s">
        <v>52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</row>
    <row r="2" spans="1:13" ht="33" customHeight="1">
      <c r="A2" s="1008"/>
      <c r="B2" s="1008" t="s">
        <v>53</v>
      </c>
      <c r="C2" s="1009" t="s">
        <v>34</v>
      </c>
      <c r="D2" s="1009"/>
      <c r="E2" s="1009"/>
      <c r="F2" s="2"/>
      <c r="G2" s="1010" t="s">
        <v>35</v>
      </c>
      <c r="H2" s="1010"/>
      <c r="I2" s="1010"/>
      <c r="J2" s="3"/>
      <c r="K2" s="1017" t="s">
        <v>36</v>
      </c>
      <c r="L2" s="1017"/>
      <c r="M2" s="1017"/>
    </row>
    <row r="3" spans="1:13">
      <c r="A3" s="1003"/>
      <c r="B3" s="1003"/>
      <c r="C3" s="5" t="s">
        <v>4</v>
      </c>
      <c r="D3" s="5" t="s">
        <v>5</v>
      </c>
      <c r="E3" s="5" t="s">
        <v>6</v>
      </c>
      <c r="F3" s="5"/>
      <c r="G3" s="29" t="s">
        <v>7</v>
      </c>
      <c r="H3" s="5" t="s">
        <v>5</v>
      </c>
      <c r="I3" s="5" t="s">
        <v>6</v>
      </c>
      <c r="J3" s="5"/>
      <c r="K3" s="6" t="s">
        <v>7</v>
      </c>
      <c r="L3" s="5" t="s">
        <v>5</v>
      </c>
      <c r="M3" s="5" t="s">
        <v>6</v>
      </c>
    </row>
    <row r="4" spans="1:13">
      <c r="A4" s="72" t="s">
        <v>75</v>
      </c>
      <c r="B4" s="98">
        <v>873166.24025901104</v>
      </c>
      <c r="C4" s="109">
        <v>381722.43383207422</v>
      </c>
      <c r="D4" s="110">
        <v>195160.31254028119</v>
      </c>
      <c r="E4" s="110">
        <v>186562.12128970417</v>
      </c>
      <c r="F4" s="110"/>
      <c r="G4" s="110">
        <v>88985.00272327727</v>
      </c>
      <c r="H4" s="111">
        <v>41627.488831832838</v>
      </c>
      <c r="I4" s="111">
        <v>47357.513891547591</v>
      </c>
      <c r="J4" s="111"/>
      <c r="K4" s="127">
        <v>402458.80371141771</v>
      </c>
      <c r="L4" s="127">
        <v>195241.45938303636</v>
      </c>
      <c r="M4" s="127">
        <v>207217.34432589315</v>
      </c>
    </row>
    <row r="5" spans="1:13">
      <c r="A5" s="128"/>
      <c r="B5" s="129"/>
      <c r="C5" s="129"/>
      <c r="D5" s="129"/>
      <c r="E5" s="129"/>
      <c r="F5" s="130"/>
      <c r="G5" s="129"/>
      <c r="H5" s="131"/>
      <c r="I5" s="131"/>
      <c r="J5" s="132"/>
      <c r="K5" s="133"/>
      <c r="L5" s="133"/>
      <c r="M5" s="133"/>
    </row>
    <row r="6" spans="1:13">
      <c r="A6" s="79" t="s">
        <v>8</v>
      </c>
      <c r="B6" s="79"/>
      <c r="C6" s="80"/>
      <c r="D6" s="80"/>
      <c r="E6" s="80"/>
      <c r="F6" s="80"/>
      <c r="G6" s="80"/>
      <c r="H6" s="81"/>
      <c r="I6" s="81"/>
      <c r="J6" s="81"/>
      <c r="K6" s="81"/>
      <c r="L6" s="81"/>
      <c r="M6" s="81"/>
    </row>
    <row r="7" spans="1:13">
      <c r="A7" s="7" t="s">
        <v>9</v>
      </c>
      <c r="B7" s="30">
        <v>402164.20170090464</v>
      </c>
      <c r="C7" s="41">
        <v>251412.8572685729</v>
      </c>
      <c r="D7" s="41">
        <v>126200.94983807554</v>
      </c>
      <c r="E7" s="41">
        <v>125211.90743085275</v>
      </c>
      <c r="F7" s="8"/>
      <c r="G7" s="41">
        <v>40700.984816204793</v>
      </c>
      <c r="H7" s="42">
        <v>18683.337530707486</v>
      </c>
      <c r="I7" s="42">
        <v>22017.647285486015</v>
      </c>
      <c r="J7" s="9"/>
      <c r="K7" s="43">
        <v>110050.35961395279</v>
      </c>
      <c r="L7" s="43">
        <v>53819.201517386828</v>
      </c>
      <c r="M7" s="43">
        <v>56231.158096772924</v>
      </c>
    </row>
    <row r="8" spans="1:13">
      <c r="A8" s="7" t="s">
        <v>10</v>
      </c>
      <c r="B8" s="30">
        <v>471002.03856703534</v>
      </c>
      <c r="C8" s="41">
        <v>130309.57656141285</v>
      </c>
      <c r="D8" s="41">
        <v>68959.362702560975</v>
      </c>
      <c r="E8" s="41">
        <v>61350.213859177784</v>
      </c>
      <c r="F8" s="8"/>
      <c r="G8" s="41">
        <v>48284.017907176305</v>
      </c>
      <c r="H8" s="42">
        <v>22944.151301112335</v>
      </c>
      <c r="I8" s="42">
        <v>25339.866606041011</v>
      </c>
      <c r="J8" s="9"/>
      <c r="K8" s="43">
        <v>292408.44409558817</v>
      </c>
      <c r="L8" s="43">
        <v>141422.25786592005</v>
      </c>
      <c r="M8" s="43">
        <v>150986.18622940819</v>
      </c>
    </row>
    <row r="9" spans="1:13">
      <c r="A9" s="83" t="s">
        <v>11</v>
      </c>
      <c r="B9" s="134"/>
      <c r="C9" s="135"/>
      <c r="D9" s="135"/>
      <c r="E9" s="135"/>
      <c r="F9" s="135"/>
      <c r="G9" s="135"/>
      <c r="H9" s="136"/>
      <c r="I9" s="136"/>
      <c r="J9" s="136"/>
      <c r="K9" s="136"/>
      <c r="L9" s="136"/>
      <c r="M9" s="136"/>
    </row>
    <row r="10" spans="1:13">
      <c r="A10" s="84" t="s">
        <v>76</v>
      </c>
      <c r="B10" s="45">
        <v>113963.86953724756</v>
      </c>
      <c r="C10" s="45">
        <v>48155.287426242037</v>
      </c>
      <c r="D10" s="45">
        <v>24737.7718846028</v>
      </c>
      <c r="E10" s="45">
        <v>23417.515541602574</v>
      </c>
      <c r="F10" s="13"/>
      <c r="G10" s="45">
        <v>12092.314058911476</v>
      </c>
      <c r="H10" s="45">
        <v>5595.3116236273445</v>
      </c>
      <c r="I10" s="45">
        <v>6497.0024352841228</v>
      </c>
      <c r="J10" s="13"/>
      <c r="K10" s="45">
        <v>53716.268052312487</v>
      </c>
      <c r="L10" s="45">
        <v>25927.535904575328</v>
      </c>
      <c r="M10" s="45">
        <v>27788.732147687373</v>
      </c>
    </row>
    <row r="11" spans="1:13">
      <c r="A11" s="21" t="s">
        <v>76</v>
      </c>
      <c r="B11" s="47">
        <v>74311.714557225714</v>
      </c>
      <c r="C11" s="47">
        <v>37840.65001956901</v>
      </c>
      <c r="D11" s="47">
        <v>19220.034663742725</v>
      </c>
      <c r="E11" s="47">
        <v>18620.615355816532</v>
      </c>
      <c r="F11" s="13"/>
      <c r="G11" s="47">
        <v>8481.0000195890225</v>
      </c>
      <c r="H11" s="47">
        <v>3853.3279746224453</v>
      </c>
      <c r="I11" s="47">
        <v>4627.6720449653203</v>
      </c>
      <c r="J11" s="13"/>
      <c r="K11" s="47">
        <v>27990.064518042534</v>
      </c>
      <c r="L11" s="47">
        <v>13627.538921255977</v>
      </c>
      <c r="M11" s="47">
        <v>14362.525596790765</v>
      </c>
    </row>
    <row r="12" spans="1:13">
      <c r="A12" s="21" t="s">
        <v>77</v>
      </c>
      <c r="B12" s="47">
        <v>14114.166484786787</v>
      </c>
      <c r="C12" s="47">
        <v>3988.3710713183532</v>
      </c>
      <c r="D12" s="47">
        <v>2154.6093524907255</v>
      </c>
      <c r="E12" s="47">
        <v>1833.761718827928</v>
      </c>
      <c r="F12" s="13"/>
      <c r="G12" s="47">
        <v>1030.4481907786146</v>
      </c>
      <c r="H12" s="47">
        <v>487.92469848657902</v>
      </c>
      <c r="I12" s="47">
        <v>542.52349229203753</v>
      </c>
      <c r="J12" s="13"/>
      <c r="K12" s="47">
        <v>9095.3472226913218</v>
      </c>
      <c r="L12" s="47">
        <v>4247.8315424614857</v>
      </c>
      <c r="M12" s="47">
        <v>4847.5156802290776</v>
      </c>
    </row>
    <row r="13" spans="1:13">
      <c r="A13" s="21" t="s">
        <v>78</v>
      </c>
      <c r="B13" s="47">
        <v>25537.9884954052</v>
      </c>
      <c r="C13" s="47">
        <v>6326.2663353318085</v>
      </c>
      <c r="D13" s="47">
        <v>3363.1278683711876</v>
      </c>
      <c r="E13" s="47">
        <v>2963.1384669600407</v>
      </c>
      <c r="F13" s="13"/>
      <c r="G13" s="47">
        <v>2580.8658485439969</v>
      </c>
      <c r="H13" s="47">
        <v>1254.0589505178739</v>
      </c>
      <c r="I13" s="47">
        <v>1326.8068980261742</v>
      </c>
      <c r="J13" s="13"/>
      <c r="K13" s="47">
        <v>16630.856311532541</v>
      </c>
      <c r="L13" s="47">
        <v>8052.1654408632512</v>
      </c>
      <c r="M13" s="47">
        <v>8578.6908706730628</v>
      </c>
    </row>
    <row r="14" spans="1:13">
      <c r="A14" s="84" t="s">
        <v>79</v>
      </c>
      <c r="B14" s="45">
        <v>38066.584836317692</v>
      </c>
      <c r="C14" s="45">
        <v>13570.837689279897</v>
      </c>
      <c r="D14" s="45">
        <v>7093.3464210003085</v>
      </c>
      <c r="E14" s="45">
        <v>6477.4912682815066</v>
      </c>
      <c r="F14" s="13"/>
      <c r="G14" s="45">
        <v>3176.2856375198407</v>
      </c>
      <c r="H14" s="45">
        <v>1463.303881588464</v>
      </c>
      <c r="I14" s="45">
        <v>1712.9817559314806</v>
      </c>
      <c r="J14" s="13"/>
      <c r="K14" s="45">
        <v>21319.461509508823</v>
      </c>
      <c r="L14" s="45">
        <v>10271.961494784886</v>
      </c>
      <c r="M14" s="45">
        <v>11047.500014727804</v>
      </c>
    </row>
    <row r="15" spans="1:13">
      <c r="A15" s="21" t="s">
        <v>79</v>
      </c>
      <c r="B15" s="47">
        <v>23647.120182436036</v>
      </c>
      <c r="C15" s="47">
        <v>11011.26116074424</v>
      </c>
      <c r="D15" s="47">
        <v>5772.9927985386457</v>
      </c>
      <c r="E15" s="47">
        <v>5238.2683622059549</v>
      </c>
      <c r="F15" s="13"/>
      <c r="G15" s="47">
        <v>2182.8707997622218</v>
      </c>
      <c r="H15" s="47">
        <v>983.49171434132745</v>
      </c>
      <c r="I15" s="47">
        <v>1199.3790854209103</v>
      </c>
      <c r="J15" s="13"/>
      <c r="K15" s="47">
        <v>10452.988221933705</v>
      </c>
      <c r="L15" s="47">
        <v>5016.7816680207843</v>
      </c>
      <c r="M15" s="47">
        <v>5436.2065539129517</v>
      </c>
    </row>
    <row r="16" spans="1:13">
      <c r="A16" s="21" t="s">
        <v>80</v>
      </c>
      <c r="B16" s="47">
        <v>9099.492672249733</v>
      </c>
      <c r="C16" s="47">
        <v>1751.5608636772315</v>
      </c>
      <c r="D16" s="47">
        <v>891.65418538764266</v>
      </c>
      <c r="E16" s="47">
        <v>859.90667828958692</v>
      </c>
      <c r="F16" s="13"/>
      <c r="G16" s="47">
        <v>741.61830185220481</v>
      </c>
      <c r="H16" s="47">
        <v>348.50914843011816</v>
      </c>
      <c r="I16" s="47">
        <v>393.10915342208864</v>
      </c>
      <c r="J16" s="13"/>
      <c r="K16" s="47">
        <v>6606.3135067201383</v>
      </c>
      <c r="L16" s="47">
        <v>3155.1692680786336</v>
      </c>
      <c r="M16" s="47">
        <v>3451.1442386407912</v>
      </c>
    </row>
    <row r="17" spans="1:13">
      <c r="A17" s="21" t="s">
        <v>81</v>
      </c>
      <c r="B17" s="47">
        <v>5319.9719816242787</v>
      </c>
      <c r="C17" s="47">
        <v>808.01566485930005</v>
      </c>
      <c r="D17" s="47">
        <v>428.69943707366667</v>
      </c>
      <c r="E17" s="47">
        <v>379.31622778563121</v>
      </c>
      <c r="F17" s="13"/>
      <c r="G17" s="47">
        <v>251.7965359055033</v>
      </c>
      <c r="H17" s="47">
        <v>131.30301881701999</v>
      </c>
      <c r="I17" s="47">
        <v>120.49351708848363</v>
      </c>
      <c r="J17" s="13"/>
      <c r="K17" s="47">
        <v>4260.1597808591969</v>
      </c>
      <c r="L17" s="47">
        <v>2100.0105586852756</v>
      </c>
      <c r="M17" s="47">
        <v>2160.1492221741682</v>
      </c>
    </row>
    <row r="18" spans="1:13">
      <c r="A18" s="84" t="s">
        <v>82</v>
      </c>
      <c r="B18" s="45">
        <v>227188.88264394677</v>
      </c>
      <c r="C18" s="45">
        <v>155333.95163909387</v>
      </c>
      <c r="D18" s="45">
        <v>77010.0850987507</v>
      </c>
      <c r="E18" s="45">
        <v>78323.866540701289</v>
      </c>
      <c r="F18" s="13"/>
      <c r="G18" s="45">
        <v>24615.05707197457</v>
      </c>
      <c r="H18" s="45">
        <v>11523.204592705593</v>
      </c>
      <c r="I18" s="45">
        <v>13091.852479270772</v>
      </c>
      <c r="J18" s="13"/>
      <c r="K18" s="45">
        <v>47239.873933227427</v>
      </c>
      <c r="L18" s="45">
        <v>23443.739383380485</v>
      </c>
      <c r="M18" s="45">
        <v>23796.13454981121</v>
      </c>
    </row>
    <row r="19" spans="1:13">
      <c r="A19" s="21" t="s">
        <v>82</v>
      </c>
      <c r="B19" s="47">
        <v>162167.90786364139</v>
      </c>
      <c r="C19" s="47">
        <v>115114.61128789865</v>
      </c>
      <c r="D19" s="47">
        <v>57012.150039658249</v>
      </c>
      <c r="E19" s="47">
        <v>58102.46124849339</v>
      </c>
      <c r="F19" s="13"/>
      <c r="G19" s="47">
        <v>16323.947572171259</v>
      </c>
      <c r="H19" s="47">
        <v>7606.9599128135987</v>
      </c>
      <c r="I19" s="47">
        <v>8716.9876593592016</v>
      </c>
      <c r="J19" s="13"/>
      <c r="K19" s="47">
        <v>30729.34900377606</v>
      </c>
      <c r="L19" s="47">
        <v>15277.906629700004</v>
      </c>
      <c r="M19" s="47">
        <v>15451.44237408039</v>
      </c>
    </row>
    <row r="20" spans="1:13">
      <c r="A20" s="21" t="s">
        <v>83</v>
      </c>
      <c r="B20" s="47">
        <v>65020.974780657954</v>
      </c>
      <c r="C20" s="47">
        <v>40219.340351383689</v>
      </c>
      <c r="D20" s="47">
        <v>19997.935059122683</v>
      </c>
      <c r="E20" s="47">
        <v>20221.40529224537</v>
      </c>
      <c r="F20" s="13"/>
      <c r="G20" s="47">
        <v>8291.109499805083</v>
      </c>
      <c r="H20" s="47">
        <v>3916.2446798919536</v>
      </c>
      <c r="I20" s="47">
        <v>4374.8648199117733</v>
      </c>
      <c r="J20" s="13"/>
      <c r="K20" s="47">
        <v>16510.524929415686</v>
      </c>
      <c r="L20" s="47">
        <v>8165.8327536848265</v>
      </c>
      <c r="M20" s="47">
        <v>8344.6921757351301</v>
      </c>
    </row>
    <row r="21" spans="1:13">
      <c r="A21" s="84" t="s">
        <v>84</v>
      </c>
      <c r="B21" s="45">
        <v>80469.433747890114</v>
      </c>
      <c r="C21" s="45">
        <v>31407.439878899837</v>
      </c>
      <c r="D21" s="45">
        <v>16233.574696204971</v>
      </c>
      <c r="E21" s="45">
        <v>15173.865182698557</v>
      </c>
      <c r="F21" s="13"/>
      <c r="G21" s="45">
        <v>7871.3116871136535</v>
      </c>
      <c r="H21" s="45">
        <v>3701.7625445318108</v>
      </c>
      <c r="I21" s="45">
        <v>4169.5491425805421</v>
      </c>
      <c r="J21" s="13"/>
      <c r="K21" s="45">
        <v>41190.682181886172</v>
      </c>
      <c r="L21" s="45">
        <v>19693.204387175141</v>
      </c>
      <c r="M21" s="45">
        <v>21497.477794694791</v>
      </c>
    </row>
    <row r="22" spans="1:13">
      <c r="A22" s="21" t="s">
        <v>84</v>
      </c>
      <c r="B22" s="47">
        <v>55619.437606558422</v>
      </c>
      <c r="C22" s="47">
        <v>27930.277171095095</v>
      </c>
      <c r="D22" s="47">
        <v>14405.823059029666</v>
      </c>
      <c r="E22" s="47">
        <v>13524.454112069119</v>
      </c>
      <c r="F22" s="13"/>
      <c r="G22" s="47">
        <v>5871.3214443181687</v>
      </c>
      <c r="H22" s="47">
        <v>2680.0484315609456</v>
      </c>
      <c r="I22" s="47">
        <v>3191.2730127567115</v>
      </c>
      <c r="J22" s="13"/>
      <c r="K22" s="47">
        <v>21817.83899109394</v>
      </c>
      <c r="L22" s="47">
        <v>10411.35542316634</v>
      </c>
      <c r="M22" s="47">
        <v>11406.483567931562</v>
      </c>
    </row>
    <row r="23" spans="1:13">
      <c r="A23" s="21" t="s">
        <v>85</v>
      </c>
      <c r="B23" s="47">
        <v>10244.359437245299</v>
      </c>
      <c r="C23" s="47">
        <v>1781.0653983769894</v>
      </c>
      <c r="D23" s="47">
        <v>923.44493012729185</v>
      </c>
      <c r="E23" s="47">
        <v>857.62046824969536</v>
      </c>
      <c r="F23" s="13"/>
      <c r="G23" s="47">
        <v>1026.9837450160658</v>
      </c>
      <c r="H23" s="47">
        <v>529.80611321729862</v>
      </c>
      <c r="I23" s="47">
        <v>497.17763179876641</v>
      </c>
      <c r="J23" s="13"/>
      <c r="K23" s="47">
        <v>7436.3102938526727</v>
      </c>
      <c r="L23" s="47">
        <v>3483.486266640487</v>
      </c>
      <c r="M23" s="47">
        <v>3952.8240272111238</v>
      </c>
    </row>
    <row r="24" spans="1:13">
      <c r="A24" s="21" t="s">
        <v>86</v>
      </c>
      <c r="B24" s="47">
        <v>14605.636704133127</v>
      </c>
      <c r="C24" s="47">
        <v>1696.0973094290553</v>
      </c>
      <c r="D24" s="47">
        <v>904.30670704863439</v>
      </c>
      <c r="E24" s="47">
        <v>791.79060238041825</v>
      </c>
      <c r="F24" s="13"/>
      <c r="G24" s="47">
        <v>973.00649777880983</v>
      </c>
      <c r="H24" s="47">
        <v>491.90799975367383</v>
      </c>
      <c r="I24" s="47">
        <v>481.09849802513634</v>
      </c>
      <c r="J24" s="13"/>
      <c r="K24" s="47">
        <v>11936.532896926054</v>
      </c>
      <c r="L24" s="47">
        <v>5798.3626973716482</v>
      </c>
      <c r="M24" s="47">
        <v>6138.1701995552048</v>
      </c>
    </row>
    <row r="25" spans="1:13">
      <c r="A25" s="84" t="s">
        <v>87</v>
      </c>
      <c r="B25" s="45">
        <v>89220.433477937651</v>
      </c>
      <c r="C25" s="45">
        <v>34129.456187157521</v>
      </c>
      <c r="D25" s="45">
        <v>17688.636326017506</v>
      </c>
      <c r="E25" s="45">
        <v>16440.819861140139</v>
      </c>
      <c r="F25" s="13"/>
      <c r="G25" s="45">
        <v>10386.41793119385</v>
      </c>
      <c r="H25" s="45">
        <v>4799.2188369025453</v>
      </c>
      <c r="I25" s="45">
        <v>5587.199094290645</v>
      </c>
      <c r="J25" s="13"/>
      <c r="K25" s="45">
        <v>44704.559359644256</v>
      </c>
      <c r="L25" s="45">
        <v>21675.596755720821</v>
      </c>
      <c r="M25" s="45">
        <v>23028.96260389706</v>
      </c>
    </row>
    <row r="26" spans="1:13">
      <c r="A26" s="21" t="s">
        <v>87</v>
      </c>
      <c r="B26" s="47">
        <v>34408.173801544071</v>
      </c>
      <c r="C26" s="47">
        <v>18631.808596133065</v>
      </c>
      <c r="D26" s="47">
        <v>9422.2589874363875</v>
      </c>
      <c r="E26" s="47">
        <v>9209.5496087005413</v>
      </c>
      <c r="F26" s="13"/>
      <c r="G26" s="47">
        <v>3976.9454384296987</v>
      </c>
      <c r="H26" s="47">
        <v>1823.1359832599817</v>
      </c>
      <c r="I26" s="47">
        <v>2153.8094551699069</v>
      </c>
      <c r="J26" s="13"/>
      <c r="K26" s="47">
        <v>11799.419766981602</v>
      </c>
      <c r="L26" s="47">
        <v>5763.820932712475</v>
      </c>
      <c r="M26" s="47">
        <v>6035.5988342700093</v>
      </c>
    </row>
    <row r="27" spans="1:13">
      <c r="A27" s="21" t="s">
        <v>88</v>
      </c>
      <c r="B27" s="47">
        <v>28098.95945167711</v>
      </c>
      <c r="C27" s="47">
        <v>8056.8621679733878</v>
      </c>
      <c r="D27" s="47">
        <v>4240.82698553928</v>
      </c>
      <c r="E27" s="47">
        <v>3816.0351824328727</v>
      </c>
      <c r="F27" s="13"/>
      <c r="G27" s="47">
        <v>3561.8011152070021</v>
      </c>
      <c r="H27" s="47">
        <v>1680.1965359216185</v>
      </c>
      <c r="I27" s="47">
        <v>1881.6045792855127</v>
      </c>
      <c r="J27" s="13"/>
      <c r="K27" s="47">
        <v>16480.296168501063</v>
      </c>
      <c r="L27" s="47">
        <v>7995.2155815068563</v>
      </c>
      <c r="M27" s="47">
        <v>8485.0805869978685</v>
      </c>
    </row>
    <row r="28" spans="1:13">
      <c r="A28" s="21" t="s">
        <v>89</v>
      </c>
      <c r="B28" s="47">
        <v>26713.300224745897</v>
      </c>
      <c r="C28" s="47">
        <v>7440.7854230549738</v>
      </c>
      <c r="D28" s="47">
        <v>4025.5503530445176</v>
      </c>
      <c r="E28" s="47">
        <v>3415.2350700094116</v>
      </c>
      <c r="F28" s="13"/>
      <c r="G28" s="47">
        <v>2847.6713775557873</v>
      </c>
      <c r="H28" s="47">
        <v>1295.8863177209237</v>
      </c>
      <c r="I28" s="47">
        <v>1551.7850598349366</v>
      </c>
      <c r="J28" s="13"/>
      <c r="K28" s="47">
        <v>16424.84342413898</v>
      </c>
      <c r="L28" s="47">
        <v>7916.5602415074763</v>
      </c>
      <c r="M28" s="47">
        <v>8508.283182635103</v>
      </c>
    </row>
    <row r="29" spans="1:13">
      <c r="A29" s="84" t="s">
        <v>90</v>
      </c>
      <c r="B29" s="45">
        <v>55529.691715403133</v>
      </c>
      <c r="C29" s="45">
        <v>17193.998929922316</v>
      </c>
      <c r="D29" s="45">
        <v>8888.0209807558876</v>
      </c>
      <c r="E29" s="45">
        <v>8305.977949170292</v>
      </c>
      <c r="F29" s="13"/>
      <c r="G29" s="45">
        <v>5266.1190547365677</v>
      </c>
      <c r="H29" s="45">
        <v>2554.3123061912152</v>
      </c>
      <c r="I29" s="45">
        <v>2711.8067485450724</v>
      </c>
      <c r="J29" s="13"/>
      <c r="K29" s="45">
        <v>33069.573730693519</v>
      </c>
      <c r="L29" s="45">
        <v>16024.118975209825</v>
      </c>
      <c r="M29" s="45">
        <v>17045.45475548687</v>
      </c>
    </row>
    <row r="30" spans="1:13">
      <c r="A30" s="21" t="s">
        <v>90</v>
      </c>
      <c r="B30" s="47">
        <v>34261.905027262219</v>
      </c>
      <c r="C30" s="47">
        <v>14152.075408136478</v>
      </c>
      <c r="D30" s="47">
        <v>7218.6609741320672</v>
      </c>
      <c r="E30" s="47">
        <v>6933.4144340067987</v>
      </c>
      <c r="F30" s="13"/>
      <c r="G30" s="47">
        <v>3639.4295521806062</v>
      </c>
      <c r="H30" s="47">
        <v>1718.029791971499</v>
      </c>
      <c r="I30" s="47">
        <v>1921.3997602092647</v>
      </c>
      <c r="J30" s="13"/>
      <c r="K30" s="47">
        <v>16470.400066945531</v>
      </c>
      <c r="L30" s="47">
        <v>7922.9702756253009</v>
      </c>
      <c r="M30" s="47">
        <v>8547.4297913240189</v>
      </c>
    </row>
    <row r="31" spans="1:13">
      <c r="A31" s="21" t="s">
        <v>91</v>
      </c>
      <c r="B31" s="47">
        <v>9226.2502928479607</v>
      </c>
      <c r="C31" s="47">
        <v>1779.0926636170416</v>
      </c>
      <c r="D31" s="47">
        <v>970.4500481978539</v>
      </c>
      <c r="E31" s="47">
        <v>808.64261541918404</v>
      </c>
      <c r="F31" s="13"/>
      <c r="G31" s="47">
        <v>943.09660662152794</v>
      </c>
      <c r="H31" s="47">
        <v>476.04505609072203</v>
      </c>
      <c r="I31" s="47">
        <v>467.05155053080591</v>
      </c>
      <c r="J31" s="13"/>
      <c r="K31" s="47">
        <v>6504.0610226093095</v>
      </c>
      <c r="L31" s="47">
        <v>3149.2780894653347</v>
      </c>
      <c r="M31" s="47">
        <v>3354.7829331433049</v>
      </c>
    </row>
    <row r="32" spans="1:13">
      <c r="A32" s="21" t="s">
        <v>92</v>
      </c>
      <c r="B32" s="47">
        <v>12041.536395247913</v>
      </c>
      <c r="C32" s="47">
        <v>1262.8308581700007</v>
      </c>
      <c r="D32" s="47">
        <v>698.90995842596476</v>
      </c>
      <c r="E32" s="47">
        <v>563.92089974403405</v>
      </c>
      <c r="F32" s="13"/>
      <c r="G32" s="47">
        <v>683.5928959341087</v>
      </c>
      <c r="H32" s="47">
        <v>360.23745812904247</v>
      </c>
      <c r="I32" s="47">
        <v>323.3554378050668</v>
      </c>
      <c r="J32" s="13"/>
      <c r="K32" s="47">
        <v>10095.112641144417</v>
      </c>
      <c r="L32" s="47">
        <v>4951.8706101218695</v>
      </c>
      <c r="M32" s="47">
        <v>5143.2420310224315</v>
      </c>
    </row>
    <row r="33" spans="1:13">
      <c r="A33" s="84" t="s">
        <v>93</v>
      </c>
      <c r="B33" s="45">
        <v>29266.245123158602</v>
      </c>
      <c r="C33" s="45">
        <v>14931.791793976767</v>
      </c>
      <c r="D33" s="45">
        <v>7399.0823666877568</v>
      </c>
      <c r="E33" s="45">
        <v>7532.7094272918939</v>
      </c>
      <c r="F33" s="13"/>
      <c r="G33" s="45">
        <v>3074.7736068213994</v>
      </c>
      <c r="H33" s="45">
        <v>1375.6766558013458</v>
      </c>
      <c r="I33" s="45">
        <v>1699.0969510201587</v>
      </c>
      <c r="J33" s="13"/>
      <c r="K33" s="45">
        <v>11259.679722364692</v>
      </c>
      <c r="L33" s="45">
        <v>5499.4205186819045</v>
      </c>
      <c r="M33" s="45">
        <v>5760.2592036834076</v>
      </c>
    </row>
    <row r="34" spans="1:13">
      <c r="A34" s="21" t="s">
        <v>93</v>
      </c>
      <c r="B34" s="47">
        <v>29266.245123158602</v>
      </c>
      <c r="C34" s="47">
        <v>14931.791793976767</v>
      </c>
      <c r="D34" s="47">
        <v>7399.0823666877568</v>
      </c>
      <c r="E34" s="47">
        <v>7532.7094272918939</v>
      </c>
      <c r="F34" s="13"/>
      <c r="G34" s="47">
        <v>3074.7736068213994</v>
      </c>
      <c r="H34" s="47">
        <v>1375.6766558013458</v>
      </c>
      <c r="I34" s="47">
        <v>1699.0969510201587</v>
      </c>
      <c r="J34" s="13"/>
      <c r="K34" s="47">
        <v>11259.679722364692</v>
      </c>
      <c r="L34" s="47">
        <v>5499.4205186819045</v>
      </c>
      <c r="M34" s="47">
        <v>5760.2592036834076</v>
      </c>
    </row>
    <row r="35" spans="1:13">
      <c r="A35" s="84" t="s">
        <v>94</v>
      </c>
      <c r="B35" s="45">
        <v>26449.964551197078</v>
      </c>
      <c r="C35" s="45">
        <v>9225.8665561626331</v>
      </c>
      <c r="D35" s="45">
        <v>5042.6271904249379</v>
      </c>
      <c r="E35" s="45">
        <v>4183.2393657369221</v>
      </c>
      <c r="F35" s="13"/>
      <c r="G35" s="45">
        <v>2091.4007955188767</v>
      </c>
      <c r="H35" s="45">
        <v>943.71274729533513</v>
      </c>
      <c r="I35" s="45">
        <v>1147.6880482235465</v>
      </c>
      <c r="J35" s="13"/>
      <c r="K35" s="45">
        <v>15132.697199519387</v>
      </c>
      <c r="L35" s="45">
        <v>7215.1532888251713</v>
      </c>
      <c r="M35" s="45">
        <v>7917.5439106971162</v>
      </c>
    </row>
    <row r="36" spans="1:13">
      <c r="A36" s="21" t="s">
        <v>94</v>
      </c>
      <c r="B36" s="47">
        <v>20428.137020890677</v>
      </c>
      <c r="C36" s="47">
        <v>7534.2822133914751</v>
      </c>
      <c r="D36" s="47">
        <v>4103.2274354568526</v>
      </c>
      <c r="E36" s="47">
        <v>3431.0547779334916</v>
      </c>
      <c r="F36" s="13"/>
      <c r="G36" s="47">
        <v>1733.5738563628277</v>
      </c>
      <c r="H36" s="47">
        <v>775.13316158289285</v>
      </c>
      <c r="I36" s="47">
        <v>958.44069477993435</v>
      </c>
      <c r="J36" s="13"/>
      <c r="K36" s="47">
        <v>11160.280951139952</v>
      </c>
      <c r="L36" s="47">
        <v>5343.1475515949669</v>
      </c>
      <c r="M36" s="47">
        <v>5817.1333995454297</v>
      </c>
    </row>
    <row r="37" spans="1:13">
      <c r="A37" s="21" t="s">
        <v>95</v>
      </c>
      <c r="B37" s="47">
        <v>1981.9221565781097</v>
      </c>
      <c r="C37" s="47">
        <v>710.97876716866506</v>
      </c>
      <c r="D37" s="47">
        <v>372.44678968259683</v>
      </c>
      <c r="E37" s="47">
        <v>338.53197748606578</v>
      </c>
      <c r="F37" s="13"/>
      <c r="G37" s="47">
        <v>100.44729592551623</v>
      </c>
      <c r="H37" s="47">
        <v>46.837571495871899</v>
      </c>
      <c r="I37" s="47">
        <v>53.609724429644167</v>
      </c>
      <c r="J37" s="13"/>
      <c r="K37" s="47">
        <v>1170.4960934839262</v>
      </c>
      <c r="L37" s="47">
        <v>572.15773991657215</v>
      </c>
      <c r="M37" s="47">
        <v>598.33835356735119</v>
      </c>
    </row>
    <row r="38" spans="1:13">
      <c r="A38" s="21" t="s">
        <v>96</v>
      </c>
      <c r="B38" s="47">
        <v>4039.9053737298477</v>
      </c>
      <c r="C38" s="47">
        <v>980.60557560267159</v>
      </c>
      <c r="D38" s="47">
        <v>566.95296528522522</v>
      </c>
      <c r="E38" s="47">
        <v>413.6526103174433</v>
      </c>
      <c r="F38" s="13"/>
      <c r="G38" s="47">
        <v>257.37964323053779</v>
      </c>
      <c r="H38" s="47">
        <v>121.74201421656967</v>
      </c>
      <c r="I38" s="47">
        <v>135.63762901396851</v>
      </c>
      <c r="J38" s="13"/>
      <c r="K38" s="47">
        <v>2801.9201548968113</v>
      </c>
      <c r="L38" s="47">
        <v>1299.8479973131512</v>
      </c>
      <c r="M38" s="47">
        <v>1502.0721575837736</v>
      </c>
    </row>
    <row r="39" spans="1:13">
      <c r="A39" s="84" t="s">
        <v>97</v>
      </c>
      <c r="B39" s="45">
        <v>58167.69658585063</v>
      </c>
      <c r="C39" s="45">
        <v>15737.845537767249</v>
      </c>
      <c r="D39" s="45">
        <v>8377.2449974648134</v>
      </c>
      <c r="E39" s="45">
        <v>7360.6005403058098</v>
      </c>
      <c r="F39" s="13"/>
      <c r="G39" s="45">
        <v>5221.4704062085648</v>
      </c>
      <c r="H39" s="45">
        <v>2555.4689221417088</v>
      </c>
      <c r="I39" s="45">
        <v>2666.0014840666049</v>
      </c>
      <c r="J39" s="13"/>
      <c r="K39" s="45">
        <v>37208.380641827687</v>
      </c>
      <c r="L39" s="45">
        <v>18110.493346849154</v>
      </c>
      <c r="M39" s="45">
        <v>19097.887294971613</v>
      </c>
    </row>
    <row r="40" spans="1:13">
      <c r="A40" s="21" t="s">
        <v>97</v>
      </c>
      <c r="B40" s="47">
        <v>32010.302016622383</v>
      </c>
      <c r="C40" s="47">
        <v>11014.11486792183</v>
      </c>
      <c r="D40" s="47">
        <v>5777.3436226133426</v>
      </c>
      <c r="E40" s="47">
        <v>5236.7712453089389</v>
      </c>
      <c r="F40" s="13"/>
      <c r="G40" s="47">
        <v>3363.2792086790428</v>
      </c>
      <c r="H40" s="47">
        <v>1636.2613151394471</v>
      </c>
      <c r="I40" s="47">
        <v>1727.0178935397339</v>
      </c>
      <c r="J40" s="13"/>
      <c r="K40" s="47">
        <v>17632.907940025547</v>
      </c>
      <c r="L40" s="47">
        <v>8488.4207200218225</v>
      </c>
      <c r="M40" s="47">
        <v>9144.4872200076097</v>
      </c>
    </row>
    <row r="41" spans="1:13">
      <c r="A41" s="21" t="s">
        <v>98</v>
      </c>
      <c r="B41" s="47">
        <v>13144.094769282974</v>
      </c>
      <c r="C41" s="47">
        <v>2665.1421219073914</v>
      </c>
      <c r="D41" s="47">
        <v>1460.0880517893954</v>
      </c>
      <c r="E41" s="47">
        <v>1205.0540701180987</v>
      </c>
      <c r="F41" s="13"/>
      <c r="G41" s="47">
        <v>1004.7431949907894</v>
      </c>
      <c r="H41" s="47">
        <v>521.00177400422751</v>
      </c>
      <c r="I41" s="47">
        <v>483.7414209865625</v>
      </c>
      <c r="J41" s="13"/>
      <c r="K41" s="47">
        <v>9474.2094523860633</v>
      </c>
      <c r="L41" s="47">
        <v>4732.2809852995606</v>
      </c>
      <c r="M41" s="47">
        <v>4741.9284670859388</v>
      </c>
    </row>
    <row r="42" spans="1:13">
      <c r="A42" s="21" t="s">
        <v>99</v>
      </c>
      <c r="B42" s="47">
        <v>13013.299799890116</v>
      </c>
      <c r="C42" s="47">
        <v>2058.5885479397571</v>
      </c>
      <c r="D42" s="47">
        <v>1139.8133230615088</v>
      </c>
      <c r="E42" s="47">
        <v>918.7752248782474</v>
      </c>
      <c r="F42" s="13"/>
      <c r="G42" s="47">
        <v>853.44800253847245</v>
      </c>
      <c r="H42" s="47">
        <v>398.20583299809482</v>
      </c>
      <c r="I42" s="47">
        <v>455.24216954037706</v>
      </c>
      <c r="J42" s="13"/>
      <c r="K42" s="47">
        <v>10101.263249412819</v>
      </c>
      <c r="L42" s="47">
        <v>4889.7916415312466</v>
      </c>
      <c r="M42" s="47">
        <v>5211.4716078813744</v>
      </c>
    </row>
    <row r="43" spans="1:13">
      <c r="A43" s="84" t="s">
        <v>100</v>
      </c>
      <c r="B43" s="45">
        <v>48897.251634935405</v>
      </c>
      <c r="C43" s="45">
        <v>14654.117311717069</v>
      </c>
      <c r="D43" s="45">
        <v>8026.0550924233712</v>
      </c>
      <c r="E43" s="45">
        <v>6628.0622192965038</v>
      </c>
      <c r="F43" s="13"/>
      <c r="G43" s="45">
        <v>5903.9445198422982</v>
      </c>
      <c r="H43" s="45">
        <v>2667.8769317545816</v>
      </c>
      <c r="I43" s="45">
        <v>3236.0675880871959</v>
      </c>
      <c r="J43" s="13"/>
      <c r="K43" s="45">
        <v>28339.18980334068</v>
      </c>
      <c r="L43" s="45">
        <v>13762.754978031846</v>
      </c>
      <c r="M43" s="45">
        <v>14576.434825312987</v>
      </c>
    </row>
    <row r="44" spans="1:13">
      <c r="A44" s="21" t="s">
        <v>100</v>
      </c>
      <c r="B44" s="47">
        <v>48897.251634935405</v>
      </c>
      <c r="C44" s="47">
        <v>14654.117311717069</v>
      </c>
      <c r="D44" s="47">
        <v>8026.0550924233712</v>
      </c>
      <c r="E44" s="47">
        <v>6628.0622192965038</v>
      </c>
      <c r="F44" s="13"/>
      <c r="G44" s="47">
        <v>5903.9445198422982</v>
      </c>
      <c r="H44" s="47">
        <v>2667.8769317545816</v>
      </c>
      <c r="I44" s="47">
        <v>3236.0675880871959</v>
      </c>
      <c r="J44" s="13"/>
      <c r="K44" s="47">
        <v>28339.18980334068</v>
      </c>
      <c r="L44" s="47">
        <v>13762.754978031846</v>
      </c>
      <c r="M44" s="47">
        <v>14576.434825312987</v>
      </c>
    </row>
    <row r="45" spans="1:13">
      <c r="A45" s="84" t="s">
        <v>101</v>
      </c>
      <c r="B45" s="45">
        <v>21690.167968419752</v>
      </c>
      <c r="C45" s="45">
        <v>6068.865074231785</v>
      </c>
      <c r="D45" s="45">
        <v>3373.9589898718882</v>
      </c>
      <c r="E45" s="45">
        <v>2694.9060843594152</v>
      </c>
      <c r="F45" s="13"/>
      <c r="G45" s="45">
        <v>2155.2200929782839</v>
      </c>
      <c r="H45" s="45">
        <v>1091.7056365681112</v>
      </c>
      <c r="I45" s="45">
        <v>1063.5144564101877</v>
      </c>
      <c r="J45" s="13"/>
      <c r="K45" s="45">
        <v>13466.082801212808</v>
      </c>
      <c r="L45" s="45">
        <v>6518.2322771340005</v>
      </c>
      <c r="M45" s="45">
        <v>6947.8505240809109</v>
      </c>
    </row>
    <row r="46" spans="1:13">
      <c r="A46" s="21" t="s">
        <v>101</v>
      </c>
      <c r="B46" s="47">
        <v>11155.092388483428</v>
      </c>
      <c r="C46" s="47">
        <v>3390.0219078650175</v>
      </c>
      <c r="D46" s="47">
        <v>1851.2839219708865</v>
      </c>
      <c r="E46" s="47">
        <v>1538.7379858943555</v>
      </c>
      <c r="F46" s="13"/>
      <c r="G46" s="47">
        <v>1413.5423396067417</v>
      </c>
      <c r="H46" s="47">
        <v>691.54868858222142</v>
      </c>
      <c r="I46" s="47">
        <v>721.99365102452111</v>
      </c>
      <c r="J46" s="13"/>
      <c r="K46" s="47">
        <v>6351.5281410121906</v>
      </c>
      <c r="L46" s="47">
        <v>3043.474684308826</v>
      </c>
      <c r="M46" s="47">
        <v>3308.0534567027803</v>
      </c>
    </row>
    <row r="47" spans="1:13">
      <c r="A47" s="21" t="s">
        <v>102</v>
      </c>
      <c r="B47" s="46">
        <v>10535.075579939996</v>
      </c>
      <c r="C47" s="46">
        <v>2678.8431663662664</v>
      </c>
      <c r="D47" s="46">
        <v>1522.6750679011982</v>
      </c>
      <c r="E47" s="46">
        <v>1156.1680984651694</v>
      </c>
      <c r="F47" s="13"/>
      <c r="G47" s="46">
        <v>741.67775337155672</v>
      </c>
      <c r="H47" s="46">
        <v>400.15694798588987</v>
      </c>
      <c r="I47" s="46">
        <v>341.52080538566616</v>
      </c>
      <c r="J47" s="13"/>
      <c r="K47" s="46">
        <v>7114.5546602026898</v>
      </c>
      <c r="L47" s="46">
        <v>3474.7575928245051</v>
      </c>
      <c r="M47" s="46">
        <v>3639.7970673772684</v>
      </c>
    </row>
    <row r="48" spans="1:13">
      <c r="A48" s="84" t="s">
        <v>103</v>
      </c>
      <c r="B48" s="45">
        <v>11336.535283878762</v>
      </c>
      <c r="C48" s="45">
        <v>2525.542811398514</v>
      </c>
      <c r="D48" s="45">
        <v>1271.6081736192364</v>
      </c>
      <c r="E48" s="45">
        <v>1253.9346377793465</v>
      </c>
      <c r="F48" s="13"/>
      <c r="G48" s="45">
        <v>1165.437249460545</v>
      </c>
      <c r="H48" s="45">
        <v>545.03129643428827</v>
      </c>
      <c r="I48" s="45">
        <v>620.40595302625798</v>
      </c>
      <c r="J48" s="13"/>
      <c r="K48" s="45">
        <v>7645.5552230205631</v>
      </c>
      <c r="L48" s="45">
        <v>3783.4067029170737</v>
      </c>
      <c r="M48" s="45">
        <v>3862.148520102337</v>
      </c>
    </row>
    <row r="49" spans="1:13">
      <c r="A49" s="21" t="s">
        <v>103</v>
      </c>
      <c r="B49" s="47">
        <v>11336.535283878762</v>
      </c>
      <c r="C49" s="47">
        <v>2525.542811398514</v>
      </c>
      <c r="D49" s="47">
        <v>1271.6081736192364</v>
      </c>
      <c r="E49" s="47">
        <v>1253.9346377793465</v>
      </c>
      <c r="F49" s="13"/>
      <c r="G49" s="47">
        <v>1165.437249460545</v>
      </c>
      <c r="H49" s="47">
        <v>545.03129643428827</v>
      </c>
      <c r="I49" s="47">
        <v>620.40595302625798</v>
      </c>
      <c r="J49" s="13"/>
      <c r="K49" s="47">
        <v>7645.5552230205631</v>
      </c>
      <c r="L49" s="47">
        <v>3783.4067029170737</v>
      </c>
      <c r="M49" s="47">
        <v>3862.148520102337</v>
      </c>
    </row>
    <row r="50" spans="1:13">
      <c r="A50" s="84" t="s">
        <v>104</v>
      </c>
      <c r="B50" s="45">
        <v>7211.9374647342884</v>
      </c>
      <c r="C50" s="45">
        <v>838.41198376561044</v>
      </c>
      <c r="D50" s="45">
        <v>452.53979315688389</v>
      </c>
      <c r="E50" s="45">
        <v>385.87219060872394</v>
      </c>
      <c r="F50" s="13"/>
      <c r="G50" s="45">
        <v>527.05509520053317</v>
      </c>
      <c r="H50" s="45">
        <v>263.21677431616519</v>
      </c>
      <c r="I50" s="45">
        <v>263.83832088436901</v>
      </c>
      <c r="J50" s="13"/>
      <c r="K50" s="45">
        <v>5846.4703857677814</v>
      </c>
      <c r="L50" s="45">
        <v>2861.3940322731924</v>
      </c>
      <c r="M50" s="45">
        <v>2985.076353494183</v>
      </c>
    </row>
    <row r="51" spans="1:13">
      <c r="A51" s="21" t="s">
        <v>104</v>
      </c>
      <c r="B51" s="47">
        <v>7211.9374647342884</v>
      </c>
      <c r="C51" s="47">
        <v>838.41198376561044</v>
      </c>
      <c r="D51" s="47">
        <v>452.53979315688389</v>
      </c>
      <c r="E51" s="47">
        <v>385.87219060872394</v>
      </c>
      <c r="F51" s="13"/>
      <c r="G51" s="47">
        <v>527.05509520053317</v>
      </c>
      <c r="H51" s="47">
        <v>263.21677431616519</v>
      </c>
      <c r="I51" s="47">
        <v>263.83832088436901</v>
      </c>
      <c r="J51" s="13"/>
      <c r="K51" s="47">
        <v>5846.4703857677814</v>
      </c>
      <c r="L51" s="47">
        <v>2861.3940322731924</v>
      </c>
      <c r="M51" s="47">
        <v>2985.076353494183</v>
      </c>
    </row>
    <row r="52" spans="1:13">
      <c r="A52" s="84" t="s">
        <v>105</v>
      </c>
      <c r="B52" s="44">
        <v>16429.210465897046</v>
      </c>
      <c r="C52" s="44">
        <v>3640.1429704127218</v>
      </c>
      <c r="D52" s="44">
        <v>1989.1050699610864</v>
      </c>
      <c r="E52" s="44">
        <v>1651.0379004518941</v>
      </c>
      <c r="F52" s="13"/>
      <c r="G52" s="44">
        <v>1284.3579842549216</v>
      </c>
      <c r="H52" s="44">
        <v>626.90786832167964</v>
      </c>
      <c r="I52" s="44">
        <v>657.45011593324182</v>
      </c>
      <c r="J52" s="13"/>
      <c r="K52" s="44">
        <v>11504.709511230809</v>
      </c>
      <c r="L52" s="44">
        <v>5508.3924063724007</v>
      </c>
      <c r="M52" s="44">
        <v>5996.3171048591212</v>
      </c>
    </row>
    <row r="53" spans="1:13">
      <c r="A53" s="21" t="s">
        <v>105</v>
      </c>
      <c r="B53" s="47">
        <v>16429.210465897046</v>
      </c>
      <c r="C53" s="47">
        <v>3640.1429704127218</v>
      </c>
      <c r="D53" s="47">
        <v>1989.1050699610864</v>
      </c>
      <c r="E53" s="47">
        <v>1651.0379004518941</v>
      </c>
      <c r="F53" s="13"/>
      <c r="G53" s="47">
        <v>1284.3579842549216</v>
      </c>
      <c r="H53" s="47">
        <v>626.90786832167964</v>
      </c>
      <c r="I53" s="47">
        <v>657.45011593324182</v>
      </c>
      <c r="J53" s="13"/>
      <c r="K53" s="47">
        <v>11504.709511230809</v>
      </c>
      <c r="L53" s="47">
        <v>5508.3924063724007</v>
      </c>
      <c r="M53" s="47">
        <v>5996.3171048591212</v>
      </c>
    </row>
    <row r="54" spans="1:13">
      <c r="A54" s="84" t="s">
        <v>106</v>
      </c>
      <c r="B54" s="45">
        <v>12871.841253668197</v>
      </c>
      <c r="C54" s="45">
        <v>4168.4357528552</v>
      </c>
      <c r="D54" s="45">
        <v>2239.2909899225369</v>
      </c>
      <c r="E54" s="45">
        <v>1929.1447629329518</v>
      </c>
      <c r="F54" s="13"/>
      <c r="G54" s="45">
        <v>1248.1785817906537</v>
      </c>
      <c r="H54" s="45">
        <v>519.95865710074213</v>
      </c>
      <c r="I54" s="45">
        <v>728.21992468991323</v>
      </c>
      <c r="J54" s="13"/>
      <c r="K54" s="45">
        <v>7455.2269190235083</v>
      </c>
      <c r="L54" s="45">
        <v>3527.0701765900712</v>
      </c>
      <c r="M54" s="45">
        <v>3928.1567424323725</v>
      </c>
    </row>
    <row r="55" spans="1:13">
      <c r="A55" s="21" t="s">
        <v>106</v>
      </c>
      <c r="B55" s="46">
        <v>8727.9646886348564</v>
      </c>
      <c r="C55" s="46">
        <v>2592.4914614710815</v>
      </c>
      <c r="D55" s="46">
        <v>1407.5700877992251</v>
      </c>
      <c r="E55" s="46">
        <v>1184.9213736719462</v>
      </c>
      <c r="F55" s="13"/>
      <c r="G55" s="46">
        <v>717.42663683913531</v>
      </c>
      <c r="H55" s="46">
        <v>296.51003994449241</v>
      </c>
      <c r="I55" s="46">
        <v>420.91659689464353</v>
      </c>
      <c r="J55" s="13"/>
      <c r="K55" s="46">
        <v>5418.046590324011</v>
      </c>
      <c r="L55" s="46">
        <v>2561.84652279587</v>
      </c>
      <c r="M55" s="46">
        <v>2856.2000675279287</v>
      </c>
    </row>
    <row r="56" spans="1:13">
      <c r="A56" s="21" t="s">
        <v>107</v>
      </c>
      <c r="B56" s="47">
        <v>2583.4060747335916</v>
      </c>
      <c r="C56" s="47">
        <v>816.09036244882964</v>
      </c>
      <c r="D56" s="47">
        <v>416.22527187344184</v>
      </c>
      <c r="E56" s="47">
        <v>399.86509057538467</v>
      </c>
      <c r="F56" s="13"/>
      <c r="G56" s="47">
        <v>383.73731516848272</v>
      </c>
      <c r="H56" s="47">
        <v>170.00103530961556</v>
      </c>
      <c r="I56" s="47">
        <v>213.73627985886824</v>
      </c>
      <c r="J56" s="13"/>
      <c r="K56" s="47">
        <v>1383.5783971163596</v>
      </c>
      <c r="L56" s="47">
        <v>672.66448736143889</v>
      </c>
      <c r="M56" s="47">
        <v>710.913909754918</v>
      </c>
    </row>
    <row r="57" spans="1:13">
      <c r="A57" s="21" t="s">
        <v>108</v>
      </c>
      <c r="B57" s="47">
        <v>1560.4704903011643</v>
      </c>
      <c r="C57" s="47">
        <v>759.85392893551727</v>
      </c>
      <c r="D57" s="47">
        <v>415.49563024989908</v>
      </c>
      <c r="E57" s="47">
        <v>344.35829868561518</v>
      </c>
      <c r="F57" s="13"/>
      <c r="G57" s="47">
        <v>147.01462978303869</v>
      </c>
      <c r="H57" s="47">
        <v>53.447581846634463</v>
      </c>
      <c r="I57" s="47">
        <v>93.567047936404151</v>
      </c>
      <c r="J57" s="13"/>
      <c r="K57" s="47">
        <v>653.60193158260654</v>
      </c>
      <c r="L57" s="47">
        <v>292.55916643291187</v>
      </c>
      <c r="M57" s="47">
        <v>361.04276514969223</v>
      </c>
    </row>
    <row r="58" spans="1:13">
      <c r="A58" s="84" t="s">
        <v>109</v>
      </c>
      <c r="B58" s="45">
        <v>2867.7770445299102</v>
      </c>
      <c r="C58" s="45">
        <v>958.02452653361797</v>
      </c>
      <c r="D58" s="45">
        <v>555.18141794470966</v>
      </c>
      <c r="E58" s="45">
        <v>402.84310858890723</v>
      </c>
      <c r="F58" s="13"/>
      <c r="G58" s="45">
        <v>111.25679765405263</v>
      </c>
      <c r="H58" s="45">
        <v>45.551240717872652</v>
      </c>
      <c r="I58" s="45">
        <v>65.705556936179747</v>
      </c>
      <c r="J58" s="13"/>
      <c r="K58" s="45">
        <v>1798.495720342368</v>
      </c>
      <c r="L58" s="45">
        <v>900.55580976997749</v>
      </c>
      <c r="M58" s="45">
        <v>897.93991057238645</v>
      </c>
    </row>
    <row r="59" spans="1:13">
      <c r="A59" s="21" t="s">
        <v>109</v>
      </c>
      <c r="B59" s="46">
        <v>2867.7770445299102</v>
      </c>
      <c r="C59" s="46">
        <v>958.02452653361797</v>
      </c>
      <c r="D59" s="46">
        <v>555.18141794470966</v>
      </c>
      <c r="E59" s="46">
        <v>402.84310858890723</v>
      </c>
      <c r="F59" s="13"/>
      <c r="G59" s="46">
        <v>111.25679765405263</v>
      </c>
      <c r="H59" s="46">
        <v>45.551240717872652</v>
      </c>
      <c r="I59" s="46">
        <v>65.705556936179747</v>
      </c>
      <c r="J59" s="13"/>
      <c r="K59" s="46">
        <v>1798.495720342368</v>
      </c>
      <c r="L59" s="46">
        <v>900.55580976997749</v>
      </c>
      <c r="M59" s="46">
        <v>897.93991057238645</v>
      </c>
    </row>
    <row r="60" spans="1:13">
      <c r="A60" s="84" t="s">
        <v>110</v>
      </c>
      <c r="B60" s="45">
        <v>22287.598327708412</v>
      </c>
      <c r="C60" s="45">
        <v>7603.1765706547212</v>
      </c>
      <c r="D60" s="45">
        <v>3938.8311253417282</v>
      </c>
      <c r="E60" s="45">
        <v>3664.3454453118684</v>
      </c>
      <c r="F60" s="13"/>
      <c r="G60" s="45">
        <v>2166.2349768341369</v>
      </c>
      <c r="H60" s="45">
        <v>1038.5499121319804</v>
      </c>
      <c r="I60" s="45">
        <v>1127.6850647021727</v>
      </c>
      <c r="J60" s="13"/>
      <c r="K60" s="45">
        <v>12518.186780223465</v>
      </c>
      <c r="L60" s="45">
        <v>6069.4595970361634</v>
      </c>
      <c r="M60" s="45">
        <v>6448.7271831886319</v>
      </c>
    </row>
    <row r="61" spans="1:13">
      <c r="A61" s="21" t="s">
        <v>110</v>
      </c>
      <c r="B61" s="47">
        <v>14330.032237996955</v>
      </c>
      <c r="C61" s="47">
        <v>6012.7583555459541</v>
      </c>
      <c r="D61" s="47">
        <v>3084.275150388869</v>
      </c>
      <c r="E61" s="47">
        <v>2928.4832051566159</v>
      </c>
      <c r="F61" s="13"/>
      <c r="G61" s="47">
        <v>1609.4753707009395</v>
      </c>
      <c r="H61" s="47">
        <v>755.34096418051831</v>
      </c>
      <c r="I61" s="47">
        <v>854.13440652042311</v>
      </c>
      <c r="J61" s="13"/>
      <c r="K61" s="47">
        <v>6707.7985117520138</v>
      </c>
      <c r="L61" s="47">
        <v>3302.4379197195171</v>
      </c>
      <c r="M61" s="47">
        <v>3405.3605920317605</v>
      </c>
    </row>
    <row r="62" spans="1:13">
      <c r="A62" s="21" t="s">
        <v>111</v>
      </c>
      <c r="B62" s="47">
        <v>7957.5660897149046</v>
      </c>
      <c r="C62" s="47">
        <v>1590.4182151083578</v>
      </c>
      <c r="D62" s="47">
        <v>854.55597495298753</v>
      </c>
      <c r="E62" s="47">
        <v>735.86224015536754</v>
      </c>
      <c r="F62" s="13"/>
      <c r="G62" s="47">
        <v>556.75960613321217</v>
      </c>
      <c r="H62" s="47">
        <v>283.20894795146268</v>
      </c>
      <c r="I62" s="47">
        <v>273.5506581817508</v>
      </c>
      <c r="J62" s="13"/>
      <c r="K62" s="47">
        <v>5810.388268472766</v>
      </c>
      <c r="L62" s="47">
        <v>2767.0216773161546</v>
      </c>
      <c r="M62" s="47">
        <v>3043.3665911562216</v>
      </c>
    </row>
    <row r="63" spans="1:13">
      <c r="A63" s="84" t="s">
        <v>112</v>
      </c>
      <c r="B63" s="45">
        <v>6558.946269833632</v>
      </c>
      <c r="C63" s="45">
        <v>596.49533363489547</v>
      </c>
      <c r="D63" s="45">
        <v>333.99198706451557</v>
      </c>
      <c r="E63" s="45">
        <v>262.5033465703778</v>
      </c>
      <c r="F63" s="13"/>
      <c r="G63" s="45">
        <v>422.05699896738952</v>
      </c>
      <c r="H63" s="45">
        <v>231.02067311899236</v>
      </c>
      <c r="I63" s="45">
        <v>191.03632584839758</v>
      </c>
      <c r="J63" s="13"/>
      <c r="K63" s="45">
        <v>5540.393937231066</v>
      </c>
      <c r="L63" s="45">
        <v>2785.5815914681912</v>
      </c>
      <c r="M63" s="45">
        <v>2754.8123457625993</v>
      </c>
    </row>
    <row r="64" spans="1:13">
      <c r="A64" s="21" t="s">
        <v>112</v>
      </c>
      <c r="B64" s="47">
        <v>6558.946269833632</v>
      </c>
      <c r="C64" s="47">
        <v>596.49533363489547</v>
      </c>
      <c r="D64" s="47">
        <v>333.99198706451557</v>
      </c>
      <c r="E64" s="47">
        <v>262.5033465703778</v>
      </c>
      <c r="F64" s="13"/>
      <c r="G64" s="47">
        <v>422.05699896738952</v>
      </c>
      <c r="H64" s="47">
        <v>231.02067311899236</v>
      </c>
      <c r="I64" s="47">
        <v>191.03632584839758</v>
      </c>
      <c r="J64" s="13"/>
      <c r="K64" s="47">
        <v>5540.393937231066</v>
      </c>
      <c r="L64" s="47">
        <v>2785.5815914681912</v>
      </c>
      <c r="M64" s="47">
        <v>2754.8123457625993</v>
      </c>
    </row>
    <row r="65" spans="1:13">
      <c r="A65" s="84" t="s">
        <v>113</v>
      </c>
      <c r="B65" s="45">
        <v>4692.1723309986046</v>
      </c>
      <c r="C65" s="45">
        <v>982.74585693731103</v>
      </c>
      <c r="D65" s="45">
        <v>509.35993958848752</v>
      </c>
      <c r="E65" s="45">
        <v>473.38591734882186</v>
      </c>
      <c r="F65" s="13"/>
      <c r="G65" s="45">
        <v>206.11017636845602</v>
      </c>
      <c r="H65" s="45">
        <v>85.697730571477237</v>
      </c>
      <c r="I65" s="45">
        <v>120.41244579697879</v>
      </c>
      <c r="J65" s="13"/>
      <c r="K65" s="45">
        <v>3503.3162976927615</v>
      </c>
      <c r="L65" s="45">
        <v>1663.3877567190191</v>
      </c>
      <c r="M65" s="45">
        <v>1839.9285409739689</v>
      </c>
    </row>
    <row r="66" spans="1:13" ht="15.75" thickBot="1">
      <c r="A66" s="24" t="s">
        <v>113</v>
      </c>
      <c r="B66" s="87">
        <v>4692.1723309986046</v>
      </c>
      <c r="C66" s="87">
        <v>982.74585693731103</v>
      </c>
      <c r="D66" s="87">
        <v>509.35993958848752</v>
      </c>
      <c r="E66" s="87">
        <v>473.38591734882186</v>
      </c>
      <c r="F66" s="87"/>
      <c r="G66" s="87">
        <v>206.11017636845602</v>
      </c>
      <c r="H66" s="87">
        <v>85.697730571477237</v>
      </c>
      <c r="I66" s="87">
        <v>120.41244579697879</v>
      </c>
      <c r="J66" s="87"/>
      <c r="K66" s="87">
        <v>3503.3162976927615</v>
      </c>
      <c r="L66" s="87">
        <v>1663.3877567190191</v>
      </c>
      <c r="M66" s="87">
        <v>1839.9285409739689</v>
      </c>
    </row>
  </sheetData>
  <mergeCells count="6">
    <mergeCell ref="A1:M1"/>
    <mergeCell ref="A2:A3"/>
    <mergeCell ref="B2:B3"/>
    <mergeCell ref="C2:E2"/>
    <mergeCell ref="G2:I2"/>
    <mergeCell ref="K2:M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3224-B3C3-4A53-808A-CA4AA4EAD9BC}">
  <dimension ref="A1:M66"/>
  <sheetViews>
    <sheetView topLeftCell="E1" workbookViewId="0">
      <selection activeCell="K2" sqref="K2:M2"/>
    </sheetView>
  </sheetViews>
  <sheetFormatPr defaultColWidth="9.140625" defaultRowHeight="15"/>
  <cols>
    <col min="1" max="1" width="17.5703125" style="55" customWidth="1"/>
    <col min="2" max="2" width="11.5703125" style="55" customWidth="1"/>
    <col min="3" max="5" width="9.140625" style="55"/>
    <col min="6" max="6" width="4.28515625" style="55" customWidth="1"/>
    <col min="7" max="9" width="9.140625" style="55"/>
    <col min="10" max="10" width="2.7109375" style="55" customWidth="1"/>
    <col min="11" max="16384" width="9.140625" style="55"/>
  </cols>
  <sheetData>
    <row r="1" spans="1:13" ht="15" customHeight="1">
      <c r="A1" s="1002" t="s">
        <v>54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</row>
    <row r="2" spans="1:13" ht="33" customHeight="1">
      <c r="A2" s="1008"/>
      <c r="B2" s="1008" t="s">
        <v>55</v>
      </c>
      <c r="C2" s="1009" t="s">
        <v>34</v>
      </c>
      <c r="D2" s="1009"/>
      <c r="E2" s="1009"/>
      <c r="F2" s="2"/>
      <c r="G2" s="1010" t="s">
        <v>35</v>
      </c>
      <c r="H2" s="1010"/>
      <c r="I2" s="1010"/>
      <c r="J2" s="3"/>
      <c r="K2" s="1017" t="s">
        <v>36</v>
      </c>
      <c r="L2" s="1017"/>
      <c r="M2" s="1017"/>
    </row>
    <row r="3" spans="1:13">
      <c r="A3" s="1003"/>
      <c r="B3" s="1003"/>
      <c r="C3" s="5" t="s">
        <v>4</v>
      </c>
      <c r="D3" s="5" t="s">
        <v>5</v>
      </c>
      <c r="E3" s="5" t="s">
        <v>6</v>
      </c>
      <c r="F3" s="5"/>
      <c r="G3" s="29" t="s">
        <v>7</v>
      </c>
      <c r="H3" s="5" t="s">
        <v>5</v>
      </c>
      <c r="I3" s="5" t="s">
        <v>6</v>
      </c>
      <c r="J3" s="5"/>
      <c r="K3" s="29" t="s">
        <v>7</v>
      </c>
      <c r="L3" s="5" t="s">
        <v>5</v>
      </c>
      <c r="M3" s="5" t="s">
        <v>6</v>
      </c>
    </row>
    <row r="4" spans="1:13">
      <c r="A4" s="72" t="s">
        <v>75</v>
      </c>
      <c r="B4" s="98">
        <v>455155.37277486158</v>
      </c>
      <c r="C4" s="109">
        <v>193317.0812757216</v>
      </c>
      <c r="D4" s="110">
        <v>96436.364840718597</v>
      </c>
      <c r="E4" s="110">
        <v>96880.716435334471</v>
      </c>
      <c r="F4" s="110"/>
      <c r="G4" s="110">
        <v>24783.84733534191</v>
      </c>
      <c r="H4" s="111">
        <v>12472.565253363526</v>
      </c>
      <c r="I4" s="111">
        <v>12311.282081983896</v>
      </c>
      <c r="J4" s="111"/>
      <c r="K4" s="111">
        <v>237054.44415909733</v>
      </c>
      <c r="L4" s="75">
        <v>118412.56839665919</v>
      </c>
      <c r="M4" s="75">
        <v>118641.8757627696</v>
      </c>
    </row>
    <row r="5" spans="1:13">
      <c r="A5" s="50"/>
      <c r="B5" s="51"/>
      <c r="C5" s="49"/>
      <c r="D5" s="49"/>
      <c r="E5" s="49"/>
      <c r="F5" s="49"/>
      <c r="G5" s="49"/>
      <c r="H5" s="42"/>
      <c r="I5" s="42"/>
      <c r="J5" s="4"/>
      <c r="K5" s="42"/>
      <c r="L5" s="42"/>
      <c r="M5" s="42"/>
    </row>
    <row r="6" spans="1:13">
      <c r="A6" s="79" t="s">
        <v>8</v>
      </c>
      <c r="B6" s="79"/>
      <c r="C6" s="80"/>
      <c r="D6" s="80"/>
      <c r="E6" s="80"/>
      <c r="F6" s="80"/>
      <c r="G6" s="80"/>
      <c r="H6" s="81"/>
      <c r="I6" s="81"/>
      <c r="J6" s="81"/>
      <c r="K6" s="81"/>
      <c r="L6" s="81"/>
      <c r="M6" s="81"/>
    </row>
    <row r="7" spans="1:13">
      <c r="A7" s="7" t="s">
        <v>9</v>
      </c>
      <c r="B7" s="30">
        <v>206172.55691550972</v>
      </c>
      <c r="C7" s="8">
        <v>124561.07786882549</v>
      </c>
      <c r="D7" s="8">
        <v>61641.989235623179</v>
      </c>
      <c r="E7" s="8">
        <v>62919.088633490603</v>
      </c>
      <c r="F7" s="8"/>
      <c r="G7" s="8">
        <v>11939.34333982271</v>
      </c>
      <c r="H7" s="9">
        <v>5940.048230271088</v>
      </c>
      <c r="I7" s="9">
        <v>5999.2951095534499</v>
      </c>
      <c r="J7" s="9"/>
      <c r="K7" s="9">
        <v>69672.135707238078</v>
      </c>
      <c r="L7" s="9">
        <v>34934.812652385364</v>
      </c>
      <c r="M7" s="9">
        <v>34737.323054777</v>
      </c>
    </row>
    <row r="8" spans="1:13">
      <c r="A8" s="7" t="s">
        <v>10</v>
      </c>
      <c r="B8" s="30">
        <v>248982.81585456344</v>
      </c>
      <c r="C8" s="8">
        <v>68756.003407227574</v>
      </c>
      <c r="D8" s="8">
        <v>34794.375605197194</v>
      </c>
      <c r="E8" s="8">
        <v>33961.627801948591</v>
      </c>
      <c r="F8" s="8"/>
      <c r="G8" s="8">
        <v>12844.503995524712</v>
      </c>
      <c r="H8" s="9">
        <v>6532.5170230947078</v>
      </c>
      <c r="I8" s="9">
        <v>6311.9869724325827</v>
      </c>
      <c r="J8" s="9"/>
      <c r="K8" s="9">
        <v>167382.30845219071</v>
      </c>
      <c r="L8" s="9">
        <v>83477.755744402355</v>
      </c>
      <c r="M8" s="9">
        <v>83904.552708119823</v>
      </c>
    </row>
    <row r="9" spans="1:13">
      <c r="A9" s="83" t="s">
        <v>11</v>
      </c>
      <c r="B9" s="83"/>
      <c r="C9" s="80"/>
      <c r="D9" s="80"/>
      <c r="E9" s="80"/>
      <c r="F9" s="80"/>
      <c r="G9" s="80"/>
      <c r="H9" s="81"/>
      <c r="I9" s="81"/>
      <c r="J9" s="81"/>
      <c r="K9" s="81"/>
      <c r="L9" s="81"/>
      <c r="M9" s="81"/>
    </row>
    <row r="10" spans="1:13">
      <c r="A10" s="84" t="s">
        <v>76</v>
      </c>
      <c r="B10" s="45">
        <v>61196.540476573202</v>
      </c>
      <c r="C10" s="45">
        <v>25411.425389961965</v>
      </c>
      <c r="D10" s="45">
        <v>12594.350505221613</v>
      </c>
      <c r="E10" s="45">
        <v>12817.074884745864</v>
      </c>
      <c r="F10" s="13"/>
      <c r="G10" s="45">
        <v>3242.1208940616616</v>
      </c>
      <c r="H10" s="45">
        <v>1636.9693312826939</v>
      </c>
      <c r="I10" s="45">
        <v>1605.1515627792098</v>
      </c>
      <c r="J10" s="13"/>
      <c r="K10" s="45">
        <v>32542.994192462589</v>
      </c>
      <c r="L10" s="45">
        <v>16199.632825993467</v>
      </c>
      <c r="M10" s="45">
        <v>16343.361366474634</v>
      </c>
    </row>
    <row r="11" spans="1:13">
      <c r="A11" s="21" t="s">
        <v>76</v>
      </c>
      <c r="B11" s="47">
        <v>39524.251467917522</v>
      </c>
      <c r="C11" s="47">
        <v>19917.923083174177</v>
      </c>
      <c r="D11" s="47">
        <v>9796.5812057790608</v>
      </c>
      <c r="E11" s="47">
        <v>10121.341877400628</v>
      </c>
      <c r="F11" s="16"/>
      <c r="G11" s="47">
        <v>2323.7942651854314</v>
      </c>
      <c r="H11" s="47">
        <v>1177.2574346289064</v>
      </c>
      <c r="I11" s="47">
        <v>1146.5368305565769</v>
      </c>
      <c r="J11" s="13"/>
      <c r="K11" s="47">
        <v>17282.534119542408</v>
      </c>
      <c r="L11" s="47">
        <v>8719.1657343858897</v>
      </c>
      <c r="M11" s="47">
        <v>8563.3683851620299</v>
      </c>
    </row>
    <row r="12" spans="1:13">
      <c r="A12" s="21" t="s">
        <v>77</v>
      </c>
      <c r="B12" s="47">
        <v>7819.4909008393488</v>
      </c>
      <c r="C12" s="47">
        <v>2103.2642145233976</v>
      </c>
      <c r="D12" s="47">
        <v>1079.6098002561448</v>
      </c>
      <c r="E12" s="47">
        <v>1023.654414267259</v>
      </c>
      <c r="F12" s="13"/>
      <c r="G12" s="47">
        <v>276.48543665095991</v>
      </c>
      <c r="H12" s="47">
        <v>131.65973173855275</v>
      </c>
      <c r="I12" s="47">
        <v>144.8257049124079</v>
      </c>
      <c r="J12" s="13"/>
      <c r="K12" s="47">
        <v>5439.7412496644756</v>
      </c>
      <c r="L12" s="47">
        <v>2631.0003059086625</v>
      </c>
      <c r="M12" s="47">
        <v>2808.7409437556748</v>
      </c>
    </row>
    <row r="13" spans="1:13">
      <c r="A13" s="21" t="s">
        <v>78</v>
      </c>
      <c r="B13" s="47">
        <v>13852.798107755185</v>
      </c>
      <c r="C13" s="47">
        <v>3390.2380922675052</v>
      </c>
      <c r="D13" s="47">
        <v>1718.1594991881361</v>
      </c>
      <c r="E13" s="47">
        <v>1672.0785930796419</v>
      </c>
      <c r="F13" s="16"/>
      <c r="G13" s="47">
        <v>641.84119222544973</v>
      </c>
      <c r="H13" s="47">
        <v>328.05216491522725</v>
      </c>
      <c r="I13" s="47">
        <v>313.78902731021714</v>
      </c>
      <c r="J13" s="13"/>
      <c r="K13" s="47">
        <v>9820.7188232644476</v>
      </c>
      <c r="L13" s="47">
        <v>4849.4667857031654</v>
      </c>
      <c r="M13" s="47">
        <v>4971.252037561354</v>
      </c>
    </row>
    <row r="14" spans="1:13">
      <c r="A14" s="84" t="s">
        <v>79</v>
      </c>
      <c r="B14" s="45">
        <v>19154.296639091033</v>
      </c>
      <c r="C14" s="45">
        <v>6416.2175933922936</v>
      </c>
      <c r="D14" s="45">
        <v>3261.8698538224407</v>
      </c>
      <c r="E14" s="45">
        <v>3154.3477395693099</v>
      </c>
      <c r="F14" s="13"/>
      <c r="G14" s="45">
        <v>865.66273618099308</v>
      </c>
      <c r="H14" s="45">
        <v>443.2544301864628</v>
      </c>
      <c r="I14" s="45">
        <v>422.40830599452494</v>
      </c>
      <c r="J14" s="13"/>
      <c r="K14" s="45">
        <v>11872.416309522319</v>
      </c>
      <c r="L14" s="45">
        <v>5945.5340524268622</v>
      </c>
      <c r="M14" s="45">
        <v>5926.8822570972297</v>
      </c>
    </row>
    <row r="15" spans="1:13">
      <c r="A15" s="21" t="s">
        <v>79</v>
      </c>
      <c r="B15" s="47">
        <v>11914.108557906169</v>
      </c>
      <c r="C15" s="47">
        <v>5236.7658299008281</v>
      </c>
      <c r="D15" s="47">
        <v>2688.0528563286912</v>
      </c>
      <c r="E15" s="47">
        <v>2548.7129735720828</v>
      </c>
      <c r="F15" s="16"/>
      <c r="G15" s="47">
        <v>645.1326855189136</v>
      </c>
      <c r="H15" s="47">
        <v>311.59469844790789</v>
      </c>
      <c r="I15" s="47">
        <v>333.53798707100037</v>
      </c>
      <c r="J15" s="13"/>
      <c r="K15" s="47">
        <v>6032.2100424880955</v>
      </c>
      <c r="L15" s="47">
        <v>3028.1738299865542</v>
      </c>
      <c r="M15" s="47">
        <v>3004.0362125011575</v>
      </c>
    </row>
    <row r="16" spans="1:13">
      <c r="A16" s="21" t="s">
        <v>80</v>
      </c>
      <c r="B16" s="47">
        <v>4499.4713321647678</v>
      </c>
      <c r="C16" s="47">
        <v>821.77615893480811</v>
      </c>
      <c r="D16" s="47">
        <v>405.95083952720557</v>
      </c>
      <c r="E16" s="47">
        <v>415.82531940759719</v>
      </c>
      <c r="F16" s="16"/>
      <c r="G16" s="47">
        <v>178.83780227820037</v>
      </c>
      <c r="H16" s="47">
        <v>110.81360754661522</v>
      </c>
      <c r="I16" s="47">
        <v>68.024194731585425</v>
      </c>
      <c r="J16" s="13"/>
      <c r="K16" s="47">
        <v>3498.8573709517905</v>
      </c>
      <c r="L16" s="47">
        <v>1731.3254723619916</v>
      </c>
      <c r="M16" s="47">
        <v>1767.5318985900942</v>
      </c>
    </row>
    <row r="17" spans="1:13">
      <c r="A17" s="21" t="s">
        <v>81</v>
      </c>
      <c r="B17" s="47">
        <v>2740.7167490241022</v>
      </c>
      <c r="C17" s="47">
        <v>357.67560455640211</v>
      </c>
      <c r="D17" s="47">
        <v>167.86615796665441</v>
      </c>
      <c r="E17" s="47">
        <v>189.80944658974633</v>
      </c>
      <c r="F17" s="16"/>
      <c r="G17" s="47">
        <v>41.692248383874933</v>
      </c>
      <c r="H17" s="47">
        <v>20.846124191937477</v>
      </c>
      <c r="I17" s="47">
        <v>20.846124191937477</v>
      </c>
      <c r="J17" s="13"/>
      <c r="K17" s="47">
        <v>2341.3488960839018</v>
      </c>
      <c r="L17" s="47">
        <v>1186.0347500781434</v>
      </c>
      <c r="M17" s="47">
        <v>1155.3141460058139</v>
      </c>
    </row>
    <row r="18" spans="1:13">
      <c r="A18" s="84" t="s">
        <v>82</v>
      </c>
      <c r="B18" s="45">
        <v>114033.78515193833</v>
      </c>
      <c r="C18" s="45">
        <v>75616.572595210426</v>
      </c>
      <c r="D18" s="45">
        <v>37273.967219613325</v>
      </c>
      <c r="E18" s="45">
        <v>38342.605375560808</v>
      </c>
      <c r="F18" s="16"/>
      <c r="G18" s="45">
        <v>6932.9820404662287</v>
      </c>
      <c r="H18" s="45">
        <v>3404.5012298725123</v>
      </c>
      <c r="I18" s="45">
        <v>3528.4808105929592</v>
      </c>
      <c r="J18" s="13"/>
      <c r="K18" s="45">
        <v>31484.230516399035</v>
      </c>
      <c r="L18" s="45">
        <v>15827.694083832281</v>
      </c>
      <c r="M18" s="45">
        <v>15656.536432572266</v>
      </c>
    </row>
    <row r="19" spans="1:13">
      <c r="A19" s="21" t="s">
        <v>82</v>
      </c>
      <c r="B19" s="47">
        <v>80671.209129519877</v>
      </c>
      <c r="C19" s="47">
        <v>55698.649512042568</v>
      </c>
      <c r="D19" s="47">
        <v>27547.604537418691</v>
      </c>
      <c r="E19" s="47">
        <v>28151.044974553359</v>
      </c>
      <c r="F19" s="13"/>
      <c r="G19" s="47">
        <v>4612.4792685737175</v>
      </c>
      <c r="H19" s="47">
        <v>2300.7538121311891</v>
      </c>
      <c r="I19" s="47">
        <v>2311.725456442733</v>
      </c>
      <c r="J19" s="13"/>
      <c r="K19" s="47">
        <v>20360.080348929216</v>
      </c>
      <c r="L19" s="47">
        <v>10251.904444707947</v>
      </c>
      <c r="M19" s="47">
        <v>10108.17590422678</v>
      </c>
    </row>
    <row r="20" spans="1:13">
      <c r="A20" s="21" t="s">
        <v>83</v>
      </c>
      <c r="B20" s="47">
        <v>33362.576022536552</v>
      </c>
      <c r="C20" s="47">
        <v>19917.923083174177</v>
      </c>
      <c r="D20" s="47">
        <v>9726.3626821852085</v>
      </c>
      <c r="E20" s="47">
        <v>10191.56040099448</v>
      </c>
      <c r="F20" s="16"/>
      <c r="G20" s="47">
        <v>2320.5027718919682</v>
      </c>
      <c r="H20" s="47">
        <v>1103.7474177415465</v>
      </c>
      <c r="I20" s="47">
        <v>1216.7553541504728</v>
      </c>
      <c r="J20" s="13"/>
      <c r="K20" s="47">
        <v>11124.150167475331</v>
      </c>
      <c r="L20" s="47">
        <v>5575.7896391276772</v>
      </c>
      <c r="M20" s="47">
        <v>5548.3605283488059</v>
      </c>
    </row>
    <row r="21" spans="1:13">
      <c r="A21" s="84" t="s">
        <v>84</v>
      </c>
      <c r="B21" s="45">
        <v>41629.710011308918</v>
      </c>
      <c r="C21" s="45">
        <v>16146.968933298078</v>
      </c>
      <c r="D21" s="45">
        <v>8106.9479818019199</v>
      </c>
      <c r="E21" s="45">
        <v>8040.020951501474</v>
      </c>
      <c r="F21" s="16"/>
      <c r="G21" s="45">
        <v>2166.8997515303527</v>
      </c>
      <c r="H21" s="45">
        <v>1075.2211425315263</v>
      </c>
      <c r="I21" s="45">
        <v>1091.6786089988457</v>
      </c>
      <c r="J21" s="13"/>
      <c r="K21" s="45">
        <v>23315.841326457936</v>
      </c>
      <c r="L21" s="45">
        <v>11580.570570835371</v>
      </c>
      <c r="M21" s="45">
        <v>11735.270755628077</v>
      </c>
    </row>
    <row r="22" spans="1:13">
      <c r="A22" s="21" t="s">
        <v>84</v>
      </c>
      <c r="B22" s="47">
        <v>29015.610546302665</v>
      </c>
      <c r="C22" s="47">
        <v>14383.825692433693</v>
      </c>
      <c r="D22" s="47">
        <v>7236.8965878961226</v>
      </c>
      <c r="E22" s="47">
        <v>7146.9291045414247</v>
      </c>
      <c r="F22" s="13"/>
      <c r="G22" s="47">
        <v>1582.1111097249627</v>
      </c>
      <c r="H22" s="47">
        <v>780.08391055093239</v>
      </c>
      <c r="I22" s="47">
        <v>802.02719917402487</v>
      </c>
      <c r="J22" s="13"/>
      <c r="K22" s="47">
        <v>13049.673744150499</v>
      </c>
      <c r="L22" s="47">
        <v>6468.8814860877264</v>
      </c>
      <c r="M22" s="47">
        <v>6580.7922580655213</v>
      </c>
    </row>
    <row r="23" spans="1:13" ht="15" customHeight="1">
      <c r="A23" s="21" t="s">
        <v>85</v>
      </c>
      <c r="B23" s="47">
        <v>5202.7537325350277</v>
      </c>
      <c r="C23" s="47">
        <v>894.18901139101331</v>
      </c>
      <c r="D23" s="47">
        <v>427.89412815029806</v>
      </c>
      <c r="E23" s="47">
        <v>466.29488324070991</v>
      </c>
      <c r="F23" s="16"/>
      <c r="G23" s="47">
        <v>305.01171186098014</v>
      </c>
      <c r="H23" s="47">
        <v>156.89451365510845</v>
      </c>
      <c r="I23" s="47">
        <v>148.11719820587169</v>
      </c>
      <c r="J23" s="13"/>
      <c r="K23" s="47">
        <v>4003.553009282813</v>
      </c>
      <c r="L23" s="47">
        <v>1934.3008921255971</v>
      </c>
      <c r="M23" s="47">
        <v>2069.2521171576113</v>
      </c>
    </row>
    <row r="24" spans="1:13">
      <c r="A24" s="21" t="s">
        <v>86</v>
      </c>
      <c r="B24" s="47">
        <v>7411.345732449744</v>
      </c>
      <c r="C24" s="47">
        <v>868.95422947445695</v>
      </c>
      <c r="D24" s="47">
        <v>442.15726575530817</v>
      </c>
      <c r="E24" s="47">
        <v>426.79696371914343</v>
      </c>
      <c r="F24" s="16"/>
      <c r="G24" s="47">
        <v>279.77692994442378</v>
      </c>
      <c r="H24" s="47">
        <v>138.24271832548033</v>
      </c>
      <c r="I24" s="47">
        <v>141.53421161894411</v>
      </c>
      <c r="J24" s="13"/>
      <c r="K24" s="47">
        <v>6262.6145730306143</v>
      </c>
      <c r="L24" s="47">
        <v>3177.3881926235522</v>
      </c>
      <c r="M24" s="47">
        <v>3085.2263804065828</v>
      </c>
    </row>
    <row r="25" spans="1:13">
      <c r="A25" s="84" t="s">
        <v>87</v>
      </c>
      <c r="B25" s="45">
        <v>46706.289834275041</v>
      </c>
      <c r="C25" s="45">
        <v>18629.852040999449</v>
      </c>
      <c r="D25" s="45">
        <v>9322.6061715205578</v>
      </c>
      <c r="E25" s="45">
        <v>9307.2458694844026</v>
      </c>
      <c r="F25" s="16"/>
      <c r="G25" s="45">
        <v>2832.8785612410716</v>
      </c>
      <c r="H25" s="45">
        <v>1438.3825692437069</v>
      </c>
      <c r="I25" s="45">
        <v>1394.495991997522</v>
      </c>
      <c r="J25" s="13"/>
      <c r="K25" s="45">
        <v>25243.559231995412</v>
      </c>
      <c r="L25" s="45">
        <v>12681.026495282775</v>
      </c>
      <c r="M25" s="45">
        <v>12562.532736718149</v>
      </c>
    </row>
    <row r="26" spans="1:13">
      <c r="A26" s="21" t="s">
        <v>87</v>
      </c>
      <c r="B26" s="47">
        <v>17928.76396949208</v>
      </c>
      <c r="C26" s="47">
        <v>10105.981575364473</v>
      </c>
      <c r="D26" s="47">
        <v>4983.3208463040573</v>
      </c>
      <c r="E26" s="47">
        <v>5122.6607290607235</v>
      </c>
      <c r="F26" s="13"/>
      <c r="G26" s="47">
        <v>1093.8729378611549</v>
      </c>
      <c r="H26" s="47">
        <v>562.84535318231679</v>
      </c>
      <c r="I26" s="47">
        <v>531.02758467883268</v>
      </c>
      <c r="J26" s="13"/>
      <c r="K26" s="47">
        <v>6728.9094562714263</v>
      </c>
      <c r="L26" s="47">
        <v>3400.1125721478948</v>
      </c>
      <c r="M26" s="47">
        <v>3328.796884122859</v>
      </c>
    </row>
    <row r="27" spans="1:13">
      <c r="A27" s="21" t="s">
        <v>88</v>
      </c>
      <c r="B27" s="47">
        <v>14716.266515073337</v>
      </c>
      <c r="C27" s="47">
        <v>4465.4592347989674</v>
      </c>
      <c r="D27" s="47">
        <v>2240.4097684176973</v>
      </c>
      <c r="E27" s="47">
        <v>2225.0494663815357</v>
      </c>
      <c r="F27" s="16"/>
      <c r="G27" s="47">
        <v>1003.9054545064757</v>
      </c>
      <c r="H27" s="47">
        <v>526.63892695421418</v>
      </c>
      <c r="I27" s="47">
        <v>477.26652755225615</v>
      </c>
      <c r="J27" s="13"/>
      <c r="K27" s="47">
        <v>9246.9018257709358</v>
      </c>
      <c r="L27" s="47">
        <v>4646.4913659395179</v>
      </c>
      <c r="M27" s="47">
        <v>4600.4104598310141</v>
      </c>
    </row>
    <row r="28" spans="1:13">
      <c r="A28" s="21" t="s">
        <v>89</v>
      </c>
      <c r="B28" s="47">
        <v>14061.259349674434</v>
      </c>
      <c r="C28" s="47">
        <v>4058.4112308405329</v>
      </c>
      <c r="D28" s="47">
        <v>2098.8755567987801</v>
      </c>
      <c r="E28" s="47">
        <v>1959.5356740421535</v>
      </c>
      <c r="F28" s="16"/>
      <c r="G28" s="47">
        <v>735.10016887359279</v>
      </c>
      <c r="H28" s="47">
        <v>348.89828910716511</v>
      </c>
      <c r="I28" s="47">
        <v>386.20187976642234</v>
      </c>
      <c r="J28" s="13"/>
      <c r="K28" s="47">
        <v>9267.7479499628607</v>
      </c>
      <c r="L28" s="47">
        <v>4634.4225571968145</v>
      </c>
      <c r="M28" s="47">
        <v>4633.3253927656597</v>
      </c>
    </row>
    <row r="29" spans="1:13">
      <c r="A29" s="84" t="s">
        <v>90</v>
      </c>
      <c r="B29" s="45">
        <v>29209.808650616913</v>
      </c>
      <c r="C29" s="45">
        <v>8815.7162043274366</v>
      </c>
      <c r="D29" s="45">
        <v>4363.4229427015662</v>
      </c>
      <c r="E29" s="45">
        <v>4452.2932616251092</v>
      </c>
      <c r="F29" s="13"/>
      <c r="G29" s="45">
        <v>1452.6457068487171</v>
      </c>
      <c r="H29" s="45">
        <v>724.12852456204655</v>
      </c>
      <c r="I29" s="45">
        <v>728.51718228666505</v>
      </c>
      <c r="J29" s="13"/>
      <c r="K29" s="45">
        <v>18941.446739447169</v>
      </c>
      <c r="L29" s="45">
        <v>9395.019023976718</v>
      </c>
      <c r="M29" s="45">
        <v>9546.427715475962</v>
      </c>
    </row>
    <row r="30" spans="1:13">
      <c r="A30" s="21" t="s">
        <v>90</v>
      </c>
      <c r="B30" s="47">
        <v>17896.946200988616</v>
      </c>
      <c r="C30" s="47">
        <v>7225.9249435845741</v>
      </c>
      <c r="D30" s="47">
        <v>3552.6184280783559</v>
      </c>
      <c r="E30" s="47">
        <v>3673.3065155053396</v>
      </c>
      <c r="F30" s="16"/>
      <c r="G30" s="47">
        <v>1053.2778539084338</v>
      </c>
      <c r="H30" s="47">
        <v>532.12474910998731</v>
      </c>
      <c r="I30" s="47">
        <v>521.15310479844106</v>
      </c>
      <c r="J30" s="13"/>
      <c r="K30" s="47">
        <v>9617.7434035009683</v>
      </c>
      <c r="L30" s="47">
        <v>4727.6815338449769</v>
      </c>
      <c r="M30" s="47">
        <v>4890.061869655895</v>
      </c>
    </row>
    <row r="31" spans="1:13">
      <c r="A31" s="21" t="s">
        <v>91</v>
      </c>
      <c r="B31" s="47">
        <v>4886.7703763624304</v>
      </c>
      <c r="C31" s="47">
        <v>986.35082360800175</v>
      </c>
      <c r="D31" s="47">
        <v>491.52966515726627</v>
      </c>
      <c r="E31" s="47">
        <v>494.82115845073014</v>
      </c>
      <c r="F31" s="13"/>
      <c r="G31" s="47">
        <v>231.50169497362097</v>
      </c>
      <c r="H31" s="47">
        <v>109.71644311546061</v>
      </c>
      <c r="I31" s="47">
        <v>121.78525185816132</v>
      </c>
      <c r="J31" s="13"/>
      <c r="K31" s="47">
        <v>3668.917857780722</v>
      </c>
      <c r="L31" s="47">
        <v>1798.2525026624237</v>
      </c>
      <c r="M31" s="47">
        <v>1870.6653551186289</v>
      </c>
    </row>
    <row r="32" spans="1:13">
      <c r="A32" s="21" t="s">
        <v>92</v>
      </c>
      <c r="B32" s="47">
        <v>6426.0920732726872</v>
      </c>
      <c r="C32" s="47">
        <v>603.44043713503788</v>
      </c>
      <c r="D32" s="47">
        <v>319.27484946599026</v>
      </c>
      <c r="E32" s="47">
        <v>284.16558766904228</v>
      </c>
      <c r="F32" s="16"/>
      <c r="G32" s="47">
        <v>167.86615796665441</v>
      </c>
      <c r="H32" s="47">
        <v>82.287332336595355</v>
      </c>
      <c r="I32" s="47">
        <v>85.578825630059185</v>
      </c>
      <c r="J32" s="13"/>
      <c r="K32" s="47">
        <v>5654.7854781708265</v>
      </c>
      <c r="L32" s="47">
        <v>2869.0849874691667</v>
      </c>
      <c r="M32" s="47">
        <v>2785.7004907014325</v>
      </c>
    </row>
    <row r="33" spans="1:13">
      <c r="A33" s="84" t="s">
        <v>93</v>
      </c>
      <c r="B33" s="45">
        <v>15439.297875203785</v>
      </c>
      <c r="C33" s="45">
        <v>8068.5472267115001</v>
      </c>
      <c r="D33" s="45">
        <v>3984.9012139531883</v>
      </c>
      <c r="E33" s="45">
        <v>4083.646012757084</v>
      </c>
      <c r="F33" s="13"/>
      <c r="G33" s="45">
        <v>774.59808839515927</v>
      </c>
      <c r="H33" s="45">
        <v>363.16142671217523</v>
      </c>
      <c r="I33" s="45">
        <v>411.43666168297869</v>
      </c>
      <c r="J33" s="13"/>
      <c r="K33" s="45">
        <v>6596.1525601016892</v>
      </c>
      <c r="L33" s="45">
        <v>3306.853595499771</v>
      </c>
      <c r="M33" s="45">
        <v>3289.2989646013007</v>
      </c>
    </row>
    <row r="34" spans="1:13">
      <c r="A34" s="21" t="s">
        <v>93</v>
      </c>
      <c r="B34" s="47">
        <v>15439.297875203785</v>
      </c>
      <c r="C34" s="47">
        <v>8068.5472267115001</v>
      </c>
      <c r="D34" s="47">
        <v>3984.9012139531883</v>
      </c>
      <c r="E34" s="47">
        <v>4083.646012757084</v>
      </c>
      <c r="F34" s="16"/>
      <c r="G34" s="47">
        <v>774.59808839515927</v>
      </c>
      <c r="H34" s="47">
        <v>363.16142671217523</v>
      </c>
      <c r="I34" s="47">
        <v>411.43666168297869</v>
      </c>
      <c r="J34" s="13"/>
      <c r="K34" s="47">
        <v>6596.1525601016892</v>
      </c>
      <c r="L34" s="47">
        <v>3306.853595499771</v>
      </c>
      <c r="M34" s="47">
        <v>3289.2989646013007</v>
      </c>
    </row>
    <row r="35" spans="1:13">
      <c r="A35" s="84" t="s">
        <v>94</v>
      </c>
      <c r="B35" s="45">
        <v>13432.584130623225</v>
      </c>
      <c r="C35" s="45">
        <v>4431.447137433167</v>
      </c>
      <c r="D35" s="45">
        <v>2305.1424698558067</v>
      </c>
      <c r="E35" s="45">
        <v>2126.30466757764</v>
      </c>
      <c r="F35" s="17"/>
      <c r="G35" s="45">
        <v>616.60641030889337</v>
      </c>
      <c r="H35" s="45">
        <v>339.02380922677349</v>
      </c>
      <c r="I35" s="45">
        <v>277.58260108211454</v>
      </c>
      <c r="J35" s="13"/>
      <c r="K35" s="45">
        <v>8384.5305828839373</v>
      </c>
      <c r="L35" s="45">
        <v>4224.0830599449</v>
      </c>
      <c r="M35" s="45">
        <v>4160.4475229379186</v>
      </c>
    </row>
    <row r="36" spans="1:13">
      <c r="A36" s="21" t="s">
        <v>94</v>
      </c>
      <c r="B36" s="47">
        <v>10394.535820757959</v>
      </c>
      <c r="C36" s="47">
        <v>3601.9908274803038</v>
      </c>
      <c r="D36" s="47">
        <v>1877.2483417055566</v>
      </c>
      <c r="E36" s="47">
        <v>1724.7424857750639</v>
      </c>
      <c r="F36" s="20"/>
      <c r="G36" s="47">
        <v>527.73609138536881</v>
      </c>
      <c r="H36" s="47">
        <v>289.6514098248154</v>
      </c>
      <c r="I36" s="47">
        <v>238.08468156054855</v>
      </c>
      <c r="J36" s="13"/>
      <c r="K36" s="47">
        <v>6264.808901892924</v>
      </c>
      <c r="L36" s="47">
        <v>3180.6796859170154</v>
      </c>
      <c r="M36" s="47">
        <v>3084.1292159754285</v>
      </c>
    </row>
    <row r="37" spans="1:13">
      <c r="A37" s="21" t="s">
        <v>95</v>
      </c>
      <c r="B37" s="47">
        <v>1036.8203874411145</v>
      </c>
      <c r="C37" s="47">
        <v>340.12097365792812</v>
      </c>
      <c r="D37" s="47">
        <v>160.18600694857224</v>
      </c>
      <c r="E37" s="47">
        <v>179.93496670935497</v>
      </c>
      <c r="F37" s="20"/>
      <c r="G37" s="47">
        <v>14.263137605009856</v>
      </c>
      <c r="H37" s="47">
        <v>5.48582215577302</v>
      </c>
      <c r="I37" s="47">
        <v>8.7773154492368324</v>
      </c>
      <c r="J37" s="13"/>
      <c r="K37" s="47">
        <v>682.43627617817083</v>
      </c>
      <c r="L37" s="47">
        <v>341.21813808908274</v>
      </c>
      <c r="M37" s="47">
        <v>341.21813808908274</v>
      </c>
    </row>
    <row r="38" spans="1:13">
      <c r="A38" s="21" t="s">
        <v>96</v>
      </c>
      <c r="B38" s="47">
        <v>2001.2279224260292</v>
      </c>
      <c r="C38" s="47">
        <v>489.33533629495702</v>
      </c>
      <c r="D38" s="47">
        <v>267.70812120172292</v>
      </c>
      <c r="E38" s="47">
        <v>221.62721509322961</v>
      </c>
      <c r="F38" s="20"/>
      <c r="G38" s="47">
        <v>74.607181318513085</v>
      </c>
      <c r="H38" s="47">
        <v>43.886577246184139</v>
      </c>
      <c r="I38" s="47">
        <v>30.720604072328904</v>
      </c>
      <c r="J38" s="13"/>
      <c r="K38" s="47">
        <v>1437.2854048125523</v>
      </c>
      <c r="L38" s="47">
        <v>702.18523593895407</v>
      </c>
      <c r="M38" s="47">
        <v>735.10016887359279</v>
      </c>
    </row>
    <row r="39" spans="1:13">
      <c r="A39" s="84" t="s">
        <v>97</v>
      </c>
      <c r="B39" s="45">
        <v>30661.357193033578</v>
      </c>
      <c r="C39" s="45">
        <v>7876.5434512594011</v>
      </c>
      <c r="D39" s="45">
        <v>4036.4679422174449</v>
      </c>
      <c r="E39" s="45">
        <v>3840.0755090408079</v>
      </c>
      <c r="F39" s="20"/>
      <c r="G39" s="45">
        <v>1608.4430560726737</v>
      </c>
      <c r="H39" s="45">
        <v>832.74780324635435</v>
      </c>
      <c r="I39" s="45">
        <v>775.69525282631389</v>
      </c>
      <c r="J39" s="13"/>
      <c r="K39" s="45">
        <v>21176.370685707749</v>
      </c>
      <c r="L39" s="45">
        <v>10616.163035851056</v>
      </c>
      <c r="M39" s="45">
        <v>10560.207649862205</v>
      </c>
    </row>
    <row r="40" spans="1:13">
      <c r="A40" s="21" t="s">
        <v>97</v>
      </c>
      <c r="B40" s="47">
        <v>16648.373078335429</v>
      </c>
      <c r="C40" s="47">
        <v>5446.3242362514047</v>
      </c>
      <c r="D40" s="47">
        <v>2787.8948195637413</v>
      </c>
      <c r="E40" s="47">
        <v>2658.4294166875225</v>
      </c>
      <c r="F40" s="20"/>
      <c r="G40" s="47">
        <v>1021.4600854049497</v>
      </c>
      <c r="H40" s="47">
        <v>545.2907222838428</v>
      </c>
      <c r="I40" s="47">
        <v>476.16936312110153</v>
      </c>
      <c r="J40" s="13"/>
      <c r="K40" s="47">
        <v>10180.588756682941</v>
      </c>
      <c r="L40" s="47">
        <v>5028.3045879814063</v>
      </c>
      <c r="M40" s="47">
        <v>5152.2841687019045</v>
      </c>
    </row>
    <row r="41" spans="1:13">
      <c r="A41" s="21" t="s">
        <v>98</v>
      </c>
      <c r="B41" s="47">
        <v>7120.5971581937083</v>
      </c>
      <c r="C41" s="47">
        <v>1426.3137605010061</v>
      </c>
      <c r="D41" s="47">
        <v>720.83703126858268</v>
      </c>
      <c r="E41" s="47">
        <v>705.47672923241794</v>
      </c>
      <c r="F41" s="20"/>
      <c r="G41" s="47">
        <v>298.4287252740524</v>
      </c>
      <c r="H41" s="47">
        <v>152.50585593049007</v>
      </c>
      <c r="I41" s="47">
        <v>145.9228693435625</v>
      </c>
      <c r="J41" s="13"/>
      <c r="K41" s="47">
        <v>5395.8546724182816</v>
      </c>
      <c r="L41" s="47">
        <v>2782.4089974079693</v>
      </c>
      <c r="M41" s="47">
        <v>2613.4456750101922</v>
      </c>
    </row>
    <row r="42" spans="1:13">
      <c r="A42" s="21" t="s">
        <v>99</v>
      </c>
      <c r="B42" s="47">
        <v>6892.3869565134992</v>
      </c>
      <c r="C42" s="47">
        <v>1003.9054545064757</v>
      </c>
      <c r="D42" s="47">
        <v>527.73609138536881</v>
      </c>
      <c r="E42" s="47">
        <v>476.16936312110153</v>
      </c>
      <c r="F42" s="20"/>
      <c r="G42" s="47">
        <v>288.55424539366078</v>
      </c>
      <c r="H42" s="47">
        <v>134.95122503201654</v>
      </c>
      <c r="I42" s="47">
        <v>153.60302036164467</v>
      </c>
      <c r="J42" s="13"/>
      <c r="K42" s="47">
        <v>5599.927256613084</v>
      </c>
      <c r="L42" s="47">
        <v>2805.4494504622116</v>
      </c>
      <c r="M42" s="47">
        <v>2794.4778061506677</v>
      </c>
    </row>
    <row r="43" spans="1:13">
      <c r="A43" s="84" t="s">
        <v>100</v>
      </c>
      <c r="B43" s="45">
        <v>27389.612859332523</v>
      </c>
      <c r="C43" s="45">
        <v>7750.3695416765931</v>
      </c>
      <c r="D43" s="45">
        <v>3970.6380763481811</v>
      </c>
      <c r="E43" s="45">
        <v>3779.7314653273161</v>
      </c>
      <c r="F43" s="20"/>
      <c r="G43" s="45">
        <v>1689.6332239781159</v>
      </c>
      <c r="H43" s="45">
        <v>863.46840731868383</v>
      </c>
      <c r="I43" s="45">
        <v>826.16481665942661</v>
      </c>
      <c r="J43" s="13"/>
      <c r="K43" s="45">
        <v>17949.610093684005</v>
      </c>
      <c r="L43" s="45">
        <v>8916.6553319935992</v>
      </c>
      <c r="M43" s="45">
        <v>9032.9547616959171</v>
      </c>
    </row>
    <row r="44" spans="1:13">
      <c r="A44" s="21" t="s">
        <v>100</v>
      </c>
      <c r="B44" s="47">
        <v>27389.612859332523</v>
      </c>
      <c r="C44" s="47">
        <v>7750.3695416765931</v>
      </c>
      <c r="D44" s="47">
        <v>3970.6380763481811</v>
      </c>
      <c r="E44" s="47">
        <v>3779.7314653273161</v>
      </c>
      <c r="F44" s="20"/>
      <c r="G44" s="47">
        <v>1689.6332239781159</v>
      </c>
      <c r="H44" s="47">
        <v>863.46840731868383</v>
      </c>
      <c r="I44" s="47">
        <v>826.16481665942661</v>
      </c>
      <c r="J44" s="13"/>
      <c r="K44" s="47">
        <v>17949.610093684005</v>
      </c>
      <c r="L44" s="47">
        <v>8916.6553319935992</v>
      </c>
      <c r="M44" s="47">
        <v>9032.9547616959171</v>
      </c>
    </row>
    <row r="45" spans="1:13">
      <c r="A45" s="84" t="s">
        <v>101</v>
      </c>
      <c r="B45" s="45">
        <v>12132.444279705804</v>
      </c>
      <c r="C45" s="45">
        <v>3190.5541657974049</v>
      </c>
      <c r="D45" s="45">
        <v>1635.8721668515393</v>
      </c>
      <c r="E45" s="45">
        <v>1554.6819989460971</v>
      </c>
      <c r="F45" s="20"/>
      <c r="G45" s="45">
        <v>738.39166216705667</v>
      </c>
      <c r="H45" s="45">
        <v>385.10471533526771</v>
      </c>
      <c r="I45" s="45">
        <v>353.28694683178361</v>
      </c>
      <c r="J45" s="13"/>
      <c r="K45" s="45">
        <v>8203.4984517435369</v>
      </c>
      <c r="L45" s="45">
        <v>4086.9375060505472</v>
      </c>
      <c r="M45" s="45">
        <v>4116.5609456917246</v>
      </c>
    </row>
    <row r="46" spans="1:13">
      <c r="A46" s="21" t="s">
        <v>101</v>
      </c>
      <c r="B46" s="47">
        <v>6310.8898080014278</v>
      </c>
      <c r="C46" s="47">
        <v>1876.151177274402</v>
      </c>
      <c r="D46" s="47">
        <v>958.92171282913614</v>
      </c>
      <c r="E46" s="47">
        <v>917.22946444526042</v>
      </c>
      <c r="F46" s="20"/>
      <c r="G46" s="47">
        <v>480.55802084572002</v>
      </c>
      <c r="H46" s="47">
        <v>247.95916144093991</v>
      </c>
      <c r="I46" s="47">
        <v>232.59885940477557</v>
      </c>
      <c r="J46" s="13"/>
      <c r="K46" s="47">
        <v>3954.1806098808652</v>
      </c>
      <c r="L46" s="47">
        <v>1983.6732915275552</v>
      </c>
      <c r="M46" s="47">
        <v>1970.5073183536997</v>
      </c>
    </row>
    <row r="47" spans="1:13">
      <c r="A47" s="21" t="s">
        <v>102</v>
      </c>
      <c r="B47" s="46">
        <v>5821.554471706364</v>
      </c>
      <c r="C47" s="46">
        <v>1314.4029885232344</v>
      </c>
      <c r="D47" s="46">
        <v>676.95045402239771</v>
      </c>
      <c r="E47" s="46">
        <v>637.45253450083123</v>
      </c>
      <c r="F47" s="20"/>
      <c r="G47" s="46">
        <v>257.8336413213313</v>
      </c>
      <c r="H47" s="46">
        <v>137.14555389432573</v>
      </c>
      <c r="I47" s="46">
        <v>120.68808742700671</v>
      </c>
      <c r="J47" s="13"/>
      <c r="K47" s="46">
        <v>4249.3178418614616</v>
      </c>
      <c r="L47" s="46">
        <v>2103.2642145233976</v>
      </c>
      <c r="M47" s="46">
        <v>2146.0536273384191</v>
      </c>
    </row>
    <row r="48" spans="1:13">
      <c r="A48" s="84" t="s">
        <v>103</v>
      </c>
      <c r="B48" s="45">
        <v>5822.6516361375188</v>
      </c>
      <c r="C48" s="45">
        <v>1286.9738777443688</v>
      </c>
      <c r="D48" s="45">
        <v>620.99506803351187</v>
      </c>
      <c r="E48" s="45">
        <v>665.97880971085146</v>
      </c>
      <c r="F48" s="20"/>
      <c r="G48" s="45">
        <v>314.88619174137176</v>
      </c>
      <c r="H48" s="45">
        <v>164.57466467319063</v>
      </c>
      <c r="I48" s="45">
        <v>150.31152706818088</v>
      </c>
      <c r="J48" s="13"/>
      <c r="K48" s="45">
        <v>4220.7915666514355</v>
      </c>
      <c r="L48" s="45">
        <v>2155.9281072188087</v>
      </c>
      <c r="M48" s="45">
        <v>2064.8634594329937</v>
      </c>
    </row>
    <row r="49" spans="1:13">
      <c r="A49" s="21" t="s">
        <v>103</v>
      </c>
      <c r="B49" s="47">
        <v>5822.6516361375188</v>
      </c>
      <c r="C49" s="47">
        <v>1286.9738777443688</v>
      </c>
      <c r="D49" s="47">
        <v>620.99506803351187</v>
      </c>
      <c r="E49" s="47">
        <v>665.97880971085146</v>
      </c>
      <c r="F49" s="20"/>
      <c r="G49" s="47">
        <v>314.88619174137176</v>
      </c>
      <c r="H49" s="47">
        <v>164.57466467319063</v>
      </c>
      <c r="I49" s="47">
        <v>150.31152706818088</v>
      </c>
      <c r="J49" s="13"/>
      <c r="K49" s="47">
        <v>4220.7915666514355</v>
      </c>
      <c r="L49" s="47">
        <v>2155.9281072188087</v>
      </c>
      <c r="M49" s="47">
        <v>2064.8634594329937</v>
      </c>
    </row>
    <row r="50" spans="1:13">
      <c r="A50" s="84" t="s">
        <v>104</v>
      </c>
      <c r="B50" s="45">
        <v>3763.2739988600001</v>
      </c>
      <c r="C50" s="45">
        <v>449.83741677339054</v>
      </c>
      <c r="D50" s="45">
        <v>221.62721509322961</v>
      </c>
      <c r="E50" s="45">
        <v>228.21020168015718</v>
      </c>
      <c r="F50" s="20"/>
      <c r="G50" s="45">
        <v>123.97958072047054</v>
      </c>
      <c r="H50" s="45">
        <v>72.412852456203865</v>
      </c>
      <c r="I50" s="45">
        <v>51.566728264266359</v>
      </c>
      <c r="J50" s="13"/>
      <c r="K50" s="45">
        <v>3189.4570013662506</v>
      </c>
      <c r="L50" s="45">
        <v>1628.1920158334569</v>
      </c>
      <c r="M50" s="45">
        <v>1561.2649855330249</v>
      </c>
    </row>
    <row r="51" spans="1:13">
      <c r="A51" s="21" t="s">
        <v>104</v>
      </c>
      <c r="B51" s="47">
        <v>3763.2739988600001</v>
      </c>
      <c r="C51" s="47">
        <v>449.83741677339054</v>
      </c>
      <c r="D51" s="47">
        <v>221.62721509322961</v>
      </c>
      <c r="E51" s="47">
        <v>228.21020168015718</v>
      </c>
      <c r="F51" s="20"/>
      <c r="G51" s="47">
        <v>123.97958072047054</v>
      </c>
      <c r="H51" s="47">
        <v>72.412852456203865</v>
      </c>
      <c r="I51" s="47">
        <v>51.566728264266359</v>
      </c>
      <c r="J51" s="13"/>
      <c r="K51" s="47">
        <v>3189.4570013662506</v>
      </c>
      <c r="L51" s="47">
        <v>1628.1920158334569</v>
      </c>
      <c r="M51" s="47">
        <v>1561.2649855330249</v>
      </c>
    </row>
    <row r="52" spans="1:13">
      <c r="A52" s="84" t="s">
        <v>105</v>
      </c>
      <c r="B52" s="44">
        <v>8642.3642242051137</v>
      </c>
      <c r="C52" s="44">
        <v>1939.7867142813702</v>
      </c>
      <c r="D52" s="44">
        <v>1017.0714276803312</v>
      </c>
      <c r="E52" s="44">
        <v>922.71528660103354</v>
      </c>
      <c r="F52" s="20"/>
      <c r="G52" s="44">
        <v>331.34365820869112</v>
      </c>
      <c r="H52" s="44">
        <v>172.2548156912728</v>
      </c>
      <c r="I52" s="44">
        <v>159.08884251741765</v>
      </c>
      <c r="J52" s="13"/>
      <c r="K52" s="44">
        <v>6371.2338517149446</v>
      </c>
      <c r="L52" s="44">
        <v>3094.003695855818</v>
      </c>
      <c r="M52" s="44">
        <v>3277.2301558586023</v>
      </c>
    </row>
    <row r="53" spans="1:13">
      <c r="A53" s="21" t="s">
        <v>105</v>
      </c>
      <c r="B53" s="47">
        <v>8642.3642242051137</v>
      </c>
      <c r="C53" s="47">
        <v>1939.7867142813702</v>
      </c>
      <c r="D53" s="47">
        <v>1017.0714276803312</v>
      </c>
      <c r="E53" s="47">
        <v>922.71528660103354</v>
      </c>
      <c r="F53" s="20"/>
      <c r="G53" s="47">
        <v>331.34365820869112</v>
      </c>
      <c r="H53" s="47">
        <v>172.2548156912728</v>
      </c>
      <c r="I53" s="47">
        <v>159.08884251741765</v>
      </c>
      <c r="J53" s="13"/>
      <c r="K53" s="47">
        <v>6371.2338517149446</v>
      </c>
      <c r="L53" s="47">
        <v>3094.003695855818</v>
      </c>
      <c r="M53" s="47">
        <v>3277.2301558586023</v>
      </c>
    </row>
    <row r="54" spans="1:13">
      <c r="A54" s="84" t="s">
        <v>106</v>
      </c>
      <c r="B54" s="45">
        <v>6870.4436678904021</v>
      </c>
      <c r="C54" s="45">
        <v>2155.9281072188087</v>
      </c>
      <c r="D54" s="45">
        <v>1092.7757734300003</v>
      </c>
      <c r="E54" s="45">
        <v>1063.1523337888254</v>
      </c>
      <c r="F54" s="20"/>
      <c r="G54" s="45">
        <v>296.23439641174315</v>
      </c>
      <c r="H54" s="45">
        <v>132.75689616970735</v>
      </c>
      <c r="I54" s="45">
        <v>163.47750024203603</v>
      </c>
      <c r="J54" s="13"/>
      <c r="K54" s="45">
        <v>4418.2811642593088</v>
      </c>
      <c r="L54" s="45">
        <v>2163.6082582368895</v>
      </c>
      <c r="M54" s="45">
        <v>2254.6729060227044</v>
      </c>
    </row>
    <row r="55" spans="1:13">
      <c r="A55" s="21" t="s">
        <v>106</v>
      </c>
      <c r="B55" s="46">
        <v>4603.7019531244787</v>
      </c>
      <c r="C55" s="46">
        <v>1270.5164112770494</v>
      </c>
      <c r="D55" s="46">
        <v>664.88164527969684</v>
      </c>
      <c r="E55" s="46">
        <v>605.63476599734713</v>
      </c>
      <c r="F55" s="20"/>
      <c r="G55" s="46">
        <v>177.74063784704578</v>
      </c>
      <c r="H55" s="46">
        <v>82.287332336595355</v>
      </c>
      <c r="I55" s="46">
        <v>95.453305510450676</v>
      </c>
      <c r="J55" s="13"/>
      <c r="K55" s="46">
        <v>3155.4449040004642</v>
      </c>
      <c r="L55" s="46">
        <v>1543.7103546345509</v>
      </c>
      <c r="M55" s="46">
        <v>1611.7345493661376</v>
      </c>
    </row>
    <row r="56" spans="1:13">
      <c r="A56" s="21" t="s">
        <v>107</v>
      </c>
      <c r="B56" s="47">
        <v>1426.3137605010061</v>
      </c>
      <c r="C56" s="47">
        <v>437.76860803068968</v>
      </c>
      <c r="D56" s="47">
        <v>202.97541976360148</v>
      </c>
      <c r="E56" s="47">
        <v>234.79318826708476</v>
      </c>
      <c r="F56" s="20"/>
      <c r="G56" s="47">
        <v>87.773154492368405</v>
      </c>
      <c r="H56" s="47">
        <v>41.692248383874933</v>
      </c>
      <c r="I56" s="47">
        <v>46.080906108493345</v>
      </c>
      <c r="J56" s="13"/>
      <c r="K56" s="47">
        <v>900.77199797794106</v>
      </c>
      <c r="L56" s="47">
        <v>448.74025234223592</v>
      </c>
      <c r="M56" s="47">
        <v>452.03174563569979</v>
      </c>
    </row>
    <row r="57" spans="1:13">
      <c r="A57" s="21" t="s">
        <v>108</v>
      </c>
      <c r="B57" s="47">
        <v>840.42795426443672</v>
      </c>
      <c r="C57" s="47">
        <v>447.6430879110813</v>
      </c>
      <c r="D57" s="47">
        <v>224.9187083866934</v>
      </c>
      <c r="E57" s="47">
        <v>222.7243795243842</v>
      </c>
      <c r="F57" s="20"/>
      <c r="G57" s="47">
        <v>30.720604072328904</v>
      </c>
      <c r="H57" s="47">
        <v>8.7773154492368324</v>
      </c>
      <c r="I57" s="47">
        <v>21.94328862309208</v>
      </c>
      <c r="J57" s="13"/>
      <c r="K57" s="47">
        <v>362.0642622810206</v>
      </c>
      <c r="L57" s="47">
        <v>171.1576512601182</v>
      </c>
      <c r="M57" s="47">
        <v>190.90661102090093</v>
      </c>
    </row>
    <row r="58" spans="1:13">
      <c r="A58" s="84" t="s">
        <v>109</v>
      </c>
      <c r="B58" s="45">
        <v>1453.7428712798717</v>
      </c>
      <c r="C58" s="45">
        <v>426.79696371914343</v>
      </c>
      <c r="D58" s="45">
        <v>239.18184599170314</v>
      </c>
      <c r="E58" s="45">
        <v>187.61511772743714</v>
      </c>
      <c r="F58" s="20"/>
      <c r="G58" s="45">
        <v>29.623439641174301</v>
      </c>
      <c r="H58" s="45">
        <v>17.554630898473668</v>
      </c>
      <c r="I58" s="45">
        <v>12.068808742700647</v>
      </c>
      <c r="J58" s="13"/>
      <c r="K58" s="45">
        <v>997.32246791954799</v>
      </c>
      <c r="L58" s="45">
        <v>524.44459809190494</v>
      </c>
      <c r="M58" s="45">
        <v>472.87786982763765</v>
      </c>
    </row>
    <row r="59" spans="1:13">
      <c r="A59" s="21" t="s">
        <v>109</v>
      </c>
      <c r="B59" s="46">
        <v>1453.7428712798717</v>
      </c>
      <c r="C59" s="46">
        <v>426.79696371914343</v>
      </c>
      <c r="D59" s="46">
        <v>239.18184599170314</v>
      </c>
      <c r="E59" s="46">
        <v>187.61511772743714</v>
      </c>
      <c r="F59" s="20"/>
      <c r="G59" s="46">
        <v>29.623439641174301</v>
      </c>
      <c r="H59" s="46">
        <v>17.554630898473668</v>
      </c>
      <c r="I59" s="46">
        <v>12.068808742700647</v>
      </c>
      <c r="J59" s="13"/>
      <c r="K59" s="46">
        <v>997.32246791954799</v>
      </c>
      <c r="L59" s="46">
        <v>524.44459809190494</v>
      </c>
      <c r="M59" s="46">
        <v>472.87786982763765</v>
      </c>
    </row>
    <row r="60" spans="1:13">
      <c r="A60" s="84" t="s">
        <v>110</v>
      </c>
      <c r="B60" s="45">
        <v>11704.550151555766</v>
      </c>
      <c r="C60" s="45">
        <v>3937.7231434135492</v>
      </c>
      <c r="D60" s="45">
        <v>1997.9364291325653</v>
      </c>
      <c r="E60" s="45">
        <v>1939.7867142813702</v>
      </c>
      <c r="F60" s="20"/>
      <c r="G60" s="45">
        <v>597.95461497926476</v>
      </c>
      <c r="H60" s="45">
        <v>306.10887629213477</v>
      </c>
      <c r="I60" s="45">
        <v>291.84573868712465</v>
      </c>
      <c r="J60" s="13"/>
      <c r="K60" s="45">
        <v>7168.8723931645218</v>
      </c>
      <c r="L60" s="45">
        <v>3516.4120018502608</v>
      </c>
      <c r="M60" s="45">
        <v>3652.460391313406</v>
      </c>
    </row>
    <row r="61" spans="1:13">
      <c r="A61" s="21" t="s">
        <v>110</v>
      </c>
      <c r="B61" s="47">
        <v>7535.3253131702422</v>
      </c>
      <c r="C61" s="47">
        <v>3140.0846019643027</v>
      </c>
      <c r="D61" s="47">
        <v>1582.1111097249627</v>
      </c>
      <c r="E61" s="47">
        <v>1557.973492239561</v>
      </c>
      <c r="F61" s="20"/>
      <c r="G61" s="47">
        <v>455.32323892916367</v>
      </c>
      <c r="H61" s="47">
        <v>232.59885940477557</v>
      </c>
      <c r="I61" s="47">
        <v>222.7243795243842</v>
      </c>
      <c r="J61" s="13"/>
      <c r="K61" s="47">
        <v>3939.917472275858</v>
      </c>
      <c r="L61" s="47">
        <v>1978.1874693717821</v>
      </c>
      <c r="M61" s="47">
        <v>1961.7300029044627</v>
      </c>
    </row>
    <row r="62" spans="1:13">
      <c r="A62" s="21" t="s">
        <v>111</v>
      </c>
      <c r="B62" s="47">
        <v>4169.2248383871574</v>
      </c>
      <c r="C62" s="47">
        <v>797.63854144940638</v>
      </c>
      <c r="D62" s="47">
        <v>415.82531940759719</v>
      </c>
      <c r="E62" s="47">
        <v>381.81322204180384</v>
      </c>
      <c r="F62" s="20"/>
      <c r="G62" s="47">
        <v>142.63137605009871</v>
      </c>
      <c r="H62" s="47">
        <v>73.510016887358475</v>
      </c>
      <c r="I62" s="47">
        <v>69.121359162740035</v>
      </c>
      <c r="J62" s="13"/>
      <c r="K62" s="47">
        <v>3228.9549208878088</v>
      </c>
      <c r="L62" s="47">
        <v>1538.2245324787777</v>
      </c>
      <c r="M62" s="47">
        <v>1690.7303884092705</v>
      </c>
    </row>
    <row r="63" spans="1:13">
      <c r="A63" s="84" t="s">
        <v>112</v>
      </c>
      <c r="B63" s="45">
        <v>3451.6793004121514</v>
      </c>
      <c r="C63" s="45">
        <v>302.81738299867089</v>
      </c>
      <c r="D63" s="45">
        <v>156.89451365510845</v>
      </c>
      <c r="E63" s="45">
        <v>145.9228693435625</v>
      </c>
      <c r="F63" s="20"/>
      <c r="G63" s="45">
        <v>126.17390958277976</v>
      </c>
      <c r="H63" s="45">
        <v>78.995839043131525</v>
      </c>
      <c r="I63" s="45">
        <v>47.178070539647948</v>
      </c>
      <c r="J63" s="13"/>
      <c r="K63" s="45">
        <v>3022.6880078307822</v>
      </c>
      <c r="L63" s="45">
        <v>1604.0543983480552</v>
      </c>
      <c r="M63" s="45">
        <v>1418.6336094829237</v>
      </c>
    </row>
    <row r="64" spans="1:13">
      <c r="A64" s="21" t="s">
        <v>112</v>
      </c>
      <c r="B64" s="47">
        <v>3451.6793004121514</v>
      </c>
      <c r="C64" s="47">
        <v>302.81738299867089</v>
      </c>
      <c r="D64" s="47">
        <v>156.89451365510845</v>
      </c>
      <c r="E64" s="47">
        <v>145.9228693435625</v>
      </c>
      <c r="F64" s="20"/>
      <c r="G64" s="47">
        <v>126.17390958277976</v>
      </c>
      <c r="H64" s="47">
        <v>78.995839043131525</v>
      </c>
      <c r="I64" s="47">
        <v>47.178070539647948</v>
      </c>
      <c r="J64" s="13"/>
      <c r="K64" s="47">
        <v>3022.6880078307822</v>
      </c>
      <c r="L64" s="47">
        <v>1604.0543983480552</v>
      </c>
      <c r="M64" s="47">
        <v>1418.6336094829237</v>
      </c>
    </row>
    <row r="65" spans="1:13">
      <c r="A65" s="84" t="s">
        <v>113</v>
      </c>
      <c r="B65" s="45">
        <v>2460.939819079731</v>
      </c>
      <c r="C65" s="45">
        <v>463.00338994724603</v>
      </c>
      <c r="D65" s="45">
        <v>233.69602383593016</v>
      </c>
      <c r="E65" s="45">
        <v>229.30736611131178</v>
      </c>
      <c r="F65" s="20"/>
      <c r="G65" s="45">
        <v>42.789412815029536</v>
      </c>
      <c r="H65" s="45">
        <v>21.94328862309208</v>
      </c>
      <c r="I65" s="45">
        <v>20.846124191937477</v>
      </c>
      <c r="J65" s="13"/>
      <c r="K65" s="45">
        <v>1955.147016317535</v>
      </c>
      <c r="L65" s="45">
        <v>945.75573965528065</v>
      </c>
      <c r="M65" s="45">
        <v>1009.3912766622489</v>
      </c>
    </row>
    <row r="66" spans="1:13" ht="15.75" thickBot="1">
      <c r="A66" s="24" t="s">
        <v>113</v>
      </c>
      <c r="B66" s="87">
        <v>2460.939819079731</v>
      </c>
      <c r="C66" s="87">
        <v>463.00338994724603</v>
      </c>
      <c r="D66" s="87">
        <v>233.69602383593016</v>
      </c>
      <c r="E66" s="87">
        <v>229.30736611131178</v>
      </c>
      <c r="F66" s="87"/>
      <c r="G66" s="87">
        <v>42.789412815029536</v>
      </c>
      <c r="H66" s="87">
        <v>21.94328862309208</v>
      </c>
      <c r="I66" s="87">
        <v>20.846124191937477</v>
      </c>
      <c r="J66" s="87"/>
      <c r="K66" s="87">
        <v>1955.147016317535</v>
      </c>
      <c r="L66" s="87">
        <v>945.75573965528065</v>
      </c>
      <c r="M66" s="87">
        <v>1009.3912766622489</v>
      </c>
    </row>
  </sheetData>
  <mergeCells count="6">
    <mergeCell ref="A1:M1"/>
    <mergeCell ref="A2:A3"/>
    <mergeCell ref="B2:B3"/>
    <mergeCell ref="C2:E2"/>
    <mergeCell ref="G2:I2"/>
    <mergeCell ref="K2:M2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2DB2-F34E-40CD-A263-9BECEB40F305}">
  <dimension ref="A1:U66"/>
  <sheetViews>
    <sheetView topLeftCell="M1" workbookViewId="0">
      <selection sqref="A1:U1"/>
    </sheetView>
  </sheetViews>
  <sheetFormatPr defaultColWidth="9.140625" defaultRowHeight="15"/>
  <cols>
    <col min="1" max="1" width="17.85546875" style="55" customWidth="1"/>
    <col min="2" max="2" width="16.5703125" style="55" customWidth="1"/>
    <col min="3" max="5" width="9.140625" style="55"/>
    <col min="6" max="6" width="6.7109375" style="55" customWidth="1"/>
    <col min="7" max="9" width="9.140625" style="55"/>
    <col min="10" max="10" width="5.42578125" style="55" customWidth="1"/>
    <col min="11" max="13" width="9.140625" style="55"/>
    <col min="14" max="14" width="5.7109375" style="55" customWidth="1"/>
    <col min="15" max="17" width="9.140625" style="55"/>
    <col min="18" max="18" width="3.7109375" style="55" customWidth="1"/>
    <col min="19" max="16384" width="9.140625" style="55"/>
  </cols>
  <sheetData>
    <row r="1" spans="1:21" ht="15" customHeight="1">
      <c r="A1" s="1002" t="s">
        <v>56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  <c r="Q1" s="1002"/>
      <c r="R1" s="1002"/>
      <c r="S1" s="1002"/>
      <c r="T1" s="1002"/>
      <c r="U1" s="1002"/>
    </row>
    <row r="2" spans="1:21" ht="34.5" customHeight="1">
      <c r="A2" s="1003"/>
      <c r="B2" s="1003" t="s">
        <v>57</v>
      </c>
      <c r="C2" s="1004" t="s">
        <v>58</v>
      </c>
      <c r="D2" s="1004"/>
      <c r="E2" s="1004"/>
      <c r="F2" s="2"/>
      <c r="G2" s="1005" t="s">
        <v>59</v>
      </c>
      <c r="H2" s="1005"/>
      <c r="I2" s="1005"/>
      <c r="J2" s="3"/>
      <c r="K2" s="1018" t="s">
        <v>60</v>
      </c>
      <c r="L2" s="1018"/>
      <c r="M2" s="1018"/>
      <c r="N2" s="3"/>
      <c r="O2" s="1018" t="s">
        <v>61</v>
      </c>
      <c r="P2" s="1018"/>
      <c r="Q2" s="1018"/>
      <c r="R2" s="3"/>
      <c r="S2" s="1018" t="s">
        <v>62</v>
      </c>
      <c r="T2" s="1018"/>
      <c r="U2" s="1018"/>
    </row>
    <row r="3" spans="1:21">
      <c r="A3" s="1003"/>
      <c r="B3" s="1003"/>
      <c r="C3" s="5" t="s">
        <v>4</v>
      </c>
      <c r="D3" s="5" t="s">
        <v>5</v>
      </c>
      <c r="E3" s="5" t="s">
        <v>6</v>
      </c>
      <c r="F3" s="5"/>
      <c r="G3" s="29" t="s">
        <v>7</v>
      </c>
      <c r="H3" s="5" t="s">
        <v>5</v>
      </c>
      <c r="I3" s="5" t="s">
        <v>6</v>
      </c>
      <c r="J3" s="5"/>
      <c r="K3" s="29" t="s">
        <v>7</v>
      </c>
      <c r="L3" s="5" t="s">
        <v>5</v>
      </c>
      <c r="M3" s="5" t="s">
        <v>6</v>
      </c>
      <c r="N3" s="5"/>
      <c r="O3" s="29" t="s">
        <v>7</v>
      </c>
      <c r="P3" s="5" t="s">
        <v>5</v>
      </c>
      <c r="Q3" s="5" t="s">
        <v>6</v>
      </c>
      <c r="R3" s="5"/>
      <c r="S3" s="29" t="s">
        <v>7</v>
      </c>
      <c r="T3" s="5" t="s">
        <v>5</v>
      </c>
      <c r="U3" s="5" t="s">
        <v>6</v>
      </c>
    </row>
    <row r="4" spans="1:21">
      <c r="A4" s="72" t="s">
        <v>75</v>
      </c>
      <c r="B4" s="98">
        <v>516852.53179283184</v>
      </c>
      <c r="C4" s="109">
        <v>22973.47072610322</v>
      </c>
      <c r="D4" s="110">
        <v>11433.648511746225</v>
      </c>
      <c r="E4" s="110">
        <v>11539.822214362017</v>
      </c>
      <c r="F4" s="110"/>
      <c r="G4" s="110">
        <v>273693.37252152117</v>
      </c>
      <c r="H4" s="111">
        <v>139837.37529679012</v>
      </c>
      <c r="I4" s="111">
        <v>133855.99722483248</v>
      </c>
      <c r="J4" s="111"/>
      <c r="K4" s="111">
        <v>145790.75241162482</v>
      </c>
      <c r="L4" s="75">
        <v>75647.380941365496</v>
      </c>
      <c r="M4" s="75">
        <v>70143.371470520826</v>
      </c>
      <c r="N4" s="111"/>
      <c r="O4" s="111">
        <v>59180.482539436161</v>
      </c>
      <c r="P4" s="75">
        <v>30772.221849051697</v>
      </c>
      <c r="Q4" s="75">
        <v>28408.260690373725</v>
      </c>
      <c r="R4" s="111"/>
      <c r="S4" s="111">
        <v>15214.453590680288</v>
      </c>
      <c r="T4" s="75">
        <v>8244.6372381940018</v>
      </c>
      <c r="U4" s="75">
        <v>6969.8163524892952</v>
      </c>
    </row>
    <row r="5" spans="1:21">
      <c r="A5" s="22"/>
      <c r="B5" s="137"/>
      <c r="C5" s="23"/>
      <c r="D5" s="23"/>
      <c r="E5" s="23"/>
      <c r="F5" s="23"/>
      <c r="G5" s="23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>
      <c r="A6" s="79" t="s">
        <v>8</v>
      </c>
      <c r="B6" s="79"/>
      <c r="C6" s="80"/>
      <c r="D6" s="80"/>
      <c r="E6" s="80"/>
      <c r="F6" s="80"/>
      <c r="G6" s="80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>
      <c r="A7" s="7" t="s">
        <v>9</v>
      </c>
      <c r="B7" s="30">
        <v>342887.82286034938</v>
      </c>
      <c r="C7" s="41">
        <v>11728.419152677217</v>
      </c>
      <c r="D7" s="41">
        <v>5823.3069679324371</v>
      </c>
      <c r="E7" s="41">
        <v>5905.1121847464219</v>
      </c>
      <c r="F7" s="8"/>
      <c r="G7" s="41">
        <v>168300.22523216094</v>
      </c>
      <c r="H7" s="42">
        <v>83850.744954745853</v>
      </c>
      <c r="I7" s="42">
        <v>84449.480277749084</v>
      </c>
      <c r="J7" s="9"/>
      <c r="K7" s="43">
        <v>97592.373233686289</v>
      </c>
      <c r="L7" s="43">
        <v>49925.268327835001</v>
      </c>
      <c r="M7" s="43">
        <v>47667.10490598646</v>
      </c>
      <c r="N7" s="9"/>
      <c r="O7" s="43">
        <v>51481.023031768476</v>
      </c>
      <c r="P7" s="43">
        <v>26301.85047849518</v>
      </c>
      <c r="Q7" s="43">
        <v>25179.172553263401</v>
      </c>
      <c r="R7" s="9"/>
      <c r="S7" s="43">
        <v>13785.782209307963</v>
      </c>
      <c r="T7" s="43">
        <v>7392.8865051353832</v>
      </c>
      <c r="U7" s="43">
        <v>6392.8957041749381</v>
      </c>
    </row>
    <row r="8" spans="1:21">
      <c r="A8" s="7" t="s">
        <v>10</v>
      </c>
      <c r="B8" s="30">
        <v>173964.70892976137</v>
      </c>
      <c r="C8" s="41">
        <v>11245.05157343099</v>
      </c>
      <c r="D8" s="41">
        <v>5610.3415438151615</v>
      </c>
      <c r="E8" s="41">
        <v>5634.7100296170202</v>
      </c>
      <c r="F8" s="8"/>
      <c r="G8" s="41">
        <v>105393.14728945734</v>
      </c>
      <c r="H8" s="42">
        <v>55986.63034231426</v>
      </c>
      <c r="I8" s="42">
        <v>49406.516947312128</v>
      </c>
      <c r="J8" s="9"/>
      <c r="K8" s="43">
        <v>48198.379178116891</v>
      </c>
      <c r="L8" s="43">
        <v>25722.112613563997</v>
      </c>
      <c r="M8" s="43">
        <v>22476.266564543406</v>
      </c>
      <c r="N8" s="9"/>
      <c r="O8" s="43">
        <v>7699.4595076630449</v>
      </c>
      <c r="P8" s="43">
        <v>4470.3713705538185</v>
      </c>
      <c r="Q8" s="43">
        <v>3229.0881371085316</v>
      </c>
      <c r="R8" s="9"/>
      <c r="S8" s="43">
        <v>1428.6713813729168</v>
      </c>
      <c r="T8" s="43">
        <v>851.75073305860587</v>
      </c>
      <c r="U8" s="43">
        <v>576.92064831433322</v>
      </c>
    </row>
    <row r="9" spans="1:21">
      <c r="A9" s="83" t="s">
        <v>11</v>
      </c>
      <c r="B9" s="83"/>
      <c r="C9" s="80"/>
      <c r="D9" s="80"/>
      <c r="E9" s="80"/>
      <c r="F9" s="80"/>
      <c r="G9" s="80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 spans="1:21">
      <c r="A10" s="84" t="s">
        <v>76</v>
      </c>
      <c r="B10" s="45">
        <v>58994.793059402451</v>
      </c>
      <c r="C10" s="45">
        <v>3225.9446710973857</v>
      </c>
      <c r="D10" s="45">
        <v>1658.3746550133351</v>
      </c>
      <c r="E10" s="45">
        <v>1567.5700160842778</v>
      </c>
      <c r="F10" s="13"/>
      <c r="G10" s="44">
        <v>36005.996757216497</v>
      </c>
      <c r="H10" s="44">
        <v>18355.660990480494</v>
      </c>
      <c r="I10" s="44">
        <v>17650.335766731539</v>
      </c>
      <c r="J10" s="85"/>
      <c r="K10" s="56">
        <v>13986.591194656965</v>
      </c>
      <c r="L10" s="56">
        <v>7409.33324233856</v>
      </c>
      <c r="M10" s="57">
        <v>6577.2579523185022</v>
      </c>
      <c r="N10" s="13"/>
      <c r="O10" s="56">
        <v>5076.998838784607</v>
      </c>
      <c r="P10" s="56">
        <v>2845.7574534127662</v>
      </c>
      <c r="Q10" s="56">
        <v>2231.2413853714961</v>
      </c>
      <c r="R10" s="15"/>
      <c r="S10" s="44">
        <v>699.26159759877476</v>
      </c>
      <c r="T10" s="138">
        <v>420.43244696939439</v>
      </c>
      <c r="U10" s="138">
        <v>278.82915062938804</v>
      </c>
    </row>
    <row r="11" spans="1:21">
      <c r="A11" s="21" t="s">
        <v>76</v>
      </c>
      <c r="B11" s="47">
        <v>46042.682241130227</v>
      </c>
      <c r="C11" s="47">
        <v>2307.0856295614767</v>
      </c>
      <c r="D11" s="47">
        <v>1203.3366159936108</v>
      </c>
      <c r="E11" s="47">
        <v>1103.7490135679116</v>
      </c>
      <c r="F11" s="16"/>
      <c r="G11" s="46">
        <v>27326.865329096661</v>
      </c>
      <c r="H11" s="46">
        <v>13736.924326739059</v>
      </c>
      <c r="I11" s="46">
        <v>13589.941002362</v>
      </c>
      <c r="J11" s="10"/>
      <c r="K11" s="58">
        <v>10960.172409949175</v>
      </c>
      <c r="L11" s="58">
        <v>5692.971407008572</v>
      </c>
      <c r="M11" s="59">
        <v>5267.2010029402718</v>
      </c>
      <c r="N11" s="16"/>
      <c r="O11" s="58">
        <v>4766.2588271320274</v>
      </c>
      <c r="P11" s="58">
        <v>2625.5542461498012</v>
      </c>
      <c r="Q11" s="58">
        <v>2140.704580981921</v>
      </c>
      <c r="R11" s="11"/>
      <c r="S11" s="46">
        <v>682.30004536188915</v>
      </c>
      <c r="T11" s="112">
        <v>404.66357889612283</v>
      </c>
      <c r="U11" s="112">
        <v>277.6364664657732</v>
      </c>
    </row>
    <row r="12" spans="1:21">
      <c r="A12" s="21" t="s">
        <v>77</v>
      </c>
      <c r="B12" s="47">
        <v>5189.5121736373494</v>
      </c>
      <c r="C12" s="47">
        <v>367.94883720249163</v>
      </c>
      <c r="D12" s="47">
        <v>188.94672269904586</v>
      </c>
      <c r="E12" s="47">
        <v>179.00211450344392</v>
      </c>
      <c r="F12" s="13"/>
      <c r="G12" s="44">
        <v>3336.4745828587625</v>
      </c>
      <c r="H12" s="44">
        <v>1786.2187124745165</v>
      </c>
      <c r="I12" s="44">
        <v>1550.2558703844536</v>
      </c>
      <c r="J12" s="85"/>
      <c r="K12" s="56">
        <v>1358.24952059406</v>
      </c>
      <c r="L12" s="56">
        <v>771.78755107003394</v>
      </c>
      <c r="M12" s="57">
        <v>586.46196952403841</v>
      </c>
      <c r="N12" s="13"/>
      <c r="O12" s="56">
        <v>120.80483947929243</v>
      </c>
      <c r="P12" s="56">
        <v>89.437671436134195</v>
      </c>
      <c r="Q12" s="56">
        <v>31.367168043158188</v>
      </c>
      <c r="R12" s="15"/>
      <c r="S12" s="44">
        <v>6.0343935024509676</v>
      </c>
      <c r="T12" s="138">
        <v>4.8417093388361261</v>
      </c>
      <c r="U12" s="138">
        <v>1.1926841636148411</v>
      </c>
    </row>
    <row r="13" spans="1:21">
      <c r="A13" s="21" t="s">
        <v>78</v>
      </c>
      <c r="B13" s="47">
        <v>7762.5986446111756</v>
      </c>
      <c r="C13" s="47">
        <v>550.91020433358915</v>
      </c>
      <c r="D13" s="47">
        <v>266.09131632066993</v>
      </c>
      <c r="E13" s="47">
        <v>284.81888801291427</v>
      </c>
      <c r="F13" s="16"/>
      <c r="G13" s="46">
        <v>5342.656845255603</v>
      </c>
      <c r="H13" s="46">
        <v>2832.5179512686082</v>
      </c>
      <c r="I13" s="46">
        <v>2510.1388939868389</v>
      </c>
      <c r="J13" s="10"/>
      <c r="K13" s="58">
        <v>1668.1692641137449</v>
      </c>
      <c r="L13" s="58">
        <v>944.5742842596901</v>
      </c>
      <c r="M13" s="59">
        <v>723.59497985405801</v>
      </c>
      <c r="N13" s="16"/>
      <c r="O13" s="58">
        <v>189.93517217322491</v>
      </c>
      <c r="P13" s="58">
        <v>130.76553582681387</v>
      </c>
      <c r="Q13" s="58">
        <v>59.169636346410904</v>
      </c>
      <c r="R13" s="11"/>
      <c r="S13" s="46">
        <v>10.927158734435343</v>
      </c>
      <c r="T13" s="112">
        <v>10.927158734435343</v>
      </c>
      <c r="U13" s="112">
        <v>0</v>
      </c>
    </row>
    <row r="14" spans="1:21">
      <c r="A14" s="84" t="s">
        <v>79</v>
      </c>
      <c r="B14" s="45">
        <v>19621.16621672285</v>
      </c>
      <c r="C14" s="45">
        <v>713.00076122715029</v>
      </c>
      <c r="D14" s="45">
        <v>379.65654165766716</v>
      </c>
      <c r="E14" s="45">
        <v>333.34421956947847</v>
      </c>
      <c r="F14" s="13"/>
      <c r="G14" s="44">
        <v>10005.961876200619</v>
      </c>
      <c r="H14" s="44">
        <v>5213.2965168914016</v>
      </c>
      <c r="I14" s="44">
        <v>4792.6653593091924</v>
      </c>
      <c r="J14" s="85"/>
      <c r="K14" s="56">
        <v>6495.3460885782979</v>
      </c>
      <c r="L14" s="56">
        <v>3423.3977173423632</v>
      </c>
      <c r="M14" s="57">
        <v>3071.9483712357282</v>
      </c>
      <c r="N14" s="13"/>
      <c r="O14" s="56">
        <v>2165.1925090612995</v>
      </c>
      <c r="P14" s="56">
        <v>1242.8148076133905</v>
      </c>
      <c r="Q14" s="56">
        <v>922.37770144791432</v>
      </c>
      <c r="R14" s="15"/>
      <c r="S14" s="44">
        <v>241.66498165695512</v>
      </c>
      <c r="T14" s="138">
        <v>169.19429341860192</v>
      </c>
      <c r="U14" s="138">
        <v>72.470688238352949</v>
      </c>
    </row>
    <row r="15" spans="1:21">
      <c r="A15" s="21" t="s">
        <v>79</v>
      </c>
      <c r="B15" s="47">
        <v>15726.798906451551</v>
      </c>
      <c r="C15" s="47">
        <v>563.66385509382644</v>
      </c>
      <c r="D15" s="47">
        <v>306.02398127401216</v>
      </c>
      <c r="E15" s="47">
        <v>257.63987381980934</v>
      </c>
      <c r="F15" s="16"/>
      <c r="G15" s="46">
        <v>7939.1729547128743</v>
      </c>
      <c r="H15" s="46">
        <v>4143.7686252360136</v>
      </c>
      <c r="I15" s="46">
        <v>3795.4043294757212</v>
      </c>
      <c r="J15" s="10"/>
      <c r="K15" s="58">
        <v>4951.788609227181</v>
      </c>
      <c r="L15" s="58">
        <v>2584.3925868605129</v>
      </c>
      <c r="M15" s="59">
        <v>2367.3960223665754</v>
      </c>
      <c r="N15" s="16"/>
      <c r="O15" s="58">
        <v>2044.9468316281475</v>
      </c>
      <c r="P15" s="58">
        <v>1152.7782975539317</v>
      </c>
      <c r="Q15" s="58">
        <v>892.16853407423173</v>
      </c>
      <c r="R15" s="11"/>
      <c r="S15" s="46">
        <v>227.22665579151405</v>
      </c>
      <c r="T15" s="112">
        <v>159.62524850084003</v>
      </c>
      <c r="U15" s="112">
        <v>67.601407290673734</v>
      </c>
    </row>
    <row r="16" spans="1:21">
      <c r="A16" s="21" t="s">
        <v>80</v>
      </c>
      <c r="B16" s="47">
        <v>2527.9149950977621</v>
      </c>
      <c r="C16" s="47">
        <v>95.480329274285623</v>
      </c>
      <c r="D16" s="47">
        <v>46.107929872328299</v>
      </c>
      <c r="E16" s="47">
        <v>49.372399401957153</v>
      </c>
      <c r="F16" s="16"/>
      <c r="G16" s="46">
        <v>1372.4678521649805</v>
      </c>
      <c r="H16" s="46">
        <v>705.30638517466775</v>
      </c>
      <c r="I16" s="46">
        <v>667.16146699030969</v>
      </c>
      <c r="J16" s="85"/>
      <c r="K16" s="56">
        <v>950.93599441145182</v>
      </c>
      <c r="L16" s="56">
        <v>529.60552131930842</v>
      </c>
      <c r="M16" s="57">
        <v>421.33047309215112</v>
      </c>
      <c r="N16" s="13"/>
      <c r="O16" s="56">
        <v>95.785177545258819</v>
      </c>
      <c r="P16" s="56">
        <v>67.797362797718918</v>
      </c>
      <c r="Q16" s="56">
        <v>27.987814747539904</v>
      </c>
      <c r="R16" s="15"/>
      <c r="S16" s="44">
        <v>13.245641701826234</v>
      </c>
      <c r="T16" s="138">
        <v>8.3763607541469973</v>
      </c>
      <c r="U16" s="138">
        <v>4.8692809476792362</v>
      </c>
    </row>
    <row r="17" spans="1:21">
      <c r="A17" s="21" t="s">
        <v>81</v>
      </c>
      <c r="B17" s="47">
        <v>1366.4523151736039</v>
      </c>
      <c r="C17" s="47">
        <v>53.856576859035805</v>
      </c>
      <c r="D17" s="47">
        <v>27.524630511325334</v>
      </c>
      <c r="E17" s="47">
        <v>26.331946347710492</v>
      </c>
      <c r="F17" s="16"/>
      <c r="G17" s="46">
        <v>694.32106932351314</v>
      </c>
      <c r="H17" s="46">
        <v>364.22150648047113</v>
      </c>
      <c r="I17" s="46">
        <v>330.09956284303922</v>
      </c>
      <c r="J17" s="10"/>
      <c r="K17" s="58">
        <v>592.62148493955476</v>
      </c>
      <c r="L17" s="58">
        <v>309.39960916254574</v>
      </c>
      <c r="M17" s="59">
        <v>283.22187577701061</v>
      </c>
      <c r="N17" s="16"/>
      <c r="O17" s="58">
        <v>24.460499887886808</v>
      </c>
      <c r="P17" s="58">
        <v>22.239147261742652</v>
      </c>
      <c r="Q17" s="58">
        <v>2.2213526261441561</v>
      </c>
      <c r="R17" s="11"/>
      <c r="S17" s="46">
        <v>1.1926841636148411</v>
      </c>
      <c r="T17" s="112">
        <v>1.1926841636148411</v>
      </c>
      <c r="U17" s="112">
        <v>0</v>
      </c>
    </row>
    <row r="18" spans="1:21">
      <c r="A18" s="84" t="s">
        <v>82</v>
      </c>
      <c r="B18" s="45">
        <v>220582.24016758529</v>
      </c>
      <c r="C18" s="45">
        <v>6469.7226827468994</v>
      </c>
      <c r="D18" s="45">
        <v>3167.956282221242</v>
      </c>
      <c r="E18" s="45">
        <v>3301.7664005250822</v>
      </c>
      <c r="F18" s="16"/>
      <c r="G18" s="46">
        <v>99402.663898306302</v>
      </c>
      <c r="H18" s="46">
        <v>49180.553350483002</v>
      </c>
      <c r="I18" s="46">
        <v>50222.110547950033</v>
      </c>
      <c r="J18" s="85"/>
      <c r="K18" s="56">
        <v>65336.845850128164</v>
      </c>
      <c r="L18" s="56">
        <v>32936.900798905226</v>
      </c>
      <c r="M18" s="57">
        <v>32399.945051197348</v>
      </c>
      <c r="N18" s="13"/>
      <c r="O18" s="56">
        <v>36830.054788819551</v>
      </c>
      <c r="P18" s="56">
        <v>17939.675284357028</v>
      </c>
      <c r="Q18" s="56">
        <v>18890.379504452783</v>
      </c>
      <c r="R18" s="15"/>
      <c r="S18" s="44">
        <v>12542.952948155125</v>
      </c>
      <c r="T18" s="138">
        <v>6526.6230374335964</v>
      </c>
      <c r="U18" s="138">
        <v>6016.3299107234116</v>
      </c>
    </row>
    <row r="19" spans="1:21">
      <c r="A19" s="21" t="s">
        <v>82</v>
      </c>
      <c r="B19" s="47">
        <v>167204.22002934056</v>
      </c>
      <c r="C19" s="47">
        <v>4856.3664890785612</v>
      </c>
      <c r="D19" s="47">
        <v>2367.2375097195604</v>
      </c>
      <c r="E19" s="47">
        <v>2489.1289793590677</v>
      </c>
      <c r="F19" s="13"/>
      <c r="G19" s="44">
        <v>71067.19059047538</v>
      </c>
      <c r="H19" s="44">
        <v>35251.663495743109</v>
      </c>
      <c r="I19" s="44">
        <v>35815.527094674668</v>
      </c>
      <c r="J19" s="10"/>
      <c r="K19" s="58">
        <v>49476.064625319632</v>
      </c>
      <c r="L19" s="58">
        <v>24923.319496144217</v>
      </c>
      <c r="M19" s="59">
        <v>24552.745129158018</v>
      </c>
      <c r="N19" s="16"/>
      <c r="O19" s="58">
        <v>30439.64781141443</v>
      </c>
      <c r="P19" s="58">
        <v>14665.106117576233</v>
      </c>
      <c r="Q19" s="58">
        <v>15774.541693830452</v>
      </c>
      <c r="R19" s="11"/>
      <c r="S19" s="46">
        <v>11364.950513485705</v>
      </c>
      <c r="T19" s="112">
        <v>5794.3675206629659</v>
      </c>
      <c r="U19" s="112">
        <v>5570.5829928240446</v>
      </c>
    </row>
    <row r="20" spans="1:21">
      <c r="A20" s="21" t="s">
        <v>83</v>
      </c>
      <c r="B20" s="47">
        <v>53378.020138512671</v>
      </c>
      <c r="C20" s="47">
        <v>1613.3561936680062</v>
      </c>
      <c r="D20" s="47">
        <v>800.71877250183354</v>
      </c>
      <c r="E20" s="47">
        <v>812.63742116616822</v>
      </c>
      <c r="F20" s="16"/>
      <c r="G20" s="46">
        <v>28335.473307937053</v>
      </c>
      <c r="H20" s="46">
        <v>13928.88985470377</v>
      </c>
      <c r="I20" s="46">
        <v>14406.58345323761</v>
      </c>
      <c r="J20" s="85"/>
      <c r="K20" s="56">
        <v>15860.78122479406</v>
      </c>
      <c r="L20" s="56">
        <v>8013.5813027582499</v>
      </c>
      <c r="M20" s="57">
        <v>7847.1999220364696</v>
      </c>
      <c r="N20" s="13"/>
      <c r="O20" s="56">
        <v>6390.4069774012887</v>
      </c>
      <c r="P20" s="56">
        <v>3274.5691667799424</v>
      </c>
      <c r="Q20" s="56">
        <v>3115.8378106207774</v>
      </c>
      <c r="R20" s="15"/>
      <c r="S20" s="44">
        <v>1178.0024346699236</v>
      </c>
      <c r="T20" s="138">
        <v>732.25551677060059</v>
      </c>
      <c r="U20" s="138">
        <v>445.74691789934292</v>
      </c>
    </row>
    <row r="21" spans="1:21">
      <c r="A21" s="84" t="s">
        <v>84</v>
      </c>
      <c r="B21" s="45">
        <v>42275.165711341382</v>
      </c>
      <c r="C21" s="45">
        <v>2282.4783500894227</v>
      </c>
      <c r="D21" s="45">
        <v>1123.9431538896654</v>
      </c>
      <c r="E21" s="45">
        <v>1158.535196199799</v>
      </c>
      <c r="F21" s="16"/>
      <c r="G21" s="46">
        <v>23896.401895051949</v>
      </c>
      <c r="H21" s="46">
        <v>12349.230853829884</v>
      </c>
      <c r="I21" s="46">
        <v>11547.171041226091</v>
      </c>
      <c r="J21" s="10"/>
      <c r="K21" s="58">
        <v>12327.089084478965</v>
      </c>
      <c r="L21" s="58">
        <v>6336.8916626610744</v>
      </c>
      <c r="M21" s="59">
        <v>5990.1974218173518</v>
      </c>
      <c r="N21" s="16"/>
      <c r="O21" s="58">
        <v>3396.3845927194884</v>
      </c>
      <c r="P21" s="58">
        <v>1993.6575424693324</v>
      </c>
      <c r="Q21" s="58">
        <v>1402.7270502500307</v>
      </c>
      <c r="R21" s="11"/>
      <c r="S21" s="46">
        <v>372.81178898427123</v>
      </c>
      <c r="T21" s="112">
        <v>236.78482467408827</v>
      </c>
      <c r="U21" s="112">
        <v>136.02696431018254</v>
      </c>
    </row>
    <row r="22" spans="1:21">
      <c r="A22" s="21" t="s">
        <v>84</v>
      </c>
      <c r="B22" s="47">
        <v>37017.653254923527</v>
      </c>
      <c r="C22" s="47">
        <v>1928.3423469021868</v>
      </c>
      <c r="D22" s="47">
        <v>956.8889264298499</v>
      </c>
      <c r="E22" s="47">
        <v>971.45342047233214</v>
      </c>
      <c r="F22" s="13"/>
      <c r="G22" s="44">
        <v>20871.9976583233</v>
      </c>
      <c r="H22" s="44">
        <v>10734.072546226886</v>
      </c>
      <c r="I22" s="44">
        <v>10137.925112100813</v>
      </c>
      <c r="J22" s="85"/>
      <c r="K22" s="56">
        <v>10585.524632130784</v>
      </c>
      <c r="L22" s="56">
        <v>5402.4267167643247</v>
      </c>
      <c r="M22" s="57">
        <v>5183.0979153658</v>
      </c>
      <c r="N22" s="13"/>
      <c r="O22" s="56">
        <v>3272.32101457012</v>
      </c>
      <c r="P22" s="56">
        <v>1906.8841766664352</v>
      </c>
      <c r="Q22" s="56">
        <v>1365.4368379035736</v>
      </c>
      <c r="R22" s="15"/>
      <c r="S22" s="44">
        <v>359.46760298922504</v>
      </c>
      <c r="T22" s="138">
        <v>228.26651855118774</v>
      </c>
      <c r="U22" s="138">
        <v>131.20108443803693</v>
      </c>
    </row>
    <row r="23" spans="1:21">
      <c r="A23" s="21" t="s">
        <v>85</v>
      </c>
      <c r="B23" s="47">
        <v>2678.7735057201694</v>
      </c>
      <c r="C23" s="47">
        <v>183.38860258582847</v>
      </c>
      <c r="D23" s="47">
        <v>78.033793431151665</v>
      </c>
      <c r="E23" s="47">
        <v>105.35480915467711</v>
      </c>
      <c r="F23" s="16"/>
      <c r="G23" s="46">
        <v>1538.1723453330108</v>
      </c>
      <c r="H23" s="46">
        <v>823.40329657218001</v>
      </c>
      <c r="I23" s="46">
        <v>714.76904876083177</v>
      </c>
      <c r="J23" s="10"/>
      <c r="K23" s="58">
        <v>893.53639505512865</v>
      </c>
      <c r="L23" s="58">
        <v>472.70870973310161</v>
      </c>
      <c r="M23" s="59">
        <v>420.8276853220388</v>
      </c>
      <c r="N23" s="16"/>
      <c r="O23" s="58">
        <v>52.744916687268031</v>
      </c>
      <c r="P23" s="58">
        <v>42.284195244227455</v>
      </c>
      <c r="Q23" s="58">
        <v>10.460721443040576</v>
      </c>
      <c r="R23" s="11"/>
      <c r="S23" s="46">
        <v>10.931246058973315</v>
      </c>
      <c r="T23" s="112">
        <v>6.1053661868277302</v>
      </c>
      <c r="U23" s="112">
        <v>4.8258798721455847</v>
      </c>
    </row>
    <row r="24" spans="1:21">
      <c r="A24" s="21" t="s">
        <v>86</v>
      </c>
      <c r="B24" s="47">
        <v>2578.7389506891445</v>
      </c>
      <c r="C24" s="47">
        <v>170.74740060144808</v>
      </c>
      <c r="D24" s="47">
        <v>89.020434028661299</v>
      </c>
      <c r="E24" s="47">
        <v>81.726966572786893</v>
      </c>
      <c r="F24" s="16"/>
      <c r="G24" s="46">
        <v>1486.2318913964807</v>
      </c>
      <c r="H24" s="46">
        <v>791.75501103142392</v>
      </c>
      <c r="I24" s="46">
        <v>694.47688036505758</v>
      </c>
      <c r="J24" s="85"/>
      <c r="K24" s="56">
        <v>848.02805729308227</v>
      </c>
      <c r="L24" s="56">
        <v>461.75623616359422</v>
      </c>
      <c r="M24" s="57">
        <v>386.27182112949794</v>
      </c>
      <c r="N24" s="13"/>
      <c r="O24" s="56">
        <v>71.318661462090716</v>
      </c>
      <c r="P24" s="56">
        <v>44.48917055867291</v>
      </c>
      <c r="Q24" s="56">
        <v>26.829490903417796</v>
      </c>
      <c r="R24" s="15"/>
      <c r="S24" s="44">
        <v>2.4129399360727923</v>
      </c>
      <c r="T24" s="138">
        <v>2.4129399360727923</v>
      </c>
      <c r="U24" s="138">
        <v>0</v>
      </c>
    </row>
    <row r="25" spans="1:21">
      <c r="A25" s="84" t="s">
        <v>87</v>
      </c>
      <c r="B25" s="45">
        <v>42608.158650883932</v>
      </c>
      <c r="C25" s="45">
        <v>2900.4742686603231</v>
      </c>
      <c r="D25" s="45">
        <v>1436.8991511979764</v>
      </c>
      <c r="E25" s="45">
        <v>1463.5751174625113</v>
      </c>
      <c r="F25" s="16"/>
      <c r="G25" s="46">
        <v>26527.266672662809</v>
      </c>
      <c r="H25" s="46">
        <v>13745.185570635031</v>
      </c>
      <c r="I25" s="46">
        <v>12782.081102031643</v>
      </c>
      <c r="J25" s="10"/>
      <c r="K25" s="58">
        <v>9576.3508794209647</v>
      </c>
      <c r="L25" s="58">
        <v>5033.9232842214324</v>
      </c>
      <c r="M25" s="59">
        <v>4542.4275951991713</v>
      </c>
      <c r="N25" s="16"/>
      <c r="O25" s="58">
        <v>3255.6333083634172</v>
      </c>
      <c r="P25" s="58">
        <v>1803.6428010278805</v>
      </c>
      <c r="Q25" s="58">
        <v>1451.9905073354432</v>
      </c>
      <c r="R25" s="11"/>
      <c r="S25" s="46">
        <v>348.433521753744</v>
      </c>
      <c r="T25" s="112">
        <v>218.77396870592398</v>
      </c>
      <c r="U25" s="112">
        <v>129.65955304781957</v>
      </c>
    </row>
    <row r="26" spans="1:21">
      <c r="A26" s="21" t="s">
        <v>87</v>
      </c>
      <c r="B26" s="47">
        <v>23445.691320917824</v>
      </c>
      <c r="C26" s="47">
        <v>1193.6515481442452</v>
      </c>
      <c r="D26" s="47">
        <v>608.7911744865047</v>
      </c>
      <c r="E26" s="47">
        <v>584.86037365773586</v>
      </c>
      <c r="F26" s="13"/>
      <c r="G26" s="44">
        <v>13567.881697648785</v>
      </c>
      <c r="H26" s="44">
        <v>6828.8340736541295</v>
      </c>
      <c r="I26" s="44">
        <v>6739.0476239973395</v>
      </c>
      <c r="J26" s="85"/>
      <c r="K26" s="56">
        <v>5686.965417395475</v>
      </c>
      <c r="L26" s="56">
        <v>2833.0653918005341</v>
      </c>
      <c r="M26" s="57">
        <v>2853.9000255946944</v>
      </c>
      <c r="N26" s="13"/>
      <c r="O26" s="56">
        <v>2688.1920288826054</v>
      </c>
      <c r="P26" s="56">
        <v>1467.5721989129506</v>
      </c>
      <c r="Q26" s="56">
        <v>1220.6198299696186</v>
      </c>
      <c r="R26" s="15"/>
      <c r="S26" s="44">
        <v>309.00062884736099</v>
      </c>
      <c r="T26" s="138">
        <v>190.06188052113546</v>
      </c>
      <c r="U26" s="138">
        <v>118.93874832622505</v>
      </c>
    </row>
    <row r="27" spans="1:21">
      <c r="A27" s="21" t="s">
        <v>88</v>
      </c>
      <c r="B27" s="47">
        <v>10201.641557060757</v>
      </c>
      <c r="C27" s="47">
        <v>768.80808212804732</v>
      </c>
      <c r="D27" s="47">
        <v>386.37646402017816</v>
      </c>
      <c r="E27" s="47">
        <v>382.43161810786427</v>
      </c>
      <c r="F27" s="16"/>
      <c r="G27" s="46">
        <v>6766.9722298557217</v>
      </c>
      <c r="H27" s="46">
        <v>3549.1013754175547</v>
      </c>
      <c r="I27" s="46">
        <v>3217.8708544374676</v>
      </c>
      <c r="J27" s="10"/>
      <c r="K27" s="58">
        <v>2348.9049326407508</v>
      </c>
      <c r="L27" s="58">
        <v>1301.2130758711585</v>
      </c>
      <c r="M27" s="59">
        <v>1047.6918567695961</v>
      </c>
      <c r="N27" s="16"/>
      <c r="O27" s="58">
        <v>293.08593359066873</v>
      </c>
      <c r="P27" s="58">
        <v>169.65358586184999</v>
      </c>
      <c r="Q27" s="58">
        <v>123.43234772881907</v>
      </c>
      <c r="R27" s="11"/>
      <c r="S27" s="46">
        <v>23.870378845952342</v>
      </c>
      <c r="T27" s="112">
        <v>17.879386419035022</v>
      </c>
      <c r="U27" s="112">
        <v>5.990992426917316</v>
      </c>
    </row>
    <row r="28" spans="1:21">
      <c r="A28" s="21" t="s">
        <v>89</v>
      </c>
      <c r="B28" s="47">
        <v>8960.8257728871758</v>
      </c>
      <c r="C28" s="47">
        <v>938.01463838819348</v>
      </c>
      <c r="D28" s="47">
        <v>441.73151269128476</v>
      </c>
      <c r="E28" s="47">
        <v>496.28312569690399</v>
      </c>
      <c r="F28" s="16"/>
      <c r="G28" s="46">
        <v>6192.4127451639079</v>
      </c>
      <c r="H28" s="46">
        <v>3367.2501215650232</v>
      </c>
      <c r="I28" s="46">
        <v>2825.162623598379</v>
      </c>
      <c r="J28" s="85"/>
      <c r="K28" s="56">
        <v>1540.480529384402</v>
      </c>
      <c r="L28" s="56">
        <v>899.6448165495774</v>
      </c>
      <c r="M28" s="57">
        <v>640.83571283482513</v>
      </c>
      <c r="N28" s="13"/>
      <c r="O28" s="56">
        <v>274.3553458901057</v>
      </c>
      <c r="P28" s="56">
        <v>166.41701625309193</v>
      </c>
      <c r="Q28" s="56">
        <v>107.93832963701368</v>
      </c>
      <c r="R28" s="15"/>
      <c r="S28" s="44">
        <v>15.562514060430626</v>
      </c>
      <c r="T28" s="138">
        <v>10.832701765753441</v>
      </c>
      <c r="U28" s="138">
        <v>4.7298122946771866</v>
      </c>
    </row>
    <row r="29" spans="1:21">
      <c r="A29" s="84" t="s">
        <v>90</v>
      </c>
      <c r="B29" s="45">
        <v>22884.054380335543</v>
      </c>
      <c r="C29" s="45">
        <v>1104.2551981519166</v>
      </c>
      <c r="D29" s="45">
        <v>534.39083156242214</v>
      </c>
      <c r="E29" s="45">
        <v>569.86436658949015</v>
      </c>
      <c r="F29" s="13"/>
      <c r="G29" s="44">
        <v>13060.203427602508</v>
      </c>
      <c r="H29" s="44">
        <v>6705.4482500446411</v>
      </c>
      <c r="I29" s="44">
        <v>6354.7551775598449</v>
      </c>
      <c r="J29" s="10"/>
      <c r="K29" s="58">
        <v>6589.537278550858</v>
      </c>
      <c r="L29" s="58">
        <v>3533.9699570562329</v>
      </c>
      <c r="M29" s="59">
        <v>3055.5673214944472</v>
      </c>
      <c r="N29" s="16"/>
      <c r="O29" s="58">
        <v>1950.7700667331178</v>
      </c>
      <c r="P29" s="58">
        <v>1067.8964610629027</v>
      </c>
      <c r="Q29" s="58">
        <v>882.87360567022915</v>
      </c>
      <c r="R29" s="11"/>
      <c r="S29" s="46">
        <v>179.28840929760619</v>
      </c>
      <c r="T29" s="112">
        <v>114.36478199624864</v>
      </c>
      <c r="U29" s="112">
        <v>64.923627301357428</v>
      </c>
    </row>
    <row r="30" spans="1:21">
      <c r="A30" s="21" t="s">
        <v>90</v>
      </c>
      <c r="B30" s="47">
        <v>18600.089055363187</v>
      </c>
      <c r="C30" s="47">
        <v>884.97109827537361</v>
      </c>
      <c r="D30" s="47">
        <v>425.45281743952376</v>
      </c>
      <c r="E30" s="47">
        <v>459.51828083584525</v>
      </c>
      <c r="F30" s="16"/>
      <c r="G30" s="46">
        <v>10404.056174578493</v>
      </c>
      <c r="H30" s="46">
        <v>5251.4924133623153</v>
      </c>
      <c r="I30" s="46">
        <v>5152.5637612163746</v>
      </c>
      <c r="J30" s="85"/>
      <c r="K30" s="56">
        <v>5311.9176394408632</v>
      </c>
      <c r="L30" s="56">
        <v>2839.9587485817351</v>
      </c>
      <c r="M30" s="57">
        <v>2471.9588908590144</v>
      </c>
      <c r="N30" s="13"/>
      <c r="O30" s="56">
        <v>1830.6204874146238</v>
      </c>
      <c r="P30" s="56">
        <v>992.64770920297372</v>
      </c>
      <c r="Q30" s="56">
        <v>837.97277821166404</v>
      </c>
      <c r="R30" s="15"/>
      <c r="S30" s="44">
        <v>168.52365565546987</v>
      </c>
      <c r="T30" s="138">
        <v>109.63442185656329</v>
      </c>
      <c r="U30" s="138">
        <v>58.88923379890646</v>
      </c>
    </row>
    <row r="31" spans="1:21">
      <c r="A31" s="21" t="s">
        <v>91</v>
      </c>
      <c r="B31" s="47">
        <v>2502.5281787194926</v>
      </c>
      <c r="C31" s="47">
        <v>130.02654954580106</v>
      </c>
      <c r="D31" s="47">
        <v>63.662560770801939</v>
      </c>
      <c r="E31" s="47">
        <v>66.363988774998774</v>
      </c>
      <c r="F31" s="13"/>
      <c r="G31" s="44">
        <v>1507.1571467712295</v>
      </c>
      <c r="H31" s="44">
        <v>823.51371819412054</v>
      </c>
      <c r="I31" s="44">
        <v>683.64342857710585</v>
      </c>
      <c r="J31" s="10"/>
      <c r="K31" s="58">
        <v>801.59235388886748</v>
      </c>
      <c r="L31" s="58">
        <v>425.67990049779564</v>
      </c>
      <c r="M31" s="59">
        <v>375.91245339107792</v>
      </c>
      <c r="N31" s="16"/>
      <c r="O31" s="58">
        <v>61.462279918888612</v>
      </c>
      <c r="P31" s="58">
        <v>36.220619524146883</v>
      </c>
      <c r="Q31" s="58">
        <v>25.241660394741764</v>
      </c>
      <c r="R31" s="11"/>
      <c r="S31" s="46">
        <v>2.2898485947694454</v>
      </c>
      <c r="T31" s="112">
        <v>2.2898485947694454</v>
      </c>
      <c r="U31" s="112">
        <v>0</v>
      </c>
    </row>
    <row r="32" spans="1:21">
      <c r="A32" s="21" t="s">
        <v>92</v>
      </c>
      <c r="B32" s="47">
        <v>1781.4371462527322</v>
      </c>
      <c r="C32" s="47">
        <v>89.257550330739036</v>
      </c>
      <c r="D32" s="47">
        <v>45.275453352094509</v>
      </c>
      <c r="E32" s="47">
        <v>43.982096978644378</v>
      </c>
      <c r="F32" s="16"/>
      <c r="G32" s="46">
        <v>1148.9901062539616</v>
      </c>
      <c r="H32" s="46">
        <v>630.44211848787086</v>
      </c>
      <c r="I32" s="46">
        <v>518.54798776608948</v>
      </c>
      <c r="J32" s="85"/>
      <c r="K32" s="56">
        <v>476.02728522105599</v>
      </c>
      <c r="L32" s="56">
        <v>268.33130797670077</v>
      </c>
      <c r="M32" s="57">
        <v>207.69597724435607</v>
      </c>
      <c r="N32" s="13"/>
      <c r="O32" s="56">
        <v>58.687299399609344</v>
      </c>
      <c r="P32" s="56">
        <v>39.028132335784647</v>
      </c>
      <c r="Q32" s="56">
        <v>19.6591670638247</v>
      </c>
      <c r="R32" s="15"/>
      <c r="S32" s="44">
        <v>8.474905047366871</v>
      </c>
      <c r="T32" s="138">
        <v>2.4405115449159029</v>
      </c>
      <c r="U32" s="138">
        <v>6.0343935024509676</v>
      </c>
    </row>
    <row r="33" spans="1:21">
      <c r="A33" s="84" t="s">
        <v>93</v>
      </c>
      <c r="B33" s="45">
        <v>18108.226487661108</v>
      </c>
      <c r="C33" s="45">
        <v>1116.9833019246307</v>
      </c>
      <c r="D33" s="45">
        <v>515.98279447462687</v>
      </c>
      <c r="E33" s="45">
        <v>601.00050744999874</v>
      </c>
      <c r="F33" s="13"/>
      <c r="G33" s="44">
        <v>11085.405239893842</v>
      </c>
      <c r="H33" s="44">
        <v>5570.6911629472988</v>
      </c>
      <c r="I33" s="44">
        <v>5514.7140769474536</v>
      </c>
      <c r="J33" s="10"/>
      <c r="K33" s="58">
        <v>3780.7303632532576</v>
      </c>
      <c r="L33" s="58">
        <v>1865.4351624722872</v>
      </c>
      <c r="M33" s="59">
        <v>1915.2952007810534</v>
      </c>
      <c r="N33" s="16"/>
      <c r="O33" s="58">
        <v>1847.5374280153023</v>
      </c>
      <c r="P33" s="58">
        <v>965.829939162649</v>
      </c>
      <c r="Q33" s="58">
        <v>881.70748885266846</v>
      </c>
      <c r="R33" s="11"/>
      <c r="S33" s="46">
        <v>277.57015457543071</v>
      </c>
      <c r="T33" s="112">
        <v>170.90902398269964</v>
      </c>
      <c r="U33" s="112">
        <v>106.66113059273086</v>
      </c>
    </row>
    <row r="34" spans="1:21">
      <c r="A34" s="21" t="s">
        <v>93</v>
      </c>
      <c r="B34" s="47">
        <v>18108.226487661108</v>
      </c>
      <c r="C34" s="47">
        <v>1116.9833019246307</v>
      </c>
      <c r="D34" s="47">
        <v>515.98279447462687</v>
      </c>
      <c r="E34" s="47">
        <v>601.00050744999874</v>
      </c>
      <c r="F34" s="16"/>
      <c r="G34" s="46">
        <v>11085.405239893842</v>
      </c>
      <c r="H34" s="46">
        <v>5570.6911629472988</v>
      </c>
      <c r="I34" s="46">
        <v>5514.7140769474536</v>
      </c>
      <c r="J34" s="85"/>
      <c r="K34" s="56">
        <v>3780.7303632532576</v>
      </c>
      <c r="L34" s="56">
        <v>1865.4351624722872</v>
      </c>
      <c r="M34" s="57">
        <v>1915.2952007810534</v>
      </c>
      <c r="N34" s="13"/>
      <c r="O34" s="56">
        <v>1847.5374280153023</v>
      </c>
      <c r="P34" s="56">
        <v>965.829939162649</v>
      </c>
      <c r="Q34" s="56">
        <v>881.70748885266846</v>
      </c>
      <c r="R34" s="15"/>
      <c r="S34" s="44">
        <v>277.57015457543071</v>
      </c>
      <c r="T34" s="138">
        <v>170.90902398269964</v>
      </c>
      <c r="U34" s="138">
        <v>106.66113059273086</v>
      </c>
    </row>
    <row r="35" spans="1:21">
      <c r="A35" s="84" t="s">
        <v>94</v>
      </c>
      <c r="B35" s="45">
        <v>13892.544973380585</v>
      </c>
      <c r="C35" s="45">
        <v>667.08582142828368</v>
      </c>
      <c r="D35" s="45">
        <v>358.24794552310397</v>
      </c>
      <c r="E35" s="45">
        <v>308.83787590517471</v>
      </c>
      <c r="F35" s="17"/>
      <c r="G35" s="42">
        <v>7462.6248276706665</v>
      </c>
      <c r="H35" s="42">
        <v>4041.9793722072072</v>
      </c>
      <c r="I35" s="42">
        <v>3420.6454554625052</v>
      </c>
      <c r="J35" s="10"/>
      <c r="K35" s="58">
        <v>4653.6854540041713</v>
      </c>
      <c r="L35" s="58">
        <v>2519.9242319041491</v>
      </c>
      <c r="M35" s="59">
        <v>2133.7612220999654</v>
      </c>
      <c r="N35" s="16"/>
      <c r="O35" s="58">
        <v>995.85564051324855</v>
      </c>
      <c r="P35" s="58">
        <v>665.24755164753719</v>
      </c>
      <c r="Q35" s="58">
        <v>330.60808886572153</v>
      </c>
      <c r="R35" s="11"/>
      <c r="S35" s="46">
        <v>113.2932297660146</v>
      </c>
      <c r="T35" s="112">
        <v>77.263694271016448</v>
      </c>
      <c r="U35" s="112">
        <v>36.029535494998207</v>
      </c>
    </row>
    <row r="36" spans="1:21">
      <c r="A36" s="21" t="s">
        <v>94</v>
      </c>
      <c r="B36" s="47">
        <v>11261.215882698772</v>
      </c>
      <c r="C36" s="47">
        <v>550.66330038459034</v>
      </c>
      <c r="D36" s="47">
        <v>294.48931717483242</v>
      </c>
      <c r="E36" s="47">
        <v>256.17398320975286</v>
      </c>
      <c r="F36" s="20"/>
      <c r="G36" s="42">
        <v>5981.4120953792217</v>
      </c>
      <c r="H36" s="42">
        <v>3210.1021500440888</v>
      </c>
      <c r="I36" s="42">
        <v>2771.3099453347691</v>
      </c>
      <c r="J36" s="85"/>
      <c r="K36" s="56">
        <v>3749.3821954631921</v>
      </c>
      <c r="L36" s="56">
        <v>2024.1212514765577</v>
      </c>
      <c r="M36" s="57">
        <v>1725.2609439866083</v>
      </c>
      <c r="N36" s="13"/>
      <c r="O36" s="56">
        <v>880.93095918049676</v>
      </c>
      <c r="P36" s="56">
        <v>569.87261705020217</v>
      </c>
      <c r="Q36" s="56">
        <v>311.05834213030448</v>
      </c>
      <c r="R36" s="15"/>
      <c r="S36" s="44">
        <v>98.827332291730428</v>
      </c>
      <c r="T36" s="138">
        <v>65.21073673280506</v>
      </c>
      <c r="U36" s="138">
        <v>33.616595558925411</v>
      </c>
    </row>
    <row r="37" spans="1:21">
      <c r="A37" s="21" t="s">
        <v>95</v>
      </c>
      <c r="B37" s="47">
        <v>1091.2769058295085</v>
      </c>
      <c r="C37" s="47">
        <v>42.789412815029536</v>
      </c>
      <c r="D37" s="47">
        <v>21.94328862309208</v>
      </c>
      <c r="E37" s="47">
        <v>20.846124191937477</v>
      </c>
      <c r="F37" s="20"/>
      <c r="G37" s="42">
        <v>668.71619157110047</v>
      </c>
      <c r="H37" s="42">
        <v>367.4153217680223</v>
      </c>
      <c r="I37" s="42">
        <v>301.30086980307658</v>
      </c>
      <c r="J37" s="10"/>
      <c r="K37" s="58">
        <v>335.07361841807642</v>
      </c>
      <c r="L37" s="58">
        <v>191.09128730450186</v>
      </c>
      <c r="M37" s="59">
        <v>143.9823311135745</v>
      </c>
      <c r="N37" s="16"/>
      <c r="O37" s="58">
        <v>41.092058925620776</v>
      </c>
      <c r="P37" s="58">
        <v>31.893065459828488</v>
      </c>
      <c r="Q37" s="58">
        <v>9.1989934657922827</v>
      </c>
      <c r="R37" s="11"/>
      <c r="S37" s="46">
        <v>3.6056240996876334</v>
      </c>
      <c r="T37" s="112">
        <v>1.1926841636148411</v>
      </c>
      <c r="U37" s="112">
        <v>2.4129399360727923</v>
      </c>
    </row>
    <row r="38" spans="1:21">
      <c r="A38" s="21" t="s">
        <v>96</v>
      </c>
      <c r="B38" s="47">
        <v>1540.0521848532458</v>
      </c>
      <c r="C38" s="47">
        <v>73.633108228661825</v>
      </c>
      <c r="D38" s="47">
        <v>41.815339725178283</v>
      </c>
      <c r="E38" s="47">
        <v>31.817768503483506</v>
      </c>
      <c r="F38" s="20"/>
      <c r="G38" s="42">
        <v>812.4965407199918</v>
      </c>
      <c r="H38" s="42">
        <v>464.46190039522111</v>
      </c>
      <c r="I38" s="42">
        <v>348.0346403247687</v>
      </c>
      <c r="J38" s="85"/>
      <c r="K38" s="56">
        <v>569.22964012286536</v>
      </c>
      <c r="L38" s="56">
        <v>304.71169312308433</v>
      </c>
      <c r="M38" s="57">
        <v>264.51794699978279</v>
      </c>
      <c r="N38" s="13"/>
      <c r="O38" s="56">
        <v>73.832622407134849</v>
      </c>
      <c r="P38" s="56">
        <v>63.481869137509889</v>
      </c>
      <c r="Q38" s="56">
        <v>10.350753269624946</v>
      </c>
      <c r="R38" s="15"/>
      <c r="S38" s="44">
        <v>10.860273374596552</v>
      </c>
      <c r="T38" s="138">
        <v>10.860273374596552</v>
      </c>
      <c r="U38" s="138">
        <v>0</v>
      </c>
    </row>
    <row r="39" spans="1:21">
      <c r="A39" s="84" t="s">
        <v>97</v>
      </c>
      <c r="B39" s="45">
        <v>21511.860282910704</v>
      </c>
      <c r="C39" s="45">
        <v>1141.6076171504417</v>
      </c>
      <c r="D39" s="45">
        <v>582.80496560342033</v>
      </c>
      <c r="E39" s="45">
        <v>558.80265154701681</v>
      </c>
      <c r="F39" s="20"/>
      <c r="G39" s="42">
        <v>12157.414991017904</v>
      </c>
      <c r="H39" s="42">
        <v>6436.5666139886816</v>
      </c>
      <c r="I39" s="42">
        <v>5720.8483770305866</v>
      </c>
      <c r="J39" s="10"/>
      <c r="K39" s="58">
        <v>6257.3176585167639</v>
      </c>
      <c r="L39" s="58">
        <v>3305.6563407210392</v>
      </c>
      <c r="M39" s="59">
        <v>2951.6613177955842</v>
      </c>
      <c r="N39" s="16"/>
      <c r="O39" s="58">
        <v>1742.596304971833</v>
      </c>
      <c r="P39" s="58">
        <v>1021.5709386221837</v>
      </c>
      <c r="Q39" s="58">
        <v>721.02536634966862</v>
      </c>
      <c r="R39" s="11"/>
      <c r="S39" s="46">
        <v>212.92371125453698</v>
      </c>
      <c r="T39" s="112">
        <v>150.03110868998658</v>
      </c>
      <c r="U39" s="112">
        <v>62.892602564550209</v>
      </c>
    </row>
    <row r="40" spans="1:21">
      <c r="A40" s="21" t="s">
        <v>97</v>
      </c>
      <c r="B40" s="47">
        <v>14601.023587809235</v>
      </c>
      <c r="C40" s="47">
        <v>714.62103887670639</v>
      </c>
      <c r="D40" s="47">
        <v>378.79951808934982</v>
      </c>
      <c r="E40" s="47">
        <v>335.82152078735163</v>
      </c>
      <c r="F40" s="20"/>
      <c r="G40" s="42">
        <v>8264.2515910337861</v>
      </c>
      <c r="H40" s="42">
        <v>4287.9907709869594</v>
      </c>
      <c r="I40" s="42">
        <v>3976.2608200456179</v>
      </c>
      <c r="J40" s="85"/>
      <c r="K40" s="56">
        <v>3926.1606411634284</v>
      </c>
      <c r="L40" s="56">
        <v>2019.9494443837905</v>
      </c>
      <c r="M40" s="57">
        <v>1906.2111967796486</v>
      </c>
      <c r="N40" s="13"/>
      <c r="O40" s="56">
        <v>1503.5786386017376</v>
      </c>
      <c r="P40" s="56">
        <v>837.13063608607888</v>
      </c>
      <c r="Q40" s="56">
        <v>666.44800251567801</v>
      </c>
      <c r="R40" s="15"/>
      <c r="S40" s="44">
        <v>192.4116781356492</v>
      </c>
      <c r="T40" s="138">
        <v>130.71175973471364</v>
      </c>
      <c r="U40" s="138">
        <v>61.699918400935367</v>
      </c>
    </row>
    <row r="41" spans="1:21">
      <c r="A41" s="21" t="s">
        <v>98</v>
      </c>
      <c r="B41" s="47">
        <v>3449.0726973433384</v>
      </c>
      <c r="C41" s="47">
        <v>265.24439135948074</v>
      </c>
      <c r="D41" s="47">
        <v>131.83687060752601</v>
      </c>
      <c r="E41" s="47">
        <v>133.40752075195576</v>
      </c>
      <c r="F41" s="20"/>
      <c r="G41" s="42">
        <v>2170.7978843335845</v>
      </c>
      <c r="H41" s="42">
        <v>1168.090243542435</v>
      </c>
      <c r="I41" s="42">
        <v>1002.7076407911668</v>
      </c>
      <c r="J41" s="10"/>
      <c r="K41" s="58">
        <v>885.74902919079864</v>
      </c>
      <c r="L41" s="58">
        <v>509.56012917204481</v>
      </c>
      <c r="M41" s="59">
        <v>376.18890001875917</v>
      </c>
      <c r="N41" s="16"/>
      <c r="O41" s="58">
        <v>116.43694855173705</v>
      </c>
      <c r="P41" s="58">
        <v>88.798495949569812</v>
      </c>
      <c r="Q41" s="58">
        <v>27.638452602167202</v>
      </c>
      <c r="R41" s="11"/>
      <c r="S41" s="46">
        <v>10.844443907906012</v>
      </c>
      <c r="T41" s="112">
        <v>10.844443907906012</v>
      </c>
      <c r="U41" s="112">
        <v>0</v>
      </c>
    </row>
    <row r="42" spans="1:21">
      <c r="A42" s="21" t="s">
        <v>99</v>
      </c>
      <c r="B42" s="47">
        <v>3461.7639977581121</v>
      </c>
      <c r="C42" s="47">
        <v>161.74218691424792</v>
      </c>
      <c r="D42" s="47">
        <v>72.168576906541773</v>
      </c>
      <c r="E42" s="47">
        <v>89.573610007706165</v>
      </c>
      <c r="F42" s="20"/>
      <c r="G42" s="42">
        <v>1722.3655156522302</v>
      </c>
      <c r="H42" s="42">
        <v>980.4855994587806</v>
      </c>
      <c r="I42" s="42">
        <v>741.87991619344712</v>
      </c>
      <c r="J42" s="85"/>
      <c r="K42" s="56">
        <v>1445.4079881623531</v>
      </c>
      <c r="L42" s="56">
        <v>776.14676716519182</v>
      </c>
      <c r="M42" s="57">
        <v>669.26122099716611</v>
      </c>
      <c r="N42" s="13"/>
      <c r="O42" s="56">
        <v>122.58071781836721</v>
      </c>
      <c r="P42" s="56">
        <v>95.64180658654189</v>
      </c>
      <c r="Q42" s="56">
        <v>26.938911231825262</v>
      </c>
      <c r="R42" s="15"/>
      <c r="S42" s="44">
        <v>9.6675892109817116</v>
      </c>
      <c r="T42" s="138">
        <v>8.474905047366871</v>
      </c>
      <c r="U42" s="138">
        <v>1.1926841636148411</v>
      </c>
    </row>
    <row r="43" spans="1:21">
      <c r="A43" s="84" t="s">
        <v>100</v>
      </c>
      <c r="B43" s="45">
        <v>18444.593616432023</v>
      </c>
      <c r="C43" s="45">
        <v>1081.9739044363266</v>
      </c>
      <c r="D43" s="45">
        <v>540.87745045374265</v>
      </c>
      <c r="E43" s="45">
        <v>541.09645398258237</v>
      </c>
      <c r="F43" s="20"/>
      <c r="G43" s="42">
        <v>11878.266537024207</v>
      </c>
      <c r="H43" s="42">
        <v>6421.807246236699</v>
      </c>
      <c r="I43" s="42">
        <v>5456.4592907888236</v>
      </c>
      <c r="J43" s="10"/>
      <c r="K43" s="58">
        <v>4700.076285395603</v>
      </c>
      <c r="L43" s="58">
        <v>2654.3007273238668</v>
      </c>
      <c r="M43" s="59">
        <v>2045.7755580717558</v>
      </c>
      <c r="N43" s="16"/>
      <c r="O43" s="58">
        <v>701.54645914951686</v>
      </c>
      <c r="P43" s="58">
        <v>445.64426955989109</v>
      </c>
      <c r="Q43" s="58">
        <v>255.90218958963356</v>
      </c>
      <c r="R43" s="11"/>
      <c r="S43" s="46">
        <v>82.73043042722918</v>
      </c>
      <c r="T43" s="112">
        <v>49.13979586836038</v>
      </c>
      <c r="U43" s="112">
        <v>33.5906345588688</v>
      </c>
    </row>
    <row r="44" spans="1:21">
      <c r="A44" s="21" t="s">
        <v>100</v>
      </c>
      <c r="B44" s="47">
        <v>18444.593616432023</v>
      </c>
      <c r="C44" s="47">
        <v>1081.9739044363266</v>
      </c>
      <c r="D44" s="47">
        <v>540.87745045374265</v>
      </c>
      <c r="E44" s="47">
        <v>541.09645398258237</v>
      </c>
      <c r="F44" s="20"/>
      <c r="G44" s="42">
        <v>11878.266537024207</v>
      </c>
      <c r="H44" s="42">
        <v>6421.807246236699</v>
      </c>
      <c r="I44" s="42">
        <v>5456.4592907888236</v>
      </c>
      <c r="J44" s="85"/>
      <c r="K44" s="56">
        <v>4700.076285395603</v>
      </c>
      <c r="L44" s="56">
        <v>2654.3007273238668</v>
      </c>
      <c r="M44" s="57">
        <v>2045.7755580717558</v>
      </c>
      <c r="N44" s="13"/>
      <c r="O44" s="56">
        <v>701.54645914951686</v>
      </c>
      <c r="P44" s="56">
        <v>445.64426955989109</v>
      </c>
      <c r="Q44" s="56">
        <v>255.90218958963356</v>
      </c>
      <c r="R44" s="15"/>
      <c r="S44" s="44">
        <v>82.73043042722918</v>
      </c>
      <c r="T44" s="138">
        <v>49.13979586836038</v>
      </c>
      <c r="U44" s="138">
        <v>33.5906345588688</v>
      </c>
    </row>
    <row r="45" spans="1:21">
      <c r="A45" s="84" t="s">
        <v>101</v>
      </c>
      <c r="B45" s="45">
        <v>7970.9565803070927</v>
      </c>
      <c r="C45" s="45">
        <v>439.82266907413862</v>
      </c>
      <c r="D45" s="45">
        <v>232.99460934751244</v>
      </c>
      <c r="E45" s="45">
        <v>206.82805972662283</v>
      </c>
      <c r="F45" s="20"/>
      <c r="G45" s="42">
        <v>5023.1050423684055</v>
      </c>
      <c r="H45" s="42">
        <v>2758.7666644526207</v>
      </c>
      <c r="I45" s="42">
        <v>2264.3383779157693</v>
      </c>
      <c r="J45" s="10"/>
      <c r="K45" s="58">
        <v>2202.6678945723656</v>
      </c>
      <c r="L45" s="58">
        <v>1257.9097888371805</v>
      </c>
      <c r="M45" s="59">
        <v>944.75810573518845</v>
      </c>
      <c r="N45" s="16"/>
      <c r="O45" s="58">
        <v>282.5729931738062</v>
      </c>
      <c r="P45" s="58">
        <v>172.64618540654416</v>
      </c>
      <c r="Q45" s="58">
        <v>109.92680776726202</v>
      </c>
      <c r="R45" s="11"/>
      <c r="S45" s="46">
        <v>22.78798111770994</v>
      </c>
      <c r="T45" s="112">
        <v>13.300784919512454</v>
      </c>
      <c r="U45" s="112">
        <v>9.4871961981974806</v>
      </c>
    </row>
    <row r="46" spans="1:21">
      <c r="A46" s="21" t="s">
        <v>101</v>
      </c>
      <c r="B46" s="47">
        <v>4357.7008438382945</v>
      </c>
      <c r="C46" s="47">
        <v>294.84684905658997</v>
      </c>
      <c r="D46" s="47">
        <v>162.65299441231494</v>
      </c>
      <c r="E46" s="47">
        <v>132.19385464427535</v>
      </c>
      <c r="F46" s="20"/>
      <c r="G46" s="42">
        <v>2853.3863090869959</v>
      </c>
      <c r="H46" s="42">
        <v>1533.3005742412545</v>
      </c>
      <c r="I46" s="42">
        <v>1320.0857348458724</v>
      </c>
      <c r="J46" s="85"/>
      <c r="K46" s="56">
        <v>1076.387342371544</v>
      </c>
      <c r="L46" s="56">
        <v>608.81808101207423</v>
      </c>
      <c r="M46" s="57">
        <v>467.56926135947936</v>
      </c>
      <c r="N46" s="13"/>
      <c r="O46" s="56">
        <v>119.88897873211523</v>
      </c>
      <c r="P46" s="56">
        <v>73.121383458868536</v>
      </c>
      <c r="Q46" s="56">
        <v>46.767595273246577</v>
      </c>
      <c r="R46" s="15"/>
      <c r="S46" s="44">
        <v>13.191364591104987</v>
      </c>
      <c r="T46" s="138">
        <v>6.0895367201371879</v>
      </c>
      <c r="U46" s="138">
        <v>7.1018278709677993</v>
      </c>
    </row>
    <row r="47" spans="1:21">
      <c r="A47" s="21" t="s">
        <v>102</v>
      </c>
      <c r="B47" s="46">
        <v>3613.2557364679096</v>
      </c>
      <c r="C47" s="46">
        <v>144.97582001754623</v>
      </c>
      <c r="D47" s="46">
        <v>70.341614935197981</v>
      </c>
      <c r="E47" s="46">
        <v>74.634205082348032</v>
      </c>
      <c r="F47" s="20"/>
      <c r="G47" s="42">
        <v>2169.7187332813719</v>
      </c>
      <c r="H47" s="42">
        <v>1225.4660902114615</v>
      </c>
      <c r="I47" s="42">
        <v>944.25264306992653</v>
      </c>
      <c r="J47" s="10"/>
      <c r="K47" s="58">
        <v>1126.2805522008246</v>
      </c>
      <c r="L47" s="58">
        <v>649.09170782511603</v>
      </c>
      <c r="M47" s="59">
        <v>477.18884437571865</v>
      </c>
      <c r="N47" s="16"/>
      <c r="O47" s="58">
        <v>162.68401444169086</v>
      </c>
      <c r="P47" s="58">
        <v>99.524801947675371</v>
      </c>
      <c r="Q47" s="58">
        <v>63.159212494015321</v>
      </c>
      <c r="R47" s="11"/>
      <c r="S47" s="46">
        <v>9.596616526604949</v>
      </c>
      <c r="T47" s="112">
        <v>7.2112481993752677</v>
      </c>
      <c r="U47" s="112">
        <v>2.3853683272296822</v>
      </c>
    </row>
    <row r="48" spans="1:21">
      <c r="A48" s="84" t="s">
        <v>103</v>
      </c>
      <c r="B48" s="45">
        <v>3731.3188911782731</v>
      </c>
      <c r="C48" s="45">
        <v>138.63792042320901</v>
      </c>
      <c r="D48" s="45">
        <v>76.978101204787393</v>
      </c>
      <c r="E48" s="45">
        <v>61.659819218421369</v>
      </c>
      <c r="F48" s="20"/>
      <c r="G48" s="42">
        <v>2138.4870023193512</v>
      </c>
      <c r="H48" s="42">
        <v>1056.1566992480812</v>
      </c>
      <c r="I48" s="42">
        <v>1082.3303030712807</v>
      </c>
      <c r="J48" s="85"/>
      <c r="K48" s="56">
        <v>1353.8075382874852</v>
      </c>
      <c r="L48" s="56">
        <v>724.2694423590101</v>
      </c>
      <c r="M48" s="57">
        <v>629.53809592848177</v>
      </c>
      <c r="N48" s="13"/>
      <c r="O48" s="56">
        <v>96.694003897604674</v>
      </c>
      <c r="P48" s="56">
        <v>67.793823318189069</v>
      </c>
      <c r="Q48" s="56">
        <v>28.900180579415498</v>
      </c>
      <c r="R48" s="15"/>
      <c r="S48" s="44">
        <v>3.692426250754937</v>
      </c>
      <c r="T48" s="138">
        <v>2.4563410116064444</v>
      </c>
      <c r="U48" s="138">
        <v>1.2360852391484929</v>
      </c>
    </row>
    <row r="49" spans="1:21">
      <c r="A49" s="21" t="s">
        <v>103</v>
      </c>
      <c r="B49" s="47">
        <v>3731.3188911782731</v>
      </c>
      <c r="C49" s="47">
        <v>138.63792042320901</v>
      </c>
      <c r="D49" s="47">
        <v>76.978101204787393</v>
      </c>
      <c r="E49" s="47">
        <v>61.659819218421369</v>
      </c>
      <c r="F49" s="20"/>
      <c r="G49" s="42">
        <v>2138.4870023193512</v>
      </c>
      <c r="H49" s="42">
        <v>1056.1566992480812</v>
      </c>
      <c r="I49" s="42">
        <v>1082.3303030712807</v>
      </c>
      <c r="J49" s="10"/>
      <c r="K49" s="58">
        <v>1353.8075382874852</v>
      </c>
      <c r="L49" s="58">
        <v>724.2694423590101</v>
      </c>
      <c r="M49" s="59">
        <v>629.53809592848177</v>
      </c>
      <c r="N49" s="16"/>
      <c r="O49" s="58">
        <v>96.694003897604674</v>
      </c>
      <c r="P49" s="58">
        <v>67.793823318189069</v>
      </c>
      <c r="Q49" s="58">
        <v>28.900180579415498</v>
      </c>
      <c r="R49" s="11"/>
      <c r="S49" s="46">
        <v>3.692426250754937</v>
      </c>
      <c r="T49" s="112">
        <v>2.4563410116064444</v>
      </c>
      <c r="U49" s="112">
        <v>1.2360852391484929</v>
      </c>
    </row>
    <row r="50" spans="1:21">
      <c r="A50" s="84" t="s">
        <v>104</v>
      </c>
      <c r="B50" s="45">
        <v>1086.0940104992687</v>
      </c>
      <c r="C50" s="45">
        <v>52.126493908088712</v>
      </c>
      <c r="D50" s="45">
        <v>18.747315062088507</v>
      </c>
      <c r="E50" s="45">
        <v>33.379178846000229</v>
      </c>
      <c r="F50" s="20"/>
      <c r="G50" s="42">
        <v>720.74579561672635</v>
      </c>
      <c r="H50" s="42">
        <v>381.86764432635715</v>
      </c>
      <c r="I50" s="42">
        <v>338.87815129036585</v>
      </c>
      <c r="J50" s="85"/>
      <c r="K50" s="56">
        <v>265.77077662374398</v>
      </c>
      <c r="L50" s="56">
        <v>159.10855893237525</v>
      </c>
      <c r="M50" s="57">
        <v>106.66221769136885</v>
      </c>
      <c r="N50" s="13"/>
      <c r="O50" s="56">
        <v>41.377237097266345</v>
      </c>
      <c r="P50" s="56">
        <v>24.885146712534421</v>
      </c>
      <c r="Q50" s="56">
        <v>16.492090384731906</v>
      </c>
      <c r="R50" s="15"/>
      <c r="S50" s="44">
        <v>6.0737072534466474</v>
      </c>
      <c r="T50" s="138">
        <v>6.0737072534466474</v>
      </c>
      <c r="U50" s="138">
        <v>0</v>
      </c>
    </row>
    <row r="51" spans="1:21">
      <c r="A51" s="21" t="s">
        <v>104</v>
      </c>
      <c r="B51" s="47">
        <v>1086.0940104992687</v>
      </c>
      <c r="C51" s="47">
        <v>52.126493908088712</v>
      </c>
      <c r="D51" s="47">
        <v>18.747315062088507</v>
      </c>
      <c r="E51" s="47">
        <v>33.379178846000229</v>
      </c>
      <c r="F51" s="20"/>
      <c r="G51" s="42">
        <v>720.74579561672635</v>
      </c>
      <c r="H51" s="42">
        <v>381.86764432635715</v>
      </c>
      <c r="I51" s="42">
        <v>338.87815129036585</v>
      </c>
      <c r="J51" s="10"/>
      <c r="K51" s="58">
        <v>265.77077662374398</v>
      </c>
      <c r="L51" s="58">
        <v>159.10855893237525</v>
      </c>
      <c r="M51" s="59">
        <v>106.66221769136885</v>
      </c>
      <c r="N51" s="16"/>
      <c r="O51" s="58">
        <v>41.377237097266345</v>
      </c>
      <c r="P51" s="58">
        <v>24.885146712534421</v>
      </c>
      <c r="Q51" s="58">
        <v>16.492090384731906</v>
      </c>
      <c r="R51" s="11"/>
      <c r="S51" s="46">
        <v>6.0737072534466474</v>
      </c>
      <c r="T51" s="112">
        <v>6.0737072534466474</v>
      </c>
      <c r="U51" s="112">
        <v>0</v>
      </c>
    </row>
    <row r="52" spans="1:21">
      <c r="A52" s="84" t="s">
        <v>105</v>
      </c>
      <c r="B52" s="44">
        <v>4579.5396603702893</v>
      </c>
      <c r="C52" s="44">
        <v>422.51560188400651</v>
      </c>
      <c r="D52" s="44">
        <v>203.39819347017328</v>
      </c>
      <c r="E52" s="44">
        <v>219.11740841383028</v>
      </c>
      <c r="F52" s="20"/>
      <c r="G52" s="42">
        <v>3022.6994808020877</v>
      </c>
      <c r="H52" s="42">
        <v>1653.2753736125578</v>
      </c>
      <c r="I52" s="42">
        <v>1369.4241071896829</v>
      </c>
      <c r="J52" s="85"/>
      <c r="K52" s="56">
        <v>1044.9389852534443</v>
      </c>
      <c r="L52" s="56">
        <v>609.33205670481698</v>
      </c>
      <c r="M52" s="57">
        <v>435.60692854863396</v>
      </c>
      <c r="N52" s="13"/>
      <c r="O52" s="56">
        <v>87.000224103514924</v>
      </c>
      <c r="P52" s="56">
        <v>55.729123637825104</v>
      </c>
      <c r="Q52" s="56">
        <v>31.271100465689788</v>
      </c>
      <c r="R52" s="15"/>
      <c r="S52" s="44">
        <v>2.3853683272296822</v>
      </c>
      <c r="T52" s="138">
        <v>1.1926841636148411</v>
      </c>
      <c r="U52" s="138">
        <v>1.1926841636148411</v>
      </c>
    </row>
    <row r="53" spans="1:21">
      <c r="A53" s="21" t="s">
        <v>105</v>
      </c>
      <c r="B53" s="47">
        <v>4579.5396603702893</v>
      </c>
      <c r="C53" s="47">
        <v>422.51560188400651</v>
      </c>
      <c r="D53" s="47">
        <v>203.39819347017328</v>
      </c>
      <c r="E53" s="47">
        <v>219.11740841383028</v>
      </c>
      <c r="F53" s="20"/>
      <c r="G53" s="42">
        <v>3022.6994808020877</v>
      </c>
      <c r="H53" s="42">
        <v>1653.2753736125578</v>
      </c>
      <c r="I53" s="42">
        <v>1369.4241071896829</v>
      </c>
      <c r="J53" s="10"/>
      <c r="K53" s="58">
        <v>1044.9389852534443</v>
      </c>
      <c r="L53" s="58">
        <v>609.33205670481698</v>
      </c>
      <c r="M53" s="59">
        <v>435.60692854863396</v>
      </c>
      <c r="N53" s="16"/>
      <c r="O53" s="58">
        <v>87.000224103514924</v>
      </c>
      <c r="P53" s="58">
        <v>55.729123637825104</v>
      </c>
      <c r="Q53" s="58">
        <v>31.271100465689788</v>
      </c>
      <c r="R53" s="11"/>
      <c r="S53" s="46">
        <v>2.3853683272296822</v>
      </c>
      <c r="T53" s="112">
        <v>1.1926841636148411</v>
      </c>
      <c r="U53" s="112">
        <v>1.1926841636148411</v>
      </c>
    </row>
    <row r="54" spans="1:21">
      <c r="A54" s="84" t="s">
        <v>106</v>
      </c>
      <c r="B54" s="45">
        <v>5634.9776351441451</v>
      </c>
      <c r="C54" s="45">
        <v>310.41724363099746</v>
      </c>
      <c r="D54" s="45">
        <v>136.21433403499998</v>
      </c>
      <c r="E54" s="45">
        <v>174.2029095959974</v>
      </c>
      <c r="F54" s="20"/>
      <c r="G54" s="42">
        <v>3524.4291208170998</v>
      </c>
      <c r="H54" s="42">
        <v>1886.5651376696171</v>
      </c>
      <c r="I54" s="42">
        <v>1637.8639831477255</v>
      </c>
      <c r="J54" s="85"/>
      <c r="K54" s="56">
        <v>1653.1411088825525</v>
      </c>
      <c r="L54" s="56">
        <v>964.64294034314173</v>
      </c>
      <c r="M54" s="57">
        <v>688.49816853941707</v>
      </c>
      <c r="N54" s="13"/>
      <c r="O54" s="56">
        <v>122.88424673668301</v>
      </c>
      <c r="P54" s="56">
        <v>95.06540112173154</v>
      </c>
      <c r="Q54" s="56">
        <v>27.818845614951432</v>
      </c>
      <c r="R54" s="15"/>
      <c r="S54" s="44">
        <v>24.105915076422786</v>
      </c>
      <c r="T54" s="138">
        <v>20.527862585578262</v>
      </c>
      <c r="U54" s="138">
        <v>3.5780524908445233</v>
      </c>
    </row>
    <row r="55" spans="1:21">
      <c r="A55" s="21" t="s">
        <v>106</v>
      </c>
      <c r="B55" s="46">
        <v>3797.9088324477743</v>
      </c>
      <c r="C55" s="46">
        <v>186.05043150331079</v>
      </c>
      <c r="D55" s="46">
        <v>85.744770201888031</v>
      </c>
      <c r="E55" s="46">
        <v>100.30566130142306</v>
      </c>
      <c r="F55" s="20"/>
      <c r="G55" s="42">
        <v>2153.5079353484593</v>
      </c>
      <c r="H55" s="42">
        <v>1172.9737027736585</v>
      </c>
      <c r="I55" s="42">
        <v>980.53423257481529</v>
      </c>
      <c r="J55" s="10"/>
      <c r="K55" s="58">
        <v>1363.463299033428</v>
      </c>
      <c r="L55" s="58">
        <v>781.03477368681843</v>
      </c>
      <c r="M55" s="59">
        <v>582.42852534661631</v>
      </c>
      <c r="N55" s="16"/>
      <c r="O55" s="58">
        <v>85.26297842729393</v>
      </c>
      <c r="P55" s="58">
        <v>59.761005170946873</v>
      </c>
      <c r="Q55" s="58">
        <v>25.501973256347036</v>
      </c>
      <c r="R55" s="11"/>
      <c r="S55" s="46">
        <v>9.6241881354480601</v>
      </c>
      <c r="T55" s="112">
        <v>7.2388198082183788</v>
      </c>
      <c r="U55" s="112">
        <v>2.3853683272296822</v>
      </c>
    </row>
    <row r="56" spans="1:21">
      <c r="A56" s="21" t="s">
        <v>107</v>
      </c>
      <c r="B56" s="47">
        <v>965.67715365431593</v>
      </c>
      <c r="C56" s="47">
        <v>88.870318923523016</v>
      </c>
      <c r="D56" s="47">
        <v>40.59508395272033</v>
      </c>
      <c r="E56" s="47">
        <v>48.275234970802551</v>
      </c>
      <c r="F56" s="20"/>
      <c r="G56" s="42">
        <v>684.03329283226469</v>
      </c>
      <c r="H56" s="42">
        <v>342.02893694760667</v>
      </c>
      <c r="I56" s="42">
        <v>342.00435588465484</v>
      </c>
      <c r="J56" s="85"/>
      <c r="K56" s="56">
        <v>171.50576142783459</v>
      </c>
      <c r="L56" s="56">
        <v>106.07503884758783</v>
      </c>
      <c r="M56" s="57">
        <v>65.430722580246595</v>
      </c>
      <c r="N56" s="13"/>
      <c r="O56" s="56">
        <v>10.435078704940775</v>
      </c>
      <c r="P56" s="56">
        <v>9.3108905099512249</v>
      </c>
      <c r="Q56" s="56">
        <v>1.124188194989552</v>
      </c>
      <c r="R56" s="15"/>
      <c r="S56" s="44">
        <v>10.832701765753441</v>
      </c>
      <c r="T56" s="138">
        <v>9.6400176021386006</v>
      </c>
      <c r="U56" s="138">
        <v>1.1926841636148411</v>
      </c>
    </row>
    <row r="57" spans="1:21">
      <c r="A57" s="21" t="s">
        <v>108</v>
      </c>
      <c r="B57" s="47">
        <v>871.39164904172878</v>
      </c>
      <c r="C57" s="47">
        <v>35.496493204163329</v>
      </c>
      <c r="D57" s="47">
        <v>9.8744798803914371</v>
      </c>
      <c r="E57" s="47">
        <v>25.622013323771899</v>
      </c>
      <c r="F57" s="20"/>
      <c r="G57" s="42">
        <v>686.88789263659999</v>
      </c>
      <c r="H57" s="42">
        <v>371.56249794834747</v>
      </c>
      <c r="I57" s="42">
        <v>315.32539468824939</v>
      </c>
      <c r="J57" s="10"/>
      <c r="K57" s="58">
        <v>118.1720484212953</v>
      </c>
      <c r="L57" s="58">
        <v>77.533127808738655</v>
      </c>
      <c r="M57" s="59">
        <v>40.638920612556518</v>
      </c>
      <c r="N57" s="16"/>
      <c r="O57" s="58">
        <v>27.18618960444828</v>
      </c>
      <c r="P57" s="58">
        <v>25.993505440833438</v>
      </c>
      <c r="Q57" s="58">
        <v>1.1926841636148411</v>
      </c>
      <c r="R57" s="11"/>
      <c r="S57" s="46">
        <v>3.6490251752212854</v>
      </c>
      <c r="T57" s="112">
        <v>3.6490251752212854</v>
      </c>
      <c r="U57" s="112">
        <v>0</v>
      </c>
    </row>
    <row r="58" spans="1:21">
      <c r="A58" s="84" t="s">
        <v>109</v>
      </c>
      <c r="B58" s="45">
        <v>1636.8608976282815</v>
      </c>
      <c r="C58" s="45">
        <v>93.367071703481244</v>
      </c>
      <c r="D58" s="45">
        <v>59.327950573853421</v>
      </c>
      <c r="E58" s="45">
        <v>34.039121129627659</v>
      </c>
      <c r="F58" s="20"/>
      <c r="G58" s="42">
        <v>698.36605228672397</v>
      </c>
      <c r="H58" s="42">
        <v>395.10368355300335</v>
      </c>
      <c r="I58" s="42">
        <v>303.26236873371806</v>
      </c>
      <c r="J58" s="85"/>
      <c r="K58" s="56">
        <v>761.27616554957376</v>
      </c>
      <c r="L58" s="56">
        <v>401.49761020867697</v>
      </c>
      <c r="M58" s="57">
        <v>359.77855534090156</v>
      </c>
      <c r="N58" s="13"/>
      <c r="O58" s="56">
        <v>64.653770402931258</v>
      </c>
      <c r="P58" s="56">
        <v>50.587972705211186</v>
      </c>
      <c r="Q58" s="56">
        <v>14.065797697720045</v>
      </c>
      <c r="R58" s="15"/>
      <c r="S58" s="44">
        <v>19.197837685576793</v>
      </c>
      <c r="T58" s="138">
        <v>14.354000430125245</v>
      </c>
      <c r="U58" s="138">
        <v>4.8438372554515503</v>
      </c>
    </row>
    <row r="59" spans="1:21">
      <c r="A59" s="21" t="s">
        <v>109</v>
      </c>
      <c r="B59" s="46">
        <v>1636.8608976282815</v>
      </c>
      <c r="C59" s="46">
        <v>93.367071703481244</v>
      </c>
      <c r="D59" s="46">
        <v>59.327950573853421</v>
      </c>
      <c r="E59" s="46">
        <v>34.039121129627659</v>
      </c>
      <c r="F59" s="20"/>
      <c r="G59" s="42">
        <v>698.36605228672397</v>
      </c>
      <c r="H59" s="42">
        <v>395.10368355300335</v>
      </c>
      <c r="I59" s="42">
        <v>303.26236873371806</v>
      </c>
      <c r="J59" s="10"/>
      <c r="K59" s="58">
        <v>761.27616554957376</v>
      </c>
      <c r="L59" s="58">
        <v>401.49761020867697</v>
      </c>
      <c r="M59" s="59">
        <v>359.77855534090156</v>
      </c>
      <c r="N59" s="16"/>
      <c r="O59" s="58">
        <v>64.653770402931258</v>
      </c>
      <c r="P59" s="58">
        <v>50.587972705211186</v>
      </c>
      <c r="Q59" s="58">
        <v>14.065797697720045</v>
      </c>
      <c r="R59" s="11"/>
      <c r="S59" s="46">
        <v>19.197837685576793</v>
      </c>
      <c r="T59" s="112">
        <v>14.354000430125245</v>
      </c>
      <c r="U59" s="112">
        <v>4.8438372554515503</v>
      </c>
    </row>
    <row r="60" spans="1:21">
      <c r="A60" s="84" t="s">
        <v>110</v>
      </c>
      <c r="B60" s="45">
        <v>9713.2738518580918</v>
      </c>
      <c r="C60" s="45">
        <v>649.01740597256867</v>
      </c>
      <c r="D60" s="45">
        <v>316.58652289188251</v>
      </c>
      <c r="E60" s="45">
        <v>332.43088308068212</v>
      </c>
      <c r="F60" s="20"/>
      <c r="G60" s="42">
        <v>5867.8345084456305</v>
      </c>
      <c r="H60" s="42">
        <v>3036.238385870663</v>
      </c>
      <c r="I60" s="42">
        <v>2831.5961225746282</v>
      </c>
      <c r="J60" s="85"/>
      <c r="K60" s="56">
        <v>2669.5071192632186</v>
      </c>
      <c r="L60" s="56">
        <v>1407.5137942146534</v>
      </c>
      <c r="M60" s="57">
        <v>1261.9933250485481</v>
      </c>
      <c r="N60" s="13"/>
      <c r="O60" s="56">
        <v>470.0943122566818</v>
      </c>
      <c r="P60" s="56">
        <v>275.20960699795256</v>
      </c>
      <c r="Q60" s="56">
        <v>194.88470525873103</v>
      </c>
      <c r="R60" s="15"/>
      <c r="S60" s="44">
        <v>56.820505919890053</v>
      </c>
      <c r="T60" s="138">
        <v>44.755806239526073</v>
      </c>
      <c r="U60" s="138">
        <v>12.064699680363962</v>
      </c>
    </row>
    <row r="61" spans="1:21">
      <c r="A61" s="21" t="s">
        <v>110</v>
      </c>
      <c r="B61" s="47">
        <v>7543.9476632259102</v>
      </c>
      <c r="C61" s="47">
        <v>422.72649358810747</v>
      </c>
      <c r="D61" s="47">
        <v>212.84989964399284</v>
      </c>
      <c r="E61" s="47">
        <v>209.87659394411165</v>
      </c>
      <c r="F61" s="20"/>
      <c r="G61" s="42">
        <v>4584.0252206549376</v>
      </c>
      <c r="H61" s="42">
        <v>2345.3400747424603</v>
      </c>
      <c r="I61" s="42">
        <v>2238.6851459126419</v>
      </c>
      <c r="J61" s="10"/>
      <c r="K61" s="58">
        <v>2068.1440018659159</v>
      </c>
      <c r="L61" s="58">
        <v>1089.7753188019908</v>
      </c>
      <c r="M61" s="59">
        <v>978.36868306392239</v>
      </c>
      <c r="N61" s="16"/>
      <c r="O61" s="58">
        <v>414.70361167462505</v>
      </c>
      <c r="P61" s="58">
        <v>239.27258557384422</v>
      </c>
      <c r="Q61" s="58">
        <v>175.43102610078213</v>
      </c>
      <c r="R61" s="11"/>
      <c r="S61" s="46">
        <v>54.348335441593065</v>
      </c>
      <c r="T61" s="112">
        <v>42.283635761229085</v>
      </c>
      <c r="U61" s="112">
        <v>12.064699680363962</v>
      </c>
    </row>
    <row r="62" spans="1:21">
      <c r="A62" s="21" t="s">
        <v>111</v>
      </c>
      <c r="B62" s="47">
        <v>2169.3261886324813</v>
      </c>
      <c r="C62" s="47">
        <v>226.29091238445767</v>
      </c>
      <c r="D62" s="47">
        <v>103.73662324788896</v>
      </c>
      <c r="E62" s="47">
        <v>122.55428913656949</v>
      </c>
      <c r="F62" s="20"/>
      <c r="G62" s="42">
        <v>1283.8092877903775</v>
      </c>
      <c r="H62" s="42">
        <v>690.89831112829961</v>
      </c>
      <c r="I62" s="42">
        <v>592.91097666207565</v>
      </c>
      <c r="J62" s="85"/>
      <c r="K62" s="56">
        <v>601.36311739729297</v>
      </c>
      <c r="L62" s="56">
        <v>317.7384754126669</v>
      </c>
      <c r="M62" s="57">
        <v>283.62464198462959</v>
      </c>
      <c r="N62" s="13"/>
      <c r="O62" s="56">
        <v>55.390700582057391</v>
      </c>
      <c r="P62" s="56">
        <v>35.937021424108586</v>
      </c>
      <c r="Q62" s="56">
        <v>19.453679157948834</v>
      </c>
      <c r="R62" s="15"/>
      <c r="S62" s="44">
        <v>2.4721704782969858</v>
      </c>
      <c r="T62" s="138">
        <v>2.4721704782969858</v>
      </c>
      <c r="U62" s="138">
        <v>0</v>
      </c>
    </row>
    <row r="63" spans="1:21">
      <c r="A63" s="84" t="s">
        <v>112</v>
      </c>
      <c r="B63" s="45">
        <v>970.985890445</v>
      </c>
      <c r="C63" s="45">
        <v>79.269045489573173</v>
      </c>
      <c r="D63" s="45">
        <v>44.036692351322436</v>
      </c>
      <c r="E63" s="45">
        <v>35.232353138250666</v>
      </c>
      <c r="F63" s="20"/>
      <c r="G63" s="42">
        <v>488.16596754747042</v>
      </c>
      <c r="H63" s="42">
        <v>276.15631725641168</v>
      </c>
      <c r="I63" s="42">
        <v>212.00965029105723</v>
      </c>
      <c r="J63" s="10"/>
      <c r="K63" s="58">
        <v>366.88675703171378</v>
      </c>
      <c r="L63" s="58">
        <v>214.74819327863705</v>
      </c>
      <c r="M63" s="59">
        <v>152.13856375307711</v>
      </c>
      <c r="N63" s="16"/>
      <c r="O63" s="58">
        <v>36.664120376244661</v>
      </c>
      <c r="P63" s="58">
        <v>27.16109471135665</v>
      </c>
      <c r="Q63" s="58">
        <v>9.5030256648880229</v>
      </c>
      <c r="R63" s="11"/>
      <c r="S63" s="46">
        <v>0</v>
      </c>
      <c r="T63" s="112">
        <v>0</v>
      </c>
      <c r="U63" s="112">
        <v>0</v>
      </c>
    </row>
    <row r="64" spans="1:21">
      <c r="A64" s="21" t="s">
        <v>112</v>
      </c>
      <c r="B64" s="47">
        <v>970.985890445</v>
      </c>
      <c r="C64" s="47">
        <v>79.269045489573173</v>
      </c>
      <c r="D64" s="47">
        <v>44.036692351322436</v>
      </c>
      <c r="E64" s="47">
        <v>35.232353138250666</v>
      </c>
      <c r="F64" s="20"/>
      <c r="G64" s="42">
        <v>488.16596754747042</v>
      </c>
      <c r="H64" s="42">
        <v>276.15631725641168</v>
      </c>
      <c r="I64" s="42">
        <v>212.00965029105723</v>
      </c>
      <c r="J64" s="85"/>
      <c r="K64" s="56">
        <v>366.88675703171378</v>
      </c>
      <c r="L64" s="56">
        <v>214.74819327863705</v>
      </c>
      <c r="M64" s="57">
        <v>152.13856375307711</v>
      </c>
      <c r="N64" s="13"/>
      <c r="O64" s="56">
        <v>36.664120376244661</v>
      </c>
      <c r="P64" s="56">
        <v>27.16109471135665</v>
      </c>
      <c r="Q64" s="56">
        <v>9.5030256648880229</v>
      </c>
      <c r="R64" s="15"/>
      <c r="S64" s="44">
        <v>0</v>
      </c>
      <c r="T64" s="138">
        <v>0</v>
      </c>
      <c r="U64" s="138">
        <v>0</v>
      </c>
    </row>
    <row r="65" spans="1:21">
      <c r="A65" s="84" t="s">
        <v>113</v>
      </c>
      <c r="B65" s="45">
        <v>2605.7208255285932</v>
      </c>
      <c r="C65" s="45">
        <v>84.770697112036743</v>
      </c>
      <c r="D65" s="45">
        <v>46.231021213631642</v>
      </c>
      <c r="E65" s="45">
        <v>38.539675898405015</v>
      </c>
      <c r="F65" s="20"/>
      <c r="G65" s="42">
        <v>727.33342912355602</v>
      </c>
      <c r="H65" s="42">
        <v>372.82546331175558</v>
      </c>
      <c r="I65" s="42">
        <v>354.50796581179884</v>
      </c>
      <c r="J65" s="10"/>
      <c r="K65" s="58">
        <v>1769.1859294677615</v>
      </c>
      <c r="L65" s="58">
        <v>888.62543155272351</v>
      </c>
      <c r="M65" s="59">
        <v>880.56049791503324</v>
      </c>
      <c r="N65" s="16"/>
      <c r="O65" s="58">
        <v>15.971694244572705</v>
      </c>
      <c r="P65" s="58">
        <v>11.406445495989209</v>
      </c>
      <c r="Q65" s="58">
        <v>4.5652487485834969</v>
      </c>
      <c r="R65" s="11"/>
      <c r="S65" s="46">
        <v>8.4590755806763287</v>
      </c>
      <c r="T65" s="112">
        <v>8.4590755806763287</v>
      </c>
      <c r="U65" s="112">
        <v>0</v>
      </c>
    </row>
    <row r="66" spans="1:21" ht="15.75" thickBot="1">
      <c r="A66" s="24" t="s">
        <v>113</v>
      </c>
      <c r="B66" s="87">
        <v>2605.7208255285932</v>
      </c>
      <c r="C66" s="87">
        <v>84.770697112036743</v>
      </c>
      <c r="D66" s="87">
        <v>46.231021213631642</v>
      </c>
      <c r="E66" s="87">
        <v>38.539675898405015</v>
      </c>
      <c r="F66" s="87"/>
      <c r="G66" s="96">
        <v>727.33342912355602</v>
      </c>
      <c r="H66" s="96">
        <v>372.82546331175558</v>
      </c>
      <c r="I66" s="96">
        <v>354.50796581179884</v>
      </c>
      <c r="J66" s="87"/>
      <c r="K66" s="139">
        <v>1769.1859294677615</v>
      </c>
      <c r="L66" s="139">
        <v>888.62543155272351</v>
      </c>
      <c r="M66" s="139">
        <v>880.56049791503324</v>
      </c>
      <c r="N66" s="87"/>
      <c r="O66" s="139">
        <v>15.971694244572705</v>
      </c>
      <c r="P66" s="139">
        <v>11.406445495989209</v>
      </c>
      <c r="Q66" s="139">
        <v>4.5652487485834969</v>
      </c>
      <c r="R66" s="87"/>
      <c r="S66" s="96">
        <v>8.4590755806763287</v>
      </c>
      <c r="T66" s="96">
        <v>8.4590755806763287</v>
      </c>
      <c r="U66" s="96">
        <v>0</v>
      </c>
    </row>
  </sheetData>
  <mergeCells count="8">
    <mergeCell ref="A1:U1"/>
    <mergeCell ref="A2:A3"/>
    <mergeCell ref="B2:B3"/>
    <mergeCell ref="C2:E2"/>
    <mergeCell ref="G2:I2"/>
    <mergeCell ref="K2:M2"/>
    <mergeCell ref="O2:Q2"/>
    <mergeCell ref="S2:U2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FFD2-52E4-495A-864D-C0FB5F2200BA}">
  <dimension ref="A1:M66"/>
  <sheetViews>
    <sheetView topLeftCell="A7" workbookViewId="0">
      <selection activeCell="A9" sqref="A9"/>
    </sheetView>
  </sheetViews>
  <sheetFormatPr defaultColWidth="9.140625" defaultRowHeight="15"/>
  <cols>
    <col min="1" max="1" width="20.5703125" style="55" customWidth="1"/>
    <col min="2" max="5" width="9.140625" style="55"/>
    <col min="6" max="6" width="4.85546875" style="55" customWidth="1"/>
    <col min="7" max="9" width="9.140625" style="55"/>
    <col min="10" max="10" width="3" style="55" customWidth="1"/>
    <col min="11" max="16384" width="9.140625" style="55"/>
  </cols>
  <sheetData>
    <row r="1" spans="1:13" ht="15" customHeight="1">
      <c r="A1" s="1002" t="s">
        <v>63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</row>
    <row r="2" spans="1:13" ht="27.75" customHeight="1">
      <c r="A2" s="1008"/>
      <c r="B2" s="1008" t="s">
        <v>64</v>
      </c>
      <c r="C2" s="1009" t="s">
        <v>34</v>
      </c>
      <c r="D2" s="1009"/>
      <c r="E2" s="1009"/>
      <c r="F2" s="2"/>
      <c r="G2" s="1010" t="s">
        <v>35</v>
      </c>
      <c r="H2" s="1010"/>
      <c r="I2" s="1010"/>
      <c r="J2" s="3"/>
      <c r="K2" s="1017" t="s">
        <v>36</v>
      </c>
      <c r="L2" s="1017"/>
      <c r="M2" s="1017"/>
    </row>
    <row r="3" spans="1:13">
      <c r="A3" s="1003"/>
      <c r="B3" s="1003"/>
      <c r="C3" s="5" t="s">
        <v>4</v>
      </c>
      <c r="D3" s="5" t="s">
        <v>5</v>
      </c>
      <c r="E3" s="5" t="s">
        <v>6</v>
      </c>
      <c r="F3" s="5"/>
      <c r="G3" s="29" t="s">
        <v>7</v>
      </c>
      <c r="H3" s="5" t="s">
        <v>5</v>
      </c>
      <c r="I3" s="5" t="s">
        <v>6</v>
      </c>
      <c r="J3" s="5"/>
      <c r="K3" s="29" t="s">
        <v>7</v>
      </c>
      <c r="L3" s="5" t="s">
        <v>5</v>
      </c>
      <c r="M3" s="5" t="s">
        <v>6</v>
      </c>
    </row>
    <row r="4" spans="1:13">
      <c r="A4" s="72" t="s">
        <v>75</v>
      </c>
      <c r="B4" s="98">
        <v>184917.19039083488</v>
      </c>
      <c r="C4" s="109">
        <v>93093.304819003621</v>
      </c>
      <c r="D4" s="110">
        <v>47742.013057287797</v>
      </c>
      <c r="E4" s="110">
        <v>45351.29176179543</v>
      </c>
      <c r="F4" s="110"/>
      <c r="G4" s="110">
        <v>17348.363985411645</v>
      </c>
      <c r="H4" s="111">
        <v>8388.9192406085531</v>
      </c>
      <c r="I4" s="111">
        <v>8959.444744808603</v>
      </c>
      <c r="J4" s="111"/>
      <c r="K4" s="127">
        <v>74475.521586814109</v>
      </c>
      <c r="L4" s="127">
        <v>36300.782369176552</v>
      </c>
      <c r="M4" s="127">
        <v>38174.739217593698</v>
      </c>
    </row>
    <row r="5" spans="1:13">
      <c r="A5" s="50"/>
      <c r="B5" s="51"/>
      <c r="C5" s="49"/>
      <c r="D5" s="49"/>
      <c r="E5" s="49"/>
      <c r="F5" s="49"/>
      <c r="G5" s="49"/>
      <c r="H5" s="42"/>
      <c r="I5" s="42"/>
      <c r="J5" s="4"/>
      <c r="K5" s="42"/>
      <c r="L5" s="42"/>
      <c r="M5" s="42"/>
    </row>
    <row r="6" spans="1:13">
      <c r="A6" s="79" t="s">
        <v>8</v>
      </c>
      <c r="B6" s="79"/>
      <c r="C6" s="80"/>
      <c r="D6" s="80"/>
      <c r="E6" s="80"/>
      <c r="F6" s="80"/>
      <c r="G6" s="80"/>
      <c r="H6" s="81"/>
      <c r="I6" s="81"/>
      <c r="J6" s="81"/>
      <c r="K6" s="81"/>
      <c r="L6" s="81"/>
      <c r="M6" s="81"/>
    </row>
    <row r="7" spans="1:13">
      <c r="A7" s="7" t="s">
        <v>9</v>
      </c>
      <c r="B7" s="30">
        <v>86920.657729352009</v>
      </c>
      <c r="C7" s="41">
        <v>60176.177555596652</v>
      </c>
      <c r="D7" s="41">
        <v>30161.050212427381</v>
      </c>
      <c r="E7" s="41">
        <v>30015.127343083906</v>
      </c>
      <c r="F7" s="8"/>
      <c r="G7" s="41">
        <v>7833.7540384443619</v>
      </c>
      <c r="H7" s="42">
        <v>3763.2739988600001</v>
      </c>
      <c r="I7" s="42">
        <v>4070.4800395832312</v>
      </c>
      <c r="J7" s="9"/>
      <c r="K7" s="43">
        <v>18910.726135374858</v>
      </c>
      <c r="L7" s="43">
        <v>9208.5010706805479</v>
      </c>
      <c r="M7" s="43">
        <v>9702.2250646998218</v>
      </c>
    </row>
    <row r="8" spans="1:13">
      <c r="A8" s="7" t="s">
        <v>10</v>
      </c>
      <c r="B8" s="30">
        <v>97996.53266181433</v>
      </c>
      <c r="C8" s="41">
        <v>32917.127263486575</v>
      </c>
      <c r="D8" s="41">
        <v>17580.96284481628</v>
      </c>
      <c r="E8" s="41">
        <v>15336.164418675315</v>
      </c>
      <c r="F8" s="8"/>
      <c r="G8" s="41">
        <v>9514.6099469724977</v>
      </c>
      <c r="H8" s="42">
        <v>4625.6452417475757</v>
      </c>
      <c r="I8" s="42">
        <v>4888.9647052247401</v>
      </c>
      <c r="J8" s="9"/>
      <c r="K8" s="43">
        <v>55564.795451441343</v>
      </c>
      <c r="L8" s="43">
        <v>27092.281298489805</v>
      </c>
      <c r="M8" s="43">
        <v>28472.514152881464</v>
      </c>
    </row>
    <row r="9" spans="1:13">
      <c r="A9" s="83" t="s">
        <v>620</v>
      </c>
      <c r="B9" s="83"/>
      <c r="C9" s="80"/>
      <c r="D9" s="80"/>
      <c r="E9" s="80"/>
      <c r="F9" s="80"/>
      <c r="G9" s="80"/>
      <c r="H9" s="81"/>
      <c r="I9" s="81"/>
      <c r="J9" s="81"/>
      <c r="K9" s="81"/>
      <c r="L9" s="81"/>
      <c r="M9" s="81"/>
    </row>
    <row r="10" spans="1:13">
      <c r="A10" s="84" t="s">
        <v>76</v>
      </c>
      <c r="B10" s="45">
        <v>23635.116175923733</v>
      </c>
      <c r="C10" s="45">
        <v>11713.327467004998</v>
      </c>
      <c r="D10" s="45">
        <v>6072.805126440825</v>
      </c>
      <c r="E10" s="45">
        <v>5640.5223405658135</v>
      </c>
      <c r="F10" s="13"/>
      <c r="G10" s="45">
        <v>2304.0453054246523</v>
      </c>
      <c r="H10" s="45">
        <v>1046.6948673215061</v>
      </c>
      <c r="I10" s="45">
        <v>1257.3504381031939</v>
      </c>
      <c r="J10" s="13"/>
      <c r="K10" s="45">
        <v>9617.7434035009683</v>
      </c>
      <c r="L10" s="45">
        <v>4643.1998726460533</v>
      </c>
      <c r="M10" s="45">
        <v>4974.5435308548185</v>
      </c>
    </row>
    <row r="11" spans="1:13">
      <c r="A11" s="21" t="s">
        <v>76</v>
      </c>
      <c r="B11" s="47">
        <v>15540.237002869948</v>
      </c>
      <c r="C11" s="47">
        <v>9091.104476547076</v>
      </c>
      <c r="D11" s="47">
        <v>4680.5034633053183</v>
      </c>
      <c r="E11" s="47">
        <v>4410.6010132412248</v>
      </c>
      <c r="F11" s="16"/>
      <c r="G11" s="47">
        <v>1596.3742473299728</v>
      </c>
      <c r="H11" s="47">
        <v>709.86538695703643</v>
      </c>
      <c r="I11" s="47">
        <v>886.50886037293094</v>
      </c>
      <c r="J11" s="13"/>
      <c r="K11" s="47">
        <v>4852.75827899663</v>
      </c>
      <c r="L11" s="47">
        <v>2366.5836780004529</v>
      </c>
      <c r="M11" s="47">
        <v>2486.1746009962822</v>
      </c>
    </row>
    <row r="12" spans="1:13">
      <c r="A12" s="21" t="s">
        <v>77</v>
      </c>
      <c r="B12" s="47">
        <v>2861.4048364510859</v>
      </c>
      <c r="C12" s="47">
        <v>1010.4884410934035</v>
      </c>
      <c r="D12" s="47">
        <v>536.5134068346058</v>
      </c>
      <c r="E12" s="47">
        <v>473.97503425879228</v>
      </c>
      <c r="F12" s="13"/>
      <c r="G12" s="47">
        <v>197.4895976078285</v>
      </c>
      <c r="H12" s="47">
        <v>95.453305510450676</v>
      </c>
      <c r="I12" s="47">
        <v>102.03629209737834</v>
      </c>
      <c r="J12" s="13"/>
      <c r="K12" s="47">
        <v>1653.4267977500133</v>
      </c>
      <c r="L12" s="47">
        <v>765.82077294592227</v>
      </c>
      <c r="M12" s="47">
        <v>887.60602480408556</v>
      </c>
    </row>
    <row r="13" spans="1:13">
      <c r="A13" s="21" t="s">
        <v>78</v>
      </c>
      <c r="B13" s="47">
        <v>5233.4743366073635</v>
      </c>
      <c r="C13" s="47">
        <v>1611.7345493661376</v>
      </c>
      <c r="D13" s="47">
        <v>855.78825630060146</v>
      </c>
      <c r="E13" s="47">
        <v>755.94629306553065</v>
      </c>
      <c r="F13" s="16"/>
      <c r="G13" s="47">
        <v>510.18146048689488</v>
      </c>
      <c r="H13" s="47">
        <v>241.37617485401233</v>
      </c>
      <c r="I13" s="47">
        <v>268.80528563287754</v>
      </c>
      <c r="J13" s="13"/>
      <c r="K13" s="47">
        <v>3111.5583267542884</v>
      </c>
      <c r="L13" s="47">
        <v>1510.7954216999121</v>
      </c>
      <c r="M13" s="47">
        <v>1600.7629050545913</v>
      </c>
    </row>
    <row r="14" spans="1:13">
      <c r="A14" s="84" t="s">
        <v>79</v>
      </c>
      <c r="B14" s="45">
        <v>8258.356673301234</v>
      </c>
      <c r="C14" s="45">
        <v>3457.1651225679234</v>
      </c>
      <c r="D14" s="45">
        <v>1815.8071335608977</v>
      </c>
      <c r="E14" s="45">
        <v>1641.3579890073124</v>
      </c>
      <c r="F14" s="13"/>
      <c r="G14" s="45">
        <v>622.09223246466649</v>
      </c>
      <c r="H14" s="45">
        <v>302.81738299867089</v>
      </c>
      <c r="I14" s="45">
        <v>319.27484946599026</v>
      </c>
      <c r="J14" s="13"/>
      <c r="K14" s="45">
        <v>4179.0993182675511</v>
      </c>
      <c r="L14" s="45">
        <v>1985.8676203898644</v>
      </c>
      <c r="M14" s="45">
        <v>2193.2316978780582</v>
      </c>
    </row>
    <row r="15" spans="1:13">
      <c r="A15" s="21" t="s">
        <v>79</v>
      </c>
      <c r="B15" s="47">
        <v>5163.255813013453</v>
      </c>
      <c r="C15" s="47">
        <v>2757.1742154914182</v>
      </c>
      <c r="D15" s="47">
        <v>1453.7428712798717</v>
      </c>
      <c r="E15" s="47">
        <v>1303.4313442116882</v>
      </c>
      <c r="F15" s="16"/>
      <c r="G15" s="47">
        <v>416.92248383875182</v>
      </c>
      <c r="H15" s="47">
        <v>197.4895976078285</v>
      </c>
      <c r="I15" s="47">
        <v>219.43288623092042</v>
      </c>
      <c r="J15" s="13"/>
      <c r="K15" s="47">
        <v>1989.1591136833283</v>
      </c>
      <c r="L15" s="47">
        <v>916.13230001410579</v>
      </c>
      <c r="M15" s="47">
        <v>1073.0268136692171</v>
      </c>
    </row>
    <row r="16" spans="1:13">
      <c r="A16" s="21" t="s">
        <v>80</v>
      </c>
      <c r="B16" s="47">
        <v>1923.3292478140509</v>
      </c>
      <c r="C16" s="47">
        <v>453.12891006685442</v>
      </c>
      <c r="D16" s="47">
        <v>226.01587281784799</v>
      </c>
      <c r="E16" s="47">
        <v>227.11303724900259</v>
      </c>
      <c r="F16" s="16"/>
      <c r="G16" s="47">
        <v>154.70018479279926</v>
      </c>
      <c r="H16" s="47">
        <v>71.315688025049255</v>
      </c>
      <c r="I16" s="47">
        <v>83.384496767749965</v>
      </c>
      <c r="J16" s="13"/>
      <c r="K16" s="47">
        <v>1315.500152954389</v>
      </c>
      <c r="L16" s="47">
        <v>659.39582312392372</v>
      </c>
      <c r="M16" s="47">
        <v>656.10432983045985</v>
      </c>
    </row>
    <row r="17" spans="1:13">
      <c r="A17" s="21" t="s">
        <v>81</v>
      </c>
      <c r="B17" s="47">
        <v>1171.7716124731332</v>
      </c>
      <c r="C17" s="47">
        <v>246.86199700978531</v>
      </c>
      <c r="D17" s="47">
        <v>136.04838946317113</v>
      </c>
      <c r="E17" s="47">
        <v>110.81360754661522</v>
      </c>
      <c r="F17" s="16"/>
      <c r="G17" s="47">
        <v>50.469563833111756</v>
      </c>
      <c r="H17" s="47">
        <v>34.012097365792712</v>
      </c>
      <c r="I17" s="47">
        <v>16.457466467319065</v>
      </c>
      <c r="J17" s="13"/>
      <c r="K17" s="47">
        <v>874.44005163023007</v>
      </c>
      <c r="L17" s="47">
        <v>410.33949725182407</v>
      </c>
      <c r="M17" s="47">
        <v>464.10055437840066</v>
      </c>
    </row>
    <row r="18" spans="1:13">
      <c r="A18" s="84" t="s">
        <v>82</v>
      </c>
      <c r="B18" s="45">
        <v>50026.309402957879</v>
      </c>
      <c r="C18" s="45">
        <v>37469.262488359374</v>
      </c>
      <c r="D18" s="45">
        <v>18599.131436927139</v>
      </c>
      <c r="E18" s="45">
        <v>18870.131051422162</v>
      </c>
      <c r="F18" s="16"/>
      <c r="G18" s="45">
        <v>4849.4667857031654</v>
      </c>
      <c r="H18" s="45">
        <v>2380.8468156054601</v>
      </c>
      <c r="I18" s="45">
        <v>2468.6199700978118</v>
      </c>
      <c r="J18" s="13"/>
      <c r="K18" s="45">
        <v>7707.5801288615539</v>
      </c>
      <c r="L18" s="45">
        <v>3801.674753950404</v>
      </c>
      <c r="M18" s="45">
        <v>3905.9053749100717</v>
      </c>
    </row>
    <row r="19" spans="1:13">
      <c r="A19" s="21" t="s">
        <v>82</v>
      </c>
      <c r="B19" s="47">
        <v>35654.552519224737</v>
      </c>
      <c r="C19" s="47">
        <v>27415.944805680218</v>
      </c>
      <c r="D19" s="47">
        <v>13573.02117781093</v>
      </c>
      <c r="E19" s="47">
        <v>13842.923627874799</v>
      </c>
      <c r="F19" s="13"/>
      <c r="G19" s="47">
        <v>3208.1087966958753</v>
      </c>
      <c r="H19" s="47">
        <v>1550.2933412214786</v>
      </c>
      <c r="I19" s="47">
        <v>1657.8154554746318</v>
      </c>
      <c r="J19" s="13"/>
      <c r="K19" s="47">
        <v>5030.498916843716</v>
      </c>
      <c r="L19" s="47">
        <v>2520.1866983620685</v>
      </c>
      <c r="M19" s="47">
        <v>2510.3122184816789</v>
      </c>
    </row>
    <row r="20" spans="1:13">
      <c r="A20" s="21" t="s">
        <v>83</v>
      </c>
      <c r="B20" s="47">
        <v>14371.756883691</v>
      </c>
      <c r="C20" s="47">
        <v>10053.317682669083</v>
      </c>
      <c r="D20" s="47">
        <v>5026.1102591190966</v>
      </c>
      <c r="E20" s="47">
        <v>5027.2074235502514</v>
      </c>
      <c r="F20" s="16"/>
      <c r="G20" s="47">
        <v>1641.3579890073124</v>
      </c>
      <c r="H20" s="47">
        <v>830.5534743840451</v>
      </c>
      <c r="I20" s="47">
        <v>810.80451462326187</v>
      </c>
      <c r="J20" s="13"/>
      <c r="K20" s="47">
        <v>2677.0812120171472</v>
      </c>
      <c r="L20" s="47">
        <v>1281.4880555885957</v>
      </c>
      <c r="M20" s="47">
        <v>1395.5931564286766</v>
      </c>
    </row>
    <row r="21" spans="1:13">
      <c r="A21" s="84" t="s">
        <v>84</v>
      </c>
      <c r="B21" s="45">
        <v>16835.988196062754</v>
      </c>
      <c r="C21" s="45">
        <v>7683.4425113761472</v>
      </c>
      <c r="D21" s="45">
        <v>3976.1238985039531</v>
      </c>
      <c r="E21" s="45">
        <v>3707.3186128711259</v>
      </c>
      <c r="F21" s="16"/>
      <c r="G21" s="45">
        <v>1540.418861341087</v>
      </c>
      <c r="H21" s="45">
        <v>758.1406219278399</v>
      </c>
      <c r="I21" s="45">
        <v>782.27823941324164</v>
      </c>
      <c r="J21" s="13"/>
      <c r="K21" s="45">
        <v>7612.1268233510818</v>
      </c>
      <c r="L21" s="45">
        <v>3722.6789149072874</v>
      </c>
      <c r="M21" s="45">
        <v>3889.4479084427558</v>
      </c>
    </row>
    <row r="22" spans="1:13">
      <c r="A22" s="21" t="s">
        <v>84</v>
      </c>
      <c r="B22" s="47">
        <v>11779.157332874234</v>
      </c>
      <c r="C22" s="47">
        <v>6801.3223087276465</v>
      </c>
      <c r="D22" s="47">
        <v>3515.3148374191064</v>
      </c>
      <c r="E22" s="47">
        <v>3286.0074713078375</v>
      </c>
      <c r="F22" s="13"/>
      <c r="G22" s="47">
        <v>1123.4963775023298</v>
      </c>
      <c r="H22" s="47">
        <v>544.19355785268817</v>
      </c>
      <c r="I22" s="47">
        <v>579.30281964963615</v>
      </c>
      <c r="J22" s="13"/>
      <c r="K22" s="47">
        <v>3854.3386466458151</v>
      </c>
      <c r="L22" s="47">
        <v>1827.8759423035985</v>
      </c>
      <c r="M22" s="47">
        <v>2026.4627043425855</v>
      </c>
    </row>
    <row r="23" spans="1:13">
      <c r="A23" s="21" t="s">
        <v>85</v>
      </c>
      <c r="B23" s="47">
        <v>2069.2521171576113</v>
      </c>
      <c r="C23" s="47">
        <v>460.80906108493679</v>
      </c>
      <c r="D23" s="47">
        <v>236.98751712939395</v>
      </c>
      <c r="E23" s="47">
        <v>223.8215439555388</v>
      </c>
      <c r="F23" s="16"/>
      <c r="G23" s="47">
        <v>218.33572179976582</v>
      </c>
      <c r="H23" s="47">
        <v>104.23062095968756</v>
      </c>
      <c r="I23" s="47">
        <v>114.10510084007905</v>
      </c>
      <c r="J23" s="13"/>
      <c r="K23" s="47">
        <v>1390.1073342729035</v>
      </c>
      <c r="L23" s="47">
        <v>682.43627617817083</v>
      </c>
      <c r="M23" s="47">
        <v>707.67105809472719</v>
      </c>
    </row>
    <row r="24" spans="1:13">
      <c r="A24" s="21" t="s">
        <v>86</v>
      </c>
      <c r="B24" s="47">
        <v>2987.5787460338415</v>
      </c>
      <c r="C24" s="47">
        <v>421.31114156337031</v>
      </c>
      <c r="D24" s="47">
        <v>223.8215439555388</v>
      </c>
      <c r="E24" s="47">
        <v>197.4895976078285</v>
      </c>
      <c r="F24" s="16"/>
      <c r="G24" s="47">
        <v>198.5867620389831</v>
      </c>
      <c r="H24" s="47">
        <v>109.71644311546061</v>
      </c>
      <c r="I24" s="47">
        <v>88.870318923523016</v>
      </c>
      <c r="J24" s="13"/>
      <c r="K24" s="47">
        <v>2367.6808424316073</v>
      </c>
      <c r="L24" s="47">
        <v>1212.3666964258543</v>
      </c>
      <c r="M24" s="47">
        <v>1155.3141460058139</v>
      </c>
    </row>
    <row r="25" spans="1:13">
      <c r="A25" s="84" t="s">
        <v>87</v>
      </c>
      <c r="B25" s="45">
        <v>18957.904205914478</v>
      </c>
      <c r="C25" s="45">
        <v>8244.0935356962327</v>
      </c>
      <c r="D25" s="45">
        <v>4297.5930768322751</v>
      </c>
      <c r="E25" s="45">
        <v>3946.5004588627844</v>
      </c>
      <c r="F25" s="16"/>
      <c r="G25" s="45">
        <v>2003.4222512883384</v>
      </c>
      <c r="H25" s="45">
        <v>932.58976648142516</v>
      </c>
      <c r="I25" s="45">
        <v>1070.8324848069078</v>
      </c>
      <c r="J25" s="13"/>
      <c r="K25" s="45">
        <v>8710.3884189366581</v>
      </c>
      <c r="L25" s="45">
        <v>4247.1235129991519</v>
      </c>
      <c r="M25" s="45">
        <v>4463.2649059366577</v>
      </c>
    </row>
    <row r="26" spans="1:13">
      <c r="A26" s="21" t="s">
        <v>87</v>
      </c>
      <c r="B26" s="47">
        <v>7351.0016887362272</v>
      </c>
      <c r="C26" s="47">
        <v>4291.010090245346</v>
      </c>
      <c r="D26" s="47">
        <v>2164.7054226680439</v>
      </c>
      <c r="E26" s="47">
        <v>2126.30466757764</v>
      </c>
      <c r="F26" s="13"/>
      <c r="G26" s="47">
        <v>749.36330647860291</v>
      </c>
      <c r="H26" s="47">
        <v>362.0642622810206</v>
      </c>
      <c r="I26" s="47">
        <v>387.29904419757696</v>
      </c>
      <c r="J26" s="13"/>
      <c r="K26" s="47">
        <v>2310.6282920115787</v>
      </c>
      <c r="L26" s="47">
        <v>1159.7028037304324</v>
      </c>
      <c r="M26" s="47">
        <v>1150.9254882811954</v>
      </c>
    </row>
    <row r="27" spans="1:13">
      <c r="A27" s="21" t="s">
        <v>88</v>
      </c>
      <c r="B27" s="47">
        <v>6010.2667538649985</v>
      </c>
      <c r="C27" s="47">
        <v>2069.2521171576113</v>
      </c>
      <c r="D27" s="47">
        <v>1121.3020486400205</v>
      </c>
      <c r="E27" s="47">
        <v>947.9500685175899</v>
      </c>
      <c r="F27" s="16"/>
      <c r="G27" s="47">
        <v>715.35120911280956</v>
      </c>
      <c r="H27" s="47">
        <v>313.78902731021714</v>
      </c>
      <c r="I27" s="47">
        <v>401.56218180258708</v>
      </c>
      <c r="J27" s="13"/>
      <c r="K27" s="47">
        <v>3225.6634275943456</v>
      </c>
      <c r="L27" s="47">
        <v>1561.2649855330249</v>
      </c>
      <c r="M27" s="47">
        <v>1664.3984420615595</v>
      </c>
    </row>
    <row r="28" spans="1:13">
      <c r="A28" s="21" t="s">
        <v>89</v>
      </c>
      <c r="B28" s="47">
        <v>5596.6357633196194</v>
      </c>
      <c r="C28" s="47">
        <v>1883.8313282924844</v>
      </c>
      <c r="D28" s="47">
        <v>1011.5856055245581</v>
      </c>
      <c r="E28" s="47">
        <v>872.24572276792082</v>
      </c>
      <c r="F28" s="16"/>
      <c r="G28" s="47">
        <v>538.70773569691505</v>
      </c>
      <c r="H28" s="47">
        <v>256.73647689017668</v>
      </c>
      <c r="I28" s="47">
        <v>281.97125880673303</v>
      </c>
      <c r="J28" s="13"/>
      <c r="K28" s="47">
        <v>3174.096699330089</v>
      </c>
      <c r="L28" s="47">
        <v>1526.1557237360769</v>
      </c>
      <c r="M28" s="47">
        <v>1647.9409755942402</v>
      </c>
    </row>
    <row r="29" spans="1:13">
      <c r="A29" s="84" t="s">
        <v>90</v>
      </c>
      <c r="B29" s="45">
        <v>11805.489279221929</v>
      </c>
      <c r="C29" s="45">
        <v>4210.9170867710418</v>
      </c>
      <c r="D29" s="45">
        <v>2246.9927550046236</v>
      </c>
      <c r="E29" s="45">
        <v>1963.924331766772</v>
      </c>
      <c r="F29" s="13"/>
      <c r="G29" s="45">
        <v>1086.1927868430726</v>
      </c>
      <c r="H29" s="45">
        <v>547.48505114615205</v>
      </c>
      <c r="I29" s="45">
        <v>538.70773569691505</v>
      </c>
      <c r="J29" s="13"/>
      <c r="K29" s="45">
        <v>6508.3794056093011</v>
      </c>
      <c r="L29" s="45">
        <v>3067.6717495081125</v>
      </c>
      <c r="M29" s="45">
        <v>3440.7076561006074</v>
      </c>
    </row>
    <row r="30" spans="1:13">
      <c r="A30" s="21" t="s">
        <v>90</v>
      </c>
      <c r="B30" s="47">
        <v>7342.2243732869883</v>
      </c>
      <c r="C30" s="47">
        <v>3422.0558607709827</v>
      </c>
      <c r="D30" s="47">
        <v>1777.4063784704858</v>
      </c>
      <c r="E30" s="47">
        <v>1644.6494823007763</v>
      </c>
      <c r="F30" s="16"/>
      <c r="G30" s="47">
        <v>754.84912863437603</v>
      </c>
      <c r="H30" s="47">
        <v>369.74441329910297</v>
      </c>
      <c r="I30" s="47">
        <v>385.10471533526771</v>
      </c>
      <c r="J30" s="13"/>
      <c r="K30" s="47">
        <v>3165.3193838808538</v>
      </c>
      <c r="L30" s="47">
        <v>1492.1436263702835</v>
      </c>
      <c r="M30" s="47">
        <v>1673.1757575107965</v>
      </c>
    </row>
    <row r="31" spans="1:13">
      <c r="A31" s="21" t="s">
        <v>91</v>
      </c>
      <c r="B31" s="47">
        <v>1912.3576035025046</v>
      </c>
      <c r="C31" s="47">
        <v>448.74025234223592</v>
      </c>
      <c r="D31" s="47">
        <v>273.19394335749604</v>
      </c>
      <c r="E31" s="47">
        <v>175.54630898473658</v>
      </c>
      <c r="F31" s="13"/>
      <c r="G31" s="47">
        <v>183.22646000281875</v>
      </c>
      <c r="H31" s="47">
        <v>97.647634372759896</v>
      </c>
      <c r="I31" s="47">
        <v>85.578825630059185</v>
      </c>
      <c r="J31" s="13"/>
      <c r="K31" s="47">
        <v>1280.390891157441</v>
      </c>
      <c r="L31" s="47">
        <v>603.44043713503788</v>
      </c>
      <c r="M31" s="47">
        <v>676.95045402239771</v>
      </c>
    </row>
    <row r="32" spans="1:13">
      <c r="A32" s="21" t="s">
        <v>92</v>
      </c>
      <c r="B32" s="47">
        <v>2550.9073024343916</v>
      </c>
      <c r="C32" s="47">
        <v>340.12097365792812</v>
      </c>
      <c r="D32" s="47">
        <v>196.3924331766739</v>
      </c>
      <c r="E32" s="47">
        <v>143.7285404812533</v>
      </c>
      <c r="F32" s="16"/>
      <c r="G32" s="47">
        <v>148.11719820587169</v>
      </c>
      <c r="H32" s="47">
        <v>80.093003474286135</v>
      </c>
      <c r="I32" s="47">
        <v>68.024194731585425</v>
      </c>
      <c r="J32" s="13"/>
      <c r="K32" s="47">
        <v>2062.669130570685</v>
      </c>
      <c r="L32" s="47">
        <v>972.08768600299163</v>
      </c>
      <c r="M32" s="47">
        <v>1090.5814445676911</v>
      </c>
    </row>
    <row r="33" spans="1:13">
      <c r="A33" s="84" t="s">
        <v>93</v>
      </c>
      <c r="B33" s="45">
        <v>6184.7158984186199</v>
      </c>
      <c r="C33" s="45">
        <v>3557.0070858029735</v>
      </c>
      <c r="D33" s="45">
        <v>1733.5198012243009</v>
      </c>
      <c r="E33" s="45">
        <v>1823.4872845789801</v>
      </c>
      <c r="F33" s="13"/>
      <c r="G33" s="45">
        <v>544.19355785268817</v>
      </c>
      <c r="H33" s="45">
        <v>243.57050371632153</v>
      </c>
      <c r="I33" s="45">
        <v>300.62305413636165</v>
      </c>
      <c r="J33" s="13"/>
      <c r="K33" s="45">
        <v>2083.5152547626185</v>
      </c>
      <c r="L33" s="45">
        <v>1033.5288941476506</v>
      </c>
      <c r="M33" s="45">
        <v>1049.98636061497</v>
      </c>
    </row>
    <row r="34" spans="1:13">
      <c r="A34" s="21" t="s">
        <v>93</v>
      </c>
      <c r="B34" s="47">
        <v>6184.7158984186199</v>
      </c>
      <c r="C34" s="47">
        <v>3557.0070858029735</v>
      </c>
      <c r="D34" s="47">
        <v>1733.5198012243009</v>
      </c>
      <c r="E34" s="47">
        <v>1823.4872845789801</v>
      </c>
      <c r="F34" s="16"/>
      <c r="G34" s="47">
        <v>544.19355785268817</v>
      </c>
      <c r="H34" s="47">
        <v>243.57050371632153</v>
      </c>
      <c r="I34" s="47">
        <v>300.62305413636165</v>
      </c>
      <c r="J34" s="13"/>
      <c r="K34" s="47">
        <v>2083.5152547626185</v>
      </c>
      <c r="L34" s="47">
        <v>1033.5288941476499</v>
      </c>
      <c r="M34" s="47">
        <v>1049.98636061497</v>
      </c>
    </row>
    <row r="35" spans="1:13">
      <c r="A35" s="84" t="s">
        <v>94</v>
      </c>
      <c r="B35" s="45">
        <v>5460.5873738564178</v>
      </c>
      <c r="C35" s="45">
        <v>2291.9764966819539</v>
      </c>
      <c r="D35" s="45">
        <v>1228.8241628931737</v>
      </c>
      <c r="E35" s="45">
        <v>1063.1523337888254</v>
      </c>
      <c r="F35" s="17"/>
      <c r="G35" s="45">
        <v>370.8415777302576</v>
      </c>
      <c r="H35" s="45">
        <v>187.61511772743714</v>
      </c>
      <c r="I35" s="45">
        <v>183.22646000281875</v>
      </c>
      <c r="J35" s="13"/>
      <c r="K35" s="45">
        <v>2797.7692994441309</v>
      </c>
      <c r="L35" s="45">
        <v>1339.6377704397908</v>
      </c>
      <c r="M35" s="45">
        <v>1458.1315290044902</v>
      </c>
    </row>
    <row r="36" spans="1:13">
      <c r="A36" s="21" t="s">
        <v>94</v>
      </c>
      <c r="B36" s="47">
        <v>4190.0709625790996</v>
      </c>
      <c r="C36" s="47">
        <v>1876.151177274402</v>
      </c>
      <c r="D36" s="47">
        <v>1000.6139612130119</v>
      </c>
      <c r="E36" s="47">
        <v>875.5372160613847</v>
      </c>
      <c r="F36" s="20"/>
      <c r="G36" s="47">
        <v>290.74857425597003</v>
      </c>
      <c r="H36" s="47">
        <v>143.7285404812533</v>
      </c>
      <c r="I36" s="47">
        <v>147.02003377471709</v>
      </c>
      <c r="J36" s="13"/>
      <c r="K36" s="47">
        <v>2023.1712110491217</v>
      </c>
      <c r="L36" s="47">
        <v>977.57350815876475</v>
      </c>
      <c r="M36" s="47">
        <v>1045.5977028903515</v>
      </c>
    </row>
    <row r="37" spans="1:13">
      <c r="A37" s="21" t="s">
        <v>95</v>
      </c>
      <c r="B37" s="47">
        <v>424.60263485683419</v>
      </c>
      <c r="C37" s="47">
        <v>187.61511772743714</v>
      </c>
      <c r="D37" s="47">
        <v>99.841963235069116</v>
      </c>
      <c r="E37" s="47">
        <v>87.773154492368405</v>
      </c>
      <c r="F37" s="20"/>
      <c r="G37" s="47">
        <v>15.360302036164461</v>
      </c>
      <c r="H37" s="47">
        <v>9.8744798803914371</v>
      </c>
      <c r="I37" s="47">
        <v>5.48582215577302</v>
      </c>
      <c r="J37" s="13"/>
      <c r="K37" s="47">
        <v>221.62721509322961</v>
      </c>
      <c r="L37" s="47">
        <v>117.39659413354288</v>
      </c>
      <c r="M37" s="47">
        <v>104.23062095968756</v>
      </c>
    </row>
    <row r="38" spans="1:13">
      <c r="A38" s="21" t="s">
        <v>96</v>
      </c>
      <c r="B38" s="47">
        <v>845.91377642020984</v>
      </c>
      <c r="C38" s="47">
        <v>228.21020168015718</v>
      </c>
      <c r="D38" s="47">
        <v>128.36823844508896</v>
      </c>
      <c r="E38" s="47">
        <v>99.841963235069116</v>
      </c>
      <c r="F38" s="20"/>
      <c r="G38" s="47">
        <v>64.732701438121595</v>
      </c>
      <c r="H38" s="47">
        <v>34.012097365792712</v>
      </c>
      <c r="I38" s="47">
        <v>30.720604072328904</v>
      </c>
      <c r="J38" s="13"/>
      <c r="K38" s="47">
        <v>552.97087330192517</v>
      </c>
      <c r="L38" s="47">
        <v>244.66766814747612</v>
      </c>
      <c r="M38" s="47">
        <v>308.30320515444402</v>
      </c>
    </row>
    <row r="39" spans="1:13">
      <c r="A39" s="84" t="s">
        <v>97</v>
      </c>
      <c r="B39" s="45">
        <v>12107.209497789263</v>
      </c>
      <c r="C39" s="45">
        <v>3931.1401568266228</v>
      </c>
      <c r="D39" s="45">
        <v>2087.9039124872361</v>
      </c>
      <c r="E39" s="45">
        <v>1843.2362443397633</v>
      </c>
      <c r="F39" s="20"/>
      <c r="G39" s="45">
        <v>1054.3750183395885</v>
      </c>
      <c r="H39" s="45">
        <v>528.83325581652343</v>
      </c>
      <c r="I39" s="45">
        <v>525.54176252305956</v>
      </c>
      <c r="J39" s="13"/>
      <c r="K39" s="45">
        <v>7121.6943226248632</v>
      </c>
      <c r="L39" s="45">
        <v>3494.4687132271729</v>
      </c>
      <c r="M39" s="45">
        <v>3627.2256093968549</v>
      </c>
    </row>
    <row r="40" spans="1:13">
      <c r="A40" s="21" t="s">
        <v>97</v>
      </c>
      <c r="B40" s="47">
        <v>6713.5491542352584</v>
      </c>
      <c r="C40" s="47">
        <v>2705.6074872271615</v>
      </c>
      <c r="D40" s="47">
        <v>1405.4676363090682</v>
      </c>
      <c r="E40" s="47">
        <v>1300.1398509182243</v>
      </c>
      <c r="F40" s="20"/>
      <c r="G40" s="47">
        <v>679.14478288470696</v>
      </c>
      <c r="H40" s="47">
        <v>344.50963138254662</v>
      </c>
      <c r="I40" s="47">
        <v>334.635151502155</v>
      </c>
      <c r="J40" s="13"/>
      <c r="K40" s="47">
        <v>3328.796884122859</v>
      </c>
      <c r="L40" s="47">
        <v>1602.9572339169006</v>
      </c>
      <c r="M40" s="47">
        <v>1725.8396502062185</v>
      </c>
    </row>
    <row r="41" spans="1:13">
      <c r="A41" s="21" t="s">
        <v>98</v>
      </c>
      <c r="B41" s="47">
        <v>2780.2146685456605</v>
      </c>
      <c r="C41" s="47">
        <v>685.7277694716347</v>
      </c>
      <c r="D41" s="47">
        <v>384.00755090411309</v>
      </c>
      <c r="E41" s="47">
        <v>301.72021856751627</v>
      </c>
      <c r="F41" s="20"/>
      <c r="G41" s="47">
        <v>215.04422850630203</v>
      </c>
      <c r="H41" s="47">
        <v>100.93912766622373</v>
      </c>
      <c r="I41" s="47">
        <v>114.10510084007905</v>
      </c>
      <c r="J41" s="13"/>
      <c r="K41" s="47">
        <v>1879.4426705678659</v>
      </c>
      <c r="L41" s="47">
        <v>936.97842420604366</v>
      </c>
      <c r="M41" s="47">
        <v>942.46424636181678</v>
      </c>
    </row>
    <row r="42" spans="1:13">
      <c r="A42" s="21" t="s">
        <v>99</v>
      </c>
      <c r="B42" s="47">
        <v>2613.4456750101922</v>
      </c>
      <c r="C42" s="47">
        <v>539.80490012806968</v>
      </c>
      <c r="D42" s="47">
        <v>298.4287252740524</v>
      </c>
      <c r="E42" s="47">
        <v>241.37617485401233</v>
      </c>
      <c r="F42" s="20"/>
      <c r="G42" s="47">
        <v>160.18600694857224</v>
      </c>
      <c r="H42" s="47">
        <v>83.384496767749965</v>
      </c>
      <c r="I42" s="47">
        <v>76.801510180822305</v>
      </c>
      <c r="J42" s="13"/>
      <c r="K42" s="47">
        <v>1913.4547679336592</v>
      </c>
      <c r="L42" s="47">
        <v>954.53305510451764</v>
      </c>
      <c r="M42" s="47">
        <v>958.92171282913614</v>
      </c>
    </row>
    <row r="43" spans="1:13">
      <c r="A43" s="84" t="s">
        <v>100</v>
      </c>
      <c r="B43" s="45">
        <v>9735.1399976344401</v>
      </c>
      <c r="C43" s="45">
        <v>3646.9745691576341</v>
      </c>
      <c r="D43" s="45">
        <v>1989.1591136833283</v>
      </c>
      <c r="E43" s="45">
        <v>1657.8154554746318</v>
      </c>
      <c r="F43" s="20"/>
      <c r="G43" s="45">
        <v>1152.02265271235</v>
      </c>
      <c r="H43" s="45">
        <v>544.19355785268817</v>
      </c>
      <c r="I43" s="45">
        <v>607.82909485965638</v>
      </c>
      <c r="J43" s="13"/>
      <c r="K43" s="45">
        <v>4936.1427757643987</v>
      </c>
      <c r="L43" s="45">
        <v>2430.2192150074079</v>
      </c>
      <c r="M43" s="45">
        <v>2505.9235607570613</v>
      </c>
    </row>
    <row r="44" spans="1:13">
      <c r="A44" s="21" t="s">
        <v>100</v>
      </c>
      <c r="B44" s="47">
        <v>9735.1399976344401</v>
      </c>
      <c r="C44" s="47">
        <v>3646.9745691576341</v>
      </c>
      <c r="D44" s="47">
        <v>1989.1591136833283</v>
      </c>
      <c r="E44" s="47">
        <v>1657.8154554746318</v>
      </c>
      <c r="F44" s="20"/>
      <c r="G44" s="47">
        <v>1152.02265271235</v>
      </c>
      <c r="H44" s="47">
        <v>544.19355785268817</v>
      </c>
      <c r="I44" s="47">
        <v>607.82909485965638</v>
      </c>
      <c r="J44" s="13"/>
      <c r="K44" s="47">
        <v>4936.1427757643987</v>
      </c>
      <c r="L44" s="47">
        <v>2430.2192150074079</v>
      </c>
      <c r="M44" s="47">
        <v>2505.9235607570613</v>
      </c>
    </row>
    <row r="45" spans="1:13">
      <c r="A45" s="84" t="s">
        <v>101</v>
      </c>
      <c r="B45" s="45">
        <v>4295.3987479699654</v>
      </c>
      <c r="C45" s="45">
        <v>1536.0302036164685</v>
      </c>
      <c r="D45" s="45">
        <v>863.46840731868383</v>
      </c>
      <c r="E45" s="45">
        <v>672.56179629777921</v>
      </c>
      <c r="F45" s="20"/>
      <c r="G45" s="45">
        <v>442.15726575530817</v>
      </c>
      <c r="H45" s="45">
        <v>249.0563258720945</v>
      </c>
      <c r="I45" s="45">
        <v>193.10093988321012</v>
      </c>
      <c r="J45" s="13"/>
      <c r="K45" s="45">
        <v>2317.211278598505</v>
      </c>
      <c r="L45" s="45">
        <v>1154.2169815746593</v>
      </c>
      <c r="M45" s="45">
        <v>1162.9942970238963</v>
      </c>
    </row>
    <row r="46" spans="1:13">
      <c r="A46" s="21" t="s">
        <v>101</v>
      </c>
      <c r="B46" s="47">
        <v>2187.7458757222862</v>
      </c>
      <c r="C46" s="47">
        <v>838.23362540212747</v>
      </c>
      <c r="D46" s="47">
        <v>466.29488324070991</v>
      </c>
      <c r="E46" s="47">
        <v>371.93874216141222</v>
      </c>
      <c r="F46" s="20"/>
      <c r="G46" s="47">
        <v>277.58260108211454</v>
      </c>
      <c r="H46" s="47">
        <v>155.79734922395386</v>
      </c>
      <c r="I46" s="47">
        <v>121.78525185816132</v>
      </c>
      <c r="J46" s="13"/>
      <c r="K46" s="47">
        <v>1071.9296492380624</v>
      </c>
      <c r="L46" s="47">
        <v>514.57011821151332</v>
      </c>
      <c r="M46" s="47">
        <v>557.35953102654366</v>
      </c>
    </row>
    <row r="47" spans="1:13">
      <c r="A47" s="21" t="s">
        <v>102</v>
      </c>
      <c r="B47" s="46">
        <v>2107.6528722480152</v>
      </c>
      <c r="C47" s="46">
        <v>697.79657821433557</v>
      </c>
      <c r="D47" s="46">
        <v>397.17352407796858</v>
      </c>
      <c r="E47" s="46">
        <v>300.62305413636165</v>
      </c>
      <c r="F47" s="20"/>
      <c r="G47" s="46">
        <v>164.57466467319063</v>
      </c>
      <c r="H47" s="46">
        <v>93.258976648141456</v>
      </c>
      <c r="I47" s="46">
        <v>71.315688025049255</v>
      </c>
      <c r="J47" s="13"/>
      <c r="K47" s="46">
        <v>1245.2816293604931</v>
      </c>
      <c r="L47" s="46">
        <v>639.64686336314048</v>
      </c>
      <c r="M47" s="46">
        <v>605.63476599734713</v>
      </c>
    </row>
    <row r="48" spans="1:13">
      <c r="A48" s="84" t="s">
        <v>103</v>
      </c>
      <c r="B48" s="45">
        <v>2475.2029566847382</v>
      </c>
      <c r="C48" s="45">
        <v>650.61850767468673</v>
      </c>
      <c r="D48" s="45">
        <v>331.34365820869112</v>
      </c>
      <c r="E48" s="45">
        <v>319.27484946599026</v>
      </c>
      <c r="F48" s="20"/>
      <c r="G48" s="45">
        <v>246.86199700978531</v>
      </c>
      <c r="H48" s="45">
        <v>117.39659413354288</v>
      </c>
      <c r="I48" s="45">
        <v>129.46540287624356</v>
      </c>
      <c r="J48" s="13"/>
      <c r="K48" s="45">
        <v>1577.7224520003442</v>
      </c>
      <c r="L48" s="45">
        <v>789.95839043132401</v>
      </c>
      <c r="M48" s="45">
        <v>787.76406156901476</v>
      </c>
    </row>
    <row r="49" spans="1:13">
      <c r="A49" s="21" t="s">
        <v>103</v>
      </c>
      <c r="B49" s="47">
        <v>2475.2029566847382</v>
      </c>
      <c r="C49" s="47">
        <v>650.61850767468673</v>
      </c>
      <c r="D49" s="47">
        <v>331.34365820869112</v>
      </c>
      <c r="E49" s="47">
        <v>319.27484946599026</v>
      </c>
      <c r="F49" s="20"/>
      <c r="G49" s="47">
        <v>246.86199700978531</v>
      </c>
      <c r="H49" s="47">
        <v>117.39659413354288</v>
      </c>
      <c r="I49" s="47">
        <v>129.46540287624356</v>
      </c>
      <c r="J49" s="13"/>
      <c r="K49" s="47">
        <v>1577.7224520003442</v>
      </c>
      <c r="L49" s="47">
        <v>789.95839043132401</v>
      </c>
      <c r="M49" s="47">
        <v>787.76406156901476</v>
      </c>
    </row>
    <row r="50" spans="1:13">
      <c r="A50" s="84" t="s">
        <v>104</v>
      </c>
      <c r="B50" s="45">
        <v>1474.5889954718095</v>
      </c>
      <c r="C50" s="45">
        <v>198.5867620389831</v>
      </c>
      <c r="D50" s="45">
        <v>118.49375856469749</v>
      </c>
      <c r="E50" s="45">
        <v>80.093003474286135</v>
      </c>
      <c r="F50" s="20"/>
      <c r="G50" s="45">
        <v>111.91077197776983</v>
      </c>
      <c r="H50" s="45">
        <v>58.149714851193977</v>
      </c>
      <c r="I50" s="45">
        <v>53.761057126575565</v>
      </c>
      <c r="J50" s="13"/>
      <c r="K50" s="45">
        <v>1164.0914614550509</v>
      </c>
      <c r="L50" s="45">
        <v>594.66312168580089</v>
      </c>
      <c r="M50" s="45">
        <v>569.42833976924453</v>
      </c>
    </row>
    <row r="51" spans="1:13">
      <c r="A51" s="21" t="s">
        <v>104</v>
      </c>
      <c r="B51" s="47">
        <v>1474.5889954718095</v>
      </c>
      <c r="C51" s="47">
        <v>198.5867620389831</v>
      </c>
      <c r="D51" s="47">
        <v>118.49375856469749</v>
      </c>
      <c r="E51" s="47">
        <v>80.093003474286135</v>
      </c>
      <c r="F51" s="20"/>
      <c r="G51" s="47">
        <v>111.91077197776983</v>
      </c>
      <c r="H51" s="47">
        <v>58.149714851193977</v>
      </c>
      <c r="I51" s="47">
        <v>53.761057126575565</v>
      </c>
      <c r="J51" s="13"/>
      <c r="K51" s="47">
        <v>1164.0914614550509</v>
      </c>
      <c r="L51" s="47">
        <v>594.66312168580089</v>
      </c>
      <c r="M51" s="47">
        <v>569.42833976924453</v>
      </c>
    </row>
    <row r="52" spans="1:13">
      <c r="A52" s="84" t="s">
        <v>105</v>
      </c>
      <c r="B52" s="44">
        <v>3439.610491669453</v>
      </c>
      <c r="C52" s="44">
        <v>934.78409534373441</v>
      </c>
      <c r="D52" s="44">
        <v>517.86161150497719</v>
      </c>
      <c r="E52" s="44">
        <v>416.92248383875182</v>
      </c>
      <c r="F52" s="20"/>
      <c r="G52" s="44">
        <v>240.27901042285774</v>
      </c>
      <c r="H52" s="44">
        <v>117.39659413354288</v>
      </c>
      <c r="I52" s="44">
        <v>122.88241628931593</v>
      </c>
      <c r="J52" s="13"/>
      <c r="K52" s="44">
        <v>2264.547385903094</v>
      </c>
      <c r="L52" s="44">
        <v>1110.3304043284743</v>
      </c>
      <c r="M52" s="44">
        <v>1154.2169815746593</v>
      </c>
    </row>
    <row r="53" spans="1:13">
      <c r="A53" s="21" t="s">
        <v>105</v>
      </c>
      <c r="B53" s="47">
        <v>3439.610491669453</v>
      </c>
      <c r="C53" s="47">
        <v>934.78409534373441</v>
      </c>
      <c r="D53" s="47">
        <v>517.86161150497719</v>
      </c>
      <c r="E53" s="47">
        <v>416.92248383875182</v>
      </c>
      <c r="F53" s="20"/>
      <c r="G53" s="47">
        <v>240.27901042285774</v>
      </c>
      <c r="H53" s="47">
        <v>117.39659413354288</v>
      </c>
      <c r="I53" s="47">
        <v>122.88241628931593</v>
      </c>
      <c r="J53" s="13"/>
      <c r="K53" s="47">
        <v>2264.547385903094</v>
      </c>
      <c r="L53" s="47">
        <v>1110.3304043284743</v>
      </c>
      <c r="M53" s="47">
        <v>1154.2169815746593</v>
      </c>
    </row>
    <row r="54" spans="1:13">
      <c r="A54" s="84" t="s">
        <v>106</v>
      </c>
      <c r="B54" s="45">
        <v>2627.7088126151993</v>
      </c>
      <c r="C54" s="45">
        <v>1041.209045165733</v>
      </c>
      <c r="D54" s="45">
        <v>554.06803773307979</v>
      </c>
      <c r="E54" s="45">
        <v>487.14100743264777</v>
      </c>
      <c r="F54" s="20"/>
      <c r="G54" s="45">
        <v>238.08468156054855</v>
      </c>
      <c r="H54" s="45">
        <v>117.39659413354288</v>
      </c>
      <c r="I54" s="45">
        <v>120.68808742700671</v>
      </c>
      <c r="J54" s="13"/>
      <c r="K54" s="45">
        <v>1348.4150858890278</v>
      </c>
      <c r="L54" s="45">
        <v>646.22984995006823</v>
      </c>
      <c r="M54" s="45">
        <v>702.18523593895407</v>
      </c>
    </row>
    <row r="55" spans="1:13">
      <c r="A55" s="21" t="s">
        <v>106</v>
      </c>
      <c r="B55" s="46">
        <v>1749.9772676916202</v>
      </c>
      <c r="C55" s="46">
        <v>641.84119222544973</v>
      </c>
      <c r="D55" s="46">
        <v>335.73231593330962</v>
      </c>
      <c r="E55" s="46">
        <v>306.10887629213477</v>
      </c>
      <c r="F55" s="20"/>
      <c r="G55" s="46">
        <v>133.85406060086194</v>
      </c>
      <c r="H55" s="46">
        <v>65.829865869276205</v>
      </c>
      <c r="I55" s="46">
        <v>68.024194731585425</v>
      </c>
      <c r="J55" s="13"/>
      <c r="K55" s="46">
        <v>974.28201486530088</v>
      </c>
      <c r="L55" s="46">
        <v>471.78070539648303</v>
      </c>
      <c r="M55" s="46">
        <v>502.50130946881251</v>
      </c>
    </row>
    <row r="56" spans="1:13">
      <c r="A56" s="21" t="s">
        <v>107</v>
      </c>
      <c r="B56" s="47">
        <v>535.41624240345118</v>
      </c>
      <c r="C56" s="47">
        <v>204.07258419475608</v>
      </c>
      <c r="D56" s="47">
        <v>105.32778539084217</v>
      </c>
      <c r="E56" s="47">
        <v>98.744798803914506</v>
      </c>
      <c r="F56" s="20"/>
      <c r="G56" s="47">
        <v>78.995839043131525</v>
      </c>
      <c r="H56" s="47">
        <v>39.497919521565727</v>
      </c>
      <c r="I56" s="47">
        <v>39.497919521565727</v>
      </c>
      <c r="J56" s="13"/>
      <c r="K56" s="47">
        <v>252.34781916555829</v>
      </c>
      <c r="L56" s="47">
        <v>128.36823844508896</v>
      </c>
      <c r="M56" s="47">
        <v>123.97958072047054</v>
      </c>
    </row>
    <row r="57" spans="1:13">
      <c r="A57" s="21" t="s">
        <v>108</v>
      </c>
      <c r="B57" s="47">
        <v>342.31530252023737</v>
      </c>
      <c r="C57" s="47">
        <v>195.29526874551931</v>
      </c>
      <c r="D57" s="47">
        <v>113.00793640892444</v>
      </c>
      <c r="E57" s="47">
        <v>82.287332336595355</v>
      </c>
      <c r="F57" s="20"/>
      <c r="G57" s="47">
        <v>25.234781916555889</v>
      </c>
      <c r="H57" s="47">
        <v>12.068808742700647</v>
      </c>
      <c r="I57" s="47">
        <v>13.165973173855251</v>
      </c>
      <c r="J57" s="13"/>
      <c r="K57" s="47">
        <v>121.78525185816132</v>
      </c>
      <c r="L57" s="47">
        <v>46.080906108493345</v>
      </c>
      <c r="M57" s="47">
        <v>75.704345749667695</v>
      </c>
    </row>
    <row r="58" spans="1:13">
      <c r="A58" s="84" t="s">
        <v>109</v>
      </c>
      <c r="B58" s="45">
        <v>601.24610827272863</v>
      </c>
      <c r="C58" s="45">
        <v>249.0563258720945</v>
      </c>
      <c r="D58" s="45">
        <v>132.75689616970735</v>
      </c>
      <c r="E58" s="45">
        <v>116.29942970238827</v>
      </c>
      <c r="F58" s="20"/>
      <c r="G58" s="45">
        <v>17.554630898473668</v>
      </c>
      <c r="H58" s="45">
        <v>4.3886577246184162</v>
      </c>
      <c r="I58" s="45">
        <v>13.165973173855251</v>
      </c>
      <c r="J58" s="13"/>
      <c r="K58" s="45">
        <v>334.635151502155</v>
      </c>
      <c r="L58" s="45">
        <v>156.89451365510845</v>
      </c>
      <c r="M58" s="45">
        <v>177.74063784704578</v>
      </c>
    </row>
    <row r="59" spans="1:13">
      <c r="A59" s="21" t="s">
        <v>109</v>
      </c>
      <c r="B59" s="46">
        <v>601.24610827272863</v>
      </c>
      <c r="C59" s="46">
        <v>249.0563258720945</v>
      </c>
      <c r="D59" s="46">
        <v>132.75689616970735</v>
      </c>
      <c r="E59" s="46">
        <v>116.29942970238827</v>
      </c>
      <c r="F59" s="20"/>
      <c r="G59" s="46">
        <v>17.554630898473668</v>
      </c>
      <c r="H59" s="46">
        <v>4.3886577246184162</v>
      </c>
      <c r="I59" s="46">
        <v>13.165973173855251</v>
      </c>
      <c r="J59" s="13"/>
      <c r="K59" s="46">
        <v>334.635151502155</v>
      </c>
      <c r="L59" s="46">
        <v>156.89451365510845</v>
      </c>
      <c r="M59" s="46">
        <v>177.74063784704578</v>
      </c>
    </row>
    <row r="60" spans="1:13">
      <c r="A60" s="84" t="s">
        <v>110</v>
      </c>
      <c r="B60" s="45">
        <v>4703.5439163595702</v>
      </c>
      <c r="C60" s="45">
        <v>1892.6086437417214</v>
      </c>
      <c r="D60" s="45">
        <v>981.96216588338325</v>
      </c>
      <c r="E60" s="45">
        <v>910.64647785833267</v>
      </c>
      <c r="F60" s="20"/>
      <c r="G60" s="45">
        <v>409.24233282066945</v>
      </c>
      <c r="H60" s="45">
        <v>204.07258419475608</v>
      </c>
      <c r="I60" s="45">
        <v>205.16974862591067</v>
      </c>
      <c r="J60" s="13"/>
      <c r="K60" s="45">
        <v>2401.6929397973936</v>
      </c>
      <c r="L60" s="45">
        <v>1186.0347500781434</v>
      </c>
      <c r="M60" s="45">
        <v>1215.6581897193182</v>
      </c>
    </row>
    <row r="61" spans="1:13">
      <c r="A61" s="21" t="s">
        <v>110</v>
      </c>
      <c r="B61" s="47">
        <v>3053.4086119031053</v>
      </c>
      <c r="C61" s="47">
        <v>1491.0464619391289</v>
      </c>
      <c r="D61" s="47">
        <v>765.82077294592227</v>
      </c>
      <c r="E61" s="47">
        <v>725.22568899320117</v>
      </c>
      <c r="F61" s="20"/>
      <c r="G61" s="47">
        <v>289.6514098248154</v>
      </c>
      <c r="H61" s="47">
        <v>137.14555389432573</v>
      </c>
      <c r="I61" s="47">
        <v>152.50585593049007</v>
      </c>
      <c r="J61" s="13"/>
      <c r="K61" s="47">
        <v>1272.7107401393587</v>
      </c>
      <c r="L61" s="47">
        <v>640.74402779429511</v>
      </c>
      <c r="M61" s="47">
        <v>631.96671234505811</v>
      </c>
    </row>
    <row r="62" spans="1:13">
      <c r="A62" s="21" t="s">
        <v>111</v>
      </c>
      <c r="B62" s="47">
        <v>1650.1353044565494</v>
      </c>
      <c r="C62" s="47">
        <v>401.56218180258708</v>
      </c>
      <c r="D62" s="47">
        <v>216.14139293745663</v>
      </c>
      <c r="E62" s="47">
        <v>185.42078886512795</v>
      </c>
      <c r="F62" s="20"/>
      <c r="G62" s="47">
        <v>119.5909229958521</v>
      </c>
      <c r="H62" s="47">
        <v>66.927030300430815</v>
      </c>
      <c r="I62" s="47">
        <v>52.663892695420962</v>
      </c>
      <c r="J62" s="13"/>
      <c r="K62" s="47">
        <v>1128.9821996581029</v>
      </c>
      <c r="L62" s="47">
        <v>545.2907222838428</v>
      </c>
      <c r="M62" s="47">
        <v>583.69147737425465</v>
      </c>
    </row>
    <row r="63" spans="1:13">
      <c r="A63" s="84" t="s">
        <v>112</v>
      </c>
      <c r="B63" s="45">
        <v>1323.1803039724714</v>
      </c>
      <c r="C63" s="45">
        <v>126.17390958277976</v>
      </c>
      <c r="D63" s="45">
        <v>66.927030300430815</v>
      </c>
      <c r="E63" s="45">
        <v>59.24687928234858</v>
      </c>
      <c r="F63" s="20"/>
      <c r="G63" s="45">
        <v>82.287332336595355</v>
      </c>
      <c r="H63" s="45">
        <v>35.109261796947315</v>
      </c>
      <c r="I63" s="45">
        <v>47.178070539647948</v>
      </c>
      <c r="J63" s="13"/>
      <c r="K63" s="45">
        <v>1114.7190620530928</v>
      </c>
      <c r="L63" s="45">
        <v>547.48505114615205</v>
      </c>
      <c r="M63" s="45">
        <v>567.23401090693528</v>
      </c>
    </row>
    <row r="64" spans="1:13">
      <c r="A64" s="21" t="s">
        <v>112</v>
      </c>
      <c r="B64" s="47">
        <v>1323.1803039724714</v>
      </c>
      <c r="C64" s="47">
        <v>126.17390958277976</v>
      </c>
      <c r="D64" s="47">
        <v>66.927030300430815</v>
      </c>
      <c r="E64" s="47">
        <v>59.24687928234858</v>
      </c>
      <c r="F64" s="20"/>
      <c r="G64" s="47">
        <v>82.287332336595355</v>
      </c>
      <c r="H64" s="47">
        <v>35.109261796947315</v>
      </c>
      <c r="I64" s="47">
        <v>47.178070539647948</v>
      </c>
      <c r="J64" s="13"/>
      <c r="K64" s="47">
        <v>1114.7190620530928</v>
      </c>
      <c r="L64" s="47">
        <v>547.48505114615205</v>
      </c>
      <c r="M64" s="47">
        <v>567.23401090693528</v>
      </c>
    </row>
    <row r="65" spans="1:13">
      <c r="A65" s="84" t="s">
        <v>113</v>
      </c>
      <c r="B65" s="45">
        <v>969.89335714068238</v>
      </c>
      <c r="C65" s="45">
        <v>258.93080575248592</v>
      </c>
      <c r="D65" s="45">
        <v>127.27107401393437</v>
      </c>
      <c r="E65" s="45">
        <v>131.65973173855275</v>
      </c>
      <c r="F65" s="20"/>
      <c r="G65" s="45">
        <v>32.914932934638109</v>
      </c>
      <c r="H65" s="45">
        <v>13.165973173855251</v>
      </c>
      <c r="I65" s="45">
        <v>19.748959760782874</v>
      </c>
      <c r="J65" s="13"/>
      <c r="K65" s="45">
        <v>678.04761845355233</v>
      </c>
      <c r="L65" s="45">
        <v>348.89828910716511</v>
      </c>
      <c r="M65" s="45">
        <v>329.14932934638188</v>
      </c>
    </row>
    <row r="66" spans="1:13" ht="15.75" thickBot="1">
      <c r="A66" s="24" t="s">
        <v>113</v>
      </c>
      <c r="B66" s="87">
        <v>969.89335714068238</v>
      </c>
      <c r="C66" s="87">
        <v>258.93080575248592</v>
      </c>
      <c r="D66" s="87">
        <v>127.27107401393437</v>
      </c>
      <c r="E66" s="87">
        <v>131.65973173855275</v>
      </c>
      <c r="F66" s="87"/>
      <c r="G66" s="87">
        <v>32.914932934638109</v>
      </c>
      <c r="H66" s="87">
        <v>13.165973173855251</v>
      </c>
      <c r="I66" s="87">
        <v>19.748959760782874</v>
      </c>
      <c r="J66" s="87"/>
      <c r="K66" s="87">
        <v>678.04761845355233</v>
      </c>
      <c r="L66" s="87">
        <v>348.89828910716511</v>
      </c>
      <c r="M66" s="87">
        <v>329.14932934638188</v>
      </c>
    </row>
  </sheetData>
  <mergeCells count="6">
    <mergeCell ref="A1:M1"/>
    <mergeCell ref="A2:A3"/>
    <mergeCell ref="B2:B3"/>
    <mergeCell ref="C2:E2"/>
    <mergeCell ref="G2:I2"/>
    <mergeCell ref="K2:M2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514B-B0F4-41B6-8E4D-B339B5924E3B}">
  <dimension ref="A1:Z66"/>
  <sheetViews>
    <sheetView workbookViewId="0">
      <selection activeCell="A9" sqref="A9"/>
    </sheetView>
  </sheetViews>
  <sheetFormatPr defaultColWidth="9.140625" defaultRowHeight="15"/>
  <cols>
    <col min="1" max="1" width="21" style="55" customWidth="1"/>
    <col min="2" max="2" width="13.7109375" style="55" customWidth="1"/>
    <col min="3" max="3" width="15.7109375" style="55" customWidth="1"/>
    <col min="4" max="6" width="9.140625" style="55"/>
    <col min="7" max="7" width="3.5703125" style="55" customWidth="1"/>
    <col min="8" max="10" width="9.140625" style="55"/>
    <col min="11" max="11" width="5.42578125" style="55" customWidth="1"/>
    <col min="12" max="14" width="9.140625" style="55"/>
    <col min="15" max="15" width="6.42578125" style="55" customWidth="1"/>
    <col min="16" max="18" width="9.140625" style="55"/>
    <col min="19" max="19" width="4.85546875" style="55" customWidth="1"/>
    <col min="20" max="22" width="9.140625" style="55"/>
    <col min="23" max="23" width="4.5703125" style="55" customWidth="1"/>
    <col min="24" max="16384" width="9.140625" style="55"/>
  </cols>
  <sheetData>
    <row r="1" spans="1:26" ht="15" customHeight="1">
      <c r="A1" s="1002" t="s">
        <v>65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  <c r="Q1" s="1002"/>
      <c r="R1" s="1002"/>
      <c r="S1" s="1002"/>
      <c r="T1" s="1002"/>
      <c r="U1" s="1002"/>
      <c r="V1" s="1002"/>
      <c r="W1" s="1002"/>
      <c r="X1" s="1002"/>
      <c r="Y1" s="1002"/>
      <c r="Z1" s="1002"/>
    </row>
    <row r="2" spans="1:26" ht="34.5" customHeight="1">
      <c r="A2" s="169"/>
      <c r="B2" s="1003" t="s">
        <v>66</v>
      </c>
      <c r="C2" s="1003" t="s">
        <v>67</v>
      </c>
      <c r="D2" s="1004" t="s">
        <v>59</v>
      </c>
      <c r="E2" s="1004"/>
      <c r="F2" s="1004"/>
      <c r="G2" s="2"/>
      <c r="H2" s="1005" t="s">
        <v>60</v>
      </c>
      <c r="I2" s="1005"/>
      <c r="J2" s="1005"/>
      <c r="K2" s="3"/>
      <c r="L2" s="1018" t="s">
        <v>61</v>
      </c>
      <c r="M2" s="1018"/>
      <c r="N2" s="1018"/>
      <c r="O2"/>
      <c r="P2" s="1018" t="s">
        <v>68</v>
      </c>
      <c r="Q2" s="1018"/>
      <c r="R2" s="1018"/>
      <c r="S2"/>
      <c r="T2" s="1018" t="s">
        <v>69</v>
      </c>
      <c r="U2" s="1018"/>
      <c r="V2" s="1018"/>
      <c r="W2" s="20"/>
      <c r="X2" s="1018" t="s">
        <v>70</v>
      </c>
      <c r="Y2" s="1018"/>
      <c r="Z2" s="1018"/>
    </row>
    <row r="3" spans="1:26">
      <c r="A3" s="169"/>
      <c r="B3" s="1003"/>
      <c r="C3" s="1003"/>
      <c r="D3" s="5" t="s">
        <v>4</v>
      </c>
      <c r="E3" s="5" t="s">
        <v>5</v>
      </c>
      <c r="F3" s="5" t="s">
        <v>6</v>
      </c>
      <c r="G3" s="5"/>
      <c r="H3" s="29" t="s">
        <v>7</v>
      </c>
      <c r="I3" s="5" t="s">
        <v>5</v>
      </c>
      <c r="J3" s="5" t="s">
        <v>6</v>
      </c>
      <c r="K3" s="5"/>
      <c r="L3" s="29" t="s">
        <v>7</v>
      </c>
      <c r="M3" s="5" t="s">
        <v>5</v>
      </c>
      <c r="N3" s="5" t="s">
        <v>6</v>
      </c>
      <c r="O3" s="20"/>
      <c r="P3" s="29" t="s">
        <v>7</v>
      </c>
      <c r="Q3" s="5" t="s">
        <v>5</v>
      </c>
      <c r="R3" s="5" t="s">
        <v>6</v>
      </c>
      <c r="S3" s="20"/>
      <c r="T3" s="29" t="s">
        <v>7</v>
      </c>
      <c r="U3" s="5" t="s">
        <v>5</v>
      </c>
      <c r="V3" s="5" t="s">
        <v>6</v>
      </c>
      <c r="W3" s="20"/>
      <c r="X3" s="29" t="s">
        <v>7</v>
      </c>
      <c r="Y3" s="5" t="s">
        <v>5</v>
      </c>
      <c r="Z3" s="5" t="s">
        <v>6</v>
      </c>
    </row>
    <row r="4" spans="1:26">
      <c r="A4" s="72" t="s">
        <v>75</v>
      </c>
      <c r="B4" s="140">
        <v>1049442.8202569545</v>
      </c>
      <c r="C4" s="98">
        <v>577813.64012264402</v>
      </c>
      <c r="D4" s="109">
        <v>138593.08947348053</v>
      </c>
      <c r="E4" s="110">
        <v>76597.22730542747</v>
      </c>
      <c r="F4" s="110">
        <v>61995.862168243271</v>
      </c>
      <c r="G4" s="110"/>
      <c r="H4" s="110">
        <v>156207.277387476</v>
      </c>
      <c r="I4" s="111">
        <v>85302.311334994374</v>
      </c>
      <c r="J4" s="111">
        <v>70904.966052660413</v>
      </c>
      <c r="K4" s="111"/>
      <c r="L4" s="111">
        <v>100708.10924341874</v>
      </c>
      <c r="M4" s="75">
        <v>57424.872471050578</v>
      </c>
      <c r="N4" s="75">
        <v>43283.236772456577</v>
      </c>
      <c r="O4" s="81"/>
      <c r="P4" s="111">
        <v>19419.84771105001</v>
      </c>
      <c r="Q4" s="75">
        <v>11458.836905201328</v>
      </c>
      <c r="R4" s="75">
        <v>7961.0108058460901</v>
      </c>
      <c r="S4" s="81"/>
      <c r="T4" s="111">
        <v>162266.31322508972</v>
      </c>
      <c r="U4" s="75">
        <v>76083.489545240343</v>
      </c>
      <c r="V4" s="75">
        <v>86182.823680012458</v>
      </c>
      <c r="W4" s="81"/>
      <c r="X4" s="111">
        <v>619.00308091609804</v>
      </c>
      <c r="Y4" s="75">
        <v>287.43688343117697</v>
      </c>
      <c r="Z4" s="75">
        <v>331.56619748492614</v>
      </c>
    </row>
    <row r="5" spans="1:26">
      <c r="A5" s="22"/>
      <c r="B5" s="22"/>
      <c r="C5" s="141"/>
      <c r="D5" s="52"/>
      <c r="E5" s="52"/>
      <c r="F5" s="52"/>
      <c r="G5" s="52"/>
      <c r="H5" s="52"/>
      <c r="I5" s="42"/>
      <c r="J5" s="42"/>
      <c r="K5" s="4"/>
      <c r="L5" s="42"/>
      <c r="M5" s="42"/>
      <c r="N5" s="42"/>
      <c r="O5" s="20"/>
      <c r="P5" s="42"/>
      <c r="Q5" s="42"/>
      <c r="R5" s="42"/>
      <c r="S5" s="20"/>
      <c r="T5" s="42"/>
      <c r="U5" s="42"/>
      <c r="V5" s="42"/>
      <c r="W5" s="20"/>
      <c r="X5" s="42"/>
      <c r="Y5" s="42"/>
      <c r="Z5" s="42"/>
    </row>
    <row r="6" spans="1:26">
      <c r="A6" s="79" t="s">
        <v>8</v>
      </c>
      <c r="B6" s="79"/>
      <c r="C6" s="79"/>
      <c r="D6" s="80"/>
      <c r="E6" s="80"/>
      <c r="F6" s="80"/>
      <c r="G6" s="80"/>
      <c r="H6" s="80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>
      <c r="A7" s="7" t="s">
        <v>9</v>
      </c>
      <c r="B7" s="60">
        <v>469567.14648969378</v>
      </c>
      <c r="C7" s="30">
        <v>343305.86930453323</v>
      </c>
      <c r="D7" s="41">
        <v>76648.622495483185</v>
      </c>
      <c r="E7" s="41">
        <v>36178.566369246058</v>
      </c>
      <c r="F7" s="41">
        <v>40470.056126259049</v>
      </c>
      <c r="G7" s="8"/>
      <c r="H7" s="41">
        <v>104133.75114887999</v>
      </c>
      <c r="I7" s="42">
        <v>54335.424372246605</v>
      </c>
      <c r="J7" s="42">
        <v>49798.326776749971</v>
      </c>
      <c r="K7" s="9"/>
      <c r="L7" s="43">
        <v>86666.121536955761</v>
      </c>
      <c r="M7" s="43">
        <v>48131.542589824618</v>
      </c>
      <c r="N7" s="43">
        <v>38534.578947178918</v>
      </c>
      <c r="O7" s="20"/>
      <c r="P7" s="43">
        <v>17594.129606524362</v>
      </c>
      <c r="Q7" s="43">
        <v>10318.768750351412</v>
      </c>
      <c r="R7" s="43">
        <v>7275.3608561729397</v>
      </c>
      <c r="S7" s="20"/>
      <c r="T7" s="43">
        <v>57931.678318961567</v>
      </c>
      <c r="U7" s="43">
        <v>22878.307942446791</v>
      </c>
      <c r="V7" s="43">
        <v>35053.370376502629</v>
      </c>
      <c r="W7" s="20"/>
      <c r="X7" s="43">
        <v>331.56619748492614</v>
      </c>
      <c r="Y7" s="43">
        <v>161.0123620880037</v>
      </c>
      <c r="Z7" s="43">
        <v>170.55383539692244</v>
      </c>
    </row>
    <row r="8" spans="1:26">
      <c r="A8" s="7" t="s">
        <v>10</v>
      </c>
      <c r="B8" s="60">
        <v>579875.67377568025</v>
      </c>
      <c r="C8" s="30">
        <v>234507.7708173306</v>
      </c>
      <c r="D8" s="41">
        <v>61944.466978187636</v>
      </c>
      <c r="E8" s="41">
        <v>40418.660936203676</v>
      </c>
      <c r="F8" s="41">
        <v>21525.806041967789</v>
      </c>
      <c r="G8" s="8"/>
      <c r="H8" s="41">
        <v>52073.526238733946</v>
      </c>
      <c r="I8" s="42">
        <v>30966.886962804074</v>
      </c>
      <c r="J8" s="42">
        <v>21106.639275920439</v>
      </c>
      <c r="K8" s="9"/>
      <c r="L8" s="43">
        <v>14041.987706487844</v>
      </c>
      <c r="M8" s="43">
        <v>9293.3298812163684</v>
      </c>
      <c r="N8" s="43">
        <v>4748.6578252731897</v>
      </c>
      <c r="O8" s="20"/>
      <c r="P8" s="43">
        <v>1825.7181045233885</v>
      </c>
      <c r="Q8" s="43">
        <v>1140.0681548502127</v>
      </c>
      <c r="R8" s="43">
        <v>685.64994967319763</v>
      </c>
      <c r="S8" s="20"/>
      <c r="T8" s="43">
        <v>104334.63490626312</v>
      </c>
      <c r="U8" s="43">
        <v>53205.181602823177</v>
      </c>
      <c r="V8" s="43">
        <v>51129.453303575756</v>
      </c>
      <c r="W8" s="20"/>
      <c r="X8" s="43">
        <v>287.43688343117697</v>
      </c>
      <c r="Y8" s="43">
        <v>126.42452134317327</v>
      </c>
      <c r="Z8" s="43">
        <v>161.0123620880037</v>
      </c>
    </row>
    <row r="9" spans="1:26">
      <c r="A9" s="83" t="s">
        <v>620</v>
      </c>
      <c r="B9" s="83"/>
      <c r="C9" s="83"/>
      <c r="D9" s="80"/>
      <c r="E9" s="80"/>
      <c r="F9" s="80"/>
      <c r="G9" s="80"/>
      <c r="H9" s="80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>
      <c r="A10" s="84" t="s">
        <v>76</v>
      </c>
      <c r="B10" s="45">
        <v>124030.77833236384</v>
      </c>
      <c r="C10" s="45">
        <v>66594.377453623529</v>
      </c>
      <c r="D10" s="45">
        <v>17320.224157053231</v>
      </c>
      <c r="E10" s="45">
        <v>9793.4676860499294</v>
      </c>
      <c r="F10" s="99">
        <v>7526.7564710047463</v>
      </c>
      <c r="G10" s="13"/>
      <c r="H10" s="45">
        <v>15291.390604042292</v>
      </c>
      <c r="I10" s="45">
        <v>8506.9700661626957</v>
      </c>
      <c r="J10" s="142">
        <v>6784.4205378811221</v>
      </c>
      <c r="K10" s="85"/>
      <c r="L10" s="45">
        <v>8204.794033721244</v>
      </c>
      <c r="M10" s="45">
        <v>5021.6308565438476</v>
      </c>
      <c r="N10" s="143">
        <v>3183.1631771774701</v>
      </c>
      <c r="O10" s="20"/>
      <c r="P10" s="45">
        <v>834.34939968862386</v>
      </c>
      <c r="Q10" s="45">
        <v>602.33384377697166</v>
      </c>
      <c r="R10" s="143">
        <v>232.01555591166158</v>
      </c>
      <c r="S10" s="20"/>
      <c r="T10" s="45">
        <v>24849.397210158022</v>
      </c>
      <c r="U10" s="45">
        <v>11727.859241307369</v>
      </c>
      <c r="V10" s="143">
        <v>13121.537968841752</v>
      </c>
      <c r="W10" s="20"/>
      <c r="X10" s="45">
        <v>94.222048925572523</v>
      </c>
      <c r="Y10" s="45">
        <v>57.248839853512415</v>
      </c>
      <c r="Z10" s="143">
        <v>36.973209072060094</v>
      </c>
    </row>
    <row r="11" spans="1:26">
      <c r="A11" s="21" t="s">
        <v>76</v>
      </c>
      <c r="B11" s="47">
        <v>78741.0019470158</v>
      </c>
      <c r="C11" s="47">
        <v>49656.409905739012</v>
      </c>
      <c r="D11" s="47">
        <v>12812.517779406086</v>
      </c>
      <c r="E11" s="47">
        <v>6736.263297605421</v>
      </c>
      <c r="F11" s="102">
        <v>6076.2544818021343</v>
      </c>
      <c r="G11" s="16"/>
      <c r="H11" s="47">
        <v>12294.739306705545</v>
      </c>
      <c r="I11" s="47">
        <v>6630.1404489686656</v>
      </c>
      <c r="J11" s="144">
        <v>5664.5988577379367</v>
      </c>
      <c r="K11" s="10"/>
      <c r="L11" s="47">
        <v>7620.7884631657207</v>
      </c>
      <c r="M11" s="47">
        <v>4561.5791140270449</v>
      </c>
      <c r="N11" s="145">
        <v>3059.2093491387395</v>
      </c>
      <c r="O11" s="20"/>
      <c r="P11" s="47">
        <v>814.71433255377065</v>
      </c>
      <c r="Q11" s="47">
        <v>583.9348618812669</v>
      </c>
      <c r="R11" s="145">
        <v>230.7794706725131</v>
      </c>
      <c r="S11" s="20"/>
      <c r="T11" s="47">
        <v>16046.859710713092</v>
      </c>
      <c r="U11" s="47">
        <v>7224.5092136761214</v>
      </c>
      <c r="V11" s="145">
        <v>8822.3504970381055</v>
      </c>
      <c r="W11" s="20"/>
      <c r="X11" s="47">
        <v>66.790313162431147</v>
      </c>
      <c r="Y11" s="47">
        <v>36.973209072060094</v>
      </c>
      <c r="Z11" s="145">
        <v>29.817104090371039</v>
      </c>
    </row>
    <row r="12" spans="1:26">
      <c r="A12" s="21" t="s">
        <v>77</v>
      </c>
      <c r="B12" s="47">
        <v>15581.219909992074</v>
      </c>
      <c r="C12" s="47">
        <v>5958.8068287134292</v>
      </c>
      <c r="D12" s="47">
        <v>1624.606923687061</v>
      </c>
      <c r="E12" s="47">
        <v>1114.286948779504</v>
      </c>
      <c r="F12" s="99">
        <v>510.3199749075759</v>
      </c>
      <c r="G12" s="13"/>
      <c r="H12" s="47">
        <v>1202.6879708220606</v>
      </c>
      <c r="I12" s="47">
        <v>734.45227619130821</v>
      </c>
      <c r="J12" s="142">
        <v>468.23569463076683</v>
      </c>
      <c r="K12" s="85"/>
      <c r="L12" s="47">
        <v>216.31884037881071</v>
      </c>
      <c r="M12" s="47">
        <v>175.29782432628284</v>
      </c>
      <c r="N12" s="143">
        <v>41.021016052527756</v>
      </c>
      <c r="O12" s="20"/>
      <c r="P12" s="47">
        <v>7.4166799435838318</v>
      </c>
      <c r="Q12" s="47">
        <v>6.1805947044353395</v>
      </c>
      <c r="R12" s="143">
        <v>1.2360852391484929</v>
      </c>
      <c r="S12" s="20"/>
      <c r="T12" s="47">
        <v>2891.0788355910863</v>
      </c>
      <c r="U12" s="47">
        <v>1443.8946675141665</v>
      </c>
      <c r="V12" s="143">
        <v>1447.1841680768521</v>
      </c>
      <c r="W12" s="20"/>
      <c r="X12" s="47">
        <v>16.697578290607773</v>
      </c>
      <c r="Y12" s="47">
        <v>13.119525799763249</v>
      </c>
      <c r="Z12" s="143">
        <v>3.5780524908445233</v>
      </c>
    </row>
    <row r="13" spans="1:26">
      <c r="A13" s="21" t="s">
        <v>78</v>
      </c>
      <c r="B13" s="47">
        <v>29708.556475490092</v>
      </c>
      <c r="C13" s="47">
        <v>10979.160719160704</v>
      </c>
      <c r="D13" s="47">
        <v>2883.0994539602902</v>
      </c>
      <c r="E13" s="47">
        <v>1942.917439665365</v>
      </c>
      <c r="F13" s="102">
        <v>940.18201429483452</v>
      </c>
      <c r="G13" s="16"/>
      <c r="H13" s="47">
        <v>1793.9633265151351</v>
      </c>
      <c r="I13" s="47">
        <v>1142.3773410027347</v>
      </c>
      <c r="J13" s="144">
        <v>651.58598551241107</v>
      </c>
      <c r="K13" s="10"/>
      <c r="L13" s="47">
        <v>367.68673017671523</v>
      </c>
      <c r="M13" s="47">
        <v>284.75391819052493</v>
      </c>
      <c r="N13" s="145">
        <v>82.932811986190075</v>
      </c>
      <c r="O13" s="20"/>
      <c r="P13" s="47">
        <v>12.218387191270057</v>
      </c>
      <c r="Q13" s="47">
        <v>12.218387191270057</v>
      </c>
      <c r="R13" s="145">
        <v>0</v>
      </c>
      <c r="S13" s="20"/>
      <c r="T13" s="47">
        <v>5911.4586638451692</v>
      </c>
      <c r="U13" s="47">
        <v>3059.4553601175789</v>
      </c>
      <c r="V13" s="145">
        <v>2852.0033037275298</v>
      </c>
      <c r="W13" s="20"/>
      <c r="X13" s="47">
        <v>10.734157472533568</v>
      </c>
      <c r="Y13" s="47">
        <v>7.1561049816890456</v>
      </c>
      <c r="Z13" s="145">
        <v>3.5780524908445233</v>
      </c>
    </row>
    <row r="14" spans="1:26">
      <c r="A14" s="84" t="s">
        <v>79</v>
      </c>
      <c r="B14" s="45">
        <v>48287.350195805884</v>
      </c>
      <c r="C14" s="45">
        <v>22125.204191610519</v>
      </c>
      <c r="D14" s="45">
        <v>6352.351052300286</v>
      </c>
      <c r="E14" s="45">
        <v>3441.7523465731979</v>
      </c>
      <c r="F14" s="99">
        <v>2910.5987057268844</v>
      </c>
      <c r="G14" s="13"/>
      <c r="H14" s="45">
        <v>7627.6749195826123</v>
      </c>
      <c r="I14" s="45">
        <v>4284.7391336847222</v>
      </c>
      <c r="J14" s="142">
        <v>3342.9357858978437</v>
      </c>
      <c r="K14" s="85"/>
      <c r="L14" s="45">
        <v>3224.545000931902</v>
      </c>
      <c r="M14" s="45">
        <v>2115.5469669567647</v>
      </c>
      <c r="N14" s="143">
        <v>1108.9980339749989</v>
      </c>
      <c r="O14" s="20"/>
      <c r="P14" s="45">
        <v>217.8223268641932</v>
      </c>
      <c r="Q14" s="45">
        <v>177.84899942127888</v>
      </c>
      <c r="R14" s="143">
        <v>39.973327442914133</v>
      </c>
      <c r="S14" s="20"/>
      <c r="T14" s="45">
        <v>4689.6913661284043</v>
      </c>
      <c r="U14" s="45">
        <v>2309.3100232761526</v>
      </c>
      <c r="V14" s="143">
        <v>2380.3813428521198</v>
      </c>
      <c r="W14" s="20"/>
      <c r="X14" s="45">
        <v>13.119525799763249</v>
      </c>
      <c r="Y14" s="45">
        <v>3.5780524908445233</v>
      </c>
      <c r="Z14" s="143">
        <v>9.5414733089187269</v>
      </c>
    </row>
    <row r="15" spans="1:26">
      <c r="A15" s="21" t="s">
        <v>79</v>
      </c>
      <c r="B15" s="47">
        <v>28610.579421552658</v>
      </c>
      <c r="C15" s="47">
        <v>16152.768479988126</v>
      </c>
      <c r="D15" s="47">
        <v>4330.453160177417</v>
      </c>
      <c r="E15" s="47">
        <v>2116.7484000135159</v>
      </c>
      <c r="F15" s="102">
        <v>2213.7047601636687</v>
      </c>
      <c r="G15" s="16"/>
      <c r="H15" s="47">
        <v>5817.802172045208</v>
      </c>
      <c r="I15" s="47">
        <v>3158.301561068713</v>
      </c>
      <c r="J15" s="144">
        <v>2659.5006109763408</v>
      </c>
      <c r="K15" s="10"/>
      <c r="L15" s="47">
        <v>2901.1122210371809</v>
      </c>
      <c r="M15" s="47">
        <v>1868.3078697072433</v>
      </c>
      <c r="N15" s="145">
        <v>1032.804351329838</v>
      </c>
      <c r="O15" s="20"/>
      <c r="P15" s="47">
        <v>205.694309317067</v>
      </c>
      <c r="Q15" s="47">
        <v>165.7209818741527</v>
      </c>
      <c r="R15" s="145">
        <v>39.973327442914133</v>
      </c>
      <c r="S15" s="20"/>
      <c r="T15" s="47">
        <v>2888.1651441041445</v>
      </c>
      <c r="U15" s="47">
        <v>1288.2939207263667</v>
      </c>
      <c r="V15" s="145">
        <v>1599.8712233777119</v>
      </c>
      <c r="W15" s="20"/>
      <c r="X15" s="47">
        <v>9.5414733089187269</v>
      </c>
      <c r="Y15" s="47">
        <v>2.3853683272296822</v>
      </c>
      <c r="Z15" s="145">
        <v>7.1561049816890456</v>
      </c>
    </row>
    <row r="16" spans="1:26">
      <c r="A16" s="21" t="s">
        <v>80</v>
      </c>
      <c r="B16" s="47">
        <v>13368.949556246846</v>
      </c>
      <c r="C16" s="47">
        <v>3997.0835961327557</v>
      </c>
      <c r="D16" s="47">
        <v>1389.478974083102</v>
      </c>
      <c r="E16" s="47">
        <v>885.44642262197726</v>
      </c>
      <c r="F16" s="102">
        <v>504.03255146114293</v>
      </c>
      <c r="G16" s="16"/>
      <c r="H16" s="47">
        <v>1077.29331007988</v>
      </c>
      <c r="I16" s="47">
        <v>681.78708299807408</v>
      </c>
      <c r="J16" s="144">
        <v>395.50622708181947</v>
      </c>
      <c r="K16" s="85"/>
      <c r="L16" s="47">
        <v>253.22899889911403</v>
      </c>
      <c r="M16" s="47">
        <v>191.63907177244985</v>
      </c>
      <c r="N16" s="145">
        <v>61.589927126664094</v>
      </c>
      <c r="O16" s="20"/>
      <c r="P16" s="47">
        <v>9.6992481443627945</v>
      </c>
      <c r="Q16" s="47">
        <v>9.6992481443627945</v>
      </c>
      <c r="R16" s="145">
        <v>0</v>
      </c>
      <c r="S16" s="20"/>
      <c r="T16" s="47">
        <v>1263.8050124352651</v>
      </c>
      <c r="U16" s="47">
        <v>710.0152502075739</v>
      </c>
      <c r="V16" s="145">
        <v>553.78976222770928</v>
      </c>
      <c r="W16" s="20"/>
      <c r="X16" s="47">
        <v>3.5780524908445233</v>
      </c>
      <c r="Y16" s="47">
        <v>1.1926841636148411</v>
      </c>
      <c r="Z16" s="145">
        <v>2.3853683272296822</v>
      </c>
    </row>
    <row r="17" spans="1:26">
      <c r="A17" s="21" t="s">
        <v>81</v>
      </c>
      <c r="B17" s="47">
        <v>6307.8212179879365</v>
      </c>
      <c r="C17" s="47">
        <v>1975.3521154842833</v>
      </c>
      <c r="D17" s="47">
        <v>632.41891803956787</v>
      </c>
      <c r="E17" s="47">
        <v>439.55752393757274</v>
      </c>
      <c r="F17" s="102">
        <v>192.86139410200039</v>
      </c>
      <c r="G17" s="16"/>
      <c r="H17" s="47">
        <v>732.57943745751129</v>
      </c>
      <c r="I17" s="47">
        <v>444.65048961786442</v>
      </c>
      <c r="J17" s="144">
        <v>287.92894783965323</v>
      </c>
      <c r="K17" s="10"/>
      <c r="L17" s="47">
        <v>70.203780995571648</v>
      </c>
      <c r="M17" s="47">
        <v>55.600025477071924</v>
      </c>
      <c r="N17" s="145">
        <v>14.603755518499739</v>
      </c>
      <c r="O17" s="20"/>
      <c r="P17" s="47">
        <v>2.4287694027633338</v>
      </c>
      <c r="Q17" s="47">
        <v>2.4287694027633338</v>
      </c>
      <c r="R17" s="145">
        <v>0</v>
      </c>
      <c r="S17" s="20"/>
      <c r="T17" s="47">
        <v>537.72120958889764</v>
      </c>
      <c r="U17" s="47">
        <v>311.00085234220694</v>
      </c>
      <c r="V17" s="145">
        <v>226.72035724669098</v>
      </c>
      <c r="W17" s="20"/>
      <c r="X17" s="47">
        <v>0</v>
      </c>
      <c r="Y17" s="47">
        <v>0</v>
      </c>
      <c r="Z17" s="145">
        <v>0</v>
      </c>
    </row>
    <row r="18" spans="1:26">
      <c r="A18" s="84" t="s">
        <v>82</v>
      </c>
      <c r="B18" s="45">
        <v>280112.02002493356</v>
      </c>
      <c r="C18" s="45">
        <v>228530.74579009405</v>
      </c>
      <c r="D18" s="45">
        <v>46062.162799141435</v>
      </c>
      <c r="E18" s="45">
        <v>21218.149560225487</v>
      </c>
      <c r="F18" s="102">
        <v>24844.01323889858</v>
      </c>
      <c r="G18" s="16"/>
      <c r="H18" s="45">
        <v>68615.701605208509</v>
      </c>
      <c r="I18" s="45">
        <v>34870.430540622081</v>
      </c>
      <c r="J18" s="144">
        <v>33745.271064586886</v>
      </c>
      <c r="K18" s="85"/>
      <c r="L18" s="45">
        <v>64760.116347745701</v>
      </c>
      <c r="M18" s="45">
        <v>34270.863202524743</v>
      </c>
      <c r="N18" s="145">
        <v>30489.253145202911</v>
      </c>
      <c r="O18" s="20"/>
      <c r="P18" s="45">
        <v>16377.545811940692</v>
      </c>
      <c r="Q18" s="45">
        <v>9189.7381293285162</v>
      </c>
      <c r="R18" s="145">
        <v>7187.8076826139004</v>
      </c>
      <c r="S18" s="20"/>
      <c r="T18" s="45">
        <v>32501.728761177983</v>
      </c>
      <c r="U18" s="45">
        <v>12687.089111679192</v>
      </c>
      <c r="V18" s="145">
        <v>19814.639649484176</v>
      </c>
      <c r="W18" s="20"/>
      <c r="X18" s="45">
        <v>213.49046528705676</v>
      </c>
      <c r="Y18" s="45">
        <v>98.992785580031892</v>
      </c>
      <c r="Z18" s="145">
        <v>114.49767970702484</v>
      </c>
    </row>
    <row r="19" spans="1:26">
      <c r="A19" s="21" t="s">
        <v>82</v>
      </c>
      <c r="B19" s="47">
        <v>206168.65040527919</v>
      </c>
      <c r="C19" s="47">
        <v>172189.17152087632</v>
      </c>
      <c r="D19" s="47">
        <v>31031.413341756444</v>
      </c>
      <c r="E19" s="47">
        <v>14184.296495807859</v>
      </c>
      <c r="F19" s="99">
        <v>16847.116845933015</v>
      </c>
      <c r="G19" s="13"/>
      <c r="H19" s="47">
        <v>51080.534786360047</v>
      </c>
      <c r="I19" s="47">
        <v>25621.207353988735</v>
      </c>
      <c r="J19" s="142">
        <v>25459.327432359198</v>
      </c>
      <c r="K19" s="10"/>
      <c r="L19" s="47">
        <v>53985.97387351143</v>
      </c>
      <c r="M19" s="47">
        <v>27937.793964539098</v>
      </c>
      <c r="N19" s="143">
        <v>26048.179908953927</v>
      </c>
      <c r="O19" s="20"/>
      <c r="P19" s="47">
        <v>15181.108969021923</v>
      </c>
      <c r="Q19" s="47">
        <v>8367.553780210339</v>
      </c>
      <c r="R19" s="143">
        <v>6813.5551888131977</v>
      </c>
      <c r="S19" s="20"/>
      <c r="T19" s="47">
        <v>20768.211135022713</v>
      </c>
      <c r="U19" s="47">
        <v>7968.4356980272441</v>
      </c>
      <c r="V19" s="143">
        <v>12799.775436990749</v>
      </c>
      <c r="W19" s="20"/>
      <c r="X19" s="47">
        <v>141.92941547016622</v>
      </c>
      <c r="Y19" s="47">
        <v>67.982997326045989</v>
      </c>
      <c r="Z19" s="143">
        <v>73.946418144120202</v>
      </c>
    </row>
    <row r="20" spans="1:26">
      <c r="A20" s="21" t="s">
        <v>83</v>
      </c>
      <c r="B20" s="47">
        <v>73943.369619611141</v>
      </c>
      <c r="C20" s="47">
        <v>56341.574269353172</v>
      </c>
      <c r="D20" s="47">
        <v>15030.74945736942</v>
      </c>
      <c r="E20" s="47">
        <v>7033.8530644133762</v>
      </c>
      <c r="F20" s="102">
        <v>7996.896392958256</v>
      </c>
      <c r="G20" s="16"/>
      <c r="H20" s="47">
        <v>17535.166818844398</v>
      </c>
      <c r="I20" s="47">
        <v>9249.2231866247766</v>
      </c>
      <c r="J20" s="144">
        <v>8285.9436322204183</v>
      </c>
      <c r="K20" s="85"/>
      <c r="L20" s="47">
        <v>10774.142474222888</v>
      </c>
      <c r="M20" s="47">
        <v>6333.0692379792254</v>
      </c>
      <c r="N20" s="145">
        <v>4441.0732362447689</v>
      </c>
      <c r="O20" s="20"/>
      <c r="P20" s="47">
        <v>1196.4368429191079</v>
      </c>
      <c r="Q20" s="47">
        <v>822.18434911840041</v>
      </c>
      <c r="R20" s="145">
        <v>374.25249380072307</v>
      </c>
      <c r="S20" s="20"/>
      <c r="T20" s="47">
        <v>11733.517626141585</v>
      </c>
      <c r="U20" s="47">
        <v>4718.6534136522787</v>
      </c>
      <c r="V20" s="145">
        <v>7014.8642124900171</v>
      </c>
      <c r="W20" s="20"/>
      <c r="X20" s="47">
        <v>71.561049816890517</v>
      </c>
      <c r="Y20" s="47">
        <v>31.009788253985882</v>
      </c>
      <c r="Z20" s="145">
        <v>40.551261562904621</v>
      </c>
    </row>
    <row r="21" spans="1:26">
      <c r="A21" s="84" t="s">
        <v>84</v>
      </c>
      <c r="B21" s="45">
        <v>97119.275191514302</v>
      </c>
      <c r="C21" s="45">
        <v>44565.67820169343</v>
      </c>
      <c r="D21" s="45">
        <v>11581.953395073986</v>
      </c>
      <c r="E21" s="45">
        <v>6692.1367348902177</v>
      </c>
      <c r="F21" s="102">
        <v>4889.8166601847843</v>
      </c>
      <c r="G21" s="16"/>
      <c r="H21" s="45">
        <v>12845.680430639735</v>
      </c>
      <c r="I21" s="45">
        <v>7036.3201973228652</v>
      </c>
      <c r="J21" s="144">
        <v>5809.3602333173412</v>
      </c>
      <c r="K21" s="10"/>
      <c r="L21" s="45">
        <v>5479.4070567321442</v>
      </c>
      <c r="M21" s="45">
        <v>3566.6077357546228</v>
      </c>
      <c r="N21" s="145">
        <v>1912.7993209774113</v>
      </c>
      <c r="O21" s="20"/>
      <c r="P21" s="45">
        <v>437.29165104672296</v>
      </c>
      <c r="Q21" s="45">
        <v>328.35449050156279</v>
      </c>
      <c r="R21" s="145">
        <v>108.93716054515943</v>
      </c>
      <c r="S21" s="20"/>
      <c r="T21" s="45">
        <v>14159.32609166676</v>
      </c>
      <c r="U21" s="45">
        <v>6910.9579671206238</v>
      </c>
      <c r="V21" s="145">
        <v>7248.3681245474099</v>
      </c>
      <c r="W21" s="20"/>
      <c r="X21" s="45">
        <v>62.019576507971784</v>
      </c>
      <c r="Y21" s="45">
        <v>27.431735763141354</v>
      </c>
      <c r="Z21" s="145">
        <v>34.587840744830409</v>
      </c>
    </row>
    <row r="22" spans="1:26">
      <c r="A22" s="21" t="s">
        <v>84</v>
      </c>
      <c r="B22" s="47">
        <v>63598.368338564513</v>
      </c>
      <c r="C22" s="47">
        <v>35847.405200920795</v>
      </c>
      <c r="D22" s="47">
        <v>9366.3659099046345</v>
      </c>
      <c r="E22" s="47">
        <v>5070.6895859956649</v>
      </c>
      <c r="F22" s="99">
        <v>4295.6763239092015</v>
      </c>
      <c r="G22" s="13"/>
      <c r="H22" s="47">
        <v>10919.983313549381</v>
      </c>
      <c r="I22" s="47">
        <v>5881.4982069865255</v>
      </c>
      <c r="J22" s="142">
        <v>5038.485106563121</v>
      </c>
      <c r="K22" s="85"/>
      <c r="L22" s="47">
        <v>5207.5321746794116</v>
      </c>
      <c r="M22" s="47">
        <v>3352.5204613214564</v>
      </c>
      <c r="N22" s="143">
        <v>1855.0117133578237</v>
      </c>
      <c r="O22" s="20"/>
      <c r="P22" s="47">
        <v>423.91989344283365</v>
      </c>
      <c r="Q22" s="47">
        <v>317.42324444258941</v>
      </c>
      <c r="R22" s="143">
        <v>106.49664900024354</v>
      </c>
      <c r="S22" s="20"/>
      <c r="T22" s="47">
        <v>9881.8965427824969</v>
      </c>
      <c r="U22" s="47">
        <v>4286.4277179017563</v>
      </c>
      <c r="V22" s="143">
        <v>5595.4688248811599</v>
      </c>
      <c r="W22" s="20"/>
      <c r="X22" s="47">
        <v>47.707366544593675</v>
      </c>
      <c r="Y22" s="47">
        <v>19.082946617837457</v>
      </c>
      <c r="Z22" s="143">
        <v>28.624419926756197</v>
      </c>
    </row>
    <row r="23" spans="1:26">
      <c r="A23" s="21" t="s">
        <v>85</v>
      </c>
      <c r="B23" s="47">
        <v>14185.083426686551</v>
      </c>
      <c r="C23" s="47">
        <v>4125.1602228664151</v>
      </c>
      <c r="D23" s="47">
        <v>1059.0730641334965</v>
      </c>
      <c r="E23" s="47">
        <v>790.23882250113661</v>
      </c>
      <c r="F23" s="102">
        <v>268.83424163236981</v>
      </c>
      <c r="G23" s="16"/>
      <c r="H23" s="47">
        <v>947.84538565178275</v>
      </c>
      <c r="I23" s="47">
        <v>555.4926856501753</v>
      </c>
      <c r="J23" s="144">
        <v>392.35270000162154</v>
      </c>
      <c r="K23" s="10"/>
      <c r="L23" s="47">
        <v>145.43374240918368</v>
      </c>
      <c r="M23" s="47">
        <v>117.57600203108893</v>
      </c>
      <c r="N23" s="145">
        <v>27.857740378094796</v>
      </c>
      <c r="O23" s="20"/>
      <c r="P23" s="47">
        <v>12.179073440274378</v>
      </c>
      <c r="Q23" s="47">
        <v>9.7385618953584743</v>
      </c>
      <c r="R23" s="145">
        <v>2.4405115449159029</v>
      </c>
      <c r="S23" s="20"/>
      <c r="T23" s="47">
        <v>1948.702115595341</v>
      </c>
      <c r="U23" s="47">
        <v>1169.014153803158</v>
      </c>
      <c r="V23" s="145">
        <v>779.68796179219726</v>
      </c>
      <c r="W23" s="20"/>
      <c r="X23" s="47">
        <v>11.926841636148408</v>
      </c>
      <c r="Y23" s="47">
        <v>5.963420818074205</v>
      </c>
      <c r="Z23" s="145">
        <v>5.963420818074205</v>
      </c>
    </row>
    <row r="24" spans="1:26">
      <c r="A24" s="21" t="s">
        <v>86</v>
      </c>
      <c r="B24" s="47">
        <v>19335.823426348576</v>
      </c>
      <c r="C24" s="47">
        <v>4593.1127778994323</v>
      </c>
      <c r="D24" s="47">
        <v>1156.5144210364617</v>
      </c>
      <c r="E24" s="47">
        <v>831.20832639332502</v>
      </c>
      <c r="F24" s="102">
        <v>325.30609464314932</v>
      </c>
      <c r="G24" s="16"/>
      <c r="H24" s="47">
        <v>977.85173143878603</v>
      </c>
      <c r="I24" s="47">
        <v>599.32930468617633</v>
      </c>
      <c r="J24" s="144">
        <v>378.52242675262153</v>
      </c>
      <c r="K24" s="85"/>
      <c r="L24" s="47">
        <v>126.44113964355105</v>
      </c>
      <c r="M24" s="47">
        <v>96.511272402056107</v>
      </c>
      <c r="N24" s="145">
        <v>29.929867241494946</v>
      </c>
      <c r="O24" s="20"/>
      <c r="P24" s="47">
        <v>1.1926841636148411</v>
      </c>
      <c r="Q24" s="47">
        <v>1.1926841636148411</v>
      </c>
      <c r="R24" s="145">
        <v>0</v>
      </c>
      <c r="S24" s="20"/>
      <c r="T24" s="47">
        <v>2328.7274332896154</v>
      </c>
      <c r="U24" s="47">
        <v>1455.5160954156297</v>
      </c>
      <c r="V24" s="145">
        <v>873.21133787396957</v>
      </c>
      <c r="W24" s="20"/>
      <c r="X24" s="47">
        <v>2.3853683272296822</v>
      </c>
      <c r="Y24" s="47">
        <v>2.3853683272296822</v>
      </c>
      <c r="Z24" s="145">
        <v>0</v>
      </c>
    </row>
    <row r="25" spans="1:26">
      <c r="A25" s="84" t="s">
        <v>87</v>
      </c>
      <c r="B25" s="45">
        <v>105796.18311313969</v>
      </c>
      <c r="C25" s="45">
        <v>49666.023359991668</v>
      </c>
      <c r="D25" s="45">
        <v>13625.484745757896</v>
      </c>
      <c r="E25" s="45">
        <v>8198.6946257618147</v>
      </c>
      <c r="F25" s="102">
        <v>5426.7901199980315</v>
      </c>
      <c r="G25" s="16"/>
      <c r="H25" s="45">
        <v>10267.042017817716</v>
      </c>
      <c r="I25" s="45">
        <v>5995.0127051111549</v>
      </c>
      <c r="J25" s="144">
        <v>4272.0293127070099</v>
      </c>
      <c r="K25" s="10"/>
      <c r="L25" s="45">
        <v>5325.9801962626034</v>
      </c>
      <c r="M25" s="45">
        <v>3240.5374364893992</v>
      </c>
      <c r="N25" s="145">
        <v>2085.442759772995</v>
      </c>
      <c r="O25" s="20"/>
      <c r="P25" s="45">
        <v>488.82214831215646</v>
      </c>
      <c r="Q25" s="45">
        <v>346.61027026612925</v>
      </c>
      <c r="R25" s="145">
        <v>142.21187804602621</v>
      </c>
      <c r="S25" s="20"/>
      <c r="T25" s="45">
        <v>19936.03325270423</v>
      </c>
      <c r="U25" s="45">
        <v>9501.3252597151841</v>
      </c>
      <c r="V25" s="145">
        <v>10434.707992986061</v>
      </c>
      <c r="W25" s="20"/>
      <c r="X25" s="45">
        <v>22.660999108681985</v>
      </c>
      <c r="Y25" s="45">
        <v>9.5414733089187269</v>
      </c>
      <c r="Z25" s="145">
        <v>13.119525799763249</v>
      </c>
    </row>
    <row r="26" spans="1:26">
      <c r="A26" s="21" t="s">
        <v>87</v>
      </c>
      <c r="B26" s="47">
        <v>37757.786708870357</v>
      </c>
      <c r="C26" s="47">
        <v>23493.643036991147</v>
      </c>
      <c r="D26" s="47">
        <v>6342.1171051567608</v>
      </c>
      <c r="E26" s="47">
        <v>3192.6590245921084</v>
      </c>
      <c r="F26" s="99">
        <v>3149.4580805644428</v>
      </c>
      <c r="G26" s="13"/>
      <c r="H26" s="47">
        <v>5948.2520434166945</v>
      </c>
      <c r="I26" s="47">
        <v>3225.8542259909141</v>
      </c>
      <c r="J26" s="142">
        <v>2722.3978174256308</v>
      </c>
      <c r="K26" s="85"/>
      <c r="L26" s="47">
        <v>4425.6787267044219</v>
      </c>
      <c r="M26" s="47">
        <v>2577.3559725550317</v>
      </c>
      <c r="N26" s="143">
        <v>1848.3227541491506</v>
      </c>
      <c r="O26" s="20"/>
      <c r="P26" s="47">
        <v>466.86859820991157</v>
      </c>
      <c r="Q26" s="47">
        <v>328.262344263572</v>
      </c>
      <c r="R26" s="143">
        <v>138.60625394633857</v>
      </c>
      <c r="S26" s="20"/>
      <c r="T26" s="47">
        <v>6301.1850901897878</v>
      </c>
      <c r="U26" s="47">
        <v>2568.8128488714515</v>
      </c>
      <c r="V26" s="143">
        <v>3732.372241318275</v>
      </c>
      <c r="W26" s="20"/>
      <c r="X26" s="47">
        <v>9.5414733089187269</v>
      </c>
      <c r="Y26" s="47">
        <v>3.5780524908445233</v>
      </c>
      <c r="Z26" s="143">
        <v>5.963420818074205</v>
      </c>
    </row>
    <row r="27" spans="1:26">
      <c r="A27" s="21" t="s">
        <v>88</v>
      </c>
      <c r="B27" s="47">
        <v>37562.05315026093</v>
      </c>
      <c r="C27" s="47">
        <v>15145.823845494544</v>
      </c>
      <c r="D27" s="47">
        <v>4183.2412577302457</v>
      </c>
      <c r="E27" s="47">
        <v>2802.298845688103</v>
      </c>
      <c r="F27" s="102">
        <v>1380.9424120419851</v>
      </c>
      <c r="G27" s="16"/>
      <c r="H27" s="47">
        <v>2479.1419282192051</v>
      </c>
      <c r="I27" s="47">
        <v>1546.6745127103181</v>
      </c>
      <c r="J27" s="144">
        <v>932.46741550886009</v>
      </c>
      <c r="K27" s="10"/>
      <c r="L27" s="47">
        <v>545.87303165814149</v>
      </c>
      <c r="M27" s="47">
        <v>411.18020506241356</v>
      </c>
      <c r="N27" s="145">
        <v>134.69282659572877</v>
      </c>
      <c r="O27" s="20"/>
      <c r="P27" s="47">
        <v>13.377972845042613</v>
      </c>
      <c r="Q27" s="47">
        <v>10.992604517812932</v>
      </c>
      <c r="R27" s="145">
        <v>2.3853683272296822</v>
      </c>
      <c r="S27" s="20"/>
      <c r="T27" s="47">
        <v>7915.8408658980834</v>
      </c>
      <c r="U27" s="47">
        <v>3908.7355825315958</v>
      </c>
      <c r="V27" s="145">
        <v>4007.1052833665362</v>
      </c>
      <c r="W27" s="20"/>
      <c r="X27" s="47">
        <v>8.3487891453038863</v>
      </c>
      <c r="Y27" s="47">
        <v>3.5780524908445233</v>
      </c>
      <c r="Z27" s="145">
        <v>4.7707366544593643</v>
      </c>
    </row>
    <row r="28" spans="1:26">
      <c r="A28" s="21" t="s">
        <v>89</v>
      </c>
      <c r="B28" s="47">
        <v>30476.343254131505</v>
      </c>
      <c r="C28" s="47">
        <v>11026.556477480179</v>
      </c>
      <c r="D28" s="47">
        <v>3100.126382872611</v>
      </c>
      <c r="E28" s="47">
        <v>2203.7367554812358</v>
      </c>
      <c r="F28" s="102">
        <v>896.38962739127453</v>
      </c>
      <c r="G28" s="16"/>
      <c r="H28" s="47">
        <v>1839.648046182185</v>
      </c>
      <c r="I28" s="47">
        <v>1222.4839664097569</v>
      </c>
      <c r="J28" s="144">
        <v>617.16407977243728</v>
      </c>
      <c r="K28" s="85"/>
      <c r="L28" s="47">
        <v>354.42843790001109</v>
      </c>
      <c r="M28" s="47">
        <v>252.00125887189105</v>
      </c>
      <c r="N28" s="145">
        <v>102.42717902811964</v>
      </c>
      <c r="O28" s="20"/>
      <c r="P28" s="47">
        <v>8.5755772572021662</v>
      </c>
      <c r="Q28" s="47">
        <v>7.3553214847442154</v>
      </c>
      <c r="R28" s="145">
        <v>1.2202557724579515</v>
      </c>
      <c r="S28" s="20"/>
      <c r="T28" s="47">
        <v>5719.0072966141524</v>
      </c>
      <c r="U28" s="47">
        <v>3023.776828312311</v>
      </c>
      <c r="V28" s="145">
        <v>2695.2304683017364</v>
      </c>
      <c r="W28" s="20"/>
      <c r="X28" s="47">
        <v>4.7707366544593643</v>
      </c>
      <c r="Y28" s="47">
        <v>2.3853683272296822</v>
      </c>
      <c r="Z28" s="145">
        <v>2.3853683272296822</v>
      </c>
    </row>
    <row r="29" spans="1:26">
      <c r="A29" s="84" t="s">
        <v>90</v>
      </c>
      <c r="B29" s="45">
        <v>64135.445601586885</v>
      </c>
      <c r="C29" s="45">
        <v>28000.428548486077</v>
      </c>
      <c r="D29" s="45">
        <v>7454.578399240967</v>
      </c>
      <c r="E29" s="45">
        <v>4425.1496694307662</v>
      </c>
      <c r="F29" s="99">
        <v>3029.4287298100435</v>
      </c>
      <c r="G29" s="13"/>
      <c r="H29" s="45">
        <v>7741.2636104872154</v>
      </c>
      <c r="I29" s="45">
        <v>4530.1495163419613</v>
      </c>
      <c r="J29" s="142">
        <v>3211.1140941452445</v>
      </c>
      <c r="K29" s="10"/>
      <c r="L29" s="45">
        <v>2620.614881122302</v>
      </c>
      <c r="M29" s="45">
        <v>1727.352961677019</v>
      </c>
      <c r="N29" s="143">
        <v>893.26191944522452</v>
      </c>
      <c r="O29" s="20"/>
      <c r="P29" s="45">
        <v>197.0591501948721</v>
      </c>
      <c r="Q29" s="45">
        <v>151.02385764066375</v>
      </c>
      <c r="R29" s="143">
        <v>46.035292554208219</v>
      </c>
      <c r="S29" s="20"/>
      <c r="T29" s="45">
        <v>9965.4441924854709</v>
      </c>
      <c r="U29" s="45">
        <v>4501.3572918261207</v>
      </c>
      <c r="V29" s="143">
        <v>5464.0869006597777</v>
      </c>
      <c r="W29" s="20"/>
      <c r="X29" s="45">
        <v>21.468314945067142</v>
      </c>
      <c r="Y29" s="45">
        <v>5.963420818074205</v>
      </c>
      <c r="Z29" s="143">
        <v>15.50489412699293</v>
      </c>
    </row>
    <row r="30" spans="1:26">
      <c r="A30" s="21" t="s">
        <v>90</v>
      </c>
      <c r="B30" s="47">
        <v>39191.613682156501</v>
      </c>
      <c r="C30" s="47">
        <v>20656.339006791844</v>
      </c>
      <c r="D30" s="47">
        <v>5437.6610938652302</v>
      </c>
      <c r="E30" s="47">
        <v>2998.2967575535445</v>
      </c>
      <c r="F30" s="102">
        <v>2439.3643363114675</v>
      </c>
      <c r="G30" s="16"/>
      <c r="H30" s="47">
        <v>6107.4174364168148</v>
      </c>
      <c r="I30" s="47">
        <v>3495.9938525902212</v>
      </c>
      <c r="J30" s="144">
        <v>2611.423583826504</v>
      </c>
      <c r="K30" s="85"/>
      <c r="L30" s="47">
        <v>2336.0561224799949</v>
      </c>
      <c r="M30" s="47">
        <v>1506.5998012206016</v>
      </c>
      <c r="N30" s="145">
        <v>829.45632125937311</v>
      </c>
      <c r="O30" s="20"/>
      <c r="P30" s="47">
        <v>182.46304949398697</v>
      </c>
      <c r="Q30" s="47">
        <v>138.85652634254194</v>
      </c>
      <c r="R30" s="145">
        <v>43.606523151444883</v>
      </c>
      <c r="S30" s="20"/>
      <c r="T30" s="47">
        <v>6571.2729895882603</v>
      </c>
      <c r="U30" s="47">
        <v>2697.3344792316893</v>
      </c>
      <c r="V30" s="145">
        <v>3873.9385103565701</v>
      </c>
      <c r="W30" s="20"/>
      <c r="X30" s="47">
        <v>21.468314945067142</v>
      </c>
      <c r="Y30" s="47">
        <v>5.963420818074205</v>
      </c>
      <c r="Z30" s="145">
        <v>15.50489412699293</v>
      </c>
    </row>
    <row r="31" spans="1:26">
      <c r="A31" s="21" t="s">
        <v>91</v>
      </c>
      <c r="B31" s="47">
        <v>10880.835561002308</v>
      </c>
      <c r="C31" s="47">
        <v>3971.25873700486</v>
      </c>
      <c r="D31" s="47">
        <v>866.87700051673278</v>
      </c>
      <c r="E31" s="47">
        <v>631.12267494229854</v>
      </c>
      <c r="F31" s="99">
        <v>235.75432557444341</v>
      </c>
      <c r="G31" s="13"/>
      <c r="H31" s="47">
        <v>967.9966892001753</v>
      </c>
      <c r="I31" s="47">
        <v>572.20718896055985</v>
      </c>
      <c r="J31" s="142">
        <v>395.78950023962813</v>
      </c>
      <c r="K31" s="10"/>
      <c r="L31" s="47">
        <v>175.45179521653989</v>
      </c>
      <c r="M31" s="47">
        <v>134.5544183503236</v>
      </c>
      <c r="N31" s="143">
        <v>40.897376866216256</v>
      </c>
      <c r="O31" s="20"/>
      <c r="P31" s="47">
        <v>7.2546492749089193</v>
      </c>
      <c r="Q31" s="47">
        <v>7.2546492749089193</v>
      </c>
      <c r="R31" s="143">
        <v>0</v>
      </c>
      <c r="S31" s="20"/>
      <c r="T31" s="47">
        <v>1953.6786027963433</v>
      </c>
      <c r="U31" s="47">
        <v>1085.0920389048174</v>
      </c>
      <c r="V31" s="143">
        <v>868.58656389153737</v>
      </c>
      <c r="W31" s="20"/>
      <c r="X31" s="47">
        <v>0</v>
      </c>
      <c r="Y31" s="47">
        <v>0</v>
      </c>
      <c r="Z31" s="143">
        <v>0</v>
      </c>
    </row>
    <row r="32" spans="1:26">
      <c r="A32" s="21" t="s">
        <v>92</v>
      </c>
      <c r="B32" s="47">
        <v>14062.996358405271</v>
      </c>
      <c r="C32" s="47">
        <v>3372.8308046820089</v>
      </c>
      <c r="D32" s="47">
        <v>1150.0403048588519</v>
      </c>
      <c r="E32" s="47">
        <v>795.73023693478808</v>
      </c>
      <c r="F32" s="102">
        <v>354.31006792407771</v>
      </c>
      <c r="G32" s="16"/>
      <c r="H32" s="47">
        <v>665.84948487022154</v>
      </c>
      <c r="I32" s="47">
        <v>461.94847479113452</v>
      </c>
      <c r="J32" s="144">
        <v>203.90101007909266</v>
      </c>
      <c r="K32" s="85"/>
      <c r="L32" s="47">
        <v>109.10696342573944</v>
      </c>
      <c r="M32" s="47">
        <v>86.198742106101733</v>
      </c>
      <c r="N32" s="145">
        <v>22.908221319637697</v>
      </c>
      <c r="O32" s="20"/>
      <c r="P32" s="47">
        <v>7.3414514259762234</v>
      </c>
      <c r="Q32" s="47">
        <v>4.9126820232128887</v>
      </c>
      <c r="R32" s="145">
        <v>2.4287694027633338</v>
      </c>
      <c r="S32" s="20"/>
      <c r="T32" s="47">
        <v>1440.4926001011024</v>
      </c>
      <c r="U32" s="47">
        <v>718.93077368950492</v>
      </c>
      <c r="V32" s="145">
        <v>721.56182641161297</v>
      </c>
      <c r="W32" s="20"/>
      <c r="X32" s="47">
        <v>0</v>
      </c>
      <c r="Y32" s="47">
        <v>0</v>
      </c>
      <c r="Z32" s="145">
        <v>0</v>
      </c>
    </row>
    <row r="33" spans="1:26">
      <c r="A33" s="84" t="s">
        <v>93</v>
      </c>
      <c r="B33" s="45">
        <v>32780.473311544833</v>
      </c>
      <c r="C33" s="45">
        <v>18462.934992469927</v>
      </c>
      <c r="D33" s="45">
        <v>4853.0478063969676</v>
      </c>
      <c r="E33" s="45">
        <v>2781.9127928862499</v>
      </c>
      <c r="F33" s="99">
        <v>2071.1350135104863</v>
      </c>
      <c r="G33" s="13"/>
      <c r="H33" s="45">
        <v>4099.3240957331673</v>
      </c>
      <c r="I33" s="45">
        <v>2345.306754741644</v>
      </c>
      <c r="J33" s="142">
        <v>1754.0173409913327</v>
      </c>
      <c r="K33" s="10"/>
      <c r="L33" s="45">
        <v>2418.0303158713623</v>
      </c>
      <c r="M33" s="45">
        <v>1423.0484211399798</v>
      </c>
      <c r="N33" s="143">
        <v>994.98189473134607</v>
      </c>
      <c r="O33" s="20"/>
      <c r="P33" s="45">
        <v>273.81640286173649</v>
      </c>
      <c r="Q33" s="45">
        <v>192.27114449726105</v>
      </c>
      <c r="R33" s="143">
        <v>81.545258364475174</v>
      </c>
      <c r="S33" s="20"/>
      <c r="T33" s="45">
        <v>6805.5968458068737</v>
      </c>
      <c r="U33" s="45">
        <v>3062.1280271922592</v>
      </c>
      <c r="V33" s="143">
        <v>3743.4688186146218</v>
      </c>
      <c r="W33" s="20"/>
      <c r="X33" s="45">
        <v>13.119525799763249</v>
      </c>
      <c r="Y33" s="45">
        <v>8.3487891453038863</v>
      </c>
      <c r="Z33" s="143">
        <v>4.7707366544593643</v>
      </c>
    </row>
    <row r="34" spans="1:26">
      <c r="A34" s="21" t="s">
        <v>93</v>
      </c>
      <c r="B34" s="47">
        <v>32780.473311544833</v>
      </c>
      <c r="C34" s="47">
        <v>18462.934992469927</v>
      </c>
      <c r="D34" s="47">
        <v>4853.0478063969676</v>
      </c>
      <c r="E34" s="47">
        <v>2781.9127928862499</v>
      </c>
      <c r="F34" s="102">
        <v>2071.1350135104863</v>
      </c>
      <c r="G34" s="16"/>
      <c r="H34" s="47">
        <v>4099.3240957331673</v>
      </c>
      <c r="I34" s="47">
        <v>2345.306754741644</v>
      </c>
      <c r="J34" s="144">
        <v>1754.0173409913327</v>
      </c>
      <c r="K34" s="85"/>
      <c r="L34" s="47">
        <v>2418.0303158713623</v>
      </c>
      <c r="M34" s="47">
        <v>1423.0484211399798</v>
      </c>
      <c r="N34" s="145">
        <v>994.98189473134607</v>
      </c>
      <c r="O34" s="20"/>
      <c r="P34" s="47">
        <v>273.81640286173649</v>
      </c>
      <c r="Q34" s="47">
        <v>192.27114449726105</v>
      </c>
      <c r="R34" s="145">
        <v>81.545258364475174</v>
      </c>
      <c r="S34" s="20"/>
      <c r="T34" s="47">
        <v>6805.5968458068737</v>
      </c>
      <c r="U34" s="47">
        <v>3062.1280271922592</v>
      </c>
      <c r="V34" s="145">
        <v>3743.4688186146218</v>
      </c>
      <c r="W34" s="20"/>
      <c r="X34" s="47">
        <v>13.119525799763249</v>
      </c>
      <c r="Y34" s="47">
        <v>8.3487891453038863</v>
      </c>
      <c r="Z34" s="145">
        <v>4.7707366544593643</v>
      </c>
    </row>
    <row r="35" spans="1:26">
      <c r="A35" s="84" t="s">
        <v>94</v>
      </c>
      <c r="B35" s="45">
        <v>33134.892967247288</v>
      </c>
      <c r="C35" s="45">
        <v>13705.997042019939</v>
      </c>
      <c r="D35" s="45">
        <v>3630.6191714857478</v>
      </c>
      <c r="E35" s="45">
        <v>2270.1898528912511</v>
      </c>
      <c r="F35" s="146">
        <v>1360.4293185943502</v>
      </c>
      <c r="G35" s="20"/>
      <c r="H35" s="45">
        <v>4618.1513268489116</v>
      </c>
      <c r="I35" s="45">
        <v>2698.1969967285277</v>
      </c>
      <c r="J35" s="147">
        <v>1919.9543301202689</v>
      </c>
      <c r="K35" s="10"/>
      <c r="L35" s="45">
        <v>1305.9967506775706</v>
      </c>
      <c r="M35" s="45">
        <v>938.47313521238527</v>
      </c>
      <c r="N35" s="147">
        <v>367.52361546520075</v>
      </c>
      <c r="O35" s="20"/>
      <c r="P35" s="45">
        <v>133.681829780973</v>
      </c>
      <c r="Q35" s="45">
        <v>104.56112089504092</v>
      </c>
      <c r="R35" s="147">
        <v>29.120708885932167</v>
      </c>
      <c r="S35" s="20"/>
      <c r="T35" s="45">
        <v>4002.0430691010197</v>
      </c>
      <c r="U35" s="45">
        <v>2091.7347153525061</v>
      </c>
      <c r="V35" s="147">
        <v>1910.3083537483294</v>
      </c>
      <c r="W35" s="20"/>
      <c r="X35" s="45">
        <v>15.50489412699293</v>
      </c>
      <c r="Y35" s="45">
        <v>5.963420818074205</v>
      </c>
      <c r="Z35" s="147">
        <v>9.5414733089187269</v>
      </c>
    </row>
    <row r="36" spans="1:26">
      <c r="A36" s="21" t="s">
        <v>94</v>
      </c>
      <c r="B36" s="47">
        <v>25083.762577959558</v>
      </c>
      <c r="C36" s="47">
        <v>11163.621612042778</v>
      </c>
      <c r="D36" s="47">
        <v>3044.0950897621224</v>
      </c>
      <c r="E36" s="47">
        <v>1876.9455572421698</v>
      </c>
      <c r="F36" s="105">
        <v>1167.1495325198489</v>
      </c>
      <c r="G36" s="20"/>
      <c r="H36" s="47">
        <v>3780.2260892700942</v>
      </c>
      <c r="I36" s="47">
        <v>2202.0613073370637</v>
      </c>
      <c r="J36" s="48">
        <v>1578.1647819328789</v>
      </c>
      <c r="K36" s="85"/>
      <c r="L36" s="47">
        <v>1128.640554676005</v>
      </c>
      <c r="M36" s="47">
        <v>799.49661660658785</v>
      </c>
      <c r="N36" s="148">
        <v>329.14393806943036</v>
      </c>
      <c r="O36" s="20"/>
      <c r="P36" s="47">
        <v>127.57646359414528</v>
      </c>
      <c r="Q36" s="47">
        <v>100.89626625312908</v>
      </c>
      <c r="R36" s="148">
        <v>26.680197341016267</v>
      </c>
      <c r="S36" s="20"/>
      <c r="T36" s="47">
        <v>3078.3126780865418</v>
      </c>
      <c r="U36" s="47">
        <v>1532.4116638503767</v>
      </c>
      <c r="V36" s="148">
        <v>1545.9010142360755</v>
      </c>
      <c r="W36" s="20"/>
      <c r="X36" s="47">
        <v>4.7707366544593643</v>
      </c>
      <c r="Y36" s="47">
        <v>1.1926841636148411</v>
      </c>
      <c r="Z36" s="148">
        <v>3.5780524908445233</v>
      </c>
    </row>
    <row r="37" spans="1:26">
      <c r="A37" s="21" t="s">
        <v>95</v>
      </c>
      <c r="B37" s="47">
        <v>2309.9735670116738</v>
      </c>
      <c r="C37" s="47">
        <v>987.56732747398939</v>
      </c>
      <c r="D37" s="47">
        <v>278.52717147036253</v>
      </c>
      <c r="E37" s="47">
        <v>189.48446136046633</v>
      </c>
      <c r="F37" s="105">
        <v>89.042710109896149</v>
      </c>
      <c r="G37" s="20"/>
      <c r="H37" s="47">
        <v>297.81596503654413</v>
      </c>
      <c r="I37" s="47">
        <v>175.51222692439114</v>
      </c>
      <c r="J37" s="48">
        <v>122.30373811215301</v>
      </c>
      <c r="K37" s="10"/>
      <c r="L37" s="47">
        <v>55.205848304192436</v>
      </c>
      <c r="M37" s="47">
        <v>46.925555127513832</v>
      </c>
      <c r="N37" s="148">
        <v>8.2802931766785974</v>
      </c>
      <c r="O37" s="20"/>
      <c r="P37" s="47">
        <v>2.4563410116064444</v>
      </c>
      <c r="Q37" s="47">
        <v>1.2360852391484929</v>
      </c>
      <c r="R37" s="148">
        <v>1.2202557724579515</v>
      </c>
      <c r="S37" s="20"/>
      <c r="T37" s="47">
        <v>348.79126499684133</v>
      </c>
      <c r="U37" s="47">
        <v>215.82901494203085</v>
      </c>
      <c r="V37" s="148">
        <v>132.96225005481037</v>
      </c>
      <c r="W37" s="20"/>
      <c r="X37" s="47">
        <v>4.7707366544593643</v>
      </c>
      <c r="Y37" s="47">
        <v>1.1926841636148411</v>
      </c>
      <c r="Z37" s="148">
        <v>3.5780524908445233</v>
      </c>
    </row>
    <row r="38" spans="1:26">
      <c r="A38" s="21" t="s">
        <v>96</v>
      </c>
      <c r="B38" s="47">
        <v>5741.1568222679516</v>
      </c>
      <c r="C38" s="47">
        <v>1554.8081025036956</v>
      </c>
      <c r="D38" s="47">
        <v>307.99691025321255</v>
      </c>
      <c r="E38" s="47">
        <v>203.75983428860019</v>
      </c>
      <c r="F38" s="105">
        <v>104.23707596461249</v>
      </c>
      <c r="G38" s="20"/>
      <c r="H38" s="47">
        <v>540.10927254227454</v>
      </c>
      <c r="I38" s="47">
        <v>320.62346246703527</v>
      </c>
      <c r="J38" s="48">
        <v>219.48581007523953</v>
      </c>
      <c r="K38" s="85"/>
      <c r="L38" s="47">
        <v>122.15034769738064</v>
      </c>
      <c r="M38" s="47">
        <v>92.050963478289077</v>
      </c>
      <c r="N38" s="148">
        <v>30.099384219091572</v>
      </c>
      <c r="O38" s="20"/>
      <c r="P38" s="47">
        <v>3.6490251752212854</v>
      </c>
      <c r="Q38" s="47">
        <v>2.4287694027633338</v>
      </c>
      <c r="R38" s="148">
        <v>1.2202557724579515</v>
      </c>
      <c r="S38" s="20"/>
      <c r="T38" s="47">
        <v>574.93912601756176</v>
      </c>
      <c r="U38" s="47">
        <v>343.49403656010719</v>
      </c>
      <c r="V38" s="148">
        <v>231.44508945745707</v>
      </c>
      <c r="W38" s="20"/>
      <c r="X38" s="47">
        <v>5.963420818074205</v>
      </c>
      <c r="Y38" s="47">
        <v>3.5780524908445233</v>
      </c>
      <c r="Z38" s="148">
        <v>2.3853683272296822</v>
      </c>
    </row>
    <row r="39" spans="1:26">
      <c r="A39" s="84" t="s">
        <v>97</v>
      </c>
      <c r="B39" s="45">
        <v>73901.99563342685</v>
      </c>
      <c r="C39" s="45">
        <v>27470.282190421218</v>
      </c>
      <c r="D39" s="45">
        <v>6689.6833146657591</v>
      </c>
      <c r="E39" s="45">
        <v>4106.1083547027656</v>
      </c>
      <c r="F39" s="105">
        <v>2583.5749599628389</v>
      </c>
      <c r="G39" s="20"/>
      <c r="H39" s="45">
        <v>7180.8591207880054</v>
      </c>
      <c r="I39" s="45">
        <v>4146.9636785394105</v>
      </c>
      <c r="J39" s="48">
        <v>3033.895442248614</v>
      </c>
      <c r="K39" s="10"/>
      <c r="L39" s="45">
        <v>3011.7424023854414</v>
      </c>
      <c r="M39" s="45">
        <v>1986.4413303560493</v>
      </c>
      <c r="N39" s="148">
        <v>1025.3010720292668</v>
      </c>
      <c r="O39" s="20"/>
      <c r="P39" s="45">
        <v>242.57165184677609</v>
      </c>
      <c r="Q39" s="45">
        <v>191.57262137620663</v>
      </c>
      <c r="R39" s="148">
        <v>50.999030470569366</v>
      </c>
      <c r="S39" s="20"/>
      <c r="T39" s="45">
        <v>10304.874439162568</v>
      </c>
      <c r="U39" s="45">
        <v>5211.4778190136776</v>
      </c>
      <c r="V39" s="148">
        <v>5093.3966201494241</v>
      </c>
      <c r="W39" s="20"/>
      <c r="X39" s="45">
        <v>40.551261562904621</v>
      </c>
      <c r="Y39" s="45">
        <v>19.082946617837457</v>
      </c>
      <c r="Z39" s="148">
        <v>21.468314945067142</v>
      </c>
    </row>
    <row r="40" spans="1:26">
      <c r="A40" s="21" t="s">
        <v>97</v>
      </c>
      <c r="B40" s="47">
        <v>40295.949281091009</v>
      </c>
      <c r="C40" s="47">
        <v>17990.282723829776</v>
      </c>
      <c r="D40" s="47">
        <v>4260.9869657311519</v>
      </c>
      <c r="E40" s="47">
        <v>2464.7841038222946</v>
      </c>
      <c r="F40" s="105">
        <v>1796.2028619086493</v>
      </c>
      <c r="G40" s="20"/>
      <c r="H40" s="47">
        <v>4618.9341150877299</v>
      </c>
      <c r="I40" s="47">
        <v>2597.802463334071</v>
      </c>
      <c r="J40" s="48">
        <v>2021.1316517534972</v>
      </c>
      <c r="K40" s="85"/>
      <c r="L40" s="47">
        <v>2443.4666695314781</v>
      </c>
      <c r="M40" s="47">
        <v>1547.104002517108</v>
      </c>
      <c r="N40" s="148">
        <v>896.36266701433226</v>
      </c>
      <c r="O40" s="20"/>
      <c r="P40" s="47">
        <v>227.96380900373836</v>
      </c>
      <c r="Q40" s="47">
        <v>176.9647785331689</v>
      </c>
      <c r="R40" s="148">
        <v>50.999030470569366</v>
      </c>
      <c r="S40" s="20"/>
      <c r="T40" s="47">
        <v>6411.4994287127829</v>
      </c>
      <c r="U40" s="47">
        <v>3076.211718748471</v>
      </c>
      <c r="V40" s="148">
        <v>3335.2877099643169</v>
      </c>
      <c r="W40" s="20"/>
      <c r="X40" s="47">
        <v>27.431735763141354</v>
      </c>
      <c r="Y40" s="47">
        <v>13.119525799763249</v>
      </c>
      <c r="Z40" s="148">
        <v>14.312209963378089</v>
      </c>
    </row>
    <row r="41" spans="1:26">
      <c r="A41" s="21" t="s">
        <v>98</v>
      </c>
      <c r="B41" s="47">
        <v>15034.695313131217</v>
      </c>
      <c r="C41" s="47">
        <v>4430.779536948332</v>
      </c>
      <c r="D41" s="47">
        <v>1143.8232919395732</v>
      </c>
      <c r="E41" s="47">
        <v>808.29687192377344</v>
      </c>
      <c r="F41" s="105">
        <v>335.5264200158133</v>
      </c>
      <c r="G41" s="20"/>
      <c r="H41" s="47">
        <v>956.62514344031661</v>
      </c>
      <c r="I41" s="47">
        <v>596.15768109670375</v>
      </c>
      <c r="J41" s="48">
        <v>360.46746234362513</v>
      </c>
      <c r="K41" s="10"/>
      <c r="L41" s="47">
        <v>210.21269464010462</v>
      </c>
      <c r="M41" s="47">
        <v>148.92853445009857</v>
      </c>
      <c r="N41" s="148">
        <v>61.284160190005991</v>
      </c>
      <c r="O41" s="20"/>
      <c r="P41" s="47">
        <v>6.0619651112940778</v>
      </c>
      <c r="Q41" s="47">
        <v>6.0619651112940778</v>
      </c>
      <c r="R41" s="148">
        <v>0</v>
      </c>
      <c r="S41" s="20"/>
      <c r="T41" s="47">
        <v>2111.6710734895846</v>
      </c>
      <c r="U41" s="47">
        <v>1140.0488850204699</v>
      </c>
      <c r="V41" s="148">
        <v>971.62218846912276</v>
      </c>
      <c r="W41" s="20"/>
      <c r="X41" s="47">
        <v>2.3853683272296822</v>
      </c>
      <c r="Y41" s="47">
        <v>2.3853683272296822</v>
      </c>
      <c r="Z41" s="148">
        <v>0</v>
      </c>
    </row>
    <row r="42" spans="1:26">
      <c r="A42" s="21" t="s">
        <v>99</v>
      </c>
      <c r="B42" s="47">
        <v>18571.351039204303</v>
      </c>
      <c r="C42" s="47">
        <v>5049.2199296335439</v>
      </c>
      <c r="D42" s="47">
        <v>1284.8730569948343</v>
      </c>
      <c r="E42" s="47">
        <v>833.0273789565158</v>
      </c>
      <c r="F42" s="105">
        <v>451.84567803833619</v>
      </c>
      <c r="G42" s="20"/>
      <c r="H42" s="47">
        <v>1605.2998622599534</v>
      </c>
      <c r="I42" s="47">
        <v>953.00353410852131</v>
      </c>
      <c r="J42" s="48">
        <v>652.29632815143668</v>
      </c>
      <c r="K42" s="85"/>
      <c r="L42" s="47">
        <v>358.06303821379504</v>
      </c>
      <c r="M42" s="47">
        <v>290.40879338886094</v>
      </c>
      <c r="N42" s="148">
        <v>67.65424482493377</v>
      </c>
      <c r="O42" s="20"/>
      <c r="P42" s="47">
        <v>8.5458777317436336</v>
      </c>
      <c r="Q42" s="47">
        <v>8.5458777317436336</v>
      </c>
      <c r="R42" s="148">
        <v>0</v>
      </c>
      <c r="S42" s="20"/>
      <c r="T42" s="47">
        <v>1781.7039369605075</v>
      </c>
      <c r="U42" s="47">
        <v>995.21721524463578</v>
      </c>
      <c r="V42" s="148">
        <v>786.48672171588566</v>
      </c>
      <c r="W42" s="20"/>
      <c r="X42" s="47">
        <v>10.734157472533568</v>
      </c>
      <c r="Y42" s="47">
        <v>3.5780524908445233</v>
      </c>
      <c r="Z42" s="148">
        <v>7.1561049816890456</v>
      </c>
    </row>
    <row r="43" spans="1:26">
      <c r="A43" s="84" t="s">
        <v>100</v>
      </c>
      <c r="B43" s="45">
        <v>52754.357012193919</v>
      </c>
      <c r="C43" s="45">
        <v>27267.053142620829</v>
      </c>
      <c r="D43" s="45">
        <v>7413.6651589909998</v>
      </c>
      <c r="E43" s="45">
        <v>4740.6836128393306</v>
      </c>
      <c r="F43" s="105">
        <v>2672.9815461514454</v>
      </c>
      <c r="G43" s="20"/>
      <c r="H43" s="45">
        <v>4817.4698946510789</v>
      </c>
      <c r="I43" s="45">
        <v>2884.4040325120004</v>
      </c>
      <c r="J43" s="48">
        <v>1933.0658621389591</v>
      </c>
      <c r="K43" s="10"/>
      <c r="L43" s="45">
        <v>1666.3799453328829</v>
      </c>
      <c r="M43" s="45">
        <v>1103.982577815917</v>
      </c>
      <c r="N43" s="148">
        <v>562.39736751698729</v>
      </c>
      <c r="O43" s="20"/>
      <c r="P43" s="45">
        <v>63.214370000224164</v>
      </c>
      <c r="Q43" s="45">
        <v>45.127018959561788</v>
      </c>
      <c r="R43" s="148">
        <v>18.087351040662359</v>
      </c>
      <c r="S43" s="20"/>
      <c r="T43" s="45">
        <v>13261.001775418552</v>
      </c>
      <c r="U43" s="45">
        <v>6599.2207519215217</v>
      </c>
      <c r="V43" s="148">
        <v>6661.7810234981162</v>
      </c>
      <c r="W43" s="20"/>
      <c r="X43" s="45">
        <v>45.321998217363991</v>
      </c>
      <c r="Y43" s="45">
        <v>17.890262454222615</v>
      </c>
      <c r="Z43" s="148">
        <v>27.431735763141354</v>
      </c>
    </row>
    <row r="44" spans="1:26">
      <c r="A44" s="21" t="s">
        <v>100</v>
      </c>
      <c r="B44" s="47">
        <v>52754.357012193919</v>
      </c>
      <c r="C44" s="47">
        <v>27267.053142620829</v>
      </c>
      <c r="D44" s="47">
        <v>7413.6651589909998</v>
      </c>
      <c r="E44" s="47">
        <v>4740.6836128393306</v>
      </c>
      <c r="F44" s="105">
        <v>2672.9815461514454</v>
      </c>
      <c r="G44" s="20"/>
      <c r="H44" s="47">
        <v>4817.4698946510789</v>
      </c>
      <c r="I44" s="47">
        <v>2884.4040325120004</v>
      </c>
      <c r="J44" s="48">
        <v>1933.0658621389591</v>
      </c>
      <c r="K44" s="85"/>
      <c r="L44" s="47">
        <v>1666.3799453328829</v>
      </c>
      <c r="M44" s="47">
        <v>1103.982577815917</v>
      </c>
      <c r="N44" s="148">
        <v>562.39736751698729</v>
      </c>
      <c r="O44" s="20"/>
      <c r="P44" s="47">
        <v>63.214370000224164</v>
      </c>
      <c r="Q44" s="47">
        <v>45.127018959561788</v>
      </c>
      <c r="R44" s="148">
        <v>18.087351040662359</v>
      </c>
      <c r="S44" s="20"/>
      <c r="T44" s="47">
        <v>13261.001775418552</v>
      </c>
      <c r="U44" s="47">
        <v>6599.2207519215217</v>
      </c>
      <c r="V44" s="148">
        <v>6661.7810234981162</v>
      </c>
      <c r="W44" s="20"/>
      <c r="X44" s="47">
        <v>45.321998217363991</v>
      </c>
      <c r="Y44" s="47">
        <v>17.890262454222615</v>
      </c>
      <c r="Z44" s="148">
        <v>27.431735763141354</v>
      </c>
    </row>
    <row r="45" spans="1:26">
      <c r="A45" s="84" t="s">
        <v>101</v>
      </c>
      <c r="B45" s="45">
        <v>28959.500192517655</v>
      </c>
      <c r="C45" s="45">
        <v>11500.47011273862</v>
      </c>
      <c r="D45" s="45">
        <v>3103.2989420148133</v>
      </c>
      <c r="E45" s="45">
        <v>1994.2680751477039</v>
      </c>
      <c r="F45" s="105">
        <v>1109.0308668669827</v>
      </c>
      <c r="G45" s="20"/>
      <c r="H45" s="45">
        <v>2603.89683770695</v>
      </c>
      <c r="I45" s="45">
        <v>1632.5183570779461</v>
      </c>
      <c r="J45" s="48">
        <v>971.37848062894807</v>
      </c>
      <c r="K45" s="10"/>
      <c r="L45" s="45">
        <v>848.53305744328554</v>
      </c>
      <c r="M45" s="45">
        <v>670.67750370931856</v>
      </c>
      <c r="N45" s="148">
        <v>177.85555373397477</v>
      </c>
      <c r="O45" s="20"/>
      <c r="P45" s="45">
        <v>53.787438959908698</v>
      </c>
      <c r="Q45" s="45">
        <v>39.30571201893396</v>
      </c>
      <c r="R45" s="148">
        <v>14.481726940974726</v>
      </c>
      <c r="S45" s="20"/>
      <c r="T45" s="45">
        <v>4875.448942487501</v>
      </c>
      <c r="U45" s="45">
        <v>2706.277511939913</v>
      </c>
      <c r="V45" s="148">
        <v>2169.171430547442</v>
      </c>
      <c r="W45" s="20"/>
      <c r="X45" s="45">
        <v>15.50489412699293</v>
      </c>
      <c r="Y45" s="45">
        <v>8.3487891453038863</v>
      </c>
      <c r="Z45" s="148">
        <v>7.1561049816890456</v>
      </c>
    </row>
    <row r="46" spans="1:26">
      <c r="A46" s="21" t="s">
        <v>101</v>
      </c>
      <c r="B46" s="47">
        <v>14805.676997228577</v>
      </c>
      <c r="C46" s="47">
        <v>6882.2329923372699</v>
      </c>
      <c r="D46" s="47">
        <v>1964.634620108307</v>
      </c>
      <c r="E46" s="47">
        <v>1275.5390568231217</v>
      </c>
      <c r="F46" s="105">
        <v>689.09556328520546</v>
      </c>
      <c r="G46" s="20"/>
      <c r="H46" s="47">
        <v>1632.4314757666202</v>
      </c>
      <c r="I46" s="47">
        <v>1031.1196883931452</v>
      </c>
      <c r="J46" s="48">
        <v>601.3117873734908</v>
      </c>
      <c r="K46" s="85"/>
      <c r="L46" s="47">
        <v>567.38717464842648</v>
      </c>
      <c r="M46" s="47">
        <v>456.930986187185</v>
      </c>
      <c r="N46" s="148">
        <v>110.45618846124361</v>
      </c>
      <c r="O46" s="20"/>
      <c r="P46" s="47">
        <v>42.927165585312132</v>
      </c>
      <c r="Q46" s="47">
        <v>35.629115234869559</v>
      </c>
      <c r="R46" s="148">
        <v>7.2980503504425709</v>
      </c>
      <c r="S46" s="20"/>
      <c r="T46" s="47">
        <v>2670.0818195739098</v>
      </c>
      <c r="U46" s="47">
        <v>1451.8507372615179</v>
      </c>
      <c r="V46" s="148">
        <v>1218.2310823123335</v>
      </c>
      <c r="W46" s="20"/>
      <c r="X46" s="47">
        <v>4.7707366544593643</v>
      </c>
      <c r="Y46" s="47">
        <v>1.1926841636148411</v>
      </c>
      <c r="Z46" s="148">
        <v>3.5780524908445233</v>
      </c>
    </row>
    <row r="47" spans="1:26">
      <c r="A47" s="21" t="s">
        <v>102</v>
      </c>
      <c r="B47" s="46">
        <v>14153.823195275207</v>
      </c>
      <c r="C47" s="46">
        <v>4618.2371204023184</v>
      </c>
      <c r="D47" s="46">
        <v>1138.6643219063778</v>
      </c>
      <c r="E47" s="46">
        <v>718.7290183246007</v>
      </c>
      <c r="F47" s="105">
        <v>419.93530358179436</v>
      </c>
      <c r="G47" s="20"/>
      <c r="H47" s="46">
        <v>971.46536194027362</v>
      </c>
      <c r="I47" s="46">
        <v>601.39866868481727</v>
      </c>
      <c r="J47" s="48">
        <v>370.06669325547102</v>
      </c>
      <c r="K47" s="10"/>
      <c r="L47" s="145">
        <v>281.145882794871</v>
      </c>
      <c r="M47" s="145">
        <v>213.74651752213984</v>
      </c>
      <c r="N47" s="148">
        <v>67.399365272731032</v>
      </c>
      <c r="O47" s="20"/>
      <c r="P47" s="145">
        <v>10.860273374596552</v>
      </c>
      <c r="Q47" s="145">
        <v>3.6765967840643956</v>
      </c>
      <c r="R47" s="148">
        <v>7.1836765905321567</v>
      </c>
      <c r="S47" s="20"/>
      <c r="T47" s="145">
        <v>2205.3671229134475</v>
      </c>
      <c r="U47" s="145">
        <v>1254.4267746783355</v>
      </c>
      <c r="V47" s="148">
        <v>950.9403482351114</v>
      </c>
      <c r="W47" s="20"/>
      <c r="X47" s="145">
        <v>10.734157472533568</v>
      </c>
      <c r="Y47" s="145">
        <v>7.1561049816890456</v>
      </c>
      <c r="Z47" s="148">
        <v>3.5780524908445233</v>
      </c>
    </row>
    <row r="48" spans="1:26">
      <c r="A48" s="84" t="s">
        <v>103</v>
      </c>
      <c r="B48" s="45">
        <v>16293.340026392711</v>
      </c>
      <c r="C48" s="45">
        <v>5653.2081008797268</v>
      </c>
      <c r="D48" s="45">
        <v>1662.9231290364485</v>
      </c>
      <c r="E48" s="45">
        <v>1027.1140101085662</v>
      </c>
      <c r="F48" s="105">
        <v>635.80911892790198</v>
      </c>
      <c r="G48" s="20"/>
      <c r="H48" s="45">
        <v>1411.3583095575436</v>
      </c>
      <c r="I48" s="45">
        <v>842.84643072905317</v>
      </c>
      <c r="J48" s="48">
        <v>568.51187882850252</v>
      </c>
      <c r="K48" s="85"/>
      <c r="L48" s="45">
        <v>159.79217896298297</v>
      </c>
      <c r="M48" s="45">
        <v>124.73706044428094</v>
      </c>
      <c r="N48" s="148">
        <v>35.055118518702081</v>
      </c>
      <c r="O48" s="20"/>
      <c r="P48" s="45">
        <v>9.7977924375826664</v>
      </c>
      <c r="Q48" s="45">
        <v>8.5617071984341742</v>
      </c>
      <c r="R48" s="148">
        <v>1.2360852391484929</v>
      </c>
      <c r="S48" s="20"/>
      <c r="T48" s="45">
        <v>2390.2537442671046</v>
      </c>
      <c r="U48" s="45">
        <v>1224.0751593943116</v>
      </c>
      <c r="V48" s="148">
        <v>1166.1785848727754</v>
      </c>
      <c r="W48" s="20"/>
      <c r="X48" s="45">
        <v>19.082946617837457</v>
      </c>
      <c r="Y48" s="45">
        <v>8.3487891453038863</v>
      </c>
      <c r="Z48" s="148">
        <v>10.734157472533568</v>
      </c>
    </row>
    <row r="49" spans="1:26">
      <c r="A49" s="21" t="s">
        <v>103</v>
      </c>
      <c r="B49" s="47">
        <v>16293.340026392711</v>
      </c>
      <c r="C49" s="47">
        <v>5653.2081008797268</v>
      </c>
      <c r="D49" s="47">
        <v>1662.9231290364485</v>
      </c>
      <c r="E49" s="47">
        <v>1027.1140101085662</v>
      </c>
      <c r="F49" s="105">
        <v>635.80911892790198</v>
      </c>
      <c r="G49" s="20"/>
      <c r="H49" s="47">
        <v>1411.3583095575436</v>
      </c>
      <c r="I49" s="47">
        <v>842.84643072905317</v>
      </c>
      <c r="J49" s="48">
        <v>568.51187882850252</v>
      </c>
      <c r="K49" s="10"/>
      <c r="L49" s="47">
        <v>159.79217896298297</v>
      </c>
      <c r="M49" s="47">
        <v>124.73706044428094</v>
      </c>
      <c r="N49" s="148">
        <v>35.055118518702081</v>
      </c>
      <c r="O49" s="20"/>
      <c r="P49" s="47">
        <v>9.7977924375826664</v>
      </c>
      <c r="Q49" s="47">
        <v>8.5617071984341742</v>
      </c>
      <c r="R49" s="148">
        <v>1.2360852391484929</v>
      </c>
      <c r="S49" s="20"/>
      <c r="T49" s="47">
        <v>2390.2537442671046</v>
      </c>
      <c r="U49" s="47">
        <v>1224.0751593943116</v>
      </c>
      <c r="V49" s="148">
        <v>1166.1785848727754</v>
      </c>
      <c r="W49" s="20"/>
      <c r="X49" s="47">
        <v>19.082946617837457</v>
      </c>
      <c r="Y49" s="47">
        <v>8.3487891453038863</v>
      </c>
      <c r="Z49" s="148">
        <v>10.734157472533568</v>
      </c>
    </row>
    <row r="50" spans="1:26">
      <c r="A50" s="84" t="s">
        <v>104</v>
      </c>
      <c r="B50" s="45">
        <v>11115.90172881147</v>
      </c>
      <c r="C50" s="45">
        <v>2750.5573551767129</v>
      </c>
      <c r="D50" s="45">
        <v>867.42181090762676</v>
      </c>
      <c r="E50" s="45">
        <v>606.91169888170145</v>
      </c>
      <c r="F50" s="105">
        <v>260.51011202593509</v>
      </c>
      <c r="G50" s="20"/>
      <c r="H50" s="45">
        <v>416.24502445569948</v>
      </c>
      <c r="I50" s="45">
        <v>284.70217650454583</v>
      </c>
      <c r="J50" s="48">
        <v>131.54284795115333</v>
      </c>
      <c r="K50" s="85"/>
      <c r="L50" s="45">
        <v>107.75829280227778</v>
      </c>
      <c r="M50" s="45">
        <v>88.503352491092201</v>
      </c>
      <c r="N50" s="148">
        <v>19.254940311185567</v>
      </c>
      <c r="O50" s="20"/>
      <c r="P50" s="45">
        <v>3.6607673173738542</v>
      </c>
      <c r="Q50" s="45">
        <v>3.6607673173738542</v>
      </c>
      <c r="R50" s="148">
        <v>0</v>
      </c>
      <c r="S50" s="20"/>
      <c r="T50" s="45">
        <v>1355.4714596936897</v>
      </c>
      <c r="U50" s="45">
        <v>799.32876287195609</v>
      </c>
      <c r="V50" s="148">
        <v>556.14269682175029</v>
      </c>
      <c r="W50" s="20"/>
      <c r="X50" s="45">
        <v>0</v>
      </c>
      <c r="Y50" s="45">
        <v>0</v>
      </c>
      <c r="Z50" s="148">
        <v>0</v>
      </c>
    </row>
    <row r="51" spans="1:26">
      <c r="A51" s="21" t="s">
        <v>104</v>
      </c>
      <c r="B51" s="47">
        <v>11115.90172881147</v>
      </c>
      <c r="C51" s="47">
        <v>2750.5573551767129</v>
      </c>
      <c r="D51" s="47">
        <v>867.42181090762676</v>
      </c>
      <c r="E51" s="47">
        <v>606.91169888170145</v>
      </c>
      <c r="F51" s="105">
        <v>260.51011202593509</v>
      </c>
      <c r="G51" s="20"/>
      <c r="H51" s="47">
        <v>416.24502445569948</v>
      </c>
      <c r="I51" s="47">
        <v>284.70217650454583</v>
      </c>
      <c r="J51" s="48">
        <v>131.54284795115333</v>
      </c>
      <c r="K51" s="10"/>
      <c r="L51" s="47">
        <v>107.75829280227778</v>
      </c>
      <c r="M51" s="47">
        <v>88.503352491092201</v>
      </c>
      <c r="N51" s="148">
        <v>19.254940311185567</v>
      </c>
      <c r="O51" s="20"/>
      <c r="P51" s="47">
        <v>3.6607673173738542</v>
      </c>
      <c r="Q51" s="47">
        <v>3.6607673173738542</v>
      </c>
      <c r="R51" s="148">
        <v>0</v>
      </c>
      <c r="S51" s="20"/>
      <c r="T51" s="47">
        <v>1355.4714596936897</v>
      </c>
      <c r="U51" s="47">
        <v>799.32876287195609</v>
      </c>
      <c r="V51" s="148">
        <v>556.14269682175029</v>
      </c>
      <c r="W51" s="20"/>
      <c r="X51" s="47">
        <v>0</v>
      </c>
      <c r="Y51" s="47">
        <v>0</v>
      </c>
      <c r="Z51" s="148">
        <v>0</v>
      </c>
    </row>
    <row r="52" spans="1:26">
      <c r="A52" s="84" t="s">
        <v>105</v>
      </c>
      <c r="B52" s="44">
        <v>19281.479429863299</v>
      </c>
      <c r="C52" s="44">
        <v>6254.0489451822614</v>
      </c>
      <c r="D52" s="44">
        <v>1306.1566570540342</v>
      </c>
      <c r="E52" s="44">
        <v>945.42640391447821</v>
      </c>
      <c r="F52" s="105">
        <v>360.73025313956964</v>
      </c>
      <c r="G52" s="20"/>
      <c r="H52" s="44">
        <v>1071.0589233158428</v>
      </c>
      <c r="I52" s="44">
        <v>729.31588985030442</v>
      </c>
      <c r="J52" s="48">
        <v>341.74303346554956</v>
      </c>
      <c r="K52" s="85"/>
      <c r="L52" s="143">
        <v>171.81469499754667</v>
      </c>
      <c r="M52" s="143">
        <v>140.7071069521626</v>
      </c>
      <c r="N52" s="148">
        <v>31.107588045384215</v>
      </c>
      <c r="O52" s="20"/>
      <c r="P52" s="143">
        <v>0</v>
      </c>
      <c r="Q52" s="143">
        <v>0</v>
      </c>
      <c r="R52" s="148">
        <v>0</v>
      </c>
      <c r="S52" s="20"/>
      <c r="T52" s="143">
        <v>3699.055248996583</v>
      </c>
      <c r="U52" s="143">
        <v>2006.266183295739</v>
      </c>
      <c r="V52" s="148">
        <v>1692.7890657007138</v>
      </c>
      <c r="W52" s="20"/>
      <c r="X52" s="143">
        <v>5.963420818074205</v>
      </c>
      <c r="Y52" s="143">
        <v>3.5780524908445233</v>
      </c>
      <c r="Z52" s="148">
        <v>2.3853683272296822</v>
      </c>
    </row>
    <row r="53" spans="1:26">
      <c r="A53" s="21" t="s">
        <v>105</v>
      </c>
      <c r="B53" s="47">
        <v>19281.479429863299</v>
      </c>
      <c r="C53" s="47">
        <v>6254.0489451822614</v>
      </c>
      <c r="D53" s="47">
        <v>1306.1566570540342</v>
      </c>
      <c r="E53" s="47">
        <v>945.42640391447821</v>
      </c>
      <c r="F53" s="105">
        <v>360.73025313956964</v>
      </c>
      <c r="G53" s="20"/>
      <c r="H53" s="47">
        <v>1071.0589233158428</v>
      </c>
      <c r="I53" s="47">
        <v>729.31588985030442</v>
      </c>
      <c r="J53" s="48">
        <v>341.74303346554956</v>
      </c>
      <c r="K53" s="10"/>
      <c r="L53" s="47">
        <v>171.81469499754667</v>
      </c>
      <c r="M53" s="47">
        <v>140.7071069521626</v>
      </c>
      <c r="N53" s="148">
        <v>31.107588045384215</v>
      </c>
      <c r="O53" s="20"/>
      <c r="P53" s="47">
        <v>0</v>
      </c>
      <c r="Q53" s="47">
        <v>0</v>
      </c>
      <c r="R53" s="148">
        <v>0</v>
      </c>
      <c r="S53" s="20"/>
      <c r="T53" s="47">
        <v>3699.055248996583</v>
      </c>
      <c r="U53" s="47">
        <v>2006.266183295739</v>
      </c>
      <c r="V53" s="148">
        <v>1692.7890657007138</v>
      </c>
      <c r="W53" s="20"/>
      <c r="X53" s="47">
        <v>5.963420818074205</v>
      </c>
      <c r="Y53" s="47">
        <v>3.5780524908445233</v>
      </c>
      <c r="Z53" s="148">
        <v>2.3853683272296822</v>
      </c>
    </row>
    <row r="54" spans="1:26">
      <c r="A54" s="84" t="s">
        <v>106</v>
      </c>
      <c r="B54" s="45">
        <v>16664.331909939778</v>
      </c>
      <c r="C54" s="45">
        <v>7949.2074306957729</v>
      </c>
      <c r="D54" s="45">
        <v>2382.5358603263762</v>
      </c>
      <c r="E54" s="45">
        <v>1613.6857118667792</v>
      </c>
      <c r="F54" s="105">
        <v>768.85014845956982</v>
      </c>
      <c r="G54" s="20"/>
      <c r="H54" s="45">
        <v>2202.0408357024544</v>
      </c>
      <c r="I54" s="45">
        <v>1453.550123831021</v>
      </c>
      <c r="J54" s="48">
        <v>748.49071187141487</v>
      </c>
      <c r="K54" s="85"/>
      <c r="L54" s="45">
        <v>322.36689997328841</v>
      </c>
      <c r="M54" s="45">
        <v>261.12665816664475</v>
      </c>
      <c r="N54" s="148">
        <v>61.240241806643404</v>
      </c>
      <c r="O54" s="20"/>
      <c r="P54" s="45">
        <v>27.869314011554486</v>
      </c>
      <c r="Q54" s="45">
        <v>24.236118303023741</v>
      </c>
      <c r="R54" s="148">
        <v>3.633195708530744</v>
      </c>
      <c r="S54" s="20"/>
      <c r="T54" s="45">
        <v>3010.8164681910571</v>
      </c>
      <c r="U54" s="45">
        <v>1531.2672077637249</v>
      </c>
      <c r="V54" s="148">
        <v>1479.5492604272495</v>
      </c>
      <c r="W54" s="20"/>
      <c r="X54" s="45">
        <v>3.5780524908445233</v>
      </c>
      <c r="Y54" s="45">
        <v>2.3853683272296822</v>
      </c>
      <c r="Z54" s="148">
        <v>1.1926841636148411</v>
      </c>
    </row>
    <row r="55" spans="1:26">
      <c r="A55" s="21" t="s">
        <v>106</v>
      </c>
      <c r="B55" s="46">
        <v>11732.784511450553</v>
      </c>
      <c r="C55" s="46">
        <v>5013.2363510593268</v>
      </c>
      <c r="D55" s="46">
        <v>1460.0923681966117</v>
      </c>
      <c r="E55" s="46">
        <v>993.39254784240768</v>
      </c>
      <c r="F55" s="105">
        <v>466.69982035422157</v>
      </c>
      <c r="G55" s="20"/>
      <c r="H55" s="46">
        <v>1625.1613779182992</v>
      </c>
      <c r="I55" s="46">
        <v>1027.3728386198022</v>
      </c>
      <c r="J55" s="48">
        <v>597.78853929850584</v>
      </c>
      <c r="K55" s="10"/>
      <c r="L55" s="145">
        <v>195.79765670417993</v>
      </c>
      <c r="M55" s="145">
        <v>148.92724479435225</v>
      </c>
      <c r="N55" s="148">
        <v>46.870411909827602</v>
      </c>
      <c r="O55" s="20"/>
      <c r="P55" s="145">
        <v>16.949810094733742</v>
      </c>
      <c r="Q55" s="145">
        <v>14.509298549817837</v>
      </c>
      <c r="R55" s="148">
        <v>2.4405115449159029</v>
      </c>
      <c r="S55" s="20"/>
      <c r="T55" s="145">
        <v>1711.657085654434</v>
      </c>
      <c r="U55" s="145">
        <v>887.40217319367832</v>
      </c>
      <c r="V55" s="148">
        <v>824.25491246077206</v>
      </c>
      <c r="W55" s="20"/>
      <c r="X55" s="145">
        <v>3.5780524908445233</v>
      </c>
      <c r="Y55" s="145">
        <v>2.3853683272296822</v>
      </c>
      <c r="Z55" s="148">
        <v>1.1926841636148411</v>
      </c>
    </row>
    <row r="56" spans="1:26">
      <c r="A56" s="21" t="s">
        <v>107</v>
      </c>
      <c r="B56" s="47">
        <v>2978.891743574673</v>
      </c>
      <c r="C56" s="47">
        <v>1880.0372785264942</v>
      </c>
      <c r="D56" s="47">
        <v>576.76197698550948</v>
      </c>
      <c r="E56" s="47">
        <v>393.68277052476395</v>
      </c>
      <c r="F56" s="105">
        <v>183.07920646074811</v>
      </c>
      <c r="G56" s="20"/>
      <c r="H56" s="47">
        <v>333.86335455622606</v>
      </c>
      <c r="I56" s="47">
        <v>244.12973634076221</v>
      </c>
      <c r="J56" s="48">
        <v>89.733618215463707</v>
      </c>
      <c r="K56" s="85"/>
      <c r="L56" s="47">
        <v>77.959148618845134</v>
      </c>
      <c r="M56" s="47">
        <v>70.772995312561505</v>
      </c>
      <c r="N56" s="148">
        <v>7.1861533062836305</v>
      </c>
      <c r="O56" s="20"/>
      <c r="P56" s="47">
        <v>8.44733343852376</v>
      </c>
      <c r="Q56" s="47">
        <v>7.2546492749089184</v>
      </c>
      <c r="R56" s="148">
        <v>1.1926841636148411</v>
      </c>
      <c r="S56" s="20"/>
      <c r="T56" s="47">
        <v>883.00546492742342</v>
      </c>
      <c r="U56" s="47">
        <v>433.96658289442206</v>
      </c>
      <c r="V56" s="148">
        <v>449.038882033015</v>
      </c>
      <c r="W56" s="20"/>
      <c r="X56" s="47">
        <v>0</v>
      </c>
      <c r="Y56" s="47">
        <v>0</v>
      </c>
      <c r="Z56" s="148">
        <v>0</v>
      </c>
    </row>
    <row r="57" spans="1:26">
      <c r="A57" s="21" t="s">
        <v>108</v>
      </c>
      <c r="B57" s="47">
        <v>1952.6556549151999</v>
      </c>
      <c r="C57" s="47">
        <v>1055.9338011098289</v>
      </c>
      <c r="D57" s="47">
        <v>345.68151514424159</v>
      </c>
      <c r="E57" s="47">
        <v>226.61039349963099</v>
      </c>
      <c r="F57" s="105">
        <v>119.07112164461098</v>
      </c>
      <c r="G57" s="20"/>
      <c r="H57" s="47">
        <v>243.01610322792001</v>
      </c>
      <c r="I57" s="47">
        <v>182.04754887046926</v>
      </c>
      <c r="J57" s="48">
        <v>60.968554357450543</v>
      </c>
      <c r="K57" s="10"/>
      <c r="L57" s="47">
        <v>48.610094650263058</v>
      </c>
      <c r="M57" s="47">
        <v>41.426418059730892</v>
      </c>
      <c r="N57" s="148">
        <v>7.1836765905321567</v>
      </c>
      <c r="O57" s="20"/>
      <c r="P57" s="47">
        <v>2.4721704782969858</v>
      </c>
      <c r="Q57" s="47">
        <v>2.4721704782969858</v>
      </c>
      <c r="R57" s="148">
        <v>0</v>
      </c>
      <c r="S57" s="20"/>
      <c r="T57" s="47">
        <v>416.15391760912837</v>
      </c>
      <c r="U57" s="47">
        <v>209.89845167564152</v>
      </c>
      <c r="V57" s="148">
        <v>206.25546593348636</v>
      </c>
      <c r="W57" s="20"/>
      <c r="X57" s="47">
        <v>0</v>
      </c>
      <c r="Y57" s="47">
        <v>0</v>
      </c>
      <c r="Z57" s="148">
        <v>0</v>
      </c>
    </row>
    <row r="58" spans="1:26">
      <c r="A58" s="84" t="s">
        <v>109</v>
      </c>
      <c r="B58" s="45">
        <v>4120.1899131141035</v>
      </c>
      <c r="C58" s="45">
        <v>1505.3349826412423</v>
      </c>
      <c r="D58" s="45">
        <v>258.15473586163267</v>
      </c>
      <c r="E58" s="45">
        <v>199.0059220649521</v>
      </c>
      <c r="F58" s="105">
        <v>59.1488137966804</v>
      </c>
      <c r="G58" s="20"/>
      <c r="H58" s="45">
        <v>672.44247443985967</v>
      </c>
      <c r="I58" s="45">
        <v>382.58971247218068</v>
      </c>
      <c r="J58" s="48">
        <v>289.85276196768405</v>
      </c>
      <c r="K58" s="85"/>
      <c r="L58" s="45">
        <v>130.17184502964383</v>
      </c>
      <c r="M58" s="45">
        <v>104.87324578960623</v>
      </c>
      <c r="N58" s="148">
        <v>25.298599240037628</v>
      </c>
      <c r="O58" s="20"/>
      <c r="P58" s="45">
        <v>6.1508951789768052</v>
      </c>
      <c r="Q58" s="45">
        <v>4.8851104143697786</v>
      </c>
      <c r="R58" s="148">
        <v>1.2657847646070266</v>
      </c>
      <c r="S58" s="20"/>
      <c r="T58" s="45">
        <v>420.52476967693258</v>
      </c>
      <c r="U58" s="45">
        <v>224.40165436101088</v>
      </c>
      <c r="V58" s="148">
        <v>196.12311531592161</v>
      </c>
      <c r="W58" s="20"/>
      <c r="X58" s="45">
        <v>17.890262454222615</v>
      </c>
      <c r="Y58" s="45">
        <v>8.3487891453038863</v>
      </c>
      <c r="Z58" s="148">
        <v>9.5414733089187269</v>
      </c>
    </row>
    <row r="59" spans="1:26">
      <c r="A59" s="21" t="s">
        <v>109</v>
      </c>
      <c r="B59" s="46">
        <v>4120.1899131141035</v>
      </c>
      <c r="C59" s="46">
        <v>1505.3349826412423</v>
      </c>
      <c r="D59" s="46">
        <v>258.15473586163267</v>
      </c>
      <c r="E59" s="46">
        <v>199.0059220649521</v>
      </c>
      <c r="F59" s="105">
        <v>59.1488137966804</v>
      </c>
      <c r="G59" s="20"/>
      <c r="H59" s="46">
        <v>672.44247443985967</v>
      </c>
      <c r="I59" s="46">
        <v>382.58971247218068</v>
      </c>
      <c r="J59" s="48">
        <v>289.85276196768405</v>
      </c>
      <c r="K59" s="10"/>
      <c r="L59" s="145">
        <v>130.17184502964383</v>
      </c>
      <c r="M59" s="145">
        <v>104.87324578960623</v>
      </c>
      <c r="N59" s="148">
        <v>25.298599240037628</v>
      </c>
      <c r="O59" s="20"/>
      <c r="P59" s="145">
        <v>6.1508951789768052</v>
      </c>
      <c r="Q59" s="145">
        <v>4.8851104143697786</v>
      </c>
      <c r="R59" s="148">
        <v>1.2657847646070266</v>
      </c>
      <c r="S59" s="20"/>
      <c r="T59" s="145">
        <v>420.52476967693258</v>
      </c>
      <c r="U59" s="145">
        <v>224.40165436101088</v>
      </c>
      <c r="V59" s="148">
        <v>196.12311531592161</v>
      </c>
      <c r="W59" s="20"/>
      <c r="X59" s="145">
        <v>17.890262454222615</v>
      </c>
      <c r="Y59" s="145">
        <v>8.3487891453038863</v>
      </c>
      <c r="Z59" s="148">
        <v>9.5414733089187269</v>
      </c>
    </row>
    <row r="60" spans="1:26">
      <c r="A60" s="84" t="s">
        <v>110</v>
      </c>
      <c r="B60" s="45">
        <v>26135.825547088116</v>
      </c>
      <c r="C60" s="45">
        <v>11238.191460795562</v>
      </c>
      <c r="D60" s="45">
        <v>3192.1670640360571</v>
      </c>
      <c r="E60" s="45">
        <v>1926.9686699754068</v>
      </c>
      <c r="F60" s="105">
        <v>1265.1983940605155</v>
      </c>
      <c r="G60" s="20"/>
      <c r="H60" s="45">
        <v>2658.6794696703887</v>
      </c>
      <c r="I60" s="45">
        <v>1557.4886285050668</v>
      </c>
      <c r="J60" s="48">
        <v>1101.190841165283</v>
      </c>
      <c r="K60" s="85"/>
      <c r="L60" s="45">
        <v>824.22665687388746</v>
      </c>
      <c r="M60" s="45">
        <v>540.35876195727087</v>
      </c>
      <c r="N60" s="148">
        <v>283.86789491662898</v>
      </c>
      <c r="O60" s="20"/>
      <c r="P60" s="45">
        <v>40.200115554812406</v>
      </c>
      <c r="Q60" s="45">
        <v>36.539348237438546</v>
      </c>
      <c r="R60" s="148">
        <v>3.6607673173738542</v>
      </c>
      <c r="S60" s="20"/>
      <c r="T60" s="45">
        <v>4518.1474180064442</v>
      </c>
      <c r="U60" s="45">
        <v>1984.9918687875468</v>
      </c>
      <c r="V60" s="148">
        <v>2533.155549218754</v>
      </c>
      <c r="W60" s="20"/>
      <c r="X60" s="45">
        <v>4.7707366544593643</v>
      </c>
      <c r="Y60" s="45">
        <v>0</v>
      </c>
      <c r="Z60" s="148">
        <v>4.7707366544593643</v>
      </c>
    </row>
    <row r="61" spans="1:26">
      <c r="A61" s="21" t="s">
        <v>110</v>
      </c>
      <c r="B61" s="47">
        <v>16570.942748976562</v>
      </c>
      <c r="C61" s="47">
        <v>8259.2176446276826</v>
      </c>
      <c r="D61" s="47">
        <v>2360.4356986333742</v>
      </c>
      <c r="E61" s="47">
        <v>1366.8101415535834</v>
      </c>
      <c r="F61" s="105">
        <v>993.6255570797689</v>
      </c>
      <c r="G61" s="20"/>
      <c r="H61" s="47">
        <v>1996.5024499277893</v>
      </c>
      <c r="I61" s="47">
        <v>1153.5012157149508</v>
      </c>
      <c r="J61" s="48">
        <v>843.00123421284786</v>
      </c>
      <c r="K61" s="10"/>
      <c r="L61" s="47">
        <v>739.07298394489771</v>
      </c>
      <c r="M61" s="47">
        <v>470.67366342785624</v>
      </c>
      <c r="N61" s="148">
        <v>268.39932051705136</v>
      </c>
      <c r="O61" s="20"/>
      <c r="P61" s="47">
        <v>40.200115554812406</v>
      </c>
      <c r="Q61" s="47">
        <v>36.539348237438546</v>
      </c>
      <c r="R61" s="148">
        <v>3.6607673173738542</v>
      </c>
      <c r="S61" s="20"/>
      <c r="T61" s="47">
        <v>3119.428344075719</v>
      </c>
      <c r="U61" s="47">
        <v>1286.3317328201554</v>
      </c>
      <c r="V61" s="148">
        <v>1833.0966112554718</v>
      </c>
      <c r="W61" s="20"/>
      <c r="X61" s="47">
        <v>3.5780524908445233</v>
      </c>
      <c r="Y61" s="47">
        <v>0</v>
      </c>
      <c r="Z61" s="148">
        <v>3.5780524908445233</v>
      </c>
    </row>
    <row r="62" spans="1:26">
      <c r="A62" s="21" t="s">
        <v>111</v>
      </c>
      <c r="B62" s="47">
        <v>9564.8827981012946</v>
      </c>
      <c r="C62" s="47">
        <v>2978.97381616846</v>
      </c>
      <c r="D62" s="47">
        <v>831.7313654025894</v>
      </c>
      <c r="E62" s="47">
        <v>560.15852842184302</v>
      </c>
      <c r="F62" s="105">
        <v>271.57283698075764</v>
      </c>
      <c r="G62" s="20"/>
      <c r="H62" s="47">
        <v>662.17701974256227</v>
      </c>
      <c r="I62" s="47">
        <v>403.98741279012563</v>
      </c>
      <c r="J62" s="48">
        <v>258.1896069524413</v>
      </c>
      <c r="K62" s="85"/>
      <c r="L62" s="47">
        <v>85.153672928993373</v>
      </c>
      <c r="M62" s="47">
        <v>69.685098529415683</v>
      </c>
      <c r="N62" s="148">
        <v>15.468574399577649</v>
      </c>
      <c r="O62" s="20"/>
      <c r="P62" s="47">
        <v>0</v>
      </c>
      <c r="Q62" s="47">
        <v>0</v>
      </c>
      <c r="R62" s="148">
        <v>0</v>
      </c>
      <c r="S62" s="20"/>
      <c r="T62" s="47">
        <v>1398.719073930637</v>
      </c>
      <c r="U62" s="47">
        <v>698.66013596740231</v>
      </c>
      <c r="V62" s="148">
        <v>700.05893796325063</v>
      </c>
      <c r="W62" s="20"/>
      <c r="X62" s="47">
        <v>1.1926841636148411</v>
      </c>
      <c r="Y62" s="47">
        <v>0</v>
      </c>
      <c r="Z62" s="148">
        <v>1.1926841636148411</v>
      </c>
    </row>
    <row r="63" spans="1:26">
      <c r="A63" s="84" t="s">
        <v>112</v>
      </c>
      <c r="B63" s="45">
        <v>8333.7329438997604</v>
      </c>
      <c r="C63" s="45">
        <v>1877.3886154304589</v>
      </c>
      <c r="D63" s="45">
        <v>512.65434615385743</v>
      </c>
      <c r="E63" s="45">
        <v>375.87836466097838</v>
      </c>
      <c r="F63" s="105">
        <v>136.77598149287914</v>
      </c>
      <c r="G63" s="20"/>
      <c r="H63" s="45">
        <v>399.51467140163686</v>
      </c>
      <c r="I63" s="45">
        <v>265.0479140099506</v>
      </c>
      <c r="J63" s="48">
        <v>134.46675739168566</v>
      </c>
      <c r="K63" s="10"/>
      <c r="L63" s="45">
        <v>60.551155144315523</v>
      </c>
      <c r="M63" s="45">
        <v>47.27794183364616</v>
      </c>
      <c r="N63" s="148">
        <v>13.273213310669345</v>
      </c>
      <c r="O63" s="20"/>
      <c r="P63" s="45">
        <v>1.2202557724579515</v>
      </c>
      <c r="Q63" s="45">
        <v>1.2202557724579515</v>
      </c>
      <c r="R63" s="148">
        <v>0</v>
      </c>
      <c r="S63" s="20"/>
      <c r="T63" s="45">
        <v>899.87013446737888</v>
      </c>
      <c r="U63" s="45">
        <v>591.51958955799216</v>
      </c>
      <c r="V63" s="148">
        <v>308.35054490939746</v>
      </c>
      <c r="W63" s="20"/>
      <c r="X63" s="45">
        <v>3.5780524908445233</v>
      </c>
      <c r="Y63" s="45">
        <v>1.1926841636148411</v>
      </c>
      <c r="Z63" s="148">
        <v>2.3853683272296822</v>
      </c>
    </row>
    <row r="64" spans="1:26">
      <c r="A64" s="21" t="s">
        <v>112</v>
      </c>
      <c r="B64" s="47">
        <v>8333.7329438997604</v>
      </c>
      <c r="C64" s="47">
        <v>1877.3886154304589</v>
      </c>
      <c r="D64" s="47">
        <v>512.65434615385743</v>
      </c>
      <c r="E64" s="47">
        <v>375.87836466097838</v>
      </c>
      <c r="F64" s="105">
        <v>136.77598149287914</v>
      </c>
      <c r="G64" s="20"/>
      <c r="H64" s="47">
        <v>399.51467140163686</v>
      </c>
      <c r="I64" s="47">
        <v>265.0479140099506</v>
      </c>
      <c r="J64" s="48">
        <v>134.46675739168566</v>
      </c>
      <c r="K64" s="85"/>
      <c r="L64" s="47">
        <v>60.551155144315523</v>
      </c>
      <c r="M64" s="47">
        <v>47.27794183364616</v>
      </c>
      <c r="N64" s="148">
        <v>13.273213310669345</v>
      </c>
      <c r="O64" s="20"/>
      <c r="P64" s="47">
        <v>1.2202557724579515</v>
      </c>
      <c r="Q64" s="47">
        <v>1.2202557724579515</v>
      </c>
      <c r="R64" s="148">
        <v>0</v>
      </c>
      <c r="S64" s="20"/>
      <c r="T64" s="47">
        <v>899.87013446737888</v>
      </c>
      <c r="U64" s="47">
        <v>591.51958955799216</v>
      </c>
      <c r="V64" s="148">
        <v>308.35054490939746</v>
      </c>
      <c r="W64" s="20"/>
      <c r="X64" s="47">
        <v>3.5780524908445233</v>
      </c>
      <c r="Y64" s="47">
        <v>1.1926841636148411</v>
      </c>
      <c r="Z64" s="148">
        <v>2.3853683272296822</v>
      </c>
    </row>
    <row r="65" spans="1:26">
      <c r="A65" s="84" t="s">
        <v>113</v>
      </c>
      <c r="B65" s="45">
        <v>6485.7471878392189</v>
      </c>
      <c r="C65" s="45">
        <v>2696.5082051903423</v>
      </c>
      <c r="D65" s="45">
        <v>324.00692813994021</v>
      </c>
      <c r="E65" s="45">
        <v>239.72321254235081</v>
      </c>
      <c r="F65" s="105">
        <v>84.283715597589335</v>
      </c>
      <c r="G65" s="20"/>
      <c r="H65" s="45">
        <v>1667.4832156261659</v>
      </c>
      <c r="I65" s="45">
        <v>855.75848027629092</v>
      </c>
      <c r="J65" s="48">
        <v>811.72473534987535</v>
      </c>
      <c r="K65" s="10"/>
      <c r="L65" s="45">
        <v>65.287531479282151</v>
      </c>
      <c r="M65" s="45">
        <v>52.126215212771733</v>
      </c>
      <c r="N65" s="148">
        <v>13.161316266510404</v>
      </c>
      <c r="O65" s="20"/>
      <c r="P65" s="45">
        <v>10.986389276659535</v>
      </c>
      <c r="Q65" s="45">
        <v>10.986389276659535</v>
      </c>
      <c r="R65" s="148">
        <v>0</v>
      </c>
      <c r="S65" s="20"/>
      <c r="T65" s="45">
        <v>621.58803568658959</v>
      </c>
      <c r="U65" s="45">
        <v>412.90139885371332</v>
      </c>
      <c r="V65" s="148">
        <v>208.68663683288034</v>
      </c>
      <c r="W65" s="20"/>
      <c r="X65" s="45">
        <v>7.1561049816890456</v>
      </c>
      <c r="Y65" s="45">
        <v>1.1926841636148411</v>
      </c>
      <c r="Z65" s="148">
        <v>5.963420818074205</v>
      </c>
    </row>
    <row r="66" spans="1:26" ht="15.75" thickBot="1">
      <c r="A66" s="24" t="s">
        <v>113</v>
      </c>
      <c r="B66" s="87">
        <v>6485.7471878392189</v>
      </c>
      <c r="C66" s="87">
        <v>2696.5082051903423</v>
      </c>
      <c r="D66" s="87">
        <v>324.00692813994021</v>
      </c>
      <c r="E66" s="87">
        <v>239.72321254235081</v>
      </c>
      <c r="F66" s="96">
        <v>84.283715597589335</v>
      </c>
      <c r="G66" s="87"/>
      <c r="H66" s="96">
        <v>1667.4832156261659</v>
      </c>
      <c r="I66" s="96">
        <v>855.75848027629092</v>
      </c>
      <c r="J66" s="96">
        <v>811.72473534987535</v>
      </c>
      <c r="K66" s="87"/>
      <c r="L66" s="149">
        <v>65.287531479282151</v>
      </c>
      <c r="M66" s="149">
        <v>52.126215212771733</v>
      </c>
      <c r="N66" s="149">
        <v>13.161316266510404</v>
      </c>
      <c r="O66" s="149"/>
      <c r="P66" s="149">
        <v>10.986389276659535</v>
      </c>
      <c r="Q66" s="149">
        <v>10.986389276659535</v>
      </c>
      <c r="R66" s="149">
        <v>0</v>
      </c>
      <c r="S66" s="149"/>
      <c r="T66" s="149">
        <v>621.58803568658959</v>
      </c>
      <c r="U66" s="149">
        <v>412.90139885371332</v>
      </c>
      <c r="V66" s="149">
        <v>208.68663683288034</v>
      </c>
      <c r="W66" s="149"/>
      <c r="X66" s="149">
        <v>7.1561049816890456</v>
      </c>
      <c r="Y66" s="149">
        <v>1.1926841636148411</v>
      </c>
      <c r="Z66" s="149">
        <v>5.963420818074205</v>
      </c>
    </row>
  </sheetData>
  <mergeCells count="9">
    <mergeCell ref="A1:Z1"/>
    <mergeCell ref="P2:R2"/>
    <mergeCell ref="T2:V2"/>
    <mergeCell ref="X2:Z2"/>
    <mergeCell ref="B2:B3"/>
    <mergeCell ref="C2:C3"/>
    <mergeCell ref="D2:F2"/>
    <mergeCell ref="H2:J2"/>
    <mergeCell ref="L2:N2"/>
  </mergeCells>
  <phoneticPr fontId="24" type="noConversion"/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66BA-B3D3-416F-AF28-3CB1D2319754}">
  <dimension ref="A1:N67"/>
  <sheetViews>
    <sheetView workbookViewId="0">
      <selection activeCell="A10" sqref="A10"/>
    </sheetView>
  </sheetViews>
  <sheetFormatPr defaultColWidth="9.140625" defaultRowHeight="12"/>
  <cols>
    <col min="1" max="1" width="25.5703125" style="61" customWidth="1"/>
    <col min="2" max="12" width="9.140625" style="61"/>
    <col min="13" max="13" width="3.7109375" style="61" customWidth="1"/>
    <col min="14" max="16384" width="9.140625" style="61"/>
  </cols>
  <sheetData>
    <row r="1" spans="1:14" ht="12" customHeight="1">
      <c r="A1" s="1002" t="s">
        <v>71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</row>
    <row r="2" spans="1:14" ht="12.75" customHeight="1">
      <c r="A2" s="1003"/>
      <c r="B2" s="976" t="s">
        <v>72</v>
      </c>
      <c r="C2" s="976"/>
      <c r="D2" s="976"/>
      <c r="E2" s="150"/>
      <c r="F2" s="976" t="s">
        <v>73</v>
      </c>
      <c r="G2" s="976"/>
      <c r="H2" s="976"/>
      <c r="I2" s="150"/>
      <c r="J2" s="976" t="s">
        <v>74</v>
      </c>
      <c r="K2" s="976"/>
      <c r="L2" s="976"/>
      <c r="M2" s="150"/>
      <c r="N2" s="976" t="s">
        <v>3</v>
      </c>
    </row>
    <row r="3" spans="1:14">
      <c r="A3" s="1003"/>
      <c r="B3" s="978"/>
      <c r="C3" s="978"/>
      <c r="D3" s="978"/>
      <c r="E3" s="151"/>
      <c r="F3" s="978"/>
      <c r="G3" s="978"/>
      <c r="H3" s="978"/>
      <c r="I3" s="151"/>
      <c r="J3" s="978"/>
      <c r="K3" s="978"/>
      <c r="L3" s="978"/>
      <c r="M3" s="151"/>
      <c r="N3" s="977"/>
    </row>
    <row r="4" spans="1:14">
      <c r="A4" s="70"/>
      <c r="B4" s="5" t="s">
        <v>4</v>
      </c>
      <c r="C4" s="5" t="s">
        <v>5</v>
      </c>
      <c r="D4" s="5" t="s">
        <v>6</v>
      </c>
      <c r="E4" s="5"/>
      <c r="F4" s="5" t="s">
        <v>4</v>
      </c>
      <c r="G4" s="5" t="s">
        <v>5</v>
      </c>
      <c r="H4" s="5" t="s">
        <v>6</v>
      </c>
      <c r="I4" s="5"/>
      <c r="J4" s="5" t="s">
        <v>4</v>
      </c>
      <c r="K4" s="5" t="s">
        <v>5</v>
      </c>
      <c r="L4" s="5" t="s">
        <v>6</v>
      </c>
      <c r="M4" s="5"/>
      <c r="N4" s="977"/>
    </row>
    <row r="5" spans="1:14">
      <c r="A5" s="72" t="s">
        <v>75</v>
      </c>
      <c r="B5" s="157">
        <v>388147.15230501042</v>
      </c>
      <c r="C5" s="110">
        <v>193792.15347440969</v>
      </c>
      <c r="D5" s="110">
        <v>194354.99882758979</v>
      </c>
      <c r="E5" s="74"/>
      <c r="F5" s="110">
        <v>159545.26292048409</v>
      </c>
      <c r="G5" s="158">
        <v>79642.068893100892</v>
      </c>
      <c r="H5" s="158">
        <v>79903.194027714664</v>
      </c>
      <c r="I5" s="159"/>
      <c r="J5" s="160">
        <v>41.104323959021642</v>
      </c>
      <c r="K5" s="160">
        <v>41.096642699575916</v>
      </c>
      <c r="L5" s="160">
        <v>41.111982974355556</v>
      </c>
      <c r="M5" s="159"/>
      <c r="N5" s="152">
        <f>L5/K5</f>
        <v>1.0003732731866148</v>
      </c>
    </row>
    <row r="6" spans="1:14">
      <c r="A6" s="22"/>
      <c r="B6" s="49"/>
      <c r="C6" s="49"/>
      <c r="D6" s="49"/>
      <c r="E6" s="49"/>
      <c r="F6" s="49"/>
      <c r="G6" s="64"/>
      <c r="H6" s="64"/>
      <c r="I6" s="63"/>
      <c r="J6" s="63"/>
      <c r="K6" s="63"/>
      <c r="L6" s="63"/>
      <c r="M6" s="63"/>
      <c r="N6" s="153"/>
    </row>
    <row r="7" spans="1:14">
      <c r="A7" s="79" t="s">
        <v>8</v>
      </c>
      <c r="B7" s="80"/>
      <c r="C7" s="80"/>
      <c r="D7" s="80"/>
      <c r="E7" s="80"/>
      <c r="F7" s="80"/>
      <c r="G7" s="167"/>
      <c r="H7" s="167"/>
      <c r="I7" s="167"/>
      <c r="J7" s="167"/>
      <c r="K7" s="167"/>
      <c r="L7" s="167"/>
      <c r="M7" s="167"/>
      <c r="N7" s="152"/>
    </row>
    <row r="8" spans="1:14">
      <c r="A8" s="7" t="s">
        <v>9</v>
      </c>
      <c r="B8" s="41">
        <v>176566.67190534991</v>
      </c>
      <c r="C8" s="41">
        <v>87893.842579782329</v>
      </c>
      <c r="D8" s="41">
        <v>88672.829325899045</v>
      </c>
      <c r="E8" s="8"/>
      <c r="F8" s="41">
        <v>104846.13020548568</v>
      </c>
      <c r="G8" s="64">
        <v>51940.861335327856</v>
      </c>
      <c r="H8" s="64">
        <v>52905.268870315369</v>
      </c>
      <c r="I8" s="65"/>
      <c r="J8" s="161">
        <v>59.380475983580645</v>
      </c>
      <c r="K8" s="161">
        <v>59.094994382747522</v>
      </c>
      <c r="L8" s="161">
        <v>59.663449641207436</v>
      </c>
      <c r="M8" s="65"/>
      <c r="N8" s="153">
        <f>L8/K8</f>
        <v>1.0096193470258772</v>
      </c>
    </row>
    <row r="9" spans="1:14">
      <c r="A9" s="7" t="s">
        <v>10</v>
      </c>
      <c r="B9" s="41">
        <v>211580.48039664957</v>
      </c>
      <c r="C9" s="41">
        <v>105898.31089495882</v>
      </c>
      <c r="D9" s="41">
        <v>105682.16950202221</v>
      </c>
      <c r="E9" s="8"/>
      <c r="F9" s="41">
        <v>54699.132715258012</v>
      </c>
      <c r="G9" s="64">
        <v>27701.207557780242</v>
      </c>
      <c r="H9" s="64">
        <v>26997.925157410566</v>
      </c>
      <c r="I9" s="65"/>
      <c r="J9" s="161">
        <v>25.852636600829765</v>
      </c>
      <c r="K9" s="161">
        <v>26.158309158733466</v>
      </c>
      <c r="L9" s="161">
        <v>25.546338880650882</v>
      </c>
      <c r="M9" s="65"/>
      <c r="N9" s="153">
        <f>L9/K9</f>
        <v>0.97660512862780868</v>
      </c>
    </row>
    <row r="10" spans="1:14">
      <c r="A10" s="83" t="s">
        <v>620</v>
      </c>
      <c r="B10" s="80"/>
      <c r="C10" s="80"/>
      <c r="D10" s="80"/>
      <c r="E10" s="80"/>
      <c r="F10" s="80"/>
      <c r="G10" s="167"/>
      <c r="H10" s="167"/>
      <c r="I10" s="167"/>
      <c r="J10" s="167"/>
      <c r="K10" s="167"/>
      <c r="L10" s="167"/>
      <c r="M10" s="167"/>
      <c r="N10" s="152"/>
    </row>
    <row r="11" spans="1:14">
      <c r="A11" s="162" t="s">
        <v>76</v>
      </c>
      <c r="B11" s="45">
        <v>52112.018986588439</v>
      </c>
      <c r="C11" s="45">
        <v>25825.056380507001</v>
      </c>
      <c r="D11" s="45">
        <v>26286.962606022811</v>
      </c>
      <c r="E11" s="45"/>
      <c r="F11" s="143">
        <v>20737.504913246172</v>
      </c>
      <c r="G11" s="143">
        <v>10225.572498360252</v>
      </c>
      <c r="H11" s="143">
        <v>10511.932414891431</v>
      </c>
      <c r="I11" s="163"/>
      <c r="J11" s="66">
        <v>39.79409225841723</v>
      </c>
      <c r="K11" s="66">
        <v>39.595547625136902</v>
      </c>
      <c r="L11" s="66">
        <v>39.989148128072628</v>
      </c>
      <c r="M11" s="163"/>
      <c r="N11" s="153">
        <f>L11/K11</f>
        <v>1.009940524289803</v>
      </c>
    </row>
    <row r="12" spans="1:14">
      <c r="A12" s="164" t="s">
        <v>76</v>
      </c>
      <c r="B12" s="47">
        <v>33661.004747811414</v>
      </c>
      <c r="C12" s="47">
        <v>16710.911450911204</v>
      </c>
      <c r="D12" s="47">
        <v>16950.093296902764</v>
      </c>
      <c r="E12" s="47"/>
      <c r="F12" s="145">
        <v>16388.345108151945</v>
      </c>
      <c r="G12" s="145">
        <v>8007.1060185668284</v>
      </c>
      <c r="H12" s="143">
        <v>8381.2390895904755</v>
      </c>
      <c r="I12" s="163"/>
      <c r="J12" s="67">
        <v>48.686440677974119</v>
      </c>
      <c r="K12" s="67">
        <v>47.915435624728701</v>
      </c>
      <c r="L12" s="67">
        <v>49.446566120801783</v>
      </c>
      <c r="M12" s="163"/>
      <c r="N12" s="153">
        <f t="shared" ref="N12:N67" si="0">L12/K12</f>
        <v>1.0319548487060584</v>
      </c>
    </row>
    <row r="13" spans="1:14">
      <c r="A13" s="164" t="s">
        <v>77</v>
      </c>
      <c r="B13" s="47">
        <v>6647.7192883659673</v>
      </c>
      <c r="C13" s="47">
        <v>3225.6634275943456</v>
      </c>
      <c r="D13" s="47">
        <v>3422.0558607709827</v>
      </c>
      <c r="E13" s="47"/>
      <c r="F13" s="143">
        <v>1660.009784336941</v>
      </c>
      <c r="G13" s="143">
        <v>845.91377642020984</v>
      </c>
      <c r="H13" s="143">
        <v>814.09600791672574</v>
      </c>
      <c r="I13" s="163"/>
      <c r="J13" s="67">
        <v>24.971117346096737</v>
      </c>
      <c r="K13" s="67">
        <v>26.224489795920157</v>
      </c>
      <c r="L13" s="67">
        <v>23.789676178264017</v>
      </c>
      <c r="M13" s="163"/>
      <c r="N13" s="153">
        <f t="shared" si="0"/>
        <v>0.90715496710883836</v>
      </c>
    </row>
    <row r="14" spans="1:14">
      <c r="A14" s="164" t="s">
        <v>78</v>
      </c>
      <c r="B14" s="47">
        <v>11803.294950359621</v>
      </c>
      <c r="C14" s="47">
        <v>5888.4815020068099</v>
      </c>
      <c r="D14" s="47">
        <v>5914.8134483545264</v>
      </c>
      <c r="E14" s="47"/>
      <c r="F14" s="145">
        <v>2689.1500207598456</v>
      </c>
      <c r="G14" s="145">
        <v>1372.5527033744295</v>
      </c>
      <c r="H14" s="143">
        <v>1316.5973173855436</v>
      </c>
      <c r="I14" s="163"/>
      <c r="J14" s="67">
        <v>22.783045175687167</v>
      </c>
      <c r="K14" s="67">
        <v>23.309111235327467</v>
      </c>
      <c r="L14" s="67">
        <v>22.259321090707132</v>
      </c>
      <c r="M14" s="163"/>
      <c r="N14" s="153">
        <f t="shared" si="0"/>
        <v>0.95496224055813572</v>
      </c>
    </row>
    <row r="15" spans="1:14">
      <c r="A15" s="162" t="s">
        <v>79</v>
      </c>
      <c r="B15" s="45">
        <v>16308.252104677707</v>
      </c>
      <c r="C15" s="45">
        <v>8179.3608342581401</v>
      </c>
      <c r="D15" s="45">
        <v>8128.891270425017</v>
      </c>
      <c r="E15" s="45"/>
      <c r="F15" s="143">
        <v>5331.1219709801453</v>
      </c>
      <c r="G15" s="143">
        <v>2696.8301717779264</v>
      </c>
      <c r="H15" s="143">
        <v>2634.2917992021257</v>
      </c>
      <c r="I15" s="163"/>
      <c r="J15" s="66">
        <v>32.689720129177395</v>
      </c>
      <c r="K15" s="66">
        <v>32.971160295102877</v>
      </c>
      <c r="L15" s="66">
        <v>32.406532595491122</v>
      </c>
      <c r="M15" s="163"/>
      <c r="N15" s="153">
        <f t="shared" si="0"/>
        <v>0.98287510374041587</v>
      </c>
    </row>
    <row r="16" spans="1:14">
      <c r="A16" s="164" t="s">
        <v>79</v>
      </c>
      <c r="B16" s="47">
        <v>10085.135451172548</v>
      </c>
      <c r="C16" s="47">
        <v>5066.7053430718261</v>
      </c>
      <c r="D16" s="47">
        <v>5018.4301081010126</v>
      </c>
      <c r="E16" s="47"/>
      <c r="F16" s="145">
        <v>4339.2853252161594</v>
      </c>
      <c r="G16" s="145">
        <v>2216.2721509323005</v>
      </c>
      <c r="H16" s="143">
        <v>2123.0131742841768</v>
      </c>
      <c r="I16" s="163"/>
      <c r="J16" s="67">
        <v>43.026544821584061</v>
      </c>
      <c r="K16" s="67">
        <v>43.741879601562061</v>
      </c>
      <c r="L16" s="67">
        <v>42.30432881504445</v>
      </c>
      <c r="M16" s="163"/>
      <c r="N16" s="153">
        <f t="shared" si="0"/>
        <v>0.96713559637555502</v>
      </c>
    </row>
    <row r="17" spans="1:14">
      <c r="A17" s="164" t="s">
        <v>80</v>
      </c>
      <c r="B17" s="47">
        <v>3853.2414822146607</v>
      </c>
      <c r="C17" s="47">
        <v>1918.9405900894324</v>
      </c>
      <c r="D17" s="47">
        <v>1934.3008921255971</v>
      </c>
      <c r="E17" s="47"/>
      <c r="F17" s="145">
        <v>697.79657821433557</v>
      </c>
      <c r="G17" s="145">
        <v>343.41246695139199</v>
      </c>
      <c r="H17" s="143">
        <v>354.38411126293823</v>
      </c>
      <c r="I17" s="163"/>
      <c r="J17" s="67">
        <v>18.109339407746301</v>
      </c>
      <c r="K17" s="67">
        <v>17.895940537449611</v>
      </c>
      <c r="L17" s="67">
        <v>18.321043675552666</v>
      </c>
      <c r="M17" s="163"/>
      <c r="N17" s="153">
        <f t="shared" si="0"/>
        <v>1.0237541657681233</v>
      </c>
    </row>
    <row r="18" spans="1:14">
      <c r="A18" s="164" t="s">
        <v>81</v>
      </c>
      <c r="B18" s="47">
        <v>2369.8751712939161</v>
      </c>
      <c r="C18" s="47">
        <v>1193.7149010962257</v>
      </c>
      <c r="D18" s="47">
        <v>1176.1602701977517</v>
      </c>
      <c r="E18" s="47"/>
      <c r="F18" s="145">
        <v>294.0400675494339</v>
      </c>
      <c r="G18" s="145">
        <v>137.14555389432573</v>
      </c>
      <c r="H18" s="143">
        <v>156.89451365510845</v>
      </c>
      <c r="I18" s="163"/>
      <c r="J18" s="67">
        <v>12.407407407407504</v>
      </c>
      <c r="K18" s="67">
        <v>11.488970588235114</v>
      </c>
      <c r="L18" s="67">
        <v>13.339552238805755</v>
      </c>
      <c r="M18" s="163"/>
      <c r="N18" s="153">
        <f t="shared" si="0"/>
        <v>1.1610746268656711</v>
      </c>
    </row>
    <row r="19" spans="1:14">
      <c r="A19" s="162" t="s">
        <v>82</v>
      </c>
      <c r="B19" s="45">
        <v>97639.954221690481</v>
      </c>
      <c r="C19" s="45">
        <v>48352.036481011412</v>
      </c>
      <c r="D19" s="45">
        <v>49287.917740788827</v>
      </c>
      <c r="E19" s="45"/>
      <c r="F19" s="145">
        <v>64203.868182376129</v>
      </c>
      <c r="G19" s="145">
        <v>31643.319358916357</v>
      </c>
      <c r="H19" s="143">
        <v>32560.548823361052</v>
      </c>
      <c r="I19" s="163"/>
      <c r="J19" s="66">
        <v>65.755733597116546</v>
      </c>
      <c r="K19" s="66">
        <v>65.44361243469541</v>
      </c>
      <c r="L19" s="66">
        <v>66.061928188161886</v>
      </c>
      <c r="M19" s="163"/>
      <c r="N19" s="153">
        <f t="shared" si="0"/>
        <v>1.0094480688101299</v>
      </c>
    </row>
    <row r="20" spans="1:14">
      <c r="A20" s="164" t="s">
        <v>82</v>
      </c>
      <c r="B20" s="47">
        <v>69012.739884116745</v>
      </c>
      <c r="C20" s="47">
        <v>34260.056527223453</v>
      </c>
      <c r="D20" s="47">
        <v>34752.683356813206</v>
      </c>
      <c r="E20" s="47"/>
      <c r="F20" s="143">
        <v>47122.115153683764</v>
      </c>
      <c r="G20" s="143">
        <v>23298.286695559473</v>
      </c>
      <c r="H20" s="143">
        <v>23823.828458082211</v>
      </c>
      <c r="I20" s="163"/>
      <c r="J20" s="67">
        <v>68.280313508463564</v>
      </c>
      <c r="K20" s="67">
        <v>68.004227246521822</v>
      </c>
      <c r="L20" s="67">
        <v>68.552486187838255</v>
      </c>
      <c r="M20" s="163"/>
      <c r="N20" s="153">
        <f t="shared" si="0"/>
        <v>1.0080621303044728</v>
      </c>
    </row>
    <row r="21" spans="1:14">
      <c r="A21" s="164" t="s">
        <v>83</v>
      </c>
      <c r="B21" s="47">
        <v>28627.21433767417</v>
      </c>
      <c r="C21" s="47">
        <v>14091.979953746744</v>
      </c>
      <c r="D21" s="47">
        <v>14535.234383932937</v>
      </c>
      <c r="E21" s="47"/>
      <c r="F21" s="145">
        <v>17081.753028641237</v>
      </c>
      <c r="G21" s="145">
        <v>8345.0326633623954</v>
      </c>
      <c r="H21" s="143">
        <v>8736.7203652843527</v>
      </c>
      <c r="I21" s="163"/>
      <c r="J21" s="67">
        <v>59.669630538107995</v>
      </c>
      <c r="K21" s="67">
        <v>59.218312052336856</v>
      </c>
      <c r="L21" s="67">
        <v>60.107185990356527</v>
      </c>
      <c r="M21" s="163"/>
      <c r="N21" s="153">
        <f t="shared" si="0"/>
        <v>1.0150101194582191</v>
      </c>
    </row>
    <row r="22" spans="1:14">
      <c r="A22" s="162" t="s">
        <v>84</v>
      </c>
      <c r="B22" s="45">
        <v>35605.180119822646</v>
      </c>
      <c r="C22" s="45">
        <v>17782.841100148606</v>
      </c>
      <c r="D22" s="45">
        <v>17822.339019670148</v>
      </c>
      <c r="E22" s="45"/>
      <c r="F22" s="145">
        <v>13065.034046186654</v>
      </c>
      <c r="G22" s="145">
        <v>6601.6383822574635</v>
      </c>
      <c r="H22" s="143">
        <v>6463.3956639319522</v>
      </c>
      <c r="I22" s="163"/>
      <c r="J22" s="66">
        <v>36.694194502655094</v>
      </c>
      <c r="K22" s="66">
        <v>37.123642645618098</v>
      </c>
      <c r="L22" s="66">
        <v>36.2656981039258</v>
      </c>
      <c r="M22" s="163"/>
      <c r="N22" s="153">
        <f t="shared" si="0"/>
        <v>0.97688953775678133</v>
      </c>
    </row>
    <row r="23" spans="1:14" ht="17.25" customHeight="1">
      <c r="A23" s="164" t="s">
        <v>84</v>
      </c>
      <c r="B23" s="47">
        <v>24882.592134145765</v>
      </c>
      <c r="C23" s="47">
        <v>12469.273760070064</v>
      </c>
      <c r="D23" s="47">
        <v>12413.318374081213</v>
      </c>
      <c r="E23" s="47"/>
      <c r="F23" s="143">
        <v>11715.521795867306</v>
      </c>
      <c r="G23" s="143">
        <v>5931.2709148218491</v>
      </c>
      <c r="H23" s="143">
        <v>5784.250881047099</v>
      </c>
      <c r="I23" s="163"/>
      <c r="J23" s="67">
        <v>47.083204726859293</v>
      </c>
      <c r="K23" s="67">
        <v>47.567091948972184</v>
      </c>
      <c r="L23" s="67">
        <v>46.59713629132591</v>
      </c>
      <c r="M23" s="163"/>
      <c r="N23" s="153">
        <f t="shared" si="0"/>
        <v>0.9796086828539613</v>
      </c>
    </row>
    <row r="24" spans="1:14">
      <c r="A24" s="164" t="s">
        <v>85</v>
      </c>
      <c r="B24" s="47">
        <v>4406.2123555166054</v>
      </c>
      <c r="C24" s="47">
        <v>2137.2763118891839</v>
      </c>
      <c r="D24" s="47">
        <v>2268.9360436277116</v>
      </c>
      <c r="E24" s="47"/>
      <c r="F24" s="145">
        <v>672.56179629777921</v>
      </c>
      <c r="G24" s="145">
        <v>332.44082263984575</v>
      </c>
      <c r="H24" s="143">
        <v>340.12097365792812</v>
      </c>
      <c r="I24" s="163"/>
      <c r="J24" s="67">
        <v>15.263944223108497</v>
      </c>
      <c r="K24" s="67">
        <v>15.554414784394069</v>
      </c>
      <c r="L24" s="67">
        <v>14.99032882011605</v>
      </c>
      <c r="M24" s="163"/>
      <c r="N24" s="153">
        <f t="shared" si="0"/>
        <v>0.96373467133948532</v>
      </c>
    </row>
    <row r="25" spans="1:14">
      <c r="A25" s="164" t="s">
        <v>86</v>
      </c>
      <c r="B25" s="47">
        <v>6316.3756301572021</v>
      </c>
      <c r="C25" s="47">
        <v>3176.2910281923978</v>
      </c>
      <c r="D25" s="47">
        <v>3140.0846019643027</v>
      </c>
      <c r="E25" s="47"/>
      <c r="F25" s="145">
        <v>676.95045402239771</v>
      </c>
      <c r="G25" s="145">
        <v>337.92664479561887</v>
      </c>
      <c r="H25" s="143">
        <v>339.02380922677349</v>
      </c>
      <c r="I25" s="163"/>
      <c r="J25" s="67">
        <v>10.717387528226222</v>
      </c>
      <c r="K25" s="67">
        <v>10.639032815199176</v>
      </c>
      <c r="L25" s="67">
        <v>10.796645702306629</v>
      </c>
      <c r="M25" s="163"/>
      <c r="N25" s="153">
        <f t="shared" si="0"/>
        <v>1.0148145879277939</v>
      </c>
    </row>
    <row r="26" spans="1:14">
      <c r="A26" s="162" t="s">
        <v>87</v>
      </c>
      <c r="B26" s="45">
        <v>39746.975847442511</v>
      </c>
      <c r="C26" s="45">
        <v>19938.769207366102</v>
      </c>
      <c r="D26" s="45">
        <v>19808.206640058783</v>
      </c>
      <c r="E26" s="45"/>
      <c r="F26" s="145">
        <v>14854.509233398734</v>
      </c>
      <c r="G26" s="145">
        <v>7439.8720076597701</v>
      </c>
      <c r="H26" s="143">
        <v>7414.6372257432085</v>
      </c>
      <c r="I26" s="163"/>
      <c r="J26" s="66">
        <v>37.372677836963163</v>
      </c>
      <c r="K26" s="66">
        <v>37.313597094604525</v>
      </c>
      <c r="L26" s="66">
        <v>37.432148000456706</v>
      </c>
      <c r="M26" s="163"/>
      <c r="N26" s="153">
        <f t="shared" si="0"/>
        <v>1.0031771502905926</v>
      </c>
    </row>
    <row r="27" spans="1:14">
      <c r="A27" s="164" t="s">
        <v>87</v>
      </c>
      <c r="B27" s="47">
        <v>15363.593529454163</v>
      </c>
      <c r="C27" s="47">
        <v>7659.3048938907405</v>
      </c>
      <c r="D27" s="47">
        <v>7704.2886355680894</v>
      </c>
      <c r="E27" s="47"/>
      <c r="F27" s="143">
        <v>8275.911304199697</v>
      </c>
      <c r="G27" s="143">
        <v>4079.2573550324664</v>
      </c>
      <c r="H27" s="143">
        <v>4196.6539491660287</v>
      </c>
      <c r="I27" s="163"/>
      <c r="J27" s="67">
        <v>53.867028493910993</v>
      </c>
      <c r="K27" s="67">
        <v>53.258845437610837</v>
      </c>
      <c r="L27" s="67">
        <v>54.471660495579336</v>
      </c>
      <c r="M27" s="163"/>
      <c r="N27" s="153">
        <f t="shared" si="0"/>
        <v>1.0227720869275927</v>
      </c>
    </row>
    <row r="28" spans="1:14">
      <c r="A28" s="164" t="s">
        <v>88</v>
      </c>
      <c r="B28" s="47">
        <v>12470.370924501218</v>
      </c>
      <c r="C28" s="47">
        <v>6295.5295059652599</v>
      </c>
      <c r="D28" s="47">
        <v>6174.8414185382262</v>
      </c>
      <c r="E28" s="47"/>
      <c r="F28" s="145">
        <v>3525.189317299496</v>
      </c>
      <c r="G28" s="145">
        <v>1758.7545831408572</v>
      </c>
      <c r="H28" s="143">
        <v>1766.4347341589396</v>
      </c>
      <c r="I28" s="163"/>
      <c r="J28" s="67">
        <v>28.268520147813241</v>
      </c>
      <c r="K28" s="67">
        <v>27.936563262461149</v>
      </c>
      <c r="L28" s="67">
        <v>28.60696517412984</v>
      </c>
      <c r="M28" s="163"/>
      <c r="N28" s="153">
        <f t="shared" si="0"/>
        <v>1.0239972936316588</v>
      </c>
    </row>
    <row r="29" spans="1:14">
      <c r="A29" s="164" t="s">
        <v>89</v>
      </c>
      <c r="B29" s="47">
        <v>11913.011393475015</v>
      </c>
      <c r="C29" s="47">
        <v>5983.934807517282</v>
      </c>
      <c r="D29" s="47">
        <v>5929.0765859595394</v>
      </c>
      <c r="E29" s="47"/>
      <c r="F29" s="145">
        <v>3053.4086119031053</v>
      </c>
      <c r="G29" s="145">
        <v>1601.860069485746</v>
      </c>
      <c r="H29" s="143">
        <v>1451.5485424175624</v>
      </c>
      <c r="I29" s="163"/>
      <c r="J29" s="67">
        <v>25.630871247010631</v>
      </c>
      <c r="K29" s="67">
        <v>26.769343601027337</v>
      </c>
      <c r="L29" s="67">
        <v>24.481865284974592</v>
      </c>
      <c r="M29" s="163"/>
      <c r="N29" s="153">
        <f t="shared" si="0"/>
        <v>0.91454858400170269</v>
      </c>
    </row>
    <row r="30" spans="1:14">
      <c r="A30" s="162" t="s">
        <v>90</v>
      </c>
      <c r="B30" s="45">
        <v>24805.790623964989</v>
      </c>
      <c r="C30" s="45">
        <v>12358.460152523516</v>
      </c>
      <c r="D30" s="45">
        <v>12447.330471446985</v>
      </c>
      <c r="E30" s="45"/>
      <c r="F30" s="143">
        <v>7225.9249435845741</v>
      </c>
      <c r="G30" s="143">
        <v>3586.6305254441422</v>
      </c>
      <c r="H30" s="143">
        <v>3639.2944181395533</v>
      </c>
      <c r="I30" s="163"/>
      <c r="J30" s="66">
        <v>29.129992480882439</v>
      </c>
      <c r="K30" s="66">
        <v>29.021661931822067</v>
      </c>
      <c r="L30" s="66">
        <v>29.237549581317282</v>
      </c>
      <c r="M30" s="163"/>
      <c r="N30" s="153">
        <f t="shared" si="0"/>
        <v>1.0074388451633949</v>
      </c>
    </row>
    <row r="31" spans="1:14">
      <c r="A31" s="164" t="s">
        <v>90</v>
      </c>
      <c r="B31" s="47">
        <v>15146.354972085683</v>
      </c>
      <c r="C31" s="47">
        <v>7525.4508332898486</v>
      </c>
      <c r="D31" s="47">
        <v>7620.9041388003207</v>
      </c>
      <c r="E31" s="47"/>
      <c r="F31" s="145">
        <v>5918.1049416479909</v>
      </c>
      <c r="G31" s="145">
        <v>2925.0403734580409</v>
      </c>
      <c r="H31" s="143">
        <v>2993.0645681896135</v>
      </c>
      <c r="I31" s="163"/>
      <c r="J31" s="67">
        <v>39.072799710257911</v>
      </c>
      <c r="K31" s="67">
        <v>38.868639743401346</v>
      </c>
      <c r="L31" s="67">
        <v>39.274402533830646</v>
      </c>
      <c r="M31" s="163"/>
      <c r="N31" s="153">
        <f t="shared" si="0"/>
        <v>1.0104393360073318</v>
      </c>
    </row>
    <row r="32" spans="1:14">
      <c r="A32" s="164" t="s">
        <v>91</v>
      </c>
      <c r="B32" s="47">
        <v>4207.6255934775772</v>
      </c>
      <c r="C32" s="47">
        <v>2056.0861439837586</v>
      </c>
      <c r="D32" s="47">
        <v>2151.5394494941911</v>
      </c>
      <c r="E32" s="47"/>
      <c r="F32" s="143">
        <v>811.90167905441649</v>
      </c>
      <c r="G32" s="143">
        <v>400.46501737143245</v>
      </c>
      <c r="H32" s="143">
        <v>411.43666168297869</v>
      </c>
      <c r="I32" s="163"/>
      <c r="J32" s="67">
        <v>19.295958279010776</v>
      </c>
      <c r="K32" s="67">
        <v>19.477054429028431</v>
      </c>
      <c r="L32" s="67">
        <v>19.122896481386842</v>
      </c>
      <c r="M32" s="163"/>
      <c r="N32" s="153">
        <f t="shared" si="0"/>
        <v>0.98181665770190818</v>
      </c>
    </row>
    <row r="33" spans="1:14">
      <c r="A33" s="164" t="s">
        <v>92</v>
      </c>
      <c r="B33" s="47">
        <v>5451.810058407179</v>
      </c>
      <c r="C33" s="47">
        <v>2776.9231752521973</v>
      </c>
      <c r="D33" s="47">
        <v>2674.8868831548384</v>
      </c>
      <c r="E33" s="47"/>
      <c r="F33" s="145">
        <v>495.91832288188476</v>
      </c>
      <c r="G33" s="145">
        <v>261.12513461479517</v>
      </c>
      <c r="H33" s="143">
        <v>234.79318826708476</v>
      </c>
      <c r="I33" s="163"/>
      <c r="J33" s="67">
        <v>9.0963976655262968</v>
      </c>
      <c r="K33" s="67">
        <v>9.4033978664562667</v>
      </c>
      <c r="L33" s="67">
        <v>8.7776866283841724</v>
      </c>
      <c r="M33" s="163"/>
      <c r="N33" s="153">
        <f t="shared" si="0"/>
        <v>0.93345902758149513</v>
      </c>
    </row>
    <row r="34" spans="1:14">
      <c r="A34" s="162" t="s">
        <v>93</v>
      </c>
      <c r="B34" s="45">
        <v>13155.001529541278</v>
      </c>
      <c r="C34" s="45">
        <v>6546.7801606997209</v>
      </c>
      <c r="D34" s="45">
        <v>6608.2213688443926</v>
      </c>
      <c r="E34" s="45"/>
      <c r="F34" s="143">
        <v>6483.1446236927395</v>
      </c>
      <c r="G34" s="143">
        <v>3259.675524960132</v>
      </c>
      <c r="H34" s="143">
        <v>3223.4690987320369</v>
      </c>
      <c r="I34" s="163"/>
      <c r="J34" s="66">
        <v>49.282735613019767</v>
      </c>
      <c r="K34" s="66">
        <v>49.790514496395076</v>
      </c>
      <c r="L34" s="66">
        <v>48.779677901376338</v>
      </c>
      <c r="M34" s="163"/>
      <c r="N34" s="153">
        <f t="shared" si="0"/>
        <v>0.97969820948341624</v>
      </c>
    </row>
    <row r="35" spans="1:14">
      <c r="A35" s="164" t="s">
        <v>93</v>
      </c>
      <c r="B35" s="47">
        <v>13155.001529541278</v>
      </c>
      <c r="C35" s="47">
        <v>6546.7801606997209</v>
      </c>
      <c r="D35" s="47">
        <v>6608.2213688443926</v>
      </c>
      <c r="E35" s="47"/>
      <c r="F35" s="145">
        <v>6483.1446236927395</v>
      </c>
      <c r="G35" s="145">
        <v>3259.675524960132</v>
      </c>
      <c r="H35" s="143">
        <v>3223.4690987320369</v>
      </c>
      <c r="I35" s="163"/>
      <c r="J35" s="67">
        <v>49.282735613019767</v>
      </c>
      <c r="K35" s="67">
        <v>49.790514496395076</v>
      </c>
      <c r="L35" s="67">
        <v>48.779677901376338</v>
      </c>
      <c r="M35" s="163"/>
      <c r="N35" s="153">
        <f t="shared" si="0"/>
        <v>0.97969820948341624</v>
      </c>
    </row>
    <row r="36" spans="1:14">
      <c r="A36" s="162" t="s">
        <v>94</v>
      </c>
      <c r="B36" s="45">
        <v>11466.465469995361</v>
      </c>
      <c r="C36" s="45">
        <v>5850.0807469163901</v>
      </c>
      <c r="D36" s="45">
        <v>5616.3847230804067</v>
      </c>
      <c r="E36" s="45"/>
      <c r="F36" s="147">
        <v>3546.0354414914295</v>
      </c>
      <c r="G36" s="64">
        <v>1834.4589288905263</v>
      </c>
      <c r="H36" s="143">
        <v>1711.5765126012084</v>
      </c>
      <c r="I36" s="163"/>
      <c r="J36" s="66">
        <v>30.925270309064466</v>
      </c>
      <c r="K36" s="66">
        <v>31.35783945986589</v>
      </c>
      <c r="L36" s="66">
        <v>30.474702090253128</v>
      </c>
      <c r="M36" s="163"/>
      <c r="N36" s="153">
        <f t="shared" si="0"/>
        <v>0.97183679153842639</v>
      </c>
    </row>
    <row r="37" spans="1:14">
      <c r="A37" s="164" t="s">
        <v>94</v>
      </c>
      <c r="B37" s="47">
        <v>8881.5460701966731</v>
      </c>
      <c r="C37" s="47">
        <v>4575.1756779144525</v>
      </c>
      <c r="D37" s="47">
        <v>4306.3703922815139</v>
      </c>
      <c r="E37" s="47"/>
      <c r="F37" s="64">
        <v>2894.3197693857178</v>
      </c>
      <c r="G37" s="64">
        <v>1506.4067639752936</v>
      </c>
      <c r="H37" s="143">
        <v>1387.9130054105942</v>
      </c>
      <c r="I37" s="163"/>
      <c r="J37" s="67">
        <v>32.588017294626404</v>
      </c>
      <c r="K37" s="67">
        <v>32.925659472424869</v>
      </c>
      <c r="L37" s="67">
        <v>32.229299363060555</v>
      </c>
      <c r="M37" s="163"/>
      <c r="N37" s="153">
        <f t="shared" si="0"/>
        <v>0.97885053418755319</v>
      </c>
    </row>
    <row r="38" spans="1:14">
      <c r="A38" s="164" t="s">
        <v>95</v>
      </c>
      <c r="B38" s="47">
        <v>887.60602480408556</v>
      </c>
      <c r="C38" s="47">
        <v>424.60263485683419</v>
      </c>
      <c r="D38" s="47">
        <v>463.00338994724603</v>
      </c>
      <c r="E38" s="47"/>
      <c r="F38" s="64">
        <v>272.09677892634141</v>
      </c>
      <c r="G38" s="64">
        <v>125.07674515162515</v>
      </c>
      <c r="H38" s="143">
        <v>147.02003377471709</v>
      </c>
      <c r="I38" s="163"/>
      <c r="J38" s="67">
        <v>30.65512978986353</v>
      </c>
      <c r="K38" s="67">
        <v>29.457364341085064</v>
      </c>
      <c r="L38" s="67">
        <v>31.753554502369386</v>
      </c>
      <c r="M38" s="163"/>
      <c r="N38" s="153">
        <f t="shared" si="0"/>
        <v>1.0779496133699158</v>
      </c>
    </row>
    <row r="39" spans="1:14">
      <c r="A39" s="164" t="s">
        <v>96</v>
      </c>
      <c r="B39" s="47">
        <v>1697.3133749961983</v>
      </c>
      <c r="C39" s="47">
        <v>850.30243414482834</v>
      </c>
      <c r="D39" s="47">
        <v>847.01094085136447</v>
      </c>
      <c r="E39" s="47"/>
      <c r="F39" s="64">
        <v>379.61889317949459</v>
      </c>
      <c r="G39" s="64">
        <v>202.97541976360148</v>
      </c>
      <c r="H39" s="143">
        <v>176.64347341589118</v>
      </c>
      <c r="I39" s="163"/>
      <c r="J39" s="67">
        <v>22.365869424692509</v>
      </c>
      <c r="K39" s="67">
        <v>23.870967741935122</v>
      </c>
      <c r="L39" s="67">
        <v>20.85492227979244</v>
      </c>
      <c r="M39" s="163"/>
      <c r="N39" s="153">
        <f t="shared" si="0"/>
        <v>0.8736521495588857</v>
      </c>
    </row>
    <row r="40" spans="1:14">
      <c r="A40" s="162" t="s">
        <v>97</v>
      </c>
      <c r="B40" s="45">
        <v>26114.707790331642</v>
      </c>
      <c r="C40" s="45">
        <v>13215.345573254745</v>
      </c>
      <c r="D40" s="45">
        <v>12899.362217082409</v>
      </c>
      <c r="E40" s="45"/>
      <c r="F40" s="64">
        <v>6387.6913181822674</v>
      </c>
      <c r="G40" s="64">
        <v>3276.1329914274479</v>
      </c>
      <c r="H40" s="143">
        <v>3111.5583267542884</v>
      </c>
      <c r="I40" s="163"/>
      <c r="J40" s="66">
        <v>24.460129400900076</v>
      </c>
      <c r="K40" s="66">
        <v>24.790369447908159</v>
      </c>
      <c r="L40" s="66">
        <v>24.121799778859501</v>
      </c>
      <c r="M40" s="163"/>
      <c r="N40" s="153">
        <f t="shared" si="0"/>
        <v>0.97303107279407353</v>
      </c>
    </row>
    <row r="41" spans="1:14">
      <c r="A41" s="164" t="s">
        <v>97</v>
      </c>
      <c r="B41" s="47">
        <v>14210.47371231137</v>
      </c>
      <c r="C41" s="47">
        <v>7172.1638864579863</v>
      </c>
      <c r="D41" s="47">
        <v>7038.3098258570944</v>
      </c>
      <c r="E41" s="47"/>
      <c r="F41" s="64">
        <v>4456.6819193497286</v>
      </c>
      <c r="G41" s="64">
        <v>2267.8388791965572</v>
      </c>
      <c r="H41" s="143">
        <v>2188.8430401534406</v>
      </c>
      <c r="I41" s="163"/>
      <c r="J41" s="67">
        <v>31.361951822117323</v>
      </c>
      <c r="K41" s="67">
        <v>31.620009178522057</v>
      </c>
      <c r="L41" s="67">
        <v>31.098986749805032</v>
      </c>
      <c r="M41" s="163"/>
      <c r="N41" s="153">
        <f t="shared" si="0"/>
        <v>0.9835223821164818</v>
      </c>
    </row>
    <row r="42" spans="1:14">
      <c r="A42" s="164" t="s">
        <v>98</v>
      </c>
      <c r="B42" s="47">
        <v>6060.7363176981216</v>
      </c>
      <c r="C42" s="47">
        <v>3102.7810113050532</v>
      </c>
      <c r="D42" s="47">
        <v>2957.9553063926728</v>
      </c>
      <c r="E42" s="47"/>
      <c r="F42" s="64">
        <v>1111.4275687596289</v>
      </c>
      <c r="G42" s="64">
        <v>565.03968204462603</v>
      </c>
      <c r="H42" s="143">
        <v>546.38788671499742</v>
      </c>
      <c r="I42" s="163"/>
      <c r="J42" s="67">
        <v>18.338160753077602</v>
      </c>
      <c r="K42" s="67">
        <v>18.210749646394095</v>
      </c>
      <c r="L42" s="67">
        <v>18.471810089021545</v>
      </c>
      <c r="M42" s="163"/>
      <c r="N42" s="153">
        <f t="shared" si="0"/>
        <v>1.0143355132378717</v>
      </c>
    </row>
    <row r="43" spans="1:14">
      <c r="A43" s="164" t="s">
        <v>99</v>
      </c>
      <c r="B43" s="47">
        <v>5843.497760329461</v>
      </c>
      <c r="C43" s="47">
        <v>2940.4006754942025</v>
      </c>
      <c r="D43" s="47">
        <v>2903.097084834953</v>
      </c>
      <c r="E43" s="47"/>
      <c r="F43" s="64">
        <v>819.58183007249886</v>
      </c>
      <c r="G43" s="64">
        <v>443.2544301864628</v>
      </c>
      <c r="H43" s="143">
        <v>376.32739988603072</v>
      </c>
      <c r="I43" s="163"/>
      <c r="J43" s="67">
        <v>14.02553511077733</v>
      </c>
      <c r="K43" s="67">
        <v>15.074626865672267</v>
      </c>
      <c r="L43" s="67">
        <v>12.962962962963479</v>
      </c>
      <c r="M43" s="163"/>
      <c r="N43" s="153">
        <f t="shared" si="0"/>
        <v>0.85991932526585846</v>
      </c>
    </row>
    <row r="44" spans="1:14">
      <c r="A44" s="162" t="s">
        <v>100</v>
      </c>
      <c r="B44" s="45">
        <v>23256.594447175623</v>
      </c>
      <c r="C44" s="45">
        <v>11672.732383052302</v>
      </c>
      <c r="D44" s="45">
        <v>11583.862064128833</v>
      </c>
      <c r="E44" s="45"/>
      <c r="F44" s="64">
        <v>6404.1487846495902</v>
      </c>
      <c r="G44" s="64">
        <v>3303.5621022063078</v>
      </c>
      <c r="H44" s="143">
        <v>3100.5866824427444</v>
      </c>
      <c r="I44" s="163"/>
      <c r="J44" s="66">
        <v>27.536915601274213</v>
      </c>
      <c r="K44" s="66">
        <v>28.301532098884962</v>
      </c>
      <c r="L44" s="66">
        <v>26.766433036563502</v>
      </c>
      <c r="M44" s="163"/>
      <c r="N44" s="153">
        <f t="shared" si="0"/>
        <v>0.94575915335756888</v>
      </c>
    </row>
    <row r="45" spans="1:14">
      <c r="A45" s="164" t="s">
        <v>100</v>
      </c>
      <c r="B45" s="47">
        <v>23256.594447175623</v>
      </c>
      <c r="C45" s="47">
        <v>11672.732383052302</v>
      </c>
      <c r="D45" s="47">
        <v>11583.862064128833</v>
      </c>
      <c r="E45" s="47"/>
      <c r="F45" s="64">
        <v>6404.1487846495902</v>
      </c>
      <c r="G45" s="64">
        <v>3303.5621022063078</v>
      </c>
      <c r="H45" s="143">
        <v>3100.5866824427444</v>
      </c>
      <c r="I45" s="163"/>
      <c r="J45" s="67">
        <v>27.536915601274213</v>
      </c>
      <c r="K45" s="67">
        <v>28.301532098884962</v>
      </c>
      <c r="L45" s="67">
        <v>26.766433036563502</v>
      </c>
      <c r="M45" s="163"/>
      <c r="N45" s="153">
        <f t="shared" si="0"/>
        <v>0.94575915335756888</v>
      </c>
    </row>
    <row r="46" spans="1:14">
      <c r="A46" s="162" t="s">
        <v>101</v>
      </c>
      <c r="B46" s="45">
        <v>10293.596693091797</v>
      </c>
      <c r="C46" s="45">
        <v>5190.6849237923243</v>
      </c>
      <c r="D46" s="45">
        <v>5102.9117692999362</v>
      </c>
      <c r="E46" s="45"/>
      <c r="F46" s="64">
        <v>2615.640003872501</v>
      </c>
      <c r="G46" s="64">
        <v>1341.8320993021</v>
      </c>
      <c r="H46" s="143">
        <v>1273.8079045705133</v>
      </c>
      <c r="I46" s="163"/>
      <c r="J46" s="66">
        <v>25.410360264338792</v>
      </c>
      <c r="K46" s="66">
        <v>25.850771507082214</v>
      </c>
      <c r="L46" s="66">
        <v>24.962373683080187</v>
      </c>
      <c r="M46" s="163"/>
      <c r="N46" s="153">
        <f t="shared" si="0"/>
        <v>0.9656336050257287</v>
      </c>
    </row>
    <row r="47" spans="1:14">
      <c r="A47" s="164" t="s">
        <v>101</v>
      </c>
      <c r="B47" s="47">
        <v>5353.0652596032423</v>
      </c>
      <c r="C47" s="47">
        <v>2685.8585274663824</v>
      </c>
      <c r="D47" s="47">
        <v>2667.2067321367576</v>
      </c>
      <c r="E47" s="47"/>
      <c r="F47" s="64">
        <v>1522.864230442613</v>
      </c>
      <c r="G47" s="64">
        <v>766.9179373770769</v>
      </c>
      <c r="H47" s="143">
        <v>755.94629306553065</v>
      </c>
      <c r="I47" s="163"/>
      <c r="J47" s="67">
        <v>28.448452551753689</v>
      </c>
      <c r="K47" s="67">
        <v>28.553921568628507</v>
      </c>
      <c r="L47" s="67">
        <v>28.342245989305805</v>
      </c>
      <c r="M47" s="163"/>
      <c r="N47" s="153">
        <f t="shared" si="0"/>
        <v>0.99258681232929968</v>
      </c>
    </row>
    <row r="48" spans="1:14">
      <c r="A48" s="164" t="s">
        <v>102</v>
      </c>
      <c r="B48" s="145">
        <v>4940.5314334890181</v>
      </c>
      <c r="C48" s="145">
        <v>2504.8263963259069</v>
      </c>
      <c r="D48" s="145">
        <v>2435.7050371631799</v>
      </c>
      <c r="E48" s="145"/>
      <c r="F48" s="64">
        <v>1092.7757734300003</v>
      </c>
      <c r="G48" s="64">
        <v>574.91416192501765</v>
      </c>
      <c r="H48" s="143">
        <v>517.86161150497719</v>
      </c>
      <c r="I48" s="163"/>
      <c r="J48" s="154">
        <v>22.118587608262352</v>
      </c>
      <c r="K48" s="154">
        <v>22.952255803767347</v>
      </c>
      <c r="L48" s="154">
        <v>21.26126126126151</v>
      </c>
      <c r="M48" s="163"/>
      <c r="N48" s="153">
        <f t="shared" si="0"/>
        <v>0.92632556220342055</v>
      </c>
    </row>
    <row r="49" spans="1:14">
      <c r="A49" s="162" t="s">
        <v>103</v>
      </c>
      <c r="B49" s="45">
        <v>4952.6002422317215</v>
      </c>
      <c r="C49" s="45">
        <v>2494.9519164455173</v>
      </c>
      <c r="D49" s="45">
        <v>2457.6483257862678</v>
      </c>
      <c r="E49" s="45"/>
      <c r="F49" s="64">
        <v>1085.0956224119179</v>
      </c>
      <c r="G49" s="64">
        <v>518.95877593613181</v>
      </c>
      <c r="H49" s="143">
        <v>566.13684647578066</v>
      </c>
      <c r="I49" s="163"/>
      <c r="J49" s="66">
        <v>21.909614532566511</v>
      </c>
      <c r="K49" s="66">
        <v>20.800351802990654</v>
      </c>
      <c r="L49" s="66">
        <v>23.035714285714587</v>
      </c>
      <c r="M49" s="163"/>
      <c r="N49" s="153">
        <f t="shared" si="0"/>
        <v>1.1074675324675294</v>
      </c>
    </row>
    <row r="50" spans="1:14">
      <c r="A50" s="164" t="s">
        <v>103</v>
      </c>
      <c r="B50" s="47">
        <v>4952.6002422317215</v>
      </c>
      <c r="C50" s="47">
        <v>2494.9519164455173</v>
      </c>
      <c r="D50" s="47">
        <v>2457.6483257862678</v>
      </c>
      <c r="E50" s="47"/>
      <c r="F50" s="64">
        <v>1085.0956224119179</v>
      </c>
      <c r="G50" s="64">
        <v>518.95877593613181</v>
      </c>
      <c r="H50" s="143">
        <v>566.13684647578066</v>
      </c>
      <c r="I50" s="163"/>
      <c r="J50" s="67">
        <v>21.909614532566511</v>
      </c>
      <c r="K50" s="67">
        <v>20.800351802990654</v>
      </c>
      <c r="L50" s="67">
        <v>23.035714285714587</v>
      </c>
      <c r="M50" s="163"/>
      <c r="N50" s="153">
        <f t="shared" si="0"/>
        <v>1.1074675324675294</v>
      </c>
    </row>
    <row r="51" spans="1:14">
      <c r="A51" s="162" t="s">
        <v>104</v>
      </c>
      <c r="B51" s="45">
        <v>3217.9832765762649</v>
      </c>
      <c r="C51" s="45">
        <v>1634.7750024203847</v>
      </c>
      <c r="D51" s="45">
        <v>1583.2082741561173</v>
      </c>
      <c r="E51" s="45"/>
      <c r="F51" s="64">
        <v>382.91038647295846</v>
      </c>
      <c r="G51" s="64">
        <v>195.29526874551931</v>
      </c>
      <c r="H51" s="143">
        <v>187.61511772743714</v>
      </c>
      <c r="I51" s="163"/>
      <c r="J51" s="66">
        <v>11.899079440846192</v>
      </c>
      <c r="K51" s="66">
        <v>11.946308724831997</v>
      </c>
      <c r="L51" s="66">
        <v>11.850311850311638</v>
      </c>
      <c r="M51" s="163"/>
      <c r="N51" s="153">
        <f t="shared" si="0"/>
        <v>0.99196430657104839</v>
      </c>
    </row>
    <row r="52" spans="1:14">
      <c r="A52" s="164" t="s">
        <v>104</v>
      </c>
      <c r="B52" s="47">
        <v>3217.9832765762649</v>
      </c>
      <c r="C52" s="47">
        <v>1634.7750024203847</v>
      </c>
      <c r="D52" s="47">
        <v>1583.2082741561173</v>
      </c>
      <c r="E52" s="47"/>
      <c r="F52" s="64">
        <v>382.91038647295846</v>
      </c>
      <c r="G52" s="64">
        <v>195.29526874551931</v>
      </c>
      <c r="H52" s="143">
        <v>187.61511772743714</v>
      </c>
      <c r="I52" s="163"/>
      <c r="J52" s="67">
        <v>11.899079440846192</v>
      </c>
      <c r="K52" s="67">
        <v>11.946308724831997</v>
      </c>
      <c r="L52" s="67">
        <v>11.850311850311638</v>
      </c>
      <c r="M52" s="163"/>
      <c r="N52" s="153">
        <f t="shared" si="0"/>
        <v>0.99196430657104839</v>
      </c>
    </row>
    <row r="53" spans="1:14">
      <c r="A53" s="162" t="s">
        <v>105</v>
      </c>
      <c r="B53" s="143">
        <v>7450.8436519713186</v>
      </c>
      <c r="C53" s="143">
        <v>3671.1121866430308</v>
      </c>
      <c r="D53" s="143">
        <v>3779.7314653273161</v>
      </c>
      <c r="E53" s="143"/>
      <c r="F53" s="64">
        <v>1448.2570491240986</v>
      </c>
      <c r="G53" s="64">
        <v>765.82077294592227</v>
      </c>
      <c r="H53" s="143">
        <v>682.43627617817083</v>
      </c>
      <c r="I53" s="163"/>
      <c r="J53" s="155">
        <v>19.437490796642155</v>
      </c>
      <c r="K53" s="155">
        <v>20.860729228931707</v>
      </c>
      <c r="L53" s="155">
        <v>18.055152394776393</v>
      </c>
      <c r="M53" s="163"/>
      <c r="N53" s="153">
        <f t="shared" si="0"/>
        <v>0.86550916780683462</v>
      </c>
    </row>
    <row r="54" spans="1:14">
      <c r="A54" s="164" t="s">
        <v>105</v>
      </c>
      <c r="B54" s="47">
        <v>7450.8436519713186</v>
      </c>
      <c r="C54" s="47">
        <v>3671.1121866430308</v>
      </c>
      <c r="D54" s="47">
        <v>3779.7314653273161</v>
      </c>
      <c r="E54" s="47"/>
      <c r="F54" s="64">
        <v>1448.2570491240986</v>
      </c>
      <c r="G54" s="64">
        <v>765.82077294592227</v>
      </c>
      <c r="H54" s="143">
        <v>682.43627617817083</v>
      </c>
      <c r="I54" s="163"/>
      <c r="J54" s="67">
        <v>19.437490796642155</v>
      </c>
      <c r="K54" s="67">
        <v>20.860729228931707</v>
      </c>
      <c r="L54" s="67">
        <v>18.055152394776393</v>
      </c>
      <c r="M54" s="163"/>
      <c r="N54" s="153">
        <f t="shared" si="0"/>
        <v>0.86550916780683462</v>
      </c>
    </row>
    <row r="55" spans="1:14">
      <c r="A55" s="162" t="s">
        <v>106</v>
      </c>
      <c r="B55" s="45">
        <v>5835.8176093113771</v>
      </c>
      <c r="C55" s="45">
        <v>2918.4573868711145</v>
      </c>
      <c r="D55" s="45">
        <v>2917.3602224399601</v>
      </c>
      <c r="E55" s="45"/>
      <c r="F55" s="64">
        <v>1736.8112945177647</v>
      </c>
      <c r="G55" s="64">
        <v>901.86916240909568</v>
      </c>
      <c r="H55" s="143">
        <v>834.9421321086636</v>
      </c>
      <c r="I55" s="163"/>
      <c r="J55" s="66">
        <v>29.761233314533662</v>
      </c>
      <c r="K55" s="66">
        <v>30.902255639099529</v>
      </c>
      <c r="L55" s="66">
        <v>28.619781872886087</v>
      </c>
      <c r="M55" s="163"/>
      <c r="N55" s="153">
        <f t="shared" si="0"/>
        <v>0.92613892678677123</v>
      </c>
    </row>
    <row r="56" spans="1:14">
      <c r="A56" s="164" t="s">
        <v>106</v>
      </c>
      <c r="B56" s="145">
        <v>3913.5855259281525</v>
      </c>
      <c r="C56" s="145">
        <v>1973.7988116471636</v>
      </c>
      <c r="D56" s="145">
        <v>1939.7867142813702</v>
      </c>
      <c r="E56" s="145"/>
      <c r="F56" s="64">
        <v>1026.9459075607228</v>
      </c>
      <c r="G56" s="64">
        <v>549.67938000846129</v>
      </c>
      <c r="H56" s="143">
        <v>477.26652755225615</v>
      </c>
      <c r="I56" s="163"/>
      <c r="J56" s="154">
        <v>26.240538267454266</v>
      </c>
      <c r="K56" s="154">
        <v>27.848804891605866</v>
      </c>
      <c r="L56" s="154">
        <v>24.604072398189537</v>
      </c>
      <c r="M56" s="163"/>
      <c r="N56" s="153">
        <f t="shared" si="0"/>
        <v>0.88348754978730348</v>
      </c>
    </row>
    <row r="57" spans="1:14">
      <c r="A57" s="164" t="s">
        <v>107</v>
      </c>
      <c r="B57" s="47">
        <v>1223.3383407374006</v>
      </c>
      <c r="C57" s="47">
        <v>600.14894384157401</v>
      </c>
      <c r="D57" s="47">
        <v>623.18939689582112</v>
      </c>
      <c r="E57" s="47"/>
      <c r="F57" s="64">
        <v>331.34365820869112</v>
      </c>
      <c r="G57" s="64">
        <v>154.70018479279926</v>
      </c>
      <c r="H57" s="143">
        <v>176.64347341589118</v>
      </c>
      <c r="I57" s="163"/>
      <c r="J57" s="67">
        <v>27.085201793721474</v>
      </c>
      <c r="K57" s="67">
        <v>25.776965265081966</v>
      </c>
      <c r="L57" s="67">
        <v>28.34507042253486</v>
      </c>
      <c r="M57" s="163"/>
      <c r="N57" s="153">
        <f t="shared" si="0"/>
        <v>1.0996279092997694</v>
      </c>
    </row>
    <row r="58" spans="1:14">
      <c r="A58" s="164" t="s">
        <v>108</v>
      </c>
      <c r="B58" s="47">
        <v>698.89374264549019</v>
      </c>
      <c r="C58" s="47">
        <v>344.50963138254662</v>
      </c>
      <c r="D58" s="47">
        <v>354.38411126293823</v>
      </c>
      <c r="E58" s="47"/>
      <c r="F58" s="64">
        <v>378.52172874833997</v>
      </c>
      <c r="G58" s="64">
        <v>197.4895976078285</v>
      </c>
      <c r="H58" s="143">
        <v>181.03213114050956</v>
      </c>
      <c r="I58" s="163"/>
      <c r="J58" s="67">
        <v>54.160125588696189</v>
      </c>
      <c r="K58" s="67">
        <v>57.324840764330872</v>
      </c>
      <c r="L58" s="67">
        <v>51.083591331269041</v>
      </c>
      <c r="M58" s="163"/>
      <c r="N58" s="153">
        <f t="shared" si="0"/>
        <v>0.89112487100103188</v>
      </c>
    </row>
    <row r="59" spans="1:14">
      <c r="A59" s="162" t="s">
        <v>109</v>
      </c>
      <c r="B59" s="45">
        <v>1254.0589448097301</v>
      </c>
      <c r="C59" s="45">
        <v>671.46463186662459</v>
      </c>
      <c r="D59" s="45">
        <v>582.59431294310002</v>
      </c>
      <c r="E59" s="45"/>
      <c r="F59" s="64">
        <v>321.46917832829951</v>
      </c>
      <c r="G59" s="64">
        <v>174.44914455358199</v>
      </c>
      <c r="H59" s="143">
        <v>147.02003377471709</v>
      </c>
      <c r="I59" s="163"/>
      <c r="J59" s="66">
        <v>25.634295713035396</v>
      </c>
      <c r="K59" s="66">
        <v>25.980392156862408</v>
      </c>
      <c r="L59" s="66">
        <v>25.235404896421564</v>
      </c>
      <c r="M59" s="163"/>
      <c r="N59" s="153">
        <f t="shared" si="0"/>
        <v>0.97132501865472942</v>
      </c>
    </row>
    <row r="60" spans="1:14">
      <c r="A60" s="164" t="s">
        <v>109</v>
      </c>
      <c r="B60" s="145">
        <v>1254.0589448097301</v>
      </c>
      <c r="C60" s="145">
        <v>671.46463186662459</v>
      </c>
      <c r="D60" s="145">
        <v>582.59431294310002</v>
      </c>
      <c r="E60" s="145"/>
      <c r="F60" s="64">
        <v>321.46917832829951</v>
      </c>
      <c r="G60" s="64">
        <v>174.44914455358199</v>
      </c>
      <c r="H60" s="143">
        <v>147.02003377471709</v>
      </c>
      <c r="I60" s="163"/>
      <c r="J60" s="154">
        <v>25.634295713035396</v>
      </c>
      <c r="K60" s="154">
        <v>25.980392156862408</v>
      </c>
      <c r="L60" s="154">
        <v>25.235404896421564</v>
      </c>
      <c r="M60" s="163"/>
      <c r="N60" s="153">
        <f t="shared" si="0"/>
        <v>0.97132501865472942</v>
      </c>
    </row>
    <row r="61" spans="1:14">
      <c r="A61" s="162" t="s">
        <v>110</v>
      </c>
      <c r="B61" s="45">
        <v>9913.9777999125326</v>
      </c>
      <c r="C61" s="45">
        <v>4919.6853092970759</v>
      </c>
      <c r="D61" s="45">
        <v>4994.2924906156059</v>
      </c>
      <c r="E61" s="45"/>
      <c r="F61" s="64">
        <v>3134.5987798085307</v>
      </c>
      <c r="G61" s="64">
        <v>1588.6940963118905</v>
      </c>
      <c r="H61" s="143">
        <v>1545.9046834968601</v>
      </c>
      <c r="I61" s="163"/>
      <c r="J61" s="66">
        <v>31.617972554229119</v>
      </c>
      <c r="K61" s="66">
        <v>32.292595896523132</v>
      </c>
      <c r="L61" s="66">
        <v>30.953427065028301</v>
      </c>
      <c r="M61" s="163"/>
      <c r="N61" s="153">
        <f t="shared" si="0"/>
        <v>0.95853015856061863</v>
      </c>
    </row>
    <row r="62" spans="1:14">
      <c r="A62" s="164" t="s">
        <v>110</v>
      </c>
      <c r="B62" s="47">
        <v>6365.7480295591704</v>
      </c>
      <c r="C62" s="47">
        <v>3192.7484946597137</v>
      </c>
      <c r="D62" s="47">
        <v>3172.9995348989346</v>
      </c>
      <c r="E62" s="47"/>
      <c r="F62" s="64">
        <v>2541.032822554002</v>
      </c>
      <c r="G62" s="64">
        <v>1277.0993978639772</v>
      </c>
      <c r="H62" s="143">
        <v>1263.9334246901217</v>
      </c>
      <c r="I62" s="163"/>
      <c r="J62" s="67">
        <v>39.917269906929377</v>
      </c>
      <c r="K62" s="67">
        <v>40.000000000003361</v>
      </c>
      <c r="L62" s="67">
        <v>39.834024896268858</v>
      </c>
      <c r="M62" s="163"/>
      <c r="N62" s="153">
        <f t="shared" si="0"/>
        <v>0.9958506224066378</v>
      </c>
    </row>
    <row r="63" spans="1:14">
      <c r="A63" s="164" t="s">
        <v>111</v>
      </c>
      <c r="B63" s="47">
        <v>3548.2297703537383</v>
      </c>
      <c r="C63" s="47">
        <v>1726.9368146373731</v>
      </c>
      <c r="D63" s="47">
        <v>1821.2929557166708</v>
      </c>
      <c r="E63" s="47"/>
      <c r="F63" s="64">
        <v>593.56595725464626</v>
      </c>
      <c r="G63" s="64">
        <v>311.59469844790789</v>
      </c>
      <c r="H63" s="143">
        <v>281.97125880673303</v>
      </c>
      <c r="I63" s="163"/>
      <c r="J63" s="67">
        <v>16.728509585653537</v>
      </c>
      <c r="K63" s="67">
        <v>18.043202033036494</v>
      </c>
      <c r="L63" s="67">
        <v>15.48192771084307</v>
      </c>
      <c r="M63" s="163"/>
      <c r="N63" s="153">
        <f t="shared" si="0"/>
        <v>0.85804768369251661</v>
      </c>
    </row>
    <row r="64" spans="1:14">
      <c r="A64" s="162" t="s">
        <v>112</v>
      </c>
      <c r="B64" s="45">
        <v>2905.2914136972618</v>
      </c>
      <c r="C64" s="45">
        <v>1530.5443814606954</v>
      </c>
      <c r="D64" s="45">
        <v>1374.7470322367387</v>
      </c>
      <c r="E64" s="45"/>
      <c r="F64" s="64">
        <v>223.8215439555388</v>
      </c>
      <c r="G64" s="64">
        <v>110.81360754661522</v>
      </c>
      <c r="H64" s="143">
        <v>113.00793640892444</v>
      </c>
      <c r="I64" s="163"/>
      <c r="J64" s="66">
        <v>7.7039274924474466</v>
      </c>
      <c r="K64" s="66">
        <v>7.2401433691755148</v>
      </c>
      <c r="L64" s="66">
        <v>8.2202713487628429</v>
      </c>
      <c r="M64" s="163"/>
      <c r="N64" s="153">
        <f t="shared" si="0"/>
        <v>1.1353741120321132</v>
      </c>
    </row>
    <row r="65" spans="1:14">
      <c r="A65" s="164" t="s">
        <v>112</v>
      </c>
      <c r="B65" s="47">
        <v>2905.2914136972618</v>
      </c>
      <c r="C65" s="47">
        <v>1530.5443814606954</v>
      </c>
      <c r="D65" s="47">
        <v>1374.7470322367387</v>
      </c>
      <c r="E65" s="47"/>
      <c r="F65" s="64">
        <v>223.8215439555388</v>
      </c>
      <c r="G65" s="64">
        <v>110.81360754661522</v>
      </c>
      <c r="H65" s="143">
        <v>113.00793640892444</v>
      </c>
      <c r="I65" s="163"/>
      <c r="J65" s="67">
        <v>7.7039274924474466</v>
      </c>
      <c r="K65" s="67">
        <v>7.2401433691755148</v>
      </c>
      <c r="L65" s="67">
        <v>8.2202713487628429</v>
      </c>
      <c r="M65" s="163"/>
      <c r="N65" s="153">
        <f t="shared" si="0"/>
        <v>1.1353741120321132</v>
      </c>
    </row>
    <row r="66" spans="1:14">
      <c r="A66" s="162" t="s">
        <v>113</v>
      </c>
      <c r="B66" s="45">
        <v>2112.0415299726328</v>
      </c>
      <c r="C66" s="45">
        <v>1039.0147163034237</v>
      </c>
      <c r="D66" s="45">
        <v>1073.0268136692171</v>
      </c>
      <c r="E66" s="45"/>
      <c r="F66" s="64">
        <v>357.67560455640211</v>
      </c>
      <c r="G66" s="64">
        <v>176.64347341589118</v>
      </c>
      <c r="H66" s="143">
        <v>181.03213114050956</v>
      </c>
      <c r="I66" s="163"/>
      <c r="J66" s="66">
        <v>16.935064935064695</v>
      </c>
      <c r="K66" s="66">
        <v>17.00105596620881</v>
      </c>
      <c r="L66" s="66">
        <v>16.871165644171505</v>
      </c>
      <c r="M66" s="163"/>
      <c r="N66" s="153">
        <f t="shared" si="0"/>
        <v>0.99235986739320936</v>
      </c>
    </row>
    <row r="67" spans="1:14" ht="12.75" thickBot="1">
      <c r="A67" s="165" t="s">
        <v>113</v>
      </c>
      <c r="B67" s="149">
        <v>2112.0415299726328</v>
      </c>
      <c r="C67" s="149">
        <v>1039.0147163034237</v>
      </c>
      <c r="D67" s="149">
        <v>1073.0268136692171</v>
      </c>
      <c r="E67" s="166"/>
      <c r="F67" s="149">
        <v>357.67560455640211</v>
      </c>
      <c r="G67" s="149">
        <v>176.64347341589118</v>
      </c>
      <c r="H67" s="149">
        <v>181.03213114050956</v>
      </c>
      <c r="I67" s="166"/>
      <c r="J67" s="156">
        <v>16.935064935064695</v>
      </c>
      <c r="K67" s="156">
        <v>17.00105596620881</v>
      </c>
      <c r="L67" s="156">
        <v>16.871165644171505</v>
      </c>
      <c r="M67" s="166"/>
      <c r="N67" s="153">
        <f t="shared" si="0"/>
        <v>0.99235986739320936</v>
      </c>
    </row>
  </sheetData>
  <mergeCells count="6">
    <mergeCell ref="A1:N1"/>
    <mergeCell ref="A2:A3"/>
    <mergeCell ref="B2:D3"/>
    <mergeCell ref="F2:H3"/>
    <mergeCell ref="J2:L3"/>
    <mergeCell ref="N2:N4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1742-A6F4-442A-9F17-B5D00CD10266}">
  <dimension ref="A1:N67"/>
  <sheetViews>
    <sheetView workbookViewId="0">
      <selection sqref="A1:N1"/>
    </sheetView>
  </sheetViews>
  <sheetFormatPr defaultColWidth="9.140625" defaultRowHeight="15"/>
  <cols>
    <col min="1" max="1" width="17.7109375" style="55" customWidth="1"/>
    <col min="2" max="16384" width="9.140625" style="55"/>
  </cols>
  <sheetData>
    <row r="1" spans="1:14" ht="15" customHeight="1">
      <c r="A1" s="1002" t="s">
        <v>116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</row>
    <row r="2" spans="1:14">
      <c r="A2" s="1003"/>
      <c r="B2" s="976" t="s">
        <v>117</v>
      </c>
      <c r="C2" s="976"/>
      <c r="D2" s="976"/>
      <c r="E2" s="150"/>
      <c r="F2" s="976" t="s">
        <v>73</v>
      </c>
      <c r="G2" s="976"/>
      <c r="H2" s="976"/>
      <c r="I2" s="150"/>
      <c r="J2" s="976" t="s">
        <v>74</v>
      </c>
      <c r="K2" s="976"/>
      <c r="L2" s="976"/>
      <c r="M2" s="150"/>
      <c r="N2" s="976" t="s">
        <v>3</v>
      </c>
    </row>
    <row r="3" spans="1:14">
      <c r="A3" s="1003"/>
      <c r="B3" s="978"/>
      <c r="C3" s="978"/>
      <c r="D3" s="978"/>
      <c r="E3" s="151"/>
      <c r="F3" s="978"/>
      <c r="G3" s="978"/>
      <c r="H3" s="978"/>
      <c r="I3" s="151"/>
      <c r="J3" s="978"/>
      <c r="K3" s="978"/>
      <c r="L3" s="978"/>
      <c r="M3" s="151"/>
      <c r="N3" s="977"/>
    </row>
    <row r="4" spans="1:14">
      <c r="A4" s="168"/>
      <c r="B4" s="5" t="s">
        <v>4</v>
      </c>
      <c r="C4" s="5" t="s">
        <v>5</v>
      </c>
      <c r="D4" s="5" t="s">
        <v>6</v>
      </c>
      <c r="E4" s="5"/>
      <c r="F4" s="5" t="s">
        <v>4</v>
      </c>
      <c r="G4" s="5" t="s">
        <v>5</v>
      </c>
      <c r="H4" s="5" t="s">
        <v>6</v>
      </c>
      <c r="I4" s="5"/>
      <c r="J4" s="5" t="s">
        <v>4</v>
      </c>
      <c r="K4" s="5" t="s">
        <v>5</v>
      </c>
      <c r="L4" s="5" t="s">
        <v>6</v>
      </c>
      <c r="M4" s="5"/>
      <c r="N4" s="977"/>
    </row>
    <row r="5" spans="1:14">
      <c r="A5" s="72" t="s">
        <v>75</v>
      </c>
      <c r="B5" s="157">
        <v>418010.86749320885</v>
      </c>
      <c r="C5" s="110">
        <v>204707.76226457706</v>
      </c>
      <c r="D5" s="110">
        <v>213303.10522718375</v>
      </c>
      <c r="E5" s="74"/>
      <c r="F5" s="110">
        <v>94407.36246000028</v>
      </c>
      <c r="G5" s="158">
        <v>48861.947994967559</v>
      </c>
      <c r="H5" s="158">
        <v>45545.414465187467</v>
      </c>
      <c r="I5" s="159"/>
      <c r="J5" s="160">
        <v>22.584906231341353</v>
      </c>
      <c r="K5" s="160">
        <v>23.869123209788047</v>
      </c>
      <c r="L5" s="160">
        <v>21.352438548251548</v>
      </c>
      <c r="M5" s="159"/>
      <c r="N5" s="152">
        <f>L5/K5</f>
        <v>0.89456317102990701</v>
      </c>
    </row>
    <row r="6" spans="1:14">
      <c r="A6" s="22"/>
      <c r="B6" s="49"/>
      <c r="C6" s="49"/>
      <c r="D6" s="49"/>
      <c r="E6" s="49"/>
      <c r="F6" s="49"/>
      <c r="G6" s="64"/>
      <c r="H6" s="64"/>
      <c r="I6" s="63"/>
      <c r="J6" s="63"/>
      <c r="K6" s="63"/>
      <c r="L6" s="63"/>
      <c r="M6" s="63"/>
      <c r="N6" s="153"/>
    </row>
    <row r="7" spans="1:14">
      <c r="A7" s="79" t="s">
        <v>8</v>
      </c>
      <c r="B7" s="80"/>
      <c r="C7" s="80"/>
      <c r="D7" s="80"/>
      <c r="E7" s="80"/>
      <c r="F7" s="80"/>
      <c r="G7" s="167"/>
      <c r="H7" s="167"/>
      <c r="I7" s="167"/>
      <c r="J7" s="167"/>
      <c r="K7" s="167"/>
      <c r="L7" s="167"/>
      <c r="M7" s="167"/>
      <c r="N7" s="152"/>
    </row>
    <row r="8" spans="1:14">
      <c r="A8" s="7" t="s">
        <v>9</v>
      </c>
      <c r="B8" s="41">
        <v>195991.64478301466</v>
      </c>
      <c r="C8" s="41">
        <v>96186.638768012373</v>
      </c>
      <c r="D8" s="41">
        <v>99805.006015384832</v>
      </c>
      <c r="E8" s="8"/>
      <c r="F8" s="41">
        <v>75206.249753218057</v>
      </c>
      <c r="G8" s="64">
        <v>38213.999553664653</v>
      </c>
      <c r="H8" s="64">
        <v>36992.250199584203</v>
      </c>
      <c r="I8" s="65"/>
      <c r="J8" s="161">
        <v>38.37217134258303</v>
      </c>
      <c r="K8" s="161">
        <v>39.729010227495472</v>
      </c>
      <c r="L8" s="161">
        <v>37.064523791370313</v>
      </c>
      <c r="M8" s="65"/>
      <c r="N8" s="153">
        <f>L8/K8</f>
        <v>0.93293348057583536</v>
      </c>
    </row>
    <row r="9" spans="1:14">
      <c r="A9" s="7" t="s">
        <v>10</v>
      </c>
      <c r="B9" s="41">
        <v>222019.22270874656</v>
      </c>
      <c r="C9" s="41">
        <v>108521.1234969465</v>
      </c>
      <c r="D9" s="41">
        <v>113498.09921218221</v>
      </c>
      <c r="E9" s="8"/>
      <c r="F9" s="41">
        <v>19201.112706889289</v>
      </c>
      <c r="G9" s="64">
        <v>10647.94844129402</v>
      </c>
      <c r="H9" s="64">
        <v>8553.1642655956002</v>
      </c>
      <c r="I9" s="65"/>
      <c r="J9" s="161">
        <v>8.6484010134905489</v>
      </c>
      <c r="K9" s="161">
        <v>9.8118671261205481</v>
      </c>
      <c r="L9" s="161">
        <v>7.5359537516176349</v>
      </c>
      <c r="M9" s="65"/>
      <c r="N9" s="153">
        <f>L9/K9</f>
        <v>0.76804482314644107</v>
      </c>
    </row>
    <row r="10" spans="1:14">
      <c r="A10" s="83" t="s">
        <v>620</v>
      </c>
      <c r="B10" s="80"/>
      <c r="C10" s="80"/>
      <c r="D10" s="80"/>
      <c r="E10" s="80"/>
      <c r="F10" s="80"/>
      <c r="G10" s="167"/>
      <c r="H10" s="167"/>
      <c r="I10" s="167"/>
      <c r="J10" s="167"/>
      <c r="K10" s="167"/>
      <c r="L10" s="167"/>
      <c r="M10" s="167"/>
      <c r="N10" s="152"/>
    </row>
    <row r="11" spans="1:14">
      <c r="A11" s="172" t="s">
        <v>76</v>
      </c>
      <c r="B11" s="45">
        <v>52767.329060920041</v>
      </c>
      <c r="C11" s="45">
        <v>25829.66675031263</v>
      </c>
      <c r="D11" s="45">
        <v>26937.66231057909</v>
      </c>
      <c r="E11" s="45"/>
      <c r="F11" s="143">
        <v>9988.3904698787846</v>
      </c>
      <c r="G11" s="143">
        <v>5311.0109247500186</v>
      </c>
      <c r="H11" s="143">
        <v>4677.379545127631</v>
      </c>
      <c r="I11" s="163"/>
      <c r="J11" s="66">
        <v>18.929118921950405</v>
      </c>
      <c r="K11" s="66">
        <v>20.561670330824995</v>
      </c>
      <c r="L11" s="66">
        <v>17.36371735304915</v>
      </c>
      <c r="M11" s="163"/>
      <c r="N11" s="153">
        <f>L11/K11</f>
        <v>0.8444701755099322</v>
      </c>
    </row>
    <row r="12" spans="1:14">
      <c r="A12" s="164" t="s">
        <v>76</v>
      </c>
      <c r="B12" s="47">
        <v>34787.463089292491</v>
      </c>
      <c r="C12" s="47">
        <v>17007.897184832498</v>
      </c>
      <c r="D12" s="47">
        <v>17779.565904458512</v>
      </c>
      <c r="E12" s="47"/>
      <c r="F12" s="145">
        <v>8770.7271100329745</v>
      </c>
      <c r="G12" s="145">
        <v>4564.6742741125172</v>
      </c>
      <c r="H12" s="143">
        <v>4206.052835919063</v>
      </c>
      <c r="I12" s="163"/>
      <c r="J12" s="67">
        <v>25.212321713485903</v>
      </c>
      <c r="K12" s="67">
        <v>26.838557550685657</v>
      </c>
      <c r="L12" s="67">
        <v>23.656667764113649</v>
      </c>
      <c r="M12" s="163"/>
      <c r="N12" s="153">
        <f t="shared" ref="N12:N67" si="0">L12/K12</f>
        <v>0.88144333835516742</v>
      </c>
    </row>
    <row r="13" spans="1:14">
      <c r="A13" s="164" t="s">
        <v>77</v>
      </c>
      <c r="B13" s="47">
        <v>6294.6755839497819</v>
      </c>
      <c r="C13" s="47">
        <v>3048.0957555355189</v>
      </c>
      <c r="D13" s="47">
        <v>3246.5798284135499</v>
      </c>
      <c r="E13" s="47"/>
      <c r="F13" s="143">
        <v>534.8379372822759</v>
      </c>
      <c r="G13" s="143">
        <v>326.26319441316298</v>
      </c>
      <c r="H13" s="143">
        <v>208.57474286911463</v>
      </c>
      <c r="I13" s="163"/>
      <c r="J13" s="67">
        <v>8.4966719912621027</v>
      </c>
      <c r="K13" s="67">
        <v>10.703836774833896</v>
      </c>
      <c r="L13" s="67">
        <v>6.424445228289196</v>
      </c>
      <c r="M13" s="163"/>
      <c r="N13" s="153">
        <f t="shared" si="0"/>
        <v>0.60020022384813432</v>
      </c>
    </row>
    <row r="14" spans="1:14">
      <c r="A14" s="164" t="s">
        <v>78</v>
      </c>
      <c r="B14" s="47">
        <v>11685.190387653376</v>
      </c>
      <c r="C14" s="47">
        <v>5773.673809945396</v>
      </c>
      <c r="D14" s="47">
        <v>5911.5165777077973</v>
      </c>
      <c r="E14" s="47"/>
      <c r="F14" s="145">
        <v>682.82542256337013</v>
      </c>
      <c r="G14" s="145">
        <v>420.0734562240803</v>
      </c>
      <c r="H14" s="143">
        <v>262.75196633929289</v>
      </c>
      <c r="I14" s="163"/>
      <c r="J14" s="67">
        <v>5.8435113156979286</v>
      </c>
      <c r="K14" s="67">
        <v>7.2756700508519527</v>
      </c>
      <c r="L14" s="67">
        <v>4.4447471792623192</v>
      </c>
      <c r="M14" s="163"/>
      <c r="N14" s="153">
        <f t="shared" si="0"/>
        <v>0.61090554522079465</v>
      </c>
    </row>
    <row r="15" spans="1:14">
      <c r="A15" s="172" t="s">
        <v>79</v>
      </c>
      <c r="B15" s="45">
        <v>18912.288197217218</v>
      </c>
      <c r="C15" s="45">
        <v>9177.953460938239</v>
      </c>
      <c r="D15" s="45">
        <v>9734.3347362804489</v>
      </c>
      <c r="E15" s="45"/>
      <c r="F15" s="143">
        <v>3260.5457103245667</v>
      </c>
      <c r="G15" s="143">
        <v>1732.9415037139756</v>
      </c>
      <c r="H15" s="143">
        <v>1527.6042066106563</v>
      </c>
      <c r="I15" s="163"/>
      <c r="J15" s="66">
        <v>17.240355457382432</v>
      </c>
      <c r="K15" s="66">
        <v>18.881567781853704</v>
      </c>
      <c r="L15" s="66">
        <v>15.692949215288708</v>
      </c>
      <c r="M15" s="163"/>
      <c r="N15" s="153">
        <f t="shared" si="0"/>
        <v>0.83112532797041117</v>
      </c>
    </row>
    <row r="16" spans="1:14">
      <c r="A16" s="164" t="s">
        <v>79</v>
      </c>
      <c r="B16" s="47">
        <v>11733.01162453339</v>
      </c>
      <c r="C16" s="47">
        <v>5745.4447961375499</v>
      </c>
      <c r="D16" s="47">
        <v>5987.5668283956702</v>
      </c>
      <c r="E16" s="47"/>
      <c r="F16" s="145">
        <v>2812.4756442811126</v>
      </c>
      <c r="G16" s="145">
        <v>1484.7499363818797</v>
      </c>
      <c r="H16" s="143">
        <v>1327.7257078992759</v>
      </c>
      <c r="I16" s="163"/>
      <c r="J16" s="67">
        <v>23.970620112576473</v>
      </c>
      <c r="K16" s="67">
        <v>25.842210465237766</v>
      </c>
      <c r="L16" s="67">
        <v>22.174712131856911</v>
      </c>
      <c r="M16" s="163"/>
      <c r="N16" s="153">
        <f t="shared" si="0"/>
        <v>0.85808109030323576</v>
      </c>
    </row>
    <row r="17" spans="1:14">
      <c r="A17" s="164" t="s">
        <v>80</v>
      </c>
      <c r="B17" s="47">
        <v>4600.0213400841085</v>
      </c>
      <c r="C17" s="47">
        <v>2147.2426824607351</v>
      </c>
      <c r="D17" s="47">
        <v>2452.7786576233502</v>
      </c>
      <c r="E17" s="47"/>
      <c r="F17" s="145">
        <v>364.3234504597977</v>
      </c>
      <c r="G17" s="145">
        <v>195.70603109744386</v>
      </c>
      <c r="H17" s="143">
        <v>168.61741936235487</v>
      </c>
      <c r="I17" s="163"/>
      <c r="J17" s="67">
        <v>7.9200382677601979</v>
      </c>
      <c r="K17" s="67">
        <v>9.114294937224539</v>
      </c>
      <c r="L17" s="67">
        <v>6.8745469077808341</v>
      </c>
      <c r="M17" s="163"/>
      <c r="N17" s="153">
        <f t="shared" si="0"/>
        <v>0.75425986926359578</v>
      </c>
    </row>
    <row r="18" spans="1:14">
      <c r="A18" s="164" t="s">
        <v>81</v>
      </c>
      <c r="B18" s="47">
        <v>2579.2552325999795</v>
      </c>
      <c r="C18" s="47">
        <v>1285.2659823392321</v>
      </c>
      <c r="D18" s="47">
        <v>1293.9892502607993</v>
      </c>
      <c r="E18" s="47"/>
      <c r="F18" s="145">
        <v>83.746615583682555</v>
      </c>
      <c r="G18" s="145">
        <v>52.485536234654596</v>
      </c>
      <c r="H18" s="143">
        <v>31.261079349027884</v>
      </c>
      <c r="I18" s="163"/>
      <c r="J18" s="67">
        <v>3.2469301418946079</v>
      </c>
      <c r="K18" s="67">
        <v>4.0836322563465828</v>
      </c>
      <c r="L18" s="67">
        <v>2.4158685508961764</v>
      </c>
      <c r="M18" s="163"/>
      <c r="N18" s="153">
        <f t="shared" si="0"/>
        <v>0.59159796946494159</v>
      </c>
    </row>
    <row r="19" spans="1:14">
      <c r="A19" s="172" t="s">
        <v>82</v>
      </c>
      <c r="B19" s="45">
        <v>113155.09749236594</v>
      </c>
      <c r="C19" s="45">
        <v>55470.866541541458</v>
      </c>
      <c r="D19" s="45">
        <v>57684.230951090591</v>
      </c>
      <c r="E19" s="45"/>
      <c r="F19" s="145">
        <v>51288.84329083257</v>
      </c>
      <c r="G19" s="145">
        <v>25418.59223598921</v>
      </c>
      <c r="H19" s="143">
        <v>25870.251054825385</v>
      </c>
      <c r="I19" s="163"/>
      <c r="J19" s="66">
        <v>45.326144758313333</v>
      </c>
      <c r="K19" s="66">
        <v>45.823319195750337</v>
      </c>
      <c r="L19" s="66">
        <v>44.848047080231858</v>
      </c>
      <c r="M19" s="163"/>
      <c r="N19" s="153">
        <f t="shared" si="0"/>
        <v>0.978716685464179</v>
      </c>
    </row>
    <row r="20" spans="1:14">
      <c r="A20" s="164" t="s">
        <v>82</v>
      </c>
      <c r="B20" s="47">
        <v>81496.69873447901</v>
      </c>
      <c r="C20" s="47">
        <v>39796.753787871297</v>
      </c>
      <c r="D20" s="47">
        <v>41699.944946666634</v>
      </c>
      <c r="E20" s="47"/>
      <c r="F20" s="143">
        <v>40415.965333158434</v>
      </c>
      <c r="G20" s="143">
        <v>19877.846968897913</v>
      </c>
      <c r="H20" s="143">
        <v>20538.118364253176</v>
      </c>
      <c r="I20" s="163"/>
      <c r="J20" s="67">
        <v>49.592150308804186</v>
      </c>
      <c r="K20" s="67">
        <v>49.948413066177686</v>
      </c>
      <c r="L20" s="67">
        <v>49.252147432133647</v>
      </c>
      <c r="M20" s="163"/>
      <c r="N20" s="153">
        <f t="shared" si="0"/>
        <v>0.98606030519685295</v>
      </c>
    </row>
    <row r="21" spans="1:14">
      <c r="A21" s="164" t="s">
        <v>83</v>
      </c>
      <c r="B21" s="47">
        <v>31658.398758047995</v>
      </c>
      <c r="C21" s="47">
        <v>15674.112753648087</v>
      </c>
      <c r="D21" s="47">
        <v>15984.28600440154</v>
      </c>
      <c r="E21" s="47"/>
      <c r="F21" s="145">
        <v>10872.87795766391</v>
      </c>
      <c r="G21" s="145">
        <v>5540.745267091088</v>
      </c>
      <c r="H21" s="143">
        <v>5332.1326905719816</v>
      </c>
      <c r="I21" s="163"/>
      <c r="J21" s="67">
        <v>34.344371112261577</v>
      </c>
      <c r="K21" s="67">
        <v>35.349658090225567</v>
      </c>
      <c r="L21" s="67">
        <v>33.358591613686507</v>
      </c>
      <c r="M21" s="163"/>
      <c r="N21" s="153">
        <f t="shared" si="0"/>
        <v>0.94367508530189703</v>
      </c>
    </row>
    <row r="22" spans="1:14">
      <c r="A22" s="172" t="s">
        <v>84</v>
      </c>
      <c r="B22" s="45">
        <v>38839.723736605883</v>
      </c>
      <c r="C22" s="45">
        <v>18865.801932748396</v>
      </c>
      <c r="D22" s="45">
        <v>19973.92180385083</v>
      </c>
      <c r="E22" s="45"/>
      <c r="F22" s="145">
        <v>6182.9269640686971</v>
      </c>
      <c r="G22" s="145">
        <v>3311.5827731982022</v>
      </c>
      <c r="H22" s="143">
        <v>2871.3441908697632</v>
      </c>
      <c r="I22" s="163"/>
      <c r="J22" s="66">
        <v>15.919080696862011</v>
      </c>
      <c r="K22" s="66">
        <v>17.553363408581266</v>
      </c>
      <c r="L22" s="66">
        <v>14.375465264495109</v>
      </c>
      <c r="M22" s="163"/>
      <c r="N22" s="153">
        <f t="shared" si="0"/>
        <v>0.81895787889102856</v>
      </c>
    </row>
    <row r="23" spans="1:14">
      <c r="A23" s="164" t="s">
        <v>84</v>
      </c>
      <c r="B23" s="47">
        <v>26603.827060203126</v>
      </c>
      <c r="C23" s="47">
        <v>13011.364929225134</v>
      </c>
      <c r="D23" s="47">
        <v>13592.46213097954</v>
      </c>
      <c r="E23" s="47"/>
      <c r="F23" s="143">
        <v>5793.0984940538601</v>
      </c>
      <c r="G23" s="143">
        <v>3084.7237578070844</v>
      </c>
      <c r="H23" s="143">
        <v>2708.3747362462027</v>
      </c>
      <c r="I23" s="163"/>
      <c r="J23" s="67">
        <v>21.775432838832909</v>
      </c>
      <c r="K23" s="67">
        <v>23.707918228307175</v>
      </c>
      <c r="L23" s="67">
        <v>19.925563964409111</v>
      </c>
      <c r="M23" s="163"/>
      <c r="N23" s="153">
        <f t="shared" si="0"/>
        <v>0.84046029569218161</v>
      </c>
    </row>
    <row r="24" spans="1:14">
      <c r="A24" s="164" t="s">
        <v>85</v>
      </c>
      <c r="B24" s="47">
        <v>5041.6057047100667</v>
      </c>
      <c r="C24" s="47">
        <v>2417.6477760542507</v>
      </c>
      <c r="D24" s="47">
        <v>2623.9579286556113</v>
      </c>
      <c r="E24" s="47"/>
      <c r="F24" s="145">
        <v>204.29418019983603</v>
      </c>
      <c r="G24" s="145">
        <v>116.21295441920498</v>
      </c>
      <c r="H24" s="143">
        <v>88.081225780631087</v>
      </c>
      <c r="I24" s="163"/>
      <c r="J24" s="67">
        <v>4.0521649681762222</v>
      </c>
      <c r="K24" s="67">
        <v>4.8068604355954356</v>
      </c>
      <c r="L24" s="67">
        <v>3.3568078519368503</v>
      </c>
      <c r="M24" s="163"/>
      <c r="N24" s="153">
        <f t="shared" si="0"/>
        <v>0.69833686600909928</v>
      </c>
    </row>
    <row r="25" spans="1:14">
      <c r="A25" s="164" t="s">
        <v>86</v>
      </c>
      <c r="B25" s="47">
        <v>7194.290971685693</v>
      </c>
      <c r="C25" s="47">
        <v>3436.7892274691285</v>
      </c>
      <c r="D25" s="47">
        <v>3757.5017442154744</v>
      </c>
      <c r="E25" s="47"/>
      <c r="F25" s="145">
        <v>185.53428981486809</v>
      </c>
      <c r="G25" s="145">
        <v>110.64606097192708</v>
      </c>
      <c r="H25" s="143">
        <v>74.888228842940833</v>
      </c>
      <c r="I25" s="163"/>
      <c r="J25" s="67">
        <v>2.5789100071858067</v>
      </c>
      <c r="K25" s="67">
        <v>3.2194601893991415</v>
      </c>
      <c r="L25" s="67">
        <v>1.9930324439164508</v>
      </c>
      <c r="M25" s="163"/>
      <c r="N25" s="153">
        <f t="shared" si="0"/>
        <v>0.61905795588931234</v>
      </c>
    </row>
    <row r="26" spans="1:14">
      <c r="A26" s="172" t="s">
        <v>87</v>
      </c>
      <c r="B26" s="45">
        <v>42514.143643744937</v>
      </c>
      <c r="C26" s="45">
        <v>20721.436682599193</v>
      </c>
      <c r="D26" s="45">
        <v>21792.70696113295</v>
      </c>
      <c r="E26" s="45"/>
      <c r="F26" s="145">
        <v>5860.6254511503575</v>
      </c>
      <c r="G26" s="145">
        <v>3150.6617187317038</v>
      </c>
      <c r="H26" s="143">
        <v>2709.9637324180699</v>
      </c>
      <c r="I26" s="163"/>
      <c r="J26" s="66">
        <v>13.785119371709371</v>
      </c>
      <c r="K26" s="66">
        <v>15.204842053146475</v>
      </c>
      <c r="L26" s="66">
        <v>12.435186400897642</v>
      </c>
      <c r="M26" s="163"/>
      <c r="N26" s="153">
        <f t="shared" si="0"/>
        <v>0.81784383931330062</v>
      </c>
    </row>
    <row r="27" spans="1:14">
      <c r="A27" s="164" t="s">
        <v>87</v>
      </c>
      <c r="B27" s="47">
        <v>16479.409832051515</v>
      </c>
      <c r="C27" s="47">
        <v>8062.9371317748246</v>
      </c>
      <c r="D27" s="47">
        <v>8416.4727002782638</v>
      </c>
      <c r="E27" s="47"/>
      <c r="F27" s="143">
        <v>4209.8848044892147</v>
      </c>
      <c r="G27" s="143">
        <v>2153.0311738158052</v>
      </c>
      <c r="H27" s="143">
        <v>2056.8536306734977</v>
      </c>
      <c r="I27" s="163"/>
      <c r="J27" s="67">
        <v>25.546332346814602</v>
      </c>
      <c r="K27" s="67">
        <v>26.702814850572885</v>
      </c>
      <c r="L27" s="67">
        <v>24.438428114970243</v>
      </c>
      <c r="M27" s="163"/>
      <c r="N27" s="153">
        <f t="shared" si="0"/>
        <v>0.91520044803238931</v>
      </c>
    </row>
    <row r="28" spans="1:14">
      <c r="A28" s="164" t="s">
        <v>88</v>
      </c>
      <c r="B28" s="47">
        <v>13382.692936607211</v>
      </c>
      <c r="C28" s="47">
        <v>6502.6990416561821</v>
      </c>
      <c r="D28" s="47">
        <v>6879.9938949514453</v>
      </c>
      <c r="E28" s="47"/>
      <c r="F28" s="145">
        <v>934.00041190066838</v>
      </c>
      <c r="G28" s="145">
        <v>551.51159386027393</v>
      </c>
      <c r="H28" s="143">
        <v>382.4888180403965</v>
      </c>
      <c r="I28" s="163"/>
      <c r="J28" s="67">
        <v>6.9791664228191062</v>
      </c>
      <c r="K28" s="67">
        <v>8.4812720122413747</v>
      </c>
      <c r="L28" s="67">
        <v>5.559435428003316</v>
      </c>
      <c r="M28" s="163"/>
      <c r="N28" s="153">
        <f t="shared" si="0"/>
        <v>0.65549547520456253</v>
      </c>
    </row>
    <row r="29" spans="1:14">
      <c r="A29" s="164" t="s">
        <v>89</v>
      </c>
      <c r="B29" s="47">
        <v>12652.040875074847</v>
      </c>
      <c r="C29" s="47">
        <v>6155.800509169977</v>
      </c>
      <c r="D29" s="47">
        <v>6496.240365905086</v>
      </c>
      <c r="E29" s="47"/>
      <c r="F29" s="145">
        <v>716.74023475990009</v>
      </c>
      <c r="G29" s="145">
        <v>446.11895105568442</v>
      </c>
      <c r="H29" s="143">
        <v>270.62128370421982</v>
      </c>
      <c r="I29" s="163"/>
      <c r="J29" s="67">
        <v>5.6650167497634154</v>
      </c>
      <c r="K29" s="67">
        <v>7.2471313908097574</v>
      </c>
      <c r="L29" s="67">
        <v>4.165813893287404</v>
      </c>
      <c r="M29" s="163"/>
      <c r="N29" s="153">
        <f t="shared" si="0"/>
        <v>0.57482245990050107</v>
      </c>
    </row>
    <row r="30" spans="1:14">
      <c r="A30" s="172" t="s">
        <v>90</v>
      </c>
      <c r="B30" s="45">
        <v>26319.8830647336</v>
      </c>
      <c r="C30" s="45">
        <v>12983.881770918622</v>
      </c>
      <c r="D30" s="45">
        <v>13336.001293816569</v>
      </c>
      <c r="E30" s="45"/>
      <c r="F30" s="143">
        <v>3679.9597863304998</v>
      </c>
      <c r="G30" s="143">
        <v>1985.6730614676212</v>
      </c>
      <c r="H30" s="143">
        <v>1694.2867248629727</v>
      </c>
      <c r="I30" s="163"/>
      <c r="J30" s="66">
        <v>13.981672248618938</v>
      </c>
      <c r="K30" s="66">
        <v>15.293369860431419</v>
      </c>
      <c r="L30" s="66">
        <v>12.704608282008889</v>
      </c>
      <c r="M30" s="163"/>
      <c r="N30" s="153">
        <f t="shared" si="0"/>
        <v>0.83072654345982699</v>
      </c>
    </row>
    <row r="31" spans="1:14">
      <c r="A31" s="164" t="s">
        <v>90</v>
      </c>
      <c r="B31" s="47">
        <v>16364.958826273296</v>
      </c>
      <c r="C31" s="47">
        <v>8047.2363306948755</v>
      </c>
      <c r="D31" s="47">
        <v>8317.7224955799702</v>
      </c>
      <c r="E31" s="47"/>
      <c r="F31" s="145">
        <v>3335.7095807975247</v>
      </c>
      <c r="G31" s="145">
        <v>1779.9844554344488</v>
      </c>
      <c r="H31" s="143">
        <v>1555.7251253631532</v>
      </c>
      <c r="I31" s="163"/>
      <c r="J31" s="67">
        <v>20.383244566692412</v>
      </c>
      <c r="K31" s="67">
        <v>22.119201950675397</v>
      </c>
      <c r="L31" s="67">
        <v>18.703739228976527</v>
      </c>
      <c r="M31" s="163"/>
      <c r="N31" s="153">
        <f t="shared" si="0"/>
        <v>0.84558833861568949</v>
      </c>
    </row>
    <row r="32" spans="1:14">
      <c r="A32" s="164" t="s">
        <v>91</v>
      </c>
      <c r="B32" s="47">
        <v>4339.4799164847955</v>
      </c>
      <c r="C32" s="47">
        <v>2196.274582818914</v>
      </c>
      <c r="D32" s="47">
        <v>2143.2053336659687</v>
      </c>
      <c r="E32" s="47"/>
      <c r="F32" s="143">
        <v>197.76524114057833</v>
      </c>
      <c r="G32" s="143">
        <v>118.43430704534914</v>
      </c>
      <c r="H32" s="143">
        <v>79.330934095229168</v>
      </c>
      <c r="I32" s="163"/>
      <c r="J32" s="67">
        <v>4.5573489207614015</v>
      </c>
      <c r="K32" s="67">
        <v>5.3925091139259393</v>
      </c>
      <c r="L32" s="67">
        <v>3.7015088031501433</v>
      </c>
      <c r="M32" s="163"/>
      <c r="N32" s="153">
        <f t="shared" si="0"/>
        <v>0.68641679132097244</v>
      </c>
    </row>
    <row r="33" spans="1:14">
      <c r="A33" s="164" t="s">
        <v>92</v>
      </c>
      <c r="B33" s="47">
        <v>5615.4443219762388</v>
      </c>
      <c r="C33" s="47">
        <v>2740.3708574050011</v>
      </c>
      <c r="D33" s="47">
        <v>2875.0734645708094</v>
      </c>
      <c r="E33" s="47"/>
      <c r="F33" s="145">
        <v>146.48496439241814</v>
      </c>
      <c r="G33" s="145">
        <v>87.254298987825948</v>
      </c>
      <c r="H33" s="143">
        <v>59.230665404591903</v>
      </c>
      <c r="I33" s="163"/>
      <c r="J33" s="67">
        <v>2.6086086156912569</v>
      </c>
      <c r="K33" s="67">
        <v>3.1840325097622597</v>
      </c>
      <c r="L33" s="67">
        <v>2.0601444148987662</v>
      </c>
      <c r="M33" s="163"/>
      <c r="N33" s="153">
        <f t="shared" si="0"/>
        <v>0.64702367472139588</v>
      </c>
    </row>
    <row r="34" spans="1:14">
      <c r="A34" s="172" t="s">
        <v>93</v>
      </c>
      <c r="B34" s="45">
        <v>13826.947247958216</v>
      </c>
      <c r="C34" s="45">
        <v>6619.2633050052746</v>
      </c>
      <c r="D34" s="45">
        <v>7207.6839429535603</v>
      </c>
      <c r="E34" s="45"/>
      <c r="F34" s="143">
        <v>2929.9154760562328</v>
      </c>
      <c r="G34" s="143">
        <v>1436.0044875398073</v>
      </c>
      <c r="H34" s="143">
        <v>1493.9109885164871</v>
      </c>
      <c r="I34" s="163"/>
      <c r="J34" s="66">
        <v>21.189894077950665</v>
      </c>
      <c r="K34" s="66">
        <v>21.694324902500494</v>
      </c>
      <c r="L34" s="66">
        <v>20.726643958591094</v>
      </c>
      <c r="M34" s="163"/>
      <c r="N34" s="153">
        <f t="shared" si="0"/>
        <v>0.95539474271458591</v>
      </c>
    </row>
    <row r="35" spans="1:14">
      <c r="A35" s="164" t="s">
        <v>93</v>
      </c>
      <c r="B35" s="47">
        <v>13826.947247958216</v>
      </c>
      <c r="C35" s="47">
        <v>6619.2633050052746</v>
      </c>
      <c r="D35" s="47">
        <v>7207.6839429535603</v>
      </c>
      <c r="E35" s="47"/>
      <c r="F35" s="145">
        <v>2929.9154760562328</v>
      </c>
      <c r="G35" s="145">
        <v>1436.0044875398073</v>
      </c>
      <c r="H35" s="143">
        <v>1493.9109885164871</v>
      </c>
      <c r="I35" s="163"/>
      <c r="J35" s="67">
        <v>21.189894077950665</v>
      </c>
      <c r="K35" s="67">
        <v>21.694324902500494</v>
      </c>
      <c r="L35" s="67">
        <v>20.726643958591094</v>
      </c>
      <c r="M35" s="163"/>
      <c r="N35" s="153">
        <f t="shared" si="0"/>
        <v>0.95539474271458591</v>
      </c>
    </row>
    <row r="36" spans="1:14">
      <c r="A36" s="172" t="s">
        <v>94</v>
      </c>
      <c r="B36" s="45">
        <v>13017.380420577196</v>
      </c>
      <c r="C36" s="45">
        <v>6333.2438875176331</v>
      </c>
      <c r="D36" s="45">
        <v>6684.1365330597437</v>
      </c>
      <c r="E36" s="45"/>
      <c r="F36" s="147">
        <v>1763.0351572264203</v>
      </c>
      <c r="G36" s="64">
        <v>1046.5921838687075</v>
      </c>
      <c r="H36" s="143">
        <v>716.44297335771694</v>
      </c>
      <c r="I36" s="163"/>
      <c r="J36" s="66">
        <v>13.543701576390738</v>
      </c>
      <c r="K36" s="66">
        <v>16.525373133529186</v>
      </c>
      <c r="L36" s="66">
        <v>10.71855683698548</v>
      </c>
      <c r="M36" s="163"/>
      <c r="N36" s="153">
        <f t="shared" si="0"/>
        <v>0.64861209186484536</v>
      </c>
    </row>
    <row r="37" spans="1:14">
      <c r="A37" s="164" t="s">
        <v>94</v>
      </c>
      <c r="B37" s="47">
        <v>10033.601200136171</v>
      </c>
      <c r="C37" s="47">
        <v>4873.9287111874764</v>
      </c>
      <c r="D37" s="47">
        <v>5159.6724889478355</v>
      </c>
      <c r="E37" s="47"/>
      <c r="F37" s="64">
        <v>1519.5295090211278</v>
      </c>
      <c r="G37" s="64">
        <v>897.96693814165212</v>
      </c>
      <c r="H37" s="143">
        <v>621.56257087947961</v>
      </c>
      <c r="I37" s="163"/>
      <c r="J37" s="67">
        <v>15.144408061589582</v>
      </c>
      <c r="K37" s="67">
        <v>18.423883305483958</v>
      </c>
      <c r="L37" s="67">
        <v>12.046550865600185</v>
      </c>
      <c r="M37" s="163"/>
      <c r="N37" s="153">
        <f t="shared" si="0"/>
        <v>0.65385514366639907</v>
      </c>
    </row>
    <row r="38" spans="1:14">
      <c r="A38" s="164" t="s">
        <v>95</v>
      </c>
      <c r="B38" s="47">
        <v>945.1017691369924</v>
      </c>
      <c r="C38" s="47">
        <v>484.55213390161032</v>
      </c>
      <c r="D38" s="47">
        <v>460.54963523538328</v>
      </c>
      <c r="E38" s="47"/>
      <c r="F38" s="64">
        <v>77.217676524424789</v>
      </c>
      <c r="G38" s="64">
        <v>45.875525883892031</v>
      </c>
      <c r="H38" s="143">
        <v>31.342150640532729</v>
      </c>
      <c r="I38" s="163"/>
      <c r="J38" s="67">
        <v>8.1703028230425616</v>
      </c>
      <c r="K38" s="67">
        <v>9.4676140448505848</v>
      </c>
      <c r="L38" s="67">
        <v>6.8053795384104454</v>
      </c>
      <c r="M38" s="163"/>
      <c r="N38" s="153">
        <f t="shared" si="0"/>
        <v>0.71880618561039433</v>
      </c>
    </row>
    <row r="39" spans="1:14">
      <c r="A39" s="164" t="s">
        <v>96</v>
      </c>
      <c r="B39" s="47">
        <v>2038.6774513041071</v>
      </c>
      <c r="C39" s="47">
        <v>974.7630424280793</v>
      </c>
      <c r="D39" s="47">
        <v>1063.9144088760295</v>
      </c>
      <c r="E39" s="47"/>
      <c r="F39" s="64">
        <v>166.28797168087084</v>
      </c>
      <c r="G39" s="64">
        <v>102.74971984316522</v>
      </c>
      <c r="H39" s="143">
        <v>63.538251837705474</v>
      </c>
      <c r="I39" s="163"/>
      <c r="J39" s="67">
        <v>8.1566591897359118</v>
      </c>
      <c r="K39" s="67">
        <v>10.54099461826347</v>
      </c>
      <c r="L39" s="67">
        <v>5.9721206243301515</v>
      </c>
      <c r="M39" s="163"/>
      <c r="N39" s="153">
        <f t="shared" si="0"/>
        <v>0.56656139582718068</v>
      </c>
    </row>
    <row r="40" spans="1:14">
      <c r="A40" s="172" t="s">
        <v>97</v>
      </c>
      <c r="B40" s="45">
        <v>27506.339392757985</v>
      </c>
      <c r="C40" s="45">
        <v>13557.828485142654</v>
      </c>
      <c r="D40" s="45">
        <v>13948.510907616859</v>
      </c>
      <c r="E40" s="45"/>
      <c r="F40" s="64">
        <v>3045.6203848569712</v>
      </c>
      <c r="G40" s="64">
        <v>1662.7932415255075</v>
      </c>
      <c r="H40" s="143">
        <v>1382.8271433315213</v>
      </c>
      <c r="I40" s="163"/>
      <c r="J40" s="66">
        <v>11.072430763575483</v>
      </c>
      <c r="K40" s="66">
        <v>12.264451075979734</v>
      </c>
      <c r="L40" s="66">
        <v>9.9137976267877193</v>
      </c>
      <c r="M40" s="163"/>
      <c r="N40" s="153">
        <f t="shared" si="0"/>
        <v>0.80833602461052378</v>
      </c>
    </row>
    <row r="41" spans="1:14">
      <c r="A41" s="164" t="s">
        <v>97</v>
      </c>
      <c r="B41" s="47">
        <v>15361.928938290355</v>
      </c>
      <c r="C41" s="47">
        <v>7540.5355279454288</v>
      </c>
      <c r="D41" s="47">
        <v>7821.3934103460742</v>
      </c>
      <c r="E41" s="47"/>
      <c r="F41" s="64">
        <v>2396.7367982540059</v>
      </c>
      <c r="G41" s="64">
        <v>1268.4409949670151</v>
      </c>
      <c r="H41" s="143">
        <v>1128.2958032870124</v>
      </c>
      <c r="I41" s="163"/>
      <c r="J41" s="67">
        <v>15.601795893484351</v>
      </c>
      <c r="K41" s="67">
        <v>16.821630111895278</v>
      </c>
      <c r="L41" s="67">
        <v>14.425764618802129</v>
      </c>
      <c r="M41" s="163"/>
      <c r="N41" s="153">
        <f t="shared" si="0"/>
        <v>0.857572335311372</v>
      </c>
    </row>
    <row r="42" spans="1:14">
      <c r="A42" s="164" t="s">
        <v>98</v>
      </c>
      <c r="B42" s="47">
        <v>6023.4976110910193</v>
      </c>
      <c r="C42" s="47">
        <v>3057.6189264860627</v>
      </c>
      <c r="D42" s="47">
        <v>2965.8786846043622</v>
      </c>
      <c r="E42" s="47"/>
      <c r="F42" s="64">
        <v>320.69630096588463</v>
      </c>
      <c r="G42" s="64">
        <v>207.93698242315432</v>
      </c>
      <c r="H42" s="143">
        <v>112.75931854273146</v>
      </c>
      <c r="I42" s="163"/>
      <c r="J42" s="67">
        <v>5.3240877920394372</v>
      </c>
      <c r="K42" s="67">
        <v>6.8006179783208918</v>
      </c>
      <c r="L42" s="67">
        <v>3.80188573214595</v>
      </c>
      <c r="M42" s="163"/>
      <c r="N42" s="153">
        <f t="shared" si="0"/>
        <v>0.55905003696217848</v>
      </c>
    </row>
    <row r="43" spans="1:14">
      <c r="A43" s="164" t="s">
        <v>99</v>
      </c>
      <c r="B43" s="47">
        <v>6120.9128433781098</v>
      </c>
      <c r="C43" s="47">
        <v>2959.6740307111313</v>
      </c>
      <c r="D43" s="47">
        <v>3161.2388126663454</v>
      </c>
      <c r="E43" s="47"/>
      <c r="F43" s="64">
        <v>328.18728563712261</v>
      </c>
      <c r="G43" s="64">
        <v>186.41526413534308</v>
      </c>
      <c r="H43" s="143">
        <v>141.77202150178033</v>
      </c>
      <c r="I43" s="163"/>
      <c r="J43" s="67">
        <v>5.3617376040923386</v>
      </c>
      <c r="K43" s="67">
        <v>6.2985065990713744</v>
      </c>
      <c r="L43" s="67">
        <v>4.4846982434143374</v>
      </c>
      <c r="M43" s="163"/>
      <c r="N43" s="153">
        <f t="shared" si="0"/>
        <v>0.7120256481235635</v>
      </c>
    </row>
    <row r="44" spans="1:14">
      <c r="A44" s="172" t="s">
        <v>100</v>
      </c>
      <c r="B44" s="45">
        <v>21507.638775565589</v>
      </c>
      <c r="C44" s="45">
        <v>10705.92518655093</v>
      </c>
      <c r="D44" s="45">
        <v>10801.713589016261</v>
      </c>
      <c r="E44" s="45"/>
      <c r="F44" s="64">
        <v>2366.886358616076</v>
      </c>
      <c r="G44" s="64">
        <v>1440.8093116080252</v>
      </c>
      <c r="H44" s="143">
        <v>926.07704700807085</v>
      </c>
      <c r="I44" s="163"/>
      <c r="J44" s="66">
        <v>11.004863822174691</v>
      </c>
      <c r="K44" s="66">
        <v>13.458055109688607</v>
      </c>
      <c r="L44" s="66">
        <v>8.5734271639063007</v>
      </c>
      <c r="M44" s="163"/>
      <c r="N44" s="153">
        <f t="shared" si="0"/>
        <v>0.63704800537888961</v>
      </c>
    </row>
    <row r="45" spans="1:14">
      <c r="A45" s="164" t="s">
        <v>100</v>
      </c>
      <c r="B45" s="47">
        <v>21507.638775565589</v>
      </c>
      <c r="C45" s="47">
        <v>10705.92518655093</v>
      </c>
      <c r="D45" s="47">
        <v>10801.713589016261</v>
      </c>
      <c r="E45" s="47"/>
      <c r="F45" s="64">
        <v>2366.886358616076</v>
      </c>
      <c r="G45" s="64">
        <v>1440.8093116080252</v>
      </c>
      <c r="H45" s="143">
        <v>926.07704700807085</v>
      </c>
      <c r="I45" s="163"/>
      <c r="J45" s="67">
        <v>11.004863822174691</v>
      </c>
      <c r="K45" s="67">
        <v>13.458055109688607</v>
      </c>
      <c r="L45" s="67">
        <v>8.5734271639063007</v>
      </c>
      <c r="M45" s="163"/>
      <c r="N45" s="153">
        <f t="shared" si="0"/>
        <v>0.63704800537888961</v>
      </c>
    </row>
    <row r="46" spans="1:14">
      <c r="A46" s="172" t="s">
        <v>101</v>
      </c>
      <c r="B46" s="45">
        <v>9557.7236887173476</v>
      </c>
      <c r="C46" s="45">
        <v>4875.982515336199</v>
      </c>
      <c r="D46" s="45">
        <v>4681.7411733801882</v>
      </c>
      <c r="E46" s="45"/>
      <c r="F46" s="64">
        <v>887.64926815382512</v>
      </c>
      <c r="G46" s="64">
        <v>553.06816227662182</v>
      </c>
      <c r="H46" s="143">
        <v>334.58110587720529</v>
      </c>
      <c r="I46" s="163"/>
      <c r="J46" s="66">
        <v>9.2872455520102442</v>
      </c>
      <c r="K46" s="66">
        <v>11.342701917758795</v>
      </c>
      <c r="L46" s="66">
        <v>7.1465101014039849</v>
      </c>
      <c r="M46" s="163"/>
      <c r="N46" s="153">
        <f t="shared" si="0"/>
        <v>0.63005359333431765</v>
      </c>
    </row>
    <row r="47" spans="1:14">
      <c r="A47" s="164" t="s">
        <v>101</v>
      </c>
      <c r="B47" s="47">
        <v>4844.2025804826171</v>
      </c>
      <c r="C47" s="47">
        <v>2395.753129064427</v>
      </c>
      <c r="D47" s="47">
        <v>2448.4494514180778</v>
      </c>
      <c r="E47" s="47"/>
      <c r="F47" s="64">
        <v>379.84589507897141</v>
      </c>
      <c r="G47" s="64">
        <v>239.06294295300742</v>
      </c>
      <c r="H47" s="143">
        <v>140.78295212596549</v>
      </c>
      <c r="I47" s="163"/>
      <c r="J47" s="67">
        <v>7.8412471148373761</v>
      </c>
      <c r="K47" s="67">
        <v>9.9786134077330253</v>
      </c>
      <c r="L47" s="67">
        <v>5.7498819117718467</v>
      </c>
      <c r="M47" s="163"/>
      <c r="N47" s="153">
        <f t="shared" si="0"/>
        <v>0.5762205305314182</v>
      </c>
    </row>
    <row r="48" spans="1:14">
      <c r="A48" s="164" t="s">
        <v>102</v>
      </c>
      <c r="B48" s="145">
        <v>4713.521108233761</v>
      </c>
      <c r="C48" s="145">
        <v>2480.2293862716456</v>
      </c>
      <c r="D48" s="145">
        <v>2233.2917219620585</v>
      </c>
      <c r="E48" s="145"/>
      <c r="F48" s="64">
        <v>507.80337307485667</v>
      </c>
      <c r="G48" s="64">
        <v>314.00521932361784</v>
      </c>
      <c r="H48" s="143">
        <v>193.79815375124082</v>
      </c>
      <c r="I48" s="163"/>
      <c r="J48" s="154">
        <v>10.773334019610218</v>
      </c>
      <c r="K48" s="154">
        <v>12.660329768757345</v>
      </c>
      <c r="L48" s="154">
        <v>8.6776909548108083</v>
      </c>
      <c r="M48" s="163"/>
      <c r="N48" s="153">
        <f t="shared" si="0"/>
        <v>0.68542376962606988</v>
      </c>
    </row>
    <row r="49" spans="1:14">
      <c r="A49" s="172" t="s">
        <v>103</v>
      </c>
      <c r="B49" s="45">
        <v>5513.8836477417881</v>
      </c>
      <c r="C49" s="45">
        <v>2658.548333045288</v>
      </c>
      <c r="D49" s="45">
        <v>2855.3353146961103</v>
      </c>
      <c r="E49" s="45"/>
      <c r="F49" s="64">
        <v>391.99577511317653</v>
      </c>
      <c r="G49" s="64">
        <v>220.11388622119478</v>
      </c>
      <c r="H49" s="143">
        <v>171.88188889198366</v>
      </c>
      <c r="I49" s="163"/>
      <c r="J49" s="66">
        <v>7.1092500342062586</v>
      </c>
      <c r="K49" s="66">
        <v>8.2794765656586691</v>
      </c>
      <c r="L49" s="66">
        <v>6.0196743971653728</v>
      </c>
      <c r="M49" s="163"/>
      <c r="N49" s="153">
        <f t="shared" si="0"/>
        <v>0.72705977840840486</v>
      </c>
    </row>
    <row r="50" spans="1:14">
      <c r="A50" s="164" t="s">
        <v>103</v>
      </c>
      <c r="B50" s="47">
        <v>5513.8836477417881</v>
      </c>
      <c r="C50" s="47">
        <v>2658.548333045288</v>
      </c>
      <c r="D50" s="47">
        <v>2855.3353146961103</v>
      </c>
      <c r="E50" s="47"/>
      <c r="F50" s="64">
        <v>391.99577511317653</v>
      </c>
      <c r="G50" s="64">
        <v>220.11388622119478</v>
      </c>
      <c r="H50" s="143">
        <v>171.88188889198366</v>
      </c>
      <c r="I50" s="163"/>
      <c r="J50" s="67">
        <v>7.1092500342062586</v>
      </c>
      <c r="K50" s="67">
        <v>8.2794765656586691</v>
      </c>
      <c r="L50" s="67">
        <v>6.0196743971653728</v>
      </c>
      <c r="M50" s="163"/>
      <c r="N50" s="153">
        <f t="shared" si="0"/>
        <v>0.72705977840840486</v>
      </c>
    </row>
    <row r="51" spans="1:14">
      <c r="A51" s="172" t="s">
        <v>104</v>
      </c>
      <c r="B51" s="45">
        <v>3448.6634658733087</v>
      </c>
      <c r="C51" s="45">
        <v>1654.9185163634704</v>
      </c>
      <c r="D51" s="45">
        <v>1793.7449495099595</v>
      </c>
      <c r="E51" s="45"/>
      <c r="F51" s="64">
        <v>119.66659029567849</v>
      </c>
      <c r="G51" s="64">
        <v>79.439029150568956</v>
      </c>
      <c r="H51" s="143">
        <v>40.227561145109334</v>
      </c>
      <c r="I51" s="163"/>
      <c r="J51" s="66">
        <v>3.469941079489324</v>
      </c>
      <c r="K51" s="66">
        <v>4.8001776743140763</v>
      </c>
      <c r="L51" s="66">
        <v>2.2426578068470251</v>
      </c>
      <c r="M51" s="163"/>
      <c r="N51" s="153">
        <f t="shared" si="0"/>
        <v>0.46720308267911997</v>
      </c>
    </row>
    <row r="52" spans="1:14">
      <c r="A52" s="164" t="s">
        <v>104</v>
      </c>
      <c r="B52" s="47">
        <v>3448.6634658733087</v>
      </c>
      <c r="C52" s="47">
        <v>1654.9185163634704</v>
      </c>
      <c r="D52" s="47">
        <v>1793.7449495099595</v>
      </c>
      <c r="E52" s="47"/>
      <c r="F52" s="64">
        <v>119.66659029567849</v>
      </c>
      <c r="G52" s="64">
        <v>79.439029150568956</v>
      </c>
      <c r="H52" s="143">
        <v>40.227561145109334</v>
      </c>
      <c r="I52" s="163"/>
      <c r="J52" s="67">
        <v>3.469941079489324</v>
      </c>
      <c r="K52" s="67">
        <v>4.8001776743140763</v>
      </c>
      <c r="L52" s="67">
        <v>2.2426578068470251</v>
      </c>
      <c r="M52" s="163"/>
      <c r="N52" s="153">
        <f t="shared" si="0"/>
        <v>0.46720308267911997</v>
      </c>
    </row>
    <row r="53" spans="1:14">
      <c r="A53" s="172" t="s">
        <v>105</v>
      </c>
      <c r="B53" s="143">
        <v>7786.8462416952352</v>
      </c>
      <c r="C53" s="143">
        <v>3841.0754054273211</v>
      </c>
      <c r="D53" s="143">
        <v>3945.7708362665926</v>
      </c>
      <c r="E53" s="143"/>
      <c r="F53" s="64">
        <v>368.49591807373611</v>
      </c>
      <c r="G53" s="64">
        <v>225.70780343230771</v>
      </c>
      <c r="H53" s="143">
        <v>142.78811464143007</v>
      </c>
      <c r="I53" s="163"/>
      <c r="J53" s="155">
        <v>4.7322870727894619</v>
      </c>
      <c r="K53" s="155">
        <v>5.876161741406805</v>
      </c>
      <c r="L53" s="155">
        <v>3.6187634955640959</v>
      </c>
      <c r="M53" s="163"/>
      <c r="N53" s="153">
        <f t="shared" si="0"/>
        <v>0.61583796614450104</v>
      </c>
    </row>
    <row r="54" spans="1:14">
      <c r="A54" s="164" t="s">
        <v>105</v>
      </c>
      <c r="B54" s="47">
        <v>7786.8462416952352</v>
      </c>
      <c r="C54" s="47">
        <v>3841.0754054273211</v>
      </c>
      <c r="D54" s="47">
        <v>3945.7708362665926</v>
      </c>
      <c r="E54" s="47"/>
      <c r="F54" s="64">
        <v>368.49591807373611</v>
      </c>
      <c r="G54" s="64">
        <v>225.70780343230771</v>
      </c>
      <c r="H54" s="143">
        <v>142.78811464143007</v>
      </c>
      <c r="I54" s="163"/>
      <c r="J54" s="67">
        <v>4.7322870727894619</v>
      </c>
      <c r="K54" s="67">
        <v>5.876161741406805</v>
      </c>
      <c r="L54" s="67">
        <v>3.6187634955640959</v>
      </c>
      <c r="M54" s="163"/>
      <c r="N54" s="153">
        <f t="shared" si="0"/>
        <v>0.61583796614450104</v>
      </c>
    </row>
    <row r="55" spans="1:14">
      <c r="A55" s="172" t="s">
        <v>106</v>
      </c>
      <c r="B55" s="45">
        <v>6001.3975857793203</v>
      </c>
      <c r="C55" s="45">
        <v>2897.1788957769081</v>
      </c>
      <c r="D55" s="45">
        <v>3104.218690001815</v>
      </c>
      <c r="E55" s="45"/>
      <c r="F55" s="64">
        <v>499.03686751169744</v>
      </c>
      <c r="G55" s="64">
        <v>319.04244738027455</v>
      </c>
      <c r="H55" s="143">
        <v>179.99442013142513</v>
      </c>
      <c r="I55" s="163"/>
      <c r="J55" s="66">
        <v>8.3153442240553481</v>
      </c>
      <c r="K55" s="66">
        <v>11.012176287951299</v>
      </c>
      <c r="L55" s="66">
        <v>5.798380787769795</v>
      </c>
      <c r="M55" s="163"/>
      <c r="N55" s="153">
        <f t="shared" si="0"/>
        <v>0.52654267750089967</v>
      </c>
    </row>
    <row r="56" spans="1:14">
      <c r="A56" s="164" t="s">
        <v>106</v>
      </c>
      <c r="B56" s="145">
        <v>4124.2627355093355</v>
      </c>
      <c r="C56" s="145">
        <v>1975.0473182888204</v>
      </c>
      <c r="D56" s="145">
        <v>2149.2154172206815</v>
      </c>
      <c r="E56" s="145"/>
      <c r="F56" s="64">
        <v>364.78285444499141</v>
      </c>
      <c r="G56" s="64">
        <v>223.89180726368764</v>
      </c>
      <c r="H56" s="143">
        <v>140.89104718130525</v>
      </c>
      <c r="I56" s="163"/>
      <c r="J56" s="154">
        <v>8.8448015521479935</v>
      </c>
      <c r="K56" s="154">
        <v>11.336022443131457</v>
      </c>
      <c r="L56" s="154">
        <v>6.5554641964881339</v>
      </c>
      <c r="M56" s="163"/>
      <c r="N56" s="153">
        <f t="shared" si="0"/>
        <v>0.57828609897117111</v>
      </c>
    </row>
    <row r="57" spans="1:14">
      <c r="A57" s="164" t="s">
        <v>107</v>
      </c>
      <c r="B57" s="47">
        <v>1157.0923142326667</v>
      </c>
      <c r="C57" s="47">
        <v>565.48287405477959</v>
      </c>
      <c r="D57" s="47">
        <v>591.60944017788813</v>
      </c>
      <c r="E57" s="47"/>
      <c r="F57" s="64">
        <v>70.499571118322393</v>
      </c>
      <c r="G57" s="64">
        <v>51.523490622674736</v>
      </c>
      <c r="H57" s="143">
        <v>18.976080495647643</v>
      </c>
      <c r="I57" s="163"/>
      <c r="J57" s="67">
        <v>6.0928216574556329</v>
      </c>
      <c r="K57" s="67">
        <v>9.1114148609359287</v>
      </c>
      <c r="L57" s="67">
        <v>3.2075351079492269</v>
      </c>
      <c r="M57" s="163"/>
      <c r="N57" s="153">
        <f t="shared" si="0"/>
        <v>0.35203479996297166</v>
      </c>
    </row>
    <row r="58" spans="1:14">
      <c r="A58" s="164" t="s">
        <v>108</v>
      </c>
      <c r="B58" s="47">
        <v>720.04253603672544</v>
      </c>
      <c r="C58" s="47">
        <v>356.64870343339442</v>
      </c>
      <c r="D58" s="47">
        <v>363.39383260333204</v>
      </c>
      <c r="E58" s="47"/>
      <c r="F58" s="64">
        <v>63.754441948385036</v>
      </c>
      <c r="G58" s="64">
        <v>43.627149493912938</v>
      </c>
      <c r="H58" s="143">
        <v>20.127292454472144</v>
      </c>
      <c r="I58" s="163"/>
      <c r="J58" s="67">
        <v>8.8542605134557508</v>
      </c>
      <c r="K58" s="67">
        <v>12.232527154570322</v>
      </c>
      <c r="L58" s="67">
        <v>5.5386995178980891</v>
      </c>
      <c r="M58" s="163"/>
      <c r="N58" s="153">
        <f t="shared" si="0"/>
        <v>0.45278456756408819</v>
      </c>
    </row>
    <row r="59" spans="1:14">
      <c r="A59" s="172" t="s">
        <v>109</v>
      </c>
      <c r="B59" s="45">
        <v>1414.0341732501652</v>
      </c>
      <c r="C59" s="45">
        <v>720.10739345047193</v>
      </c>
      <c r="D59" s="45">
        <v>693.9267797996938</v>
      </c>
      <c r="E59" s="45"/>
      <c r="F59" s="64">
        <v>198.59216793338354</v>
      </c>
      <c r="G59" s="64">
        <v>118.29918822617441</v>
      </c>
      <c r="H59" s="143">
        <v>80.292979707209028</v>
      </c>
      <c r="I59" s="163"/>
      <c r="J59" s="66">
        <v>14.044368353341669</v>
      </c>
      <c r="K59" s="66">
        <v>16.427992449755429</v>
      </c>
      <c r="L59" s="66">
        <v>11.570814392029398</v>
      </c>
      <c r="M59" s="163"/>
      <c r="N59" s="153">
        <f t="shared" si="0"/>
        <v>0.70433526357030052</v>
      </c>
    </row>
    <row r="60" spans="1:14">
      <c r="A60" s="164" t="s">
        <v>109</v>
      </c>
      <c r="B60" s="145">
        <v>1414.0341732501652</v>
      </c>
      <c r="C60" s="145">
        <v>720.10739345047193</v>
      </c>
      <c r="D60" s="145">
        <v>693.9267797996938</v>
      </c>
      <c r="E60" s="145"/>
      <c r="F60" s="64">
        <v>198.59216793338354</v>
      </c>
      <c r="G60" s="64">
        <v>118.29918822617441</v>
      </c>
      <c r="H60" s="143">
        <v>80.292979707209028</v>
      </c>
      <c r="I60" s="163"/>
      <c r="J60" s="154">
        <v>14.044368353341669</v>
      </c>
      <c r="K60" s="154">
        <v>16.427992449755429</v>
      </c>
      <c r="L60" s="154">
        <v>11.570814392029398</v>
      </c>
      <c r="M60" s="163"/>
      <c r="N60" s="153">
        <f t="shared" si="0"/>
        <v>0.70433526357030052</v>
      </c>
    </row>
    <row r="61" spans="1:14">
      <c r="A61" s="172" t="s">
        <v>110</v>
      </c>
      <c r="B61" s="45">
        <v>10583.048176156113</v>
      </c>
      <c r="C61" s="45">
        <v>5226.3833272348747</v>
      </c>
      <c r="D61" s="45">
        <v>5356.66484892062</v>
      </c>
      <c r="E61" s="45"/>
      <c r="F61" s="64">
        <v>1286.3631486731015</v>
      </c>
      <c r="G61" s="64">
        <v>682.14982846749695</v>
      </c>
      <c r="H61" s="143">
        <v>604.21332020560749</v>
      </c>
      <c r="I61" s="163"/>
      <c r="J61" s="66">
        <v>12.15493993092961</v>
      </c>
      <c r="K61" s="66">
        <v>13.052043559698163</v>
      </c>
      <c r="L61" s="66">
        <v>11.279655107176589</v>
      </c>
      <c r="M61" s="163"/>
      <c r="N61" s="153">
        <f t="shared" si="0"/>
        <v>0.86420605751008073</v>
      </c>
    </row>
    <row r="62" spans="1:14">
      <c r="A62" s="164" t="s">
        <v>110</v>
      </c>
      <c r="B62" s="47">
        <v>6794.7069248291309</v>
      </c>
      <c r="C62" s="47">
        <v>3349.1565957876123</v>
      </c>
      <c r="D62" s="47">
        <v>3445.5503290406082</v>
      </c>
      <c r="E62" s="47"/>
      <c r="F62" s="64">
        <v>1113.1949290031207</v>
      </c>
      <c r="G62" s="64">
        <v>584.96700207161075</v>
      </c>
      <c r="H62" s="143">
        <v>528.22792693151291</v>
      </c>
      <c r="I62" s="163"/>
      <c r="J62" s="67">
        <v>16.38326628828257</v>
      </c>
      <c r="K62" s="67">
        <v>17.466098862243424</v>
      </c>
      <c r="L62" s="67">
        <v>15.330727358105214</v>
      </c>
      <c r="M62" s="163"/>
      <c r="N62" s="153">
        <f t="shared" si="0"/>
        <v>0.87774193190018779</v>
      </c>
    </row>
    <row r="63" spans="1:14">
      <c r="A63" s="164" t="s">
        <v>111</v>
      </c>
      <c r="B63" s="47">
        <v>3788.3412513264839</v>
      </c>
      <c r="C63" s="47">
        <v>1877.2267314469727</v>
      </c>
      <c r="D63" s="47">
        <v>1911.114519879668</v>
      </c>
      <c r="E63" s="47"/>
      <c r="F63" s="64">
        <v>173.16821966998299</v>
      </c>
      <c r="G63" s="64">
        <v>97.182826395887332</v>
      </c>
      <c r="H63" s="143">
        <v>75.985393274095429</v>
      </c>
      <c r="I63" s="163"/>
      <c r="J63" s="67">
        <v>4.571082914173787</v>
      </c>
      <c r="K63" s="67">
        <v>5.1769359964834099</v>
      </c>
      <c r="L63" s="67">
        <v>3.9759727888457417</v>
      </c>
      <c r="M63" s="163"/>
      <c r="N63" s="153">
        <f t="shared" si="0"/>
        <v>0.76801660123797966</v>
      </c>
    </row>
    <row r="64" spans="1:14">
      <c r="A64" s="172" t="s">
        <v>112</v>
      </c>
      <c r="B64" s="45">
        <v>3107.266969420763</v>
      </c>
      <c r="C64" s="45">
        <v>1510.6495006055186</v>
      </c>
      <c r="D64" s="45">
        <v>1596.6174688153442</v>
      </c>
      <c r="E64" s="45"/>
      <c r="F64" s="64">
        <v>93.972404393928343</v>
      </c>
      <c r="G64" s="64">
        <v>54.950102735313287</v>
      </c>
      <c r="H64" s="143">
        <v>39.02230165861495</v>
      </c>
      <c r="I64" s="163"/>
      <c r="J64" s="66">
        <v>3.0242784195477763</v>
      </c>
      <c r="K64" s="66">
        <v>3.6375150366307683</v>
      </c>
      <c r="L64" s="66">
        <v>2.4440607985811811</v>
      </c>
      <c r="M64" s="163"/>
      <c r="N64" s="153">
        <f t="shared" si="0"/>
        <v>0.67190397124653023</v>
      </c>
    </row>
    <row r="65" spans="1:14">
      <c r="A65" s="164" t="s">
        <v>112</v>
      </c>
      <c r="B65" s="47">
        <v>3107.266969420763</v>
      </c>
      <c r="C65" s="47">
        <v>1510.6495006055186</v>
      </c>
      <c r="D65" s="47">
        <v>1596.6174688153442</v>
      </c>
      <c r="E65" s="47"/>
      <c r="F65" s="64">
        <v>93.972404393928343</v>
      </c>
      <c r="G65" s="64">
        <v>54.950102735313287</v>
      </c>
      <c r="H65" s="143">
        <v>39.02230165861495</v>
      </c>
      <c r="I65" s="163"/>
      <c r="J65" s="67">
        <v>3.0242784195477763</v>
      </c>
      <c r="K65" s="67">
        <v>3.6375150366307683</v>
      </c>
      <c r="L65" s="67">
        <v>2.4440607985811811</v>
      </c>
      <c r="M65" s="163"/>
      <c r="N65" s="153">
        <f t="shared" si="0"/>
        <v>0.67190397124653023</v>
      </c>
    </row>
    <row r="66" spans="1:14">
      <c r="A66" s="172" t="s">
        <v>113</v>
      </c>
      <c r="B66" s="45">
        <v>2231.2325119189222</v>
      </c>
      <c r="C66" s="45">
        <v>1057.0503747646749</v>
      </c>
      <c r="D66" s="45">
        <v>1174.1821371542662</v>
      </c>
      <c r="E66" s="45"/>
      <c r="F66" s="64">
        <v>194.84127065472566</v>
      </c>
      <c r="G66" s="64">
        <v>112.51610466821691</v>
      </c>
      <c r="H66" s="143">
        <v>82.325165986508566</v>
      </c>
      <c r="I66" s="163"/>
      <c r="J66" s="66">
        <v>8.7324503212422186</v>
      </c>
      <c r="K66" s="66">
        <v>10.644346509338831</v>
      </c>
      <c r="L66" s="66">
        <v>7.0112773292592339</v>
      </c>
      <c r="M66" s="163"/>
      <c r="N66" s="153">
        <f t="shared" si="0"/>
        <v>0.65868555886525115</v>
      </c>
    </row>
    <row r="67" spans="1:14" ht="15.75" thickBot="1">
      <c r="A67" s="165" t="s">
        <v>113</v>
      </c>
      <c r="B67" s="149">
        <v>2231.2325119189222</v>
      </c>
      <c r="C67" s="149">
        <v>1057.0503747646749</v>
      </c>
      <c r="D67" s="149">
        <v>1174.1821371542662</v>
      </c>
      <c r="E67" s="166"/>
      <c r="F67" s="149">
        <v>194.84127065472566</v>
      </c>
      <c r="G67" s="149">
        <v>112.51610466821691</v>
      </c>
      <c r="H67" s="149">
        <v>82.325165986508566</v>
      </c>
      <c r="I67" s="166"/>
      <c r="J67" s="156">
        <v>8.7324503212422186</v>
      </c>
      <c r="K67" s="156">
        <v>10.644346509338831</v>
      </c>
      <c r="L67" s="156">
        <v>7.0112773292592339</v>
      </c>
      <c r="M67" s="166"/>
      <c r="N67" s="153">
        <f t="shared" si="0"/>
        <v>0.65868555886525115</v>
      </c>
    </row>
  </sheetData>
  <mergeCells count="6">
    <mergeCell ref="A1:N1"/>
    <mergeCell ref="A2:A3"/>
    <mergeCell ref="B2:D3"/>
    <mergeCell ref="F2:H3"/>
    <mergeCell ref="J2:L3"/>
    <mergeCell ref="N2:N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0EC2-6C22-4753-A35F-53766021E9A0}">
  <sheetPr>
    <tabColor rgb="FF00B050"/>
  </sheetPr>
  <dimension ref="A1"/>
  <sheetViews>
    <sheetView workbookViewId="0">
      <selection activeCell="Q44" sqref="Q44"/>
    </sheetView>
  </sheetViews>
  <sheetFormatPr defaultColWidth="9.140625" defaultRowHeight="15"/>
  <cols>
    <col min="1" max="16384" width="9.140625" style="380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4011-3D4E-45B5-8746-11DB0B21B776}">
  <dimension ref="A1:BF320"/>
  <sheetViews>
    <sheetView workbookViewId="0">
      <selection activeCell="A2" sqref="A2:A3"/>
    </sheetView>
  </sheetViews>
  <sheetFormatPr defaultColWidth="9.140625" defaultRowHeight="12.75" customHeight="1"/>
  <cols>
    <col min="1" max="1" width="17.42578125" style="469" customWidth="1"/>
    <col min="2" max="12" width="9.140625" style="469"/>
    <col min="13" max="13" width="9.140625" style="495"/>
    <col min="14" max="16384" width="9.140625" style="469"/>
  </cols>
  <sheetData>
    <row r="1" spans="1:58" ht="12.75" customHeight="1" thickBot="1">
      <c r="A1" s="1019" t="s">
        <v>441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20"/>
      <c r="O1" s="1020"/>
      <c r="P1" s="1020"/>
      <c r="Q1" s="1020"/>
      <c r="R1" s="1020"/>
      <c r="S1" s="1020"/>
      <c r="T1" s="1020"/>
      <c r="U1" s="1020"/>
      <c r="V1" s="1020"/>
      <c r="W1" s="1020"/>
      <c r="X1" s="1020"/>
      <c r="Y1" s="1020"/>
      <c r="Z1" s="1020"/>
      <c r="AA1" s="468"/>
      <c r="AB1" s="468"/>
      <c r="AC1" s="468"/>
      <c r="AD1" s="468"/>
      <c r="AE1" s="468"/>
      <c r="AF1" s="468"/>
      <c r="AG1" s="468"/>
      <c r="AH1" s="468"/>
      <c r="AI1" s="468"/>
      <c r="AJ1" s="468"/>
      <c r="AK1" s="468"/>
      <c r="AL1" s="468"/>
      <c r="AM1" s="468"/>
      <c r="AN1" s="468"/>
      <c r="AO1" s="468"/>
      <c r="AP1" s="468"/>
      <c r="AQ1" s="468"/>
      <c r="AR1" s="468"/>
      <c r="AS1" s="468"/>
      <c r="AT1" s="468"/>
      <c r="AU1" s="468"/>
      <c r="AV1" s="468"/>
      <c r="AW1" s="468"/>
      <c r="AX1" s="468"/>
      <c r="AY1" s="468"/>
      <c r="AZ1" s="468"/>
      <c r="BA1" s="468"/>
      <c r="BB1" s="468"/>
      <c r="BC1" s="468"/>
      <c r="BD1" s="468"/>
      <c r="BE1" s="468"/>
      <c r="BF1" s="468"/>
    </row>
    <row r="2" spans="1:58" ht="12.75" customHeight="1">
      <c r="A2" s="1021" t="s">
        <v>279</v>
      </c>
      <c r="B2" s="1022" t="s">
        <v>442</v>
      </c>
      <c r="C2" s="470"/>
      <c r="D2" s="1023" t="s">
        <v>443</v>
      </c>
      <c r="E2" s="1023"/>
      <c r="F2" s="1023"/>
      <c r="G2" s="1023"/>
      <c r="H2" s="1023"/>
      <c r="I2" s="1023"/>
      <c r="J2" s="1023"/>
      <c r="K2" s="1023"/>
      <c r="L2" s="471"/>
      <c r="M2" s="468"/>
      <c r="N2" s="1024"/>
      <c r="O2" s="1024"/>
      <c r="P2" s="1025"/>
      <c r="Q2" s="1025"/>
      <c r="R2" s="1025"/>
      <c r="S2" s="1025"/>
      <c r="T2" s="1025"/>
      <c r="U2" s="1025"/>
      <c r="V2" s="1025"/>
      <c r="W2" s="1025"/>
      <c r="X2" s="1025"/>
      <c r="Y2" s="1025"/>
      <c r="Z2" s="1025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</row>
    <row r="3" spans="1:58" ht="57.75" customHeight="1">
      <c r="A3" s="1021"/>
      <c r="B3" s="1022"/>
      <c r="C3" s="472" t="s">
        <v>444</v>
      </c>
      <c r="D3" s="472" t="s">
        <v>445</v>
      </c>
      <c r="E3" s="472" t="s">
        <v>446</v>
      </c>
      <c r="F3" s="472" t="s">
        <v>447</v>
      </c>
      <c r="G3" s="472" t="s">
        <v>448</v>
      </c>
      <c r="H3" s="472" t="s">
        <v>449</v>
      </c>
      <c r="I3" s="472" t="s">
        <v>450</v>
      </c>
      <c r="J3" s="472" t="s">
        <v>451</v>
      </c>
      <c r="K3" s="472" t="s">
        <v>452</v>
      </c>
      <c r="L3" s="472" t="s">
        <v>453</v>
      </c>
      <c r="M3" s="468"/>
      <c r="N3" s="1024"/>
      <c r="O3" s="1024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1025"/>
      <c r="AA3" s="468"/>
      <c r="AB3" s="468"/>
      <c r="AC3" s="468"/>
      <c r="AD3" s="468"/>
      <c r="AE3" s="468"/>
      <c r="AF3" s="468"/>
      <c r="AG3" s="468"/>
      <c r="AH3" s="468"/>
      <c r="AI3" s="468"/>
      <c r="AJ3" s="468"/>
      <c r="AK3" s="468"/>
      <c r="AL3" s="468"/>
      <c r="AM3" s="468"/>
      <c r="AN3" s="468"/>
      <c r="AO3" s="468"/>
      <c r="AP3" s="468"/>
      <c r="AQ3" s="468"/>
      <c r="AR3" s="468"/>
      <c r="AS3" s="468"/>
      <c r="AT3" s="468"/>
      <c r="AU3" s="468"/>
      <c r="AV3" s="468"/>
      <c r="AW3" s="468"/>
      <c r="AX3" s="468"/>
      <c r="AY3" s="468"/>
      <c r="AZ3" s="468"/>
      <c r="BA3" s="468"/>
      <c r="BB3" s="468"/>
      <c r="BC3" s="468"/>
      <c r="BD3" s="468"/>
      <c r="BE3" s="468"/>
      <c r="BF3" s="468"/>
    </row>
    <row r="4" spans="1:58" ht="12.75" customHeight="1">
      <c r="A4" s="474" t="s">
        <v>75</v>
      </c>
      <c r="B4" s="475">
        <v>556925</v>
      </c>
      <c r="C4" s="475">
        <v>100773</v>
      </c>
      <c r="D4" s="475">
        <v>12440</v>
      </c>
      <c r="E4" s="475">
        <v>6228</v>
      </c>
      <c r="F4" s="475">
        <v>5725</v>
      </c>
      <c r="G4" s="475">
        <v>382197</v>
      </c>
      <c r="H4" s="475">
        <v>6496</v>
      </c>
      <c r="I4" s="475">
        <v>8557</v>
      </c>
      <c r="J4" s="475">
        <v>23421</v>
      </c>
      <c r="K4" s="475">
        <v>10336</v>
      </c>
      <c r="L4" s="475">
        <v>749.03720980161449</v>
      </c>
      <c r="M4" s="468"/>
      <c r="N4" s="1026"/>
      <c r="O4" s="102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68"/>
      <c r="AB4" s="468"/>
      <c r="AC4" s="468"/>
      <c r="AD4" s="468"/>
      <c r="AE4" s="468"/>
      <c r="AF4" s="468"/>
      <c r="AG4" s="468"/>
      <c r="AH4" s="468"/>
      <c r="AI4" s="468"/>
      <c r="AJ4" s="468"/>
      <c r="AK4" s="468"/>
      <c r="AL4" s="468"/>
      <c r="AM4" s="468"/>
      <c r="AN4" s="468"/>
      <c r="AO4" s="468"/>
      <c r="AP4" s="468"/>
      <c r="AQ4" s="468"/>
      <c r="AR4" s="468"/>
      <c r="AS4" s="468"/>
      <c r="AT4" s="468"/>
      <c r="AU4" s="468"/>
      <c r="AV4" s="468"/>
      <c r="AW4" s="468"/>
      <c r="AX4" s="468"/>
      <c r="AY4" s="468"/>
      <c r="AZ4" s="468"/>
      <c r="BA4" s="468"/>
      <c r="BB4" s="468"/>
      <c r="BC4" s="468"/>
      <c r="BD4" s="468"/>
      <c r="BE4" s="468"/>
      <c r="BF4" s="468"/>
    </row>
    <row r="5" spans="1:58" ht="12.75" customHeight="1">
      <c r="A5" s="477"/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M5" s="468"/>
      <c r="N5" s="1026"/>
      <c r="O5" s="479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8"/>
      <c r="AN5" s="468"/>
      <c r="AO5" s="468"/>
      <c r="AP5" s="468"/>
      <c r="AQ5" s="468"/>
      <c r="AR5" s="468"/>
      <c r="AS5" s="468"/>
      <c r="AT5" s="468"/>
      <c r="AU5" s="468"/>
      <c r="AV5" s="468"/>
      <c r="AW5" s="468"/>
      <c r="AX5" s="468"/>
      <c r="AY5" s="468"/>
      <c r="AZ5" s="468"/>
      <c r="BA5" s="468"/>
      <c r="BB5" s="468"/>
      <c r="BC5" s="468"/>
      <c r="BD5" s="468"/>
      <c r="BE5" s="468"/>
      <c r="BF5" s="468"/>
    </row>
    <row r="6" spans="1:58" ht="12.75" customHeight="1">
      <c r="A6" s="1027" t="s">
        <v>175</v>
      </c>
      <c r="B6" s="1027"/>
      <c r="C6" s="1027"/>
      <c r="D6" s="1027"/>
      <c r="E6" s="1027"/>
      <c r="F6" s="1027"/>
      <c r="G6" s="1027"/>
      <c r="H6" s="1027"/>
      <c r="I6" s="1027"/>
      <c r="J6" s="1027"/>
      <c r="K6" s="1027"/>
      <c r="L6" s="1027"/>
      <c r="M6" s="468"/>
      <c r="N6" s="1026"/>
      <c r="O6" s="479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68"/>
      <c r="AB6" s="468"/>
      <c r="AC6" s="468"/>
      <c r="AD6" s="468"/>
      <c r="AE6" s="468"/>
      <c r="AF6" s="468"/>
      <c r="AG6" s="468"/>
      <c r="AH6" s="468"/>
      <c r="AI6" s="468"/>
      <c r="AJ6" s="468"/>
      <c r="AK6" s="468"/>
      <c r="AL6" s="468"/>
      <c r="AM6" s="468"/>
      <c r="AN6" s="468"/>
      <c r="AO6" s="468"/>
      <c r="AP6" s="468"/>
      <c r="AQ6" s="468"/>
      <c r="AR6" s="468"/>
      <c r="AS6" s="468"/>
      <c r="AT6" s="468"/>
      <c r="AU6" s="468"/>
      <c r="AV6" s="468"/>
      <c r="AW6" s="468"/>
      <c r="AX6" s="468"/>
      <c r="AY6" s="468"/>
      <c r="AZ6" s="468"/>
      <c r="BA6" s="468"/>
      <c r="BB6" s="468"/>
      <c r="BC6" s="468"/>
      <c r="BD6" s="468"/>
      <c r="BE6" s="468"/>
      <c r="BF6" s="468"/>
    </row>
    <row r="7" spans="1:58" ht="12.75" customHeight="1">
      <c r="A7" s="480" t="s">
        <v>9</v>
      </c>
      <c r="B7" s="481">
        <v>229614.06487670093</v>
      </c>
      <c r="C7" s="481">
        <v>89309</v>
      </c>
      <c r="D7" s="481">
        <v>7691</v>
      </c>
      <c r="E7" s="481">
        <v>2941</v>
      </c>
      <c r="F7" s="481">
        <v>2806.0946217942678</v>
      </c>
      <c r="G7" s="481">
        <v>110934</v>
      </c>
      <c r="H7" s="481">
        <v>3054</v>
      </c>
      <c r="I7" s="481">
        <v>4278.0831684193972</v>
      </c>
      <c r="J7" s="481">
        <v>3865</v>
      </c>
      <c r="K7" s="481">
        <v>4255</v>
      </c>
      <c r="L7" s="481">
        <v>476</v>
      </c>
      <c r="M7" s="468"/>
      <c r="N7" s="1026"/>
      <c r="O7" s="479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</row>
    <row r="8" spans="1:58" ht="12.75" customHeight="1">
      <c r="A8" s="480" t="s">
        <v>10</v>
      </c>
      <c r="B8" s="481">
        <v>327311</v>
      </c>
      <c r="C8" s="481">
        <v>11464</v>
      </c>
      <c r="D8" s="481">
        <v>4748</v>
      </c>
      <c r="E8" s="481">
        <v>3286</v>
      </c>
      <c r="F8" s="481">
        <v>2919</v>
      </c>
      <c r="G8" s="481">
        <v>271263</v>
      </c>
      <c r="H8" s="481">
        <v>3442.093048690555</v>
      </c>
      <c r="I8" s="481">
        <v>4279</v>
      </c>
      <c r="J8" s="481">
        <v>19555</v>
      </c>
      <c r="K8" s="481">
        <v>6080</v>
      </c>
      <c r="L8" s="481">
        <v>272.0383896294428</v>
      </c>
      <c r="M8" s="468"/>
      <c r="N8" s="1026"/>
      <c r="O8" s="479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</row>
    <row r="9" spans="1:58" ht="12.75" customHeight="1">
      <c r="A9" s="482"/>
      <c r="B9" s="481"/>
      <c r="C9" s="481"/>
      <c r="D9" s="481"/>
      <c r="E9" s="481"/>
      <c r="F9" s="481"/>
      <c r="G9" s="481"/>
      <c r="H9" s="481"/>
      <c r="I9" s="481"/>
      <c r="J9" s="481"/>
      <c r="K9" s="481"/>
      <c r="L9" s="481"/>
      <c r="M9" s="468"/>
      <c r="N9" s="1026"/>
      <c r="O9" s="479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</row>
    <row r="10" spans="1:58" ht="12.75" customHeight="1">
      <c r="A10" s="83" t="s">
        <v>620</v>
      </c>
      <c r="B10" s="483"/>
      <c r="C10" s="483"/>
      <c r="D10" s="483"/>
      <c r="E10" s="483"/>
      <c r="F10" s="483"/>
      <c r="G10" s="483"/>
      <c r="H10" s="483"/>
      <c r="I10" s="483"/>
      <c r="J10" s="483"/>
      <c r="K10" s="483"/>
      <c r="L10" s="483"/>
      <c r="M10" s="468"/>
      <c r="N10" s="1026"/>
      <c r="O10" s="479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</row>
    <row r="11" spans="1:58" s="487" customFormat="1" ht="12.75" customHeight="1">
      <c r="A11" s="484" t="s">
        <v>76</v>
      </c>
      <c r="B11" s="485">
        <v>63819</v>
      </c>
      <c r="C11" s="485">
        <v>4676</v>
      </c>
      <c r="D11" s="485">
        <v>2558</v>
      </c>
      <c r="E11" s="485">
        <v>340</v>
      </c>
      <c r="F11" s="485">
        <v>254</v>
      </c>
      <c r="G11" s="485">
        <v>51523</v>
      </c>
      <c r="H11" s="485">
        <v>362</v>
      </c>
      <c r="I11" s="485">
        <v>503.08469315033847</v>
      </c>
      <c r="J11" s="485">
        <v>2396</v>
      </c>
      <c r="K11" s="485">
        <v>957</v>
      </c>
      <c r="L11" s="485">
        <v>245</v>
      </c>
      <c r="M11" s="486"/>
      <c r="N11" s="1026"/>
      <c r="O11" s="479"/>
      <c r="P11" s="476"/>
      <c r="Q11" s="476"/>
      <c r="R11" s="476"/>
      <c r="S11" s="476"/>
      <c r="T11" s="476"/>
      <c r="U11" s="476"/>
      <c r="V11" s="476"/>
      <c r="W11" s="476"/>
      <c r="X11" s="476"/>
      <c r="Y11" s="476"/>
      <c r="Z11" s="47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  <c r="AW11" s="486"/>
      <c r="AX11" s="486"/>
      <c r="AY11" s="486"/>
      <c r="AZ11" s="486"/>
      <c r="BA11" s="486"/>
      <c r="BB11" s="486"/>
      <c r="BC11" s="486"/>
      <c r="BD11" s="486"/>
      <c r="BE11" s="486"/>
      <c r="BF11" s="486"/>
    </row>
    <row r="12" spans="1:58" ht="12.75" customHeight="1">
      <c r="A12" s="488" t="s">
        <v>76</v>
      </c>
      <c r="B12" s="481">
        <v>39759</v>
      </c>
      <c r="C12" s="481">
        <v>4386</v>
      </c>
      <c r="D12" s="481">
        <v>2358</v>
      </c>
      <c r="E12" s="481">
        <v>191</v>
      </c>
      <c r="F12" s="481">
        <v>155</v>
      </c>
      <c r="G12" s="481">
        <v>30172</v>
      </c>
      <c r="H12" s="481">
        <v>253</v>
      </c>
      <c r="I12" s="481">
        <v>336</v>
      </c>
      <c r="J12" s="481">
        <v>900</v>
      </c>
      <c r="K12" s="481">
        <v>768</v>
      </c>
      <c r="L12" s="481">
        <v>236.01504123102359</v>
      </c>
      <c r="M12" s="468"/>
      <c r="N12" s="1026"/>
      <c r="O12" s="479"/>
      <c r="P12" s="476"/>
      <c r="Q12" s="476"/>
      <c r="R12" s="476"/>
      <c r="S12" s="476"/>
      <c r="T12" s="476"/>
      <c r="U12" s="476"/>
      <c r="V12" s="476"/>
      <c r="W12" s="476"/>
      <c r="X12" s="476"/>
      <c r="Y12" s="476"/>
      <c r="Z12" s="476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</row>
    <row r="13" spans="1:58" ht="12.75" customHeight="1">
      <c r="A13" s="488" t="s">
        <v>77</v>
      </c>
      <c r="B13" s="481">
        <v>8086</v>
      </c>
      <c r="C13" s="481">
        <v>72.046696796838916</v>
      </c>
      <c r="D13" s="481">
        <v>74</v>
      </c>
      <c r="E13" s="481">
        <v>40</v>
      </c>
      <c r="F13" s="481">
        <v>23</v>
      </c>
      <c r="G13" s="481">
        <v>7331</v>
      </c>
      <c r="H13" s="481">
        <v>32</v>
      </c>
      <c r="I13" s="481">
        <v>27</v>
      </c>
      <c r="J13" s="481">
        <v>412</v>
      </c>
      <c r="K13" s="481">
        <v>68</v>
      </c>
      <c r="L13" s="481">
        <v>3</v>
      </c>
      <c r="M13" s="468"/>
      <c r="N13" s="1026"/>
      <c r="O13" s="479"/>
      <c r="P13" s="476"/>
      <c r="Q13" s="476"/>
      <c r="R13" s="476"/>
      <c r="S13" s="476"/>
      <c r="T13" s="476"/>
      <c r="U13" s="476"/>
      <c r="V13" s="476"/>
      <c r="W13" s="476"/>
      <c r="X13" s="476"/>
      <c r="Y13" s="476"/>
      <c r="Z13" s="476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</row>
    <row r="14" spans="1:58" ht="12.75" customHeight="1">
      <c r="A14" s="488" t="s">
        <v>78</v>
      </c>
      <c r="B14" s="481">
        <v>15973</v>
      </c>
      <c r="C14" s="481">
        <v>218</v>
      </c>
      <c r="D14" s="481">
        <v>125</v>
      </c>
      <c r="E14" s="481">
        <v>108.07004519525854</v>
      </c>
      <c r="F14" s="481">
        <v>75</v>
      </c>
      <c r="G14" s="481">
        <v>14019</v>
      </c>
      <c r="H14" s="481">
        <v>77.015434506965761</v>
      </c>
      <c r="I14" s="481">
        <v>139</v>
      </c>
      <c r="J14" s="481">
        <v>1083</v>
      </c>
      <c r="K14" s="481">
        <v>120</v>
      </c>
      <c r="L14" s="481">
        <v>6</v>
      </c>
      <c r="M14" s="468"/>
      <c r="N14" s="1026"/>
      <c r="O14" s="479"/>
      <c r="P14" s="476"/>
      <c r="Q14" s="476"/>
      <c r="R14" s="476"/>
      <c r="S14" s="476"/>
      <c r="T14" s="476"/>
      <c r="U14" s="476"/>
      <c r="V14" s="476"/>
      <c r="W14" s="476"/>
      <c r="X14" s="476"/>
      <c r="Y14" s="476"/>
      <c r="Z14" s="476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  <c r="AK14" s="468"/>
      <c r="AL14" s="468"/>
      <c r="AM14" s="468"/>
      <c r="AN14" s="468"/>
      <c r="AO14" s="468"/>
      <c r="AP14" s="468"/>
      <c r="AQ14" s="468"/>
      <c r="AR14" s="468"/>
      <c r="AS14" s="468"/>
      <c r="AT14" s="468"/>
      <c r="AU14" s="468"/>
      <c r="AV14" s="468"/>
      <c r="AW14" s="468"/>
      <c r="AX14" s="468"/>
      <c r="AY14" s="468"/>
      <c r="AZ14" s="468"/>
      <c r="BA14" s="468"/>
      <c r="BB14" s="468"/>
      <c r="BC14" s="468"/>
      <c r="BD14" s="468"/>
      <c r="BE14" s="468"/>
      <c r="BF14" s="468"/>
    </row>
    <row r="15" spans="1:58" s="487" customFormat="1" ht="12.75" customHeight="1">
      <c r="A15" s="484" t="s">
        <v>79</v>
      </c>
      <c r="B15" s="485">
        <v>28460</v>
      </c>
      <c r="C15" s="485">
        <v>3271</v>
      </c>
      <c r="D15" s="485">
        <v>580</v>
      </c>
      <c r="E15" s="485">
        <v>342</v>
      </c>
      <c r="F15" s="485">
        <v>373</v>
      </c>
      <c r="G15" s="485">
        <v>20014.075496389956</v>
      </c>
      <c r="H15" s="485">
        <v>373</v>
      </c>
      <c r="I15" s="485">
        <v>560</v>
      </c>
      <c r="J15" s="485">
        <v>2018</v>
      </c>
      <c r="K15" s="485">
        <v>909</v>
      </c>
      <c r="L15" s="485">
        <v>16</v>
      </c>
      <c r="M15" s="486"/>
      <c r="N15" s="1026"/>
      <c r="O15" s="479"/>
      <c r="P15" s="476"/>
      <c r="Q15" s="476"/>
      <c r="R15" s="476"/>
      <c r="S15" s="476"/>
      <c r="T15" s="476"/>
      <c r="U15" s="476"/>
      <c r="V15" s="476"/>
      <c r="W15" s="476"/>
      <c r="X15" s="476"/>
      <c r="Y15" s="476"/>
      <c r="Z15" s="476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  <c r="AK15" s="486"/>
      <c r="AL15" s="486"/>
      <c r="AM15" s="486"/>
      <c r="AN15" s="486"/>
      <c r="AO15" s="486"/>
      <c r="AP15" s="486"/>
      <c r="AQ15" s="486"/>
      <c r="AR15" s="486"/>
      <c r="AS15" s="486"/>
      <c r="AT15" s="486"/>
      <c r="AU15" s="486"/>
      <c r="AV15" s="486"/>
      <c r="AW15" s="486"/>
      <c r="AX15" s="486"/>
      <c r="AY15" s="486"/>
      <c r="AZ15" s="486"/>
      <c r="BA15" s="486"/>
      <c r="BB15" s="486"/>
      <c r="BC15" s="486"/>
      <c r="BD15" s="486"/>
      <c r="BE15" s="486"/>
      <c r="BF15" s="486"/>
    </row>
    <row r="16" spans="1:58" ht="12.75" customHeight="1">
      <c r="A16" s="488" t="s">
        <v>79</v>
      </c>
      <c r="B16" s="481">
        <v>16092</v>
      </c>
      <c r="C16" s="481">
        <v>3110</v>
      </c>
      <c r="D16" s="481">
        <v>393</v>
      </c>
      <c r="E16" s="481">
        <v>229</v>
      </c>
      <c r="F16" s="481">
        <v>249</v>
      </c>
      <c r="G16" s="481">
        <v>10175</v>
      </c>
      <c r="H16" s="481">
        <v>236.01504123102359</v>
      </c>
      <c r="I16" s="481">
        <v>383</v>
      </c>
      <c r="J16" s="481">
        <v>832</v>
      </c>
      <c r="K16" s="481">
        <v>469</v>
      </c>
      <c r="L16" s="481">
        <v>11</v>
      </c>
      <c r="M16" s="468"/>
      <c r="N16" s="1026"/>
      <c r="O16" s="479"/>
      <c r="P16" s="476"/>
      <c r="Q16" s="476"/>
      <c r="R16" s="476"/>
      <c r="S16" s="476"/>
      <c r="T16" s="476"/>
      <c r="U16" s="476"/>
      <c r="V16" s="476"/>
      <c r="W16" s="476"/>
      <c r="X16" s="476"/>
      <c r="Y16" s="476"/>
      <c r="Z16" s="476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</row>
    <row r="17" spans="1:58" ht="12.75" customHeight="1">
      <c r="A17" s="488" t="s">
        <v>80</v>
      </c>
      <c r="B17" s="481">
        <v>8367</v>
      </c>
      <c r="C17" s="481">
        <v>88</v>
      </c>
      <c r="D17" s="481">
        <v>119</v>
      </c>
      <c r="E17" s="481">
        <v>50</v>
      </c>
      <c r="F17" s="481">
        <v>57</v>
      </c>
      <c r="G17" s="481">
        <v>7159</v>
      </c>
      <c r="H17" s="481">
        <v>63</v>
      </c>
      <c r="I17" s="481">
        <v>95</v>
      </c>
      <c r="J17" s="481">
        <v>371</v>
      </c>
      <c r="K17" s="481">
        <v>356</v>
      </c>
      <c r="L17" s="481">
        <v>4</v>
      </c>
      <c r="M17" s="468"/>
      <c r="N17" s="1026"/>
      <c r="O17" s="479"/>
      <c r="P17" s="476"/>
      <c r="Q17" s="476"/>
      <c r="R17" s="476"/>
      <c r="S17" s="476"/>
      <c r="T17" s="476"/>
      <c r="U17" s="476"/>
      <c r="V17" s="476"/>
      <c r="W17" s="476"/>
      <c r="X17" s="476"/>
      <c r="Y17" s="476"/>
      <c r="Z17" s="476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</row>
    <row r="18" spans="1:58" ht="12.75" customHeight="1">
      <c r="A18" s="488" t="s">
        <v>81</v>
      </c>
      <c r="B18" s="481">
        <v>4001.0760410798698</v>
      </c>
      <c r="C18" s="481">
        <v>73</v>
      </c>
      <c r="D18" s="481">
        <v>67.07795908671207</v>
      </c>
      <c r="E18" s="481">
        <v>62</v>
      </c>
      <c r="F18" s="481">
        <v>67.07795908671207</v>
      </c>
      <c r="G18" s="481">
        <v>2678</v>
      </c>
      <c r="H18" s="481">
        <v>74</v>
      </c>
      <c r="I18" s="481">
        <v>80</v>
      </c>
      <c r="J18" s="481">
        <v>814</v>
      </c>
      <c r="K18" s="481">
        <v>83</v>
      </c>
      <c r="L18" s="489">
        <v>0</v>
      </c>
      <c r="M18" s="468"/>
      <c r="N18" s="1026"/>
      <c r="O18" s="479"/>
      <c r="P18" s="476"/>
      <c r="Q18" s="476"/>
      <c r="R18" s="476"/>
      <c r="S18" s="476"/>
      <c r="T18" s="476"/>
      <c r="U18" s="476"/>
      <c r="V18" s="476"/>
      <c r="W18" s="476"/>
      <c r="X18" s="476"/>
      <c r="Y18" s="476"/>
      <c r="Z18" s="476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</row>
    <row r="19" spans="1:58" s="487" customFormat="1" ht="12.75" customHeight="1">
      <c r="A19" s="484" t="s">
        <v>82</v>
      </c>
      <c r="B19" s="485">
        <v>128721</v>
      </c>
      <c r="C19" s="485">
        <v>72211</v>
      </c>
      <c r="D19" s="485">
        <v>2616.0404043819008</v>
      </c>
      <c r="E19" s="485">
        <v>2136</v>
      </c>
      <c r="F19" s="485">
        <v>2003</v>
      </c>
      <c r="G19" s="485">
        <v>40293</v>
      </c>
      <c r="H19" s="485">
        <v>2357</v>
      </c>
      <c r="I19" s="485">
        <v>3058</v>
      </c>
      <c r="J19" s="485">
        <v>1553</v>
      </c>
      <c r="K19" s="485">
        <v>2319</v>
      </c>
      <c r="L19" s="485">
        <v>170</v>
      </c>
      <c r="M19" s="486"/>
      <c r="N19" s="1026"/>
      <c r="O19" s="479"/>
      <c r="P19" s="476"/>
      <c r="Q19" s="476"/>
      <c r="R19" s="476"/>
      <c r="S19" s="476"/>
      <c r="T19" s="476"/>
      <c r="U19" s="476"/>
      <c r="V19" s="476"/>
      <c r="W19" s="476"/>
      <c r="X19" s="476"/>
      <c r="Y19" s="476"/>
      <c r="Z19" s="47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  <c r="AV19" s="486"/>
      <c r="AW19" s="486"/>
      <c r="AX19" s="486"/>
      <c r="AY19" s="486"/>
      <c r="AZ19" s="486"/>
      <c r="BA19" s="486"/>
      <c r="BB19" s="486"/>
      <c r="BC19" s="486"/>
      <c r="BD19" s="486"/>
      <c r="BE19" s="486"/>
      <c r="BF19" s="486"/>
    </row>
    <row r="20" spans="1:58" ht="12.75" customHeight="1">
      <c r="A20" s="488" t="s">
        <v>82</v>
      </c>
      <c r="B20" s="481">
        <v>94352</v>
      </c>
      <c r="C20" s="481">
        <v>58311</v>
      </c>
      <c r="D20" s="481">
        <v>1942</v>
      </c>
      <c r="E20" s="481">
        <v>1669</v>
      </c>
      <c r="F20" s="481">
        <v>1552</v>
      </c>
      <c r="G20" s="481">
        <v>24051</v>
      </c>
      <c r="H20" s="481">
        <v>1762</v>
      </c>
      <c r="I20" s="481">
        <v>2376</v>
      </c>
      <c r="J20" s="481">
        <v>905</v>
      </c>
      <c r="K20" s="481">
        <v>1678</v>
      </c>
      <c r="L20" s="481">
        <v>101</v>
      </c>
      <c r="M20" s="468"/>
      <c r="N20" s="1026"/>
      <c r="O20" s="479"/>
      <c r="P20" s="476"/>
      <c r="Q20" s="476"/>
      <c r="R20" s="476"/>
      <c r="S20" s="476"/>
      <c r="T20" s="476"/>
      <c r="U20" s="476"/>
      <c r="V20" s="476"/>
      <c r="W20" s="476"/>
      <c r="X20" s="476"/>
      <c r="Y20" s="476"/>
      <c r="Z20" s="476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</row>
    <row r="21" spans="1:58" ht="12.75" customHeight="1">
      <c r="A21" s="488" t="s">
        <v>83</v>
      </c>
      <c r="B21" s="481">
        <v>34368</v>
      </c>
      <c r="C21" s="481">
        <v>13900.04374408146</v>
      </c>
      <c r="D21" s="481">
        <v>673</v>
      </c>
      <c r="E21" s="481">
        <v>467.06134475191925</v>
      </c>
      <c r="F21" s="481">
        <v>450</v>
      </c>
      <c r="G21" s="481">
        <v>16242</v>
      </c>
      <c r="H21" s="481">
        <v>595.00634078768405</v>
      </c>
      <c r="I21" s="481">
        <v>681</v>
      </c>
      <c r="J21" s="481">
        <v>648</v>
      </c>
      <c r="K21" s="481">
        <v>640</v>
      </c>
      <c r="L21" s="481">
        <v>68</v>
      </c>
      <c r="M21" s="468"/>
      <c r="N21" s="1026"/>
      <c r="O21" s="479"/>
      <c r="P21" s="476"/>
      <c r="Q21" s="476"/>
      <c r="R21" s="476"/>
      <c r="S21" s="476"/>
      <c r="T21" s="476"/>
      <c r="U21" s="476"/>
      <c r="V21" s="476"/>
      <c r="W21" s="476"/>
      <c r="X21" s="476"/>
      <c r="Y21" s="476"/>
      <c r="Z21" s="476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</row>
    <row r="22" spans="1:58" s="487" customFormat="1" ht="12.75" customHeight="1">
      <c r="A22" s="484" t="s">
        <v>84</v>
      </c>
      <c r="B22" s="485">
        <v>57060</v>
      </c>
      <c r="C22" s="485">
        <v>6772</v>
      </c>
      <c r="D22" s="485">
        <v>796</v>
      </c>
      <c r="E22" s="485">
        <v>633</v>
      </c>
      <c r="F22" s="485">
        <v>601</v>
      </c>
      <c r="G22" s="485">
        <v>42001</v>
      </c>
      <c r="H22" s="485">
        <v>628</v>
      </c>
      <c r="I22" s="485">
        <v>889</v>
      </c>
      <c r="J22" s="485">
        <v>2976</v>
      </c>
      <c r="K22" s="485">
        <v>1652</v>
      </c>
      <c r="L22" s="485">
        <v>109</v>
      </c>
      <c r="M22" s="486"/>
      <c r="N22" s="1026"/>
      <c r="O22" s="479"/>
      <c r="P22" s="476"/>
      <c r="Q22" s="476"/>
      <c r="R22" s="476"/>
      <c r="S22" s="476"/>
      <c r="T22" s="476"/>
      <c r="U22" s="476"/>
      <c r="V22" s="476"/>
      <c r="W22" s="476"/>
      <c r="X22" s="476"/>
      <c r="Y22" s="476"/>
      <c r="Z22" s="47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6"/>
      <c r="AS22" s="486"/>
      <c r="AT22" s="486"/>
      <c r="AU22" s="486"/>
      <c r="AV22" s="486"/>
      <c r="AW22" s="486"/>
      <c r="AX22" s="486"/>
      <c r="AY22" s="486"/>
      <c r="AZ22" s="486"/>
      <c r="BA22" s="486"/>
      <c r="BB22" s="486"/>
      <c r="BC22" s="486"/>
      <c r="BD22" s="486"/>
      <c r="BE22" s="486"/>
      <c r="BF22" s="486"/>
    </row>
    <row r="23" spans="1:58" ht="12.75" customHeight="1">
      <c r="A23" s="488" t="s">
        <v>84</v>
      </c>
      <c r="B23" s="481">
        <v>34894</v>
      </c>
      <c r="C23" s="481">
        <v>6612</v>
      </c>
      <c r="D23" s="481">
        <v>660</v>
      </c>
      <c r="E23" s="481">
        <v>463</v>
      </c>
      <c r="F23" s="481">
        <v>448</v>
      </c>
      <c r="G23" s="481">
        <v>23190</v>
      </c>
      <c r="H23" s="481">
        <v>475</v>
      </c>
      <c r="I23" s="481">
        <v>668</v>
      </c>
      <c r="J23" s="481">
        <v>1249</v>
      </c>
      <c r="K23" s="481">
        <v>1040</v>
      </c>
      <c r="L23" s="481">
        <v>84</v>
      </c>
      <c r="M23" s="468"/>
      <c r="N23" s="1026"/>
      <c r="O23" s="479"/>
      <c r="P23" s="476"/>
      <c r="Q23" s="476"/>
      <c r="R23" s="476"/>
      <c r="S23" s="476"/>
      <c r="T23" s="476"/>
      <c r="U23" s="476"/>
      <c r="V23" s="476"/>
      <c r="W23" s="476"/>
      <c r="X23" s="476"/>
      <c r="Y23" s="476"/>
      <c r="Z23" s="476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  <c r="AK23" s="468"/>
      <c r="AL23" s="468"/>
      <c r="AM23" s="468"/>
      <c r="AN23" s="468"/>
      <c r="AO23" s="468"/>
      <c r="AP23" s="468"/>
      <c r="AQ23" s="468"/>
      <c r="AR23" s="468"/>
      <c r="AS23" s="468"/>
      <c r="AT23" s="468"/>
      <c r="AU23" s="468"/>
      <c r="AV23" s="468"/>
      <c r="AW23" s="468"/>
      <c r="AX23" s="468"/>
      <c r="AY23" s="468"/>
      <c r="AZ23" s="468"/>
      <c r="BA23" s="468"/>
      <c r="BB23" s="468"/>
      <c r="BC23" s="468"/>
      <c r="BD23" s="468"/>
      <c r="BE23" s="468"/>
      <c r="BF23" s="468"/>
    </row>
    <row r="24" spans="1:58" ht="12.75" customHeight="1">
      <c r="A24" s="488" t="s">
        <v>85</v>
      </c>
      <c r="B24" s="481">
        <v>9942</v>
      </c>
      <c r="C24" s="481">
        <v>75</v>
      </c>
      <c r="D24" s="481">
        <v>63</v>
      </c>
      <c r="E24" s="481">
        <v>75</v>
      </c>
      <c r="F24" s="481">
        <v>83</v>
      </c>
      <c r="G24" s="481">
        <v>8223</v>
      </c>
      <c r="H24" s="481">
        <v>67.07795908671207</v>
      </c>
      <c r="I24" s="481">
        <v>81</v>
      </c>
      <c r="J24" s="481">
        <v>816</v>
      </c>
      <c r="K24" s="481">
        <v>434</v>
      </c>
      <c r="L24" s="481">
        <v>21</v>
      </c>
      <c r="M24" s="468"/>
      <c r="N24" s="1026"/>
      <c r="O24" s="479"/>
      <c r="P24" s="476"/>
      <c r="Q24" s="476"/>
      <c r="R24" s="476"/>
      <c r="S24" s="476"/>
      <c r="T24" s="476"/>
      <c r="U24" s="476"/>
      <c r="V24" s="476"/>
      <c r="W24" s="476"/>
      <c r="X24" s="476"/>
      <c r="Y24" s="476"/>
      <c r="Z24" s="476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</row>
    <row r="25" spans="1:58" ht="12.75" customHeight="1">
      <c r="A25" s="488" t="s">
        <v>86</v>
      </c>
      <c r="B25" s="481">
        <v>12224</v>
      </c>
      <c r="C25" s="481">
        <v>84</v>
      </c>
      <c r="D25" s="481">
        <v>72.046696796838916</v>
      </c>
      <c r="E25" s="481">
        <v>94</v>
      </c>
      <c r="F25" s="481">
        <v>69</v>
      </c>
      <c r="G25" s="481">
        <v>10588</v>
      </c>
      <c r="H25" s="481">
        <v>85</v>
      </c>
      <c r="I25" s="481">
        <v>139</v>
      </c>
      <c r="J25" s="481">
        <v>910</v>
      </c>
      <c r="K25" s="481">
        <v>176</v>
      </c>
      <c r="L25" s="481">
        <v>3</v>
      </c>
      <c r="M25" s="468"/>
      <c r="N25" s="1026"/>
      <c r="O25" s="479"/>
      <c r="P25" s="476"/>
      <c r="Q25" s="476"/>
      <c r="R25" s="476"/>
      <c r="S25" s="476"/>
      <c r="T25" s="476"/>
      <c r="U25" s="476"/>
      <c r="V25" s="476"/>
      <c r="W25" s="476"/>
      <c r="X25" s="476"/>
      <c r="Y25" s="476"/>
      <c r="Z25" s="476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</row>
    <row r="26" spans="1:58" s="487" customFormat="1" ht="12.75" customHeight="1">
      <c r="A26" s="484" t="s">
        <v>87</v>
      </c>
      <c r="B26" s="485">
        <v>58365</v>
      </c>
      <c r="C26" s="485">
        <v>3126</v>
      </c>
      <c r="D26" s="485">
        <v>1404</v>
      </c>
      <c r="E26" s="485">
        <v>571</v>
      </c>
      <c r="F26" s="485">
        <v>484</v>
      </c>
      <c r="G26" s="485">
        <v>48339</v>
      </c>
      <c r="H26" s="485">
        <v>570</v>
      </c>
      <c r="I26" s="485">
        <v>626.06095147597648</v>
      </c>
      <c r="J26" s="485">
        <v>2671</v>
      </c>
      <c r="K26" s="485">
        <v>508.05343086046526</v>
      </c>
      <c r="L26" s="485">
        <v>62</v>
      </c>
      <c r="M26" s="486"/>
      <c r="N26" s="1026"/>
      <c r="O26" s="479"/>
      <c r="P26" s="476"/>
      <c r="Q26" s="476"/>
      <c r="R26" s="476"/>
      <c r="S26" s="476"/>
      <c r="T26" s="476"/>
      <c r="U26" s="476"/>
      <c r="V26" s="476"/>
      <c r="W26" s="476"/>
      <c r="X26" s="476"/>
      <c r="Y26" s="476"/>
      <c r="Z26" s="47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  <c r="AO26" s="486"/>
      <c r="AP26" s="486"/>
      <c r="AQ26" s="486"/>
      <c r="AR26" s="486"/>
      <c r="AS26" s="486"/>
      <c r="AT26" s="486"/>
      <c r="AU26" s="486"/>
      <c r="AV26" s="486"/>
      <c r="AW26" s="486"/>
      <c r="AX26" s="486"/>
      <c r="AY26" s="486"/>
      <c r="AZ26" s="486"/>
      <c r="BA26" s="486"/>
      <c r="BB26" s="486"/>
      <c r="BC26" s="486"/>
      <c r="BD26" s="486"/>
      <c r="BE26" s="486"/>
      <c r="BF26" s="486"/>
    </row>
    <row r="27" spans="1:58" ht="12.75" customHeight="1">
      <c r="A27" s="488" t="s">
        <v>87</v>
      </c>
      <c r="B27" s="481">
        <v>20686.097271683928</v>
      </c>
      <c r="C27" s="481">
        <v>2792</v>
      </c>
      <c r="D27" s="481">
        <v>946</v>
      </c>
      <c r="E27" s="481">
        <v>247</v>
      </c>
      <c r="F27" s="481">
        <v>208</v>
      </c>
      <c r="G27" s="481">
        <v>15183</v>
      </c>
      <c r="H27" s="481">
        <v>259</v>
      </c>
      <c r="I27" s="481">
        <v>326</v>
      </c>
      <c r="J27" s="481">
        <v>571</v>
      </c>
      <c r="K27" s="481">
        <v>118.00752061551223</v>
      </c>
      <c r="L27" s="481">
        <v>32</v>
      </c>
      <c r="M27" s="468"/>
      <c r="N27" s="1026"/>
      <c r="O27" s="479"/>
      <c r="P27" s="476"/>
      <c r="Q27" s="476"/>
      <c r="R27" s="476"/>
      <c r="S27" s="476"/>
      <c r="T27" s="476"/>
      <c r="U27" s="476"/>
      <c r="V27" s="476"/>
      <c r="W27" s="476"/>
      <c r="X27" s="476"/>
      <c r="Y27" s="476"/>
      <c r="Z27" s="476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</row>
    <row r="28" spans="1:58" ht="12.75" customHeight="1">
      <c r="A28" s="488" t="s">
        <v>88</v>
      </c>
      <c r="B28" s="481">
        <v>20965</v>
      </c>
      <c r="C28" s="481">
        <v>224</v>
      </c>
      <c r="D28" s="481">
        <v>294</v>
      </c>
      <c r="E28" s="481">
        <v>175</v>
      </c>
      <c r="F28" s="481">
        <v>178</v>
      </c>
      <c r="G28" s="481">
        <v>18427</v>
      </c>
      <c r="H28" s="481">
        <v>197</v>
      </c>
      <c r="I28" s="481">
        <v>186</v>
      </c>
      <c r="J28" s="481">
        <v>1049</v>
      </c>
      <c r="K28" s="481">
        <v>218</v>
      </c>
      <c r="L28" s="481">
        <v>12</v>
      </c>
      <c r="M28" s="468"/>
      <c r="N28" s="1026"/>
      <c r="O28" s="479"/>
      <c r="P28" s="476"/>
      <c r="Q28" s="476"/>
      <c r="R28" s="476"/>
      <c r="S28" s="476"/>
      <c r="T28" s="476"/>
      <c r="U28" s="476"/>
      <c r="V28" s="476"/>
      <c r="W28" s="476"/>
      <c r="X28" s="476"/>
      <c r="Y28" s="476"/>
      <c r="Z28" s="476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</row>
    <row r="29" spans="1:58" ht="12.75" customHeight="1">
      <c r="A29" s="488" t="s">
        <v>89</v>
      </c>
      <c r="B29" s="481">
        <v>16713</v>
      </c>
      <c r="C29" s="481">
        <v>109</v>
      </c>
      <c r="D29" s="481">
        <v>163</v>
      </c>
      <c r="E29" s="481">
        <v>149.06213130380479</v>
      </c>
      <c r="F29" s="481">
        <v>96</v>
      </c>
      <c r="G29" s="481">
        <v>14728</v>
      </c>
      <c r="H29" s="481">
        <v>113.03878290538539</v>
      </c>
      <c r="I29" s="481">
        <v>113.03878290538539</v>
      </c>
      <c r="J29" s="481">
        <v>1050</v>
      </c>
      <c r="K29" s="481">
        <v>171</v>
      </c>
      <c r="L29" s="481">
        <v>17</v>
      </c>
      <c r="M29" s="468"/>
      <c r="N29" s="1026"/>
      <c r="O29" s="479"/>
      <c r="P29" s="476"/>
      <c r="Q29" s="476"/>
      <c r="R29" s="476"/>
      <c r="S29" s="476"/>
      <c r="T29" s="476"/>
      <c r="U29" s="476"/>
      <c r="V29" s="476"/>
      <c r="W29" s="476"/>
      <c r="X29" s="476"/>
      <c r="Y29" s="476"/>
      <c r="Z29" s="476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</row>
    <row r="30" spans="1:58" s="487" customFormat="1" ht="12.75" customHeight="1">
      <c r="A30" s="484" t="s">
        <v>90</v>
      </c>
      <c r="B30" s="485">
        <v>35546</v>
      </c>
      <c r="C30" s="485">
        <v>1175</v>
      </c>
      <c r="D30" s="485">
        <v>566</v>
      </c>
      <c r="E30" s="485">
        <v>360</v>
      </c>
      <c r="F30" s="485">
        <v>337</v>
      </c>
      <c r="G30" s="485">
        <v>29715</v>
      </c>
      <c r="H30" s="485">
        <v>412</v>
      </c>
      <c r="I30" s="485">
        <v>480</v>
      </c>
      <c r="J30" s="485">
        <v>1725</v>
      </c>
      <c r="K30" s="485">
        <v>736</v>
      </c>
      <c r="L30" s="485">
        <v>36.023348398419444</v>
      </c>
      <c r="M30" s="486"/>
      <c r="N30" s="1026"/>
      <c r="O30" s="479"/>
      <c r="P30" s="476"/>
      <c r="Q30" s="476"/>
      <c r="R30" s="476"/>
      <c r="S30" s="476"/>
      <c r="T30" s="476"/>
      <c r="U30" s="476"/>
      <c r="V30" s="476"/>
      <c r="W30" s="476"/>
      <c r="X30" s="476"/>
      <c r="Y30" s="476"/>
      <c r="Z30" s="47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  <c r="AO30" s="486"/>
      <c r="AP30" s="486"/>
      <c r="AQ30" s="486"/>
      <c r="AR30" s="486"/>
      <c r="AS30" s="486"/>
      <c r="AT30" s="486"/>
      <c r="AU30" s="486"/>
      <c r="AV30" s="486"/>
      <c r="AW30" s="486"/>
      <c r="AX30" s="486"/>
      <c r="AY30" s="486"/>
      <c r="AZ30" s="486"/>
      <c r="BA30" s="486"/>
      <c r="BB30" s="486"/>
      <c r="BC30" s="486"/>
      <c r="BD30" s="486"/>
      <c r="BE30" s="486"/>
      <c r="BF30" s="486"/>
    </row>
    <row r="31" spans="1:58" ht="12.75" customHeight="1">
      <c r="A31" s="490" t="s">
        <v>90</v>
      </c>
      <c r="B31" s="481">
        <v>21833</v>
      </c>
      <c r="C31" s="481">
        <v>1074</v>
      </c>
      <c r="D31" s="481">
        <v>412</v>
      </c>
      <c r="E31" s="481">
        <v>248</v>
      </c>
      <c r="F31" s="481">
        <v>207</v>
      </c>
      <c r="G31" s="481">
        <v>17907</v>
      </c>
      <c r="H31" s="481">
        <v>280</v>
      </c>
      <c r="I31" s="481">
        <v>322</v>
      </c>
      <c r="J31" s="481">
        <v>878</v>
      </c>
      <c r="K31" s="481">
        <v>481</v>
      </c>
      <c r="L31" s="481">
        <v>19</v>
      </c>
      <c r="M31" s="468"/>
      <c r="N31" s="1026"/>
      <c r="O31" s="479"/>
      <c r="P31" s="476"/>
      <c r="Q31" s="476"/>
      <c r="R31" s="476"/>
      <c r="S31" s="476"/>
      <c r="T31" s="476"/>
      <c r="U31" s="476"/>
      <c r="V31" s="476"/>
      <c r="W31" s="476"/>
      <c r="X31" s="476"/>
      <c r="Y31" s="476"/>
      <c r="Z31" s="476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</row>
    <row r="32" spans="1:58" ht="12.75" customHeight="1">
      <c r="A32" s="490" t="s">
        <v>91</v>
      </c>
      <c r="B32" s="481">
        <v>6237.0080106363457</v>
      </c>
      <c r="C32" s="481">
        <v>69</v>
      </c>
      <c r="D32" s="481">
        <v>90</v>
      </c>
      <c r="E32" s="481">
        <v>72.046696796838916</v>
      </c>
      <c r="F32" s="481">
        <v>88</v>
      </c>
      <c r="G32" s="481">
        <v>5290</v>
      </c>
      <c r="H32" s="481">
        <v>90</v>
      </c>
      <c r="I32" s="481">
        <v>81</v>
      </c>
      <c r="J32" s="481">
        <v>371</v>
      </c>
      <c r="K32" s="481">
        <v>70</v>
      </c>
      <c r="L32" s="481">
        <v>11</v>
      </c>
      <c r="M32" s="468"/>
      <c r="N32" s="1026"/>
      <c r="O32" s="479"/>
      <c r="P32" s="476"/>
      <c r="Q32" s="476"/>
      <c r="R32" s="476"/>
      <c r="S32" s="476"/>
      <c r="T32" s="476"/>
      <c r="U32" s="476"/>
      <c r="V32" s="476"/>
      <c r="W32" s="476"/>
      <c r="X32" s="476"/>
      <c r="Y32" s="476"/>
      <c r="Z32" s="476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</row>
    <row r="33" spans="1:58" ht="12.75" customHeight="1">
      <c r="A33" s="490" t="s">
        <v>92</v>
      </c>
      <c r="B33" s="481">
        <v>7475</v>
      </c>
      <c r="C33" s="481">
        <v>31.054610688292627</v>
      </c>
      <c r="D33" s="481">
        <v>63</v>
      </c>
      <c r="E33" s="481">
        <v>39</v>
      </c>
      <c r="F33" s="481">
        <v>42</v>
      </c>
      <c r="G33" s="481">
        <v>6517</v>
      </c>
      <c r="H33" s="481">
        <v>40</v>
      </c>
      <c r="I33" s="481">
        <v>75</v>
      </c>
      <c r="J33" s="481">
        <v>475</v>
      </c>
      <c r="K33" s="481">
        <v>183</v>
      </c>
      <c r="L33" s="481">
        <v>4</v>
      </c>
      <c r="M33" s="468"/>
      <c r="N33" s="1026"/>
      <c r="O33" s="479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</row>
    <row r="34" spans="1:58" s="487" customFormat="1" ht="12.75" customHeight="1">
      <c r="A34" s="484" t="s">
        <v>93</v>
      </c>
      <c r="B34" s="485">
        <v>17224</v>
      </c>
      <c r="C34" s="485">
        <v>1826.0111084716693</v>
      </c>
      <c r="D34" s="485">
        <v>293</v>
      </c>
      <c r="E34" s="485">
        <v>116</v>
      </c>
      <c r="F34" s="485">
        <v>93</v>
      </c>
      <c r="G34" s="485">
        <v>12524</v>
      </c>
      <c r="H34" s="485">
        <v>178</v>
      </c>
      <c r="I34" s="485">
        <v>208</v>
      </c>
      <c r="J34" s="485">
        <v>1385.0356366978765</v>
      </c>
      <c r="K34" s="485">
        <v>570</v>
      </c>
      <c r="L34" s="485">
        <v>27</v>
      </c>
      <c r="M34" s="486"/>
      <c r="N34" s="1026"/>
      <c r="O34" s="479"/>
      <c r="P34" s="476"/>
      <c r="Q34" s="476"/>
      <c r="R34" s="476"/>
      <c r="S34" s="476"/>
      <c r="T34" s="476"/>
      <c r="U34" s="476"/>
      <c r="V34" s="476"/>
      <c r="W34" s="476"/>
      <c r="X34" s="476"/>
      <c r="Y34" s="476"/>
      <c r="Z34" s="47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  <c r="AO34" s="486"/>
      <c r="AP34" s="486"/>
      <c r="AQ34" s="486"/>
      <c r="AR34" s="486"/>
      <c r="AS34" s="486"/>
      <c r="AT34" s="486"/>
      <c r="AU34" s="486"/>
      <c r="AV34" s="486"/>
      <c r="AW34" s="486"/>
      <c r="AX34" s="486"/>
      <c r="AY34" s="486"/>
      <c r="AZ34" s="486"/>
      <c r="BA34" s="486"/>
      <c r="BB34" s="486"/>
      <c r="BC34" s="486"/>
      <c r="BD34" s="486"/>
      <c r="BE34" s="486"/>
      <c r="BF34" s="486"/>
    </row>
    <row r="35" spans="1:58" ht="12.75" customHeight="1">
      <c r="A35" s="488" t="s">
        <v>93</v>
      </c>
      <c r="B35" s="481">
        <v>17224</v>
      </c>
      <c r="C35" s="481">
        <v>1826.0111084716693</v>
      </c>
      <c r="D35" s="481">
        <v>293</v>
      </c>
      <c r="E35" s="481">
        <v>116</v>
      </c>
      <c r="F35" s="481">
        <v>93</v>
      </c>
      <c r="G35" s="481">
        <v>12524</v>
      </c>
      <c r="H35" s="481">
        <v>178</v>
      </c>
      <c r="I35" s="481">
        <v>208</v>
      </c>
      <c r="J35" s="481">
        <v>1385.0356366978765</v>
      </c>
      <c r="K35" s="481">
        <v>570</v>
      </c>
      <c r="L35" s="481">
        <v>27</v>
      </c>
      <c r="M35" s="468"/>
      <c r="N35" s="1026"/>
      <c r="O35" s="479"/>
      <c r="P35" s="476"/>
      <c r="Q35" s="476"/>
      <c r="R35" s="476"/>
      <c r="S35" s="476"/>
      <c r="T35" s="476"/>
      <c r="U35" s="476"/>
      <c r="V35" s="476"/>
      <c r="W35" s="476"/>
      <c r="X35" s="476"/>
      <c r="Y35" s="476"/>
      <c r="Z35" s="476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</row>
    <row r="36" spans="1:58" s="487" customFormat="1" ht="12.75" customHeight="1">
      <c r="A36" s="484" t="s">
        <v>94</v>
      </c>
      <c r="B36" s="485">
        <v>20445</v>
      </c>
      <c r="C36" s="485">
        <v>2463</v>
      </c>
      <c r="D36" s="485">
        <v>360</v>
      </c>
      <c r="E36" s="485">
        <v>293</v>
      </c>
      <c r="F36" s="485">
        <v>311</v>
      </c>
      <c r="G36" s="485">
        <v>14426</v>
      </c>
      <c r="H36" s="485">
        <v>278</v>
      </c>
      <c r="I36" s="485">
        <v>366</v>
      </c>
      <c r="J36" s="485">
        <v>1524</v>
      </c>
      <c r="K36" s="485">
        <v>407</v>
      </c>
      <c r="L36" s="485">
        <v>13</v>
      </c>
      <c r="M36" s="486"/>
      <c r="N36" s="1026"/>
      <c r="O36" s="479"/>
      <c r="P36" s="476"/>
      <c r="Q36" s="476"/>
      <c r="R36" s="476"/>
      <c r="S36" s="476"/>
      <c r="T36" s="476"/>
      <c r="U36" s="476"/>
      <c r="V36" s="476"/>
      <c r="W36" s="476"/>
      <c r="X36" s="476"/>
      <c r="Y36" s="476"/>
      <c r="Z36" s="47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  <c r="AO36" s="486"/>
      <c r="AP36" s="486"/>
      <c r="AQ36" s="486"/>
      <c r="AR36" s="486"/>
      <c r="AS36" s="486"/>
      <c r="AT36" s="486"/>
      <c r="AU36" s="486"/>
      <c r="AV36" s="486"/>
      <c r="AW36" s="486"/>
      <c r="AX36" s="486"/>
      <c r="AY36" s="486"/>
      <c r="AZ36" s="486"/>
      <c r="BA36" s="486"/>
      <c r="BB36" s="486"/>
      <c r="BC36" s="486"/>
      <c r="BD36" s="486"/>
      <c r="BE36" s="486"/>
      <c r="BF36" s="486"/>
    </row>
    <row r="37" spans="1:58" ht="12.75" customHeight="1">
      <c r="A37" s="490" t="s">
        <v>94</v>
      </c>
      <c r="B37" s="481">
        <v>15661</v>
      </c>
      <c r="C37" s="481">
        <v>2336</v>
      </c>
      <c r="D37" s="481">
        <v>277.00712733956959</v>
      </c>
      <c r="E37" s="481">
        <v>242</v>
      </c>
      <c r="F37" s="481">
        <v>252</v>
      </c>
      <c r="G37" s="481">
        <v>10399</v>
      </c>
      <c r="H37" s="481">
        <v>229</v>
      </c>
      <c r="I37" s="481">
        <v>290</v>
      </c>
      <c r="J37" s="481">
        <v>1298.0827267706497</v>
      </c>
      <c r="K37" s="481">
        <v>322</v>
      </c>
      <c r="L37" s="481">
        <v>12</v>
      </c>
      <c r="M37" s="468"/>
      <c r="N37" s="1026"/>
      <c r="O37" s="479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</row>
    <row r="38" spans="1:58" ht="12.75" customHeight="1">
      <c r="A38" s="490" t="s">
        <v>95</v>
      </c>
      <c r="B38" s="481">
        <v>1428</v>
      </c>
      <c r="C38" s="481">
        <v>93</v>
      </c>
      <c r="D38" s="481">
        <v>29</v>
      </c>
      <c r="E38" s="481">
        <v>28</v>
      </c>
      <c r="F38" s="481">
        <v>18</v>
      </c>
      <c r="G38" s="481">
        <v>1124</v>
      </c>
      <c r="H38" s="481">
        <v>21</v>
      </c>
      <c r="I38" s="481">
        <v>34</v>
      </c>
      <c r="J38" s="481">
        <v>63</v>
      </c>
      <c r="K38" s="481">
        <v>13</v>
      </c>
      <c r="L38" s="481">
        <v>1</v>
      </c>
      <c r="M38" s="468"/>
      <c r="N38" s="1026"/>
      <c r="O38" s="479"/>
      <c r="P38" s="476"/>
      <c r="Q38" s="476"/>
      <c r="R38" s="476"/>
      <c r="S38" s="476"/>
      <c r="T38" s="476"/>
      <c r="U38" s="476"/>
      <c r="V38" s="476"/>
      <c r="W38" s="476"/>
      <c r="X38" s="476"/>
      <c r="Y38" s="476"/>
      <c r="Z38" s="476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</row>
    <row r="39" spans="1:58" ht="12.75" customHeight="1">
      <c r="A39" s="490" t="s">
        <v>96</v>
      </c>
      <c r="B39" s="481">
        <v>3355</v>
      </c>
      <c r="C39" s="481">
        <v>33</v>
      </c>
      <c r="D39" s="481">
        <v>53</v>
      </c>
      <c r="E39" s="481">
        <v>22</v>
      </c>
      <c r="F39" s="481">
        <v>40</v>
      </c>
      <c r="G39" s="481">
        <v>2902</v>
      </c>
      <c r="H39" s="481">
        <v>27</v>
      </c>
      <c r="I39" s="481">
        <v>40</v>
      </c>
      <c r="J39" s="481">
        <v>162</v>
      </c>
      <c r="K39" s="481">
        <v>70</v>
      </c>
      <c r="L39" s="489">
        <v>0</v>
      </c>
      <c r="M39" s="468"/>
      <c r="N39" s="1026"/>
      <c r="O39" s="479"/>
      <c r="P39" s="476"/>
      <c r="Q39" s="476"/>
      <c r="R39" s="476"/>
      <c r="S39" s="476"/>
      <c r="T39" s="476"/>
      <c r="U39" s="476"/>
      <c r="V39" s="476"/>
      <c r="W39" s="476"/>
      <c r="X39" s="476"/>
      <c r="Y39" s="476"/>
      <c r="Z39" s="476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</row>
    <row r="40" spans="1:58" s="487" customFormat="1" ht="12.75" customHeight="1">
      <c r="A40" s="484" t="s">
        <v>97</v>
      </c>
      <c r="B40" s="485">
        <v>41375</v>
      </c>
      <c r="C40" s="485">
        <v>2978</v>
      </c>
      <c r="D40" s="485">
        <v>901</v>
      </c>
      <c r="E40" s="485">
        <v>342</v>
      </c>
      <c r="F40" s="485">
        <v>300</v>
      </c>
      <c r="G40" s="485">
        <v>33982</v>
      </c>
      <c r="H40" s="485">
        <v>342</v>
      </c>
      <c r="I40" s="485">
        <v>590.03760307755726</v>
      </c>
      <c r="J40" s="485">
        <v>1304</v>
      </c>
      <c r="K40" s="485">
        <v>626.06095147597648</v>
      </c>
      <c r="L40" s="485">
        <v>6</v>
      </c>
      <c r="M40" s="486"/>
      <c r="N40" s="1026"/>
      <c r="O40" s="479"/>
      <c r="P40" s="476"/>
      <c r="Q40" s="476"/>
      <c r="R40" s="476"/>
      <c r="S40" s="476"/>
      <c r="T40" s="476"/>
      <c r="U40" s="476"/>
      <c r="V40" s="476"/>
      <c r="W40" s="476"/>
      <c r="X40" s="476"/>
      <c r="Y40" s="476"/>
      <c r="Z40" s="47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  <c r="AO40" s="486"/>
      <c r="AP40" s="486"/>
      <c r="AQ40" s="486"/>
      <c r="AR40" s="486"/>
      <c r="AS40" s="486"/>
      <c r="AT40" s="486"/>
      <c r="AU40" s="486"/>
      <c r="AV40" s="486"/>
      <c r="AW40" s="486"/>
      <c r="AX40" s="486"/>
      <c r="AY40" s="486"/>
      <c r="AZ40" s="486"/>
      <c r="BA40" s="486"/>
      <c r="BB40" s="486"/>
      <c r="BC40" s="486"/>
      <c r="BD40" s="486"/>
      <c r="BE40" s="486"/>
      <c r="BF40" s="486"/>
    </row>
    <row r="41" spans="1:58" ht="12.75" customHeight="1">
      <c r="A41" s="490" t="s">
        <v>97</v>
      </c>
      <c r="B41" s="481">
        <v>22379</v>
      </c>
      <c r="C41" s="481">
        <v>2546</v>
      </c>
      <c r="D41" s="481">
        <v>483</v>
      </c>
      <c r="E41" s="481">
        <v>175</v>
      </c>
      <c r="F41" s="481">
        <v>122</v>
      </c>
      <c r="G41" s="481">
        <v>17639.018870951742</v>
      </c>
      <c r="H41" s="481">
        <v>150</v>
      </c>
      <c r="I41" s="481">
        <v>334</v>
      </c>
      <c r="J41" s="481">
        <v>611</v>
      </c>
      <c r="K41" s="481">
        <v>314</v>
      </c>
      <c r="L41" s="481">
        <v>2</v>
      </c>
      <c r="M41" s="468"/>
      <c r="N41" s="1026"/>
      <c r="O41" s="479"/>
      <c r="P41" s="476"/>
      <c r="Q41" s="476"/>
      <c r="R41" s="476"/>
      <c r="S41" s="476"/>
      <c r="T41" s="476"/>
      <c r="U41" s="476"/>
      <c r="V41" s="476"/>
      <c r="W41" s="476"/>
      <c r="X41" s="476"/>
      <c r="Y41" s="476"/>
      <c r="Z41" s="476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</row>
    <row r="42" spans="1:58" ht="12.75" customHeight="1">
      <c r="A42" s="490" t="s">
        <v>98</v>
      </c>
      <c r="B42" s="481">
        <v>8513</v>
      </c>
      <c r="C42" s="481">
        <v>64</v>
      </c>
      <c r="D42" s="481">
        <v>98</v>
      </c>
      <c r="E42" s="481">
        <v>58</v>
      </c>
      <c r="F42" s="481">
        <v>50</v>
      </c>
      <c r="G42" s="481">
        <v>7592</v>
      </c>
      <c r="H42" s="481">
        <v>45</v>
      </c>
      <c r="I42" s="481">
        <v>55</v>
      </c>
      <c r="J42" s="481">
        <v>376</v>
      </c>
      <c r="K42" s="481">
        <v>167</v>
      </c>
      <c r="L42" s="481">
        <v>3</v>
      </c>
      <c r="M42" s="468"/>
      <c r="N42" s="1026"/>
      <c r="O42" s="479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</row>
    <row r="43" spans="1:58" ht="12.75" customHeight="1">
      <c r="A43" s="490" t="s">
        <v>99</v>
      </c>
      <c r="B43" s="481">
        <v>10482</v>
      </c>
      <c r="C43" s="481">
        <v>367</v>
      </c>
      <c r="D43" s="481">
        <v>320</v>
      </c>
      <c r="E43" s="481">
        <v>109</v>
      </c>
      <c r="F43" s="481">
        <v>126</v>
      </c>
      <c r="G43" s="481">
        <v>8751</v>
      </c>
      <c r="H43" s="481">
        <v>146</v>
      </c>
      <c r="I43" s="481">
        <v>199</v>
      </c>
      <c r="J43" s="481">
        <v>316</v>
      </c>
      <c r="K43" s="481">
        <v>144.093393593678</v>
      </c>
      <c r="L43" s="489">
        <v>0</v>
      </c>
      <c r="M43" s="468"/>
      <c r="N43" s="1026"/>
      <c r="O43" s="479"/>
      <c r="P43" s="476"/>
      <c r="Q43" s="476"/>
      <c r="R43" s="476"/>
      <c r="S43" s="476"/>
      <c r="T43" s="476"/>
      <c r="U43" s="476"/>
      <c r="V43" s="476"/>
      <c r="W43" s="476"/>
      <c r="X43" s="476"/>
      <c r="Y43" s="476"/>
      <c r="Z43" s="476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</row>
    <row r="44" spans="1:58" s="487" customFormat="1" ht="12.75" customHeight="1">
      <c r="A44" s="484" t="s">
        <v>100</v>
      </c>
      <c r="B44" s="485">
        <v>28812</v>
      </c>
      <c r="C44" s="485">
        <v>376</v>
      </c>
      <c r="D44" s="485">
        <v>843</v>
      </c>
      <c r="E44" s="485">
        <v>172</v>
      </c>
      <c r="F44" s="485">
        <v>177</v>
      </c>
      <c r="G44" s="485">
        <v>25587</v>
      </c>
      <c r="H44" s="485">
        <v>182</v>
      </c>
      <c r="I44" s="485">
        <v>206</v>
      </c>
      <c r="J44" s="485">
        <v>962</v>
      </c>
      <c r="K44" s="485">
        <v>285</v>
      </c>
      <c r="L44" s="485">
        <v>17</v>
      </c>
      <c r="M44" s="486"/>
      <c r="N44" s="1026"/>
      <c r="O44" s="479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  <c r="AW44" s="486"/>
      <c r="AX44" s="486"/>
      <c r="AY44" s="486"/>
      <c r="AZ44" s="486"/>
      <c r="BA44" s="486"/>
      <c r="BB44" s="486"/>
      <c r="BC44" s="486"/>
      <c r="BD44" s="486"/>
      <c r="BE44" s="486"/>
      <c r="BF44" s="486"/>
    </row>
    <row r="45" spans="1:58" ht="12.75" customHeight="1">
      <c r="A45" s="490" t="s">
        <v>100</v>
      </c>
      <c r="B45" s="481">
        <v>28812</v>
      </c>
      <c r="C45" s="481">
        <v>376</v>
      </c>
      <c r="D45" s="481">
        <v>843</v>
      </c>
      <c r="E45" s="481">
        <v>172</v>
      </c>
      <c r="F45" s="481">
        <v>177</v>
      </c>
      <c r="G45" s="481">
        <v>25587</v>
      </c>
      <c r="H45" s="481">
        <v>182</v>
      </c>
      <c r="I45" s="481">
        <v>206</v>
      </c>
      <c r="J45" s="481">
        <v>962</v>
      </c>
      <c r="K45" s="481">
        <v>285</v>
      </c>
      <c r="L45" s="481">
        <v>17</v>
      </c>
      <c r="M45" s="468"/>
      <c r="N45" s="1026"/>
      <c r="O45" s="479"/>
      <c r="P45" s="476"/>
      <c r="Q45" s="476"/>
      <c r="R45" s="476"/>
      <c r="S45" s="476"/>
      <c r="T45" s="476"/>
      <c r="U45" s="476"/>
      <c r="V45" s="476"/>
      <c r="W45" s="476"/>
      <c r="X45" s="476"/>
      <c r="Y45" s="476"/>
      <c r="Z45" s="476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</row>
    <row r="46" spans="1:58" s="487" customFormat="1" ht="12.75" customHeight="1">
      <c r="A46" s="484" t="s">
        <v>101</v>
      </c>
      <c r="B46" s="485">
        <v>15247</v>
      </c>
      <c r="C46" s="485">
        <v>383</v>
      </c>
      <c r="D46" s="485">
        <v>652</v>
      </c>
      <c r="E46" s="485">
        <v>109</v>
      </c>
      <c r="F46" s="485">
        <v>106</v>
      </c>
      <c r="G46" s="485">
        <v>13401</v>
      </c>
      <c r="H46" s="485">
        <v>70</v>
      </c>
      <c r="I46" s="485">
        <v>155</v>
      </c>
      <c r="J46" s="485">
        <v>252</v>
      </c>
      <c r="K46" s="485">
        <v>109</v>
      </c>
      <c r="L46" s="485">
        <v>6</v>
      </c>
      <c r="M46" s="486"/>
      <c r="N46" s="1026"/>
      <c r="O46" s="479"/>
      <c r="P46" s="476"/>
      <c r="Q46" s="476"/>
      <c r="R46" s="476"/>
      <c r="S46" s="476"/>
      <c r="T46" s="476"/>
      <c r="U46" s="476"/>
      <c r="V46" s="476"/>
      <c r="W46" s="476"/>
      <c r="X46" s="476"/>
      <c r="Y46" s="476"/>
      <c r="Z46" s="47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  <c r="AO46" s="486"/>
      <c r="AP46" s="486"/>
      <c r="AQ46" s="486"/>
      <c r="AR46" s="486"/>
      <c r="AS46" s="486"/>
      <c r="AT46" s="486"/>
      <c r="AU46" s="486"/>
      <c r="AV46" s="486"/>
      <c r="AW46" s="486"/>
      <c r="AX46" s="486"/>
      <c r="AY46" s="486"/>
      <c r="AZ46" s="486"/>
      <c r="BA46" s="486"/>
      <c r="BB46" s="486"/>
      <c r="BC46" s="486"/>
      <c r="BD46" s="486"/>
      <c r="BE46" s="486"/>
      <c r="BF46" s="486"/>
    </row>
    <row r="47" spans="1:58" ht="12.75" customHeight="1">
      <c r="A47" s="490" t="s">
        <v>101</v>
      </c>
      <c r="B47" s="481">
        <v>7896</v>
      </c>
      <c r="C47" s="481">
        <v>158</v>
      </c>
      <c r="D47" s="481">
        <v>525</v>
      </c>
      <c r="E47" s="481">
        <v>78</v>
      </c>
      <c r="F47" s="481">
        <v>78</v>
      </c>
      <c r="G47" s="481">
        <v>6772</v>
      </c>
      <c r="H47" s="481">
        <v>55</v>
      </c>
      <c r="I47" s="481">
        <v>80</v>
      </c>
      <c r="J47" s="481">
        <v>101</v>
      </c>
      <c r="K47" s="481">
        <v>39</v>
      </c>
      <c r="L47" s="481">
        <v>4</v>
      </c>
      <c r="M47" s="468"/>
      <c r="N47" s="1026"/>
      <c r="O47" s="479"/>
      <c r="P47" s="476"/>
      <c r="Q47" s="476"/>
      <c r="R47" s="476"/>
      <c r="S47" s="476"/>
      <c r="T47" s="476"/>
      <c r="U47" s="476"/>
      <c r="V47" s="476"/>
      <c r="W47" s="476"/>
      <c r="X47" s="476"/>
      <c r="Y47" s="476"/>
      <c r="Z47" s="476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</row>
    <row r="48" spans="1:58" ht="12.75" customHeight="1">
      <c r="A48" s="490" t="s">
        <v>102</v>
      </c>
      <c r="B48" s="481">
        <v>7351</v>
      </c>
      <c r="C48" s="481">
        <v>224</v>
      </c>
      <c r="D48" s="481">
        <v>126</v>
      </c>
      <c r="E48" s="481">
        <v>31.054610688292627</v>
      </c>
      <c r="F48" s="481">
        <v>28</v>
      </c>
      <c r="G48" s="481">
        <v>6629</v>
      </c>
      <c r="H48" s="481">
        <v>14</v>
      </c>
      <c r="I48" s="481">
        <v>74</v>
      </c>
      <c r="J48" s="481">
        <v>150</v>
      </c>
      <c r="K48" s="481">
        <v>69</v>
      </c>
      <c r="L48" s="481">
        <v>1</v>
      </c>
      <c r="M48" s="468"/>
      <c r="N48" s="1026"/>
      <c r="O48" s="479"/>
      <c r="P48" s="476"/>
      <c r="Q48" s="476"/>
      <c r="R48" s="476"/>
      <c r="S48" s="476"/>
      <c r="T48" s="476"/>
      <c r="U48" s="476"/>
      <c r="V48" s="476"/>
      <c r="W48" s="476"/>
      <c r="X48" s="476"/>
      <c r="Y48" s="476"/>
      <c r="Z48" s="476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</row>
    <row r="49" spans="1:58" s="487" customFormat="1" ht="12.75" customHeight="1">
      <c r="A49" s="484" t="s">
        <v>103</v>
      </c>
      <c r="B49" s="485">
        <v>9152</v>
      </c>
      <c r="C49" s="485">
        <v>135</v>
      </c>
      <c r="D49" s="485">
        <v>115</v>
      </c>
      <c r="E49" s="485">
        <v>113.03878290538539</v>
      </c>
      <c r="F49" s="485">
        <v>91</v>
      </c>
      <c r="G49" s="485">
        <v>7245</v>
      </c>
      <c r="H49" s="485">
        <v>90</v>
      </c>
      <c r="I49" s="485">
        <v>160</v>
      </c>
      <c r="J49" s="485">
        <v>832</v>
      </c>
      <c r="K49" s="485">
        <v>350</v>
      </c>
      <c r="L49" s="485">
        <v>17</v>
      </c>
      <c r="M49" s="486"/>
      <c r="N49" s="1026"/>
      <c r="O49" s="479"/>
      <c r="P49" s="476"/>
      <c r="Q49" s="476"/>
      <c r="R49" s="476"/>
      <c r="S49" s="476"/>
      <c r="T49" s="476"/>
      <c r="U49" s="476"/>
      <c r="V49" s="476"/>
      <c r="W49" s="476"/>
      <c r="X49" s="476"/>
      <c r="Y49" s="476"/>
      <c r="Z49" s="47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  <c r="AO49" s="486"/>
      <c r="AP49" s="486"/>
      <c r="AQ49" s="486"/>
      <c r="AR49" s="486"/>
      <c r="AS49" s="486"/>
      <c r="AT49" s="486"/>
      <c r="AU49" s="486"/>
      <c r="AV49" s="486"/>
      <c r="AW49" s="486"/>
      <c r="AX49" s="486"/>
      <c r="AY49" s="486"/>
      <c r="AZ49" s="486"/>
      <c r="BA49" s="486"/>
      <c r="BB49" s="486"/>
      <c r="BC49" s="486"/>
      <c r="BD49" s="486"/>
      <c r="BE49" s="486"/>
      <c r="BF49" s="486"/>
    </row>
    <row r="50" spans="1:58" ht="12.75" customHeight="1">
      <c r="A50" s="488" t="s">
        <v>103</v>
      </c>
      <c r="B50" s="481">
        <v>9152</v>
      </c>
      <c r="C50" s="481">
        <v>135</v>
      </c>
      <c r="D50" s="481">
        <v>115</v>
      </c>
      <c r="E50" s="481">
        <v>113.03878290538539</v>
      </c>
      <c r="F50" s="481">
        <v>91</v>
      </c>
      <c r="G50" s="481">
        <v>7245</v>
      </c>
      <c r="H50" s="481">
        <v>90</v>
      </c>
      <c r="I50" s="481">
        <v>160</v>
      </c>
      <c r="J50" s="481">
        <v>832</v>
      </c>
      <c r="K50" s="481">
        <v>350</v>
      </c>
      <c r="L50" s="481">
        <v>17</v>
      </c>
      <c r="M50" s="468"/>
      <c r="N50" s="1026"/>
      <c r="O50" s="479"/>
      <c r="P50" s="476"/>
      <c r="Q50" s="476"/>
      <c r="R50" s="476"/>
      <c r="S50" s="476"/>
      <c r="T50" s="476"/>
      <c r="U50" s="476"/>
      <c r="V50" s="476"/>
      <c r="W50" s="476"/>
      <c r="X50" s="476"/>
      <c r="Y50" s="476"/>
      <c r="Z50" s="476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</row>
    <row r="51" spans="1:58" s="487" customFormat="1" ht="12.75" customHeight="1">
      <c r="A51" s="484" t="s">
        <v>104</v>
      </c>
      <c r="B51" s="485">
        <v>6048</v>
      </c>
      <c r="C51" s="485">
        <v>4</v>
      </c>
      <c r="D51" s="485">
        <v>28</v>
      </c>
      <c r="E51" s="485">
        <v>24</v>
      </c>
      <c r="F51" s="485">
        <v>16</v>
      </c>
      <c r="G51" s="485">
        <v>5357</v>
      </c>
      <c r="H51" s="485">
        <v>16</v>
      </c>
      <c r="I51" s="485">
        <v>27</v>
      </c>
      <c r="J51" s="485">
        <v>407</v>
      </c>
      <c r="K51" s="485">
        <v>162</v>
      </c>
      <c r="L51" s="485">
        <v>2</v>
      </c>
      <c r="M51" s="486"/>
      <c r="N51" s="1026"/>
      <c r="O51" s="479"/>
      <c r="P51" s="476"/>
      <c r="Q51" s="476"/>
      <c r="R51" s="476"/>
      <c r="S51" s="476"/>
      <c r="T51" s="476"/>
      <c r="U51" s="476"/>
      <c r="V51" s="476"/>
      <c r="W51" s="476"/>
      <c r="X51" s="476"/>
      <c r="Y51" s="476"/>
      <c r="Z51" s="47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  <c r="AO51" s="486"/>
      <c r="AP51" s="486"/>
      <c r="AQ51" s="486"/>
      <c r="AR51" s="486"/>
      <c r="AS51" s="486"/>
      <c r="AT51" s="486"/>
      <c r="AU51" s="486"/>
      <c r="AV51" s="486"/>
      <c r="AW51" s="486"/>
      <c r="AX51" s="486"/>
      <c r="AY51" s="486"/>
      <c r="AZ51" s="486"/>
      <c r="BA51" s="486"/>
      <c r="BB51" s="486"/>
      <c r="BC51" s="486"/>
      <c r="BD51" s="486"/>
      <c r="BE51" s="486"/>
      <c r="BF51" s="486"/>
    </row>
    <row r="52" spans="1:58" ht="12.75" customHeight="1">
      <c r="A52" s="488" t="s">
        <v>104</v>
      </c>
      <c r="B52" s="481">
        <v>6048</v>
      </c>
      <c r="C52" s="481">
        <v>4</v>
      </c>
      <c r="D52" s="481">
        <v>28</v>
      </c>
      <c r="E52" s="481">
        <v>24</v>
      </c>
      <c r="F52" s="481">
        <v>16</v>
      </c>
      <c r="G52" s="481">
        <v>5357</v>
      </c>
      <c r="H52" s="481">
        <v>16</v>
      </c>
      <c r="I52" s="481">
        <v>27</v>
      </c>
      <c r="J52" s="481">
        <v>407</v>
      </c>
      <c r="K52" s="481">
        <v>162</v>
      </c>
      <c r="L52" s="481">
        <v>2</v>
      </c>
      <c r="M52" s="468"/>
      <c r="N52" s="1026"/>
      <c r="O52" s="479"/>
      <c r="P52" s="476"/>
      <c r="Q52" s="476"/>
      <c r="R52" s="476"/>
      <c r="S52" s="476"/>
      <c r="T52" s="476"/>
      <c r="U52" s="476"/>
      <c r="V52" s="476"/>
      <c r="W52" s="476"/>
      <c r="X52" s="476"/>
      <c r="Y52" s="476"/>
      <c r="Z52" s="476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</row>
    <row r="53" spans="1:58" s="487" customFormat="1" ht="12.75" customHeight="1">
      <c r="A53" s="484" t="s">
        <v>105</v>
      </c>
      <c r="B53" s="485">
        <v>10775</v>
      </c>
      <c r="C53" s="485">
        <v>91</v>
      </c>
      <c r="D53" s="485">
        <v>106</v>
      </c>
      <c r="E53" s="485">
        <v>62</v>
      </c>
      <c r="F53" s="485">
        <v>77.015434506965761</v>
      </c>
      <c r="G53" s="485">
        <v>9153</v>
      </c>
      <c r="H53" s="485">
        <v>89</v>
      </c>
      <c r="I53" s="485">
        <v>124</v>
      </c>
      <c r="J53" s="485">
        <v>838</v>
      </c>
      <c r="K53" s="485">
        <v>227</v>
      </c>
      <c r="L53" s="485">
        <v>4</v>
      </c>
      <c r="M53" s="486"/>
      <c r="N53" s="1026"/>
      <c r="O53" s="479"/>
      <c r="P53" s="476"/>
      <c r="Q53" s="476"/>
      <c r="R53" s="476"/>
      <c r="S53" s="476"/>
      <c r="T53" s="476"/>
      <c r="U53" s="476"/>
      <c r="V53" s="476"/>
      <c r="W53" s="476"/>
      <c r="X53" s="476"/>
      <c r="Y53" s="476"/>
      <c r="Z53" s="47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  <c r="AO53" s="486"/>
      <c r="AP53" s="486"/>
      <c r="AQ53" s="486"/>
      <c r="AR53" s="486"/>
      <c r="AS53" s="486"/>
      <c r="AT53" s="486"/>
      <c r="AU53" s="486"/>
      <c r="AV53" s="486"/>
      <c r="AW53" s="486"/>
      <c r="AX53" s="486"/>
      <c r="AY53" s="486"/>
      <c r="AZ53" s="486"/>
      <c r="BA53" s="486"/>
      <c r="BB53" s="486"/>
      <c r="BC53" s="486"/>
      <c r="BD53" s="486"/>
      <c r="BE53" s="486"/>
      <c r="BF53" s="486"/>
    </row>
    <row r="54" spans="1:58" ht="12.75" customHeight="1">
      <c r="A54" s="488" t="s">
        <v>105</v>
      </c>
      <c r="B54" s="481">
        <v>10775</v>
      </c>
      <c r="C54" s="481">
        <v>91</v>
      </c>
      <c r="D54" s="481">
        <v>106</v>
      </c>
      <c r="E54" s="481">
        <v>62</v>
      </c>
      <c r="F54" s="481">
        <v>77.015434506965761</v>
      </c>
      <c r="G54" s="481">
        <v>9153</v>
      </c>
      <c r="H54" s="481">
        <v>89</v>
      </c>
      <c r="I54" s="481">
        <v>124</v>
      </c>
      <c r="J54" s="481">
        <v>838</v>
      </c>
      <c r="K54" s="481">
        <v>227</v>
      </c>
      <c r="L54" s="481">
        <v>4</v>
      </c>
      <c r="M54" s="468"/>
      <c r="N54" s="1026"/>
      <c r="O54" s="479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</row>
    <row r="55" spans="1:58" s="487" customFormat="1" ht="12.75" customHeight="1">
      <c r="A55" s="484" t="s">
        <v>106</v>
      </c>
      <c r="B55" s="485">
        <v>9800</v>
      </c>
      <c r="C55" s="485">
        <v>156</v>
      </c>
      <c r="D55" s="485">
        <v>204</v>
      </c>
      <c r="E55" s="485">
        <v>144.093393593678</v>
      </c>
      <c r="F55" s="485">
        <v>108.07004519525854</v>
      </c>
      <c r="G55" s="485">
        <v>8091</v>
      </c>
      <c r="H55" s="485">
        <v>147</v>
      </c>
      <c r="I55" s="485">
        <v>175</v>
      </c>
      <c r="J55" s="485">
        <v>685</v>
      </c>
      <c r="K55" s="485">
        <v>84</v>
      </c>
      <c r="L55" s="485">
        <v>2</v>
      </c>
      <c r="M55" s="486"/>
      <c r="N55" s="1026"/>
      <c r="O55" s="479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  <c r="AO55" s="486"/>
      <c r="AP55" s="486"/>
      <c r="AQ55" s="486"/>
      <c r="AR55" s="486"/>
      <c r="AS55" s="486"/>
      <c r="AT55" s="486"/>
      <c r="AU55" s="486"/>
      <c r="AV55" s="486"/>
      <c r="AW55" s="486"/>
      <c r="AX55" s="486"/>
      <c r="AY55" s="486"/>
      <c r="AZ55" s="486"/>
      <c r="BA55" s="486"/>
      <c r="BB55" s="486"/>
      <c r="BC55" s="486"/>
      <c r="BD55" s="486"/>
      <c r="BE55" s="486"/>
      <c r="BF55" s="486"/>
    </row>
    <row r="56" spans="1:58" ht="12.75" customHeight="1">
      <c r="A56" s="488" t="s">
        <v>106</v>
      </c>
      <c r="B56" s="481">
        <v>6988</v>
      </c>
      <c r="C56" s="481">
        <v>140</v>
      </c>
      <c r="D56" s="481">
        <v>151</v>
      </c>
      <c r="E56" s="481">
        <v>131</v>
      </c>
      <c r="F56" s="481">
        <v>99</v>
      </c>
      <c r="G56" s="481">
        <v>5568</v>
      </c>
      <c r="H56" s="481">
        <v>130</v>
      </c>
      <c r="I56" s="481">
        <v>140</v>
      </c>
      <c r="J56" s="481">
        <v>578</v>
      </c>
      <c r="K56" s="481">
        <v>45</v>
      </c>
      <c r="L56" s="481">
        <v>1</v>
      </c>
      <c r="M56" s="468"/>
      <c r="N56" s="1026"/>
      <c r="O56" s="479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</row>
    <row r="57" spans="1:58" ht="12.75" customHeight="1">
      <c r="A57" s="488" t="s">
        <v>107</v>
      </c>
      <c r="B57" s="481">
        <v>1722</v>
      </c>
      <c r="C57" s="481">
        <v>9</v>
      </c>
      <c r="D57" s="481">
        <v>24</v>
      </c>
      <c r="E57" s="481">
        <v>7</v>
      </c>
      <c r="F57" s="481">
        <v>4</v>
      </c>
      <c r="G57" s="481">
        <v>1531</v>
      </c>
      <c r="H57" s="481">
        <v>11</v>
      </c>
      <c r="I57" s="481">
        <v>13</v>
      </c>
      <c r="J57" s="481">
        <v>89</v>
      </c>
      <c r="K57" s="481">
        <v>28</v>
      </c>
      <c r="L57" s="481">
        <v>1</v>
      </c>
      <c r="M57" s="468"/>
      <c r="N57" s="1026"/>
      <c r="O57" s="479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</row>
    <row r="58" spans="1:58" ht="12.75" customHeight="1">
      <c r="A58" s="488" t="s">
        <v>108</v>
      </c>
      <c r="B58" s="481">
        <v>1089</v>
      </c>
      <c r="C58" s="481">
        <v>6</v>
      </c>
      <c r="D58" s="481">
        <v>28</v>
      </c>
      <c r="E58" s="481">
        <v>4</v>
      </c>
      <c r="F58" s="481">
        <v>3</v>
      </c>
      <c r="G58" s="481">
        <v>991</v>
      </c>
      <c r="H58" s="481">
        <v>6</v>
      </c>
      <c r="I58" s="481">
        <v>21</v>
      </c>
      <c r="J58" s="481">
        <v>17</v>
      </c>
      <c r="K58" s="481">
        <v>9</v>
      </c>
      <c r="L58" s="489">
        <v>0</v>
      </c>
      <c r="M58" s="468"/>
      <c r="N58" s="1026"/>
      <c r="O58" s="479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</row>
    <row r="59" spans="1:58" s="487" customFormat="1" ht="12.75" customHeight="1">
      <c r="A59" s="484" t="s">
        <v>109</v>
      </c>
      <c r="B59" s="485">
        <v>2139.0415842096854</v>
      </c>
      <c r="C59" s="485">
        <v>50</v>
      </c>
      <c r="D59" s="485">
        <v>33</v>
      </c>
      <c r="E59" s="485">
        <v>72.046696796838916</v>
      </c>
      <c r="F59" s="485">
        <v>31.054610688292627</v>
      </c>
      <c r="G59" s="485">
        <v>1806</v>
      </c>
      <c r="H59" s="485">
        <v>29</v>
      </c>
      <c r="I59" s="485">
        <v>39</v>
      </c>
      <c r="J59" s="485">
        <v>62</v>
      </c>
      <c r="K59" s="485">
        <v>13</v>
      </c>
      <c r="L59" s="491">
        <v>0</v>
      </c>
      <c r="M59" s="486"/>
      <c r="N59" s="1026"/>
      <c r="O59" s="479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  <c r="AV59" s="486"/>
      <c r="AW59" s="486"/>
      <c r="AX59" s="486"/>
      <c r="AY59" s="486"/>
      <c r="AZ59" s="486"/>
      <c r="BA59" s="486"/>
      <c r="BB59" s="486"/>
      <c r="BC59" s="486"/>
      <c r="BD59" s="486"/>
      <c r="BE59" s="486"/>
      <c r="BF59" s="486"/>
    </row>
    <row r="60" spans="1:58" ht="12.75" customHeight="1">
      <c r="A60" s="488" t="s">
        <v>109</v>
      </c>
      <c r="B60" s="481">
        <v>2139.0415842096854</v>
      </c>
      <c r="C60" s="481">
        <v>50</v>
      </c>
      <c r="D60" s="481">
        <v>33</v>
      </c>
      <c r="E60" s="481">
        <v>72.046696796838916</v>
      </c>
      <c r="F60" s="481">
        <v>31.054610688292627</v>
      </c>
      <c r="G60" s="481">
        <v>1806</v>
      </c>
      <c r="H60" s="481">
        <v>29</v>
      </c>
      <c r="I60" s="481">
        <v>39</v>
      </c>
      <c r="J60" s="481">
        <v>62</v>
      </c>
      <c r="K60" s="481">
        <v>13</v>
      </c>
      <c r="L60" s="489">
        <v>0</v>
      </c>
      <c r="M60" s="468"/>
      <c r="N60" s="1026"/>
      <c r="O60" s="479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</row>
    <row r="61" spans="1:58" s="487" customFormat="1" ht="12.75" customHeight="1">
      <c r="A61" s="484" t="s">
        <v>110</v>
      </c>
      <c r="B61" s="485">
        <v>13795</v>
      </c>
      <c r="C61" s="485">
        <v>828</v>
      </c>
      <c r="D61" s="485">
        <v>165</v>
      </c>
      <c r="E61" s="485">
        <v>149.06213130380479</v>
      </c>
      <c r="F61" s="485">
        <v>135</v>
      </c>
      <c r="G61" s="485">
        <v>10912</v>
      </c>
      <c r="H61" s="485">
        <v>172</v>
      </c>
      <c r="I61" s="485">
        <v>173</v>
      </c>
      <c r="J61" s="485">
        <v>1075</v>
      </c>
      <c r="K61" s="485">
        <v>175</v>
      </c>
      <c r="L61" s="485">
        <v>7</v>
      </c>
      <c r="M61" s="486"/>
      <c r="N61" s="1026"/>
      <c r="O61" s="479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  <c r="AV61" s="486"/>
      <c r="AW61" s="486"/>
      <c r="AX61" s="486"/>
      <c r="AY61" s="486"/>
      <c r="AZ61" s="486"/>
      <c r="BA61" s="486"/>
      <c r="BB61" s="486"/>
      <c r="BC61" s="486"/>
      <c r="BD61" s="486"/>
      <c r="BE61" s="486"/>
      <c r="BF61" s="486"/>
    </row>
    <row r="62" spans="1:58" ht="12.75" customHeight="1">
      <c r="A62" s="488" t="s">
        <v>110</v>
      </c>
      <c r="B62" s="481">
        <v>8677</v>
      </c>
      <c r="C62" s="481">
        <v>783</v>
      </c>
      <c r="D62" s="481">
        <v>114</v>
      </c>
      <c r="E62" s="481">
        <v>94</v>
      </c>
      <c r="F62" s="481">
        <v>101</v>
      </c>
      <c r="G62" s="481">
        <v>6814</v>
      </c>
      <c r="H62" s="481">
        <v>78</v>
      </c>
      <c r="I62" s="481">
        <v>120</v>
      </c>
      <c r="J62" s="481">
        <v>465</v>
      </c>
      <c r="K62" s="481">
        <v>99</v>
      </c>
      <c r="L62" s="481">
        <v>4</v>
      </c>
      <c r="M62" s="468"/>
      <c r="N62" s="1026"/>
      <c r="O62" s="479"/>
      <c r="P62" s="476"/>
      <c r="Q62" s="476"/>
      <c r="R62" s="476"/>
      <c r="S62" s="476"/>
      <c r="T62" s="476"/>
      <c r="U62" s="476"/>
      <c r="V62" s="476"/>
      <c r="W62" s="476"/>
      <c r="X62" s="476"/>
      <c r="Y62" s="476"/>
      <c r="Z62" s="476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</row>
    <row r="63" spans="1:58" ht="12.75" customHeight="1">
      <c r="A63" s="488" t="s">
        <v>111</v>
      </c>
      <c r="B63" s="481">
        <v>5117</v>
      </c>
      <c r="C63" s="481">
        <v>44</v>
      </c>
      <c r="D63" s="481">
        <v>50</v>
      </c>
      <c r="E63" s="481">
        <v>54</v>
      </c>
      <c r="F63" s="481">
        <v>33</v>
      </c>
      <c r="G63" s="481">
        <v>4097</v>
      </c>
      <c r="H63" s="481">
        <v>94</v>
      </c>
      <c r="I63" s="481">
        <v>53</v>
      </c>
      <c r="J63" s="481">
        <v>609</v>
      </c>
      <c r="K63" s="481">
        <v>75</v>
      </c>
      <c r="L63" s="481">
        <v>2</v>
      </c>
      <c r="M63" s="468"/>
      <c r="N63" s="1026"/>
      <c r="O63" s="479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</row>
    <row r="64" spans="1:58" s="487" customFormat="1" ht="12.75" customHeight="1">
      <c r="A64" s="484" t="s">
        <v>112</v>
      </c>
      <c r="B64" s="485">
        <v>5622</v>
      </c>
      <c r="C64" s="485">
        <v>24</v>
      </c>
      <c r="D64" s="485">
        <v>27</v>
      </c>
      <c r="E64" s="485">
        <v>60</v>
      </c>
      <c r="F64" s="485">
        <v>24</v>
      </c>
      <c r="G64" s="485">
        <v>4829</v>
      </c>
      <c r="H64" s="485">
        <v>16</v>
      </c>
      <c r="I64" s="485">
        <v>45</v>
      </c>
      <c r="J64" s="485">
        <v>402</v>
      </c>
      <c r="K64" s="485">
        <v>187</v>
      </c>
      <c r="L64" s="485">
        <v>2</v>
      </c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  <c r="AV64" s="486"/>
      <c r="AW64" s="486"/>
      <c r="AX64" s="486"/>
      <c r="AY64" s="486"/>
      <c r="AZ64" s="486"/>
      <c r="BA64" s="486"/>
      <c r="BB64" s="486"/>
      <c r="BC64" s="486"/>
      <c r="BD64" s="486"/>
      <c r="BE64" s="486"/>
      <c r="BF64" s="486"/>
    </row>
    <row r="65" spans="1:58" ht="12.75" customHeight="1">
      <c r="A65" s="488" t="s">
        <v>112</v>
      </c>
      <c r="B65" s="481">
        <v>5622</v>
      </c>
      <c r="C65" s="481">
        <v>24</v>
      </c>
      <c r="D65" s="481">
        <v>27</v>
      </c>
      <c r="E65" s="481">
        <v>60</v>
      </c>
      <c r="F65" s="481">
        <v>24</v>
      </c>
      <c r="G65" s="481">
        <v>4829</v>
      </c>
      <c r="H65" s="481">
        <v>16</v>
      </c>
      <c r="I65" s="481">
        <v>45</v>
      </c>
      <c r="J65" s="481">
        <v>402</v>
      </c>
      <c r="K65" s="481">
        <v>187</v>
      </c>
      <c r="L65" s="481">
        <v>2</v>
      </c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468"/>
      <c r="AE65" s="468"/>
      <c r="AF65" s="468"/>
      <c r="AG65" s="468"/>
      <c r="AH65" s="468"/>
      <c r="AI65" s="468"/>
      <c r="AJ65" s="468"/>
      <c r="AK65" s="468"/>
      <c r="AL65" s="468"/>
      <c r="AM65" s="468"/>
      <c r="AN65" s="468"/>
      <c r="AO65" s="468"/>
      <c r="AP65" s="468"/>
      <c r="AQ65" s="468"/>
      <c r="AR65" s="468"/>
      <c r="AS65" s="468"/>
      <c r="AT65" s="468"/>
      <c r="AU65" s="468"/>
      <c r="AV65" s="468"/>
      <c r="AW65" s="468"/>
      <c r="AX65" s="468"/>
      <c r="AY65" s="468"/>
      <c r="AZ65" s="468"/>
      <c r="BA65" s="468"/>
      <c r="BB65" s="468"/>
      <c r="BC65" s="468"/>
      <c r="BD65" s="468"/>
      <c r="BE65" s="468"/>
      <c r="BF65" s="468"/>
    </row>
    <row r="66" spans="1:58" s="487" customFormat="1" ht="12.75" customHeight="1">
      <c r="A66" s="484" t="s">
        <v>113</v>
      </c>
      <c r="B66" s="485">
        <v>4511</v>
      </c>
      <c r="C66" s="485">
        <v>217</v>
      </c>
      <c r="D66" s="485">
        <v>185.08547970222401</v>
      </c>
      <c r="E66" s="485">
        <v>182</v>
      </c>
      <c r="F66" s="485">
        <v>195.02295512247758</v>
      </c>
      <c r="G66" s="485">
        <v>2988</v>
      </c>
      <c r="H66" s="485">
        <v>175</v>
      </c>
      <c r="I66" s="485">
        <v>166</v>
      </c>
      <c r="J66" s="485">
        <v>346</v>
      </c>
      <c r="K66" s="485">
        <v>53</v>
      </c>
      <c r="L66" s="485">
        <v>1</v>
      </c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6"/>
      <c r="AP66" s="486"/>
      <c r="AQ66" s="486"/>
      <c r="AR66" s="486"/>
      <c r="AS66" s="486"/>
      <c r="AT66" s="486"/>
      <c r="AU66" s="486"/>
      <c r="AV66" s="486"/>
      <c r="AW66" s="486"/>
      <c r="AX66" s="486"/>
      <c r="AY66" s="486"/>
      <c r="AZ66" s="486"/>
      <c r="BA66" s="486"/>
      <c r="BB66" s="486"/>
      <c r="BC66" s="486"/>
      <c r="BD66" s="486"/>
      <c r="BE66" s="486"/>
      <c r="BF66" s="486"/>
    </row>
    <row r="67" spans="1:58" ht="12.75" customHeight="1" thickBot="1">
      <c r="A67" s="492" t="s">
        <v>113</v>
      </c>
      <c r="B67" s="493">
        <v>4511</v>
      </c>
      <c r="C67" s="493">
        <v>217</v>
      </c>
      <c r="D67" s="493">
        <v>185.08547970222401</v>
      </c>
      <c r="E67" s="493">
        <v>182</v>
      </c>
      <c r="F67" s="493">
        <v>195.02295512247758</v>
      </c>
      <c r="G67" s="493">
        <v>2988</v>
      </c>
      <c r="H67" s="493">
        <v>175</v>
      </c>
      <c r="I67" s="493">
        <v>166</v>
      </c>
      <c r="J67" s="493">
        <v>346</v>
      </c>
      <c r="K67" s="493">
        <v>53</v>
      </c>
      <c r="L67" s="493">
        <v>1</v>
      </c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  <c r="AH67" s="468"/>
      <c r="AI67" s="468"/>
      <c r="AJ67" s="468"/>
      <c r="AK67" s="468"/>
      <c r="AL67" s="468"/>
      <c r="AM67" s="468"/>
      <c r="AN67" s="468"/>
      <c r="AO67" s="468"/>
      <c r="AP67" s="468"/>
      <c r="AQ67" s="468"/>
      <c r="AR67" s="468"/>
      <c r="AS67" s="468"/>
      <c r="AT67" s="468"/>
      <c r="AU67" s="468"/>
      <c r="AV67" s="468"/>
      <c r="AW67" s="468"/>
      <c r="AX67" s="468"/>
      <c r="AY67" s="468"/>
      <c r="AZ67" s="468"/>
      <c r="BA67" s="468"/>
      <c r="BB67" s="468"/>
      <c r="BC67" s="468"/>
      <c r="BD67" s="468"/>
      <c r="BE67" s="468"/>
      <c r="BF67" s="468"/>
    </row>
    <row r="68" spans="1:58" ht="12.75" customHeight="1">
      <c r="A68" s="468"/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  <c r="AH68" s="468"/>
      <c r="AI68" s="468"/>
      <c r="AJ68" s="468"/>
      <c r="AK68" s="468"/>
      <c r="AL68" s="468"/>
      <c r="AM68" s="468"/>
      <c r="AN68" s="468"/>
      <c r="AO68" s="468"/>
      <c r="AP68" s="468"/>
      <c r="AQ68" s="468"/>
      <c r="AR68" s="468"/>
      <c r="AS68" s="468"/>
      <c r="AT68" s="468"/>
      <c r="AU68" s="468"/>
      <c r="AV68" s="468"/>
      <c r="AW68" s="468"/>
      <c r="AX68" s="468"/>
      <c r="AY68" s="468"/>
      <c r="AZ68" s="468"/>
      <c r="BA68" s="468"/>
      <c r="BB68" s="468"/>
      <c r="BC68" s="468"/>
      <c r="BD68" s="468"/>
      <c r="BE68" s="468"/>
      <c r="BF68" s="468"/>
    </row>
    <row r="69" spans="1:58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94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  <c r="AH69" s="468"/>
      <c r="AI69" s="468"/>
      <c r="AJ69" s="468"/>
      <c r="AK69" s="468"/>
      <c r="AL69" s="468"/>
      <c r="AM69" s="468"/>
      <c r="AN69" s="468"/>
      <c r="AO69" s="468"/>
      <c r="AP69" s="468"/>
      <c r="AQ69" s="468"/>
      <c r="AR69" s="468"/>
      <c r="AS69" s="468"/>
      <c r="AT69" s="468"/>
      <c r="AU69" s="468"/>
      <c r="AV69" s="468"/>
      <c r="AW69" s="468"/>
      <c r="AX69" s="468"/>
      <c r="AY69" s="468"/>
      <c r="AZ69" s="468"/>
      <c r="BA69" s="468"/>
      <c r="BB69" s="468"/>
      <c r="BC69" s="468"/>
      <c r="BD69" s="468"/>
      <c r="BE69" s="468"/>
      <c r="BF69" s="468"/>
    </row>
    <row r="70" spans="1:58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94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  <c r="AH70" s="468"/>
      <c r="AI70" s="468"/>
      <c r="AJ70" s="468"/>
      <c r="AK70" s="468"/>
      <c r="AL70" s="468"/>
      <c r="AM70" s="468"/>
      <c r="AN70" s="468"/>
      <c r="AO70" s="468"/>
      <c r="AP70" s="468"/>
      <c r="AQ70" s="468"/>
      <c r="AR70" s="468"/>
      <c r="AS70" s="468"/>
      <c r="AT70" s="468"/>
      <c r="AU70" s="468"/>
      <c r="AV70" s="468"/>
      <c r="AW70" s="468"/>
      <c r="AX70" s="468"/>
      <c r="AY70" s="468"/>
      <c r="AZ70" s="468"/>
      <c r="BA70" s="468"/>
      <c r="BB70" s="468"/>
      <c r="BC70" s="468"/>
      <c r="BD70" s="468"/>
      <c r="BE70" s="468"/>
      <c r="BF70" s="468"/>
    </row>
    <row r="71" spans="1:58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94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  <c r="AK71" s="468"/>
      <c r="AL71" s="468"/>
      <c r="AM71" s="468"/>
      <c r="AN71" s="468"/>
      <c r="AO71" s="468"/>
      <c r="AP71" s="468"/>
      <c r="AQ71" s="468"/>
      <c r="AR71" s="468"/>
      <c r="AS71" s="468"/>
      <c r="AT71" s="468"/>
      <c r="AU71" s="468"/>
      <c r="AV71" s="468"/>
      <c r="AW71" s="468"/>
      <c r="AX71" s="468"/>
      <c r="AY71" s="468"/>
      <c r="AZ71" s="468"/>
      <c r="BA71" s="468"/>
      <c r="BB71" s="468"/>
      <c r="BC71" s="468"/>
      <c r="BD71" s="468"/>
      <c r="BE71" s="468"/>
      <c r="BF71" s="468"/>
    </row>
    <row r="72" spans="1:58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94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  <c r="AH72" s="468"/>
      <c r="AI72" s="468"/>
      <c r="AJ72" s="468"/>
      <c r="AK72" s="468"/>
      <c r="AL72" s="468"/>
      <c r="AM72" s="468"/>
      <c r="AN72" s="468"/>
      <c r="AO72" s="468"/>
      <c r="AP72" s="468"/>
      <c r="AQ72" s="468"/>
      <c r="AR72" s="468"/>
      <c r="AS72" s="468"/>
      <c r="AT72" s="468"/>
      <c r="AU72" s="468"/>
      <c r="AV72" s="468"/>
      <c r="AW72" s="468"/>
      <c r="AX72" s="468"/>
      <c r="AY72" s="468"/>
      <c r="AZ72" s="468"/>
      <c r="BA72" s="468"/>
      <c r="BB72" s="468"/>
      <c r="BC72" s="468"/>
      <c r="BD72" s="468"/>
      <c r="BE72" s="468"/>
      <c r="BF72" s="468"/>
    </row>
    <row r="73" spans="1:58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94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  <c r="AI73" s="468"/>
      <c r="AJ73" s="468"/>
      <c r="AK73" s="468"/>
      <c r="AL73" s="468"/>
      <c r="AM73" s="468"/>
      <c r="AN73" s="468"/>
      <c r="AO73" s="468"/>
      <c r="AP73" s="468"/>
      <c r="AQ73" s="468"/>
      <c r="AR73" s="468"/>
      <c r="AS73" s="468"/>
      <c r="AT73" s="468"/>
      <c r="AU73" s="468"/>
      <c r="AV73" s="468"/>
      <c r="AW73" s="468"/>
      <c r="AX73" s="468"/>
      <c r="AY73" s="468"/>
      <c r="AZ73" s="468"/>
      <c r="BA73" s="468"/>
      <c r="BB73" s="468"/>
      <c r="BC73" s="468"/>
      <c r="BD73" s="468"/>
      <c r="BE73" s="468"/>
      <c r="BF73" s="468"/>
    </row>
    <row r="74" spans="1:58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94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  <c r="AK74" s="468"/>
      <c r="AL74" s="468"/>
      <c r="AM74" s="468"/>
      <c r="AN74" s="468"/>
      <c r="AO74" s="468"/>
      <c r="AP74" s="468"/>
      <c r="AQ74" s="468"/>
      <c r="AR74" s="468"/>
      <c r="AS74" s="468"/>
      <c r="AT74" s="468"/>
      <c r="AU74" s="468"/>
      <c r="AV74" s="468"/>
      <c r="AW74" s="468"/>
      <c r="AX74" s="468"/>
      <c r="AY74" s="468"/>
      <c r="AZ74" s="468"/>
      <c r="BA74" s="468"/>
      <c r="BB74" s="468"/>
      <c r="BC74" s="468"/>
      <c r="BD74" s="468"/>
      <c r="BE74" s="468"/>
      <c r="BF74" s="468"/>
    </row>
    <row r="75" spans="1:58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94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468"/>
      <c r="AI75" s="468"/>
      <c r="AJ75" s="468"/>
      <c r="AK75" s="468"/>
      <c r="AL75" s="468"/>
      <c r="AM75" s="468"/>
      <c r="AN75" s="468"/>
      <c r="AO75" s="468"/>
      <c r="AP75" s="468"/>
      <c r="AQ75" s="468"/>
      <c r="AR75" s="468"/>
      <c r="AS75" s="468"/>
      <c r="AT75" s="468"/>
      <c r="AU75" s="468"/>
      <c r="AV75" s="468"/>
      <c r="AW75" s="468"/>
      <c r="AX75" s="468"/>
      <c r="AY75" s="468"/>
      <c r="AZ75" s="468"/>
      <c r="BA75" s="468"/>
      <c r="BB75" s="468"/>
      <c r="BC75" s="468"/>
      <c r="BD75" s="468"/>
      <c r="BE75" s="468"/>
      <c r="BF75" s="468"/>
    </row>
    <row r="76" spans="1:58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94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468"/>
      <c r="AI76" s="468"/>
      <c r="AJ76" s="468"/>
      <c r="AK76" s="468"/>
      <c r="AL76" s="468"/>
      <c r="AM76" s="468"/>
      <c r="AN76" s="468"/>
      <c r="AO76" s="468"/>
      <c r="AP76" s="468"/>
      <c r="AQ76" s="468"/>
      <c r="AR76" s="468"/>
      <c r="AS76" s="468"/>
      <c r="AT76" s="468"/>
      <c r="AU76" s="468"/>
      <c r="AV76" s="468"/>
      <c r="AW76" s="468"/>
      <c r="AX76" s="468"/>
      <c r="AY76" s="468"/>
      <c r="AZ76" s="468"/>
      <c r="BA76" s="468"/>
      <c r="BB76" s="468"/>
      <c r="BC76" s="468"/>
      <c r="BD76" s="468"/>
      <c r="BE76" s="468"/>
      <c r="BF76" s="468"/>
    </row>
    <row r="77" spans="1:58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94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  <c r="AK77" s="468"/>
      <c r="AL77" s="468"/>
      <c r="AM77" s="468"/>
      <c r="AN77" s="468"/>
      <c r="AO77" s="468"/>
      <c r="AP77" s="468"/>
      <c r="AQ77" s="468"/>
      <c r="AR77" s="468"/>
      <c r="AS77" s="468"/>
      <c r="AT77" s="468"/>
      <c r="AU77" s="468"/>
      <c r="AV77" s="468"/>
      <c r="AW77" s="468"/>
      <c r="AX77" s="468"/>
      <c r="AY77" s="468"/>
      <c r="AZ77" s="468"/>
      <c r="BA77" s="468"/>
      <c r="BB77" s="468"/>
      <c r="BC77" s="468"/>
      <c r="BD77" s="468"/>
      <c r="BE77" s="468"/>
      <c r="BF77" s="468"/>
    </row>
    <row r="78" spans="1:58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94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  <c r="AK78" s="468"/>
      <c r="AL78" s="468"/>
      <c r="AM78" s="468"/>
      <c r="AN78" s="468"/>
      <c r="AO78" s="468"/>
      <c r="AP78" s="468"/>
      <c r="AQ78" s="468"/>
      <c r="AR78" s="468"/>
      <c r="AS78" s="468"/>
      <c r="AT78" s="468"/>
      <c r="AU78" s="468"/>
      <c r="AV78" s="468"/>
      <c r="AW78" s="468"/>
      <c r="AX78" s="468"/>
      <c r="AY78" s="468"/>
      <c r="AZ78" s="468"/>
      <c r="BA78" s="468"/>
      <c r="BB78" s="468"/>
      <c r="BC78" s="468"/>
      <c r="BD78" s="468"/>
      <c r="BE78" s="468"/>
      <c r="BF78" s="468"/>
    </row>
    <row r="79" spans="1:58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94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  <c r="AH79" s="468"/>
      <c r="AI79" s="468"/>
      <c r="AJ79" s="468"/>
      <c r="AK79" s="468"/>
      <c r="AL79" s="468"/>
      <c r="AM79" s="468"/>
      <c r="AN79" s="468"/>
      <c r="AO79" s="468"/>
      <c r="AP79" s="468"/>
      <c r="AQ79" s="468"/>
      <c r="AR79" s="468"/>
      <c r="AS79" s="468"/>
      <c r="AT79" s="468"/>
      <c r="AU79" s="468"/>
      <c r="AV79" s="468"/>
      <c r="AW79" s="468"/>
      <c r="AX79" s="468"/>
      <c r="AY79" s="468"/>
      <c r="AZ79" s="468"/>
      <c r="BA79" s="468"/>
      <c r="BB79" s="468"/>
      <c r="BC79" s="468"/>
      <c r="BD79" s="468"/>
      <c r="BE79" s="468"/>
      <c r="BF79" s="468"/>
    </row>
    <row r="80" spans="1:58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94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  <c r="AH80" s="468"/>
      <c r="AI80" s="468"/>
      <c r="AJ80" s="468"/>
      <c r="AK80" s="468"/>
      <c r="AL80" s="468"/>
      <c r="AM80" s="468"/>
      <c r="AN80" s="468"/>
      <c r="AO80" s="468"/>
      <c r="AP80" s="468"/>
      <c r="AQ80" s="468"/>
      <c r="AR80" s="468"/>
      <c r="AS80" s="468"/>
      <c r="AT80" s="468"/>
      <c r="AU80" s="468"/>
      <c r="AV80" s="468"/>
      <c r="AW80" s="468"/>
      <c r="AX80" s="468"/>
      <c r="AY80" s="468"/>
      <c r="AZ80" s="468"/>
      <c r="BA80" s="468"/>
      <c r="BB80" s="468"/>
      <c r="BC80" s="468"/>
      <c r="BD80" s="468"/>
      <c r="BE80" s="468"/>
      <c r="BF80" s="468"/>
    </row>
    <row r="81" spans="1:58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94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  <c r="AK81" s="468"/>
      <c r="AL81" s="468"/>
      <c r="AM81" s="468"/>
      <c r="AN81" s="468"/>
      <c r="AO81" s="468"/>
      <c r="AP81" s="468"/>
      <c r="AQ81" s="468"/>
      <c r="AR81" s="468"/>
      <c r="AS81" s="468"/>
      <c r="AT81" s="468"/>
      <c r="AU81" s="468"/>
      <c r="AV81" s="468"/>
      <c r="AW81" s="468"/>
      <c r="AX81" s="468"/>
      <c r="AY81" s="468"/>
      <c r="AZ81" s="468"/>
      <c r="BA81" s="468"/>
      <c r="BB81" s="468"/>
      <c r="BC81" s="468"/>
      <c r="BD81" s="468"/>
      <c r="BE81" s="468"/>
      <c r="BF81" s="468"/>
    </row>
    <row r="82" spans="1:58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94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8"/>
      <c r="AJ82" s="468"/>
      <c r="AK82" s="468"/>
      <c r="AL82" s="468"/>
      <c r="AM82" s="468"/>
      <c r="AN82" s="468"/>
      <c r="AO82" s="468"/>
      <c r="AP82" s="468"/>
      <c r="AQ82" s="468"/>
      <c r="AR82" s="468"/>
      <c r="AS82" s="468"/>
      <c r="AT82" s="468"/>
      <c r="AU82" s="468"/>
      <c r="AV82" s="468"/>
      <c r="AW82" s="468"/>
      <c r="AX82" s="468"/>
      <c r="AY82" s="468"/>
      <c r="AZ82" s="468"/>
      <c r="BA82" s="468"/>
      <c r="BB82" s="468"/>
      <c r="BC82" s="468"/>
      <c r="BD82" s="468"/>
      <c r="BE82" s="468"/>
      <c r="BF82" s="468"/>
    </row>
    <row r="83" spans="1:58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94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  <c r="AH83" s="468"/>
      <c r="AI83" s="468"/>
      <c r="AJ83" s="468"/>
      <c r="AK83" s="468"/>
      <c r="AL83" s="468"/>
      <c r="AM83" s="468"/>
      <c r="AN83" s="468"/>
      <c r="AO83" s="468"/>
      <c r="AP83" s="468"/>
      <c r="AQ83" s="468"/>
      <c r="AR83" s="468"/>
      <c r="AS83" s="468"/>
      <c r="AT83" s="468"/>
      <c r="AU83" s="468"/>
      <c r="AV83" s="468"/>
      <c r="AW83" s="468"/>
      <c r="AX83" s="468"/>
      <c r="AY83" s="468"/>
      <c r="AZ83" s="468"/>
      <c r="BA83" s="468"/>
      <c r="BB83" s="468"/>
      <c r="BC83" s="468"/>
      <c r="BD83" s="468"/>
      <c r="BE83" s="468"/>
      <c r="BF83" s="468"/>
    </row>
    <row r="84" spans="1:58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94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  <c r="AH84" s="468"/>
      <c r="AI84" s="468"/>
      <c r="AJ84" s="468"/>
      <c r="AK84" s="468"/>
      <c r="AL84" s="468"/>
      <c r="AM84" s="468"/>
      <c r="AN84" s="468"/>
      <c r="AO84" s="468"/>
      <c r="AP84" s="468"/>
      <c r="AQ84" s="468"/>
      <c r="AR84" s="468"/>
      <c r="AS84" s="468"/>
      <c r="AT84" s="468"/>
      <c r="AU84" s="468"/>
      <c r="AV84" s="468"/>
      <c r="AW84" s="468"/>
      <c r="AX84" s="468"/>
      <c r="AY84" s="468"/>
      <c r="AZ84" s="468"/>
      <c r="BA84" s="468"/>
      <c r="BB84" s="468"/>
      <c r="BC84" s="468"/>
      <c r="BD84" s="468"/>
      <c r="BE84" s="468"/>
      <c r="BF84" s="468"/>
    </row>
    <row r="85" spans="1:58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94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  <c r="AH85" s="468"/>
      <c r="AI85" s="468"/>
      <c r="AJ85" s="468"/>
      <c r="AK85" s="468"/>
      <c r="AL85" s="468"/>
      <c r="AM85" s="468"/>
      <c r="AN85" s="468"/>
      <c r="AO85" s="468"/>
      <c r="AP85" s="468"/>
      <c r="AQ85" s="468"/>
      <c r="AR85" s="468"/>
      <c r="AS85" s="468"/>
      <c r="AT85" s="468"/>
      <c r="AU85" s="468"/>
      <c r="AV85" s="468"/>
      <c r="AW85" s="468"/>
      <c r="AX85" s="468"/>
      <c r="AY85" s="468"/>
      <c r="AZ85" s="468"/>
      <c r="BA85" s="468"/>
      <c r="BB85" s="468"/>
      <c r="BC85" s="468"/>
      <c r="BD85" s="468"/>
      <c r="BE85" s="468"/>
      <c r="BF85" s="468"/>
    </row>
    <row r="86" spans="1:58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94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  <c r="AH86" s="468"/>
      <c r="AI86" s="468"/>
      <c r="AJ86" s="468"/>
      <c r="AK86" s="468"/>
      <c r="AL86" s="468"/>
      <c r="AM86" s="468"/>
      <c r="AN86" s="468"/>
      <c r="AO86" s="468"/>
      <c r="AP86" s="468"/>
      <c r="AQ86" s="468"/>
      <c r="AR86" s="468"/>
      <c r="AS86" s="468"/>
      <c r="AT86" s="468"/>
      <c r="AU86" s="468"/>
      <c r="AV86" s="468"/>
      <c r="AW86" s="468"/>
      <c r="AX86" s="468"/>
      <c r="AY86" s="468"/>
      <c r="AZ86" s="468"/>
      <c r="BA86" s="468"/>
      <c r="BB86" s="468"/>
      <c r="BC86" s="468"/>
      <c r="BD86" s="468"/>
      <c r="BE86" s="468"/>
      <c r="BF86" s="468"/>
    </row>
    <row r="87" spans="1:58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94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  <c r="AK87" s="468"/>
      <c r="AL87" s="468"/>
      <c r="AM87" s="468"/>
      <c r="AN87" s="468"/>
      <c r="AO87" s="468"/>
      <c r="AP87" s="468"/>
      <c r="AQ87" s="468"/>
      <c r="AR87" s="468"/>
      <c r="AS87" s="468"/>
      <c r="AT87" s="468"/>
      <c r="AU87" s="468"/>
      <c r="AV87" s="468"/>
      <c r="AW87" s="468"/>
      <c r="AX87" s="468"/>
      <c r="AY87" s="468"/>
      <c r="AZ87" s="468"/>
      <c r="BA87" s="468"/>
      <c r="BB87" s="468"/>
      <c r="BC87" s="468"/>
      <c r="BD87" s="468"/>
      <c r="BE87" s="468"/>
      <c r="BF87" s="468"/>
    </row>
    <row r="88" spans="1:58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94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468"/>
      <c r="AJ88" s="468"/>
      <c r="AK88" s="468"/>
      <c r="AL88" s="468"/>
      <c r="AM88" s="468"/>
      <c r="AN88" s="468"/>
      <c r="AO88" s="468"/>
      <c r="AP88" s="468"/>
      <c r="AQ88" s="468"/>
      <c r="AR88" s="468"/>
      <c r="AS88" s="468"/>
      <c r="AT88" s="468"/>
      <c r="AU88" s="468"/>
      <c r="AV88" s="468"/>
      <c r="AW88" s="468"/>
      <c r="AX88" s="468"/>
      <c r="AY88" s="468"/>
      <c r="AZ88" s="468"/>
      <c r="BA88" s="468"/>
      <c r="BB88" s="468"/>
      <c r="BC88" s="468"/>
      <c r="BD88" s="468"/>
      <c r="BE88" s="468"/>
      <c r="BF88" s="468"/>
    </row>
    <row r="89" spans="1:58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94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  <c r="AK89" s="468"/>
      <c r="AL89" s="468"/>
      <c r="AM89" s="468"/>
      <c r="AN89" s="468"/>
      <c r="AO89" s="468"/>
      <c r="AP89" s="468"/>
      <c r="AQ89" s="468"/>
      <c r="AR89" s="468"/>
      <c r="AS89" s="468"/>
      <c r="AT89" s="468"/>
      <c r="AU89" s="468"/>
      <c r="AV89" s="468"/>
      <c r="AW89" s="468"/>
      <c r="AX89" s="468"/>
      <c r="AY89" s="468"/>
      <c r="AZ89" s="468"/>
      <c r="BA89" s="468"/>
      <c r="BB89" s="468"/>
      <c r="BC89" s="468"/>
      <c r="BD89" s="468"/>
      <c r="BE89" s="468"/>
      <c r="BF89" s="468"/>
    </row>
    <row r="90" spans="1:58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94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  <c r="AH90" s="468"/>
      <c r="AI90" s="468"/>
      <c r="AJ90" s="468"/>
      <c r="AK90" s="468"/>
      <c r="AL90" s="468"/>
      <c r="AM90" s="468"/>
      <c r="AN90" s="468"/>
      <c r="AO90" s="468"/>
      <c r="AP90" s="468"/>
      <c r="AQ90" s="468"/>
      <c r="AR90" s="468"/>
      <c r="AS90" s="468"/>
      <c r="AT90" s="468"/>
      <c r="AU90" s="468"/>
      <c r="AV90" s="468"/>
      <c r="AW90" s="468"/>
      <c r="AX90" s="468"/>
      <c r="AY90" s="468"/>
      <c r="AZ90" s="468"/>
      <c r="BA90" s="468"/>
      <c r="BB90" s="468"/>
      <c r="BC90" s="468"/>
      <c r="BD90" s="468"/>
      <c r="BE90" s="468"/>
      <c r="BF90" s="468"/>
    </row>
    <row r="91" spans="1:58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94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8"/>
      <c r="AJ91" s="468"/>
      <c r="AK91" s="468"/>
      <c r="AL91" s="468"/>
      <c r="AM91" s="468"/>
      <c r="AN91" s="468"/>
      <c r="AO91" s="468"/>
      <c r="AP91" s="468"/>
      <c r="AQ91" s="468"/>
      <c r="AR91" s="468"/>
      <c r="AS91" s="468"/>
      <c r="AT91" s="468"/>
      <c r="AU91" s="468"/>
      <c r="AV91" s="468"/>
      <c r="AW91" s="468"/>
      <c r="AX91" s="468"/>
      <c r="AY91" s="468"/>
      <c r="AZ91" s="468"/>
      <c r="BA91" s="468"/>
      <c r="BB91" s="468"/>
      <c r="BC91" s="468"/>
      <c r="BD91" s="468"/>
      <c r="BE91" s="468"/>
      <c r="BF91" s="468"/>
    </row>
    <row r="92" spans="1:58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94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  <c r="AK92" s="468"/>
      <c r="AL92" s="468"/>
      <c r="AM92" s="468"/>
      <c r="AN92" s="468"/>
      <c r="AO92" s="468"/>
      <c r="AP92" s="468"/>
      <c r="AQ92" s="468"/>
      <c r="AR92" s="468"/>
      <c r="AS92" s="468"/>
      <c r="AT92" s="468"/>
      <c r="AU92" s="468"/>
      <c r="AV92" s="468"/>
      <c r="AW92" s="468"/>
      <c r="AX92" s="468"/>
      <c r="AY92" s="468"/>
      <c r="AZ92" s="468"/>
      <c r="BA92" s="468"/>
      <c r="BB92" s="468"/>
      <c r="BC92" s="468"/>
      <c r="BD92" s="468"/>
      <c r="BE92" s="468"/>
      <c r="BF92" s="468"/>
    </row>
    <row r="93" spans="1:58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94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  <c r="AH93" s="468"/>
      <c r="AI93" s="468"/>
      <c r="AJ93" s="468"/>
      <c r="AK93" s="468"/>
      <c r="AL93" s="468"/>
      <c r="AM93" s="468"/>
      <c r="AN93" s="468"/>
      <c r="AO93" s="468"/>
      <c r="AP93" s="468"/>
      <c r="AQ93" s="468"/>
      <c r="AR93" s="468"/>
      <c r="AS93" s="468"/>
      <c r="AT93" s="468"/>
      <c r="AU93" s="468"/>
      <c r="AV93" s="468"/>
      <c r="AW93" s="468"/>
      <c r="AX93" s="468"/>
      <c r="AY93" s="468"/>
      <c r="AZ93" s="468"/>
      <c r="BA93" s="468"/>
      <c r="BB93" s="468"/>
      <c r="BC93" s="468"/>
      <c r="BD93" s="468"/>
      <c r="BE93" s="468"/>
      <c r="BF93" s="468"/>
    </row>
    <row r="94" spans="1:58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94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  <c r="AH94" s="468"/>
      <c r="AI94" s="468"/>
      <c r="AJ94" s="468"/>
      <c r="AK94" s="468"/>
      <c r="AL94" s="468"/>
      <c r="AM94" s="468"/>
      <c r="AN94" s="468"/>
      <c r="AO94" s="468"/>
      <c r="AP94" s="468"/>
      <c r="AQ94" s="468"/>
      <c r="AR94" s="468"/>
      <c r="AS94" s="468"/>
      <c r="AT94" s="468"/>
      <c r="AU94" s="468"/>
      <c r="AV94" s="468"/>
      <c r="AW94" s="468"/>
      <c r="AX94" s="468"/>
      <c r="AY94" s="468"/>
      <c r="AZ94" s="468"/>
      <c r="BA94" s="468"/>
      <c r="BB94" s="468"/>
      <c r="BC94" s="468"/>
      <c r="BD94" s="468"/>
      <c r="BE94" s="468"/>
      <c r="BF94" s="468"/>
    </row>
    <row r="95" spans="1:58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94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  <c r="AK95" s="468"/>
      <c r="AL95" s="468"/>
      <c r="AM95" s="468"/>
      <c r="AN95" s="468"/>
      <c r="AO95" s="468"/>
      <c r="AP95" s="468"/>
      <c r="AQ95" s="468"/>
      <c r="AR95" s="468"/>
      <c r="AS95" s="468"/>
      <c r="AT95" s="468"/>
      <c r="AU95" s="468"/>
      <c r="AV95" s="468"/>
      <c r="AW95" s="468"/>
      <c r="AX95" s="468"/>
      <c r="AY95" s="468"/>
      <c r="AZ95" s="468"/>
      <c r="BA95" s="468"/>
      <c r="BB95" s="468"/>
      <c r="BC95" s="468"/>
      <c r="BD95" s="468"/>
      <c r="BE95" s="468"/>
      <c r="BF95" s="468"/>
    </row>
    <row r="96" spans="1:58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94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  <c r="AH96" s="468"/>
      <c r="AI96" s="468"/>
      <c r="AJ96" s="468"/>
      <c r="AK96" s="468"/>
      <c r="AL96" s="468"/>
      <c r="AM96" s="468"/>
      <c r="AN96" s="468"/>
      <c r="AO96" s="468"/>
      <c r="AP96" s="468"/>
      <c r="AQ96" s="468"/>
      <c r="AR96" s="468"/>
      <c r="AS96" s="468"/>
      <c r="AT96" s="468"/>
      <c r="AU96" s="468"/>
      <c r="AV96" s="468"/>
      <c r="AW96" s="468"/>
      <c r="AX96" s="468"/>
      <c r="AY96" s="468"/>
      <c r="AZ96" s="468"/>
      <c r="BA96" s="468"/>
      <c r="BB96" s="468"/>
      <c r="BC96" s="468"/>
      <c r="BD96" s="468"/>
      <c r="BE96" s="468"/>
      <c r="BF96" s="468"/>
    </row>
    <row r="97" spans="1:58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94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  <c r="AI97" s="468"/>
      <c r="AJ97" s="468"/>
      <c r="AK97" s="468"/>
      <c r="AL97" s="468"/>
      <c r="AM97" s="468"/>
      <c r="AN97" s="468"/>
      <c r="AO97" s="468"/>
      <c r="AP97" s="468"/>
      <c r="AQ97" s="468"/>
      <c r="AR97" s="468"/>
      <c r="AS97" s="468"/>
      <c r="AT97" s="468"/>
      <c r="AU97" s="468"/>
      <c r="AV97" s="468"/>
      <c r="AW97" s="468"/>
      <c r="AX97" s="468"/>
      <c r="AY97" s="468"/>
      <c r="AZ97" s="468"/>
      <c r="BA97" s="468"/>
      <c r="BB97" s="468"/>
      <c r="BC97" s="468"/>
      <c r="BD97" s="468"/>
      <c r="BE97" s="468"/>
      <c r="BF97" s="468"/>
    </row>
    <row r="98" spans="1:58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94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68"/>
      <c r="AI98" s="468"/>
      <c r="AJ98" s="468"/>
      <c r="AK98" s="468"/>
      <c r="AL98" s="468"/>
      <c r="AM98" s="468"/>
      <c r="AN98" s="468"/>
      <c r="AO98" s="468"/>
      <c r="AP98" s="468"/>
      <c r="AQ98" s="468"/>
      <c r="AR98" s="468"/>
      <c r="AS98" s="468"/>
      <c r="AT98" s="468"/>
      <c r="AU98" s="468"/>
      <c r="AV98" s="468"/>
      <c r="AW98" s="468"/>
      <c r="AX98" s="468"/>
      <c r="AY98" s="468"/>
      <c r="AZ98" s="468"/>
      <c r="BA98" s="468"/>
      <c r="BB98" s="468"/>
      <c r="BC98" s="468"/>
      <c r="BD98" s="468"/>
      <c r="BE98" s="468"/>
      <c r="BF98" s="468"/>
    </row>
    <row r="99" spans="1:58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94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  <c r="AK99" s="468"/>
      <c r="AL99" s="468"/>
      <c r="AM99" s="468"/>
      <c r="AN99" s="468"/>
      <c r="AO99" s="468"/>
      <c r="AP99" s="468"/>
      <c r="AQ99" s="468"/>
      <c r="AR99" s="468"/>
      <c r="AS99" s="468"/>
      <c r="AT99" s="468"/>
      <c r="AU99" s="468"/>
      <c r="AV99" s="468"/>
      <c r="AW99" s="468"/>
      <c r="AX99" s="468"/>
      <c r="AY99" s="468"/>
      <c r="AZ99" s="468"/>
      <c r="BA99" s="468"/>
      <c r="BB99" s="468"/>
      <c r="BC99" s="468"/>
      <c r="BD99" s="468"/>
      <c r="BE99" s="468"/>
      <c r="BF99" s="468"/>
    </row>
    <row r="100" spans="1:58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94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  <c r="AH100" s="468"/>
      <c r="AI100" s="468"/>
      <c r="AJ100" s="468"/>
      <c r="AK100" s="468"/>
      <c r="AL100" s="468"/>
      <c r="AM100" s="468"/>
      <c r="AN100" s="468"/>
      <c r="AO100" s="468"/>
      <c r="AP100" s="468"/>
      <c r="AQ100" s="468"/>
      <c r="AR100" s="468"/>
      <c r="AS100" s="468"/>
      <c r="AT100" s="468"/>
      <c r="AU100" s="468"/>
      <c r="AV100" s="468"/>
      <c r="AW100" s="468"/>
      <c r="AX100" s="468"/>
      <c r="AY100" s="468"/>
      <c r="AZ100" s="468"/>
      <c r="BA100" s="468"/>
      <c r="BB100" s="468"/>
      <c r="BC100" s="468"/>
      <c r="BD100" s="468"/>
      <c r="BE100" s="468"/>
      <c r="BF100" s="468"/>
    </row>
    <row r="101" spans="1:58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94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  <c r="AH101" s="468"/>
      <c r="AI101" s="468"/>
      <c r="AJ101" s="468"/>
      <c r="AK101" s="468"/>
      <c r="AL101" s="468"/>
      <c r="AM101" s="468"/>
      <c r="AN101" s="468"/>
      <c r="AO101" s="468"/>
      <c r="AP101" s="468"/>
      <c r="AQ101" s="468"/>
      <c r="AR101" s="468"/>
      <c r="AS101" s="468"/>
      <c r="AT101" s="468"/>
      <c r="AU101" s="468"/>
      <c r="AV101" s="468"/>
      <c r="AW101" s="468"/>
      <c r="AX101" s="468"/>
      <c r="AY101" s="468"/>
      <c r="AZ101" s="468"/>
      <c r="BA101" s="468"/>
      <c r="BB101" s="468"/>
      <c r="BC101" s="468"/>
      <c r="BD101" s="468"/>
      <c r="BE101" s="468"/>
      <c r="BF101" s="468"/>
    </row>
    <row r="102" spans="1:58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94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  <c r="AH102" s="468"/>
      <c r="AI102" s="468"/>
      <c r="AJ102" s="468"/>
      <c r="AK102" s="468"/>
      <c r="AL102" s="468"/>
      <c r="AM102" s="468"/>
      <c r="AN102" s="468"/>
      <c r="AO102" s="468"/>
      <c r="AP102" s="468"/>
      <c r="AQ102" s="468"/>
      <c r="AR102" s="468"/>
      <c r="AS102" s="468"/>
      <c r="AT102" s="468"/>
      <c r="AU102" s="468"/>
      <c r="AV102" s="468"/>
      <c r="AW102" s="468"/>
      <c r="AX102" s="468"/>
      <c r="AY102" s="468"/>
      <c r="AZ102" s="468"/>
      <c r="BA102" s="468"/>
      <c r="BB102" s="468"/>
      <c r="BC102" s="468"/>
      <c r="BD102" s="468"/>
      <c r="BE102" s="468"/>
      <c r="BF102" s="468"/>
    </row>
    <row r="103" spans="1:58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94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  <c r="AH103" s="468"/>
      <c r="AI103" s="468"/>
      <c r="AJ103" s="468"/>
      <c r="AK103" s="468"/>
      <c r="AL103" s="468"/>
      <c r="AM103" s="468"/>
      <c r="AN103" s="468"/>
      <c r="AO103" s="468"/>
      <c r="AP103" s="468"/>
      <c r="AQ103" s="468"/>
      <c r="AR103" s="468"/>
      <c r="AS103" s="468"/>
      <c r="AT103" s="468"/>
      <c r="AU103" s="468"/>
      <c r="AV103" s="468"/>
      <c r="AW103" s="468"/>
      <c r="AX103" s="468"/>
      <c r="AY103" s="468"/>
      <c r="AZ103" s="468"/>
      <c r="BA103" s="468"/>
      <c r="BB103" s="468"/>
      <c r="BC103" s="468"/>
      <c r="BD103" s="468"/>
      <c r="BE103" s="468"/>
      <c r="BF103" s="468"/>
    </row>
    <row r="104" spans="1:58" ht="12.75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94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  <c r="AH104" s="468"/>
      <c r="AI104" s="468"/>
      <c r="AJ104" s="468"/>
      <c r="AK104" s="468"/>
      <c r="AL104" s="468"/>
      <c r="AM104" s="468"/>
      <c r="AN104" s="468"/>
      <c r="AO104" s="468"/>
      <c r="AP104" s="468"/>
      <c r="AQ104" s="468"/>
      <c r="AR104" s="468"/>
      <c r="AS104" s="468"/>
      <c r="AT104" s="468"/>
      <c r="AU104" s="468"/>
      <c r="AV104" s="468"/>
      <c r="AW104" s="468"/>
      <c r="AX104" s="468"/>
      <c r="AY104" s="468"/>
      <c r="AZ104" s="468"/>
      <c r="BA104" s="468"/>
      <c r="BB104" s="468"/>
      <c r="BC104" s="468"/>
      <c r="BD104" s="468"/>
      <c r="BE104" s="468"/>
      <c r="BF104" s="468"/>
    </row>
    <row r="105" spans="1:58" ht="12.75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94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  <c r="AH105" s="468"/>
      <c r="AI105" s="468"/>
      <c r="AJ105" s="468"/>
      <c r="AK105" s="468"/>
      <c r="AL105" s="468"/>
      <c r="AM105" s="468"/>
      <c r="AN105" s="468"/>
      <c r="AO105" s="468"/>
      <c r="AP105" s="468"/>
      <c r="AQ105" s="468"/>
      <c r="AR105" s="468"/>
      <c r="AS105" s="468"/>
      <c r="AT105" s="468"/>
      <c r="AU105" s="468"/>
      <c r="AV105" s="468"/>
      <c r="AW105" s="468"/>
      <c r="AX105" s="468"/>
      <c r="AY105" s="468"/>
      <c r="AZ105" s="468"/>
      <c r="BA105" s="468"/>
      <c r="BB105" s="468"/>
      <c r="BC105" s="468"/>
      <c r="BD105" s="468"/>
      <c r="BE105" s="468"/>
      <c r="BF105" s="468"/>
    </row>
    <row r="106" spans="1:58" ht="12.75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94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  <c r="AK106" s="468"/>
      <c r="AL106" s="468"/>
      <c r="AM106" s="468"/>
      <c r="AN106" s="468"/>
      <c r="AO106" s="468"/>
      <c r="AP106" s="468"/>
      <c r="AQ106" s="468"/>
      <c r="AR106" s="468"/>
      <c r="AS106" s="468"/>
      <c r="AT106" s="468"/>
      <c r="AU106" s="468"/>
      <c r="AV106" s="468"/>
      <c r="AW106" s="468"/>
      <c r="AX106" s="468"/>
      <c r="AY106" s="468"/>
      <c r="AZ106" s="468"/>
      <c r="BA106" s="468"/>
      <c r="BB106" s="468"/>
      <c r="BC106" s="468"/>
      <c r="BD106" s="468"/>
      <c r="BE106" s="468"/>
      <c r="BF106" s="468"/>
    </row>
    <row r="107" spans="1:58" ht="12.75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94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  <c r="AH107" s="468"/>
      <c r="AI107" s="468"/>
      <c r="AJ107" s="468"/>
      <c r="AK107" s="468"/>
      <c r="AL107" s="468"/>
      <c r="AM107" s="468"/>
      <c r="AN107" s="468"/>
      <c r="AO107" s="468"/>
      <c r="AP107" s="468"/>
      <c r="AQ107" s="468"/>
      <c r="AR107" s="468"/>
      <c r="AS107" s="468"/>
      <c r="AT107" s="468"/>
      <c r="AU107" s="468"/>
      <c r="AV107" s="468"/>
      <c r="AW107" s="468"/>
      <c r="AX107" s="468"/>
      <c r="AY107" s="468"/>
      <c r="AZ107" s="468"/>
      <c r="BA107" s="468"/>
      <c r="BB107" s="468"/>
      <c r="BC107" s="468"/>
      <c r="BD107" s="468"/>
      <c r="BE107" s="468"/>
      <c r="BF107" s="468"/>
    </row>
    <row r="108" spans="1:58" ht="12.75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94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  <c r="AH108" s="468"/>
      <c r="AI108" s="468"/>
      <c r="AJ108" s="468"/>
      <c r="AK108" s="468"/>
      <c r="AL108" s="468"/>
      <c r="AM108" s="468"/>
      <c r="AN108" s="468"/>
      <c r="AO108" s="468"/>
      <c r="AP108" s="468"/>
      <c r="AQ108" s="468"/>
      <c r="AR108" s="468"/>
      <c r="AS108" s="468"/>
      <c r="AT108" s="468"/>
      <c r="AU108" s="468"/>
      <c r="AV108" s="468"/>
      <c r="AW108" s="468"/>
      <c r="AX108" s="468"/>
      <c r="AY108" s="468"/>
      <c r="AZ108" s="468"/>
      <c r="BA108" s="468"/>
      <c r="BB108" s="468"/>
      <c r="BC108" s="468"/>
      <c r="BD108" s="468"/>
      <c r="BE108" s="468"/>
      <c r="BF108" s="468"/>
    </row>
    <row r="109" spans="1:58" ht="12.75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94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  <c r="AH109" s="468"/>
      <c r="AI109" s="468"/>
      <c r="AJ109" s="468"/>
      <c r="AK109" s="468"/>
      <c r="AL109" s="468"/>
      <c r="AM109" s="468"/>
      <c r="AN109" s="468"/>
      <c r="AO109" s="468"/>
      <c r="AP109" s="468"/>
      <c r="AQ109" s="468"/>
      <c r="AR109" s="468"/>
      <c r="AS109" s="468"/>
      <c r="AT109" s="468"/>
      <c r="AU109" s="468"/>
      <c r="AV109" s="468"/>
      <c r="AW109" s="468"/>
      <c r="AX109" s="468"/>
      <c r="AY109" s="468"/>
      <c r="AZ109" s="468"/>
      <c r="BA109" s="468"/>
      <c r="BB109" s="468"/>
      <c r="BC109" s="468"/>
      <c r="BD109" s="468"/>
      <c r="BE109" s="468"/>
      <c r="BF109" s="468"/>
    </row>
    <row r="110" spans="1:58" ht="12.75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94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  <c r="AH110" s="468"/>
      <c r="AI110" s="468"/>
      <c r="AJ110" s="468"/>
      <c r="AK110" s="468"/>
      <c r="AL110" s="468"/>
      <c r="AM110" s="468"/>
      <c r="AN110" s="468"/>
      <c r="AO110" s="468"/>
      <c r="AP110" s="468"/>
      <c r="AQ110" s="468"/>
      <c r="AR110" s="468"/>
      <c r="AS110" s="468"/>
      <c r="AT110" s="468"/>
      <c r="AU110" s="468"/>
      <c r="AV110" s="468"/>
      <c r="AW110" s="468"/>
      <c r="AX110" s="468"/>
      <c r="AY110" s="468"/>
      <c r="AZ110" s="468"/>
      <c r="BA110" s="468"/>
      <c r="BB110" s="468"/>
      <c r="BC110" s="468"/>
      <c r="BD110" s="468"/>
      <c r="BE110" s="468"/>
      <c r="BF110" s="468"/>
    </row>
    <row r="111" spans="1:58" ht="12.75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94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  <c r="AH111" s="468"/>
      <c r="AI111" s="468"/>
      <c r="AJ111" s="468"/>
      <c r="AK111" s="468"/>
      <c r="AL111" s="468"/>
      <c r="AM111" s="468"/>
      <c r="AN111" s="468"/>
      <c r="AO111" s="468"/>
      <c r="AP111" s="468"/>
      <c r="AQ111" s="468"/>
      <c r="AR111" s="468"/>
      <c r="AS111" s="468"/>
      <c r="AT111" s="468"/>
      <c r="AU111" s="468"/>
      <c r="AV111" s="468"/>
      <c r="AW111" s="468"/>
      <c r="AX111" s="468"/>
      <c r="AY111" s="468"/>
      <c r="AZ111" s="468"/>
      <c r="BA111" s="468"/>
      <c r="BB111" s="468"/>
      <c r="BC111" s="468"/>
      <c r="BD111" s="468"/>
      <c r="BE111" s="468"/>
      <c r="BF111" s="468"/>
    </row>
    <row r="112" spans="1:58" ht="12.75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94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8"/>
      <c r="AJ112" s="468"/>
      <c r="AK112" s="468"/>
      <c r="AL112" s="468"/>
      <c r="AM112" s="468"/>
      <c r="AN112" s="468"/>
      <c r="AO112" s="468"/>
      <c r="AP112" s="468"/>
      <c r="AQ112" s="468"/>
      <c r="AR112" s="468"/>
      <c r="AS112" s="468"/>
      <c r="AT112" s="468"/>
      <c r="AU112" s="468"/>
      <c r="AV112" s="468"/>
      <c r="AW112" s="468"/>
      <c r="AX112" s="468"/>
      <c r="AY112" s="468"/>
      <c r="AZ112" s="468"/>
      <c r="BA112" s="468"/>
      <c r="BB112" s="468"/>
      <c r="BC112" s="468"/>
      <c r="BD112" s="468"/>
      <c r="BE112" s="468"/>
      <c r="BF112" s="468"/>
    </row>
    <row r="113" spans="1:58" ht="12.75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94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  <c r="AH113" s="468"/>
      <c r="AI113" s="468"/>
      <c r="AJ113" s="468"/>
      <c r="AK113" s="468"/>
      <c r="AL113" s="468"/>
      <c r="AM113" s="468"/>
      <c r="AN113" s="468"/>
      <c r="AO113" s="468"/>
      <c r="AP113" s="468"/>
      <c r="AQ113" s="468"/>
      <c r="AR113" s="468"/>
      <c r="AS113" s="468"/>
      <c r="AT113" s="468"/>
      <c r="AU113" s="468"/>
      <c r="AV113" s="468"/>
      <c r="AW113" s="468"/>
      <c r="AX113" s="468"/>
      <c r="AY113" s="468"/>
      <c r="AZ113" s="468"/>
      <c r="BA113" s="468"/>
      <c r="BB113" s="468"/>
      <c r="BC113" s="468"/>
      <c r="BD113" s="468"/>
      <c r="BE113" s="468"/>
      <c r="BF113" s="468"/>
    </row>
    <row r="114" spans="1:58" ht="12.75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94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  <c r="AH114" s="468"/>
      <c r="AI114" s="468"/>
      <c r="AJ114" s="468"/>
      <c r="AK114" s="468"/>
      <c r="AL114" s="468"/>
      <c r="AM114" s="468"/>
      <c r="AN114" s="468"/>
      <c r="AO114" s="468"/>
      <c r="AP114" s="468"/>
      <c r="AQ114" s="468"/>
      <c r="AR114" s="468"/>
      <c r="AS114" s="468"/>
      <c r="AT114" s="468"/>
      <c r="AU114" s="468"/>
      <c r="AV114" s="468"/>
      <c r="AW114" s="468"/>
      <c r="AX114" s="468"/>
      <c r="AY114" s="468"/>
      <c r="AZ114" s="468"/>
      <c r="BA114" s="468"/>
      <c r="BB114" s="468"/>
      <c r="BC114" s="468"/>
      <c r="BD114" s="468"/>
      <c r="BE114" s="468"/>
      <c r="BF114" s="468"/>
    </row>
    <row r="115" spans="1:58" ht="12.75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94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  <c r="AK115" s="468"/>
      <c r="AL115" s="468"/>
      <c r="AM115" s="468"/>
      <c r="AN115" s="468"/>
      <c r="AO115" s="468"/>
      <c r="AP115" s="468"/>
      <c r="AQ115" s="468"/>
      <c r="AR115" s="468"/>
      <c r="AS115" s="468"/>
      <c r="AT115" s="468"/>
      <c r="AU115" s="468"/>
      <c r="AV115" s="468"/>
      <c r="AW115" s="468"/>
      <c r="AX115" s="468"/>
      <c r="AY115" s="468"/>
      <c r="AZ115" s="468"/>
      <c r="BA115" s="468"/>
      <c r="BB115" s="468"/>
      <c r="BC115" s="468"/>
      <c r="BD115" s="468"/>
      <c r="BE115" s="468"/>
      <c r="BF115" s="468"/>
    </row>
    <row r="116" spans="1:58" ht="12.75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94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  <c r="AK116" s="468"/>
      <c r="AL116" s="468"/>
      <c r="AM116" s="468"/>
      <c r="AN116" s="468"/>
      <c r="AO116" s="468"/>
      <c r="AP116" s="468"/>
      <c r="AQ116" s="468"/>
      <c r="AR116" s="468"/>
      <c r="AS116" s="468"/>
      <c r="AT116" s="468"/>
      <c r="AU116" s="468"/>
      <c r="AV116" s="468"/>
      <c r="AW116" s="468"/>
      <c r="AX116" s="468"/>
      <c r="AY116" s="468"/>
      <c r="AZ116" s="468"/>
      <c r="BA116" s="468"/>
      <c r="BB116" s="468"/>
      <c r="BC116" s="468"/>
      <c r="BD116" s="468"/>
      <c r="BE116" s="468"/>
      <c r="BF116" s="468"/>
    </row>
    <row r="117" spans="1:58" ht="12.75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94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  <c r="AK117" s="468"/>
      <c r="AL117" s="468"/>
      <c r="AM117" s="468"/>
      <c r="AN117" s="468"/>
      <c r="AO117" s="468"/>
      <c r="AP117" s="468"/>
      <c r="AQ117" s="468"/>
      <c r="AR117" s="468"/>
      <c r="AS117" s="468"/>
      <c r="AT117" s="468"/>
      <c r="AU117" s="468"/>
      <c r="AV117" s="468"/>
      <c r="AW117" s="468"/>
      <c r="AX117" s="468"/>
      <c r="AY117" s="468"/>
      <c r="AZ117" s="468"/>
      <c r="BA117" s="468"/>
      <c r="BB117" s="468"/>
      <c r="BC117" s="468"/>
      <c r="BD117" s="468"/>
      <c r="BE117" s="468"/>
      <c r="BF117" s="468"/>
    </row>
    <row r="118" spans="1:58" ht="12.75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94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  <c r="AK118" s="468"/>
      <c r="AL118" s="468"/>
      <c r="AM118" s="468"/>
      <c r="AN118" s="468"/>
      <c r="AO118" s="468"/>
      <c r="AP118" s="468"/>
      <c r="AQ118" s="468"/>
      <c r="AR118" s="468"/>
      <c r="AS118" s="468"/>
      <c r="AT118" s="468"/>
      <c r="AU118" s="468"/>
      <c r="AV118" s="468"/>
      <c r="AW118" s="468"/>
      <c r="AX118" s="468"/>
      <c r="AY118" s="468"/>
      <c r="AZ118" s="468"/>
      <c r="BA118" s="468"/>
      <c r="BB118" s="468"/>
      <c r="BC118" s="468"/>
      <c r="BD118" s="468"/>
      <c r="BE118" s="468"/>
      <c r="BF118" s="468"/>
    </row>
    <row r="119" spans="1:58" ht="12.75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94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  <c r="AK119" s="468"/>
      <c r="AL119" s="468"/>
      <c r="AM119" s="468"/>
      <c r="AN119" s="468"/>
      <c r="AO119" s="468"/>
      <c r="AP119" s="468"/>
      <c r="AQ119" s="468"/>
      <c r="AR119" s="468"/>
      <c r="AS119" s="468"/>
      <c r="AT119" s="468"/>
      <c r="AU119" s="468"/>
      <c r="AV119" s="468"/>
      <c r="AW119" s="468"/>
      <c r="AX119" s="468"/>
      <c r="AY119" s="468"/>
      <c r="AZ119" s="468"/>
      <c r="BA119" s="468"/>
      <c r="BB119" s="468"/>
      <c r="BC119" s="468"/>
      <c r="BD119" s="468"/>
      <c r="BE119" s="468"/>
      <c r="BF119" s="468"/>
    </row>
    <row r="120" spans="1:58" ht="12.75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94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  <c r="AK120" s="468"/>
      <c r="AL120" s="468"/>
      <c r="AM120" s="468"/>
      <c r="AN120" s="468"/>
      <c r="AO120" s="468"/>
      <c r="AP120" s="468"/>
      <c r="AQ120" s="468"/>
      <c r="AR120" s="468"/>
      <c r="AS120" s="468"/>
      <c r="AT120" s="468"/>
      <c r="AU120" s="468"/>
      <c r="AV120" s="468"/>
      <c r="AW120" s="468"/>
      <c r="AX120" s="468"/>
      <c r="AY120" s="468"/>
      <c r="AZ120" s="468"/>
      <c r="BA120" s="468"/>
      <c r="BB120" s="468"/>
      <c r="BC120" s="468"/>
      <c r="BD120" s="468"/>
      <c r="BE120" s="468"/>
      <c r="BF120" s="468"/>
    </row>
    <row r="121" spans="1:58" ht="12.75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94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8"/>
      <c r="AJ121" s="468"/>
      <c r="AK121" s="468"/>
      <c r="AL121" s="468"/>
      <c r="AM121" s="468"/>
      <c r="AN121" s="468"/>
      <c r="AO121" s="468"/>
      <c r="AP121" s="468"/>
      <c r="AQ121" s="468"/>
      <c r="AR121" s="468"/>
      <c r="AS121" s="468"/>
      <c r="AT121" s="468"/>
      <c r="AU121" s="468"/>
      <c r="AV121" s="468"/>
      <c r="AW121" s="468"/>
      <c r="AX121" s="468"/>
      <c r="AY121" s="468"/>
      <c r="AZ121" s="468"/>
      <c r="BA121" s="468"/>
      <c r="BB121" s="468"/>
      <c r="BC121" s="468"/>
      <c r="BD121" s="468"/>
      <c r="BE121" s="468"/>
      <c r="BF121" s="468"/>
    </row>
    <row r="122" spans="1:58" ht="12.75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94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  <c r="AH122" s="468"/>
      <c r="AI122" s="468"/>
      <c r="AJ122" s="468"/>
      <c r="AK122" s="468"/>
      <c r="AL122" s="468"/>
      <c r="AM122" s="468"/>
      <c r="AN122" s="468"/>
      <c r="AO122" s="468"/>
      <c r="AP122" s="468"/>
      <c r="AQ122" s="468"/>
      <c r="AR122" s="468"/>
      <c r="AS122" s="468"/>
      <c r="AT122" s="468"/>
      <c r="AU122" s="468"/>
      <c r="AV122" s="468"/>
      <c r="AW122" s="468"/>
      <c r="AX122" s="468"/>
      <c r="AY122" s="468"/>
      <c r="AZ122" s="468"/>
      <c r="BA122" s="468"/>
      <c r="BB122" s="468"/>
      <c r="BC122" s="468"/>
      <c r="BD122" s="468"/>
      <c r="BE122" s="468"/>
      <c r="BF122" s="468"/>
    </row>
    <row r="123" spans="1:58" ht="12.75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94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  <c r="AK123" s="468"/>
      <c r="AL123" s="468"/>
      <c r="AM123" s="468"/>
      <c r="AN123" s="468"/>
      <c r="AO123" s="468"/>
      <c r="AP123" s="468"/>
      <c r="AQ123" s="468"/>
      <c r="AR123" s="468"/>
      <c r="AS123" s="468"/>
      <c r="AT123" s="468"/>
      <c r="AU123" s="468"/>
      <c r="AV123" s="468"/>
      <c r="AW123" s="468"/>
      <c r="AX123" s="468"/>
      <c r="AY123" s="468"/>
      <c r="AZ123" s="468"/>
      <c r="BA123" s="468"/>
      <c r="BB123" s="468"/>
      <c r="BC123" s="468"/>
      <c r="BD123" s="468"/>
      <c r="BE123" s="468"/>
      <c r="BF123" s="468"/>
    </row>
    <row r="124" spans="1:58" ht="12.75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94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  <c r="AH124" s="468"/>
      <c r="AI124" s="468"/>
      <c r="AJ124" s="468"/>
      <c r="AK124" s="468"/>
      <c r="AL124" s="468"/>
      <c r="AM124" s="468"/>
      <c r="AN124" s="468"/>
      <c r="AO124" s="468"/>
      <c r="AP124" s="468"/>
      <c r="AQ124" s="468"/>
      <c r="AR124" s="468"/>
      <c r="AS124" s="468"/>
      <c r="AT124" s="468"/>
      <c r="AU124" s="468"/>
      <c r="AV124" s="468"/>
      <c r="AW124" s="468"/>
      <c r="AX124" s="468"/>
      <c r="AY124" s="468"/>
      <c r="AZ124" s="468"/>
      <c r="BA124" s="468"/>
      <c r="BB124" s="468"/>
      <c r="BC124" s="468"/>
      <c r="BD124" s="468"/>
      <c r="BE124" s="468"/>
      <c r="BF124" s="468"/>
    </row>
    <row r="125" spans="1:58" ht="12.75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94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  <c r="AH125" s="468"/>
      <c r="AI125" s="468"/>
      <c r="AJ125" s="468"/>
      <c r="AK125" s="468"/>
      <c r="AL125" s="468"/>
      <c r="AM125" s="468"/>
      <c r="AN125" s="468"/>
      <c r="AO125" s="468"/>
      <c r="AP125" s="468"/>
      <c r="AQ125" s="468"/>
      <c r="AR125" s="468"/>
      <c r="AS125" s="468"/>
      <c r="AT125" s="468"/>
      <c r="AU125" s="468"/>
      <c r="AV125" s="468"/>
      <c r="AW125" s="468"/>
      <c r="AX125" s="468"/>
      <c r="AY125" s="468"/>
      <c r="AZ125" s="468"/>
      <c r="BA125" s="468"/>
      <c r="BB125" s="468"/>
      <c r="BC125" s="468"/>
      <c r="BD125" s="468"/>
      <c r="BE125" s="468"/>
      <c r="BF125" s="468"/>
    </row>
    <row r="126" spans="1:58" ht="12.75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94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  <c r="AH126" s="468"/>
      <c r="AI126" s="468"/>
      <c r="AJ126" s="468"/>
      <c r="AK126" s="468"/>
      <c r="AL126" s="468"/>
      <c r="AM126" s="468"/>
      <c r="AN126" s="468"/>
      <c r="AO126" s="468"/>
      <c r="AP126" s="468"/>
      <c r="AQ126" s="468"/>
      <c r="AR126" s="468"/>
      <c r="AS126" s="468"/>
      <c r="AT126" s="468"/>
      <c r="AU126" s="468"/>
      <c r="AV126" s="468"/>
      <c r="AW126" s="468"/>
      <c r="AX126" s="468"/>
      <c r="AY126" s="468"/>
      <c r="AZ126" s="468"/>
      <c r="BA126" s="468"/>
      <c r="BB126" s="468"/>
      <c r="BC126" s="468"/>
      <c r="BD126" s="468"/>
      <c r="BE126" s="468"/>
      <c r="BF126" s="468"/>
    </row>
    <row r="127" spans="1:58" ht="12.75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94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  <c r="AH127" s="468"/>
      <c r="AI127" s="468"/>
      <c r="AJ127" s="468"/>
      <c r="AK127" s="468"/>
      <c r="AL127" s="468"/>
      <c r="AM127" s="468"/>
      <c r="AN127" s="468"/>
      <c r="AO127" s="468"/>
      <c r="AP127" s="468"/>
      <c r="AQ127" s="468"/>
      <c r="AR127" s="468"/>
      <c r="AS127" s="468"/>
      <c r="AT127" s="468"/>
      <c r="AU127" s="468"/>
      <c r="AV127" s="468"/>
      <c r="AW127" s="468"/>
      <c r="AX127" s="468"/>
      <c r="AY127" s="468"/>
      <c r="AZ127" s="468"/>
      <c r="BA127" s="468"/>
      <c r="BB127" s="468"/>
      <c r="BC127" s="468"/>
      <c r="BD127" s="468"/>
      <c r="BE127" s="468"/>
      <c r="BF127" s="468"/>
    </row>
    <row r="128" spans="1:58" ht="12.75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94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  <c r="AA128" s="468"/>
      <c r="AB128" s="468"/>
      <c r="AC128" s="468"/>
      <c r="AD128" s="468"/>
      <c r="AE128" s="468"/>
      <c r="AF128" s="468"/>
      <c r="AG128" s="468"/>
      <c r="AH128" s="468"/>
      <c r="AI128" s="468"/>
      <c r="AJ128" s="468"/>
      <c r="AK128" s="468"/>
      <c r="AL128" s="468"/>
      <c r="AM128" s="468"/>
      <c r="AN128" s="468"/>
      <c r="AO128" s="468"/>
      <c r="AP128" s="468"/>
      <c r="AQ128" s="468"/>
      <c r="AR128" s="468"/>
      <c r="AS128" s="468"/>
      <c r="AT128" s="468"/>
      <c r="AU128" s="468"/>
      <c r="AV128" s="468"/>
      <c r="AW128" s="468"/>
      <c r="AX128" s="468"/>
      <c r="AY128" s="468"/>
      <c r="AZ128" s="468"/>
      <c r="BA128" s="468"/>
      <c r="BB128" s="468"/>
      <c r="BC128" s="468"/>
      <c r="BD128" s="468"/>
      <c r="BE128" s="468"/>
      <c r="BF128" s="468"/>
    </row>
    <row r="129" spans="1:58" ht="12.75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94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  <c r="AH129" s="468"/>
      <c r="AI129" s="468"/>
      <c r="AJ129" s="468"/>
      <c r="AK129" s="468"/>
      <c r="AL129" s="468"/>
      <c r="AM129" s="468"/>
      <c r="AN129" s="468"/>
      <c r="AO129" s="468"/>
      <c r="AP129" s="468"/>
      <c r="AQ129" s="468"/>
      <c r="AR129" s="468"/>
      <c r="AS129" s="468"/>
      <c r="AT129" s="468"/>
      <c r="AU129" s="468"/>
      <c r="AV129" s="468"/>
      <c r="AW129" s="468"/>
      <c r="AX129" s="468"/>
      <c r="AY129" s="468"/>
      <c r="AZ129" s="468"/>
      <c r="BA129" s="468"/>
      <c r="BB129" s="468"/>
      <c r="BC129" s="468"/>
      <c r="BD129" s="468"/>
      <c r="BE129" s="468"/>
      <c r="BF129" s="468"/>
    </row>
    <row r="130" spans="1:58" ht="12.75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94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  <c r="AA130" s="468"/>
      <c r="AB130" s="468"/>
      <c r="AC130" s="468"/>
      <c r="AD130" s="468"/>
      <c r="AE130" s="468"/>
      <c r="AF130" s="468"/>
      <c r="AG130" s="468"/>
      <c r="AH130" s="468"/>
      <c r="AI130" s="468"/>
      <c r="AJ130" s="468"/>
      <c r="AK130" s="468"/>
      <c r="AL130" s="468"/>
      <c r="AM130" s="468"/>
      <c r="AN130" s="468"/>
      <c r="AO130" s="468"/>
      <c r="AP130" s="468"/>
      <c r="AQ130" s="468"/>
      <c r="AR130" s="468"/>
      <c r="AS130" s="468"/>
      <c r="AT130" s="468"/>
      <c r="AU130" s="468"/>
      <c r="AV130" s="468"/>
      <c r="AW130" s="468"/>
      <c r="AX130" s="468"/>
      <c r="AY130" s="468"/>
      <c r="AZ130" s="468"/>
      <c r="BA130" s="468"/>
      <c r="BB130" s="468"/>
      <c r="BC130" s="468"/>
      <c r="BD130" s="468"/>
      <c r="BE130" s="468"/>
      <c r="BF130" s="468"/>
    </row>
    <row r="131" spans="1:58" ht="12.75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94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  <c r="AA131" s="468"/>
      <c r="AB131" s="468"/>
      <c r="AC131" s="468"/>
      <c r="AD131" s="468"/>
      <c r="AE131" s="468"/>
      <c r="AF131" s="468"/>
      <c r="AG131" s="468"/>
      <c r="AH131" s="468"/>
      <c r="AI131" s="468"/>
      <c r="AJ131" s="468"/>
      <c r="AK131" s="468"/>
      <c r="AL131" s="468"/>
      <c r="AM131" s="468"/>
      <c r="AN131" s="468"/>
      <c r="AO131" s="468"/>
      <c r="AP131" s="468"/>
      <c r="AQ131" s="468"/>
      <c r="AR131" s="468"/>
      <c r="AS131" s="468"/>
      <c r="AT131" s="468"/>
      <c r="AU131" s="468"/>
      <c r="AV131" s="468"/>
      <c r="AW131" s="468"/>
      <c r="AX131" s="468"/>
      <c r="AY131" s="468"/>
      <c r="AZ131" s="468"/>
      <c r="BA131" s="468"/>
      <c r="BB131" s="468"/>
      <c r="BC131" s="468"/>
      <c r="BD131" s="468"/>
      <c r="BE131" s="468"/>
      <c r="BF131" s="468"/>
    </row>
    <row r="132" spans="1:58" ht="12.75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94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  <c r="AA132" s="468"/>
      <c r="AB132" s="468"/>
      <c r="AC132" s="468"/>
      <c r="AD132" s="468"/>
      <c r="AE132" s="468"/>
      <c r="AF132" s="468"/>
      <c r="AG132" s="468"/>
      <c r="AH132" s="468"/>
      <c r="AI132" s="468"/>
      <c r="AJ132" s="468"/>
      <c r="AK132" s="468"/>
      <c r="AL132" s="468"/>
      <c r="AM132" s="468"/>
      <c r="AN132" s="468"/>
      <c r="AO132" s="468"/>
      <c r="AP132" s="468"/>
      <c r="AQ132" s="468"/>
      <c r="AR132" s="468"/>
      <c r="AS132" s="468"/>
      <c r="AT132" s="468"/>
      <c r="AU132" s="468"/>
      <c r="AV132" s="468"/>
      <c r="AW132" s="468"/>
      <c r="AX132" s="468"/>
      <c r="AY132" s="468"/>
      <c r="AZ132" s="468"/>
      <c r="BA132" s="468"/>
      <c r="BB132" s="468"/>
      <c r="BC132" s="468"/>
      <c r="BD132" s="468"/>
      <c r="BE132" s="468"/>
      <c r="BF132" s="468"/>
    </row>
    <row r="133" spans="1:58" ht="12.75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94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  <c r="AA133" s="468"/>
      <c r="AB133" s="468"/>
      <c r="AC133" s="468"/>
      <c r="AD133" s="468"/>
      <c r="AE133" s="468"/>
      <c r="AF133" s="468"/>
      <c r="AG133" s="468"/>
      <c r="AH133" s="468"/>
      <c r="AI133" s="468"/>
      <c r="AJ133" s="468"/>
      <c r="AK133" s="468"/>
      <c r="AL133" s="468"/>
      <c r="AM133" s="468"/>
      <c r="AN133" s="468"/>
      <c r="AO133" s="468"/>
      <c r="AP133" s="468"/>
      <c r="AQ133" s="468"/>
      <c r="AR133" s="468"/>
      <c r="AS133" s="468"/>
      <c r="AT133" s="468"/>
      <c r="AU133" s="468"/>
      <c r="AV133" s="468"/>
      <c r="AW133" s="468"/>
      <c r="AX133" s="468"/>
      <c r="AY133" s="468"/>
      <c r="AZ133" s="468"/>
      <c r="BA133" s="468"/>
      <c r="BB133" s="468"/>
      <c r="BC133" s="468"/>
      <c r="BD133" s="468"/>
      <c r="BE133" s="468"/>
      <c r="BF133" s="468"/>
    </row>
    <row r="134" spans="1:58" ht="12.75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94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  <c r="AF134" s="468"/>
      <c r="AG134" s="468"/>
      <c r="AH134" s="468"/>
      <c r="AI134" s="468"/>
      <c r="AJ134" s="468"/>
      <c r="AK134" s="468"/>
      <c r="AL134" s="468"/>
      <c r="AM134" s="468"/>
      <c r="AN134" s="468"/>
      <c r="AO134" s="468"/>
      <c r="AP134" s="468"/>
      <c r="AQ134" s="468"/>
      <c r="AR134" s="468"/>
      <c r="AS134" s="468"/>
      <c r="AT134" s="468"/>
      <c r="AU134" s="468"/>
      <c r="AV134" s="468"/>
      <c r="AW134" s="468"/>
      <c r="AX134" s="468"/>
      <c r="AY134" s="468"/>
      <c r="AZ134" s="468"/>
      <c r="BA134" s="468"/>
      <c r="BB134" s="468"/>
      <c r="BC134" s="468"/>
      <c r="BD134" s="468"/>
      <c r="BE134" s="468"/>
      <c r="BF134" s="468"/>
    </row>
    <row r="135" spans="1:58" ht="12.75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94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  <c r="AA135" s="468"/>
      <c r="AB135" s="468"/>
      <c r="AC135" s="468"/>
      <c r="AD135" s="468"/>
      <c r="AE135" s="468"/>
      <c r="AF135" s="468"/>
      <c r="AG135" s="468"/>
      <c r="AH135" s="468"/>
      <c r="AI135" s="468"/>
      <c r="AJ135" s="468"/>
      <c r="AK135" s="468"/>
      <c r="AL135" s="468"/>
      <c r="AM135" s="468"/>
      <c r="AN135" s="468"/>
      <c r="AO135" s="468"/>
      <c r="AP135" s="468"/>
      <c r="AQ135" s="468"/>
      <c r="AR135" s="468"/>
      <c r="AS135" s="468"/>
      <c r="AT135" s="468"/>
      <c r="AU135" s="468"/>
      <c r="AV135" s="468"/>
      <c r="AW135" s="468"/>
      <c r="AX135" s="468"/>
      <c r="AY135" s="468"/>
      <c r="AZ135" s="468"/>
      <c r="BA135" s="468"/>
      <c r="BB135" s="468"/>
      <c r="BC135" s="468"/>
      <c r="BD135" s="468"/>
      <c r="BE135" s="468"/>
      <c r="BF135" s="468"/>
    </row>
    <row r="136" spans="1:58" ht="12.75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94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  <c r="AH136" s="468"/>
      <c r="AI136" s="468"/>
      <c r="AJ136" s="468"/>
      <c r="AK136" s="468"/>
      <c r="AL136" s="468"/>
      <c r="AM136" s="468"/>
      <c r="AN136" s="468"/>
      <c r="AO136" s="468"/>
      <c r="AP136" s="468"/>
      <c r="AQ136" s="468"/>
      <c r="AR136" s="468"/>
      <c r="AS136" s="468"/>
      <c r="AT136" s="468"/>
      <c r="AU136" s="468"/>
      <c r="AV136" s="468"/>
      <c r="AW136" s="468"/>
      <c r="AX136" s="468"/>
      <c r="AY136" s="468"/>
      <c r="AZ136" s="468"/>
      <c r="BA136" s="468"/>
      <c r="BB136" s="468"/>
      <c r="BC136" s="468"/>
      <c r="BD136" s="468"/>
      <c r="BE136" s="468"/>
      <c r="BF136" s="468"/>
    </row>
    <row r="137" spans="1:58" ht="12.75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94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  <c r="AA137" s="468"/>
      <c r="AB137" s="468"/>
      <c r="AC137" s="468"/>
      <c r="AD137" s="468"/>
      <c r="AE137" s="468"/>
      <c r="AF137" s="468"/>
      <c r="AG137" s="468"/>
      <c r="AH137" s="468"/>
      <c r="AI137" s="468"/>
      <c r="AJ137" s="468"/>
      <c r="AK137" s="468"/>
      <c r="AL137" s="468"/>
      <c r="AM137" s="468"/>
      <c r="AN137" s="468"/>
      <c r="AO137" s="468"/>
      <c r="AP137" s="468"/>
      <c r="AQ137" s="468"/>
      <c r="AR137" s="468"/>
      <c r="AS137" s="468"/>
      <c r="AT137" s="468"/>
      <c r="AU137" s="468"/>
      <c r="AV137" s="468"/>
      <c r="AW137" s="468"/>
      <c r="AX137" s="468"/>
      <c r="AY137" s="468"/>
      <c r="AZ137" s="468"/>
      <c r="BA137" s="468"/>
      <c r="BB137" s="468"/>
      <c r="BC137" s="468"/>
      <c r="BD137" s="468"/>
      <c r="BE137" s="468"/>
      <c r="BF137" s="468"/>
    </row>
    <row r="138" spans="1:58" ht="12.75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94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  <c r="AA138" s="468"/>
      <c r="AB138" s="468"/>
      <c r="AC138" s="468"/>
      <c r="AD138" s="468"/>
      <c r="AE138" s="468"/>
      <c r="AF138" s="468"/>
      <c r="AG138" s="468"/>
      <c r="AH138" s="468"/>
      <c r="AI138" s="468"/>
      <c r="AJ138" s="468"/>
      <c r="AK138" s="468"/>
      <c r="AL138" s="468"/>
      <c r="AM138" s="468"/>
      <c r="AN138" s="468"/>
      <c r="AO138" s="468"/>
      <c r="AP138" s="468"/>
      <c r="AQ138" s="468"/>
      <c r="AR138" s="468"/>
      <c r="AS138" s="468"/>
      <c r="AT138" s="468"/>
      <c r="AU138" s="468"/>
      <c r="AV138" s="468"/>
      <c r="AW138" s="468"/>
      <c r="AX138" s="468"/>
      <c r="AY138" s="468"/>
      <c r="AZ138" s="468"/>
      <c r="BA138" s="468"/>
      <c r="BB138" s="468"/>
      <c r="BC138" s="468"/>
      <c r="BD138" s="468"/>
      <c r="BE138" s="468"/>
      <c r="BF138" s="468"/>
    </row>
    <row r="139" spans="1:58" ht="12.7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94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  <c r="AA139" s="468"/>
      <c r="AB139" s="468"/>
      <c r="AC139" s="468"/>
      <c r="AD139" s="468"/>
      <c r="AE139" s="468"/>
      <c r="AF139" s="468"/>
      <c r="AG139" s="468"/>
      <c r="AH139" s="468"/>
      <c r="AI139" s="468"/>
      <c r="AJ139" s="468"/>
      <c r="AK139" s="468"/>
      <c r="AL139" s="468"/>
      <c r="AM139" s="468"/>
      <c r="AN139" s="468"/>
      <c r="AO139" s="468"/>
      <c r="AP139" s="468"/>
      <c r="AQ139" s="468"/>
      <c r="AR139" s="468"/>
      <c r="AS139" s="468"/>
      <c r="AT139" s="468"/>
      <c r="AU139" s="468"/>
      <c r="AV139" s="468"/>
      <c r="AW139" s="468"/>
      <c r="AX139" s="468"/>
      <c r="AY139" s="468"/>
      <c r="AZ139" s="468"/>
      <c r="BA139" s="468"/>
      <c r="BB139" s="468"/>
      <c r="BC139" s="468"/>
      <c r="BD139" s="468"/>
      <c r="BE139" s="468"/>
      <c r="BF139" s="468"/>
    </row>
    <row r="140" spans="1:58" ht="12.75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94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  <c r="AA140" s="468"/>
      <c r="AB140" s="468"/>
      <c r="AC140" s="468"/>
      <c r="AD140" s="468"/>
      <c r="AE140" s="468"/>
      <c r="AF140" s="468"/>
      <c r="AG140" s="468"/>
      <c r="AH140" s="468"/>
      <c r="AI140" s="468"/>
      <c r="AJ140" s="468"/>
      <c r="AK140" s="468"/>
      <c r="AL140" s="468"/>
      <c r="AM140" s="468"/>
      <c r="AN140" s="468"/>
      <c r="AO140" s="468"/>
      <c r="AP140" s="468"/>
      <c r="AQ140" s="468"/>
      <c r="AR140" s="468"/>
      <c r="AS140" s="468"/>
      <c r="AT140" s="468"/>
      <c r="AU140" s="468"/>
      <c r="AV140" s="468"/>
      <c r="AW140" s="468"/>
      <c r="AX140" s="468"/>
      <c r="AY140" s="468"/>
      <c r="AZ140" s="468"/>
      <c r="BA140" s="468"/>
      <c r="BB140" s="468"/>
      <c r="BC140" s="468"/>
      <c r="BD140" s="468"/>
      <c r="BE140" s="468"/>
      <c r="BF140" s="468"/>
    </row>
    <row r="141" spans="1:58" ht="12.7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94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  <c r="AA141" s="468"/>
      <c r="AB141" s="468"/>
      <c r="AC141" s="468"/>
      <c r="AD141" s="468"/>
      <c r="AE141" s="468"/>
      <c r="AF141" s="468"/>
      <c r="AG141" s="468"/>
      <c r="AH141" s="468"/>
      <c r="AI141" s="468"/>
      <c r="AJ141" s="468"/>
      <c r="AK141" s="468"/>
      <c r="AL141" s="468"/>
      <c r="AM141" s="468"/>
      <c r="AN141" s="468"/>
      <c r="AO141" s="468"/>
      <c r="AP141" s="468"/>
      <c r="AQ141" s="468"/>
      <c r="AR141" s="468"/>
      <c r="AS141" s="468"/>
      <c r="AT141" s="468"/>
      <c r="AU141" s="468"/>
      <c r="AV141" s="468"/>
      <c r="AW141" s="468"/>
      <c r="AX141" s="468"/>
      <c r="AY141" s="468"/>
      <c r="AZ141" s="468"/>
      <c r="BA141" s="468"/>
      <c r="BB141" s="468"/>
      <c r="BC141" s="468"/>
      <c r="BD141" s="468"/>
      <c r="BE141" s="468"/>
      <c r="BF141" s="468"/>
    </row>
    <row r="142" spans="1:58" ht="12.75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94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  <c r="AA142" s="468"/>
      <c r="AB142" s="468"/>
      <c r="AC142" s="468"/>
      <c r="AD142" s="468"/>
      <c r="AE142" s="468"/>
      <c r="AF142" s="468"/>
      <c r="AG142" s="468"/>
      <c r="AH142" s="468"/>
      <c r="AI142" s="468"/>
      <c r="AJ142" s="468"/>
      <c r="AK142" s="468"/>
      <c r="AL142" s="468"/>
      <c r="AM142" s="468"/>
      <c r="AN142" s="468"/>
      <c r="AO142" s="468"/>
      <c r="AP142" s="468"/>
      <c r="AQ142" s="468"/>
      <c r="AR142" s="468"/>
      <c r="AS142" s="468"/>
      <c r="AT142" s="468"/>
      <c r="AU142" s="468"/>
      <c r="AV142" s="468"/>
      <c r="AW142" s="468"/>
      <c r="AX142" s="468"/>
      <c r="AY142" s="468"/>
      <c r="AZ142" s="468"/>
      <c r="BA142" s="468"/>
      <c r="BB142" s="468"/>
      <c r="BC142" s="468"/>
      <c r="BD142" s="468"/>
      <c r="BE142" s="468"/>
      <c r="BF142" s="468"/>
    </row>
    <row r="143" spans="1:58" ht="12.75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94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  <c r="AH143" s="468"/>
      <c r="AI143" s="468"/>
      <c r="AJ143" s="468"/>
      <c r="AK143" s="468"/>
      <c r="AL143" s="468"/>
      <c r="AM143" s="468"/>
      <c r="AN143" s="468"/>
      <c r="AO143" s="468"/>
      <c r="AP143" s="468"/>
      <c r="AQ143" s="468"/>
      <c r="AR143" s="468"/>
      <c r="AS143" s="468"/>
      <c r="AT143" s="468"/>
      <c r="AU143" s="468"/>
      <c r="AV143" s="468"/>
      <c r="AW143" s="468"/>
      <c r="AX143" s="468"/>
      <c r="AY143" s="468"/>
      <c r="AZ143" s="468"/>
      <c r="BA143" s="468"/>
      <c r="BB143" s="468"/>
      <c r="BC143" s="468"/>
      <c r="BD143" s="468"/>
      <c r="BE143" s="468"/>
      <c r="BF143" s="468"/>
    </row>
    <row r="144" spans="1:58" ht="12.75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94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  <c r="AH144" s="468"/>
      <c r="AI144" s="468"/>
      <c r="AJ144" s="468"/>
      <c r="AK144" s="468"/>
      <c r="AL144" s="468"/>
      <c r="AM144" s="468"/>
      <c r="AN144" s="468"/>
      <c r="AO144" s="468"/>
      <c r="AP144" s="468"/>
      <c r="AQ144" s="468"/>
      <c r="AR144" s="468"/>
      <c r="AS144" s="468"/>
      <c r="AT144" s="468"/>
      <c r="AU144" s="468"/>
      <c r="AV144" s="468"/>
      <c r="AW144" s="468"/>
      <c r="AX144" s="468"/>
      <c r="AY144" s="468"/>
      <c r="AZ144" s="468"/>
      <c r="BA144" s="468"/>
      <c r="BB144" s="468"/>
      <c r="BC144" s="468"/>
      <c r="BD144" s="468"/>
      <c r="BE144" s="468"/>
      <c r="BF144" s="468"/>
    </row>
    <row r="145" spans="1:58" ht="12.75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94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  <c r="AH145" s="468"/>
      <c r="AI145" s="468"/>
      <c r="AJ145" s="468"/>
      <c r="AK145" s="468"/>
      <c r="AL145" s="468"/>
      <c r="AM145" s="468"/>
      <c r="AN145" s="468"/>
      <c r="AO145" s="468"/>
      <c r="AP145" s="468"/>
      <c r="AQ145" s="468"/>
      <c r="AR145" s="468"/>
      <c r="AS145" s="468"/>
      <c r="AT145" s="468"/>
      <c r="AU145" s="468"/>
      <c r="AV145" s="468"/>
      <c r="AW145" s="468"/>
      <c r="AX145" s="468"/>
      <c r="AY145" s="468"/>
      <c r="AZ145" s="468"/>
      <c r="BA145" s="468"/>
      <c r="BB145" s="468"/>
      <c r="BC145" s="468"/>
      <c r="BD145" s="468"/>
      <c r="BE145" s="468"/>
      <c r="BF145" s="468"/>
    </row>
    <row r="146" spans="1:58" ht="12.75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94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  <c r="AK146" s="468"/>
      <c r="AL146" s="468"/>
      <c r="AM146" s="468"/>
      <c r="AN146" s="468"/>
      <c r="AO146" s="468"/>
      <c r="AP146" s="468"/>
      <c r="AQ146" s="468"/>
      <c r="AR146" s="468"/>
      <c r="AS146" s="468"/>
      <c r="AT146" s="468"/>
      <c r="AU146" s="468"/>
      <c r="AV146" s="468"/>
      <c r="AW146" s="468"/>
      <c r="AX146" s="468"/>
      <c r="AY146" s="468"/>
      <c r="AZ146" s="468"/>
      <c r="BA146" s="468"/>
      <c r="BB146" s="468"/>
      <c r="BC146" s="468"/>
      <c r="BD146" s="468"/>
      <c r="BE146" s="468"/>
      <c r="BF146" s="468"/>
    </row>
    <row r="147" spans="1:58" ht="12.75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94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  <c r="AH147" s="468"/>
      <c r="AI147" s="468"/>
      <c r="AJ147" s="468"/>
      <c r="AK147" s="468"/>
      <c r="AL147" s="468"/>
      <c r="AM147" s="468"/>
      <c r="AN147" s="468"/>
      <c r="AO147" s="468"/>
      <c r="AP147" s="468"/>
      <c r="AQ147" s="468"/>
      <c r="AR147" s="468"/>
      <c r="AS147" s="468"/>
      <c r="AT147" s="468"/>
      <c r="AU147" s="468"/>
      <c r="AV147" s="468"/>
      <c r="AW147" s="468"/>
      <c r="AX147" s="468"/>
      <c r="AY147" s="468"/>
      <c r="AZ147" s="468"/>
      <c r="BA147" s="468"/>
      <c r="BB147" s="468"/>
      <c r="BC147" s="468"/>
      <c r="BD147" s="468"/>
      <c r="BE147" s="468"/>
      <c r="BF147" s="468"/>
    </row>
    <row r="148" spans="1:58" ht="12.7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94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  <c r="AH148" s="468"/>
      <c r="AI148" s="468"/>
      <c r="AJ148" s="468"/>
      <c r="AK148" s="468"/>
      <c r="AL148" s="468"/>
      <c r="AM148" s="468"/>
      <c r="AN148" s="468"/>
      <c r="AO148" s="468"/>
      <c r="AP148" s="468"/>
      <c r="AQ148" s="468"/>
      <c r="AR148" s="468"/>
      <c r="AS148" s="468"/>
      <c r="AT148" s="468"/>
      <c r="AU148" s="468"/>
      <c r="AV148" s="468"/>
      <c r="AW148" s="468"/>
      <c r="AX148" s="468"/>
      <c r="AY148" s="468"/>
      <c r="AZ148" s="468"/>
      <c r="BA148" s="468"/>
      <c r="BB148" s="468"/>
      <c r="BC148" s="468"/>
      <c r="BD148" s="468"/>
      <c r="BE148" s="468"/>
      <c r="BF148" s="468"/>
    </row>
    <row r="149" spans="1:58" ht="12.75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94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  <c r="AK149" s="468"/>
      <c r="AL149" s="468"/>
      <c r="AM149" s="468"/>
      <c r="AN149" s="468"/>
      <c r="AO149" s="468"/>
      <c r="AP149" s="468"/>
      <c r="AQ149" s="468"/>
      <c r="AR149" s="468"/>
      <c r="AS149" s="468"/>
      <c r="AT149" s="468"/>
      <c r="AU149" s="468"/>
      <c r="AV149" s="468"/>
      <c r="AW149" s="468"/>
      <c r="AX149" s="468"/>
      <c r="AY149" s="468"/>
      <c r="AZ149" s="468"/>
      <c r="BA149" s="468"/>
      <c r="BB149" s="468"/>
      <c r="BC149" s="468"/>
      <c r="BD149" s="468"/>
      <c r="BE149" s="468"/>
      <c r="BF149" s="468"/>
    </row>
    <row r="150" spans="1:58" ht="12.7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94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  <c r="AK150" s="468"/>
      <c r="AL150" s="468"/>
      <c r="AM150" s="468"/>
      <c r="AN150" s="468"/>
      <c r="AO150" s="468"/>
      <c r="AP150" s="468"/>
      <c r="AQ150" s="468"/>
      <c r="AR150" s="468"/>
      <c r="AS150" s="468"/>
      <c r="AT150" s="468"/>
      <c r="AU150" s="468"/>
      <c r="AV150" s="468"/>
      <c r="AW150" s="468"/>
      <c r="AX150" s="468"/>
      <c r="AY150" s="468"/>
      <c r="AZ150" s="468"/>
      <c r="BA150" s="468"/>
      <c r="BB150" s="468"/>
      <c r="BC150" s="468"/>
      <c r="BD150" s="468"/>
      <c r="BE150" s="468"/>
      <c r="BF150" s="468"/>
    </row>
    <row r="151" spans="1:58" ht="12.75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94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  <c r="AH151" s="468"/>
      <c r="AI151" s="468"/>
      <c r="AJ151" s="468"/>
      <c r="AK151" s="468"/>
      <c r="AL151" s="468"/>
      <c r="AM151" s="468"/>
      <c r="AN151" s="468"/>
      <c r="AO151" s="468"/>
      <c r="AP151" s="468"/>
      <c r="AQ151" s="468"/>
      <c r="AR151" s="468"/>
      <c r="AS151" s="468"/>
      <c r="AT151" s="468"/>
      <c r="AU151" s="468"/>
      <c r="AV151" s="468"/>
      <c r="AW151" s="468"/>
      <c r="AX151" s="468"/>
      <c r="AY151" s="468"/>
      <c r="AZ151" s="468"/>
      <c r="BA151" s="468"/>
      <c r="BB151" s="468"/>
      <c r="BC151" s="468"/>
      <c r="BD151" s="468"/>
      <c r="BE151" s="468"/>
      <c r="BF151" s="468"/>
    </row>
    <row r="152" spans="1:58" ht="12.75" customHeight="1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94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468"/>
      <c r="AI152" s="468"/>
      <c r="AJ152" s="468"/>
      <c r="AK152" s="468"/>
      <c r="AL152" s="468"/>
      <c r="AM152" s="468"/>
      <c r="AN152" s="468"/>
      <c r="AO152" s="468"/>
      <c r="AP152" s="468"/>
      <c r="AQ152" s="468"/>
      <c r="AR152" s="468"/>
      <c r="AS152" s="468"/>
      <c r="AT152" s="468"/>
      <c r="AU152" s="468"/>
      <c r="AV152" s="468"/>
      <c r="AW152" s="468"/>
      <c r="AX152" s="468"/>
      <c r="AY152" s="468"/>
      <c r="AZ152" s="468"/>
      <c r="BA152" s="468"/>
      <c r="BB152" s="468"/>
      <c r="BC152" s="468"/>
      <c r="BD152" s="468"/>
      <c r="BE152" s="468"/>
      <c r="BF152" s="468"/>
    </row>
    <row r="153" spans="1:58" ht="12.75" customHeight="1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94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  <c r="AK153" s="468"/>
      <c r="AL153" s="468"/>
      <c r="AM153" s="468"/>
      <c r="AN153" s="468"/>
      <c r="AO153" s="468"/>
      <c r="AP153" s="468"/>
      <c r="AQ153" s="468"/>
      <c r="AR153" s="468"/>
      <c r="AS153" s="468"/>
      <c r="AT153" s="468"/>
      <c r="AU153" s="468"/>
      <c r="AV153" s="468"/>
      <c r="AW153" s="468"/>
      <c r="AX153" s="468"/>
      <c r="AY153" s="468"/>
      <c r="AZ153" s="468"/>
      <c r="BA153" s="468"/>
      <c r="BB153" s="468"/>
      <c r="BC153" s="468"/>
      <c r="BD153" s="468"/>
      <c r="BE153" s="468"/>
      <c r="BF153" s="468"/>
    </row>
    <row r="154" spans="1:58" ht="12.75" customHeight="1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94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468"/>
      <c r="AI154" s="468"/>
      <c r="AJ154" s="468"/>
      <c r="AK154" s="468"/>
      <c r="AL154" s="468"/>
      <c r="AM154" s="468"/>
      <c r="AN154" s="468"/>
      <c r="AO154" s="468"/>
      <c r="AP154" s="468"/>
      <c r="AQ154" s="468"/>
      <c r="AR154" s="468"/>
      <c r="AS154" s="468"/>
      <c r="AT154" s="468"/>
      <c r="AU154" s="468"/>
      <c r="AV154" s="468"/>
      <c r="AW154" s="468"/>
      <c r="AX154" s="468"/>
      <c r="AY154" s="468"/>
      <c r="AZ154" s="468"/>
      <c r="BA154" s="468"/>
      <c r="BB154" s="468"/>
      <c r="BC154" s="468"/>
      <c r="BD154" s="468"/>
      <c r="BE154" s="468"/>
      <c r="BF154" s="468"/>
    </row>
    <row r="155" spans="1:58" ht="12.75" customHeight="1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94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468"/>
      <c r="AI155" s="468"/>
      <c r="AJ155" s="468"/>
      <c r="AK155" s="468"/>
      <c r="AL155" s="468"/>
      <c r="AM155" s="468"/>
      <c r="AN155" s="468"/>
      <c r="AO155" s="468"/>
      <c r="AP155" s="468"/>
      <c r="AQ155" s="468"/>
      <c r="AR155" s="468"/>
      <c r="AS155" s="468"/>
      <c r="AT155" s="468"/>
      <c r="AU155" s="468"/>
      <c r="AV155" s="468"/>
      <c r="AW155" s="468"/>
      <c r="AX155" s="468"/>
      <c r="AY155" s="468"/>
      <c r="AZ155" s="468"/>
      <c r="BA155" s="468"/>
      <c r="BB155" s="468"/>
      <c r="BC155" s="468"/>
      <c r="BD155" s="468"/>
      <c r="BE155" s="468"/>
      <c r="BF155" s="468"/>
    </row>
    <row r="156" spans="1:58" ht="12.75" customHeight="1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94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468"/>
      <c r="AI156" s="468"/>
      <c r="AJ156" s="468"/>
      <c r="AK156" s="468"/>
      <c r="AL156" s="468"/>
      <c r="AM156" s="468"/>
      <c r="AN156" s="468"/>
      <c r="AO156" s="468"/>
      <c r="AP156" s="468"/>
      <c r="AQ156" s="468"/>
      <c r="AR156" s="468"/>
      <c r="AS156" s="468"/>
      <c r="AT156" s="468"/>
      <c r="AU156" s="468"/>
      <c r="AV156" s="468"/>
      <c r="AW156" s="468"/>
      <c r="AX156" s="468"/>
      <c r="AY156" s="468"/>
      <c r="AZ156" s="468"/>
      <c r="BA156" s="468"/>
      <c r="BB156" s="468"/>
      <c r="BC156" s="468"/>
      <c r="BD156" s="468"/>
      <c r="BE156" s="468"/>
      <c r="BF156" s="468"/>
    </row>
    <row r="157" spans="1:58" ht="12.75" customHeight="1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94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468"/>
      <c r="AI157" s="468"/>
      <c r="AJ157" s="468"/>
      <c r="AK157" s="468"/>
      <c r="AL157" s="468"/>
      <c r="AM157" s="468"/>
      <c r="AN157" s="468"/>
      <c r="AO157" s="468"/>
      <c r="AP157" s="468"/>
      <c r="AQ157" s="468"/>
      <c r="AR157" s="468"/>
      <c r="AS157" s="468"/>
      <c r="AT157" s="468"/>
      <c r="AU157" s="468"/>
      <c r="AV157" s="468"/>
      <c r="AW157" s="468"/>
      <c r="AX157" s="468"/>
      <c r="AY157" s="468"/>
      <c r="AZ157" s="468"/>
      <c r="BA157" s="468"/>
      <c r="BB157" s="468"/>
      <c r="BC157" s="468"/>
      <c r="BD157" s="468"/>
      <c r="BE157" s="468"/>
      <c r="BF157" s="468"/>
    </row>
    <row r="158" spans="1:58" ht="12.75" customHeight="1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94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468"/>
      <c r="AI158" s="468"/>
      <c r="AJ158" s="468"/>
      <c r="AK158" s="468"/>
      <c r="AL158" s="468"/>
      <c r="AM158" s="468"/>
      <c r="AN158" s="468"/>
      <c r="AO158" s="468"/>
      <c r="AP158" s="468"/>
      <c r="AQ158" s="468"/>
      <c r="AR158" s="468"/>
      <c r="AS158" s="468"/>
      <c r="AT158" s="468"/>
      <c r="AU158" s="468"/>
      <c r="AV158" s="468"/>
      <c r="AW158" s="468"/>
      <c r="AX158" s="468"/>
      <c r="AY158" s="468"/>
      <c r="AZ158" s="468"/>
      <c r="BA158" s="468"/>
      <c r="BB158" s="468"/>
      <c r="BC158" s="468"/>
      <c r="BD158" s="468"/>
      <c r="BE158" s="468"/>
      <c r="BF158" s="468"/>
    </row>
    <row r="159" spans="1:58" ht="12.75" customHeight="1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94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468"/>
      <c r="AI159" s="468"/>
      <c r="AJ159" s="468"/>
      <c r="AK159" s="468"/>
      <c r="AL159" s="468"/>
      <c r="AM159" s="468"/>
      <c r="AN159" s="468"/>
      <c r="AO159" s="468"/>
      <c r="AP159" s="468"/>
      <c r="AQ159" s="468"/>
      <c r="AR159" s="468"/>
      <c r="AS159" s="468"/>
      <c r="AT159" s="468"/>
      <c r="AU159" s="468"/>
      <c r="AV159" s="468"/>
      <c r="AW159" s="468"/>
      <c r="AX159" s="468"/>
      <c r="AY159" s="468"/>
      <c r="AZ159" s="468"/>
      <c r="BA159" s="468"/>
      <c r="BB159" s="468"/>
      <c r="BC159" s="468"/>
      <c r="BD159" s="468"/>
      <c r="BE159" s="468"/>
      <c r="BF159" s="468"/>
    </row>
    <row r="160" spans="1:58" ht="12.75" customHeight="1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94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468"/>
      <c r="AI160" s="468"/>
      <c r="AJ160" s="468"/>
      <c r="AK160" s="468"/>
      <c r="AL160" s="468"/>
      <c r="AM160" s="468"/>
      <c r="AN160" s="468"/>
      <c r="AO160" s="468"/>
      <c r="AP160" s="468"/>
      <c r="AQ160" s="468"/>
      <c r="AR160" s="468"/>
      <c r="AS160" s="468"/>
      <c r="AT160" s="468"/>
      <c r="AU160" s="468"/>
      <c r="AV160" s="468"/>
      <c r="AW160" s="468"/>
      <c r="AX160" s="468"/>
      <c r="AY160" s="468"/>
      <c r="AZ160" s="468"/>
      <c r="BA160" s="468"/>
      <c r="BB160" s="468"/>
      <c r="BC160" s="468"/>
      <c r="BD160" s="468"/>
      <c r="BE160" s="468"/>
      <c r="BF160" s="468"/>
    </row>
    <row r="161" spans="1:58" ht="12.75" customHeight="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94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468"/>
      <c r="AI161" s="468"/>
      <c r="AJ161" s="468"/>
      <c r="AK161" s="468"/>
      <c r="AL161" s="468"/>
      <c r="AM161" s="468"/>
      <c r="AN161" s="468"/>
      <c r="AO161" s="468"/>
      <c r="AP161" s="468"/>
      <c r="AQ161" s="468"/>
      <c r="AR161" s="468"/>
      <c r="AS161" s="468"/>
      <c r="AT161" s="468"/>
      <c r="AU161" s="468"/>
      <c r="AV161" s="468"/>
      <c r="AW161" s="468"/>
      <c r="AX161" s="468"/>
      <c r="AY161" s="468"/>
      <c r="AZ161" s="468"/>
      <c r="BA161" s="468"/>
      <c r="BB161" s="468"/>
      <c r="BC161" s="468"/>
      <c r="BD161" s="468"/>
      <c r="BE161" s="468"/>
      <c r="BF161" s="468"/>
    </row>
    <row r="162" spans="1:58" ht="12.75" customHeight="1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94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468"/>
      <c r="AI162" s="468"/>
      <c r="AJ162" s="468"/>
      <c r="AK162" s="468"/>
      <c r="AL162" s="468"/>
      <c r="AM162" s="468"/>
      <c r="AN162" s="468"/>
      <c r="AO162" s="468"/>
      <c r="AP162" s="468"/>
      <c r="AQ162" s="468"/>
      <c r="AR162" s="468"/>
      <c r="AS162" s="468"/>
      <c r="AT162" s="468"/>
      <c r="AU162" s="468"/>
      <c r="AV162" s="468"/>
      <c r="AW162" s="468"/>
      <c r="AX162" s="468"/>
      <c r="AY162" s="468"/>
      <c r="AZ162" s="468"/>
      <c r="BA162" s="468"/>
      <c r="BB162" s="468"/>
      <c r="BC162" s="468"/>
      <c r="BD162" s="468"/>
      <c r="BE162" s="468"/>
      <c r="BF162" s="468"/>
    </row>
    <row r="163" spans="1:58" ht="12.75" customHeight="1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94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468"/>
      <c r="AI163" s="468"/>
      <c r="AJ163" s="468"/>
      <c r="AK163" s="468"/>
      <c r="AL163" s="468"/>
      <c r="AM163" s="468"/>
      <c r="AN163" s="468"/>
      <c r="AO163" s="468"/>
      <c r="AP163" s="468"/>
      <c r="AQ163" s="468"/>
      <c r="AR163" s="468"/>
      <c r="AS163" s="468"/>
      <c r="AT163" s="468"/>
      <c r="AU163" s="468"/>
      <c r="AV163" s="468"/>
      <c r="AW163" s="468"/>
      <c r="AX163" s="468"/>
      <c r="AY163" s="468"/>
      <c r="AZ163" s="468"/>
      <c r="BA163" s="468"/>
      <c r="BB163" s="468"/>
      <c r="BC163" s="468"/>
      <c r="BD163" s="468"/>
      <c r="BE163" s="468"/>
      <c r="BF163" s="468"/>
    </row>
    <row r="164" spans="1:58" ht="12.75" customHeight="1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94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468"/>
      <c r="AI164" s="468"/>
      <c r="AJ164" s="468"/>
      <c r="AK164" s="468"/>
      <c r="AL164" s="468"/>
      <c r="AM164" s="468"/>
      <c r="AN164" s="468"/>
      <c r="AO164" s="468"/>
      <c r="AP164" s="468"/>
      <c r="AQ164" s="468"/>
      <c r="AR164" s="468"/>
      <c r="AS164" s="468"/>
      <c r="AT164" s="468"/>
      <c r="AU164" s="468"/>
      <c r="AV164" s="468"/>
      <c r="AW164" s="468"/>
      <c r="AX164" s="468"/>
      <c r="AY164" s="468"/>
      <c r="AZ164" s="468"/>
      <c r="BA164" s="468"/>
      <c r="BB164" s="468"/>
      <c r="BC164" s="468"/>
      <c r="BD164" s="468"/>
      <c r="BE164" s="468"/>
      <c r="BF164" s="468"/>
    </row>
    <row r="165" spans="1:58" ht="12.75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94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468"/>
      <c r="AI165" s="468"/>
      <c r="AJ165" s="468"/>
      <c r="AK165" s="468"/>
      <c r="AL165" s="468"/>
      <c r="AM165" s="468"/>
      <c r="AN165" s="468"/>
      <c r="AO165" s="468"/>
      <c r="AP165" s="468"/>
      <c r="AQ165" s="468"/>
      <c r="AR165" s="468"/>
      <c r="AS165" s="468"/>
      <c r="AT165" s="468"/>
      <c r="AU165" s="468"/>
      <c r="AV165" s="468"/>
      <c r="AW165" s="468"/>
      <c r="AX165" s="468"/>
      <c r="AY165" s="468"/>
      <c r="AZ165" s="468"/>
      <c r="BA165" s="468"/>
      <c r="BB165" s="468"/>
      <c r="BC165" s="468"/>
      <c r="BD165" s="468"/>
      <c r="BE165" s="468"/>
      <c r="BF165" s="468"/>
    </row>
    <row r="166" spans="1:58" ht="12.75" customHeight="1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94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468"/>
      <c r="AI166" s="468"/>
      <c r="AJ166" s="468"/>
      <c r="AK166" s="468"/>
      <c r="AL166" s="468"/>
      <c r="AM166" s="468"/>
      <c r="AN166" s="468"/>
      <c r="AO166" s="468"/>
      <c r="AP166" s="468"/>
      <c r="AQ166" s="468"/>
      <c r="AR166" s="468"/>
      <c r="AS166" s="468"/>
      <c r="AT166" s="468"/>
      <c r="AU166" s="468"/>
      <c r="AV166" s="468"/>
      <c r="AW166" s="468"/>
      <c r="AX166" s="468"/>
      <c r="AY166" s="468"/>
      <c r="AZ166" s="468"/>
      <c r="BA166" s="468"/>
      <c r="BB166" s="468"/>
      <c r="BC166" s="468"/>
      <c r="BD166" s="468"/>
      <c r="BE166" s="468"/>
      <c r="BF166" s="468"/>
    </row>
    <row r="167" spans="1:58" ht="12.75" customHeight="1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94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468"/>
      <c r="AI167" s="468"/>
      <c r="AJ167" s="468"/>
      <c r="AK167" s="468"/>
      <c r="AL167" s="468"/>
      <c r="AM167" s="468"/>
      <c r="AN167" s="468"/>
      <c r="AO167" s="468"/>
      <c r="AP167" s="468"/>
      <c r="AQ167" s="468"/>
      <c r="AR167" s="468"/>
      <c r="AS167" s="468"/>
      <c r="AT167" s="468"/>
      <c r="AU167" s="468"/>
      <c r="AV167" s="468"/>
      <c r="AW167" s="468"/>
      <c r="AX167" s="468"/>
      <c r="AY167" s="468"/>
      <c r="AZ167" s="468"/>
      <c r="BA167" s="468"/>
      <c r="BB167" s="468"/>
      <c r="BC167" s="468"/>
      <c r="BD167" s="468"/>
      <c r="BE167" s="468"/>
      <c r="BF167" s="468"/>
    </row>
    <row r="168" spans="1:58" ht="12.75" customHeight="1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94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468"/>
      <c r="AI168" s="468"/>
      <c r="AJ168" s="468"/>
      <c r="AK168" s="468"/>
      <c r="AL168" s="468"/>
      <c r="AM168" s="468"/>
      <c r="AN168" s="468"/>
      <c r="AO168" s="468"/>
      <c r="AP168" s="468"/>
      <c r="AQ168" s="468"/>
      <c r="AR168" s="468"/>
      <c r="AS168" s="468"/>
      <c r="AT168" s="468"/>
      <c r="AU168" s="468"/>
      <c r="AV168" s="468"/>
      <c r="AW168" s="468"/>
      <c r="AX168" s="468"/>
      <c r="AY168" s="468"/>
      <c r="AZ168" s="468"/>
      <c r="BA168" s="468"/>
      <c r="BB168" s="468"/>
      <c r="BC168" s="468"/>
      <c r="BD168" s="468"/>
      <c r="BE168" s="468"/>
      <c r="BF168" s="468"/>
    </row>
    <row r="169" spans="1:58" ht="12.75" customHeight="1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94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468"/>
      <c r="AI169" s="468"/>
      <c r="AJ169" s="468"/>
      <c r="AK169" s="468"/>
      <c r="AL169" s="468"/>
      <c r="AM169" s="468"/>
      <c r="AN169" s="468"/>
      <c r="AO169" s="468"/>
      <c r="AP169" s="468"/>
      <c r="AQ169" s="468"/>
      <c r="AR169" s="468"/>
      <c r="AS169" s="468"/>
      <c r="AT169" s="468"/>
      <c r="AU169" s="468"/>
      <c r="AV169" s="468"/>
      <c r="AW169" s="468"/>
      <c r="AX169" s="468"/>
      <c r="AY169" s="468"/>
      <c r="AZ169" s="468"/>
      <c r="BA169" s="468"/>
      <c r="BB169" s="468"/>
      <c r="BC169" s="468"/>
      <c r="BD169" s="468"/>
      <c r="BE169" s="468"/>
      <c r="BF169" s="468"/>
    </row>
    <row r="170" spans="1:58" ht="12.75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94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468"/>
      <c r="AI170" s="468"/>
      <c r="AJ170" s="468"/>
      <c r="AK170" s="468"/>
      <c r="AL170" s="468"/>
      <c r="AM170" s="468"/>
      <c r="AN170" s="468"/>
      <c r="AO170" s="468"/>
      <c r="AP170" s="468"/>
      <c r="AQ170" s="468"/>
      <c r="AR170" s="468"/>
      <c r="AS170" s="468"/>
      <c r="AT170" s="468"/>
      <c r="AU170" s="468"/>
      <c r="AV170" s="468"/>
      <c r="AW170" s="468"/>
      <c r="AX170" s="468"/>
      <c r="AY170" s="468"/>
      <c r="AZ170" s="468"/>
      <c r="BA170" s="468"/>
      <c r="BB170" s="468"/>
      <c r="BC170" s="468"/>
      <c r="BD170" s="468"/>
      <c r="BE170" s="468"/>
      <c r="BF170" s="468"/>
    </row>
    <row r="171" spans="1:58" ht="12.75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94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468"/>
      <c r="AI171" s="468"/>
      <c r="AJ171" s="468"/>
      <c r="AK171" s="468"/>
      <c r="AL171" s="468"/>
      <c r="AM171" s="468"/>
      <c r="AN171" s="468"/>
      <c r="AO171" s="468"/>
      <c r="AP171" s="468"/>
      <c r="AQ171" s="468"/>
      <c r="AR171" s="468"/>
      <c r="AS171" s="468"/>
      <c r="AT171" s="468"/>
      <c r="AU171" s="468"/>
      <c r="AV171" s="468"/>
      <c r="AW171" s="468"/>
      <c r="AX171" s="468"/>
      <c r="AY171" s="468"/>
      <c r="AZ171" s="468"/>
      <c r="BA171" s="468"/>
      <c r="BB171" s="468"/>
      <c r="BC171" s="468"/>
      <c r="BD171" s="468"/>
      <c r="BE171" s="468"/>
      <c r="BF171" s="468"/>
    </row>
    <row r="172" spans="1:58" ht="12.7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94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468"/>
      <c r="AI172" s="468"/>
      <c r="AJ172" s="468"/>
      <c r="AK172" s="468"/>
      <c r="AL172" s="468"/>
      <c r="AM172" s="468"/>
      <c r="AN172" s="468"/>
      <c r="AO172" s="468"/>
      <c r="AP172" s="468"/>
      <c r="AQ172" s="468"/>
      <c r="AR172" s="468"/>
      <c r="AS172" s="468"/>
      <c r="AT172" s="468"/>
      <c r="AU172" s="468"/>
      <c r="AV172" s="468"/>
      <c r="AW172" s="468"/>
      <c r="AX172" s="468"/>
      <c r="AY172" s="468"/>
      <c r="AZ172" s="468"/>
      <c r="BA172" s="468"/>
      <c r="BB172" s="468"/>
      <c r="BC172" s="468"/>
      <c r="BD172" s="468"/>
      <c r="BE172" s="468"/>
      <c r="BF172" s="468"/>
    </row>
    <row r="173" spans="1:58" ht="12.7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94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  <c r="AK173" s="468"/>
      <c r="AL173" s="468"/>
      <c r="AM173" s="468"/>
      <c r="AN173" s="468"/>
      <c r="AO173" s="468"/>
      <c r="AP173" s="468"/>
      <c r="AQ173" s="468"/>
      <c r="AR173" s="468"/>
      <c r="AS173" s="468"/>
      <c r="AT173" s="468"/>
      <c r="AU173" s="468"/>
      <c r="AV173" s="468"/>
      <c r="AW173" s="468"/>
      <c r="AX173" s="468"/>
      <c r="AY173" s="468"/>
      <c r="AZ173" s="468"/>
      <c r="BA173" s="468"/>
      <c r="BB173" s="468"/>
      <c r="BC173" s="468"/>
      <c r="BD173" s="468"/>
      <c r="BE173" s="468"/>
      <c r="BF173" s="468"/>
    </row>
    <row r="174" spans="1:58" ht="12.7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94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468"/>
      <c r="AI174" s="468"/>
      <c r="AJ174" s="468"/>
      <c r="AK174" s="468"/>
      <c r="AL174" s="468"/>
      <c r="AM174" s="468"/>
      <c r="AN174" s="468"/>
      <c r="AO174" s="468"/>
      <c r="AP174" s="468"/>
      <c r="AQ174" s="468"/>
      <c r="AR174" s="468"/>
      <c r="AS174" s="468"/>
      <c r="AT174" s="468"/>
      <c r="AU174" s="468"/>
      <c r="AV174" s="468"/>
      <c r="AW174" s="468"/>
      <c r="AX174" s="468"/>
      <c r="AY174" s="468"/>
      <c r="AZ174" s="468"/>
      <c r="BA174" s="468"/>
      <c r="BB174" s="468"/>
      <c r="BC174" s="468"/>
      <c r="BD174" s="468"/>
      <c r="BE174" s="468"/>
      <c r="BF174" s="468"/>
    </row>
    <row r="175" spans="1:58" ht="12.75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94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468"/>
      <c r="AI175" s="468"/>
      <c r="AJ175" s="468"/>
      <c r="AK175" s="468"/>
      <c r="AL175" s="468"/>
      <c r="AM175" s="468"/>
      <c r="AN175" s="468"/>
      <c r="AO175" s="468"/>
      <c r="AP175" s="468"/>
      <c r="AQ175" s="468"/>
      <c r="AR175" s="468"/>
      <c r="AS175" s="468"/>
      <c r="AT175" s="468"/>
      <c r="AU175" s="468"/>
      <c r="AV175" s="468"/>
      <c r="AW175" s="468"/>
      <c r="AX175" s="468"/>
      <c r="AY175" s="468"/>
      <c r="AZ175" s="468"/>
      <c r="BA175" s="468"/>
      <c r="BB175" s="468"/>
      <c r="BC175" s="468"/>
      <c r="BD175" s="468"/>
      <c r="BE175" s="468"/>
      <c r="BF175" s="468"/>
    </row>
    <row r="176" spans="1:58" ht="12.75" customHeight="1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94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468"/>
      <c r="AI176" s="468"/>
      <c r="AJ176" s="468"/>
      <c r="AK176" s="468"/>
      <c r="AL176" s="468"/>
      <c r="AM176" s="468"/>
      <c r="AN176" s="468"/>
      <c r="AO176" s="468"/>
      <c r="AP176" s="468"/>
      <c r="AQ176" s="468"/>
      <c r="AR176" s="468"/>
      <c r="AS176" s="468"/>
      <c r="AT176" s="468"/>
      <c r="AU176" s="468"/>
      <c r="AV176" s="468"/>
      <c r="AW176" s="468"/>
      <c r="AX176" s="468"/>
      <c r="AY176" s="468"/>
      <c r="AZ176" s="468"/>
      <c r="BA176" s="468"/>
      <c r="BB176" s="468"/>
      <c r="BC176" s="468"/>
      <c r="BD176" s="468"/>
      <c r="BE176" s="468"/>
      <c r="BF176" s="468"/>
    </row>
    <row r="177" spans="1:58" ht="12.75" customHeight="1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94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468"/>
      <c r="AI177" s="468"/>
      <c r="AJ177" s="468"/>
      <c r="AK177" s="468"/>
      <c r="AL177" s="468"/>
      <c r="AM177" s="468"/>
      <c r="AN177" s="468"/>
      <c r="AO177" s="468"/>
      <c r="AP177" s="468"/>
      <c r="AQ177" s="468"/>
      <c r="AR177" s="468"/>
      <c r="AS177" s="468"/>
      <c r="AT177" s="468"/>
      <c r="AU177" s="468"/>
      <c r="AV177" s="468"/>
      <c r="AW177" s="468"/>
      <c r="AX177" s="468"/>
      <c r="AY177" s="468"/>
      <c r="AZ177" s="468"/>
      <c r="BA177" s="468"/>
      <c r="BB177" s="468"/>
      <c r="BC177" s="468"/>
      <c r="BD177" s="468"/>
      <c r="BE177" s="468"/>
      <c r="BF177" s="468"/>
    </row>
    <row r="178" spans="1:58" ht="12.75" customHeight="1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94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468"/>
      <c r="AI178" s="468"/>
      <c r="AJ178" s="468"/>
      <c r="AK178" s="468"/>
      <c r="AL178" s="468"/>
      <c r="AM178" s="468"/>
      <c r="AN178" s="468"/>
      <c r="AO178" s="468"/>
      <c r="AP178" s="468"/>
      <c r="AQ178" s="468"/>
      <c r="AR178" s="468"/>
      <c r="AS178" s="468"/>
      <c r="AT178" s="468"/>
      <c r="AU178" s="468"/>
      <c r="AV178" s="468"/>
      <c r="AW178" s="468"/>
      <c r="AX178" s="468"/>
      <c r="AY178" s="468"/>
      <c r="AZ178" s="468"/>
      <c r="BA178" s="468"/>
      <c r="BB178" s="468"/>
      <c r="BC178" s="468"/>
      <c r="BD178" s="468"/>
      <c r="BE178" s="468"/>
      <c r="BF178" s="468"/>
    </row>
    <row r="179" spans="1:58" ht="12.75" customHeight="1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94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468"/>
      <c r="AI179" s="468"/>
      <c r="AJ179" s="468"/>
      <c r="AK179" s="468"/>
      <c r="AL179" s="468"/>
      <c r="AM179" s="468"/>
      <c r="AN179" s="468"/>
      <c r="AO179" s="468"/>
      <c r="AP179" s="468"/>
      <c r="AQ179" s="468"/>
      <c r="AR179" s="468"/>
      <c r="AS179" s="468"/>
      <c r="AT179" s="468"/>
      <c r="AU179" s="468"/>
      <c r="AV179" s="468"/>
      <c r="AW179" s="468"/>
      <c r="AX179" s="468"/>
      <c r="AY179" s="468"/>
      <c r="AZ179" s="468"/>
      <c r="BA179" s="468"/>
      <c r="BB179" s="468"/>
      <c r="BC179" s="468"/>
      <c r="BD179" s="468"/>
      <c r="BE179" s="468"/>
      <c r="BF179" s="468"/>
    </row>
    <row r="180" spans="1:58" ht="12.75" customHeight="1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94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468"/>
      <c r="AI180" s="468"/>
      <c r="AJ180" s="468"/>
      <c r="AK180" s="468"/>
      <c r="AL180" s="468"/>
      <c r="AM180" s="468"/>
      <c r="AN180" s="468"/>
      <c r="AO180" s="468"/>
      <c r="AP180" s="468"/>
      <c r="AQ180" s="468"/>
      <c r="AR180" s="468"/>
      <c r="AS180" s="468"/>
      <c r="AT180" s="468"/>
      <c r="AU180" s="468"/>
      <c r="AV180" s="468"/>
      <c r="AW180" s="468"/>
      <c r="AX180" s="468"/>
      <c r="AY180" s="468"/>
      <c r="AZ180" s="468"/>
      <c r="BA180" s="468"/>
      <c r="BB180" s="468"/>
      <c r="BC180" s="468"/>
      <c r="BD180" s="468"/>
      <c r="BE180" s="468"/>
      <c r="BF180" s="468"/>
    </row>
    <row r="181" spans="1:58" ht="12.75" customHeight="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94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468"/>
      <c r="AI181" s="468"/>
      <c r="AJ181" s="468"/>
      <c r="AK181" s="468"/>
      <c r="AL181" s="468"/>
      <c r="AM181" s="468"/>
      <c r="AN181" s="468"/>
      <c r="AO181" s="468"/>
      <c r="AP181" s="468"/>
      <c r="AQ181" s="468"/>
      <c r="AR181" s="468"/>
      <c r="AS181" s="468"/>
      <c r="AT181" s="468"/>
      <c r="AU181" s="468"/>
      <c r="AV181" s="468"/>
      <c r="AW181" s="468"/>
      <c r="AX181" s="468"/>
      <c r="AY181" s="468"/>
      <c r="AZ181" s="468"/>
      <c r="BA181" s="468"/>
      <c r="BB181" s="468"/>
      <c r="BC181" s="468"/>
      <c r="BD181" s="468"/>
      <c r="BE181" s="468"/>
      <c r="BF181" s="468"/>
    </row>
    <row r="182" spans="1:58" ht="12.75" customHeight="1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94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468"/>
      <c r="AI182" s="468"/>
      <c r="AJ182" s="468"/>
      <c r="AK182" s="468"/>
      <c r="AL182" s="468"/>
      <c r="AM182" s="468"/>
      <c r="AN182" s="468"/>
      <c r="AO182" s="468"/>
      <c r="AP182" s="468"/>
      <c r="AQ182" s="468"/>
      <c r="AR182" s="468"/>
      <c r="AS182" s="468"/>
      <c r="AT182" s="468"/>
      <c r="AU182" s="468"/>
      <c r="AV182" s="468"/>
      <c r="AW182" s="468"/>
      <c r="AX182" s="468"/>
      <c r="AY182" s="468"/>
      <c r="AZ182" s="468"/>
      <c r="BA182" s="468"/>
      <c r="BB182" s="468"/>
      <c r="BC182" s="468"/>
      <c r="BD182" s="468"/>
      <c r="BE182" s="468"/>
      <c r="BF182" s="468"/>
    </row>
    <row r="183" spans="1:58" ht="12.75" customHeight="1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94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468"/>
      <c r="AI183" s="468"/>
      <c r="AJ183" s="468"/>
      <c r="AK183" s="468"/>
      <c r="AL183" s="468"/>
      <c r="AM183" s="468"/>
      <c r="AN183" s="468"/>
      <c r="AO183" s="468"/>
      <c r="AP183" s="468"/>
      <c r="AQ183" s="468"/>
      <c r="AR183" s="468"/>
      <c r="AS183" s="468"/>
      <c r="AT183" s="468"/>
      <c r="AU183" s="468"/>
      <c r="AV183" s="468"/>
      <c r="AW183" s="468"/>
      <c r="AX183" s="468"/>
      <c r="AY183" s="468"/>
      <c r="AZ183" s="468"/>
      <c r="BA183" s="468"/>
      <c r="BB183" s="468"/>
      <c r="BC183" s="468"/>
      <c r="BD183" s="468"/>
      <c r="BE183" s="468"/>
      <c r="BF183" s="468"/>
    </row>
    <row r="184" spans="1:58" ht="12.75" customHeight="1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94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468"/>
      <c r="AI184" s="468"/>
      <c r="AJ184" s="468"/>
      <c r="AK184" s="468"/>
      <c r="AL184" s="468"/>
      <c r="AM184" s="468"/>
      <c r="AN184" s="468"/>
      <c r="AO184" s="468"/>
      <c r="AP184" s="468"/>
      <c r="AQ184" s="468"/>
      <c r="AR184" s="468"/>
      <c r="AS184" s="468"/>
      <c r="AT184" s="468"/>
      <c r="AU184" s="468"/>
      <c r="AV184" s="468"/>
      <c r="AW184" s="468"/>
      <c r="AX184" s="468"/>
      <c r="AY184" s="468"/>
      <c r="AZ184" s="468"/>
      <c r="BA184" s="468"/>
      <c r="BB184" s="468"/>
      <c r="BC184" s="468"/>
      <c r="BD184" s="468"/>
      <c r="BE184" s="468"/>
      <c r="BF184" s="468"/>
    </row>
    <row r="185" spans="1:58" ht="12.75" customHeight="1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94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468"/>
      <c r="AI185" s="468"/>
      <c r="AJ185" s="468"/>
      <c r="AK185" s="468"/>
      <c r="AL185" s="468"/>
      <c r="AM185" s="468"/>
      <c r="AN185" s="468"/>
      <c r="AO185" s="468"/>
      <c r="AP185" s="468"/>
      <c r="AQ185" s="468"/>
      <c r="AR185" s="468"/>
      <c r="AS185" s="468"/>
      <c r="AT185" s="468"/>
      <c r="AU185" s="468"/>
      <c r="AV185" s="468"/>
      <c r="AW185" s="468"/>
      <c r="AX185" s="468"/>
      <c r="AY185" s="468"/>
      <c r="AZ185" s="468"/>
      <c r="BA185" s="468"/>
      <c r="BB185" s="468"/>
      <c r="BC185" s="468"/>
      <c r="BD185" s="468"/>
      <c r="BE185" s="468"/>
      <c r="BF185" s="468"/>
    </row>
    <row r="186" spans="1:58" ht="12.75" customHeight="1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94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468"/>
      <c r="AI186" s="468"/>
      <c r="AJ186" s="468"/>
      <c r="AK186" s="468"/>
      <c r="AL186" s="468"/>
      <c r="AM186" s="468"/>
      <c r="AN186" s="468"/>
      <c r="AO186" s="468"/>
      <c r="AP186" s="468"/>
      <c r="AQ186" s="468"/>
      <c r="AR186" s="468"/>
      <c r="AS186" s="468"/>
      <c r="AT186" s="468"/>
      <c r="AU186" s="468"/>
      <c r="AV186" s="468"/>
      <c r="AW186" s="468"/>
      <c r="AX186" s="468"/>
      <c r="AY186" s="468"/>
      <c r="AZ186" s="468"/>
      <c r="BA186" s="468"/>
      <c r="BB186" s="468"/>
      <c r="BC186" s="468"/>
      <c r="BD186" s="468"/>
      <c r="BE186" s="468"/>
      <c r="BF186" s="468"/>
    </row>
    <row r="187" spans="1:58" ht="12.75" customHeight="1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94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468"/>
      <c r="AI187" s="468"/>
      <c r="AJ187" s="468"/>
      <c r="AK187" s="468"/>
      <c r="AL187" s="468"/>
      <c r="AM187" s="468"/>
      <c r="AN187" s="468"/>
      <c r="AO187" s="468"/>
      <c r="AP187" s="468"/>
      <c r="AQ187" s="468"/>
      <c r="AR187" s="468"/>
      <c r="AS187" s="468"/>
      <c r="AT187" s="468"/>
      <c r="AU187" s="468"/>
      <c r="AV187" s="468"/>
      <c r="AW187" s="468"/>
      <c r="AX187" s="468"/>
      <c r="AY187" s="468"/>
      <c r="AZ187" s="468"/>
      <c r="BA187" s="468"/>
      <c r="BB187" s="468"/>
      <c r="BC187" s="468"/>
      <c r="BD187" s="468"/>
      <c r="BE187" s="468"/>
      <c r="BF187" s="468"/>
    </row>
    <row r="188" spans="1:58" ht="12.75" customHeight="1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94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  <c r="AK188" s="468"/>
      <c r="AL188" s="468"/>
      <c r="AM188" s="468"/>
      <c r="AN188" s="468"/>
      <c r="AO188" s="468"/>
      <c r="AP188" s="468"/>
      <c r="AQ188" s="468"/>
      <c r="AR188" s="468"/>
      <c r="AS188" s="468"/>
      <c r="AT188" s="468"/>
      <c r="AU188" s="468"/>
      <c r="AV188" s="468"/>
      <c r="AW188" s="468"/>
      <c r="AX188" s="468"/>
      <c r="AY188" s="468"/>
      <c r="AZ188" s="468"/>
      <c r="BA188" s="468"/>
      <c r="BB188" s="468"/>
      <c r="BC188" s="468"/>
      <c r="BD188" s="468"/>
      <c r="BE188" s="468"/>
      <c r="BF188" s="468"/>
    </row>
    <row r="189" spans="1:58" ht="12.75" customHeight="1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94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8"/>
      <c r="AJ189" s="468"/>
      <c r="AK189" s="468"/>
      <c r="AL189" s="468"/>
      <c r="AM189" s="468"/>
      <c r="AN189" s="468"/>
      <c r="AO189" s="468"/>
      <c r="AP189" s="468"/>
      <c r="AQ189" s="468"/>
      <c r="AR189" s="468"/>
      <c r="AS189" s="468"/>
      <c r="AT189" s="468"/>
      <c r="AU189" s="468"/>
      <c r="AV189" s="468"/>
      <c r="AW189" s="468"/>
      <c r="AX189" s="468"/>
      <c r="AY189" s="468"/>
      <c r="AZ189" s="468"/>
      <c r="BA189" s="468"/>
      <c r="BB189" s="468"/>
      <c r="BC189" s="468"/>
      <c r="BD189" s="468"/>
      <c r="BE189" s="468"/>
      <c r="BF189" s="468"/>
    </row>
    <row r="190" spans="1:58" ht="12.75" customHeight="1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94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8"/>
      <c r="AJ190" s="468"/>
      <c r="AK190" s="468"/>
      <c r="AL190" s="468"/>
      <c r="AM190" s="468"/>
      <c r="AN190" s="468"/>
      <c r="AO190" s="468"/>
      <c r="AP190" s="468"/>
      <c r="AQ190" s="468"/>
      <c r="AR190" s="468"/>
      <c r="AS190" s="468"/>
      <c r="AT190" s="468"/>
      <c r="AU190" s="468"/>
      <c r="AV190" s="468"/>
      <c r="AW190" s="468"/>
      <c r="AX190" s="468"/>
      <c r="AY190" s="468"/>
      <c r="AZ190" s="468"/>
      <c r="BA190" s="468"/>
      <c r="BB190" s="468"/>
      <c r="BC190" s="468"/>
      <c r="BD190" s="468"/>
      <c r="BE190" s="468"/>
      <c r="BF190" s="468"/>
    </row>
    <row r="191" spans="1:58" ht="12.75" customHeight="1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94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8"/>
      <c r="AJ191" s="468"/>
      <c r="AK191" s="468"/>
      <c r="AL191" s="468"/>
      <c r="AM191" s="468"/>
      <c r="AN191" s="468"/>
      <c r="AO191" s="468"/>
      <c r="AP191" s="468"/>
      <c r="AQ191" s="468"/>
      <c r="AR191" s="468"/>
      <c r="AS191" s="468"/>
      <c r="AT191" s="468"/>
      <c r="AU191" s="468"/>
      <c r="AV191" s="468"/>
      <c r="AW191" s="468"/>
      <c r="AX191" s="468"/>
      <c r="AY191" s="468"/>
      <c r="AZ191" s="468"/>
      <c r="BA191" s="468"/>
      <c r="BB191" s="468"/>
      <c r="BC191" s="468"/>
      <c r="BD191" s="468"/>
      <c r="BE191" s="468"/>
      <c r="BF191" s="468"/>
    </row>
    <row r="192" spans="1:58" ht="12.75" customHeight="1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94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8"/>
      <c r="AJ192" s="468"/>
      <c r="AK192" s="468"/>
      <c r="AL192" s="468"/>
      <c r="AM192" s="468"/>
      <c r="AN192" s="468"/>
      <c r="AO192" s="468"/>
      <c r="AP192" s="468"/>
      <c r="AQ192" s="468"/>
      <c r="AR192" s="468"/>
      <c r="AS192" s="468"/>
      <c r="AT192" s="468"/>
      <c r="AU192" s="468"/>
      <c r="AV192" s="468"/>
      <c r="AW192" s="468"/>
      <c r="AX192" s="468"/>
      <c r="AY192" s="468"/>
      <c r="AZ192" s="468"/>
      <c r="BA192" s="468"/>
      <c r="BB192" s="468"/>
      <c r="BC192" s="468"/>
      <c r="BD192" s="468"/>
      <c r="BE192" s="468"/>
      <c r="BF192" s="468"/>
    </row>
    <row r="193" spans="1:58" ht="12.75" customHeight="1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94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8"/>
      <c r="AJ193" s="468"/>
      <c r="AK193" s="468"/>
      <c r="AL193" s="468"/>
      <c r="AM193" s="468"/>
      <c r="AN193" s="468"/>
      <c r="AO193" s="468"/>
      <c r="AP193" s="468"/>
      <c r="AQ193" s="468"/>
      <c r="AR193" s="468"/>
      <c r="AS193" s="468"/>
      <c r="AT193" s="468"/>
      <c r="AU193" s="468"/>
      <c r="AV193" s="468"/>
      <c r="AW193" s="468"/>
      <c r="AX193" s="468"/>
      <c r="AY193" s="468"/>
      <c r="AZ193" s="468"/>
      <c r="BA193" s="468"/>
      <c r="BB193" s="468"/>
      <c r="BC193" s="468"/>
      <c r="BD193" s="468"/>
      <c r="BE193" s="468"/>
      <c r="BF193" s="468"/>
    </row>
    <row r="194" spans="1:58" ht="12.75" customHeight="1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94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8"/>
      <c r="AJ194" s="468"/>
      <c r="AK194" s="468"/>
      <c r="AL194" s="468"/>
      <c r="AM194" s="468"/>
      <c r="AN194" s="468"/>
      <c r="AO194" s="468"/>
      <c r="AP194" s="468"/>
      <c r="AQ194" s="468"/>
      <c r="AR194" s="468"/>
      <c r="AS194" s="468"/>
      <c r="AT194" s="468"/>
      <c r="AU194" s="468"/>
      <c r="AV194" s="468"/>
      <c r="AW194" s="468"/>
      <c r="AX194" s="468"/>
      <c r="AY194" s="468"/>
      <c r="AZ194" s="468"/>
      <c r="BA194" s="468"/>
      <c r="BB194" s="468"/>
      <c r="BC194" s="468"/>
      <c r="BD194" s="468"/>
      <c r="BE194" s="468"/>
      <c r="BF194" s="468"/>
    </row>
    <row r="195" spans="1:58" ht="12.75" customHeight="1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94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8"/>
      <c r="AJ195" s="468"/>
      <c r="AK195" s="468"/>
      <c r="AL195" s="468"/>
      <c r="AM195" s="468"/>
      <c r="AN195" s="468"/>
      <c r="AO195" s="468"/>
      <c r="AP195" s="468"/>
      <c r="AQ195" s="468"/>
      <c r="AR195" s="468"/>
      <c r="AS195" s="468"/>
      <c r="AT195" s="468"/>
      <c r="AU195" s="468"/>
      <c r="AV195" s="468"/>
      <c r="AW195" s="468"/>
      <c r="AX195" s="468"/>
      <c r="AY195" s="468"/>
      <c r="AZ195" s="468"/>
      <c r="BA195" s="468"/>
      <c r="BB195" s="468"/>
      <c r="BC195" s="468"/>
      <c r="BD195" s="468"/>
      <c r="BE195" s="468"/>
      <c r="BF195" s="468"/>
    </row>
    <row r="196" spans="1:58" ht="12.75" customHeight="1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94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8"/>
      <c r="AJ196" s="468"/>
      <c r="AK196" s="468"/>
      <c r="AL196" s="468"/>
      <c r="AM196" s="468"/>
      <c r="AN196" s="468"/>
      <c r="AO196" s="468"/>
      <c r="AP196" s="468"/>
      <c r="AQ196" s="468"/>
      <c r="AR196" s="468"/>
      <c r="AS196" s="468"/>
      <c r="AT196" s="468"/>
      <c r="AU196" s="468"/>
      <c r="AV196" s="468"/>
      <c r="AW196" s="468"/>
      <c r="AX196" s="468"/>
      <c r="AY196" s="468"/>
      <c r="AZ196" s="468"/>
      <c r="BA196" s="468"/>
      <c r="BB196" s="468"/>
      <c r="BC196" s="468"/>
      <c r="BD196" s="468"/>
      <c r="BE196" s="468"/>
      <c r="BF196" s="468"/>
    </row>
    <row r="197" spans="1:58" ht="12.75" customHeight="1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94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8"/>
      <c r="AJ197" s="468"/>
      <c r="AK197" s="468"/>
      <c r="AL197" s="468"/>
      <c r="AM197" s="468"/>
      <c r="AN197" s="468"/>
      <c r="AO197" s="468"/>
      <c r="AP197" s="468"/>
      <c r="AQ197" s="468"/>
      <c r="AR197" s="468"/>
      <c r="AS197" s="468"/>
      <c r="AT197" s="468"/>
      <c r="AU197" s="468"/>
      <c r="AV197" s="468"/>
      <c r="AW197" s="468"/>
      <c r="AX197" s="468"/>
      <c r="AY197" s="468"/>
      <c r="AZ197" s="468"/>
      <c r="BA197" s="468"/>
      <c r="BB197" s="468"/>
      <c r="BC197" s="468"/>
      <c r="BD197" s="468"/>
      <c r="BE197" s="468"/>
      <c r="BF197" s="468"/>
    </row>
    <row r="198" spans="1:58" ht="12.75" customHeight="1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94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  <c r="AK198" s="468"/>
      <c r="AL198" s="468"/>
      <c r="AM198" s="468"/>
      <c r="AN198" s="468"/>
      <c r="AO198" s="468"/>
      <c r="AP198" s="468"/>
      <c r="AQ198" s="468"/>
      <c r="AR198" s="468"/>
      <c r="AS198" s="468"/>
      <c r="AT198" s="468"/>
      <c r="AU198" s="468"/>
      <c r="AV198" s="468"/>
      <c r="AW198" s="468"/>
      <c r="AX198" s="468"/>
      <c r="AY198" s="468"/>
      <c r="AZ198" s="468"/>
      <c r="BA198" s="468"/>
      <c r="BB198" s="468"/>
      <c r="BC198" s="468"/>
      <c r="BD198" s="468"/>
      <c r="BE198" s="468"/>
      <c r="BF198" s="468"/>
    </row>
    <row r="199" spans="1:58" ht="12.75" customHeight="1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94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8"/>
      <c r="AJ199" s="468"/>
      <c r="AK199" s="468"/>
      <c r="AL199" s="468"/>
      <c r="AM199" s="468"/>
      <c r="AN199" s="468"/>
      <c r="AO199" s="468"/>
      <c r="AP199" s="468"/>
      <c r="AQ199" s="468"/>
      <c r="AR199" s="468"/>
      <c r="AS199" s="468"/>
      <c r="AT199" s="468"/>
      <c r="AU199" s="468"/>
      <c r="AV199" s="468"/>
      <c r="AW199" s="468"/>
      <c r="AX199" s="468"/>
      <c r="AY199" s="468"/>
      <c r="AZ199" s="468"/>
      <c r="BA199" s="468"/>
      <c r="BB199" s="468"/>
      <c r="BC199" s="468"/>
      <c r="BD199" s="468"/>
      <c r="BE199" s="468"/>
      <c r="BF199" s="468"/>
    </row>
    <row r="200" spans="1:58" ht="12.75" customHeight="1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94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8"/>
      <c r="AJ200" s="468"/>
      <c r="AK200" s="468"/>
      <c r="AL200" s="468"/>
      <c r="AM200" s="468"/>
      <c r="AN200" s="468"/>
      <c r="AO200" s="468"/>
      <c r="AP200" s="468"/>
      <c r="AQ200" s="468"/>
      <c r="AR200" s="468"/>
      <c r="AS200" s="468"/>
      <c r="AT200" s="468"/>
      <c r="AU200" s="468"/>
      <c r="AV200" s="468"/>
      <c r="AW200" s="468"/>
      <c r="AX200" s="468"/>
      <c r="AY200" s="468"/>
      <c r="AZ200" s="468"/>
      <c r="BA200" s="468"/>
      <c r="BB200" s="468"/>
      <c r="BC200" s="468"/>
      <c r="BD200" s="468"/>
      <c r="BE200" s="468"/>
      <c r="BF200" s="468"/>
    </row>
    <row r="201" spans="1:58" ht="12.75" customHeight="1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94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8"/>
      <c r="AJ201" s="468"/>
      <c r="AK201" s="468"/>
      <c r="AL201" s="468"/>
      <c r="AM201" s="468"/>
      <c r="AN201" s="468"/>
      <c r="AO201" s="468"/>
      <c r="AP201" s="468"/>
      <c r="AQ201" s="468"/>
      <c r="AR201" s="468"/>
      <c r="AS201" s="468"/>
      <c r="AT201" s="468"/>
      <c r="AU201" s="468"/>
      <c r="AV201" s="468"/>
      <c r="AW201" s="468"/>
      <c r="AX201" s="468"/>
      <c r="AY201" s="468"/>
      <c r="AZ201" s="468"/>
      <c r="BA201" s="468"/>
      <c r="BB201" s="468"/>
      <c r="BC201" s="468"/>
      <c r="BD201" s="468"/>
      <c r="BE201" s="468"/>
      <c r="BF201" s="468"/>
    </row>
    <row r="202" spans="1:58" ht="12.75" customHeight="1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94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8"/>
      <c r="AJ202" s="468"/>
      <c r="AK202" s="468"/>
      <c r="AL202" s="468"/>
      <c r="AM202" s="468"/>
      <c r="AN202" s="468"/>
      <c r="AO202" s="468"/>
      <c r="AP202" s="468"/>
      <c r="AQ202" s="468"/>
      <c r="AR202" s="468"/>
      <c r="AS202" s="468"/>
      <c r="AT202" s="468"/>
      <c r="AU202" s="468"/>
      <c r="AV202" s="468"/>
      <c r="AW202" s="468"/>
      <c r="AX202" s="468"/>
      <c r="AY202" s="468"/>
      <c r="AZ202" s="468"/>
      <c r="BA202" s="468"/>
      <c r="BB202" s="468"/>
      <c r="BC202" s="468"/>
      <c r="BD202" s="468"/>
      <c r="BE202" s="468"/>
      <c r="BF202" s="468"/>
    </row>
    <row r="203" spans="1:58" ht="12.75" customHeight="1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94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8"/>
      <c r="AJ203" s="468"/>
      <c r="AK203" s="468"/>
      <c r="AL203" s="468"/>
      <c r="AM203" s="468"/>
      <c r="AN203" s="468"/>
      <c r="AO203" s="468"/>
      <c r="AP203" s="468"/>
      <c r="AQ203" s="468"/>
      <c r="AR203" s="468"/>
      <c r="AS203" s="468"/>
      <c r="AT203" s="468"/>
      <c r="AU203" s="468"/>
      <c r="AV203" s="468"/>
      <c r="AW203" s="468"/>
      <c r="AX203" s="468"/>
      <c r="AY203" s="468"/>
      <c r="AZ203" s="468"/>
      <c r="BA203" s="468"/>
      <c r="BB203" s="468"/>
      <c r="BC203" s="468"/>
      <c r="BD203" s="468"/>
      <c r="BE203" s="468"/>
      <c r="BF203" s="468"/>
    </row>
    <row r="204" spans="1:58" ht="12.75" customHeight="1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94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8"/>
      <c r="AJ204" s="468"/>
      <c r="AK204" s="468"/>
      <c r="AL204" s="468"/>
      <c r="AM204" s="468"/>
      <c r="AN204" s="468"/>
      <c r="AO204" s="468"/>
      <c r="AP204" s="468"/>
      <c r="AQ204" s="468"/>
      <c r="AR204" s="468"/>
      <c r="AS204" s="468"/>
      <c r="AT204" s="468"/>
      <c r="AU204" s="468"/>
      <c r="AV204" s="468"/>
      <c r="AW204" s="468"/>
      <c r="AX204" s="468"/>
      <c r="AY204" s="468"/>
      <c r="AZ204" s="468"/>
      <c r="BA204" s="468"/>
      <c r="BB204" s="468"/>
      <c r="BC204" s="468"/>
      <c r="BD204" s="468"/>
      <c r="BE204" s="468"/>
      <c r="BF204" s="468"/>
    </row>
    <row r="205" spans="1:58" ht="12.75" customHeight="1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94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8"/>
      <c r="AJ205" s="468"/>
      <c r="AK205" s="468"/>
      <c r="AL205" s="468"/>
      <c r="AM205" s="468"/>
      <c r="AN205" s="468"/>
      <c r="AO205" s="468"/>
      <c r="AP205" s="468"/>
      <c r="AQ205" s="468"/>
      <c r="AR205" s="468"/>
      <c r="AS205" s="468"/>
      <c r="AT205" s="468"/>
      <c r="AU205" s="468"/>
      <c r="AV205" s="468"/>
      <c r="AW205" s="468"/>
      <c r="AX205" s="468"/>
      <c r="AY205" s="468"/>
      <c r="AZ205" s="468"/>
      <c r="BA205" s="468"/>
      <c r="BB205" s="468"/>
      <c r="BC205" s="468"/>
      <c r="BD205" s="468"/>
      <c r="BE205" s="468"/>
      <c r="BF205" s="468"/>
    </row>
    <row r="206" spans="1:58" ht="12.75" customHeight="1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94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8"/>
      <c r="AJ206" s="468"/>
      <c r="AK206" s="468"/>
      <c r="AL206" s="468"/>
      <c r="AM206" s="468"/>
      <c r="AN206" s="468"/>
      <c r="AO206" s="468"/>
      <c r="AP206" s="468"/>
      <c r="AQ206" s="468"/>
      <c r="AR206" s="468"/>
      <c r="AS206" s="468"/>
      <c r="AT206" s="468"/>
      <c r="AU206" s="468"/>
      <c r="AV206" s="468"/>
      <c r="AW206" s="468"/>
      <c r="AX206" s="468"/>
      <c r="AY206" s="468"/>
      <c r="AZ206" s="468"/>
      <c r="BA206" s="468"/>
      <c r="BB206" s="468"/>
      <c r="BC206" s="468"/>
      <c r="BD206" s="468"/>
      <c r="BE206" s="468"/>
      <c r="BF206" s="468"/>
    </row>
    <row r="207" spans="1:58" ht="12.75" customHeight="1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94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8"/>
      <c r="AJ207" s="468"/>
      <c r="AK207" s="468"/>
      <c r="AL207" s="468"/>
      <c r="AM207" s="468"/>
      <c r="AN207" s="468"/>
      <c r="AO207" s="468"/>
      <c r="AP207" s="468"/>
      <c r="AQ207" s="468"/>
      <c r="AR207" s="468"/>
      <c r="AS207" s="468"/>
      <c r="AT207" s="468"/>
      <c r="AU207" s="468"/>
      <c r="AV207" s="468"/>
      <c r="AW207" s="468"/>
      <c r="AX207" s="468"/>
      <c r="AY207" s="468"/>
      <c r="AZ207" s="468"/>
      <c r="BA207" s="468"/>
      <c r="BB207" s="468"/>
      <c r="BC207" s="468"/>
      <c r="BD207" s="468"/>
      <c r="BE207" s="468"/>
      <c r="BF207" s="468"/>
    </row>
    <row r="208" spans="1:58" ht="12.75" customHeight="1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94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8"/>
      <c r="AJ208" s="468"/>
      <c r="AK208" s="468"/>
      <c r="AL208" s="468"/>
      <c r="AM208" s="468"/>
      <c r="AN208" s="468"/>
      <c r="AO208" s="468"/>
      <c r="AP208" s="468"/>
      <c r="AQ208" s="468"/>
      <c r="AR208" s="468"/>
      <c r="AS208" s="468"/>
      <c r="AT208" s="468"/>
      <c r="AU208" s="468"/>
      <c r="AV208" s="468"/>
      <c r="AW208" s="468"/>
      <c r="AX208" s="468"/>
      <c r="AY208" s="468"/>
      <c r="AZ208" s="468"/>
      <c r="BA208" s="468"/>
      <c r="BB208" s="468"/>
      <c r="BC208" s="468"/>
      <c r="BD208" s="468"/>
      <c r="BE208" s="468"/>
      <c r="BF208" s="468"/>
    </row>
    <row r="209" spans="1:58" ht="12.75" customHeight="1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94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8"/>
      <c r="AJ209" s="468"/>
      <c r="AK209" s="468"/>
      <c r="AL209" s="468"/>
      <c r="AM209" s="468"/>
      <c r="AN209" s="468"/>
      <c r="AO209" s="468"/>
      <c r="AP209" s="468"/>
      <c r="AQ209" s="468"/>
      <c r="AR209" s="468"/>
      <c r="AS209" s="468"/>
      <c r="AT209" s="468"/>
      <c r="AU209" s="468"/>
      <c r="AV209" s="468"/>
      <c r="AW209" s="468"/>
      <c r="AX209" s="468"/>
      <c r="AY209" s="468"/>
      <c r="AZ209" s="468"/>
      <c r="BA209" s="468"/>
      <c r="BB209" s="468"/>
      <c r="BC209" s="468"/>
      <c r="BD209" s="468"/>
      <c r="BE209" s="468"/>
      <c r="BF209" s="468"/>
    </row>
    <row r="210" spans="1:58" ht="12.75" customHeight="1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94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8"/>
      <c r="AJ210" s="468"/>
      <c r="AK210" s="468"/>
      <c r="AL210" s="468"/>
      <c r="AM210" s="468"/>
      <c r="AN210" s="468"/>
      <c r="AO210" s="468"/>
      <c r="AP210" s="468"/>
      <c r="AQ210" s="468"/>
      <c r="AR210" s="468"/>
      <c r="AS210" s="468"/>
      <c r="AT210" s="468"/>
      <c r="AU210" s="468"/>
      <c r="AV210" s="468"/>
      <c r="AW210" s="468"/>
      <c r="AX210" s="468"/>
      <c r="AY210" s="468"/>
      <c r="AZ210" s="468"/>
      <c r="BA210" s="468"/>
      <c r="BB210" s="468"/>
      <c r="BC210" s="468"/>
      <c r="BD210" s="468"/>
      <c r="BE210" s="468"/>
      <c r="BF210" s="468"/>
    </row>
    <row r="211" spans="1:58" ht="12.75" customHeight="1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94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8"/>
      <c r="AJ211" s="468"/>
      <c r="AK211" s="468"/>
      <c r="AL211" s="468"/>
      <c r="AM211" s="468"/>
      <c r="AN211" s="468"/>
      <c r="AO211" s="468"/>
      <c r="AP211" s="468"/>
      <c r="AQ211" s="468"/>
      <c r="AR211" s="468"/>
      <c r="AS211" s="468"/>
      <c r="AT211" s="468"/>
      <c r="AU211" s="468"/>
      <c r="AV211" s="468"/>
      <c r="AW211" s="468"/>
      <c r="AX211" s="468"/>
      <c r="AY211" s="468"/>
      <c r="AZ211" s="468"/>
      <c r="BA211" s="468"/>
      <c r="BB211" s="468"/>
      <c r="BC211" s="468"/>
      <c r="BD211" s="468"/>
      <c r="BE211" s="468"/>
      <c r="BF211" s="468"/>
    </row>
    <row r="212" spans="1:58" ht="12.75" customHeight="1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94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8"/>
      <c r="AJ212" s="468"/>
      <c r="AK212" s="468"/>
      <c r="AL212" s="468"/>
      <c r="AM212" s="468"/>
      <c r="AN212" s="468"/>
      <c r="AO212" s="468"/>
      <c r="AP212" s="468"/>
      <c r="AQ212" s="468"/>
      <c r="AR212" s="468"/>
      <c r="AS212" s="468"/>
      <c r="AT212" s="468"/>
      <c r="AU212" s="468"/>
      <c r="AV212" s="468"/>
      <c r="AW212" s="468"/>
      <c r="AX212" s="468"/>
      <c r="AY212" s="468"/>
      <c r="AZ212" s="468"/>
      <c r="BA212" s="468"/>
      <c r="BB212" s="468"/>
      <c r="BC212" s="468"/>
      <c r="BD212" s="468"/>
      <c r="BE212" s="468"/>
      <c r="BF212" s="468"/>
    </row>
    <row r="213" spans="1:58" ht="12.75" customHeight="1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94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8"/>
      <c r="AJ213" s="468"/>
      <c r="AK213" s="468"/>
      <c r="AL213" s="468"/>
      <c r="AM213" s="468"/>
      <c r="AN213" s="468"/>
      <c r="AO213" s="468"/>
      <c r="AP213" s="468"/>
      <c r="AQ213" s="468"/>
      <c r="AR213" s="468"/>
      <c r="AS213" s="468"/>
      <c r="AT213" s="468"/>
      <c r="AU213" s="468"/>
      <c r="AV213" s="468"/>
      <c r="AW213" s="468"/>
      <c r="AX213" s="468"/>
      <c r="AY213" s="468"/>
      <c r="AZ213" s="468"/>
      <c r="BA213" s="468"/>
      <c r="BB213" s="468"/>
      <c r="BC213" s="468"/>
      <c r="BD213" s="468"/>
      <c r="BE213" s="468"/>
      <c r="BF213" s="468"/>
    </row>
    <row r="214" spans="1:58" ht="12.75" customHeight="1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94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8"/>
      <c r="AJ214" s="468"/>
      <c r="AK214" s="468"/>
      <c r="AL214" s="468"/>
      <c r="AM214" s="468"/>
      <c r="AN214" s="468"/>
      <c r="AO214" s="468"/>
      <c r="AP214" s="468"/>
      <c r="AQ214" s="468"/>
      <c r="AR214" s="468"/>
      <c r="AS214" s="468"/>
      <c r="AT214" s="468"/>
      <c r="AU214" s="468"/>
      <c r="AV214" s="468"/>
      <c r="AW214" s="468"/>
      <c r="AX214" s="468"/>
      <c r="AY214" s="468"/>
      <c r="AZ214" s="468"/>
      <c r="BA214" s="468"/>
      <c r="BB214" s="468"/>
      <c r="BC214" s="468"/>
      <c r="BD214" s="468"/>
      <c r="BE214" s="468"/>
      <c r="BF214" s="468"/>
    </row>
    <row r="215" spans="1:58" ht="12.75" customHeight="1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94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8"/>
      <c r="AJ215" s="468"/>
      <c r="AK215" s="468"/>
      <c r="AL215" s="468"/>
      <c r="AM215" s="468"/>
      <c r="AN215" s="468"/>
      <c r="AO215" s="468"/>
      <c r="AP215" s="468"/>
      <c r="AQ215" s="468"/>
      <c r="AR215" s="468"/>
      <c r="AS215" s="468"/>
      <c r="AT215" s="468"/>
      <c r="AU215" s="468"/>
      <c r="AV215" s="468"/>
      <c r="AW215" s="468"/>
      <c r="AX215" s="468"/>
      <c r="AY215" s="468"/>
      <c r="AZ215" s="468"/>
      <c r="BA215" s="468"/>
      <c r="BB215" s="468"/>
      <c r="BC215" s="468"/>
      <c r="BD215" s="468"/>
      <c r="BE215" s="468"/>
      <c r="BF215" s="468"/>
    </row>
    <row r="216" spans="1:58" ht="12.75" customHeight="1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94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8"/>
      <c r="AJ216" s="468"/>
      <c r="AK216" s="468"/>
      <c r="AL216" s="468"/>
      <c r="AM216" s="468"/>
      <c r="AN216" s="468"/>
      <c r="AO216" s="468"/>
      <c r="AP216" s="468"/>
      <c r="AQ216" s="468"/>
      <c r="AR216" s="468"/>
      <c r="AS216" s="468"/>
      <c r="AT216" s="468"/>
      <c r="AU216" s="468"/>
      <c r="AV216" s="468"/>
      <c r="AW216" s="468"/>
      <c r="AX216" s="468"/>
      <c r="AY216" s="468"/>
      <c r="AZ216" s="468"/>
      <c r="BA216" s="468"/>
      <c r="BB216" s="468"/>
      <c r="BC216" s="468"/>
      <c r="BD216" s="468"/>
      <c r="BE216" s="468"/>
      <c r="BF216" s="468"/>
    </row>
    <row r="217" spans="1:58" ht="12.75" customHeight="1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94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8"/>
      <c r="AJ217" s="468"/>
      <c r="AK217" s="468"/>
      <c r="AL217" s="468"/>
      <c r="AM217" s="468"/>
      <c r="AN217" s="468"/>
      <c r="AO217" s="468"/>
      <c r="AP217" s="468"/>
      <c r="AQ217" s="468"/>
      <c r="AR217" s="468"/>
      <c r="AS217" s="468"/>
      <c r="AT217" s="468"/>
      <c r="AU217" s="468"/>
      <c r="AV217" s="468"/>
      <c r="AW217" s="468"/>
      <c r="AX217" s="468"/>
      <c r="AY217" s="468"/>
      <c r="AZ217" s="468"/>
      <c r="BA217" s="468"/>
      <c r="BB217" s="468"/>
      <c r="BC217" s="468"/>
      <c r="BD217" s="468"/>
      <c r="BE217" s="468"/>
      <c r="BF217" s="468"/>
    </row>
    <row r="218" spans="1:58" ht="12.75" customHeight="1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94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8"/>
      <c r="AJ218" s="468"/>
      <c r="AK218" s="468"/>
      <c r="AL218" s="468"/>
      <c r="AM218" s="468"/>
      <c r="AN218" s="468"/>
      <c r="AO218" s="468"/>
      <c r="AP218" s="468"/>
      <c r="AQ218" s="468"/>
      <c r="AR218" s="468"/>
      <c r="AS218" s="468"/>
      <c r="AT218" s="468"/>
      <c r="AU218" s="468"/>
      <c r="AV218" s="468"/>
      <c r="AW218" s="468"/>
      <c r="AX218" s="468"/>
      <c r="AY218" s="468"/>
      <c r="AZ218" s="468"/>
      <c r="BA218" s="468"/>
      <c r="BB218" s="468"/>
      <c r="BC218" s="468"/>
      <c r="BD218" s="468"/>
      <c r="BE218" s="468"/>
      <c r="BF218" s="468"/>
    </row>
    <row r="219" spans="1:58" ht="12.75" customHeight="1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94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8"/>
      <c r="AJ219" s="468"/>
      <c r="AK219" s="468"/>
      <c r="AL219" s="468"/>
      <c r="AM219" s="468"/>
      <c r="AN219" s="468"/>
      <c r="AO219" s="468"/>
      <c r="AP219" s="468"/>
      <c r="AQ219" s="468"/>
      <c r="AR219" s="468"/>
      <c r="AS219" s="468"/>
      <c r="AT219" s="468"/>
      <c r="AU219" s="468"/>
      <c r="AV219" s="468"/>
      <c r="AW219" s="468"/>
      <c r="AX219" s="468"/>
      <c r="AY219" s="468"/>
      <c r="AZ219" s="468"/>
      <c r="BA219" s="468"/>
      <c r="BB219" s="468"/>
      <c r="BC219" s="468"/>
      <c r="BD219" s="468"/>
      <c r="BE219" s="468"/>
      <c r="BF219" s="468"/>
    </row>
    <row r="220" spans="1:58" ht="12.75" customHeight="1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94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8"/>
      <c r="AJ220" s="468"/>
      <c r="AK220" s="468"/>
      <c r="AL220" s="468"/>
      <c r="AM220" s="468"/>
      <c r="AN220" s="468"/>
      <c r="AO220" s="468"/>
      <c r="AP220" s="468"/>
      <c r="AQ220" s="468"/>
      <c r="AR220" s="468"/>
      <c r="AS220" s="468"/>
      <c r="AT220" s="468"/>
      <c r="AU220" s="468"/>
      <c r="AV220" s="468"/>
      <c r="AW220" s="468"/>
      <c r="AX220" s="468"/>
      <c r="AY220" s="468"/>
      <c r="AZ220" s="468"/>
      <c r="BA220" s="468"/>
      <c r="BB220" s="468"/>
      <c r="BC220" s="468"/>
      <c r="BD220" s="468"/>
      <c r="BE220" s="468"/>
      <c r="BF220" s="468"/>
    </row>
    <row r="221" spans="1:58" ht="12.75" customHeight="1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94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8"/>
      <c r="AJ221" s="468"/>
      <c r="AK221" s="468"/>
      <c r="AL221" s="468"/>
      <c r="AM221" s="468"/>
      <c r="AN221" s="468"/>
      <c r="AO221" s="468"/>
      <c r="AP221" s="468"/>
      <c r="AQ221" s="468"/>
      <c r="AR221" s="468"/>
      <c r="AS221" s="468"/>
      <c r="AT221" s="468"/>
      <c r="AU221" s="468"/>
      <c r="AV221" s="468"/>
      <c r="AW221" s="468"/>
      <c r="AX221" s="468"/>
      <c r="AY221" s="468"/>
      <c r="AZ221" s="468"/>
      <c r="BA221" s="468"/>
      <c r="BB221" s="468"/>
      <c r="BC221" s="468"/>
      <c r="BD221" s="468"/>
      <c r="BE221" s="468"/>
      <c r="BF221" s="468"/>
    </row>
    <row r="222" spans="1:58" ht="12.75" customHeight="1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94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8"/>
      <c r="AJ222" s="468"/>
      <c r="AK222" s="468"/>
      <c r="AL222" s="468"/>
      <c r="AM222" s="468"/>
      <c r="AN222" s="468"/>
      <c r="AO222" s="468"/>
      <c r="AP222" s="468"/>
      <c r="AQ222" s="468"/>
      <c r="AR222" s="468"/>
      <c r="AS222" s="468"/>
      <c r="AT222" s="468"/>
      <c r="AU222" s="468"/>
      <c r="AV222" s="468"/>
      <c r="AW222" s="468"/>
      <c r="AX222" s="468"/>
      <c r="AY222" s="468"/>
      <c r="AZ222" s="468"/>
      <c r="BA222" s="468"/>
      <c r="BB222" s="468"/>
      <c r="BC222" s="468"/>
      <c r="BD222" s="468"/>
      <c r="BE222" s="468"/>
      <c r="BF222" s="468"/>
    </row>
    <row r="223" spans="1:58" ht="12.75" customHeight="1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94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8"/>
      <c r="AJ223" s="468"/>
      <c r="AK223" s="468"/>
      <c r="AL223" s="468"/>
      <c r="AM223" s="468"/>
      <c r="AN223" s="468"/>
      <c r="AO223" s="468"/>
      <c r="AP223" s="468"/>
      <c r="AQ223" s="468"/>
      <c r="AR223" s="468"/>
      <c r="AS223" s="468"/>
      <c r="AT223" s="468"/>
      <c r="AU223" s="468"/>
      <c r="AV223" s="468"/>
      <c r="AW223" s="468"/>
      <c r="AX223" s="468"/>
      <c r="AY223" s="468"/>
      <c r="AZ223" s="468"/>
      <c r="BA223" s="468"/>
      <c r="BB223" s="468"/>
      <c r="BC223" s="468"/>
      <c r="BD223" s="468"/>
      <c r="BE223" s="468"/>
      <c r="BF223" s="468"/>
    </row>
    <row r="224" spans="1:58" ht="12.75" customHeight="1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94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8"/>
      <c r="AJ224" s="468"/>
      <c r="AK224" s="468"/>
      <c r="AL224" s="468"/>
      <c r="AM224" s="468"/>
      <c r="AN224" s="468"/>
      <c r="AO224" s="468"/>
      <c r="AP224" s="468"/>
      <c r="AQ224" s="468"/>
      <c r="AR224" s="468"/>
      <c r="AS224" s="468"/>
      <c r="AT224" s="468"/>
      <c r="AU224" s="468"/>
      <c r="AV224" s="468"/>
      <c r="AW224" s="468"/>
      <c r="AX224" s="468"/>
      <c r="AY224" s="468"/>
      <c r="AZ224" s="468"/>
      <c r="BA224" s="468"/>
      <c r="BB224" s="468"/>
      <c r="BC224" s="468"/>
      <c r="BD224" s="468"/>
      <c r="BE224" s="468"/>
      <c r="BF224" s="468"/>
    </row>
    <row r="225" spans="1:58" ht="12.75" customHeight="1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94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8"/>
      <c r="AJ225" s="468"/>
      <c r="AK225" s="468"/>
      <c r="AL225" s="468"/>
      <c r="AM225" s="468"/>
      <c r="AN225" s="468"/>
      <c r="AO225" s="468"/>
      <c r="AP225" s="468"/>
      <c r="AQ225" s="468"/>
      <c r="AR225" s="468"/>
      <c r="AS225" s="468"/>
      <c r="AT225" s="468"/>
      <c r="AU225" s="468"/>
      <c r="AV225" s="468"/>
      <c r="AW225" s="468"/>
      <c r="AX225" s="468"/>
      <c r="AY225" s="468"/>
      <c r="AZ225" s="468"/>
      <c r="BA225" s="468"/>
      <c r="BB225" s="468"/>
      <c r="BC225" s="468"/>
      <c r="BD225" s="468"/>
      <c r="BE225" s="468"/>
      <c r="BF225" s="468"/>
    </row>
    <row r="226" spans="1:58" ht="12.75" customHeight="1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94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8"/>
      <c r="AJ226" s="468"/>
      <c r="AK226" s="468"/>
      <c r="AL226" s="468"/>
      <c r="AM226" s="468"/>
      <c r="AN226" s="468"/>
      <c r="AO226" s="468"/>
      <c r="AP226" s="468"/>
      <c r="AQ226" s="468"/>
      <c r="AR226" s="468"/>
      <c r="AS226" s="468"/>
      <c r="AT226" s="468"/>
      <c r="AU226" s="468"/>
      <c r="AV226" s="468"/>
      <c r="AW226" s="468"/>
      <c r="AX226" s="468"/>
      <c r="AY226" s="468"/>
      <c r="AZ226" s="468"/>
      <c r="BA226" s="468"/>
      <c r="BB226" s="468"/>
      <c r="BC226" s="468"/>
      <c r="BD226" s="468"/>
      <c r="BE226" s="468"/>
      <c r="BF226" s="468"/>
    </row>
    <row r="227" spans="1:58" ht="12.75" customHeight="1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94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8"/>
      <c r="AJ227" s="468"/>
      <c r="AK227" s="468"/>
      <c r="AL227" s="468"/>
      <c r="AM227" s="468"/>
      <c r="AN227" s="468"/>
      <c r="AO227" s="468"/>
      <c r="AP227" s="468"/>
      <c r="AQ227" s="468"/>
      <c r="AR227" s="468"/>
      <c r="AS227" s="468"/>
      <c r="AT227" s="468"/>
      <c r="AU227" s="468"/>
      <c r="AV227" s="468"/>
      <c r="AW227" s="468"/>
      <c r="AX227" s="468"/>
      <c r="AY227" s="468"/>
      <c r="AZ227" s="468"/>
      <c r="BA227" s="468"/>
      <c r="BB227" s="468"/>
      <c r="BC227" s="468"/>
      <c r="BD227" s="468"/>
      <c r="BE227" s="468"/>
      <c r="BF227" s="468"/>
    </row>
    <row r="228" spans="1:58" ht="12.75" customHeight="1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94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8"/>
      <c r="AJ228" s="468"/>
      <c r="AK228" s="468"/>
      <c r="AL228" s="468"/>
      <c r="AM228" s="468"/>
      <c r="AN228" s="468"/>
      <c r="AO228" s="468"/>
      <c r="AP228" s="468"/>
      <c r="AQ228" s="468"/>
      <c r="AR228" s="468"/>
      <c r="AS228" s="468"/>
      <c r="AT228" s="468"/>
      <c r="AU228" s="468"/>
      <c r="AV228" s="468"/>
      <c r="AW228" s="468"/>
      <c r="AX228" s="468"/>
      <c r="AY228" s="468"/>
      <c r="AZ228" s="468"/>
      <c r="BA228" s="468"/>
      <c r="BB228" s="468"/>
      <c r="BC228" s="468"/>
      <c r="BD228" s="468"/>
      <c r="BE228" s="468"/>
      <c r="BF228" s="468"/>
    </row>
    <row r="229" spans="1:58" ht="12.75" customHeight="1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94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8"/>
      <c r="AJ229" s="468"/>
      <c r="AK229" s="468"/>
      <c r="AL229" s="468"/>
      <c r="AM229" s="468"/>
      <c r="AN229" s="468"/>
      <c r="AO229" s="468"/>
      <c r="AP229" s="468"/>
      <c r="AQ229" s="468"/>
      <c r="AR229" s="468"/>
      <c r="AS229" s="468"/>
      <c r="AT229" s="468"/>
      <c r="AU229" s="468"/>
      <c r="AV229" s="468"/>
      <c r="AW229" s="468"/>
      <c r="AX229" s="468"/>
      <c r="AY229" s="468"/>
      <c r="AZ229" s="468"/>
      <c r="BA229" s="468"/>
      <c r="BB229" s="468"/>
      <c r="BC229" s="468"/>
      <c r="BD229" s="468"/>
      <c r="BE229" s="468"/>
      <c r="BF229" s="468"/>
    </row>
    <row r="230" spans="1:58" ht="12.75" customHeight="1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94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8"/>
      <c r="AJ230" s="468"/>
      <c r="AK230" s="468"/>
      <c r="AL230" s="468"/>
      <c r="AM230" s="468"/>
      <c r="AN230" s="468"/>
      <c r="AO230" s="468"/>
      <c r="AP230" s="468"/>
      <c r="AQ230" s="468"/>
      <c r="AR230" s="468"/>
      <c r="AS230" s="468"/>
      <c r="AT230" s="468"/>
      <c r="AU230" s="468"/>
      <c r="AV230" s="468"/>
      <c r="AW230" s="468"/>
      <c r="AX230" s="468"/>
      <c r="AY230" s="468"/>
      <c r="AZ230" s="468"/>
      <c r="BA230" s="468"/>
      <c r="BB230" s="468"/>
      <c r="BC230" s="468"/>
      <c r="BD230" s="468"/>
      <c r="BE230" s="468"/>
      <c r="BF230" s="468"/>
    </row>
    <row r="231" spans="1:58" ht="12.75" customHeight="1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94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8"/>
      <c r="AJ231" s="468"/>
      <c r="AK231" s="468"/>
      <c r="AL231" s="468"/>
      <c r="AM231" s="468"/>
      <c r="AN231" s="468"/>
      <c r="AO231" s="468"/>
      <c r="AP231" s="468"/>
      <c r="AQ231" s="468"/>
      <c r="AR231" s="468"/>
      <c r="AS231" s="468"/>
      <c r="AT231" s="468"/>
      <c r="AU231" s="468"/>
      <c r="AV231" s="468"/>
      <c r="AW231" s="468"/>
      <c r="AX231" s="468"/>
      <c r="AY231" s="468"/>
      <c r="AZ231" s="468"/>
      <c r="BA231" s="468"/>
      <c r="BB231" s="468"/>
      <c r="BC231" s="468"/>
      <c r="BD231" s="468"/>
      <c r="BE231" s="468"/>
      <c r="BF231" s="468"/>
    </row>
    <row r="232" spans="1:58" ht="12.75" customHeight="1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94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8"/>
      <c r="AJ232" s="468"/>
      <c r="AK232" s="468"/>
      <c r="AL232" s="468"/>
      <c r="AM232" s="468"/>
      <c r="AN232" s="468"/>
      <c r="AO232" s="468"/>
      <c r="AP232" s="468"/>
      <c r="AQ232" s="468"/>
      <c r="AR232" s="468"/>
      <c r="AS232" s="468"/>
      <c r="AT232" s="468"/>
      <c r="AU232" s="468"/>
      <c r="AV232" s="468"/>
      <c r="AW232" s="468"/>
      <c r="AX232" s="468"/>
      <c r="AY232" s="468"/>
      <c r="AZ232" s="468"/>
      <c r="BA232" s="468"/>
      <c r="BB232" s="468"/>
      <c r="BC232" s="468"/>
      <c r="BD232" s="468"/>
      <c r="BE232" s="468"/>
      <c r="BF232" s="468"/>
    </row>
    <row r="233" spans="1:58" ht="12.75" customHeight="1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94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8"/>
      <c r="AJ233" s="468"/>
      <c r="AK233" s="468"/>
      <c r="AL233" s="468"/>
      <c r="AM233" s="468"/>
      <c r="AN233" s="468"/>
      <c r="AO233" s="468"/>
      <c r="AP233" s="468"/>
      <c r="AQ233" s="468"/>
      <c r="AR233" s="468"/>
      <c r="AS233" s="468"/>
      <c r="AT233" s="468"/>
      <c r="AU233" s="468"/>
      <c r="AV233" s="468"/>
      <c r="AW233" s="468"/>
      <c r="AX233" s="468"/>
      <c r="AY233" s="468"/>
      <c r="AZ233" s="468"/>
      <c r="BA233" s="468"/>
      <c r="BB233" s="468"/>
      <c r="BC233" s="468"/>
      <c r="BD233" s="468"/>
      <c r="BE233" s="468"/>
      <c r="BF233" s="468"/>
    </row>
    <row r="234" spans="1:58" ht="12.75" customHeight="1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94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8"/>
      <c r="AJ234" s="468"/>
      <c r="AK234" s="468"/>
      <c r="AL234" s="468"/>
      <c r="AM234" s="468"/>
      <c r="AN234" s="468"/>
      <c r="AO234" s="468"/>
      <c r="AP234" s="468"/>
      <c r="AQ234" s="468"/>
      <c r="AR234" s="468"/>
      <c r="AS234" s="468"/>
      <c r="AT234" s="468"/>
      <c r="AU234" s="468"/>
      <c r="AV234" s="468"/>
      <c r="AW234" s="468"/>
      <c r="AX234" s="468"/>
      <c r="AY234" s="468"/>
      <c r="AZ234" s="468"/>
      <c r="BA234" s="468"/>
      <c r="BB234" s="468"/>
      <c r="BC234" s="468"/>
      <c r="BD234" s="468"/>
      <c r="BE234" s="468"/>
      <c r="BF234" s="468"/>
    </row>
    <row r="235" spans="1:58" ht="12.75" customHeight="1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94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8"/>
      <c r="AJ235" s="468"/>
      <c r="AK235" s="468"/>
      <c r="AL235" s="468"/>
      <c r="AM235" s="468"/>
      <c r="AN235" s="468"/>
      <c r="AO235" s="468"/>
      <c r="AP235" s="468"/>
      <c r="AQ235" s="468"/>
      <c r="AR235" s="468"/>
      <c r="AS235" s="468"/>
      <c r="AT235" s="468"/>
      <c r="AU235" s="468"/>
      <c r="AV235" s="468"/>
      <c r="AW235" s="468"/>
      <c r="AX235" s="468"/>
      <c r="AY235" s="468"/>
      <c r="AZ235" s="468"/>
      <c r="BA235" s="468"/>
      <c r="BB235" s="468"/>
      <c r="BC235" s="468"/>
      <c r="BD235" s="468"/>
      <c r="BE235" s="468"/>
      <c r="BF235" s="468"/>
    </row>
    <row r="236" spans="1:58" ht="12.75" customHeight="1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94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8"/>
      <c r="AJ236" s="468"/>
      <c r="AK236" s="468"/>
      <c r="AL236" s="468"/>
      <c r="AM236" s="468"/>
      <c r="AN236" s="468"/>
      <c r="AO236" s="468"/>
      <c r="AP236" s="468"/>
      <c r="AQ236" s="468"/>
      <c r="AR236" s="468"/>
      <c r="AS236" s="468"/>
      <c r="AT236" s="468"/>
      <c r="AU236" s="468"/>
      <c r="AV236" s="468"/>
      <c r="AW236" s="468"/>
      <c r="AX236" s="468"/>
      <c r="AY236" s="468"/>
      <c r="AZ236" s="468"/>
      <c r="BA236" s="468"/>
      <c r="BB236" s="468"/>
      <c r="BC236" s="468"/>
      <c r="BD236" s="468"/>
      <c r="BE236" s="468"/>
      <c r="BF236" s="468"/>
    </row>
    <row r="237" spans="1:58" ht="12.75" customHeight="1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94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8"/>
      <c r="AJ237" s="468"/>
      <c r="AK237" s="468"/>
      <c r="AL237" s="468"/>
      <c r="AM237" s="468"/>
      <c r="AN237" s="468"/>
      <c r="AO237" s="468"/>
      <c r="AP237" s="468"/>
      <c r="AQ237" s="468"/>
      <c r="AR237" s="468"/>
      <c r="AS237" s="468"/>
      <c r="AT237" s="468"/>
      <c r="AU237" s="468"/>
      <c r="AV237" s="468"/>
      <c r="AW237" s="468"/>
      <c r="AX237" s="468"/>
      <c r="AY237" s="468"/>
      <c r="AZ237" s="468"/>
      <c r="BA237" s="468"/>
      <c r="BB237" s="468"/>
      <c r="BC237" s="468"/>
      <c r="BD237" s="468"/>
      <c r="BE237" s="468"/>
      <c r="BF237" s="468"/>
    </row>
    <row r="238" spans="1:58" ht="12.75" customHeight="1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94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8"/>
      <c r="AJ238" s="468"/>
      <c r="AK238" s="468"/>
      <c r="AL238" s="468"/>
      <c r="AM238" s="468"/>
      <c r="AN238" s="468"/>
      <c r="AO238" s="468"/>
      <c r="AP238" s="468"/>
      <c r="AQ238" s="468"/>
      <c r="AR238" s="468"/>
      <c r="AS238" s="468"/>
      <c r="AT238" s="468"/>
      <c r="AU238" s="468"/>
      <c r="AV238" s="468"/>
      <c r="AW238" s="468"/>
      <c r="AX238" s="468"/>
      <c r="AY238" s="468"/>
      <c r="AZ238" s="468"/>
      <c r="BA238" s="468"/>
      <c r="BB238" s="468"/>
      <c r="BC238" s="468"/>
      <c r="BD238" s="468"/>
      <c r="BE238" s="468"/>
      <c r="BF238" s="468"/>
    </row>
    <row r="239" spans="1:58" ht="12.75" customHeight="1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94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8"/>
      <c r="AJ239" s="468"/>
      <c r="AK239" s="468"/>
      <c r="AL239" s="468"/>
      <c r="AM239" s="468"/>
      <c r="AN239" s="468"/>
      <c r="AO239" s="468"/>
      <c r="AP239" s="468"/>
      <c r="AQ239" s="468"/>
      <c r="AR239" s="468"/>
      <c r="AS239" s="468"/>
      <c r="AT239" s="468"/>
      <c r="AU239" s="468"/>
      <c r="AV239" s="468"/>
      <c r="AW239" s="468"/>
      <c r="AX239" s="468"/>
      <c r="AY239" s="468"/>
      <c r="AZ239" s="468"/>
      <c r="BA239" s="468"/>
      <c r="BB239" s="468"/>
      <c r="BC239" s="468"/>
      <c r="BD239" s="468"/>
      <c r="BE239" s="468"/>
      <c r="BF239" s="468"/>
    </row>
    <row r="240" spans="1:58" ht="12.75" customHeight="1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94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8"/>
      <c r="AJ240" s="468"/>
      <c r="AK240" s="468"/>
      <c r="AL240" s="468"/>
      <c r="AM240" s="468"/>
      <c r="AN240" s="468"/>
      <c r="AO240" s="468"/>
      <c r="AP240" s="468"/>
      <c r="AQ240" s="468"/>
      <c r="AR240" s="468"/>
      <c r="AS240" s="468"/>
      <c r="AT240" s="468"/>
      <c r="AU240" s="468"/>
      <c r="AV240" s="468"/>
      <c r="AW240" s="468"/>
      <c r="AX240" s="468"/>
      <c r="AY240" s="468"/>
      <c r="AZ240" s="468"/>
      <c r="BA240" s="468"/>
      <c r="BB240" s="468"/>
      <c r="BC240" s="468"/>
      <c r="BD240" s="468"/>
      <c r="BE240" s="468"/>
      <c r="BF240" s="468"/>
    </row>
    <row r="241" spans="1:58" ht="12.75" customHeight="1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94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8"/>
      <c r="AJ241" s="468"/>
      <c r="AK241" s="468"/>
      <c r="AL241" s="468"/>
      <c r="AM241" s="468"/>
      <c r="AN241" s="468"/>
      <c r="AO241" s="468"/>
      <c r="AP241" s="468"/>
      <c r="AQ241" s="468"/>
      <c r="AR241" s="468"/>
      <c r="AS241" s="468"/>
      <c r="AT241" s="468"/>
      <c r="AU241" s="468"/>
      <c r="AV241" s="468"/>
      <c r="AW241" s="468"/>
      <c r="AX241" s="468"/>
      <c r="AY241" s="468"/>
      <c r="AZ241" s="468"/>
      <c r="BA241" s="468"/>
      <c r="BB241" s="468"/>
      <c r="BC241" s="468"/>
      <c r="BD241" s="468"/>
      <c r="BE241" s="468"/>
      <c r="BF241" s="468"/>
    </row>
    <row r="242" spans="1:58" ht="12.75" customHeight="1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94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8"/>
      <c r="AJ242" s="468"/>
      <c r="AK242" s="468"/>
      <c r="AL242" s="468"/>
      <c r="AM242" s="468"/>
      <c r="AN242" s="468"/>
      <c r="AO242" s="468"/>
      <c r="AP242" s="468"/>
      <c r="AQ242" s="468"/>
      <c r="AR242" s="468"/>
      <c r="AS242" s="468"/>
      <c r="AT242" s="468"/>
      <c r="AU242" s="468"/>
      <c r="AV242" s="468"/>
      <c r="AW242" s="468"/>
      <c r="AX242" s="468"/>
      <c r="AY242" s="468"/>
      <c r="AZ242" s="468"/>
      <c r="BA242" s="468"/>
      <c r="BB242" s="468"/>
      <c r="BC242" s="468"/>
      <c r="BD242" s="468"/>
      <c r="BE242" s="468"/>
      <c r="BF242" s="468"/>
    </row>
    <row r="243" spans="1:58" ht="12.75" customHeight="1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94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8"/>
      <c r="AJ243" s="468"/>
      <c r="AK243" s="468"/>
      <c r="AL243" s="468"/>
      <c r="AM243" s="468"/>
      <c r="AN243" s="468"/>
      <c r="AO243" s="468"/>
      <c r="AP243" s="468"/>
      <c r="AQ243" s="468"/>
      <c r="AR243" s="468"/>
      <c r="AS243" s="468"/>
      <c r="AT243" s="468"/>
      <c r="AU243" s="468"/>
      <c r="AV243" s="468"/>
      <c r="AW243" s="468"/>
      <c r="AX243" s="468"/>
      <c r="AY243" s="468"/>
      <c r="AZ243" s="468"/>
      <c r="BA243" s="468"/>
      <c r="BB243" s="468"/>
      <c r="BC243" s="468"/>
      <c r="BD243" s="468"/>
      <c r="BE243" s="468"/>
      <c r="BF243" s="468"/>
    </row>
    <row r="244" spans="1:58" ht="12.75" customHeight="1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94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8"/>
      <c r="AJ244" s="468"/>
      <c r="AK244" s="468"/>
      <c r="AL244" s="468"/>
      <c r="AM244" s="468"/>
      <c r="AN244" s="468"/>
      <c r="AO244" s="468"/>
      <c r="AP244" s="468"/>
      <c r="AQ244" s="468"/>
      <c r="AR244" s="468"/>
      <c r="AS244" s="468"/>
      <c r="AT244" s="468"/>
      <c r="AU244" s="468"/>
      <c r="AV244" s="468"/>
      <c r="AW244" s="468"/>
      <c r="AX244" s="468"/>
      <c r="AY244" s="468"/>
      <c r="AZ244" s="468"/>
      <c r="BA244" s="468"/>
      <c r="BB244" s="468"/>
      <c r="BC244" s="468"/>
      <c r="BD244" s="468"/>
      <c r="BE244" s="468"/>
      <c r="BF244" s="468"/>
    </row>
    <row r="245" spans="1:58" ht="12.75" customHeight="1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94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8"/>
      <c r="AJ245" s="468"/>
      <c r="AK245" s="468"/>
      <c r="AL245" s="468"/>
      <c r="AM245" s="468"/>
      <c r="AN245" s="468"/>
      <c r="AO245" s="468"/>
      <c r="AP245" s="468"/>
      <c r="AQ245" s="468"/>
      <c r="AR245" s="468"/>
      <c r="AS245" s="468"/>
      <c r="AT245" s="468"/>
      <c r="AU245" s="468"/>
      <c r="AV245" s="468"/>
      <c r="AW245" s="468"/>
      <c r="AX245" s="468"/>
      <c r="AY245" s="468"/>
      <c r="AZ245" s="468"/>
      <c r="BA245" s="468"/>
      <c r="BB245" s="468"/>
      <c r="BC245" s="468"/>
      <c r="BD245" s="468"/>
      <c r="BE245" s="468"/>
      <c r="BF245" s="468"/>
    </row>
    <row r="246" spans="1:58" ht="12.75" customHeight="1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94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8"/>
      <c r="AJ246" s="468"/>
      <c r="AK246" s="468"/>
      <c r="AL246" s="468"/>
      <c r="AM246" s="468"/>
      <c r="AN246" s="468"/>
      <c r="AO246" s="468"/>
      <c r="AP246" s="468"/>
      <c r="AQ246" s="468"/>
      <c r="AR246" s="468"/>
      <c r="AS246" s="468"/>
      <c r="AT246" s="468"/>
      <c r="AU246" s="468"/>
      <c r="AV246" s="468"/>
      <c r="AW246" s="468"/>
      <c r="AX246" s="468"/>
      <c r="AY246" s="468"/>
      <c r="AZ246" s="468"/>
      <c r="BA246" s="468"/>
      <c r="BB246" s="468"/>
      <c r="BC246" s="468"/>
      <c r="BD246" s="468"/>
      <c r="BE246" s="468"/>
      <c r="BF246" s="468"/>
    </row>
    <row r="247" spans="1:58" ht="12.75" customHeight="1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94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8"/>
      <c r="AJ247" s="468"/>
      <c r="AK247" s="468"/>
      <c r="AL247" s="468"/>
      <c r="AM247" s="468"/>
      <c r="AN247" s="468"/>
      <c r="AO247" s="468"/>
      <c r="AP247" s="468"/>
      <c r="AQ247" s="468"/>
      <c r="AR247" s="468"/>
      <c r="AS247" s="468"/>
      <c r="AT247" s="468"/>
      <c r="AU247" s="468"/>
      <c r="AV247" s="468"/>
      <c r="AW247" s="468"/>
      <c r="AX247" s="468"/>
      <c r="AY247" s="468"/>
      <c r="AZ247" s="468"/>
      <c r="BA247" s="468"/>
      <c r="BB247" s="468"/>
      <c r="BC247" s="468"/>
      <c r="BD247" s="468"/>
      <c r="BE247" s="468"/>
      <c r="BF247" s="468"/>
    </row>
    <row r="248" spans="1:58" ht="12.75" customHeight="1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94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8"/>
      <c r="AJ248" s="468"/>
      <c r="AK248" s="468"/>
      <c r="AL248" s="468"/>
      <c r="AM248" s="468"/>
      <c r="AN248" s="468"/>
      <c r="AO248" s="468"/>
      <c r="AP248" s="468"/>
      <c r="AQ248" s="468"/>
      <c r="AR248" s="468"/>
      <c r="AS248" s="468"/>
      <c r="AT248" s="468"/>
      <c r="AU248" s="468"/>
      <c r="AV248" s="468"/>
      <c r="AW248" s="468"/>
      <c r="AX248" s="468"/>
      <c r="AY248" s="468"/>
      <c r="AZ248" s="468"/>
      <c r="BA248" s="468"/>
      <c r="BB248" s="468"/>
      <c r="BC248" s="468"/>
      <c r="BD248" s="468"/>
      <c r="BE248" s="468"/>
      <c r="BF248" s="468"/>
    </row>
    <row r="249" spans="1:58" ht="12.75" customHeight="1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94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8"/>
      <c r="AJ249" s="468"/>
      <c r="AK249" s="468"/>
      <c r="AL249" s="468"/>
      <c r="AM249" s="468"/>
      <c r="AN249" s="468"/>
      <c r="AO249" s="468"/>
      <c r="AP249" s="468"/>
      <c r="AQ249" s="468"/>
      <c r="AR249" s="468"/>
      <c r="AS249" s="468"/>
      <c r="AT249" s="468"/>
      <c r="AU249" s="468"/>
      <c r="AV249" s="468"/>
      <c r="AW249" s="468"/>
      <c r="AX249" s="468"/>
      <c r="AY249" s="468"/>
      <c r="AZ249" s="468"/>
      <c r="BA249" s="468"/>
      <c r="BB249" s="468"/>
      <c r="BC249" s="468"/>
      <c r="BD249" s="468"/>
      <c r="BE249" s="468"/>
      <c r="BF249" s="468"/>
    </row>
    <row r="250" spans="1:58" ht="12.75" customHeight="1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94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8"/>
      <c r="AJ250" s="468"/>
      <c r="AK250" s="468"/>
      <c r="AL250" s="468"/>
      <c r="AM250" s="468"/>
      <c r="AN250" s="468"/>
      <c r="AO250" s="468"/>
      <c r="AP250" s="468"/>
      <c r="AQ250" s="468"/>
      <c r="AR250" s="468"/>
      <c r="AS250" s="468"/>
      <c r="AT250" s="468"/>
      <c r="AU250" s="468"/>
      <c r="AV250" s="468"/>
      <c r="AW250" s="468"/>
      <c r="AX250" s="468"/>
      <c r="AY250" s="468"/>
      <c r="AZ250" s="468"/>
      <c r="BA250" s="468"/>
      <c r="BB250" s="468"/>
      <c r="BC250" s="468"/>
      <c r="BD250" s="468"/>
      <c r="BE250" s="468"/>
      <c r="BF250" s="468"/>
    </row>
    <row r="251" spans="1:58" ht="12.75" customHeight="1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94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8"/>
      <c r="AJ251" s="468"/>
      <c r="AK251" s="468"/>
      <c r="AL251" s="468"/>
      <c r="AM251" s="468"/>
      <c r="AN251" s="468"/>
      <c r="AO251" s="468"/>
      <c r="AP251" s="468"/>
      <c r="AQ251" s="468"/>
      <c r="AR251" s="468"/>
      <c r="AS251" s="468"/>
      <c r="AT251" s="468"/>
      <c r="AU251" s="468"/>
      <c r="AV251" s="468"/>
      <c r="AW251" s="468"/>
      <c r="AX251" s="468"/>
      <c r="AY251" s="468"/>
      <c r="AZ251" s="468"/>
      <c r="BA251" s="468"/>
      <c r="BB251" s="468"/>
      <c r="BC251" s="468"/>
      <c r="BD251" s="468"/>
      <c r="BE251" s="468"/>
      <c r="BF251" s="468"/>
    </row>
    <row r="252" spans="1:58" ht="12.75" customHeight="1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94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8"/>
      <c r="AJ252" s="468"/>
      <c r="AK252" s="468"/>
      <c r="AL252" s="468"/>
      <c r="AM252" s="468"/>
      <c r="AN252" s="468"/>
      <c r="AO252" s="468"/>
      <c r="AP252" s="468"/>
      <c r="AQ252" s="468"/>
      <c r="AR252" s="468"/>
      <c r="AS252" s="468"/>
      <c r="AT252" s="468"/>
      <c r="AU252" s="468"/>
      <c r="AV252" s="468"/>
      <c r="AW252" s="468"/>
      <c r="AX252" s="468"/>
      <c r="AY252" s="468"/>
      <c r="AZ252" s="468"/>
      <c r="BA252" s="468"/>
      <c r="BB252" s="468"/>
      <c r="BC252" s="468"/>
      <c r="BD252" s="468"/>
      <c r="BE252" s="468"/>
      <c r="BF252" s="468"/>
    </row>
    <row r="253" spans="1:58" ht="12.75" customHeight="1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94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8"/>
      <c r="AJ253" s="468"/>
      <c r="AK253" s="468"/>
      <c r="AL253" s="468"/>
      <c r="AM253" s="468"/>
      <c r="AN253" s="468"/>
      <c r="AO253" s="468"/>
      <c r="AP253" s="468"/>
      <c r="AQ253" s="468"/>
      <c r="AR253" s="468"/>
      <c r="AS253" s="468"/>
      <c r="AT253" s="468"/>
      <c r="AU253" s="468"/>
      <c r="AV253" s="468"/>
      <c r="AW253" s="468"/>
      <c r="AX253" s="468"/>
      <c r="AY253" s="468"/>
      <c r="AZ253" s="468"/>
      <c r="BA253" s="468"/>
      <c r="BB253" s="468"/>
      <c r="BC253" s="468"/>
      <c r="BD253" s="468"/>
      <c r="BE253" s="468"/>
      <c r="BF253" s="468"/>
    </row>
    <row r="254" spans="1:58" ht="12.75" customHeight="1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94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8"/>
      <c r="AJ254" s="468"/>
      <c r="AK254" s="468"/>
      <c r="AL254" s="468"/>
      <c r="AM254" s="468"/>
      <c r="AN254" s="468"/>
      <c r="AO254" s="468"/>
      <c r="AP254" s="468"/>
      <c r="AQ254" s="468"/>
      <c r="AR254" s="468"/>
      <c r="AS254" s="468"/>
      <c r="AT254" s="468"/>
      <c r="AU254" s="468"/>
      <c r="AV254" s="468"/>
      <c r="AW254" s="468"/>
      <c r="AX254" s="468"/>
      <c r="AY254" s="468"/>
      <c r="AZ254" s="468"/>
      <c r="BA254" s="468"/>
      <c r="BB254" s="468"/>
      <c r="BC254" s="468"/>
      <c r="BD254" s="468"/>
      <c r="BE254" s="468"/>
      <c r="BF254" s="468"/>
    </row>
    <row r="255" spans="1:58" ht="12.75" customHeight="1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94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8"/>
      <c r="AJ255" s="468"/>
      <c r="AK255" s="468"/>
      <c r="AL255" s="468"/>
      <c r="AM255" s="468"/>
      <c r="AN255" s="468"/>
      <c r="AO255" s="468"/>
      <c r="AP255" s="468"/>
      <c r="AQ255" s="468"/>
      <c r="AR255" s="468"/>
      <c r="AS255" s="468"/>
      <c r="AT255" s="468"/>
      <c r="AU255" s="468"/>
      <c r="AV255" s="468"/>
      <c r="AW255" s="468"/>
      <c r="AX255" s="468"/>
      <c r="AY255" s="468"/>
      <c r="AZ255" s="468"/>
      <c r="BA255" s="468"/>
      <c r="BB255" s="468"/>
      <c r="BC255" s="468"/>
      <c r="BD255" s="468"/>
      <c r="BE255" s="468"/>
      <c r="BF255" s="468"/>
    </row>
    <row r="256" spans="1:58" ht="12.75" customHeight="1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94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8"/>
      <c r="AJ256" s="468"/>
      <c r="AK256" s="468"/>
      <c r="AL256" s="468"/>
      <c r="AM256" s="468"/>
      <c r="AN256" s="468"/>
      <c r="AO256" s="468"/>
      <c r="AP256" s="468"/>
      <c r="AQ256" s="468"/>
      <c r="AR256" s="468"/>
      <c r="AS256" s="468"/>
      <c r="AT256" s="468"/>
      <c r="AU256" s="468"/>
      <c r="AV256" s="468"/>
      <c r="AW256" s="468"/>
      <c r="AX256" s="468"/>
      <c r="AY256" s="468"/>
      <c r="AZ256" s="468"/>
      <c r="BA256" s="468"/>
      <c r="BB256" s="468"/>
      <c r="BC256" s="468"/>
      <c r="BD256" s="468"/>
      <c r="BE256" s="468"/>
      <c r="BF256" s="468"/>
    </row>
    <row r="257" spans="1:58" ht="12.75" customHeight="1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94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8"/>
      <c r="AJ257" s="468"/>
      <c r="AK257" s="468"/>
      <c r="AL257" s="468"/>
      <c r="AM257" s="468"/>
      <c r="AN257" s="468"/>
      <c r="AO257" s="468"/>
      <c r="AP257" s="468"/>
      <c r="AQ257" s="468"/>
      <c r="AR257" s="468"/>
      <c r="AS257" s="468"/>
      <c r="AT257" s="468"/>
      <c r="AU257" s="468"/>
      <c r="AV257" s="468"/>
      <c r="AW257" s="468"/>
      <c r="AX257" s="468"/>
      <c r="AY257" s="468"/>
      <c r="AZ257" s="468"/>
      <c r="BA257" s="468"/>
      <c r="BB257" s="468"/>
      <c r="BC257" s="468"/>
      <c r="BD257" s="468"/>
      <c r="BE257" s="468"/>
      <c r="BF257" s="468"/>
    </row>
    <row r="258" spans="1:58" ht="12.75" customHeight="1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94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  <c r="AH258" s="468"/>
      <c r="AI258" s="468"/>
      <c r="AJ258" s="468"/>
      <c r="AK258" s="468"/>
      <c r="AL258" s="468"/>
      <c r="AM258" s="468"/>
      <c r="AN258" s="468"/>
      <c r="AO258" s="468"/>
      <c r="AP258" s="468"/>
      <c r="AQ258" s="468"/>
      <c r="AR258" s="468"/>
      <c r="AS258" s="468"/>
      <c r="AT258" s="468"/>
      <c r="AU258" s="468"/>
      <c r="AV258" s="468"/>
      <c r="AW258" s="468"/>
      <c r="AX258" s="468"/>
      <c r="AY258" s="468"/>
      <c r="AZ258" s="468"/>
      <c r="BA258" s="468"/>
      <c r="BB258" s="468"/>
      <c r="BC258" s="468"/>
      <c r="BD258" s="468"/>
      <c r="BE258" s="468"/>
      <c r="BF258" s="468"/>
    </row>
    <row r="259" spans="1:58" ht="12.75" customHeight="1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94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  <c r="AH259" s="468"/>
      <c r="AI259" s="468"/>
      <c r="AJ259" s="468"/>
      <c r="AK259" s="468"/>
      <c r="AL259" s="468"/>
      <c r="AM259" s="468"/>
      <c r="AN259" s="468"/>
      <c r="AO259" s="468"/>
      <c r="AP259" s="468"/>
      <c r="AQ259" s="468"/>
      <c r="AR259" s="468"/>
      <c r="AS259" s="468"/>
      <c r="AT259" s="468"/>
      <c r="AU259" s="468"/>
      <c r="AV259" s="468"/>
      <c r="AW259" s="468"/>
      <c r="AX259" s="468"/>
      <c r="AY259" s="468"/>
      <c r="AZ259" s="468"/>
      <c r="BA259" s="468"/>
      <c r="BB259" s="468"/>
      <c r="BC259" s="468"/>
      <c r="BD259" s="468"/>
      <c r="BE259" s="468"/>
      <c r="BF259" s="468"/>
    </row>
    <row r="260" spans="1:58" ht="12.75" customHeight="1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94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  <c r="AH260" s="468"/>
      <c r="AI260" s="468"/>
      <c r="AJ260" s="468"/>
      <c r="AK260" s="468"/>
      <c r="AL260" s="468"/>
      <c r="AM260" s="468"/>
      <c r="AN260" s="468"/>
      <c r="AO260" s="468"/>
      <c r="AP260" s="468"/>
      <c r="AQ260" s="468"/>
      <c r="AR260" s="468"/>
      <c r="AS260" s="468"/>
      <c r="AT260" s="468"/>
      <c r="AU260" s="468"/>
      <c r="AV260" s="468"/>
      <c r="AW260" s="468"/>
      <c r="AX260" s="468"/>
      <c r="AY260" s="468"/>
      <c r="AZ260" s="468"/>
      <c r="BA260" s="468"/>
      <c r="BB260" s="468"/>
      <c r="BC260" s="468"/>
      <c r="BD260" s="468"/>
      <c r="BE260" s="468"/>
      <c r="BF260" s="468"/>
    </row>
    <row r="261" spans="1:58" ht="12.75" customHeight="1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94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  <c r="AH261" s="468"/>
      <c r="AI261" s="468"/>
      <c r="AJ261" s="468"/>
      <c r="AK261" s="468"/>
      <c r="AL261" s="468"/>
      <c r="AM261" s="468"/>
      <c r="AN261" s="468"/>
      <c r="AO261" s="468"/>
      <c r="AP261" s="468"/>
      <c r="AQ261" s="468"/>
      <c r="AR261" s="468"/>
      <c r="AS261" s="468"/>
      <c r="AT261" s="468"/>
      <c r="AU261" s="468"/>
      <c r="AV261" s="468"/>
      <c r="AW261" s="468"/>
      <c r="AX261" s="468"/>
      <c r="AY261" s="468"/>
      <c r="AZ261" s="468"/>
      <c r="BA261" s="468"/>
      <c r="BB261" s="468"/>
      <c r="BC261" s="468"/>
      <c r="BD261" s="468"/>
      <c r="BE261" s="468"/>
      <c r="BF261" s="468"/>
    </row>
    <row r="262" spans="1:58" ht="12.75" customHeight="1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94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8"/>
      <c r="AJ262" s="468"/>
      <c r="AK262" s="468"/>
      <c r="AL262" s="468"/>
      <c r="AM262" s="468"/>
      <c r="AN262" s="468"/>
      <c r="AO262" s="468"/>
      <c r="AP262" s="468"/>
      <c r="AQ262" s="468"/>
      <c r="AR262" s="468"/>
      <c r="AS262" s="468"/>
      <c r="AT262" s="468"/>
      <c r="AU262" s="468"/>
      <c r="AV262" s="468"/>
      <c r="AW262" s="468"/>
      <c r="AX262" s="468"/>
      <c r="AY262" s="468"/>
      <c r="AZ262" s="468"/>
      <c r="BA262" s="468"/>
      <c r="BB262" s="468"/>
      <c r="BC262" s="468"/>
      <c r="BD262" s="468"/>
      <c r="BE262" s="468"/>
      <c r="BF262" s="468"/>
    </row>
    <row r="263" spans="1:58" ht="12.75" customHeight="1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94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  <c r="AH263" s="468"/>
      <c r="AI263" s="468"/>
      <c r="AJ263" s="468"/>
      <c r="AK263" s="468"/>
      <c r="AL263" s="468"/>
      <c r="AM263" s="468"/>
      <c r="AN263" s="468"/>
      <c r="AO263" s="468"/>
      <c r="AP263" s="468"/>
      <c r="AQ263" s="468"/>
      <c r="AR263" s="468"/>
      <c r="AS263" s="468"/>
      <c r="AT263" s="468"/>
      <c r="AU263" s="468"/>
      <c r="AV263" s="468"/>
      <c r="AW263" s="468"/>
      <c r="AX263" s="468"/>
      <c r="AY263" s="468"/>
      <c r="AZ263" s="468"/>
      <c r="BA263" s="468"/>
      <c r="BB263" s="468"/>
      <c r="BC263" s="468"/>
      <c r="BD263" s="468"/>
      <c r="BE263" s="468"/>
      <c r="BF263" s="468"/>
    </row>
    <row r="264" spans="1:58" ht="12.75" customHeight="1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8"/>
      <c r="L264" s="468"/>
      <c r="M264" s="494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  <c r="AH264" s="468"/>
      <c r="AI264" s="468"/>
      <c r="AJ264" s="468"/>
      <c r="AK264" s="468"/>
      <c r="AL264" s="468"/>
      <c r="AM264" s="468"/>
      <c r="AN264" s="468"/>
      <c r="AO264" s="468"/>
      <c r="AP264" s="468"/>
      <c r="AQ264" s="468"/>
      <c r="AR264" s="468"/>
      <c r="AS264" s="468"/>
      <c r="AT264" s="468"/>
      <c r="AU264" s="468"/>
      <c r="AV264" s="468"/>
      <c r="AW264" s="468"/>
      <c r="AX264" s="468"/>
      <c r="AY264" s="468"/>
      <c r="AZ264" s="468"/>
      <c r="BA264" s="468"/>
      <c r="BB264" s="468"/>
      <c r="BC264" s="468"/>
      <c r="BD264" s="468"/>
      <c r="BE264" s="468"/>
      <c r="BF264" s="468"/>
    </row>
    <row r="265" spans="1:58" ht="12.75" customHeight="1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8"/>
      <c r="L265" s="468"/>
      <c r="M265" s="494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  <c r="AA265" s="468"/>
      <c r="AB265" s="468"/>
      <c r="AC265" s="468"/>
      <c r="AD265" s="468"/>
      <c r="AE265" s="468"/>
      <c r="AF265" s="468"/>
      <c r="AG265" s="468"/>
      <c r="AH265" s="468"/>
      <c r="AI265" s="468"/>
      <c r="AJ265" s="468"/>
      <c r="AK265" s="468"/>
      <c r="AL265" s="468"/>
      <c r="AM265" s="468"/>
      <c r="AN265" s="468"/>
      <c r="AO265" s="468"/>
      <c r="AP265" s="468"/>
      <c r="AQ265" s="468"/>
      <c r="AR265" s="468"/>
      <c r="AS265" s="468"/>
      <c r="AT265" s="468"/>
      <c r="AU265" s="468"/>
      <c r="AV265" s="468"/>
      <c r="AW265" s="468"/>
      <c r="AX265" s="468"/>
      <c r="AY265" s="468"/>
      <c r="AZ265" s="468"/>
      <c r="BA265" s="468"/>
      <c r="BB265" s="468"/>
      <c r="BC265" s="468"/>
      <c r="BD265" s="468"/>
      <c r="BE265" s="468"/>
      <c r="BF265" s="468"/>
    </row>
    <row r="266" spans="1:58" ht="12.75" customHeight="1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M266" s="494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  <c r="AA266" s="468"/>
      <c r="AB266" s="468"/>
      <c r="AC266" s="468"/>
      <c r="AD266" s="468"/>
      <c r="AE266" s="468"/>
      <c r="AF266" s="468"/>
      <c r="AG266" s="468"/>
      <c r="AH266" s="468"/>
      <c r="AI266" s="468"/>
      <c r="AJ266" s="468"/>
      <c r="AK266" s="468"/>
      <c r="AL266" s="468"/>
      <c r="AM266" s="468"/>
      <c r="AN266" s="468"/>
      <c r="AO266" s="468"/>
      <c r="AP266" s="468"/>
      <c r="AQ266" s="468"/>
      <c r="AR266" s="468"/>
      <c r="AS266" s="468"/>
      <c r="AT266" s="468"/>
      <c r="AU266" s="468"/>
      <c r="AV266" s="468"/>
      <c r="AW266" s="468"/>
      <c r="AX266" s="468"/>
      <c r="AY266" s="468"/>
      <c r="AZ266" s="468"/>
      <c r="BA266" s="468"/>
      <c r="BB266" s="468"/>
      <c r="BC266" s="468"/>
      <c r="BD266" s="468"/>
      <c r="BE266" s="468"/>
      <c r="BF266" s="468"/>
    </row>
    <row r="267" spans="1:58" ht="12.75" customHeight="1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8"/>
      <c r="L267" s="468"/>
      <c r="M267" s="494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  <c r="AA267" s="468"/>
      <c r="AB267" s="468"/>
      <c r="AC267" s="468"/>
      <c r="AD267" s="468"/>
      <c r="AE267" s="468"/>
      <c r="AF267" s="468"/>
      <c r="AG267" s="468"/>
      <c r="AH267" s="468"/>
      <c r="AI267" s="468"/>
      <c r="AJ267" s="468"/>
      <c r="AK267" s="468"/>
      <c r="AL267" s="468"/>
      <c r="AM267" s="468"/>
      <c r="AN267" s="468"/>
      <c r="AO267" s="468"/>
      <c r="AP267" s="468"/>
      <c r="AQ267" s="468"/>
      <c r="AR267" s="468"/>
      <c r="AS267" s="468"/>
      <c r="AT267" s="468"/>
      <c r="AU267" s="468"/>
      <c r="AV267" s="468"/>
      <c r="AW267" s="468"/>
      <c r="AX267" s="468"/>
      <c r="AY267" s="468"/>
      <c r="AZ267" s="468"/>
      <c r="BA267" s="468"/>
      <c r="BB267" s="468"/>
      <c r="BC267" s="468"/>
      <c r="BD267" s="468"/>
      <c r="BE267" s="468"/>
      <c r="BF267" s="468"/>
    </row>
    <row r="268" spans="1:58" ht="12.75" customHeight="1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8"/>
      <c r="L268" s="468"/>
      <c r="M268" s="494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  <c r="AA268" s="468"/>
      <c r="AB268" s="468"/>
      <c r="AC268" s="468"/>
      <c r="AD268" s="468"/>
      <c r="AE268" s="468"/>
      <c r="AF268" s="468"/>
      <c r="AG268" s="468"/>
      <c r="AH268" s="468"/>
      <c r="AI268" s="468"/>
      <c r="AJ268" s="468"/>
      <c r="AK268" s="468"/>
      <c r="AL268" s="468"/>
      <c r="AM268" s="468"/>
      <c r="AN268" s="468"/>
      <c r="AO268" s="468"/>
      <c r="AP268" s="468"/>
      <c r="AQ268" s="468"/>
      <c r="AR268" s="468"/>
      <c r="AS268" s="468"/>
      <c r="AT268" s="468"/>
      <c r="AU268" s="468"/>
      <c r="AV268" s="468"/>
      <c r="AW268" s="468"/>
      <c r="AX268" s="468"/>
      <c r="AY268" s="468"/>
      <c r="AZ268" s="468"/>
      <c r="BA268" s="468"/>
      <c r="BB268" s="468"/>
      <c r="BC268" s="468"/>
      <c r="BD268" s="468"/>
      <c r="BE268" s="468"/>
      <c r="BF268" s="468"/>
    </row>
    <row r="269" spans="1:58" ht="12.75" customHeight="1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8"/>
      <c r="L269" s="468"/>
      <c r="M269" s="494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  <c r="AA269" s="468"/>
      <c r="AB269" s="468"/>
      <c r="AC269" s="468"/>
      <c r="AD269" s="468"/>
      <c r="AE269" s="468"/>
      <c r="AF269" s="468"/>
      <c r="AG269" s="468"/>
      <c r="AH269" s="468"/>
      <c r="AI269" s="468"/>
      <c r="AJ269" s="468"/>
      <c r="AK269" s="468"/>
      <c r="AL269" s="468"/>
      <c r="AM269" s="468"/>
      <c r="AN269" s="468"/>
      <c r="AO269" s="468"/>
      <c r="AP269" s="468"/>
      <c r="AQ269" s="468"/>
      <c r="AR269" s="468"/>
      <c r="AS269" s="468"/>
      <c r="AT269" s="468"/>
      <c r="AU269" s="468"/>
      <c r="AV269" s="468"/>
      <c r="AW269" s="468"/>
      <c r="AX269" s="468"/>
      <c r="AY269" s="468"/>
      <c r="AZ269" s="468"/>
      <c r="BA269" s="468"/>
      <c r="BB269" s="468"/>
      <c r="BC269" s="468"/>
      <c r="BD269" s="468"/>
      <c r="BE269" s="468"/>
      <c r="BF269" s="468"/>
    </row>
    <row r="270" spans="1:58" ht="12.75" customHeight="1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94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  <c r="AA270" s="468"/>
      <c r="AB270" s="468"/>
      <c r="AC270" s="468"/>
      <c r="AD270" s="468"/>
      <c r="AE270" s="468"/>
      <c r="AF270" s="468"/>
      <c r="AG270" s="468"/>
      <c r="AH270" s="468"/>
      <c r="AI270" s="468"/>
      <c r="AJ270" s="468"/>
      <c r="AK270" s="468"/>
      <c r="AL270" s="468"/>
      <c r="AM270" s="468"/>
      <c r="AN270" s="468"/>
      <c r="AO270" s="468"/>
      <c r="AP270" s="468"/>
      <c r="AQ270" s="468"/>
      <c r="AR270" s="468"/>
      <c r="AS270" s="468"/>
      <c r="AT270" s="468"/>
      <c r="AU270" s="468"/>
      <c r="AV270" s="468"/>
      <c r="AW270" s="468"/>
      <c r="AX270" s="468"/>
      <c r="AY270" s="468"/>
      <c r="AZ270" s="468"/>
      <c r="BA270" s="468"/>
      <c r="BB270" s="468"/>
      <c r="BC270" s="468"/>
      <c r="BD270" s="468"/>
      <c r="BE270" s="468"/>
      <c r="BF270" s="468"/>
    </row>
    <row r="271" spans="1:58" ht="12.75" customHeight="1">
      <c r="A271" s="468"/>
      <c r="B271" s="468"/>
      <c r="C271" s="468"/>
      <c r="D271" s="468"/>
      <c r="E271" s="468"/>
      <c r="F271" s="468"/>
      <c r="G271" s="468"/>
      <c r="H271" s="468"/>
      <c r="I271" s="468"/>
      <c r="J271" s="468"/>
      <c r="K271" s="468"/>
      <c r="L271" s="468"/>
      <c r="M271" s="494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  <c r="AA271" s="468"/>
      <c r="AB271" s="468"/>
      <c r="AC271" s="468"/>
      <c r="AD271" s="468"/>
      <c r="AE271" s="468"/>
      <c r="AF271" s="468"/>
      <c r="AG271" s="468"/>
      <c r="AH271" s="468"/>
      <c r="AI271" s="468"/>
      <c r="AJ271" s="468"/>
      <c r="AK271" s="468"/>
      <c r="AL271" s="468"/>
      <c r="AM271" s="468"/>
      <c r="AN271" s="468"/>
      <c r="AO271" s="468"/>
      <c r="AP271" s="468"/>
      <c r="AQ271" s="468"/>
      <c r="AR271" s="468"/>
      <c r="AS271" s="468"/>
      <c r="AT271" s="468"/>
      <c r="AU271" s="468"/>
      <c r="AV271" s="468"/>
      <c r="AW271" s="468"/>
      <c r="AX271" s="468"/>
      <c r="AY271" s="468"/>
      <c r="AZ271" s="468"/>
      <c r="BA271" s="468"/>
      <c r="BB271" s="468"/>
      <c r="BC271" s="468"/>
      <c r="BD271" s="468"/>
      <c r="BE271" s="468"/>
      <c r="BF271" s="468"/>
    </row>
    <row r="272" spans="1:58" ht="12.75" customHeight="1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8"/>
      <c r="M272" s="494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  <c r="AA272" s="468"/>
      <c r="AB272" s="468"/>
      <c r="AC272" s="468"/>
      <c r="AD272" s="468"/>
      <c r="AE272" s="468"/>
      <c r="AF272" s="468"/>
      <c r="AG272" s="468"/>
      <c r="AH272" s="468"/>
      <c r="AI272" s="468"/>
      <c r="AJ272" s="468"/>
      <c r="AK272" s="468"/>
      <c r="AL272" s="468"/>
      <c r="AM272" s="468"/>
      <c r="AN272" s="468"/>
      <c r="AO272" s="468"/>
      <c r="AP272" s="468"/>
      <c r="AQ272" s="468"/>
      <c r="AR272" s="468"/>
      <c r="AS272" s="468"/>
      <c r="AT272" s="468"/>
      <c r="AU272" s="468"/>
      <c r="AV272" s="468"/>
      <c r="AW272" s="468"/>
      <c r="AX272" s="468"/>
      <c r="AY272" s="468"/>
      <c r="AZ272" s="468"/>
      <c r="BA272" s="468"/>
      <c r="BB272" s="468"/>
      <c r="BC272" s="468"/>
      <c r="BD272" s="468"/>
      <c r="BE272" s="468"/>
      <c r="BF272" s="468"/>
    </row>
    <row r="273" spans="1:58" ht="12.75" customHeight="1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94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  <c r="AH273" s="468"/>
      <c r="AI273" s="468"/>
      <c r="AJ273" s="468"/>
      <c r="AK273" s="468"/>
      <c r="AL273" s="468"/>
      <c r="AM273" s="468"/>
      <c r="AN273" s="468"/>
      <c r="AO273" s="468"/>
      <c r="AP273" s="468"/>
      <c r="AQ273" s="468"/>
      <c r="AR273" s="468"/>
      <c r="AS273" s="468"/>
      <c r="AT273" s="468"/>
      <c r="AU273" s="468"/>
      <c r="AV273" s="468"/>
      <c r="AW273" s="468"/>
      <c r="AX273" s="468"/>
      <c r="AY273" s="468"/>
      <c r="AZ273" s="468"/>
      <c r="BA273" s="468"/>
      <c r="BB273" s="468"/>
      <c r="BC273" s="468"/>
      <c r="BD273" s="468"/>
      <c r="BE273" s="468"/>
      <c r="BF273" s="468"/>
    </row>
    <row r="274" spans="1:58" ht="12.75" customHeight="1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8"/>
      <c r="M274" s="494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  <c r="AA274" s="468"/>
      <c r="AB274" s="468"/>
      <c r="AC274" s="468"/>
      <c r="AD274" s="468"/>
      <c r="AE274" s="468"/>
      <c r="AF274" s="468"/>
      <c r="AG274" s="468"/>
      <c r="AH274" s="468"/>
      <c r="AI274" s="468"/>
      <c r="AJ274" s="468"/>
      <c r="AK274" s="468"/>
      <c r="AL274" s="468"/>
      <c r="AM274" s="468"/>
      <c r="AN274" s="468"/>
      <c r="AO274" s="468"/>
      <c r="AP274" s="468"/>
      <c r="AQ274" s="468"/>
      <c r="AR274" s="468"/>
      <c r="AS274" s="468"/>
      <c r="AT274" s="468"/>
      <c r="AU274" s="468"/>
      <c r="AV274" s="468"/>
      <c r="AW274" s="468"/>
      <c r="AX274" s="468"/>
      <c r="AY274" s="468"/>
      <c r="AZ274" s="468"/>
      <c r="BA274" s="468"/>
      <c r="BB274" s="468"/>
      <c r="BC274" s="468"/>
      <c r="BD274" s="468"/>
      <c r="BE274" s="468"/>
      <c r="BF274" s="468"/>
    </row>
    <row r="275" spans="1:58" ht="12.75" customHeight="1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8"/>
      <c r="M275" s="494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  <c r="AA275" s="468"/>
      <c r="AB275" s="468"/>
      <c r="AC275" s="468"/>
      <c r="AD275" s="468"/>
      <c r="AE275" s="468"/>
      <c r="AF275" s="468"/>
      <c r="AG275" s="468"/>
      <c r="AH275" s="468"/>
      <c r="AI275" s="468"/>
      <c r="AJ275" s="468"/>
      <c r="AK275" s="468"/>
      <c r="AL275" s="468"/>
      <c r="AM275" s="468"/>
      <c r="AN275" s="468"/>
      <c r="AO275" s="468"/>
      <c r="AP275" s="468"/>
      <c r="AQ275" s="468"/>
      <c r="AR275" s="468"/>
      <c r="AS275" s="468"/>
      <c r="AT275" s="468"/>
      <c r="AU275" s="468"/>
      <c r="AV275" s="468"/>
      <c r="AW275" s="468"/>
      <c r="AX275" s="468"/>
      <c r="AY275" s="468"/>
      <c r="AZ275" s="468"/>
      <c r="BA275" s="468"/>
      <c r="BB275" s="468"/>
      <c r="BC275" s="468"/>
      <c r="BD275" s="468"/>
      <c r="BE275" s="468"/>
      <c r="BF275" s="468"/>
    </row>
    <row r="276" spans="1:58" ht="12.75" customHeight="1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8"/>
      <c r="M276" s="494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  <c r="AA276" s="468"/>
      <c r="AB276" s="468"/>
      <c r="AC276" s="468"/>
      <c r="AD276" s="468"/>
      <c r="AE276" s="468"/>
      <c r="AF276" s="468"/>
      <c r="AG276" s="468"/>
      <c r="AH276" s="468"/>
      <c r="AI276" s="468"/>
      <c r="AJ276" s="468"/>
      <c r="AK276" s="468"/>
      <c r="AL276" s="468"/>
      <c r="AM276" s="468"/>
      <c r="AN276" s="468"/>
      <c r="AO276" s="468"/>
      <c r="AP276" s="468"/>
      <c r="AQ276" s="468"/>
      <c r="AR276" s="468"/>
      <c r="AS276" s="468"/>
      <c r="AT276" s="468"/>
      <c r="AU276" s="468"/>
      <c r="AV276" s="468"/>
      <c r="AW276" s="468"/>
      <c r="AX276" s="468"/>
      <c r="AY276" s="468"/>
      <c r="AZ276" s="468"/>
      <c r="BA276" s="468"/>
      <c r="BB276" s="468"/>
      <c r="BC276" s="468"/>
      <c r="BD276" s="468"/>
      <c r="BE276" s="468"/>
      <c r="BF276" s="468"/>
    </row>
    <row r="277" spans="1:58" ht="12.75" customHeight="1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8"/>
      <c r="M277" s="494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  <c r="AA277" s="468"/>
      <c r="AB277" s="468"/>
      <c r="AC277" s="468"/>
      <c r="AD277" s="468"/>
      <c r="AE277" s="468"/>
      <c r="AF277" s="468"/>
      <c r="AG277" s="468"/>
      <c r="AH277" s="468"/>
      <c r="AI277" s="468"/>
      <c r="AJ277" s="468"/>
      <c r="AK277" s="468"/>
      <c r="AL277" s="468"/>
      <c r="AM277" s="468"/>
      <c r="AN277" s="468"/>
      <c r="AO277" s="468"/>
      <c r="AP277" s="468"/>
      <c r="AQ277" s="468"/>
      <c r="AR277" s="468"/>
      <c r="AS277" s="468"/>
      <c r="AT277" s="468"/>
      <c r="AU277" s="468"/>
      <c r="AV277" s="468"/>
      <c r="AW277" s="468"/>
      <c r="AX277" s="468"/>
      <c r="AY277" s="468"/>
      <c r="AZ277" s="468"/>
      <c r="BA277" s="468"/>
      <c r="BB277" s="468"/>
      <c r="BC277" s="468"/>
      <c r="BD277" s="468"/>
      <c r="BE277" s="468"/>
      <c r="BF277" s="468"/>
    </row>
    <row r="278" spans="1:58" ht="12.75" customHeight="1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8"/>
      <c r="M278" s="494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  <c r="AA278" s="468"/>
      <c r="AB278" s="468"/>
      <c r="AC278" s="468"/>
      <c r="AD278" s="468"/>
      <c r="AE278" s="468"/>
      <c r="AF278" s="468"/>
      <c r="AG278" s="468"/>
      <c r="AH278" s="468"/>
      <c r="AI278" s="468"/>
      <c r="AJ278" s="468"/>
      <c r="AK278" s="468"/>
      <c r="AL278" s="468"/>
      <c r="AM278" s="468"/>
      <c r="AN278" s="468"/>
      <c r="AO278" s="468"/>
      <c r="AP278" s="468"/>
      <c r="AQ278" s="468"/>
      <c r="AR278" s="468"/>
      <c r="AS278" s="468"/>
      <c r="AT278" s="468"/>
      <c r="AU278" s="468"/>
      <c r="AV278" s="468"/>
      <c r="AW278" s="468"/>
      <c r="AX278" s="468"/>
      <c r="AY278" s="468"/>
      <c r="AZ278" s="468"/>
      <c r="BA278" s="468"/>
      <c r="BB278" s="468"/>
      <c r="BC278" s="468"/>
      <c r="BD278" s="468"/>
      <c r="BE278" s="468"/>
      <c r="BF278" s="468"/>
    </row>
    <row r="279" spans="1:58" ht="12.75" customHeight="1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8"/>
      <c r="M279" s="494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  <c r="AA279" s="468"/>
      <c r="AB279" s="468"/>
      <c r="AC279" s="468"/>
      <c r="AD279" s="468"/>
      <c r="AE279" s="468"/>
      <c r="AF279" s="468"/>
      <c r="AG279" s="468"/>
      <c r="AH279" s="468"/>
      <c r="AI279" s="468"/>
      <c r="AJ279" s="468"/>
      <c r="AK279" s="468"/>
      <c r="AL279" s="468"/>
      <c r="AM279" s="468"/>
      <c r="AN279" s="468"/>
      <c r="AO279" s="468"/>
      <c r="AP279" s="468"/>
      <c r="AQ279" s="468"/>
      <c r="AR279" s="468"/>
      <c r="AS279" s="468"/>
      <c r="AT279" s="468"/>
      <c r="AU279" s="468"/>
      <c r="AV279" s="468"/>
      <c r="AW279" s="468"/>
      <c r="AX279" s="468"/>
      <c r="AY279" s="468"/>
      <c r="AZ279" s="468"/>
      <c r="BA279" s="468"/>
      <c r="BB279" s="468"/>
      <c r="BC279" s="468"/>
      <c r="BD279" s="468"/>
      <c r="BE279" s="468"/>
      <c r="BF279" s="468"/>
    </row>
    <row r="280" spans="1:58" ht="12.75" customHeight="1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94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E280" s="468"/>
      <c r="AF280" s="468"/>
      <c r="AG280" s="468"/>
      <c r="AH280" s="468"/>
      <c r="AI280" s="468"/>
      <c r="AJ280" s="468"/>
      <c r="AK280" s="468"/>
      <c r="AL280" s="468"/>
      <c r="AM280" s="468"/>
      <c r="AN280" s="468"/>
      <c r="AO280" s="468"/>
      <c r="AP280" s="468"/>
      <c r="AQ280" s="468"/>
      <c r="AR280" s="468"/>
      <c r="AS280" s="468"/>
      <c r="AT280" s="468"/>
      <c r="AU280" s="468"/>
      <c r="AV280" s="468"/>
      <c r="AW280" s="468"/>
      <c r="AX280" s="468"/>
      <c r="AY280" s="468"/>
      <c r="AZ280" s="468"/>
      <c r="BA280" s="468"/>
      <c r="BB280" s="468"/>
      <c r="BC280" s="468"/>
      <c r="BD280" s="468"/>
      <c r="BE280" s="468"/>
      <c r="BF280" s="468"/>
    </row>
    <row r="281" spans="1:58" ht="12.75" customHeight="1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8"/>
      <c r="M281" s="494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  <c r="AA281" s="468"/>
      <c r="AB281" s="468"/>
      <c r="AC281" s="468"/>
      <c r="AD281" s="468"/>
      <c r="AE281" s="468"/>
      <c r="AF281" s="468"/>
      <c r="AG281" s="468"/>
      <c r="AH281" s="468"/>
      <c r="AI281" s="468"/>
      <c r="AJ281" s="468"/>
      <c r="AK281" s="468"/>
      <c r="AL281" s="468"/>
      <c r="AM281" s="468"/>
      <c r="AN281" s="468"/>
      <c r="AO281" s="468"/>
      <c r="AP281" s="468"/>
      <c r="AQ281" s="468"/>
      <c r="AR281" s="468"/>
      <c r="AS281" s="468"/>
      <c r="AT281" s="468"/>
      <c r="AU281" s="468"/>
      <c r="AV281" s="468"/>
      <c r="AW281" s="468"/>
      <c r="AX281" s="468"/>
      <c r="AY281" s="468"/>
      <c r="AZ281" s="468"/>
      <c r="BA281" s="468"/>
      <c r="BB281" s="468"/>
      <c r="BC281" s="468"/>
      <c r="BD281" s="468"/>
      <c r="BE281" s="468"/>
      <c r="BF281" s="468"/>
    </row>
    <row r="282" spans="1:58" ht="12.75" customHeight="1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8"/>
      <c r="M282" s="494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  <c r="AA282" s="468"/>
      <c r="AB282" s="468"/>
      <c r="AC282" s="468"/>
      <c r="AD282" s="468"/>
      <c r="AE282" s="468"/>
      <c r="AF282" s="468"/>
      <c r="AG282" s="468"/>
      <c r="AH282" s="468"/>
      <c r="AI282" s="468"/>
      <c r="AJ282" s="468"/>
      <c r="AK282" s="468"/>
      <c r="AL282" s="468"/>
      <c r="AM282" s="468"/>
      <c r="AN282" s="468"/>
      <c r="AO282" s="468"/>
      <c r="AP282" s="468"/>
      <c r="AQ282" s="468"/>
      <c r="AR282" s="468"/>
      <c r="AS282" s="468"/>
      <c r="AT282" s="468"/>
      <c r="AU282" s="468"/>
      <c r="AV282" s="468"/>
      <c r="AW282" s="468"/>
      <c r="AX282" s="468"/>
      <c r="AY282" s="468"/>
      <c r="AZ282" s="468"/>
      <c r="BA282" s="468"/>
      <c r="BB282" s="468"/>
      <c r="BC282" s="468"/>
      <c r="BD282" s="468"/>
      <c r="BE282" s="468"/>
      <c r="BF282" s="468"/>
    </row>
    <row r="283" spans="1:58" ht="12.75" customHeight="1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8"/>
      <c r="M283" s="494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  <c r="AA283" s="468"/>
      <c r="AB283" s="468"/>
      <c r="AC283" s="468"/>
      <c r="AD283" s="468"/>
      <c r="AE283" s="468"/>
      <c r="AF283" s="468"/>
      <c r="AG283" s="468"/>
      <c r="AH283" s="468"/>
      <c r="AI283" s="468"/>
      <c r="AJ283" s="468"/>
      <c r="AK283" s="468"/>
      <c r="AL283" s="468"/>
      <c r="AM283" s="468"/>
      <c r="AN283" s="468"/>
      <c r="AO283" s="468"/>
      <c r="AP283" s="468"/>
      <c r="AQ283" s="468"/>
      <c r="AR283" s="468"/>
      <c r="AS283" s="468"/>
      <c r="AT283" s="468"/>
      <c r="AU283" s="468"/>
      <c r="AV283" s="468"/>
      <c r="AW283" s="468"/>
      <c r="AX283" s="468"/>
      <c r="AY283" s="468"/>
      <c r="AZ283" s="468"/>
      <c r="BA283" s="468"/>
      <c r="BB283" s="468"/>
      <c r="BC283" s="468"/>
      <c r="BD283" s="468"/>
      <c r="BE283" s="468"/>
      <c r="BF283" s="468"/>
    </row>
    <row r="284" spans="1:58" ht="12.75" customHeight="1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8"/>
      <c r="M284" s="494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  <c r="AA284" s="468"/>
      <c r="AB284" s="468"/>
      <c r="AC284" s="468"/>
      <c r="AD284" s="468"/>
      <c r="AE284" s="468"/>
      <c r="AF284" s="468"/>
      <c r="AG284" s="468"/>
      <c r="AH284" s="468"/>
      <c r="AI284" s="468"/>
      <c r="AJ284" s="468"/>
      <c r="AK284" s="468"/>
      <c r="AL284" s="468"/>
      <c r="AM284" s="468"/>
      <c r="AN284" s="468"/>
      <c r="AO284" s="468"/>
      <c r="AP284" s="468"/>
      <c r="AQ284" s="468"/>
      <c r="AR284" s="468"/>
      <c r="AS284" s="468"/>
      <c r="AT284" s="468"/>
      <c r="AU284" s="468"/>
      <c r="AV284" s="468"/>
      <c r="AW284" s="468"/>
      <c r="AX284" s="468"/>
      <c r="AY284" s="468"/>
      <c r="AZ284" s="468"/>
      <c r="BA284" s="468"/>
      <c r="BB284" s="468"/>
      <c r="BC284" s="468"/>
      <c r="BD284" s="468"/>
      <c r="BE284" s="468"/>
      <c r="BF284" s="468"/>
    </row>
    <row r="285" spans="1:58" ht="12.75" customHeight="1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8"/>
      <c r="M285" s="494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  <c r="AA285" s="468"/>
      <c r="AB285" s="468"/>
      <c r="AC285" s="468"/>
      <c r="AD285" s="468"/>
      <c r="AE285" s="468"/>
      <c r="AF285" s="468"/>
      <c r="AG285" s="468"/>
      <c r="AH285" s="468"/>
      <c r="AI285" s="468"/>
      <c r="AJ285" s="468"/>
      <c r="AK285" s="468"/>
      <c r="AL285" s="468"/>
      <c r="AM285" s="468"/>
      <c r="AN285" s="468"/>
      <c r="AO285" s="468"/>
      <c r="AP285" s="468"/>
      <c r="AQ285" s="468"/>
      <c r="AR285" s="468"/>
      <c r="AS285" s="468"/>
      <c r="AT285" s="468"/>
      <c r="AU285" s="468"/>
      <c r="AV285" s="468"/>
      <c r="AW285" s="468"/>
      <c r="AX285" s="468"/>
      <c r="AY285" s="468"/>
      <c r="AZ285" s="468"/>
      <c r="BA285" s="468"/>
      <c r="BB285" s="468"/>
      <c r="BC285" s="468"/>
      <c r="BD285" s="468"/>
      <c r="BE285" s="468"/>
      <c r="BF285" s="468"/>
    </row>
    <row r="286" spans="1:58" ht="12.75" customHeight="1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8"/>
      <c r="M286" s="494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  <c r="AA286" s="468"/>
      <c r="AB286" s="468"/>
      <c r="AC286" s="468"/>
      <c r="AD286" s="468"/>
      <c r="AE286" s="468"/>
      <c r="AF286" s="468"/>
      <c r="AG286" s="468"/>
      <c r="AH286" s="468"/>
      <c r="AI286" s="468"/>
      <c r="AJ286" s="468"/>
      <c r="AK286" s="468"/>
      <c r="AL286" s="468"/>
      <c r="AM286" s="468"/>
      <c r="AN286" s="468"/>
      <c r="AO286" s="468"/>
      <c r="AP286" s="468"/>
      <c r="AQ286" s="468"/>
      <c r="AR286" s="468"/>
      <c r="AS286" s="468"/>
      <c r="AT286" s="468"/>
      <c r="AU286" s="468"/>
      <c r="AV286" s="468"/>
      <c r="AW286" s="468"/>
      <c r="AX286" s="468"/>
      <c r="AY286" s="468"/>
      <c r="AZ286" s="468"/>
      <c r="BA286" s="468"/>
      <c r="BB286" s="468"/>
      <c r="BC286" s="468"/>
      <c r="BD286" s="468"/>
      <c r="BE286" s="468"/>
      <c r="BF286" s="468"/>
    </row>
    <row r="287" spans="1:58" ht="12.75" customHeight="1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8"/>
      <c r="M287" s="494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  <c r="AA287" s="468"/>
      <c r="AB287" s="468"/>
      <c r="AC287" s="468"/>
      <c r="AD287" s="468"/>
      <c r="AE287" s="468"/>
      <c r="AF287" s="468"/>
      <c r="AG287" s="468"/>
      <c r="AH287" s="468"/>
      <c r="AI287" s="468"/>
      <c r="AJ287" s="468"/>
      <c r="AK287" s="468"/>
      <c r="AL287" s="468"/>
      <c r="AM287" s="468"/>
      <c r="AN287" s="468"/>
      <c r="AO287" s="468"/>
      <c r="AP287" s="468"/>
      <c r="AQ287" s="468"/>
      <c r="AR287" s="468"/>
      <c r="AS287" s="468"/>
      <c r="AT287" s="468"/>
      <c r="AU287" s="468"/>
      <c r="AV287" s="468"/>
      <c r="AW287" s="468"/>
      <c r="AX287" s="468"/>
      <c r="AY287" s="468"/>
      <c r="AZ287" s="468"/>
      <c r="BA287" s="468"/>
      <c r="BB287" s="468"/>
      <c r="BC287" s="468"/>
      <c r="BD287" s="468"/>
      <c r="BE287" s="468"/>
      <c r="BF287" s="468"/>
    </row>
    <row r="288" spans="1:58" ht="12.75" customHeight="1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94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  <c r="AG288" s="468"/>
      <c r="AH288" s="468"/>
      <c r="AI288" s="468"/>
      <c r="AJ288" s="468"/>
      <c r="AK288" s="468"/>
      <c r="AL288" s="468"/>
      <c r="AM288" s="468"/>
      <c r="AN288" s="468"/>
      <c r="AO288" s="468"/>
      <c r="AP288" s="468"/>
      <c r="AQ288" s="468"/>
      <c r="AR288" s="468"/>
      <c r="AS288" s="468"/>
      <c r="AT288" s="468"/>
      <c r="AU288" s="468"/>
      <c r="AV288" s="468"/>
      <c r="AW288" s="468"/>
      <c r="AX288" s="468"/>
      <c r="AY288" s="468"/>
      <c r="AZ288" s="468"/>
      <c r="BA288" s="468"/>
      <c r="BB288" s="468"/>
      <c r="BC288" s="468"/>
      <c r="BD288" s="468"/>
      <c r="BE288" s="468"/>
      <c r="BF288" s="468"/>
    </row>
    <row r="289" spans="1:58" ht="12.75" customHeight="1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94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  <c r="AH289" s="468"/>
      <c r="AI289" s="468"/>
      <c r="AJ289" s="468"/>
      <c r="AK289" s="468"/>
      <c r="AL289" s="468"/>
      <c r="AM289" s="468"/>
      <c r="AN289" s="468"/>
      <c r="AO289" s="468"/>
      <c r="AP289" s="468"/>
      <c r="AQ289" s="468"/>
      <c r="AR289" s="468"/>
      <c r="AS289" s="468"/>
      <c r="AT289" s="468"/>
      <c r="AU289" s="468"/>
      <c r="AV289" s="468"/>
      <c r="AW289" s="468"/>
      <c r="AX289" s="468"/>
      <c r="AY289" s="468"/>
      <c r="AZ289" s="468"/>
      <c r="BA289" s="468"/>
      <c r="BB289" s="468"/>
      <c r="BC289" s="468"/>
      <c r="BD289" s="468"/>
      <c r="BE289" s="468"/>
      <c r="BF289" s="468"/>
    </row>
    <row r="290" spans="1:58" ht="12.75" customHeight="1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8"/>
      <c r="L290" s="468"/>
      <c r="M290" s="494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  <c r="AA290" s="468"/>
      <c r="AB290" s="468"/>
      <c r="AC290" s="468"/>
      <c r="AD290" s="468"/>
      <c r="AE290" s="468"/>
      <c r="AF290" s="468"/>
      <c r="AG290" s="468"/>
      <c r="AH290" s="468"/>
      <c r="AI290" s="468"/>
      <c r="AJ290" s="468"/>
      <c r="AK290" s="468"/>
      <c r="AL290" s="468"/>
      <c r="AM290" s="468"/>
      <c r="AN290" s="468"/>
      <c r="AO290" s="468"/>
      <c r="AP290" s="468"/>
      <c r="AQ290" s="468"/>
      <c r="AR290" s="468"/>
      <c r="AS290" s="468"/>
      <c r="AT290" s="468"/>
      <c r="AU290" s="468"/>
      <c r="AV290" s="468"/>
      <c r="AW290" s="468"/>
      <c r="AX290" s="468"/>
      <c r="AY290" s="468"/>
      <c r="AZ290" s="468"/>
      <c r="BA290" s="468"/>
      <c r="BB290" s="468"/>
      <c r="BC290" s="468"/>
      <c r="BD290" s="468"/>
      <c r="BE290" s="468"/>
      <c r="BF290" s="468"/>
    </row>
    <row r="291" spans="1:58" ht="12.75" customHeight="1">
      <c r="A291" s="468"/>
      <c r="B291" s="468"/>
      <c r="C291" s="468"/>
      <c r="D291" s="468"/>
      <c r="E291" s="468"/>
      <c r="F291" s="468"/>
      <c r="G291" s="468"/>
      <c r="H291" s="468"/>
      <c r="I291" s="468"/>
      <c r="J291" s="468"/>
      <c r="K291" s="468"/>
      <c r="L291" s="468"/>
      <c r="M291" s="494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  <c r="AA291" s="468"/>
      <c r="AB291" s="468"/>
      <c r="AC291" s="468"/>
      <c r="AD291" s="468"/>
      <c r="AE291" s="468"/>
      <c r="AF291" s="468"/>
      <c r="AG291" s="468"/>
      <c r="AH291" s="468"/>
      <c r="AI291" s="468"/>
      <c r="AJ291" s="468"/>
      <c r="AK291" s="468"/>
      <c r="AL291" s="468"/>
      <c r="AM291" s="468"/>
      <c r="AN291" s="468"/>
      <c r="AO291" s="468"/>
      <c r="AP291" s="468"/>
      <c r="AQ291" s="468"/>
      <c r="AR291" s="468"/>
      <c r="AS291" s="468"/>
      <c r="AT291" s="468"/>
      <c r="AU291" s="468"/>
      <c r="AV291" s="468"/>
      <c r="AW291" s="468"/>
      <c r="AX291" s="468"/>
      <c r="AY291" s="468"/>
      <c r="AZ291" s="468"/>
      <c r="BA291" s="468"/>
      <c r="BB291" s="468"/>
      <c r="BC291" s="468"/>
      <c r="BD291" s="468"/>
      <c r="BE291" s="468"/>
      <c r="BF291" s="468"/>
    </row>
    <row r="292" spans="1:58" ht="12.75" customHeight="1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8"/>
      <c r="L292" s="468"/>
      <c r="M292" s="494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  <c r="AA292" s="468"/>
      <c r="AB292" s="468"/>
      <c r="AC292" s="468"/>
      <c r="AD292" s="468"/>
      <c r="AE292" s="468"/>
      <c r="AF292" s="468"/>
      <c r="AG292" s="468"/>
      <c r="AH292" s="468"/>
      <c r="AI292" s="468"/>
      <c r="AJ292" s="468"/>
      <c r="AK292" s="468"/>
      <c r="AL292" s="468"/>
      <c r="AM292" s="468"/>
      <c r="AN292" s="468"/>
      <c r="AO292" s="468"/>
      <c r="AP292" s="468"/>
      <c r="AQ292" s="468"/>
      <c r="AR292" s="468"/>
      <c r="AS292" s="468"/>
      <c r="AT292" s="468"/>
      <c r="AU292" s="468"/>
      <c r="AV292" s="468"/>
      <c r="AW292" s="468"/>
      <c r="AX292" s="468"/>
      <c r="AY292" s="468"/>
      <c r="AZ292" s="468"/>
      <c r="BA292" s="468"/>
      <c r="BB292" s="468"/>
      <c r="BC292" s="468"/>
      <c r="BD292" s="468"/>
      <c r="BE292" s="468"/>
      <c r="BF292" s="468"/>
    </row>
    <row r="293" spans="1:58" ht="12.75" customHeight="1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8"/>
      <c r="L293" s="468"/>
      <c r="M293" s="494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  <c r="AA293" s="468"/>
      <c r="AB293" s="468"/>
      <c r="AC293" s="468"/>
      <c r="AD293" s="468"/>
      <c r="AE293" s="468"/>
      <c r="AF293" s="468"/>
      <c r="AG293" s="468"/>
      <c r="AH293" s="468"/>
      <c r="AI293" s="468"/>
      <c r="AJ293" s="468"/>
      <c r="AK293" s="468"/>
      <c r="AL293" s="468"/>
      <c r="AM293" s="468"/>
      <c r="AN293" s="468"/>
      <c r="AO293" s="468"/>
      <c r="AP293" s="468"/>
      <c r="AQ293" s="468"/>
      <c r="AR293" s="468"/>
      <c r="AS293" s="468"/>
      <c r="AT293" s="468"/>
      <c r="AU293" s="468"/>
      <c r="AV293" s="468"/>
      <c r="AW293" s="468"/>
      <c r="AX293" s="468"/>
      <c r="AY293" s="468"/>
      <c r="AZ293" s="468"/>
      <c r="BA293" s="468"/>
      <c r="BB293" s="468"/>
      <c r="BC293" s="468"/>
      <c r="BD293" s="468"/>
      <c r="BE293" s="468"/>
      <c r="BF293" s="468"/>
    </row>
    <row r="294" spans="1:58" ht="12.75" customHeight="1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8"/>
      <c r="L294" s="468"/>
      <c r="M294" s="494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  <c r="AA294" s="468"/>
      <c r="AB294" s="468"/>
      <c r="AC294" s="468"/>
      <c r="AD294" s="468"/>
      <c r="AE294" s="468"/>
      <c r="AF294" s="468"/>
      <c r="AG294" s="468"/>
      <c r="AH294" s="468"/>
      <c r="AI294" s="468"/>
      <c r="AJ294" s="468"/>
      <c r="AK294" s="468"/>
      <c r="AL294" s="468"/>
      <c r="AM294" s="468"/>
      <c r="AN294" s="468"/>
      <c r="AO294" s="468"/>
      <c r="AP294" s="468"/>
      <c r="AQ294" s="468"/>
      <c r="AR294" s="468"/>
      <c r="AS294" s="468"/>
      <c r="AT294" s="468"/>
      <c r="AU294" s="468"/>
      <c r="AV294" s="468"/>
      <c r="AW294" s="468"/>
      <c r="AX294" s="468"/>
      <c r="AY294" s="468"/>
      <c r="AZ294" s="468"/>
      <c r="BA294" s="468"/>
      <c r="BB294" s="468"/>
      <c r="BC294" s="468"/>
      <c r="BD294" s="468"/>
      <c r="BE294" s="468"/>
      <c r="BF294" s="468"/>
    </row>
    <row r="295" spans="1:58" ht="12.75" customHeight="1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8"/>
      <c r="L295" s="468"/>
      <c r="M295" s="494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  <c r="AA295" s="468"/>
      <c r="AB295" s="468"/>
      <c r="AC295" s="468"/>
      <c r="AD295" s="468"/>
      <c r="AE295" s="468"/>
      <c r="AF295" s="468"/>
      <c r="AG295" s="468"/>
      <c r="AH295" s="468"/>
      <c r="AI295" s="468"/>
      <c r="AJ295" s="468"/>
      <c r="AK295" s="468"/>
      <c r="AL295" s="468"/>
      <c r="AM295" s="468"/>
      <c r="AN295" s="468"/>
      <c r="AO295" s="468"/>
      <c r="AP295" s="468"/>
      <c r="AQ295" s="468"/>
      <c r="AR295" s="468"/>
      <c r="AS295" s="468"/>
      <c r="AT295" s="468"/>
      <c r="AU295" s="468"/>
      <c r="AV295" s="468"/>
      <c r="AW295" s="468"/>
      <c r="AX295" s="468"/>
      <c r="AY295" s="468"/>
      <c r="AZ295" s="468"/>
      <c r="BA295" s="468"/>
      <c r="BB295" s="468"/>
      <c r="BC295" s="468"/>
      <c r="BD295" s="468"/>
      <c r="BE295" s="468"/>
      <c r="BF295" s="468"/>
    </row>
    <row r="296" spans="1:58" ht="12.75" customHeight="1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8"/>
      <c r="L296" s="468"/>
      <c r="M296" s="494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  <c r="AA296" s="468"/>
      <c r="AB296" s="468"/>
      <c r="AC296" s="468"/>
      <c r="AD296" s="468"/>
      <c r="AE296" s="468"/>
      <c r="AF296" s="468"/>
      <c r="AG296" s="468"/>
      <c r="AH296" s="468"/>
      <c r="AI296" s="468"/>
      <c r="AJ296" s="468"/>
      <c r="AK296" s="468"/>
      <c r="AL296" s="468"/>
      <c r="AM296" s="468"/>
      <c r="AN296" s="468"/>
      <c r="AO296" s="468"/>
      <c r="AP296" s="468"/>
      <c r="AQ296" s="468"/>
      <c r="AR296" s="468"/>
      <c r="AS296" s="468"/>
      <c r="AT296" s="468"/>
      <c r="AU296" s="468"/>
      <c r="AV296" s="468"/>
      <c r="AW296" s="468"/>
      <c r="AX296" s="468"/>
      <c r="AY296" s="468"/>
      <c r="AZ296" s="468"/>
      <c r="BA296" s="468"/>
      <c r="BB296" s="468"/>
      <c r="BC296" s="468"/>
      <c r="BD296" s="468"/>
      <c r="BE296" s="468"/>
      <c r="BF296" s="468"/>
    </row>
    <row r="297" spans="1:58" ht="12.75" customHeight="1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94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  <c r="AA297" s="468"/>
      <c r="AB297" s="468"/>
      <c r="AC297" s="468"/>
      <c r="AD297" s="468"/>
      <c r="AE297" s="468"/>
      <c r="AF297" s="468"/>
      <c r="AG297" s="468"/>
      <c r="AH297" s="468"/>
      <c r="AI297" s="468"/>
      <c r="AJ297" s="468"/>
      <c r="AK297" s="468"/>
      <c r="AL297" s="468"/>
      <c r="AM297" s="468"/>
      <c r="AN297" s="468"/>
      <c r="AO297" s="468"/>
      <c r="AP297" s="468"/>
      <c r="AQ297" s="468"/>
      <c r="AR297" s="468"/>
      <c r="AS297" s="468"/>
      <c r="AT297" s="468"/>
      <c r="AU297" s="468"/>
      <c r="AV297" s="468"/>
      <c r="AW297" s="468"/>
      <c r="AX297" s="468"/>
      <c r="AY297" s="468"/>
      <c r="AZ297" s="468"/>
      <c r="BA297" s="468"/>
      <c r="BB297" s="468"/>
      <c r="BC297" s="468"/>
      <c r="BD297" s="468"/>
      <c r="BE297" s="468"/>
      <c r="BF297" s="468"/>
    </row>
    <row r="298" spans="1:58" ht="12.75" customHeight="1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8"/>
      <c r="L298" s="468"/>
      <c r="M298" s="494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  <c r="AA298" s="468"/>
      <c r="AB298" s="468"/>
      <c r="AC298" s="468"/>
      <c r="AD298" s="468"/>
      <c r="AE298" s="468"/>
      <c r="AF298" s="468"/>
      <c r="AG298" s="468"/>
      <c r="AH298" s="468"/>
      <c r="AI298" s="468"/>
      <c r="AJ298" s="468"/>
      <c r="AK298" s="468"/>
      <c r="AL298" s="468"/>
      <c r="AM298" s="468"/>
      <c r="AN298" s="468"/>
      <c r="AO298" s="468"/>
      <c r="AP298" s="468"/>
      <c r="AQ298" s="468"/>
      <c r="AR298" s="468"/>
      <c r="AS298" s="468"/>
      <c r="AT298" s="468"/>
      <c r="AU298" s="468"/>
      <c r="AV298" s="468"/>
      <c r="AW298" s="468"/>
      <c r="AX298" s="468"/>
      <c r="AY298" s="468"/>
      <c r="AZ298" s="468"/>
      <c r="BA298" s="468"/>
      <c r="BB298" s="468"/>
      <c r="BC298" s="468"/>
      <c r="BD298" s="468"/>
      <c r="BE298" s="468"/>
      <c r="BF298" s="468"/>
    </row>
    <row r="299" spans="1:58" ht="12.75" customHeight="1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8"/>
      <c r="L299" s="468"/>
      <c r="M299" s="494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  <c r="AA299" s="468"/>
      <c r="AB299" s="468"/>
      <c r="AC299" s="468"/>
      <c r="AD299" s="468"/>
      <c r="AE299" s="468"/>
      <c r="AF299" s="468"/>
      <c r="AG299" s="468"/>
      <c r="AH299" s="468"/>
      <c r="AI299" s="468"/>
      <c r="AJ299" s="468"/>
      <c r="AK299" s="468"/>
      <c r="AL299" s="468"/>
      <c r="AM299" s="468"/>
      <c r="AN299" s="468"/>
      <c r="AO299" s="468"/>
      <c r="AP299" s="468"/>
      <c r="AQ299" s="468"/>
      <c r="AR299" s="468"/>
      <c r="AS299" s="468"/>
      <c r="AT299" s="468"/>
      <c r="AU299" s="468"/>
      <c r="AV299" s="468"/>
      <c r="AW299" s="468"/>
      <c r="AX299" s="468"/>
      <c r="AY299" s="468"/>
      <c r="AZ299" s="468"/>
      <c r="BA299" s="468"/>
      <c r="BB299" s="468"/>
      <c r="BC299" s="468"/>
      <c r="BD299" s="468"/>
      <c r="BE299" s="468"/>
      <c r="BF299" s="468"/>
    </row>
    <row r="300" spans="1:58" ht="12.75" customHeight="1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8"/>
      <c r="L300" s="468"/>
      <c r="M300" s="494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  <c r="AA300" s="468"/>
      <c r="AB300" s="468"/>
      <c r="AC300" s="468"/>
      <c r="AD300" s="468"/>
      <c r="AE300" s="468"/>
      <c r="AF300" s="468"/>
      <c r="AG300" s="468"/>
      <c r="AH300" s="468"/>
      <c r="AI300" s="468"/>
      <c r="AJ300" s="468"/>
      <c r="AK300" s="468"/>
      <c r="AL300" s="468"/>
      <c r="AM300" s="468"/>
      <c r="AN300" s="468"/>
      <c r="AO300" s="468"/>
      <c r="AP300" s="468"/>
      <c r="AQ300" s="468"/>
      <c r="AR300" s="468"/>
      <c r="AS300" s="468"/>
      <c r="AT300" s="468"/>
      <c r="AU300" s="468"/>
      <c r="AV300" s="468"/>
      <c r="AW300" s="468"/>
      <c r="AX300" s="468"/>
      <c r="AY300" s="468"/>
      <c r="AZ300" s="468"/>
      <c r="BA300" s="468"/>
      <c r="BB300" s="468"/>
      <c r="BC300" s="468"/>
      <c r="BD300" s="468"/>
      <c r="BE300" s="468"/>
      <c r="BF300" s="468"/>
    </row>
    <row r="301" spans="1:58" ht="12.75" customHeight="1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94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  <c r="AA301" s="468"/>
      <c r="AB301" s="468"/>
      <c r="AC301" s="468"/>
      <c r="AD301" s="468"/>
      <c r="AE301" s="468"/>
      <c r="AF301" s="468"/>
      <c r="AG301" s="468"/>
      <c r="AH301" s="468"/>
      <c r="AI301" s="468"/>
      <c r="AJ301" s="468"/>
      <c r="AK301" s="468"/>
      <c r="AL301" s="468"/>
      <c r="AM301" s="468"/>
      <c r="AN301" s="468"/>
      <c r="AO301" s="468"/>
      <c r="AP301" s="468"/>
      <c r="AQ301" s="468"/>
      <c r="AR301" s="468"/>
      <c r="AS301" s="468"/>
      <c r="AT301" s="468"/>
      <c r="AU301" s="468"/>
      <c r="AV301" s="468"/>
      <c r="AW301" s="468"/>
      <c r="AX301" s="468"/>
      <c r="AY301" s="468"/>
      <c r="AZ301" s="468"/>
      <c r="BA301" s="468"/>
      <c r="BB301" s="468"/>
      <c r="BC301" s="468"/>
      <c r="BD301" s="468"/>
      <c r="BE301" s="468"/>
      <c r="BF301" s="468"/>
    </row>
    <row r="302" spans="1:58" ht="12.75" customHeight="1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8"/>
      <c r="L302" s="468"/>
      <c r="M302" s="494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  <c r="AA302" s="468"/>
      <c r="AB302" s="468"/>
      <c r="AC302" s="468"/>
      <c r="AD302" s="468"/>
      <c r="AE302" s="468"/>
      <c r="AF302" s="468"/>
      <c r="AG302" s="468"/>
      <c r="AH302" s="468"/>
      <c r="AI302" s="468"/>
      <c r="AJ302" s="468"/>
      <c r="AK302" s="468"/>
      <c r="AL302" s="468"/>
      <c r="AM302" s="468"/>
      <c r="AN302" s="468"/>
      <c r="AO302" s="468"/>
      <c r="AP302" s="468"/>
      <c r="AQ302" s="468"/>
      <c r="AR302" s="468"/>
      <c r="AS302" s="468"/>
      <c r="AT302" s="468"/>
      <c r="AU302" s="468"/>
      <c r="AV302" s="468"/>
      <c r="AW302" s="468"/>
      <c r="AX302" s="468"/>
      <c r="AY302" s="468"/>
      <c r="AZ302" s="468"/>
      <c r="BA302" s="468"/>
      <c r="BB302" s="468"/>
      <c r="BC302" s="468"/>
      <c r="BD302" s="468"/>
      <c r="BE302" s="468"/>
      <c r="BF302" s="468"/>
    </row>
    <row r="303" spans="1:58" ht="12.75" customHeight="1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8"/>
      <c r="L303" s="468"/>
      <c r="M303" s="494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  <c r="AA303" s="468"/>
      <c r="AB303" s="468"/>
      <c r="AC303" s="468"/>
      <c r="AD303" s="468"/>
      <c r="AE303" s="468"/>
      <c r="AF303" s="468"/>
      <c r="AG303" s="468"/>
      <c r="AH303" s="468"/>
      <c r="AI303" s="468"/>
      <c r="AJ303" s="468"/>
      <c r="AK303" s="468"/>
      <c r="AL303" s="468"/>
      <c r="AM303" s="468"/>
      <c r="AN303" s="468"/>
      <c r="AO303" s="468"/>
      <c r="AP303" s="468"/>
      <c r="AQ303" s="468"/>
      <c r="AR303" s="468"/>
      <c r="AS303" s="468"/>
      <c r="AT303" s="468"/>
      <c r="AU303" s="468"/>
      <c r="AV303" s="468"/>
      <c r="AW303" s="468"/>
      <c r="AX303" s="468"/>
      <c r="AY303" s="468"/>
      <c r="AZ303" s="468"/>
      <c r="BA303" s="468"/>
      <c r="BB303" s="468"/>
      <c r="BC303" s="468"/>
      <c r="BD303" s="468"/>
      <c r="BE303" s="468"/>
      <c r="BF303" s="468"/>
    </row>
    <row r="304" spans="1:58" ht="12.75" customHeight="1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8"/>
      <c r="L304" s="468"/>
      <c r="M304" s="494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  <c r="AA304" s="468"/>
      <c r="AB304" s="468"/>
      <c r="AC304" s="468"/>
      <c r="AD304" s="468"/>
      <c r="AE304" s="468"/>
      <c r="AF304" s="468"/>
      <c r="AG304" s="468"/>
      <c r="AH304" s="468"/>
      <c r="AI304" s="468"/>
      <c r="AJ304" s="468"/>
      <c r="AK304" s="468"/>
      <c r="AL304" s="468"/>
      <c r="AM304" s="468"/>
      <c r="AN304" s="468"/>
      <c r="AO304" s="468"/>
      <c r="AP304" s="468"/>
      <c r="AQ304" s="468"/>
      <c r="AR304" s="468"/>
      <c r="AS304" s="468"/>
      <c r="AT304" s="468"/>
      <c r="AU304" s="468"/>
      <c r="AV304" s="468"/>
      <c r="AW304" s="468"/>
      <c r="AX304" s="468"/>
      <c r="AY304" s="468"/>
      <c r="AZ304" s="468"/>
      <c r="BA304" s="468"/>
      <c r="BB304" s="468"/>
      <c r="BC304" s="468"/>
      <c r="BD304" s="468"/>
      <c r="BE304" s="468"/>
      <c r="BF304" s="468"/>
    </row>
    <row r="305" spans="1:58" ht="12.75" customHeight="1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94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  <c r="AH305" s="468"/>
      <c r="AI305" s="468"/>
      <c r="AJ305" s="468"/>
      <c r="AK305" s="468"/>
      <c r="AL305" s="468"/>
      <c r="AM305" s="468"/>
      <c r="AN305" s="468"/>
      <c r="AO305" s="468"/>
      <c r="AP305" s="468"/>
      <c r="AQ305" s="468"/>
      <c r="AR305" s="468"/>
      <c r="AS305" s="468"/>
      <c r="AT305" s="468"/>
      <c r="AU305" s="468"/>
      <c r="AV305" s="468"/>
      <c r="AW305" s="468"/>
      <c r="AX305" s="468"/>
      <c r="AY305" s="468"/>
      <c r="AZ305" s="468"/>
      <c r="BA305" s="468"/>
      <c r="BB305" s="468"/>
      <c r="BC305" s="468"/>
      <c r="BD305" s="468"/>
      <c r="BE305" s="468"/>
      <c r="BF305" s="468"/>
    </row>
    <row r="306" spans="1:58" ht="12.75" customHeight="1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8"/>
      <c r="L306" s="468"/>
      <c r="M306" s="494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  <c r="AA306" s="468"/>
      <c r="AB306" s="468"/>
      <c r="AC306" s="468"/>
      <c r="AD306" s="468"/>
      <c r="AE306" s="468"/>
      <c r="AF306" s="468"/>
      <c r="AG306" s="468"/>
      <c r="AH306" s="468"/>
      <c r="AI306" s="468"/>
      <c r="AJ306" s="468"/>
      <c r="AK306" s="468"/>
      <c r="AL306" s="468"/>
      <c r="AM306" s="468"/>
      <c r="AN306" s="468"/>
      <c r="AO306" s="468"/>
      <c r="AP306" s="468"/>
      <c r="AQ306" s="468"/>
      <c r="AR306" s="468"/>
      <c r="AS306" s="468"/>
      <c r="AT306" s="468"/>
      <c r="AU306" s="468"/>
      <c r="AV306" s="468"/>
      <c r="AW306" s="468"/>
      <c r="AX306" s="468"/>
      <c r="AY306" s="468"/>
      <c r="AZ306" s="468"/>
      <c r="BA306" s="468"/>
      <c r="BB306" s="468"/>
      <c r="BC306" s="468"/>
      <c r="BD306" s="468"/>
      <c r="BE306" s="468"/>
      <c r="BF306" s="468"/>
    </row>
    <row r="307" spans="1:58" ht="12.75" customHeight="1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8"/>
      <c r="L307" s="468"/>
      <c r="M307" s="494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  <c r="AA307" s="468"/>
      <c r="AB307" s="468"/>
      <c r="AC307" s="468"/>
      <c r="AD307" s="468"/>
      <c r="AE307" s="468"/>
      <c r="AF307" s="468"/>
      <c r="AG307" s="468"/>
      <c r="AH307" s="468"/>
      <c r="AI307" s="468"/>
      <c r="AJ307" s="468"/>
      <c r="AK307" s="468"/>
      <c r="AL307" s="468"/>
      <c r="AM307" s="468"/>
      <c r="AN307" s="468"/>
      <c r="AO307" s="468"/>
      <c r="AP307" s="468"/>
      <c r="AQ307" s="468"/>
      <c r="AR307" s="468"/>
      <c r="AS307" s="468"/>
      <c r="AT307" s="468"/>
      <c r="AU307" s="468"/>
      <c r="AV307" s="468"/>
      <c r="AW307" s="468"/>
      <c r="AX307" s="468"/>
      <c r="AY307" s="468"/>
      <c r="AZ307" s="468"/>
      <c r="BA307" s="468"/>
      <c r="BB307" s="468"/>
      <c r="BC307" s="468"/>
      <c r="BD307" s="468"/>
      <c r="BE307" s="468"/>
      <c r="BF307" s="468"/>
    </row>
    <row r="308" spans="1:58" ht="12.75" customHeight="1">
      <c r="A308" s="468"/>
      <c r="B308" s="468"/>
      <c r="C308" s="468"/>
      <c r="D308" s="468"/>
      <c r="E308" s="468"/>
      <c r="F308" s="468"/>
      <c r="G308" s="468"/>
      <c r="H308" s="468"/>
      <c r="I308" s="468"/>
      <c r="J308" s="468"/>
      <c r="K308" s="468"/>
      <c r="L308" s="468"/>
      <c r="M308" s="494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  <c r="AA308" s="468"/>
      <c r="AB308" s="468"/>
      <c r="AC308" s="468"/>
      <c r="AD308" s="468"/>
      <c r="AE308" s="468"/>
      <c r="AF308" s="468"/>
      <c r="AG308" s="468"/>
      <c r="AH308" s="468"/>
      <c r="AI308" s="468"/>
      <c r="AJ308" s="468"/>
      <c r="AK308" s="468"/>
      <c r="AL308" s="468"/>
      <c r="AM308" s="468"/>
      <c r="AN308" s="468"/>
      <c r="AO308" s="468"/>
      <c r="AP308" s="468"/>
      <c r="AQ308" s="468"/>
      <c r="AR308" s="468"/>
      <c r="AS308" s="468"/>
      <c r="AT308" s="468"/>
      <c r="AU308" s="468"/>
      <c r="AV308" s="468"/>
      <c r="AW308" s="468"/>
      <c r="AX308" s="468"/>
      <c r="AY308" s="468"/>
      <c r="AZ308" s="468"/>
      <c r="BA308" s="468"/>
      <c r="BB308" s="468"/>
      <c r="BC308" s="468"/>
      <c r="BD308" s="468"/>
      <c r="BE308" s="468"/>
      <c r="BF308" s="468"/>
    </row>
    <row r="309" spans="1:58" ht="12.75" customHeight="1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8"/>
      <c r="L309" s="468"/>
      <c r="M309" s="494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  <c r="AA309" s="468"/>
      <c r="AB309" s="468"/>
      <c r="AC309" s="468"/>
      <c r="AD309" s="468"/>
      <c r="AE309" s="468"/>
      <c r="AF309" s="468"/>
      <c r="AG309" s="468"/>
      <c r="AH309" s="468"/>
      <c r="AI309" s="468"/>
      <c r="AJ309" s="468"/>
      <c r="AK309" s="468"/>
      <c r="AL309" s="468"/>
      <c r="AM309" s="468"/>
      <c r="AN309" s="468"/>
      <c r="AO309" s="468"/>
      <c r="AP309" s="468"/>
      <c r="AQ309" s="468"/>
      <c r="AR309" s="468"/>
      <c r="AS309" s="468"/>
      <c r="AT309" s="468"/>
      <c r="AU309" s="468"/>
      <c r="AV309" s="468"/>
      <c r="AW309" s="468"/>
      <c r="AX309" s="468"/>
      <c r="AY309" s="468"/>
      <c r="AZ309" s="468"/>
      <c r="BA309" s="468"/>
      <c r="BB309" s="468"/>
      <c r="BC309" s="468"/>
      <c r="BD309" s="468"/>
      <c r="BE309" s="468"/>
      <c r="BF309" s="468"/>
    </row>
    <row r="310" spans="1:58" ht="12.75" customHeight="1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8"/>
      <c r="L310" s="468"/>
      <c r="M310" s="494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  <c r="AA310" s="468"/>
      <c r="AB310" s="468"/>
      <c r="AC310" s="468"/>
      <c r="AD310" s="468"/>
      <c r="AE310" s="468"/>
      <c r="AF310" s="468"/>
      <c r="AG310" s="468"/>
      <c r="AH310" s="468"/>
      <c r="AI310" s="468"/>
      <c r="AJ310" s="468"/>
      <c r="AK310" s="468"/>
      <c r="AL310" s="468"/>
      <c r="AM310" s="468"/>
      <c r="AN310" s="468"/>
      <c r="AO310" s="468"/>
      <c r="AP310" s="468"/>
      <c r="AQ310" s="468"/>
      <c r="AR310" s="468"/>
      <c r="AS310" s="468"/>
      <c r="AT310" s="468"/>
      <c r="AU310" s="468"/>
      <c r="AV310" s="468"/>
      <c r="AW310" s="468"/>
      <c r="AX310" s="468"/>
      <c r="AY310" s="468"/>
      <c r="AZ310" s="468"/>
      <c r="BA310" s="468"/>
      <c r="BB310" s="468"/>
      <c r="BC310" s="468"/>
      <c r="BD310" s="468"/>
      <c r="BE310" s="468"/>
      <c r="BF310" s="468"/>
    </row>
    <row r="311" spans="1:58" ht="12.75" customHeight="1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8"/>
      <c r="L311" s="468"/>
      <c r="M311" s="494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  <c r="AA311" s="468"/>
      <c r="AB311" s="468"/>
      <c r="AC311" s="468"/>
      <c r="AD311" s="468"/>
      <c r="AE311" s="468"/>
      <c r="AF311" s="468"/>
      <c r="AG311" s="468"/>
      <c r="AH311" s="468"/>
      <c r="AI311" s="468"/>
      <c r="AJ311" s="468"/>
      <c r="AK311" s="468"/>
      <c r="AL311" s="468"/>
      <c r="AM311" s="468"/>
      <c r="AN311" s="468"/>
      <c r="AO311" s="468"/>
      <c r="AP311" s="468"/>
      <c r="AQ311" s="468"/>
      <c r="AR311" s="468"/>
      <c r="AS311" s="468"/>
      <c r="AT311" s="468"/>
      <c r="AU311" s="468"/>
      <c r="AV311" s="468"/>
      <c r="AW311" s="468"/>
      <c r="AX311" s="468"/>
      <c r="AY311" s="468"/>
      <c r="AZ311" s="468"/>
      <c r="BA311" s="468"/>
      <c r="BB311" s="468"/>
      <c r="BC311" s="468"/>
      <c r="BD311" s="468"/>
      <c r="BE311" s="468"/>
      <c r="BF311" s="468"/>
    </row>
    <row r="312" spans="1:58" ht="12.75" customHeight="1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8"/>
      <c r="L312" s="468"/>
      <c r="M312" s="494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  <c r="AA312" s="468"/>
      <c r="AB312" s="468"/>
      <c r="AC312" s="468"/>
      <c r="AD312" s="468"/>
      <c r="AE312" s="468"/>
      <c r="AF312" s="468"/>
      <c r="AG312" s="468"/>
      <c r="AH312" s="468"/>
      <c r="AI312" s="468"/>
      <c r="AJ312" s="468"/>
      <c r="AK312" s="468"/>
      <c r="AL312" s="468"/>
      <c r="AM312" s="468"/>
      <c r="AN312" s="468"/>
      <c r="AO312" s="468"/>
      <c r="AP312" s="468"/>
      <c r="AQ312" s="468"/>
      <c r="AR312" s="468"/>
      <c r="AS312" s="468"/>
      <c r="AT312" s="468"/>
      <c r="AU312" s="468"/>
      <c r="AV312" s="468"/>
      <c r="AW312" s="468"/>
      <c r="AX312" s="468"/>
      <c r="AY312" s="468"/>
      <c r="AZ312" s="468"/>
      <c r="BA312" s="468"/>
      <c r="BB312" s="468"/>
      <c r="BC312" s="468"/>
      <c r="BD312" s="468"/>
      <c r="BE312" s="468"/>
      <c r="BF312" s="468"/>
    </row>
    <row r="313" spans="1:58" ht="12.75" customHeight="1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8"/>
      <c r="L313" s="468"/>
      <c r="M313" s="494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  <c r="AA313" s="468"/>
      <c r="AB313" s="468"/>
      <c r="AC313" s="468"/>
      <c r="AD313" s="468"/>
      <c r="AE313" s="468"/>
      <c r="AF313" s="468"/>
      <c r="AG313" s="468"/>
      <c r="AH313" s="468"/>
      <c r="AI313" s="468"/>
      <c r="AJ313" s="468"/>
      <c r="AK313" s="468"/>
      <c r="AL313" s="468"/>
      <c r="AM313" s="468"/>
      <c r="AN313" s="468"/>
      <c r="AO313" s="468"/>
      <c r="AP313" s="468"/>
      <c r="AQ313" s="468"/>
      <c r="AR313" s="468"/>
      <c r="AS313" s="468"/>
      <c r="AT313" s="468"/>
      <c r="AU313" s="468"/>
      <c r="AV313" s="468"/>
      <c r="AW313" s="468"/>
      <c r="AX313" s="468"/>
      <c r="AY313" s="468"/>
      <c r="AZ313" s="468"/>
      <c r="BA313" s="468"/>
      <c r="BB313" s="468"/>
      <c r="BC313" s="468"/>
      <c r="BD313" s="468"/>
      <c r="BE313" s="468"/>
      <c r="BF313" s="468"/>
    </row>
    <row r="314" spans="1:58" ht="12.75" customHeight="1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8"/>
      <c r="L314" s="468"/>
      <c r="M314" s="494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  <c r="AA314" s="468"/>
      <c r="AB314" s="468"/>
      <c r="AC314" s="468"/>
      <c r="AD314" s="468"/>
      <c r="AE314" s="468"/>
      <c r="AF314" s="468"/>
      <c r="AG314" s="468"/>
      <c r="AH314" s="468"/>
      <c r="AI314" s="468"/>
      <c r="AJ314" s="468"/>
      <c r="AK314" s="468"/>
      <c r="AL314" s="468"/>
      <c r="AM314" s="468"/>
      <c r="AN314" s="468"/>
      <c r="AO314" s="468"/>
      <c r="AP314" s="468"/>
      <c r="AQ314" s="468"/>
      <c r="AR314" s="468"/>
      <c r="AS314" s="468"/>
      <c r="AT314" s="468"/>
      <c r="AU314" s="468"/>
      <c r="AV314" s="468"/>
      <c r="AW314" s="468"/>
      <c r="AX314" s="468"/>
      <c r="AY314" s="468"/>
      <c r="AZ314" s="468"/>
      <c r="BA314" s="468"/>
      <c r="BB314" s="468"/>
      <c r="BC314" s="468"/>
      <c r="BD314" s="468"/>
      <c r="BE314" s="468"/>
      <c r="BF314" s="468"/>
    </row>
    <row r="315" spans="1:58" ht="12.75" customHeight="1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8"/>
      <c r="L315" s="468"/>
      <c r="M315" s="494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  <c r="AA315" s="468"/>
      <c r="AB315" s="468"/>
      <c r="AC315" s="468"/>
      <c r="AD315" s="468"/>
      <c r="AE315" s="468"/>
      <c r="AF315" s="468"/>
      <c r="AG315" s="468"/>
      <c r="AH315" s="468"/>
      <c r="AI315" s="468"/>
      <c r="AJ315" s="468"/>
      <c r="AK315" s="468"/>
      <c r="AL315" s="468"/>
      <c r="AM315" s="468"/>
      <c r="AN315" s="468"/>
      <c r="AO315" s="468"/>
      <c r="AP315" s="468"/>
      <c r="AQ315" s="468"/>
      <c r="AR315" s="468"/>
      <c r="AS315" s="468"/>
      <c r="AT315" s="468"/>
      <c r="AU315" s="468"/>
      <c r="AV315" s="468"/>
      <c r="AW315" s="468"/>
      <c r="AX315" s="468"/>
      <c r="AY315" s="468"/>
      <c r="AZ315" s="468"/>
      <c r="BA315" s="468"/>
      <c r="BB315" s="468"/>
      <c r="BC315" s="468"/>
      <c r="BD315" s="468"/>
      <c r="BE315" s="468"/>
      <c r="BF315" s="468"/>
    </row>
    <row r="316" spans="1:58" ht="12.75" customHeight="1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8"/>
      <c r="L316" s="468"/>
      <c r="M316" s="494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  <c r="AA316" s="468"/>
      <c r="AB316" s="468"/>
      <c r="AC316" s="468"/>
      <c r="AD316" s="468"/>
      <c r="AE316" s="468"/>
      <c r="AF316" s="468"/>
      <c r="AG316" s="468"/>
      <c r="AH316" s="468"/>
      <c r="AI316" s="468"/>
      <c r="AJ316" s="468"/>
      <c r="AK316" s="468"/>
      <c r="AL316" s="468"/>
      <c r="AM316" s="468"/>
      <c r="AN316" s="468"/>
      <c r="AO316" s="468"/>
      <c r="AP316" s="468"/>
      <c r="AQ316" s="468"/>
      <c r="AR316" s="468"/>
      <c r="AS316" s="468"/>
      <c r="AT316" s="468"/>
      <c r="AU316" s="468"/>
      <c r="AV316" s="468"/>
      <c r="AW316" s="468"/>
      <c r="AX316" s="468"/>
      <c r="AY316" s="468"/>
      <c r="AZ316" s="468"/>
      <c r="BA316" s="468"/>
      <c r="BB316" s="468"/>
      <c r="BC316" s="468"/>
      <c r="BD316" s="468"/>
      <c r="BE316" s="468"/>
      <c r="BF316" s="468"/>
    </row>
    <row r="317" spans="1:58" ht="12.75" customHeight="1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8"/>
      <c r="L317" s="468"/>
      <c r="M317" s="494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  <c r="AA317" s="468"/>
      <c r="AB317" s="468"/>
      <c r="AC317" s="468"/>
      <c r="AD317" s="468"/>
      <c r="AE317" s="468"/>
      <c r="AF317" s="468"/>
      <c r="AG317" s="468"/>
      <c r="AH317" s="468"/>
      <c r="AI317" s="468"/>
      <c r="AJ317" s="468"/>
      <c r="AK317" s="468"/>
      <c r="AL317" s="468"/>
      <c r="AM317" s="468"/>
      <c r="AN317" s="468"/>
      <c r="AO317" s="468"/>
      <c r="AP317" s="468"/>
      <c r="AQ317" s="468"/>
      <c r="AR317" s="468"/>
      <c r="AS317" s="468"/>
      <c r="AT317" s="468"/>
      <c r="AU317" s="468"/>
      <c r="AV317" s="468"/>
      <c r="AW317" s="468"/>
      <c r="AX317" s="468"/>
      <c r="AY317" s="468"/>
      <c r="AZ317" s="468"/>
      <c r="BA317" s="468"/>
      <c r="BB317" s="468"/>
      <c r="BC317" s="468"/>
      <c r="BD317" s="468"/>
      <c r="BE317" s="468"/>
      <c r="BF317" s="468"/>
    </row>
    <row r="318" spans="1:58" ht="12.75" customHeight="1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8"/>
      <c r="L318" s="468"/>
      <c r="M318" s="494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  <c r="AA318" s="468"/>
      <c r="AB318" s="468"/>
      <c r="AC318" s="468"/>
      <c r="AD318" s="468"/>
      <c r="AE318" s="468"/>
      <c r="AF318" s="468"/>
      <c r="AG318" s="468"/>
      <c r="AH318" s="468"/>
      <c r="AI318" s="468"/>
      <c r="AJ318" s="468"/>
      <c r="AK318" s="468"/>
      <c r="AL318" s="468"/>
      <c r="AM318" s="468"/>
      <c r="AN318" s="468"/>
      <c r="AO318" s="468"/>
      <c r="AP318" s="468"/>
      <c r="AQ318" s="468"/>
      <c r="AR318" s="468"/>
      <c r="AS318" s="468"/>
      <c r="AT318" s="468"/>
      <c r="AU318" s="468"/>
      <c r="AV318" s="468"/>
      <c r="AW318" s="468"/>
      <c r="AX318" s="468"/>
      <c r="AY318" s="468"/>
      <c r="AZ318" s="468"/>
      <c r="BA318" s="468"/>
      <c r="BB318" s="468"/>
      <c r="BC318" s="468"/>
      <c r="BD318" s="468"/>
      <c r="BE318" s="468"/>
      <c r="BF318" s="468"/>
    </row>
    <row r="319" spans="1:58" ht="12.75" customHeight="1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8"/>
      <c r="L319" s="468"/>
      <c r="M319" s="494"/>
    </row>
    <row r="320" spans="1:58" ht="12.75" customHeight="1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8"/>
      <c r="L320" s="468"/>
      <c r="M320" s="494"/>
    </row>
  </sheetData>
  <mergeCells count="30">
    <mergeCell ref="N55:N56"/>
    <mergeCell ref="N57:N59"/>
    <mergeCell ref="N60:N61"/>
    <mergeCell ref="N62:N63"/>
    <mergeCell ref="N40:N41"/>
    <mergeCell ref="N42:N44"/>
    <mergeCell ref="N45:N46"/>
    <mergeCell ref="N47:N48"/>
    <mergeCell ref="N49:N50"/>
    <mergeCell ref="N51:N54"/>
    <mergeCell ref="N36:N39"/>
    <mergeCell ref="N4:O4"/>
    <mergeCell ref="N5:N6"/>
    <mergeCell ref="A6:L6"/>
    <mergeCell ref="N7:N10"/>
    <mergeCell ref="N11:N14"/>
    <mergeCell ref="N15:N17"/>
    <mergeCell ref="N18:N21"/>
    <mergeCell ref="N22:N25"/>
    <mergeCell ref="N26:N29"/>
    <mergeCell ref="N30:N31"/>
    <mergeCell ref="N32:N35"/>
    <mergeCell ref="A1:M1"/>
    <mergeCell ref="N1:Z1"/>
    <mergeCell ref="A2:A3"/>
    <mergeCell ref="B2:B3"/>
    <mergeCell ref="D2:K2"/>
    <mergeCell ref="N2:O3"/>
    <mergeCell ref="P2:Y2"/>
    <mergeCell ref="Z2:Z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5966-2199-426D-813D-91EDA0539A67}">
  <dimension ref="A1:AC98"/>
  <sheetViews>
    <sheetView workbookViewId="0">
      <selection activeCell="A10" sqref="A10:J10"/>
    </sheetView>
  </sheetViews>
  <sheetFormatPr defaultColWidth="9.140625" defaultRowHeight="12.75" customHeight="1"/>
  <cols>
    <col min="1" max="1" width="13.42578125" style="496" customWidth="1"/>
    <col min="2" max="16384" width="9.140625" style="496"/>
  </cols>
  <sheetData>
    <row r="1" spans="1:29" ht="23.25" customHeight="1" thickBot="1">
      <c r="A1" s="1029" t="s">
        <v>621</v>
      </c>
      <c r="B1" s="1029"/>
      <c r="C1" s="1029"/>
      <c r="D1" s="1029"/>
      <c r="E1" s="1029"/>
      <c r="F1" s="1029"/>
      <c r="G1" s="1029"/>
      <c r="H1" s="1029"/>
      <c r="I1" s="1029"/>
      <c r="J1" s="1029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</row>
    <row r="2" spans="1:29" ht="12.75" customHeight="1">
      <c r="A2" s="1030" t="s">
        <v>279</v>
      </c>
      <c r="B2" s="1031" t="s">
        <v>442</v>
      </c>
      <c r="C2" s="1032" t="s">
        <v>454</v>
      </c>
      <c r="D2" s="1032"/>
      <c r="E2" s="1032"/>
      <c r="F2" s="1032"/>
      <c r="G2" s="1032"/>
      <c r="H2" s="1032"/>
      <c r="I2" s="1032"/>
      <c r="J2" s="1032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</row>
    <row r="3" spans="1:29" ht="35.25" customHeight="1">
      <c r="A3" s="1021"/>
      <c r="B3" s="1031"/>
      <c r="C3" s="497" t="s">
        <v>455</v>
      </c>
      <c r="D3" s="497" t="s">
        <v>456</v>
      </c>
      <c r="E3" s="497" t="s">
        <v>457</v>
      </c>
      <c r="F3" s="497" t="s">
        <v>458</v>
      </c>
      <c r="G3" s="497" t="s">
        <v>459</v>
      </c>
      <c r="H3" s="497" t="s">
        <v>460</v>
      </c>
      <c r="I3" s="497" t="s">
        <v>461</v>
      </c>
      <c r="J3" s="497" t="s">
        <v>462</v>
      </c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</row>
    <row r="4" spans="1:29" ht="12.75" customHeight="1">
      <c r="A4" s="498" t="s">
        <v>75</v>
      </c>
      <c r="B4" s="499">
        <v>556925</v>
      </c>
      <c r="C4" s="499">
        <v>11024</v>
      </c>
      <c r="D4" s="499">
        <v>11496</v>
      </c>
      <c r="E4" s="499">
        <v>98144</v>
      </c>
      <c r="F4" s="499">
        <v>7804</v>
      </c>
      <c r="G4" s="499">
        <v>97958</v>
      </c>
      <c r="H4" s="499">
        <v>329464</v>
      </c>
      <c r="I4" s="499">
        <v>496</v>
      </c>
      <c r="J4" s="499">
        <v>535</v>
      </c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</row>
    <row r="5" spans="1:29" ht="12.75" customHeight="1">
      <c r="A5" s="500"/>
      <c r="B5" s="501"/>
      <c r="C5" s="501"/>
      <c r="D5" s="501"/>
      <c r="E5" s="501"/>
      <c r="F5" s="501"/>
      <c r="G5" s="501"/>
      <c r="H5" s="501"/>
      <c r="I5" s="501"/>
      <c r="J5" s="501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</row>
    <row r="6" spans="1:29" ht="12.75" customHeight="1">
      <c r="A6" s="1033" t="s">
        <v>175</v>
      </c>
      <c r="B6" s="1033"/>
      <c r="C6" s="1033"/>
      <c r="D6" s="1033"/>
      <c r="E6" s="1033"/>
      <c r="F6" s="1033"/>
      <c r="G6" s="1033"/>
      <c r="H6" s="1033"/>
      <c r="I6" s="1033"/>
      <c r="J6" s="1033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</row>
    <row r="7" spans="1:29" ht="12.75" customHeight="1">
      <c r="A7" s="502" t="s">
        <v>9</v>
      </c>
      <c r="B7" s="501">
        <v>229614.06487670093</v>
      </c>
      <c r="C7" s="501">
        <v>6044</v>
      </c>
      <c r="D7" s="501">
        <v>7522</v>
      </c>
      <c r="E7" s="501">
        <v>84099</v>
      </c>
      <c r="F7" s="501">
        <v>3961</v>
      </c>
      <c r="G7" s="501">
        <v>73780</v>
      </c>
      <c r="H7" s="501">
        <v>53683</v>
      </c>
      <c r="I7" s="501">
        <v>166</v>
      </c>
      <c r="J7" s="501">
        <v>355</v>
      </c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</row>
    <row r="8" spans="1:29" ht="12.75" customHeight="1">
      <c r="A8" s="502" t="s">
        <v>10</v>
      </c>
      <c r="B8" s="501">
        <v>327311</v>
      </c>
      <c r="C8" s="501">
        <v>4979</v>
      </c>
      <c r="D8" s="501">
        <v>3973</v>
      </c>
      <c r="E8" s="501">
        <v>14045</v>
      </c>
      <c r="F8" s="501">
        <v>3843</v>
      </c>
      <c r="G8" s="501">
        <v>24177</v>
      </c>
      <c r="H8" s="501">
        <v>275781.09131024842</v>
      </c>
      <c r="I8" s="501">
        <v>330</v>
      </c>
      <c r="J8" s="501">
        <v>180</v>
      </c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</row>
    <row r="9" spans="1:29" ht="12.75" customHeight="1">
      <c r="A9" s="503"/>
      <c r="B9" s="501"/>
      <c r="C9" s="501"/>
      <c r="D9" s="501"/>
      <c r="E9" s="501"/>
      <c r="F9" s="501"/>
      <c r="G9" s="501"/>
      <c r="H9" s="501"/>
      <c r="I9" s="501"/>
      <c r="J9" s="501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</row>
    <row r="10" spans="1:29" ht="12.75" customHeight="1">
      <c r="A10" s="1033" t="s">
        <v>620</v>
      </c>
      <c r="B10" s="1033"/>
      <c r="C10" s="1033"/>
      <c r="D10" s="1033"/>
      <c r="E10" s="1033"/>
      <c r="F10" s="1033"/>
      <c r="G10" s="1033"/>
      <c r="H10" s="1033"/>
      <c r="I10" s="1033"/>
      <c r="J10" s="1033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</row>
    <row r="11" spans="1:29" s="506" customFormat="1" ht="12.75" customHeight="1">
      <c r="A11" s="504" t="s">
        <v>76</v>
      </c>
      <c r="B11" s="505">
        <v>63819</v>
      </c>
      <c r="C11" s="505">
        <v>474</v>
      </c>
      <c r="D11" s="505">
        <v>562</v>
      </c>
      <c r="E11" s="505">
        <v>9579</v>
      </c>
      <c r="F11" s="505">
        <v>398</v>
      </c>
      <c r="G11" s="505">
        <v>9927</v>
      </c>
      <c r="H11" s="505">
        <v>42782.073868595515</v>
      </c>
      <c r="I11" s="505">
        <v>50</v>
      </c>
      <c r="J11" s="505">
        <v>43</v>
      </c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</row>
    <row r="12" spans="1:29" ht="12.75" customHeight="1">
      <c r="A12" s="507" t="s">
        <v>76</v>
      </c>
      <c r="B12" s="501">
        <v>39759</v>
      </c>
      <c r="C12" s="501">
        <v>320</v>
      </c>
      <c r="D12" s="501">
        <v>385.07717253482724</v>
      </c>
      <c r="E12" s="501">
        <v>9163</v>
      </c>
      <c r="F12" s="501">
        <v>226.07756581077001</v>
      </c>
      <c r="G12" s="501">
        <v>9318</v>
      </c>
      <c r="H12" s="501">
        <v>20288</v>
      </c>
      <c r="I12" s="501">
        <v>17</v>
      </c>
      <c r="J12" s="501">
        <v>39</v>
      </c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</row>
    <row r="13" spans="1:29" ht="12.75" customHeight="1">
      <c r="A13" s="507" t="s">
        <v>77</v>
      </c>
      <c r="B13" s="501">
        <v>8086</v>
      </c>
      <c r="C13" s="501">
        <v>40</v>
      </c>
      <c r="D13" s="501">
        <v>45</v>
      </c>
      <c r="E13" s="501">
        <v>155</v>
      </c>
      <c r="F13" s="501">
        <v>47</v>
      </c>
      <c r="G13" s="501">
        <v>158</v>
      </c>
      <c r="H13" s="501">
        <v>7627.0123850439331</v>
      </c>
      <c r="I13" s="501">
        <v>9</v>
      </c>
      <c r="J13" s="501">
        <v>1</v>
      </c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</row>
    <row r="14" spans="1:29" ht="12.75" customHeight="1">
      <c r="A14" s="507" t="s">
        <v>78</v>
      </c>
      <c r="B14" s="501">
        <v>15973</v>
      </c>
      <c r="C14" s="501">
        <v>113.03878290538539</v>
      </c>
      <c r="D14" s="501">
        <v>131</v>
      </c>
      <c r="E14" s="501">
        <v>260</v>
      </c>
      <c r="F14" s="501">
        <v>125</v>
      </c>
      <c r="G14" s="501">
        <v>449</v>
      </c>
      <c r="H14" s="501">
        <v>14866</v>
      </c>
      <c r="I14" s="501">
        <v>23</v>
      </c>
      <c r="J14" s="501">
        <v>2</v>
      </c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</row>
    <row r="15" spans="1:29" s="506" customFormat="1" ht="12.75" customHeight="1">
      <c r="A15" s="504" t="s">
        <v>79</v>
      </c>
      <c r="B15" s="505">
        <v>28460</v>
      </c>
      <c r="C15" s="505">
        <v>627</v>
      </c>
      <c r="D15" s="505">
        <v>520</v>
      </c>
      <c r="E15" s="505">
        <v>3006.0863146268894</v>
      </c>
      <c r="F15" s="505">
        <v>488</v>
      </c>
      <c r="G15" s="505">
        <v>5887</v>
      </c>
      <c r="H15" s="505">
        <v>17901</v>
      </c>
      <c r="I15" s="505">
        <v>16</v>
      </c>
      <c r="J15" s="505">
        <v>13</v>
      </c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</row>
    <row r="16" spans="1:29" ht="12.75" customHeight="1">
      <c r="A16" s="507" t="s">
        <v>79</v>
      </c>
      <c r="B16" s="501">
        <v>16092</v>
      </c>
      <c r="C16" s="501">
        <v>408</v>
      </c>
      <c r="D16" s="501">
        <v>360</v>
      </c>
      <c r="E16" s="501">
        <v>2675</v>
      </c>
      <c r="F16" s="501">
        <v>325</v>
      </c>
      <c r="G16" s="501">
        <v>5223</v>
      </c>
      <c r="H16" s="501">
        <v>7074</v>
      </c>
      <c r="I16" s="501">
        <v>12</v>
      </c>
      <c r="J16" s="501">
        <v>12</v>
      </c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</row>
    <row r="17" spans="1:29" ht="12.75" customHeight="1">
      <c r="A17" s="507" t="s">
        <v>80</v>
      </c>
      <c r="B17" s="501">
        <v>8367</v>
      </c>
      <c r="C17" s="501">
        <v>119</v>
      </c>
      <c r="D17" s="501">
        <v>79</v>
      </c>
      <c r="E17" s="501">
        <v>214</v>
      </c>
      <c r="F17" s="501">
        <v>67.07795908671207</v>
      </c>
      <c r="G17" s="501">
        <v>576</v>
      </c>
      <c r="H17" s="501">
        <v>7306</v>
      </c>
      <c r="I17" s="501">
        <v>2</v>
      </c>
      <c r="J17" s="501">
        <v>1</v>
      </c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</row>
    <row r="18" spans="1:29" ht="12.75" customHeight="1">
      <c r="A18" s="507" t="s">
        <v>81</v>
      </c>
      <c r="B18" s="501">
        <v>4001.0760410798698</v>
      </c>
      <c r="C18" s="501">
        <v>99</v>
      </c>
      <c r="D18" s="501">
        <v>80</v>
      </c>
      <c r="E18" s="501">
        <v>115</v>
      </c>
      <c r="F18" s="501">
        <v>95</v>
      </c>
      <c r="G18" s="501">
        <v>88</v>
      </c>
      <c r="H18" s="501">
        <v>3520</v>
      </c>
      <c r="I18" s="501">
        <v>1</v>
      </c>
      <c r="J18" s="508">
        <v>0</v>
      </c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</row>
    <row r="19" spans="1:29" s="506" customFormat="1" ht="12.75" customHeight="1">
      <c r="A19" s="504" t="s">
        <v>82</v>
      </c>
      <c r="B19" s="505">
        <v>128721</v>
      </c>
      <c r="C19" s="505">
        <v>4438</v>
      </c>
      <c r="D19" s="505">
        <v>5996.0242316952626</v>
      </c>
      <c r="E19" s="505">
        <v>59253</v>
      </c>
      <c r="F19" s="505">
        <v>2852.0554456129448</v>
      </c>
      <c r="G19" s="505">
        <v>37865</v>
      </c>
      <c r="H19" s="505">
        <v>17943</v>
      </c>
      <c r="I19" s="505">
        <v>122</v>
      </c>
      <c r="J19" s="505">
        <v>249</v>
      </c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</row>
    <row r="20" spans="1:29" ht="12.75" customHeight="1">
      <c r="A20" s="507" t="s">
        <v>82</v>
      </c>
      <c r="B20" s="501">
        <v>94352</v>
      </c>
      <c r="C20" s="501">
        <v>3568</v>
      </c>
      <c r="D20" s="501">
        <v>5085</v>
      </c>
      <c r="E20" s="501">
        <v>47839.006673071963</v>
      </c>
      <c r="F20" s="501">
        <v>2142</v>
      </c>
      <c r="G20" s="501">
        <v>25102.062911554665</v>
      </c>
      <c r="H20" s="501">
        <v>10322</v>
      </c>
      <c r="I20" s="501">
        <v>70</v>
      </c>
      <c r="J20" s="501">
        <v>221</v>
      </c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</row>
    <row r="21" spans="1:29" ht="12.75" customHeight="1">
      <c r="A21" s="507" t="s">
        <v>83</v>
      </c>
      <c r="B21" s="501">
        <v>34368</v>
      </c>
      <c r="C21" s="501">
        <v>869</v>
      </c>
      <c r="D21" s="501">
        <v>910</v>
      </c>
      <c r="E21" s="501">
        <v>11414</v>
      </c>
      <c r="F21" s="501">
        <v>709</v>
      </c>
      <c r="G21" s="501">
        <v>12763</v>
      </c>
      <c r="H21" s="501">
        <v>7620</v>
      </c>
      <c r="I21" s="501">
        <v>52</v>
      </c>
      <c r="J21" s="501">
        <v>28</v>
      </c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</row>
    <row r="22" spans="1:29" s="506" customFormat="1" ht="12.75" customHeight="1">
      <c r="A22" s="504" t="s">
        <v>84</v>
      </c>
      <c r="B22" s="505">
        <v>57060</v>
      </c>
      <c r="C22" s="505">
        <v>1042</v>
      </c>
      <c r="D22" s="505">
        <v>1016</v>
      </c>
      <c r="E22" s="505">
        <v>5268</v>
      </c>
      <c r="F22" s="505">
        <v>787</v>
      </c>
      <c r="G22" s="505">
        <v>12259</v>
      </c>
      <c r="H22" s="505">
        <v>36579</v>
      </c>
      <c r="I22" s="505">
        <v>55</v>
      </c>
      <c r="J22" s="505">
        <v>52</v>
      </c>
      <c r="K22" s="486"/>
      <c r="L22" s="486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</row>
    <row r="23" spans="1:29" ht="12.75" customHeight="1">
      <c r="A23" s="507" t="s">
        <v>84</v>
      </c>
      <c r="B23" s="501">
        <v>34894</v>
      </c>
      <c r="C23" s="501">
        <v>807</v>
      </c>
      <c r="D23" s="501">
        <v>823</v>
      </c>
      <c r="E23" s="501">
        <v>5009</v>
      </c>
      <c r="F23" s="501">
        <v>619</v>
      </c>
      <c r="G23" s="501">
        <v>11557</v>
      </c>
      <c r="H23" s="501">
        <v>16008.030717603715</v>
      </c>
      <c r="I23" s="501">
        <v>26.08587297816581</v>
      </c>
      <c r="J23" s="501">
        <v>42</v>
      </c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</row>
    <row r="24" spans="1:29" ht="12.75" customHeight="1">
      <c r="A24" s="507" t="s">
        <v>85</v>
      </c>
      <c r="B24" s="501">
        <v>9942</v>
      </c>
      <c r="C24" s="501">
        <v>113.03878290538539</v>
      </c>
      <c r="D24" s="501">
        <v>91</v>
      </c>
      <c r="E24" s="501">
        <v>131</v>
      </c>
      <c r="F24" s="501">
        <v>80</v>
      </c>
      <c r="G24" s="501">
        <v>378</v>
      </c>
      <c r="H24" s="501">
        <v>9127</v>
      </c>
      <c r="I24" s="501">
        <v>17</v>
      </c>
      <c r="J24" s="501">
        <v>1</v>
      </c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</row>
    <row r="25" spans="1:29" ht="12.75" customHeight="1">
      <c r="A25" s="507" t="s">
        <v>86</v>
      </c>
      <c r="B25" s="501">
        <v>12224</v>
      </c>
      <c r="C25" s="501">
        <v>121</v>
      </c>
      <c r="D25" s="501">
        <v>100</v>
      </c>
      <c r="E25" s="501">
        <v>126</v>
      </c>
      <c r="F25" s="501">
        <v>86</v>
      </c>
      <c r="G25" s="501">
        <v>322</v>
      </c>
      <c r="H25" s="501">
        <v>11444</v>
      </c>
      <c r="I25" s="501">
        <v>12</v>
      </c>
      <c r="J25" s="501">
        <v>8</v>
      </c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</row>
    <row r="26" spans="1:29" s="506" customFormat="1" ht="12.75" customHeight="1">
      <c r="A26" s="504" t="s">
        <v>87</v>
      </c>
      <c r="B26" s="505">
        <v>58365</v>
      </c>
      <c r="C26" s="505">
        <v>797</v>
      </c>
      <c r="D26" s="505">
        <v>705</v>
      </c>
      <c r="E26" s="505">
        <v>4997</v>
      </c>
      <c r="F26" s="505">
        <v>698</v>
      </c>
      <c r="G26" s="505">
        <v>6982</v>
      </c>
      <c r="H26" s="505">
        <v>44100.031546205319</v>
      </c>
      <c r="I26" s="505">
        <v>58</v>
      </c>
      <c r="J26" s="505">
        <v>26.08587297816581</v>
      </c>
      <c r="K26" s="486"/>
      <c r="L26" s="486"/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</row>
    <row r="27" spans="1:29" ht="12.75" customHeight="1">
      <c r="A27" s="507" t="s">
        <v>87</v>
      </c>
      <c r="B27" s="501">
        <v>20686.097271683928</v>
      </c>
      <c r="C27" s="501">
        <v>409</v>
      </c>
      <c r="D27" s="501">
        <v>393</v>
      </c>
      <c r="E27" s="501">
        <v>4324.0439922380574</v>
      </c>
      <c r="F27" s="501">
        <v>327</v>
      </c>
      <c r="G27" s="501">
        <v>5053</v>
      </c>
      <c r="H27" s="501">
        <v>10151</v>
      </c>
      <c r="I27" s="501">
        <v>18</v>
      </c>
      <c r="J27" s="501">
        <v>7</v>
      </c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</row>
    <row r="28" spans="1:29" ht="12.75" customHeight="1">
      <c r="A28" s="507" t="s">
        <v>88</v>
      </c>
      <c r="B28" s="501">
        <v>20965</v>
      </c>
      <c r="C28" s="501">
        <v>242</v>
      </c>
      <c r="D28" s="501">
        <v>199</v>
      </c>
      <c r="E28" s="501">
        <v>406</v>
      </c>
      <c r="F28" s="501">
        <v>244</v>
      </c>
      <c r="G28" s="501">
        <v>1111</v>
      </c>
      <c r="H28" s="501">
        <v>18725</v>
      </c>
      <c r="I28" s="501">
        <v>18</v>
      </c>
      <c r="J28" s="501">
        <v>16</v>
      </c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</row>
    <row r="29" spans="1:29" ht="12.75" customHeight="1">
      <c r="A29" s="507" t="s">
        <v>89</v>
      </c>
      <c r="B29" s="501">
        <v>16713</v>
      </c>
      <c r="C29" s="501">
        <v>145</v>
      </c>
      <c r="D29" s="501">
        <v>111</v>
      </c>
      <c r="E29" s="501">
        <v>267.06965191931602</v>
      </c>
      <c r="F29" s="501">
        <v>125</v>
      </c>
      <c r="G29" s="501">
        <v>817</v>
      </c>
      <c r="H29" s="501">
        <v>15222</v>
      </c>
      <c r="I29" s="501">
        <v>21</v>
      </c>
      <c r="J29" s="501">
        <v>2</v>
      </c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</row>
    <row r="30" spans="1:29" s="506" customFormat="1" ht="12.75" customHeight="1">
      <c r="A30" s="504" t="s">
        <v>90</v>
      </c>
      <c r="B30" s="505">
        <v>35546</v>
      </c>
      <c r="C30" s="505">
        <v>531</v>
      </c>
      <c r="D30" s="505">
        <v>387</v>
      </c>
      <c r="E30" s="505">
        <v>2571</v>
      </c>
      <c r="F30" s="505">
        <v>422</v>
      </c>
      <c r="G30" s="505">
        <v>4408</v>
      </c>
      <c r="H30" s="505">
        <v>27154</v>
      </c>
      <c r="I30" s="505">
        <v>39</v>
      </c>
      <c r="J30" s="505">
        <v>31.054610688292627</v>
      </c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</row>
    <row r="31" spans="1:29" ht="12.75" customHeight="1">
      <c r="A31" s="507" t="s">
        <v>90</v>
      </c>
      <c r="B31" s="501">
        <v>21833</v>
      </c>
      <c r="C31" s="501">
        <v>367</v>
      </c>
      <c r="D31" s="501">
        <v>249</v>
      </c>
      <c r="E31" s="501">
        <v>2346</v>
      </c>
      <c r="F31" s="501">
        <v>294</v>
      </c>
      <c r="G31" s="501">
        <v>4007</v>
      </c>
      <c r="H31" s="501">
        <v>14517</v>
      </c>
      <c r="I31" s="501">
        <v>26.08587297816581</v>
      </c>
      <c r="J31" s="501">
        <v>24</v>
      </c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</row>
    <row r="32" spans="1:29" ht="12.75" customHeight="1">
      <c r="A32" s="507" t="s">
        <v>91</v>
      </c>
      <c r="B32" s="501">
        <v>6237.0080106363457</v>
      </c>
      <c r="C32" s="501">
        <v>104</v>
      </c>
      <c r="D32" s="501">
        <v>98</v>
      </c>
      <c r="E32" s="501">
        <v>147</v>
      </c>
      <c r="F32" s="501">
        <v>94</v>
      </c>
      <c r="G32" s="501">
        <v>242</v>
      </c>
      <c r="H32" s="501">
        <v>5540</v>
      </c>
      <c r="I32" s="501">
        <v>7</v>
      </c>
      <c r="J32" s="501">
        <v>2</v>
      </c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</row>
    <row r="33" spans="1:29" ht="12.75" customHeight="1">
      <c r="A33" s="507" t="s">
        <v>92</v>
      </c>
      <c r="B33" s="501">
        <v>7475</v>
      </c>
      <c r="C33" s="501">
        <v>59</v>
      </c>
      <c r="D33" s="501">
        <v>39</v>
      </c>
      <c r="E33" s="501">
        <v>77.015434506965761</v>
      </c>
      <c r="F33" s="501">
        <v>33</v>
      </c>
      <c r="G33" s="501">
        <v>158</v>
      </c>
      <c r="H33" s="501">
        <v>7096</v>
      </c>
      <c r="I33" s="501">
        <v>6</v>
      </c>
      <c r="J33" s="501">
        <v>3</v>
      </c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</row>
    <row r="34" spans="1:29" s="506" customFormat="1" ht="12.75" customHeight="1">
      <c r="A34" s="504" t="s">
        <v>93</v>
      </c>
      <c r="B34" s="505">
        <v>17224</v>
      </c>
      <c r="C34" s="505">
        <v>134</v>
      </c>
      <c r="D34" s="505">
        <v>129</v>
      </c>
      <c r="E34" s="505">
        <v>1642</v>
      </c>
      <c r="F34" s="505">
        <v>114</v>
      </c>
      <c r="G34" s="505">
        <v>1597</v>
      </c>
      <c r="H34" s="505">
        <v>13574</v>
      </c>
      <c r="I34" s="505">
        <v>11</v>
      </c>
      <c r="J34" s="505">
        <v>21</v>
      </c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</row>
    <row r="35" spans="1:29" ht="12.75" customHeight="1">
      <c r="A35" s="507" t="s">
        <v>93</v>
      </c>
      <c r="B35" s="501">
        <v>17224</v>
      </c>
      <c r="C35" s="501">
        <v>134</v>
      </c>
      <c r="D35" s="501">
        <v>129</v>
      </c>
      <c r="E35" s="501">
        <v>1642</v>
      </c>
      <c r="F35" s="501">
        <v>114</v>
      </c>
      <c r="G35" s="501">
        <v>1597</v>
      </c>
      <c r="H35" s="501">
        <v>13574</v>
      </c>
      <c r="I35" s="501">
        <v>11</v>
      </c>
      <c r="J35" s="501">
        <v>21</v>
      </c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</row>
    <row r="36" spans="1:29" s="506" customFormat="1" ht="12.75" customHeight="1">
      <c r="A36" s="504" t="s">
        <v>94</v>
      </c>
      <c r="B36" s="505">
        <v>20445</v>
      </c>
      <c r="C36" s="505">
        <v>664</v>
      </c>
      <c r="D36" s="505">
        <v>393</v>
      </c>
      <c r="E36" s="505">
        <v>1150</v>
      </c>
      <c r="F36" s="505">
        <v>390.04591024495403</v>
      </c>
      <c r="G36" s="505">
        <v>5376</v>
      </c>
      <c r="H36" s="505">
        <v>12425</v>
      </c>
      <c r="I36" s="505">
        <v>23</v>
      </c>
      <c r="J36" s="505">
        <v>21</v>
      </c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</row>
    <row r="37" spans="1:29" ht="12.75" customHeight="1">
      <c r="A37" s="507" t="s">
        <v>94</v>
      </c>
      <c r="B37" s="501">
        <v>15661</v>
      </c>
      <c r="C37" s="501">
        <v>557</v>
      </c>
      <c r="D37" s="501">
        <v>321</v>
      </c>
      <c r="E37" s="501">
        <v>1063</v>
      </c>
      <c r="F37" s="501">
        <v>331</v>
      </c>
      <c r="G37" s="501">
        <v>5104</v>
      </c>
      <c r="H37" s="501">
        <v>8249</v>
      </c>
      <c r="I37" s="509">
        <v>21</v>
      </c>
      <c r="J37" s="501">
        <v>12</v>
      </c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</row>
    <row r="38" spans="1:29" ht="12.75" customHeight="1">
      <c r="A38" s="507" t="s">
        <v>95</v>
      </c>
      <c r="B38" s="501">
        <v>1428</v>
      </c>
      <c r="C38" s="501">
        <v>65</v>
      </c>
      <c r="D38" s="501">
        <v>31.054610688292627</v>
      </c>
      <c r="E38" s="501">
        <v>40</v>
      </c>
      <c r="F38" s="501">
        <v>26.08587297816581</v>
      </c>
      <c r="G38" s="501">
        <v>109</v>
      </c>
      <c r="H38" s="501">
        <v>1155</v>
      </c>
      <c r="I38" s="510">
        <v>0</v>
      </c>
      <c r="J38" s="508">
        <v>0</v>
      </c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</row>
    <row r="39" spans="1:29" ht="12.75" customHeight="1">
      <c r="A39" s="507" t="s">
        <v>96</v>
      </c>
      <c r="B39" s="501">
        <v>3355</v>
      </c>
      <c r="C39" s="501">
        <v>40</v>
      </c>
      <c r="D39" s="501">
        <v>40</v>
      </c>
      <c r="E39" s="501">
        <v>45</v>
      </c>
      <c r="F39" s="501">
        <v>32</v>
      </c>
      <c r="G39" s="501">
        <v>162</v>
      </c>
      <c r="H39" s="501">
        <v>3020</v>
      </c>
      <c r="I39" s="509">
        <v>2</v>
      </c>
      <c r="J39" s="501">
        <v>8</v>
      </c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</row>
    <row r="40" spans="1:29" s="506" customFormat="1" ht="12.75" customHeight="1">
      <c r="A40" s="504" t="s">
        <v>97</v>
      </c>
      <c r="B40" s="505">
        <v>41375</v>
      </c>
      <c r="C40" s="505">
        <v>616</v>
      </c>
      <c r="D40" s="505">
        <v>511</v>
      </c>
      <c r="E40" s="505">
        <v>5096</v>
      </c>
      <c r="F40" s="505">
        <v>439</v>
      </c>
      <c r="G40" s="505">
        <v>3212</v>
      </c>
      <c r="H40" s="505">
        <v>31439</v>
      </c>
      <c r="I40" s="505">
        <v>40</v>
      </c>
      <c r="J40" s="505">
        <v>18</v>
      </c>
      <c r="K40" s="486"/>
      <c r="L40" s="486"/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</row>
    <row r="41" spans="1:29" ht="12.75" customHeight="1">
      <c r="A41" s="507" t="s">
        <v>97</v>
      </c>
      <c r="B41" s="501">
        <v>22379</v>
      </c>
      <c r="C41" s="501">
        <v>349.05382413640802</v>
      </c>
      <c r="D41" s="501">
        <v>280</v>
      </c>
      <c r="E41" s="501">
        <v>4212</v>
      </c>
      <c r="F41" s="501">
        <v>228</v>
      </c>
      <c r="G41" s="501">
        <v>2217</v>
      </c>
      <c r="H41" s="501">
        <v>15057</v>
      </c>
      <c r="I41" s="501">
        <v>22</v>
      </c>
      <c r="J41" s="501">
        <v>11</v>
      </c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</row>
    <row r="42" spans="1:29" ht="12.75" customHeight="1">
      <c r="A42" s="507" t="s">
        <v>98</v>
      </c>
      <c r="B42" s="501">
        <v>8513</v>
      </c>
      <c r="C42" s="501">
        <v>72.046696796838916</v>
      </c>
      <c r="D42" s="501">
        <v>65</v>
      </c>
      <c r="E42" s="501">
        <v>322</v>
      </c>
      <c r="F42" s="501">
        <v>57</v>
      </c>
      <c r="G42" s="501">
        <v>329</v>
      </c>
      <c r="H42" s="501">
        <v>7654</v>
      </c>
      <c r="I42" s="501">
        <v>11</v>
      </c>
      <c r="J42" s="501">
        <v>1</v>
      </c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</row>
    <row r="43" spans="1:29" ht="12.75" customHeight="1">
      <c r="A43" s="507" t="s">
        <v>99</v>
      </c>
      <c r="B43" s="501">
        <v>10482</v>
      </c>
      <c r="C43" s="501">
        <v>195.02295512247758</v>
      </c>
      <c r="D43" s="501">
        <v>165</v>
      </c>
      <c r="E43" s="501">
        <v>561</v>
      </c>
      <c r="F43" s="501">
        <v>154.03086901393158</v>
      </c>
      <c r="G43" s="501">
        <v>665</v>
      </c>
      <c r="H43" s="501">
        <v>8727</v>
      </c>
      <c r="I43" s="501">
        <v>7</v>
      </c>
      <c r="J43" s="501">
        <v>6</v>
      </c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</row>
    <row r="44" spans="1:29" s="506" customFormat="1" ht="12.75" customHeight="1">
      <c r="A44" s="504" t="s">
        <v>100</v>
      </c>
      <c r="B44" s="505">
        <v>28812</v>
      </c>
      <c r="C44" s="505">
        <v>322</v>
      </c>
      <c r="D44" s="505">
        <v>223</v>
      </c>
      <c r="E44" s="505">
        <v>2447</v>
      </c>
      <c r="F44" s="505">
        <v>212</v>
      </c>
      <c r="G44" s="505">
        <v>2613</v>
      </c>
      <c r="H44" s="505">
        <v>22951</v>
      </c>
      <c r="I44" s="505">
        <v>21</v>
      </c>
      <c r="J44" s="505">
        <v>19</v>
      </c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</row>
    <row r="45" spans="1:29" ht="12.75" customHeight="1">
      <c r="A45" s="507" t="s">
        <v>100</v>
      </c>
      <c r="B45" s="501">
        <v>28812</v>
      </c>
      <c r="C45" s="501">
        <v>322</v>
      </c>
      <c r="D45" s="501">
        <v>223</v>
      </c>
      <c r="E45" s="501">
        <v>2447</v>
      </c>
      <c r="F45" s="501">
        <v>212</v>
      </c>
      <c r="G45" s="501">
        <v>2613</v>
      </c>
      <c r="H45" s="501">
        <v>22951</v>
      </c>
      <c r="I45" s="501">
        <v>21</v>
      </c>
      <c r="J45" s="501">
        <v>19</v>
      </c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</row>
    <row r="46" spans="1:29" s="506" customFormat="1" ht="12.75" customHeight="1">
      <c r="A46" s="504" t="s">
        <v>101</v>
      </c>
      <c r="B46" s="505">
        <v>15247</v>
      </c>
      <c r="C46" s="505">
        <v>311</v>
      </c>
      <c r="D46" s="505">
        <v>181</v>
      </c>
      <c r="E46" s="505">
        <v>1371</v>
      </c>
      <c r="F46" s="505">
        <v>125</v>
      </c>
      <c r="G46" s="505">
        <v>3125</v>
      </c>
      <c r="H46" s="505">
        <v>10126</v>
      </c>
      <c r="I46" s="505">
        <v>2</v>
      </c>
      <c r="J46" s="505">
        <v>3</v>
      </c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</row>
    <row r="47" spans="1:29" ht="12.75" customHeight="1">
      <c r="A47" s="507" t="s">
        <v>101</v>
      </c>
      <c r="B47" s="501">
        <v>7896</v>
      </c>
      <c r="C47" s="501">
        <v>134</v>
      </c>
      <c r="D47" s="501">
        <v>93</v>
      </c>
      <c r="E47" s="501">
        <v>1101</v>
      </c>
      <c r="F47" s="501">
        <v>94</v>
      </c>
      <c r="G47" s="501">
        <v>2265</v>
      </c>
      <c r="H47" s="501">
        <v>4204</v>
      </c>
      <c r="I47" s="508">
        <v>0</v>
      </c>
      <c r="J47" s="501">
        <v>2</v>
      </c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</row>
    <row r="48" spans="1:29" ht="12.75" customHeight="1">
      <c r="A48" s="507" t="s">
        <v>102</v>
      </c>
      <c r="B48" s="501">
        <v>7351</v>
      </c>
      <c r="C48" s="501">
        <v>177</v>
      </c>
      <c r="D48" s="501">
        <v>88</v>
      </c>
      <c r="E48" s="501">
        <v>269</v>
      </c>
      <c r="F48" s="501">
        <v>31.054610688292627</v>
      </c>
      <c r="G48" s="501">
        <v>859</v>
      </c>
      <c r="H48" s="501">
        <v>5921</v>
      </c>
      <c r="I48" s="501">
        <v>2</v>
      </c>
      <c r="J48" s="501">
        <v>1</v>
      </c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</row>
    <row r="49" spans="1:29" s="506" customFormat="1" ht="12.75" customHeight="1">
      <c r="A49" s="504" t="s">
        <v>103</v>
      </c>
      <c r="B49" s="505">
        <v>9152</v>
      </c>
      <c r="C49" s="505">
        <v>162</v>
      </c>
      <c r="D49" s="505">
        <v>114</v>
      </c>
      <c r="E49" s="505">
        <v>119</v>
      </c>
      <c r="F49" s="505">
        <v>115</v>
      </c>
      <c r="G49" s="505">
        <v>970</v>
      </c>
      <c r="H49" s="505">
        <v>7664</v>
      </c>
      <c r="I49" s="505">
        <v>2</v>
      </c>
      <c r="J49" s="505">
        <v>3</v>
      </c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</row>
    <row r="50" spans="1:29" ht="12.75" customHeight="1">
      <c r="A50" s="507" t="s">
        <v>103</v>
      </c>
      <c r="B50" s="501">
        <v>9152</v>
      </c>
      <c r="C50" s="501">
        <v>162</v>
      </c>
      <c r="D50" s="501">
        <v>114</v>
      </c>
      <c r="E50" s="501">
        <v>119</v>
      </c>
      <c r="F50" s="501">
        <v>115</v>
      </c>
      <c r="G50" s="501">
        <v>970</v>
      </c>
      <c r="H50" s="501">
        <v>7664</v>
      </c>
      <c r="I50" s="501">
        <v>2</v>
      </c>
      <c r="J50" s="501">
        <v>3</v>
      </c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</row>
    <row r="51" spans="1:29" s="506" customFormat="1" ht="12.75" customHeight="1">
      <c r="A51" s="511" t="s">
        <v>104</v>
      </c>
      <c r="B51" s="505">
        <v>6048</v>
      </c>
      <c r="C51" s="505">
        <v>7</v>
      </c>
      <c r="D51" s="505">
        <v>7</v>
      </c>
      <c r="E51" s="505">
        <v>44</v>
      </c>
      <c r="F51" s="505">
        <v>13</v>
      </c>
      <c r="G51" s="505">
        <v>434</v>
      </c>
      <c r="H51" s="505">
        <v>5535</v>
      </c>
      <c r="I51" s="505">
        <v>3</v>
      </c>
      <c r="J51" s="505">
        <v>1</v>
      </c>
      <c r="K51" s="486"/>
      <c r="L51" s="486"/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</row>
    <row r="52" spans="1:29" ht="12.75" customHeight="1">
      <c r="A52" s="507" t="s">
        <v>104</v>
      </c>
      <c r="B52" s="501">
        <v>6048</v>
      </c>
      <c r="C52" s="501">
        <v>7</v>
      </c>
      <c r="D52" s="501">
        <v>7</v>
      </c>
      <c r="E52" s="501">
        <v>44</v>
      </c>
      <c r="F52" s="501">
        <v>13</v>
      </c>
      <c r="G52" s="501">
        <v>434</v>
      </c>
      <c r="H52" s="501">
        <v>5535</v>
      </c>
      <c r="I52" s="501">
        <v>3</v>
      </c>
      <c r="J52" s="501">
        <v>1</v>
      </c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</row>
    <row r="53" spans="1:29" s="506" customFormat="1" ht="12.75" customHeight="1">
      <c r="A53" s="504" t="s">
        <v>105</v>
      </c>
      <c r="B53" s="505">
        <v>10775</v>
      </c>
      <c r="C53" s="505">
        <v>119</v>
      </c>
      <c r="D53" s="505">
        <v>77.015434506965761</v>
      </c>
      <c r="E53" s="505">
        <v>104</v>
      </c>
      <c r="F53" s="505">
        <v>75</v>
      </c>
      <c r="G53" s="505">
        <v>232</v>
      </c>
      <c r="H53" s="505">
        <v>10149</v>
      </c>
      <c r="I53" s="505">
        <v>16</v>
      </c>
      <c r="J53" s="505">
        <v>1</v>
      </c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</row>
    <row r="54" spans="1:29" ht="12.75" customHeight="1">
      <c r="A54" s="507" t="s">
        <v>105</v>
      </c>
      <c r="B54" s="501">
        <v>10775</v>
      </c>
      <c r="C54" s="501">
        <v>119</v>
      </c>
      <c r="D54" s="501">
        <v>77.015434506965761</v>
      </c>
      <c r="E54" s="501">
        <v>104</v>
      </c>
      <c r="F54" s="501">
        <v>75</v>
      </c>
      <c r="G54" s="501">
        <v>232</v>
      </c>
      <c r="H54" s="501">
        <v>10149</v>
      </c>
      <c r="I54" s="501">
        <v>16</v>
      </c>
      <c r="J54" s="501">
        <v>1</v>
      </c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</row>
    <row r="55" spans="1:29" s="506" customFormat="1" ht="12.75" customHeight="1">
      <c r="A55" s="504" t="s">
        <v>106</v>
      </c>
      <c r="B55" s="505">
        <v>9800</v>
      </c>
      <c r="C55" s="505">
        <v>244</v>
      </c>
      <c r="D55" s="505">
        <v>167</v>
      </c>
      <c r="E55" s="505">
        <v>458</v>
      </c>
      <c r="F55" s="505">
        <v>172</v>
      </c>
      <c r="G55" s="505">
        <v>1510</v>
      </c>
      <c r="H55" s="505">
        <v>7241</v>
      </c>
      <c r="I55" s="505">
        <v>2</v>
      </c>
      <c r="J55" s="505">
        <v>2</v>
      </c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</row>
    <row r="56" spans="1:29" ht="12.75" customHeight="1">
      <c r="A56" s="507" t="s">
        <v>106</v>
      </c>
      <c r="B56" s="501">
        <v>6988</v>
      </c>
      <c r="C56" s="501">
        <v>217</v>
      </c>
      <c r="D56" s="501">
        <v>156</v>
      </c>
      <c r="E56" s="501">
        <v>365</v>
      </c>
      <c r="F56" s="501">
        <v>151</v>
      </c>
      <c r="G56" s="501">
        <v>1242</v>
      </c>
      <c r="H56" s="501">
        <v>4853</v>
      </c>
      <c r="I56" s="501">
        <v>2</v>
      </c>
      <c r="J56" s="508">
        <v>0</v>
      </c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</row>
    <row r="57" spans="1:29" ht="12.75" customHeight="1">
      <c r="A57" s="507" t="s">
        <v>107</v>
      </c>
      <c r="B57" s="501">
        <v>1722</v>
      </c>
      <c r="C57" s="501">
        <v>24</v>
      </c>
      <c r="D57" s="501">
        <v>7</v>
      </c>
      <c r="E57" s="501">
        <v>29</v>
      </c>
      <c r="F57" s="501">
        <v>12</v>
      </c>
      <c r="G57" s="501">
        <v>88</v>
      </c>
      <c r="H57" s="501">
        <v>1557</v>
      </c>
      <c r="I57" s="508">
        <v>0</v>
      </c>
      <c r="J57" s="501">
        <v>2</v>
      </c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</row>
    <row r="58" spans="1:29" ht="12.75" customHeight="1">
      <c r="A58" s="507" t="s">
        <v>108</v>
      </c>
      <c r="B58" s="501">
        <v>1089</v>
      </c>
      <c r="C58" s="501">
        <v>2</v>
      </c>
      <c r="D58" s="501">
        <v>3</v>
      </c>
      <c r="E58" s="501">
        <v>63</v>
      </c>
      <c r="F58" s="501">
        <v>8</v>
      </c>
      <c r="G58" s="501">
        <v>180</v>
      </c>
      <c r="H58" s="501">
        <v>831.0213820187065</v>
      </c>
      <c r="I58" s="508">
        <v>0</v>
      </c>
      <c r="J58" s="508">
        <v>0</v>
      </c>
      <c r="K58" s="468"/>
      <c r="L58" s="468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</row>
    <row r="59" spans="1:29" s="506" customFormat="1" ht="12.75" customHeight="1">
      <c r="A59" s="504" t="s">
        <v>109</v>
      </c>
      <c r="B59" s="505">
        <v>2139.0415842096854</v>
      </c>
      <c r="C59" s="505">
        <v>47</v>
      </c>
      <c r="D59" s="505">
        <v>40</v>
      </c>
      <c r="E59" s="505">
        <v>52</v>
      </c>
      <c r="F59" s="505">
        <v>40</v>
      </c>
      <c r="G59" s="505">
        <v>157</v>
      </c>
      <c r="H59" s="505">
        <v>1794</v>
      </c>
      <c r="I59" s="505">
        <v>1</v>
      </c>
      <c r="J59" s="505">
        <v>3</v>
      </c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</row>
    <row r="60" spans="1:29" ht="12.75" customHeight="1">
      <c r="A60" s="507" t="s">
        <v>109</v>
      </c>
      <c r="B60" s="501">
        <v>2139.0415842096854</v>
      </c>
      <c r="C60" s="501">
        <v>47</v>
      </c>
      <c r="D60" s="501">
        <v>40</v>
      </c>
      <c r="E60" s="501">
        <v>52</v>
      </c>
      <c r="F60" s="501">
        <v>40</v>
      </c>
      <c r="G60" s="501">
        <v>157</v>
      </c>
      <c r="H60" s="501">
        <v>1794</v>
      </c>
      <c r="I60" s="501">
        <v>1</v>
      </c>
      <c r="J60" s="501">
        <v>3</v>
      </c>
      <c r="K60" s="468"/>
      <c r="L60" s="468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</row>
    <row r="61" spans="1:29" s="506" customFormat="1" ht="12.75" customHeight="1">
      <c r="A61" s="504" t="s">
        <v>110</v>
      </c>
      <c r="B61" s="505">
        <v>13795</v>
      </c>
      <c r="C61" s="505">
        <v>156</v>
      </c>
      <c r="D61" s="505">
        <v>186</v>
      </c>
      <c r="E61" s="505">
        <v>631.02968918610327</v>
      </c>
      <c r="F61" s="505">
        <v>156</v>
      </c>
      <c r="G61" s="505">
        <v>956</v>
      </c>
      <c r="H61" s="505">
        <v>11680</v>
      </c>
      <c r="I61" s="505">
        <v>16</v>
      </c>
      <c r="J61" s="505">
        <v>12</v>
      </c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</row>
    <row r="62" spans="1:29" ht="12.75" customHeight="1">
      <c r="A62" s="507" t="s">
        <v>110</v>
      </c>
      <c r="B62" s="501">
        <v>8677</v>
      </c>
      <c r="C62" s="501">
        <v>108.07004519525854</v>
      </c>
      <c r="D62" s="501">
        <v>132</v>
      </c>
      <c r="E62" s="501">
        <v>567</v>
      </c>
      <c r="F62" s="501">
        <v>115</v>
      </c>
      <c r="G62" s="501">
        <v>867.04473041712572</v>
      </c>
      <c r="H62" s="501">
        <v>6864</v>
      </c>
      <c r="I62" s="501">
        <v>11</v>
      </c>
      <c r="J62" s="501">
        <v>11</v>
      </c>
      <c r="K62" s="468"/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</row>
    <row r="63" spans="1:29" ht="12.75" customHeight="1">
      <c r="A63" s="507" t="s">
        <v>111</v>
      </c>
      <c r="B63" s="501">
        <v>5117</v>
      </c>
      <c r="C63" s="501">
        <v>48</v>
      </c>
      <c r="D63" s="501">
        <v>53</v>
      </c>
      <c r="E63" s="501">
        <v>63</v>
      </c>
      <c r="F63" s="501">
        <v>40</v>
      </c>
      <c r="G63" s="501">
        <v>89</v>
      </c>
      <c r="H63" s="501">
        <v>4815</v>
      </c>
      <c r="I63" s="501">
        <v>4</v>
      </c>
      <c r="J63" s="501">
        <v>1</v>
      </c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</row>
    <row r="64" spans="1:29" s="506" customFormat="1" ht="12.75" customHeight="1">
      <c r="A64" s="504" t="s">
        <v>112</v>
      </c>
      <c r="B64" s="505">
        <v>5622</v>
      </c>
      <c r="C64" s="505">
        <v>75</v>
      </c>
      <c r="D64" s="505">
        <v>31.054610688292627</v>
      </c>
      <c r="E64" s="505">
        <v>50</v>
      </c>
      <c r="F64" s="505">
        <v>31.054610688292627</v>
      </c>
      <c r="G64" s="505">
        <v>140</v>
      </c>
      <c r="H64" s="505">
        <v>5283.0103702922643</v>
      </c>
      <c r="I64" s="505">
        <v>7</v>
      </c>
      <c r="J64" s="505">
        <v>2</v>
      </c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</row>
    <row r="65" spans="1:29" ht="12.75" customHeight="1">
      <c r="A65" s="507" t="s">
        <v>112</v>
      </c>
      <c r="B65" s="501">
        <v>5622</v>
      </c>
      <c r="C65" s="501">
        <v>75</v>
      </c>
      <c r="D65" s="501">
        <v>31.054610688292627</v>
      </c>
      <c r="E65" s="501">
        <v>50</v>
      </c>
      <c r="F65" s="501">
        <v>31.054610688292627</v>
      </c>
      <c r="G65" s="501">
        <v>140</v>
      </c>
      <c r="H65" s="501">
        <v>5283.0103702922643</v>
      </c>
      <c r="I65" s="501">
        <v>7</v>
      </c>
      <c r="J65" s="501">
        <v>2</v>
      </c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</row>
    <row r="66" spans="1:29" s="506" customFormat="1" ht="12.75" customHeight="1">
      <c r="A66" s="504" t="s">
        <v>113</v>
      </c>
      <c r="B66" s="505">
        <v>4511</v>
      </c>
      <c r="C66" s="505">
        <v>249</v>
      </c>
      <c r="D66" s="505">
        <v>243</v>
      </c>
      <c r="E66" s="505">
        <v>300</v>
      </c>
      <c r="F66" s="505">
        <v>269</v>
      </c>
      <c r="G66" s="505">
        <v>300</v>
      </c>
      <c r="H66" s="505">
        <v>3136</v>
      </c>
      <c r="I66" s="505">
        <v>3</v>
      </c>
      <c r="J66" s="505">
        <v>7</v>
      </c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</row>
    <row r="67" spans="1:29" ht="12.75" customHeight="1" thickBot="1">
      <c r="A67" s="512" t="s">
        <v>113</v>
      </c>
      <c r="B67" s="513">
        <v>4511</v>
      </c>
      <c r="C67" s="513">
        <v>249</v>
      </c>
      <c r="D67" s="513">
        <v>243</v>
      </c>
      <c r="E67" s="513">
        <v>300</v>
      </c>
      <c r="F67" s="513">
        <v>269</v>
      </c>
      <c r="G67" s="513">
        <v>300</v>
      </c>
      <c r="H67" s="513">
        <v>3136</v>
      </c>
      <c r="I67" s="513">
        <v>3</v>
      </c>
      <c r="J67" s="513">
        <v>7</v>
      </c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</row>
    <row r="68" spans="1:29" ht="12.75" customHeight="1">
      <c r="A68" s="1028"/>
      <c r="B68" s="1028"/>
      <c r="C68" s="1028"/>
      <c r="D68" s="1028"/>
      <c r="E68" s="1028"/>
      <c r="F68" s="1028"/>
      <c r="G68" s="1028"/>
      <c r="H68" s="1028"/>
      <c r="I68" s="1028"/>
      <c r="J68" s="102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</row>
    <row r="69" spans="1:29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</row>
    <row r="70" spans="1:29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</row>
    <row r="71" spans="1:29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</row>
    <row r="72" spans="1:29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</row>
    <row r="73" spans="1:29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</row>
    <row r="74" spans="1:29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</row>
    <row r="75" spans="1:29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</row>
    <row r="76" spans="1:29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</row>
    <row r="77" spans="1:29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</row>
    <row r="78" spans="1:29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</row>
    <row r="79" spans="1:29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</row>
    <row r="80" spans="1:29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</row>
    <row r="81" spans="1:29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</row>
    <row r="82" spans="1:29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</row>
    <row r="83" spans="1:29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</row>
    <row r="84" spans="1:29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</row>
    <row r="85" spans="1:29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</row>
    <row r="86" spans="1:29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</row>
    <row r="87" spans="1:29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</row>
    <row r="88" spans="1:29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</row>
    <row r="89" spans="1:29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</row>
    <row r="90" spans="1:29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</row>
    <row r="91" spans="1:29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</row>
    <row r="92" spans="1:29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</row>
    <row r="93" spans="1:29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</row>
    <row r="94" spans="1:29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</row>
    <row r="95" spans="1:29" ht="12.75" customHeight="1"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</row>
    <row r="96" spans="1:29" ht="12.75" customHeight="1"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</row>
    <row r="97" spans="11:29" ht="12.75" customHeight="1"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</row>
    <row r="98" spans="11:29" ht="12.75" customHeight="1"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</row>
  </sheetData>
  <mergeCells count="7">
    <mergeCell ref="A68:J68"/>
    <mergeCell ref="A1:J1"/>
    <mergeCell ref="A2:A3"/>
    <mergeCell ref="B2:B3"/>
    <mergeCell ref="C2:J2"/>
    <mergeCell ref="A6:J6"/>
    <mergeCell ref="A10:J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6944-D072-4587-830B-49B4E5B6A87B}">
  <dimension ref="A1:BC264"/>
  <sheetViews>
    <sheetView topLeftCell="I1" workbookViewId="0">
      <selection activeCell="A11" sqref="A11:J11"/>
    </sheetView>
  </sheetViews>
  <sheetFormatPr defaultColWidth="9.140625" defaultRowHeight="12.75" customHeight="1"/>
  <cols>
    <col min="1" max="1" width="16.85546875" style="469" customWidth="1"/>
    <col min="2" max="2" width="12.42578125" style="469" customWidth="1"/>
    <col min="3" max="8" width="9.140625" style="469"/>
    <col min="9" max="9" width="17.85546875" style="469" customWidth="1"/>
    <col min="10" max="16" width="9.140625" style="469"/>
    <col min="17" max="17" width="12.5703125" style="469" customWidth="1"/>
    <col min="18" max="16384" width="9.140625" style="469"/>
  </cols>
  <sheetData>
    <row r="1" spans="1:55" ht="29.25" customHeight="1" thickBot="1">
      <c r="A1" s="1035" t="s">
        <v>463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514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  <c r="AK1" s="468"/>
      <c r="AL1" s="468"/>
      <c r="AM1" s="468"/>
      <c r="AN1" s="468"/>
      <c r="AO1" s="468"/>
      <c r="AP1" s="468"/>
      <c r="AQ1" s="468"/>
      <c r="AR1" s="468"/>
      <c r="AS1" s="468"/>
      <c r="AT1" s="468"/>
      <c r="AU1" s="468"/>
      <c r="AV1" s="468"/>
      <c r="AW1" s="468"/>
      <c r="AX1" s="468"/>
      <c r="AY1" s="468"/>
      <c r="AZ1" s="468"/>
      <c r="BA1" s="468"/>
      <c r="BB1" s="468"/>
      <c r="BC1" s="468"/>
    </row>
    <row r="2" spans="1:55" ht="29.25" customHeight="1">
      <c r="A2" s="515"/>
      <c r="B2" s="515"/>
      <c r="C2" s="1036" t="s">
        <v>464</v>
      </c>
      <c r="D2" s="1036"/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1036"/>
      <c r="P2" s="1036"/>
      <c r="Q2" s="516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</row>
    <row r="3" spans="1:55" ht="12.75" customHeight="1">
      <c r="A3" s="517"/>
      <c r="B3" s="518"/>
      <c r="C3" s="1037" t="s">
        <v>465</v>
      </c>
      <c r="D3" s="1037"/>
      <c r="E3" s="1037"/>
      <c r="F3" s="1037"/>
      <c r="G3" s="519"/>
      <c r="H3" s="519"/>
      <c r="I3" s="520"/>
      <c r="J3" s="521"/>
      <c r="K3" s="1038" t="s">
        <v>466</v>
      </c>
      <c r="L3" s="1038"/>
      <c r="M3" s="1038"/>
      <c r="N3" s="519"/>
      <c r="O3" s="519"/>
      <c r="P3" s="519"/>
      <c r="Q3" s="522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H3" s="468"/>
      <c r="AI3" s="468"/>
      <c r="AJ3" s="468"/>
      <c r="AK3" s="468"/>
      <c r="AL3" s="468"/>
      <c r="AM3" s="468"/>
      <c r="AN3" s="468"/>
      <c r="AO3" s="468"/>
      <c r="AP3" s="468"/>
      <c r="AQ3" s="468"/>
      <c r="AR3" s="468"/>
      <c r="AS3" s="468"/>
      <c r="AT3" s="468"/>
      <c r="AU3" s="468"/>
      <c r="AV3" s="468"/>
      <c r="AW3" s="468"/>
      <c r="AX3" s="468"/>
      <c r="AY3" s="468"/>
      <c r="AZ3" s="468"/>
      <c r="BA3" s="468"/>
      <c r="BB3" s="468"/>
      <c r="BC3" s="468"/>
    </row>
    <row r="4" spans="1:55" ht="72" customHeight="1">
      <c r="A4" s="517" t="s">
        <v>279</v>
      </c>
      <c r="B4" s="515" t="s">
        <v>442</v>
      </c>
      <c r="C4" s="523" t="s">
        <v>467</v>
      </c>
      <c r="D4" s="523" t="s">
        <v>468</v>
      </c>
      <c r="E4" s="523" t="s">
        <v>469</v>
      </c>
      <c r="F4" s="523" t="s">
        <v>470</v>
      </c>
      <c r="G4" s="523" t="s">
        <v>471</v>
      </c>
      <c r="H4" s="523" t="s">
        <v>472</v>
      </c>
      <c r="I4" s="515" t="s">
        <v>473</v>
      </c>
      <c r="J4" s="524" t="s">
        <v>474</v>
      </c>
      <c r="K4" s="523" t="s">
        <v>475</v>
      </c>
      <c r="L4" s="523" t="s">
        <v>469</v>
      </c>
      <c r="M4" s="523" t="s">
        <v>476</v>
      </c>
      <c r="N4" s="523" t="s">
        <v>471</v>
      </c>
      <c r="O4" s="523" t="s">
        <v>477</v>
      </c>
      <c r="P4" s="523" t="s">
        <v>478</v>
      </c>
      <c r="Q4" s="525" t="s">
        <v>479</v>
      </c>
      <c r="R4" s="486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468"/>
      <c r="AI4" s="468"/>
      <c r="AJ4" s="468"/>
      <c r="AK4" s="468"/>
      <c r="AL4" s="468"/>
      <c r="AM4" s="468"/>
      <c r="AN4" s="468"/>
      <c r="AO4" s="468"/>
      <c r="AP4" s="468"/>
      <c r="AQ4" s="468"/>
      <c r="AR4" s="468"/>
      <c r="AS4" s="468"/>
      <c r="AT4" s="468"/>
      <c r="AU4" s="468"/>
      <c r="AV4" s="468"/>
      <c r="AW4" s="468"/>
      <c r="AX4" s="468"/>
      <c r="AY4" s="468"/>
      <c r="AZ4" s="468"/>
      <c r="BA4" s="468"/>
      <c r="BB4" s="468"/>
      <c r="BC4" s="468"/>
    </row>
    <row r="5" spans="1:55" ht="12.75" customHeight="1">
      <c r="A5" s="526" t="s">
        <v>75</v>
      </c>
      <c r="B5" s="527">
        <v>556925</v>
      </c>
      <c r="C5" s="527">
        <v>25480</v>
      </c>
      <c r="D5" s="527">
        <v>38631</v>
      </c>
      <c r="E5" s="527">
        <v>14757</v>
      </c>
      <c r="F5" s="527">
        <v>15214</v>
      </c>
      <c r="G5" s="527">
        <v>35766</v>
      </c>
      <c r="H5" s="527">
        <v>13131</v>
      </c>
      <c r="I5" s="528">
        <f>H5+G5+F5+E5+D5+C5</f>
        <v>142979</v>
      </c>
      <c r="J5" s="527">
        <v>5822</v>
      </c>
      <c r="K5" s="527">
        <v>48602</v>
      </c>
      <c r="L5" s="527">
        <v>6702</v>
      </c>
      <c r="M5" s="527">
        <v>7492</v>
      </c>
      <c r="N5" s="527">
        <v>166576</v>
      </c>
      <c r="O5" s="527">
        <v>74312</v>
      </c>
      <c r="P5" s="527">
        <v>104434</v>
      </c>
      <c r="Q5" s="529">
        <f>P5+O5+N5+M5+L5+K5+J5</f>
        <v>413940</v>
      </c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8"/>
      <c r="AN5" s="468"/>
      <c r="AO5" s="468"/>
      <c r="AP5" s="468"/>
      <c r="AQ5" s="468"/>
      <c r="AR5" s="468"/>
      <c r="AS5" s="468"/>
      <c r="AT5" s="468"/>
      <c r="AU5" s="468"/>
      <c r="AV5" s="468"/>
      <c r="AW5" s="468"/>
      <c r="AX5" s="468"/>
      <c r="AY5" s="468"/>
      <c r="AZ5" s="468"/>
      <c r="BA5" s="468"/>
      <c r="BB5" s="468"/>
      <c r="BC5" s="468"/>
    </row>
    <row r="6" spans="1:55" s="496" customFormat="1" ht="12.75" customHeight="1">
      <c r="A6" s="530"/>
      <c r="B6" s="531"/>
      <c r="C6" s="531"/>
      <c r="D6" s="531"/>
      <c r="E6" s="531"/>
      <c r="F6" s="531"/>
      <c r="G6" s="531"/>
      <c r="H6" s="531"/>
      <c r="I6" s="531"/>
      <c r="J6" s="531"/>
      <c r="K6" s="531"/>
      <c r="L6" s="531"/>
      <c r="M6" s="531"/>
      <c r="N6" s="531"/>
      <c r="O6" s="531"/>
      <c r="P6" s="531"/>
      <c r="Q6" s="522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  <c r="AK6" s="468"/>
      <c r="AL6" s="468"/>
      <c r="AM6" s="468"/>
      <c r="AN6" s="468"/>
      <c r="AO6" s="468"/>
      <c r="AP6" s="468"/>
      <c r="AQ6" s="468"/>
      <c r="AR6" s="468"/>
      <c r="AS6" s="468"/>
      <c r="AT6" s="468"/>
      <c r="AU6" s="468"/>
      <c r="AV6" s="468"/>
      <c r="AW6" s="468"/>
      <c r="AX6" s="468"/>
      <c r="AY6" s="468"/>
      <c r="AZ6" s="468"/>
      <c r="BA6" s="468"/>
      <c r="BB6" s="468"/>
      <c r="BC6" s="468"/>
    </row>
    <row r="7" spans="1:55" ht="12.75" customHeight="1">
      <c r="A7" s="1039" t="s">
        <v>175</v>
      </c>
      <c r="B7" s="1039"/>
      <c r="C7" s="1039"/>
      <c r="D7" s="1039"/>
      <c r="E7" s="1039"/>
      <c r="F7" s="1039"/>
      <c r="G7" s="1039"/>
      <c r="H7" s="1039"/>
      <c r="I7" s="1039"/>
      <c r="J7" s="1039"/>
      <c r="K7" s="1039"/>
      <c r="L7" s="1039"/>
      <c r="M7" s="1039"/>
      <c r="N7" s="1039"/>
      <c r="O7" s="1039"/>
      <c r="P7" s="1039"/>
      <c r="Q7" s="529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</row>
    <row r="8" spans="1:55" ht="12.75" customHeight="1">
      <c r="A8" s="532" t="s">
        <v>9</v>
      </c>
      <c r="B8" s="533">
        <v>229614.06487670093</v>
      </c>
      <c r="C8" s="533">
        <v>17832</v>
      </c>
      <c r="D8" s="533">
        <v>27858</v>
      </c>
      <c r="E8" s="533">
        <v>7618</v>
      </c>
      <c r="F8" s="533">
        <v>7716</v>
      </c>
      <c r="G8" s="533">
        <v>16457</v>
      </c>
      <c r="H8" s="533">
        <v>3823</v>
      </c>
      <c r="I8" s="534">
        <f>H8+G8+F8+E8+D8+C8</f>
        <v>81304</v>
      </c>
      <c r="J8" s="533">
        <v>3704</v>
      </c>
      <c r="K8" s="533">
        <v>29755</v>
      </c>
      <c r="L8" s="533">
        <v>2386</v>
      </c>
      <c r="M8" s="533">
        <v>4090</v>
      </c>
      <c r="N8" s="533">
        <v>67841</v>
      </c>
      <c r="O8" s="533">
        <v>20929</v>
      </c>
      <c r="P8" s="533">
        <v>19599</v>
      </c>
      <c r="Q8" s="535">
        <f>P8+O8+N8+M8+L8+K8+J8</f>
        <v>148304</v>
      </c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</row>
    <row r="9" spans="1:55" ht="12.75" customHeight="1">
      <c r="A9" s="532" t="s">
        <v>10</v>
      </c>
      <c r="B9" s="533">
        <v>327311</v>
      </c>
      <c r="C9" s="533">
        <v>7648</v>
      </c>
      <c r="D9" s="533">
        <v>10773</v>
      </c>
      <c r="E9" s="533">
        <v>7138</v>
      </c>
      <c r="F9" s="533">
        <v>7497</v>
      </c>
      <c r="G9" s="533">
        <v>19308</v>
      </c>
      <c r="H9" s="533">
        <v>9307</v>
      </c>
      <c r="I9" s="534">
        <f>H9+G9+F9+E9+D9+C9</f>
        <v>61671</v>
      </c>
      <c r="J9" s="533">
        <v>2117</v>
      </c>
      <c r="K9" s="533">
        <v>18847</v>
      </c>
      <c r="L9" s="533">
        <v>4316</v>
      </c>
      <c r="M9" s="533">
        <v>3402</v>
      </c>
      <c r="N9" s="533">
        <v>98735.029222471407</v>
      </c>
      <c r="O9" s="533">
        <v>53382</v>
      </c>
      <c r="P9" s="533">
        <v>84834</v>
      </c>
      <c r="Q9" s="535">
        <f>P9+O9+N9+M9+L9+K9+J9</f>
        <v>265633.02922247141</v>
      </c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</row>
    <row r="10" spans="1:55" ht="12.75" customHeight="1">
      <c r="A10" s="536"/>
      <c r="B10" s="533"/>
      <c r="C10" s="533"/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22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</row>
    <row r="11" spans="1:55" ht="12.75" customHeight="1">
      <c r="A11" s="1033" t="s">
        <v>620</v>
      </c>
      <c r="B11" s="1033"/>
      <c r="C11" s="1033"/>
      <c r="D11" s="1033"/>
      <c r="E11" s="1033"/>
      <c r="F11" s="1033"/>
      <c r="G11" s="1033"/>
      <c r="H11" s="1033"/>
      <c r="I11" s="1033"/>
      <c r="J11" s="1033"/>
      <c r="K11" s="529"/>
      <c r="L11" s="529"/>
      <c r="M11" s="529"/>
      <c r="N11" s="529"/>
      <c r="O11" s="529"/>
      <c r="P11" s="529"/>
      <c r="Q11" s="529"/>
      <c r="R11" s="468"/>
      <c r="S11" s="468"/>
      <c r="T11" s="468"/>
      <c r="U11" s="468"/>
      <c r="V11" s="468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  <c r="AH11" s="468"/>
      <c r="AI11" s="468"/>
      <c r="AJ11" s="468"/>
      <c r="AK11" s="468"/>
      <c r="AL11" s="468"/>
      <c r="AM11" s="468"/>
      <c r="AN11" s="468"/>
      <c r="AO11" s="468"/>
      <c r="AP11" s="468"/>
      <c r="AQ11" s="468"/>
      <c r="AR11" s="468"/>
      <c r="AS11" s="468"/>
      <c r="AT11" s="468"/>
      <c r="AU11" s="468"/>
      <c r="AV11" s="468"/>
      <c r="AW11" s="468"/>
      <c r="AX11" s="468"/>
      <c r="AY11" s="468"/>
      <c r="AZ11" s="468"/>
      <c r="BA11" s="468"/>
      <c r="BB11" s="468"/>
      <c r="BC11" s="468"/>
    </row>
    <row r="12" spans="1:55" s="487" customFormat="1" ht="12.75" customHeight="1">
      <c r="A12" s="537" t="s">
        <v>76</v>
      </c>
      <c r="B12" s="538">
        <v>63819</v>
      </c>
      <c r="C12" s="538">
        <v>1490</v>
      </c>
      <c r="D12" s="538">
        <v>3531</v>
      </c>
      <c r="E12" s="538">
        <v>1358</v>
      </c>
      <c r="F12" s="538">
        <v>1875</v>
      </c>
      <c r="G12" s="538">
        <v>4529.0044227807311</v>
      </c>
      <c r="H12" s="538">
        <v>2189</v>
      </c>
      <c r="I12" s="539">
        <f>H12+G12+F12+E12+D12+C12</f>
        <v>14972.00442278073</v>
      </c>
      <c r="J12" s="538">
        <v>819</v>
      </c>
      <c r="K12" s="538">
        <v>5909.0713217680677</v>
      </c>
      <c r="L12" s="538">
        <v>890</v>
      </c>
      <c r="M12" s="538">
        <v>990.02098874276373</v>
      </c>
      <c r="N12" s="538">
        <v>24154</v>
      </c>
      <c r="O12" s="538">
        <v>11847</v>
      </c>
      <c r="P12" s="538">
        <v>4232</v>
      </c>
      <c r="Q12" s="540">
        <f>P12+O12+N12+M12+L12+K12+J12</f>
        <v>48841.09231051083</v>
      </c>
      <c r="R12" s="486"/>
      <c r="S12" s="486"/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  <c r="AO12" s="486"/>
      <c r="AP12" s="486"/>
      <c r="AQ12" s="486"/>
      <c r="AR12" s="486"/>
      <c r="AS12" s="486"/>
      <c r="AT12" s="486"/>
      <c r="AU12" s="486"/>
      <c r="AV12" s="486"/>
      <c r="AW12" s="486"/>
      <c r="AX12" s="486"/>
      <c r="AY12" s="486"/>
      <c r="AZ12" s="486"/>
      <c r="BA12" s="486"/>
      <c r="BB12" s="486"/>
      <c r="BC12" s="486"/>
    </row>
    <row r="13" spans="1:55" ht="12.75" customHeight="1">
      <c r="A13" s="541" t="s">
        <v>76</v>
      </c>
      <c r="B13" s="533">
        <v>39759</v>
      </c>
      <c r="C13" s="533">
        <v>1217</v>
      </c>
      <c r="D13" s="533">
        <v>3061</v>
      </c>
      <c r="E13" s="533">
        <v>844</v>
      </c>
      <c r="F13" s="533">
        <v>1326</v>
      </c>
      <c r="G13" s="533">
        <v>2498.0328837663787</v>
      </c>
      <c r="H13" s="533">
        <v>1172</v>
      </c>
      <c r="I13" s="534">
        <f t="shared" ref="I13:I68" si="0">H13+G13+F13+E13+D13+C13</f>
        <v>10118.032883766378</v>
      </c>
      <c r="J13" s="533">
        <v>516</v>
      </c>
      <c r="K13" s="533">
        <v>4601.0511195775498</v>
      </c>
      <c r="L13" s="533">
        <v>443</v>
      </c>
      <c r="M13" s="533">
        <v>750</v>
      </c>
      <c r="N13" s="533">
        <v>15204</v>
      </c>
      <c r="O13" s="533">
        <v>6312</v>
      </c>
      <c r="P13" s="533">
        <v>1809</v>
      </c>
      <c r="Q13" s="542">
        <f t="shared" ref="Q13:Q68" si="1">P13+O13+N13+M13+L13+K13+J13</f>
        <v>29635.051119577551</v>
      </c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</row>
    <row r="14" spans="1:55" ht="12.75" customHeight="1">
      <c r="A14" s="541" t="s">
        <v>77</v>
      </c>
      <c r="B14" s="533">
        <v>8086</v>
      </c>
      <c r="C14" s="533">
        <v>70</v>
      </c>
      <c r="D14" s="533">
        <v>231.0463035208968</v>
      </c>
      <c r="E14" s="533">
        <v>58</v>
      </c>
      <c r="F14" s="533">
        <v>187</v>
      </c>
      <c r="G14" s="533">
        <v>457</v>
      </c>
      <c r="H14" s="533">
        <v>560</v>
      </c>
      <c r="I14" s="534">
        <f t="shared" si="0"/>
        <v>1563.0463035208968</v>
      </c>
      <c r="J14" s="533">
        <v>49</v>
      </c>
      <c r="K14" s="533">
        <v>479</v>
      </c>
      <c r="L14" s="533">
        <v>207</v>
      </c>
      <c r="M14" s="533">
        <v>126</v>
      </c>
      <c r="N14" s="533">
        <v>2127</v>
      </c>
      <c r="O14" s="533">
        <v>1737</v>
      </c>
      <c r="P14" s="533">
        <v>1792</v>
      </c>
      <c r="Q14" s="542">
        <f t="shared" si="1"/>
        <v>6517</v>
      </c>
      <c r="R14" s="468"/>
      <c r="S14" s="543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  <c r="AK14" s="468"/>
      <c r="AL14" s="468"/>
      <c r="AM14" s="468"/>
      <c r="AN14" s="468"/>
      <c r="AO14" s="468"/>
      <c r="AP14" s="468"/>
      <c r="AQ14" s="468"/>
      <c r="AR14" s="468"/>
      <c r="AS14" s="468"/>
      <c r="AT14" s="468"/>
      <c r="AU14" s="468"/>
      <c r="AV14" s="468"/>
      <c r="AW14" s="468"/>
      <c r="AX14" s="468"/>
      <c r="AY14" s="468"/>
      <c r="AZ14" s="468"/>
      <c r="BA14" s="468"/>
      <c r="BB14" s="468"/>
      <c r="BC14" s="468"/>
    </row>
    <row r="15" spans="1:55" ht="12.75" customHeight="1">
      <c r="A15" s="541" t="s">
        <v>78</v>
      </c>
      <c r="B15" s="533">
        <v>15973</v>
      </c>
      <c r="C15" s="533">
        <v>202</v>
      </c>
      <c r="D15" s="533">
        <v>238</v>
      </c>
      <c r="E15" s="533">
        <v>455</v>
      </c>
      <c r="F15" s="533">
        <v>361</v>
      </c>
      <c r="G15" s="533">
        <v>1573</v>
      </c>
      <c r="H15" s="533">
        <v>457</v>
      </c>
      <c r="I15" s="534">
        <f t="shared" si="0"/>
        <v>3286</v>
      </c>
      <c r="J15" s="533">
        <v>253</v>
      </c>
      <c r="K15" s="533">
        <v>828</v>
      </c>
      <c r="L15" s="533">
        <v>239</v>
      </c>
      <c r="M15" s="533">
        <v>113.03878290538539</v>
      </c>
      <c r="N15" s="533">
        <v>6822.0768760036144</v>
      </c>
      <c r="O15" s="533">
        <v>3797</v>
      </c>
      <c r="P15" s="533">
        <v>629</v>
      </c>
      <c r="Q15" s="542">
        <f t="shared" si="1"/>
        <v>12681.115658909001</v>
      </c>
      <c r="R15" s="468"/>
      <c r="S15" s="468"/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</row>
    <row r="16" spans="1:55" s="487" customFormat="1" ht="12.75" customHeight="1">
      <c r="A16" s="537" t="s">
        <v>79</v>
      </c>
      <c r="B16" s="538">
        <v>28460</v>
      </c>
      <c r="C16" s="538">
        <v>962</v>
      </c>
      <c r="D16" s="538">
        <v>1186</v>
      </c>
      <c r="E16" s="538">
        <v>1147</v>
      </c>
      <c r="F16" s="538">
        <v>924</v>
      </c>
      <c r="G16" s="538">
        <v>1305</v>
      </c>
      <c r="H16" s="538">
        <v>337</v>
      </c>
      <c r="I16" s="539">
        <f t="shared" si="0"/>
        <v>5861</v>
      </c>
      <c r="J16" s="538">
        <v>90</v>
      </c>
      <c r="K16" s="538">
        <v>986</v>
      </c>
      <c r="L16" s="538">
        <v>349.05382413640802</v>
      </c>
      <c r="M16" s="538">
        <v>182</v>
      </c>
      <c r="N16" s="538">
        <v>4167</v>
      </c>
      <c r="O16" s="538">
        <v>1037</v>
      </c>
      <c r="P16" s="538">
        <v>15783</v>
      </c>
      <c r="Q16" s="540">
        <f t="shared" si="1"/>
        <v>22594.053824136408</v>
      </c>
      <c r="R16" s="486"/>
      <c r="S16" s="486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  <c r="AO16" s="486"/>
      <c r="AP16" s="486"/>
      <c r="AQ16" s="486"/>
      <c r="AR16" s="486"/>
      <c r="AS16" s="486"/>
      <c r="AT16" s="486"/>
      <c r="AU16" s="486"/>
      <c r="AV16" s="486"/>
      <c r="AW16" s="486"/>
      <c r="AX16" s="486"/>
      <c r="AY16" s="486"/>
      <c r="AZ16" s="486"/>
      <c r="BA16" s="486"/>
      <c r="BB16" s="486"/>
      <c r="BC16" s="486"/>
    </row>
    <row r="17" spans="1:55" ht="12.75" customHeight="1">
      <c r="A17" s="541" t="s">
        <v>79</v>
      </c>
      <c r="B17" s="533">
        <v>16092</v>
      </c>
      <c r="C17" s="533">
        <v>726</v>
      </c>
      <c r="D17" s="533">
        <v>888</v>
      </c>
      <c r="E17" s="533">
        <v>838</v>
      </c>
      <c r="F17" s="533">
        <v>735</v>
      </c>
      <c r="G17" s="533">
        <v>975</v>
      </c>
      <c r="H17" s="533">
        <v>181</v>
      </c>
      <c r="I17" s="534">
        <f>H17+G17+F17+E17+D17+C17</f>
        <v>4343</v>
      </c>
      <c r="J17" s="533">
        <v>80</v>
      </c>
      <c r="K17" s="533">
        <v>710</v>
      </c>
      <c r="L17" s="533">
        <v>190.05421741235079</v>
      </c>
      <c r="M17" s="533">
        <v>114</v>
      </c>
      <c r="N17" s="533">
        <v>3152</v>
      </c>
      <c r="O17" s="533">
        <v>562</v>
      </c>
      <c r="P17" s="533">
        <v>6936</v>
      </c>
      <c r="Q17" s="542">
        <f t="shared" si="1"/>
        <v>11744.054217412351</v>
      </c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</row>
    <row r="18" spans="1:55" ht="12.75" customHeight="1">
      <c r="A18" s="541" t="s">
        <v>80</v>
      </c>
      <c r="B18" s="533">
        <v>8367</v>
      </c>
      <c r="C18" s="533">
        <v>141</v>
      </c>
      <c r="D18" s="533">
        <v>207</v>
      </c>
      <c r="E18" s="533">
        <v>142</v>
      </c>
      <c r="F18" s="533">
        <v>106</v>
      </c>
      <c r="G18" s="533">
        <v>236.01504123102359</v>
      </c>
      <c r="H18" s="533">
        <v>151</v>
      </c>
      <c r="I18" s="534">
        <f t="shared" si="0"/>
        <v>983.01504123102359</v>
      </c>
      <c r="J18" s="533">
        <v>7</v>
      </c>
      <c r="K18" s="533">
        <v>272.0383896294428</v>
      </c>
      <c r="L18" s="533">
        <v>157</v>
      </c>
      <c r="M18" s="533">
        <v>67.07795908671207</v>
      </c>
      <c r="N18" s="533">
        <v>883</v>
      </c>
      <c r="O18" s="533">
        <v>463</v>
      </c>
      <c r="P18" s="533">
        <v>5530</v>
      </c>
      <c r="Q18" s="542">
        <f t="shared" si="1"/>
        <v>7379.1163487161548</v>
      </c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</row>
    <row r="19" spans="1:55" ht="12.75" customHeight="1">
      <c r="A19" s="541" t="s">
        <v>81</v>
      </c>
      <c r="B19" s="533">
        <v>4001.0760410798698</v>
      </c>
      <c r="C19" s="533">
        <v>94</v>
      </c>
      <c r="D19" s="533">
        <v>90</v>
      </c>
      <c r="E19" s="533">
        <v>166</v>
      </c>
      <c r="F19" s="533">
        <v>81</v>
      </c>
      <c r="G19" s="533">
        <v>94</v>
      </c>
      <c r="H19" s="533">
        <v>4</v>
      </c>
      <c r="I19" s="534">
        <f t="shared" si="0"/>
        <v>529</v>
      </c>
      <c r="J19" s="533">
        <v>2</v>
      </c>
      <c r="K19" s="533">
        <v>3</v>
      </c>
      <c r="L19" s="533">
        <v>1</v>
      </c>
      <c r="M19" s="533">
        <v>1</v>
      </c>
      <c r="N19" s="533">
        <v>131</v>
      </c>
      <c r="O19" s="533">
        <v>11</v>
      </c>
      <c r="P19" s="533">
        <v>3316</v>
      </c>
      <c r="Q19" s="542">
        <f t="shared" si="1"/>
        <v>3465</v>
      </c>
      <c r="R19" s="468"/>
      <c r="S19" s="468"/>
      <c r="T19" s="468"/>
      <c r="U19" s="468"/>
      <c r="V19" s="468"/>
      <c r="W19" s="468"/>
      <c r="X19" s="468"/>
      <c r="Y19" s="468"/>
      <c r="Z19" s="468"/>
      <c r="AA19" s="468"/>
      <c r="AB19" s="468"/>
      <c r="AC19" s="468"/>
      <c r="AD19" s="468"/>
      <c r="AE19" s="468"/>
      <c r="AF19" s="468"/>
      <c r="AG19" s="468"/>
      <c r="AH19" s="468"/>
      <c r="AI19" s="468"/>
      <c r="AJ19" s="468"/>
      <c r="AK19" s="468"/>
      <c r="AL19" s="468"/>
      <c r="AM19" s="468"/>
      <c r="AN19" s="468"/>
      <c r="AO19" s="468"/>
      <c r="AP19" s="468"/>
      <c r="AQ19" s="468"/>
      <c r="AR19" s="468"/>
      <c r="AS19" s="468"/>
      <c r="AT19" s="468"/>
      <c r="AU19" s="468"/>
      <c r="AV19" s="468"/>
      <c r="AW19" s="468"/>
      <c r="AX19" s="468"/>
      <c r="AY19" s="468"/>
      <c r="AZ19" s="468"/>
      <c r="BA19" s="468"/>
      <c r="BB19" s="468"/>
      <c r="BC19" s="468"/>
    </row>
    <row r="20" spans="1:55" s="487" customFormat="1" ht="12.75" customHeight="1">
      <c r="A20" s="537" t="s">
        <v>82</v>
      </c>
      <c r="B20" s="538">
        <v>128721</v>
      </c>
      <c r="C20" s="538">
        <v>13780</v>
      </c>
      <c r="D20" s="538">
        <v>19985</v>
      </c>
      <c r="E20" s="538">
        <v>4276</v>
      </c>
      <c r="F20" s="538">
        <v>3982</v>
      </c>
      <c r="G20" s="538">
        <v>9058.0088455606892</v>
      </c>
      <c r="H20" s="538">
        <v>949.02890263421773</v>
      </c>
      <c r="I20" s="539">
        <f t="shared" si="0"/>
        <v>52030.037748194911</v>
      </c>
      <c r="J20" s="538">
        <v>2454</v>
      </c>
      <c r="K20" s="538">
        <v>18901.078249322676</v>
      </c>
      <c r="L20" s="538">
        <v>1540</v>
      </c>
      <c r="M20" s="538">
        <v>2458</v>
      </c>
      <c r="N20" s="538">
        <v>36875</v>
      </c>
      <c r="O20" s="538">
        <v>9294.0238867918197</v>
      </c>
      <c r="P20" s="538">
        <v>5165.0028496767854</v>
      </c>
      <c r="Q20" s="540">
        <f t="shared" si="1"/>
        <v>76687.104985791273</v>
      </c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  <c r="AO20" s="486"/>
      <c r="AP20" s="486"/>
      <c r="AQ20" s="486"/>
      <c r="AR20" s="486"/>
      <c r="AS20" s="486"/>
      <c r="AT20" s="486"/>
      <c r="AU20" s="486"/>
      <c r="AV20" s="486"/>
      <c r="AW20" s="486"/>
      <c r="AX20" s="486"/>
      <c r="AY20" s="486"/>
      <c r="AZ20" s="486"/>
      <c r="BA20" s="486"/>
      <c r="BB20" s="486"/>
      <c r="BC20" s="486"/>
    </row>
    <row r="21" spans="1:55" ht="12.75" customHeight="1">
      <c r="A21" s="541" t="s">
        <v>82</v>
      </c>
      <c r="B21" s="533">
        <v>94352</v>
      </c>
      <c r="C21" s="533">
        <v>12372</v>
      </c>
      <c r="D21" s="533">
        <v>16822</v>
      </c>
      <c r="E21" s="533">
        <v>3132</v>
      </c>
      <c r="F21" s="533">
        <v>2904</v>
      </c>
      <c r="G21" s="533">
        <v>6092</v>
      </c>
      <c r="H21" s="533">
        <v>573</v>
      </c>
      <c r="I21" s="534">
        <f t="shared" si="0"/>
        <v>41895</v>
      </c>
      <c r="J21" s="533">
        <v>1941</v>
      </c>
      <c r="K21" s="533">
        <v>15054.033077258935</v>
      </c>
      <c r="L21" s="533">
        <v>1068</v>
      </c>
      <c r="M21" s="533">
        <v>1816.0736330514148</v>
      </c>
      <c r="N21" s="533">
        <v>23302</v>
      </c>
      <c r="O21" s="533">
        <v>5171</v>
      </c>
      <c r="P21" s="533">
        <v>4100</v>
      </c>
      <c r="Q21" s="542">
        <f t="shared" si="1"/>
        <v>52452.106710310349</v>
      </c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</row>
    <row r="22" spans="1:55" ht="12.75" customHeight="1">
      <c r="A22" s="541" t="s">
        <v>83</v>
      </c>
      <c r="B22" s="533">
        <v>34368</v>
      </c>
      <c r="C22" s="533">
        <v>1408</v>
      </c>
      <c r="D22" s="533">
        <v>3162</v>
      </c>
      <c r="E22" s="533">
        <v>1144.0518577567052</v>
      </c>
      <c r="F22" s="533">
        <v>1078</v>
      </c>
      <c r="G22" s="533">
        <v>2965.0942285183396</v>
      </c>
      <c r="H22" s="533">
        <v>375</v>
      </c>
      <c r="I22" s="534">
        <f t="shared" si="0"/>
        <v>10132.146086275045</v>
      </c>
      <c r="J22" s="533">
        <v>513.02216857059204</v>
      </c>
      <c r="K22" s="533">
        <v>3847.0451720659253</v>
      </c>
      <c r="L22" s="533">
        <v>472.03008246204604</v>
      </c>
      <c r="M22" s="533">
        <v>642</v>
      </c>
      <c r="N22" s="533">
        <v>13573</v>
      </c>
      <c r="O22" s="533">
        <v>4122</v>
      </c>
      <c r="P22" s="533">
        <v>1064</v>
      </c>
      <c r="Q22" s="542">
        <f t="shared" si="1"/>
        <v>24233.097423098563</v>
      </c>
      <c r="R22" s="468"/>
      <c r="S22" s="468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</row>
    <row r="23" spans="1:55" s="487" customFormat="1" ht="12.75" customHeight="1">
      <c r="A23" s="537" t="s">
        <v>84</v>
      </c>
      <c r="B23" s="538">
        <v>57060</v>
      </c>
      <c r="C23" s="538">
        <v>999</v>
      </c>
      <c r="D23" s="538">
        <v>2002</v>
      </c>
      <c r="E23" s="538">
        <v>1218</v>
      </c>
      <c r="F23" s="538">
        <v>1726</v>
      </c>
      <c r="G23" s="538">
        <v>3054</v>
      </c>
      <c r="H23" s="538">
        <v>1432</v>
      </c>
      <c r="I23" s="539">
        <f t="shared" si="0"/>
        <v>10431</v>
      </c>
      <c r="J23" s="538">
        <v>316</v>
      </c>
      <c r="K23" s="538">
        <v>3022</v>
      </c>
      <c r="L23" s="538">
        <v>491</v>
      </c>
      <c r="M23" s="538">
        <v>545</v>
      </c>
      <c r="N23" s="538">
        <v>13329</v>
      </c>
      <c r="O23" s="538">
        <v>7684</v>
      </c>
      <c r="P23" s="538">
        <v>21236</v>
      </c>
      <c r="Q23" s="540">
        <f t="shared" si="1"/>
        <v>46623</v>
      </c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  <c r="AO23" s="486"/>
      <c r="AP23" s="486"/>
      <c r="AQ23" s="486"/>
      <c r="AR23" s="486"/>
      <c r="AS23" s="486"/>
      <c r="AT23" s="486"/>
      <c r="AU23" s="486"/>
      <c r="AV23" s="486"/>
      <c r="AW23" s="486"/>
      <c r="AX23" s="486"/>
      <c r="AY23" s="486"/>
      <c r="AZ23" s="486"/>
      <c r="BA23" s="486"/>
      <c r="BB23" s="486"/>
      <c r="BC23" s="486"/>
    </row>
    <row r="24" spans="1:55" ht="12.75" customHeight="1">
      <c r="A24" s="541" t="s">
        <v>84</v>
      </c>
      <c r="B24" s="533">
        <v>34894</v>
      </c>
      <c r="C24" s="533">
        <v>722</v>
      </c>
      <c r="D24" s="533">
        <v>1824</v>
      </c>
      <c r="E24" s="533">
        <v>927</v>
      </c>
      <c r="F24" s="533">
        <v>1178</v>
      </c>
      <c r="G24" s="533">
        <v>2247</v>
      </c>
      <c r="H24" s="533">
        <v>802</v>
      </c>
      <c r="I24" s="534">
        <f t="shared" si="0"/>
        <v>7700</v>
      </c>
      <c r="J24" s="533">
        <v>259</v>
      </c>
      <c r="K24" s="533">
        <v>2705</v>
      </c>
      <c r="L24" s="533">
        <v>264</v>
      </c>
      <c r="M24" s="533">
        <v>431.03799635350003</v>
      </c>
      <c r="N24" s="533">
        <v>10385</v>
      </c>
      <c r="O24" s="533">
        <v>5073.0812020394651</v>
      </c>
      <c r="P24" s="533">
        <v>8070</v>
      </c>
      <c r="Q24" s="542">
        <f t="shared" si="1"/>
        <v>27187.119198392968</v>
      </c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</row>
    <row r="25" spans="1:55" ht="12.75" customHeight="1">
      <c r="A25" s="541" t="s">
        <v>85</v>
      </c>
      <c r="B25" s="533">
        <v>9942</v>
      </c>
      <c r="C25" s="533">
        <v>144.093393593678</v>
      </c>
      <c r="D25" s="533">
        <v>83</v>
      </c>
      <c r="E25" s="533">
        <v>99</v>
      </c>
      <c r="F25" s="533">
        <v>247</v>
      </c>
      <c r="G25" s="533">
        <v>245</v>
      </c>
      <c r="H25" s="533">
        <v>114</v>
      </c>
      <c r="I25" s="534">
        <f t="shared" si="0"/>
        <v>932.093393593678</v>
      </c>
      <c r="J25" s="533">
        <v>21</v>
      </c>
      <c r="K25" s="533">
        <v>94</v>
      </c>
      <c r="L25" s="533">
        <v>158</v>
      </c>
      <c r="M25" s="533">
        <v>33</v>
      </c>
      <c r="N25" s="533">
        <v>1234</v>
      </c>
      <c r="O25" s="533">
        <v>972</v>
      </c>
      <c r="P25" s="533">
        <v>6492</v>
      </c>
      <c r="Q25" s="542">
        <f t="shared" si="1"/>
        <v>9004</v>
      </c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</row>
    <row r="26" spans="1:55" ht="12.75" customHeight="1">
      <c r="A26" s="541" t="s">
        <v>86</v>
      </c>
      <c r="B26" s="533">
        <v>12224</v>
      </c>
      <c r="C26" s="533">
        <v>132</v>
      </c>
      <c r="D26" s="533">
        <v>94</v>
      </c>
      <c r="E26" s="533">
        <v>191</v>
      </c>
      <c r="F26" s="533">
        <v>300</v>
      </c>
      <c r="G26" s="533">
        <v>561</v>
      </c>
      <c r="H26" s="533">
        <v>515</v>
      </c>
      <c r="I26" s="534">
        <f t="shared" si="0"/>
        <v>1793</v>
      </c>
      <c r="J26" s="533">
        <v>36.023348398419444</v>
      </c>
      <c r="K26" s="533">
        <v>222</v>
      </c>
      <c r="L26" s="533">
        <v>68</v>
      </c>
      <c r="M26" s="533">
        <v>80</v>
      </c>
      <c r="N26" s="533">
        <v>1709</v>
      </c>
      <c r="O26" s="533">
        <v>1638</v>
      </c>
      <c r="P26" s="533">
        <v>6673.0147446998517</v>
      </c>
      <c r="Q26" s="542">
        <f t="shared" si="1"/>
        <v>10426.038093098272</v>
      </c>
      <c r="R26" s="468"/>
      <c r="S26" s="468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</row>
    <row r="27" spans="1:55" s="487" customFormat="1" ht="12.75" customHeight="1">
      <c r="A27" s="537" t="s">
        <v>87</v>
      </c>
      <c r="B27" s="538">
        <v>58365</v>
      </c>
      <c r="C27" s="538">
        <v>1781</v>
      </c>
      <c r="D27" s="538">
        <v>4197</v>
      </c>
      <c r="E27" s="538">
        <v>1390.0043744080037</v>
      </c>
      <c r="F27" s="538">
        <v>1594</v>
      </c>
      <c r="G27" s="538">
        <v>3419</v>
      </c>
      <c r="H27" s="538">
        <v>1860</v>
      </c>
      <c r="I27" s="539">
        <f t="shared" si="0"/>
        <v>14241.004374408003</v>
      </c>
      <c r="J27" s="538">
        <v>624</v>
      </c>
      <c r="K27" s="538">
        <v>4822</v>
      </c>
      <c r="L27" s="538">
        <v>926</v>
      </c>
      <c r="M27" s="538">
        <v>1442</v>
      </c>
      <c r="N27" s="538">
        <v>19824.021278977798</v>
      </c>
      <c r="O27" s="538">
        <v>9836</v>
      </c>
      <c r="P27" s="538">
        <v>6644</v>
      </c>
      <c r="Q27" s="540">
        <f t="shared" si="1"/>
        <v>44118.021278977802</v>
      </c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  <c r="AO27" s="486"/>
      <c r="AP27" s="486"/>
      <c r="AQ27" s="486"/>
      <c r="AR27" s="486"/>
      <c r="AS27" s="486"/>
      <c r="AT27" s="486"/>
      <c r="AU27" s="486"/>
      <c r="AV27" s="486"/>
      <c r="AW27" s="486"/>
      <c r="AX27" s="486"/>
      <c r="AY27" s="486"/>
      <c r="AZ27" s="486"/>
      <c r="BA27" s="486"/>
      <c r="BB27" s="486"/>
      <c r="BC27" s="486"/>
    </row>
    <row r="28" spans="1:55" ht="12.75" customHeight="1">
      <c r="A28" s="541" t="s">
        <v>87</v>
      </c>
      <c r="B28" s="533">
        <v>20686.097271683928</v>
      </c>
      <c r="C28" s="533">
        <v>796</v>
      </c>
      <c r="D28" s="533">
        <v>2507</v>
      </c>
      <c r="E28" s="533">
        <v>643</v>
      </c>
      <c r="F28" s="533">
        <v>604</v>
      </c>
      <c r="G28" s="533">
        <v>1012</v>
      </c>
      <c r="H28" s="533">
        <v>747</v>
      </c>
      <c r="I28" s="534">
        <f>H28+G28+F28+E28+D28+C28</f>
        <v>6309</v>
      </c>
      <c r="J28" s="533">
        <v>173</v>
      </c>
      <c r="K28" s="533">
        <v>1910</v>
      </c>
      <c r="L28" s="533">
        <v>361</v>
      </c>
      <c r="M28" s="533">
        <v>387</v>
      </c>
      <c r="N28" s="533">
        <v>6584</v>
      </c>
      <c r="O28" s="533">
        <v>3300</v>
      </c>
      <c r="P28" s="533">
        <v>1654</v>
      </c>
      <c r="Q28" s="542">
        <f t="shared" si="1"/>
        <v>14369</v>
      </c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</row>
    <row r="29" spans="1:55" ht="12.75" customHeight="1">
      <c r="A29" s="541" t="s">
        <v>88</v>
      </c>
      <c r="B29" s="533">
        <v>20965</v>
      </c>
      <c r="C29" s="533">
        <v>536</v>
      </c>
      <c r="D29" s="533">
        <v>785.06055820003371</v>
      </c>
      <c r="E29" s="533">
        <v>469</v>
      </c>
      <c r="F29" s="533">
        <v>648</v>
      </c>
      <c r="G29" s="533">
        <v>1137</v>
      </c>
      <c r="H29" s="533">
        <v>832</v>
      </c>
      <c r="I29" s="534">
        <f t="shared" si="0"/>
        <v>4407.0605582000335</v>
      </c>
      <c r="J29" s="533">
        <v>295</v>
      </c>
      <c r="K29" s="533">
        <v>1840</v>
      </c>
      <c r="L29" s="533">
        <v>284</v>
      </c>
      <c r="M29" s="533">
        <v>695</v>
      </c>
      <c r="N29" s="533">
        <v>8356</v>
      </c>
      <c r="O29" s="533">
        <v>3736</v>
      </c>
      <c r="P29" s="533">
        <v>1346</v>
      </c>
      <c r="Q29" s="542">
        <f t="shared" si="1"/>
        <v>16552</v>
      </c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</row>
    <row r="30" spans="1:55" ht="12.75" customHeight="1">
      <c r="A30" s="541" t="s">
        <v>89</v>
      </c>
      <c r="B30" s="533">
        <v>16713</v>
      </c>
      <c r="C30" s="533">
        <v>448</v>
      </c>
      <c r="D30" s="533">
        <v>904</v>
      </c>
      <c r="E30" s="533">
        <v>277.00712733956959</v>
      </c>
      <c r="F30" s="533">
        <v>341</v>
      </c>
      <c r="G30" s="533">
        <v>1269</v>
      </c>
      <c r="H30" s="533">
        <v>280</v>
      </c>
      <c r="I30" s="534">
        <f t="shared" si="0"/>
        <v>3519.0071273395697</v>
      </c>
      <c r="J30" s="533">
        <v>155</v>
      </c>
      <c r="K30" s="533">
        <v>1070</v>
      </c>
      <c r="L30" s="533">
        <v>280</v>
      </c>
      <c r="M30" s="533">
        <v>358</v>
      </c>
      <c r="N30" s="533">
        <v>4883.0269846271676</v>
      </c>
      <c r="O30" s="533">
        <v>2799</v>
      </c>
      <c r="P30" s="533">
        <v>3643</v>
      </c>
      <c r="Q30" s="542">
        <f t="shared" si="1"/>
        <v>13188.026984627168</v>
      </c>
      <c r="R30" s="468"/>
      <c r="S30" s="468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</row>
    <row r="31" spans="1:55" s="487" customFormat="1" ht="12.75" customHeight="1">
      <c r="A31" s="537" t="s">
        <v>90</v>
      </c>
      <c r="B31" s="538">
        <v>35546</v>
      </c>
      <c r="C31" s="538">
        <v>627</v>
      </c>
      <c r="D31" s="538">
        <v>1691</v>
      </c>
      <c r="E31" s="538">
        <v>875</v>
      </c>
      <c r="F31" s="538">
        <v>1040</v>
      </c>
      <c r="G31" s="538">
        <v>3011.0550523370166</v>
      </c>
      <c r="H31" s="538">
        <v>1397</v>
      </c>
      <c r="I31" s="539">
        <f t="shared" si="0"/>
        <v>8641.0550523370166</v>
      </c>
      <c r="J31" s="538">
        <v>141</v>
      </c>
      <c r="K31" s="538">
        <v>2307</v>
      </c>
      <c r="L31" s="538">
        <v>459</v>
      </c>
      <c r="M31" s="538">
        <v>413</v>
      </c>
      <c r="N31" s="538">
        <v>10185</v>
      </c>
      <c r="O31" s="538">
        <v>8110</v>
      </c>
      <c r="P31" s="538">
        <v>5283.0103702922643</v>
      </c>
      <c r="Q31" s="540">
        <f t="shared" si="1"/>
        <v>26898.010370292264</v>
      </c>
      <c r="R31" s="486"/>
      <c r="S31" s="486"/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  <c r="AO31" s="486"/>
      <c r="AP31" s="486"/>
      <c r="AQ31" s="486"/>
      <c r="AR31" s="486"/>
      <c r="AS31" s="486"/>
      <c r="AT31" s="486"/>
      <c r="AU31" s="486"/>
      <c r="AV31" s="486"/>
      <c r="AW31" s="486"/>
      <c r="AX31" s="486"/>
      <c r="AY31" s="486"/>
      <c r="AZ31" s="486"/>
      <c r="BA31" s="486"/>
      <c r="BB31" s="486"/>
      <c r="BC31" s="486"/>
    </row>
    <row r="32" spans="1:55" ht="12.75" customHeight="1">
      <c r="A32" s="541" t="s">
        <v>90</v>
      </c>
      <c r="B32" s="533">
        <v>21833</v>
      </c>
      <c r="C32" s="533">
        <v>442</v>
      </c>
      <c r="D32" s="533">
        <v>1490</v>
      </c>
      <c r="E32" s="533">
        <v>409</v>
      </c>
      <c r="F32" s="533">
        <v>708.04512369306849</v>
      </c>
      <c r="G32" s="533">
        <v>1939.0498913770641</v>
      </c>
      <c r="H32" s="533">
        <v>635</v>
      </c>
      <c r="I32" s="534">
        <f t="shared" si="0"/>
        <v>5623.0950150701328</v>
      </c>
      <c r="J32" s="533">
        <v>106</v>
      </c>
      <c r="K32" s="533">
        <v>1617</v>
      </c>
      <c r="L32" s="533">
        <v>243</v>
      </c>
      <c r="M32" s="533">
        <v>335</v>
      </c>
      <c r="N32" s="533">
        <v>6092</v>
      </c>
      <c r="O32" s="533">
        <v>5245</v>
      </c>
      <c r="P32" s="533">
        <v>2566</v>
      </c>
      <c r="Q32" s="542">
        <f t="shared" si="1"/>
        <v>16204</v>
      </c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</row>
    <row r="33" spans="1:55" ht="12.75" customHeight="1">
      <c r="A33" s="541" t="s">
        <v>91</v>
      </c>
      <c r="B33" s="533">
        <v>6237.0080106363457</v>
      </c>
      <c r="C33" s="533">
        <v>139</v>
      </c>
      <c r="D33" s="533">
        <v>119</v>
      </c>
      <c r="E33" s="533">
        <v>120</v>
      </c>
      <c r="F33" s="533">
        <v>183</v>
      </c>
      <c r="G33" s="533">
        <v>470</v>
      </c>
      <c r="H33" s="533">
        <v>79</v>
      </c>
      <c r="I33" s="534">
        <f t="shared" si="0"/>
        <v>1110</v>
      </c>
      <c r="J33" s="533">
        <v>9</v>
      </c>
      <c r="K33" s="533">
        <v>531</v>
      </c>
      <c r="L33" s="533">
        <v>100</v>
      </c>
      <c r="M33" s="533">
        <v>26.08587297816581</v>
      </c>
      <c r="N33" s="533">
        <v>2679</v>
      </c>
      <c r="O33" s="533">
        <v>585.06886536743048</v>
      </c>
      <c r="P33" s="533">
        <v>1191</v>
      </c>
      <c r="Q33" s="542">
        <f t="shared" si="1"/>
        <v>5121.1547383455963</v>
      </c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</row>
    <row r="34" spans="1:55" ht="12.75" customHeight="1">
      <c r="A34" s="541" t="s">
        <v>92</v>
      </c>
      <c r="B34" s="533">
        <v>7475</v>
      </c>
      <c r="C34" s="533">
        <v>45</v>
      </c>
      <c r="D34" s="533">
        <v>81</v>
      </c>
      <c r="E34" s="533">
        <v>345</v>
      </c>
      <c r="F34" s="533">
        <v>149.06213130380479</v>
      </c>
      <c r="G34" s="533">
        <v>601</v>
      </c>
      <c r="H34" s="533">
        <v>681</v>
      </c>
      <c r="I34" s="534">
        <f t="shared" si="0"/>
        <v>1902.0621313038048</v>
      </c>
      <c r="J34" s="533">
        <v>24</v>
      </c>
      <c r="K34" s="533">
        <v>158</v>
      </c>
      <c r="L34" s="533">
        <v>115</v>
      </c>
      <c r="M34" s="533">
        <v>52</v>
      </c>
      <c r="N34" s="533">
        <v>1413</v>
      </c>
      <c r="O34" s="533">
        <v>2279</v>
      </c>
      <c r="P34" s="533">
        <v>1525</v>
      </c>
      <c r="Q34" s="542">
        <f t="shared" si="1"/>
        <v>5566</v>
      </c>
      <c r="R34" s="468"/>
      <c r="S34" s="468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</row>
    <row r="35" spans="1:55" s="487" customFormat="1" ht="12.75" customHeight="1">
      <c r="A35" s="537" t="s">
        <v>93</v>
      </c>
      <c r="B35" s="538">
        <v>17224</v>
      </c>
      <c r="C35" s="538">
        <v>289</v>
      </c>
      <c r="D35" s="538">
        <v>428</v>
      </c>
      <c r="E35" s="538">
        <v>706</v>
      </c>
      <c r="F35" s="538">
        <v>197</v>
      </c>
      <c r="G35" s="538">
        <v>770</v>
      </c>
      <c r="H35" s="538">
        <v>320</v>
      </c>
      <c r="I35" s="539">
        <f t="shared" si="0"/>
        <v>2710</v>
      </c>
      <c r="J35" s="538">
        <v>77.015434506965761</v>
      </c>
      <c r="K35" s="538">
        <v>2388</v>
      </c>
      <c r="L35" s="538">
        <v>391</v>
      </c>
      <c r="M35" s="538">
        <v>167</v>
      </c>
      <c r="N35" s="538">
        <v>8762</v>
      </c>
      <c r="O35" s="538">
        <v>1906</v>
      </c>
      <c r="P35" s="538">
        <v>817</v>
      </c>
      <c r="Q35" s="540">
        <f t="shared" si="1"/>
        <v>14508.015434506966</v>
      </c>
      <c r="R35" s="486"/>
      <c r="S35" s="486"/>
      <c r="T35" s="486"/>
      <c r="U35" s="486"/>
      <c r="V35" s="486"/>
      <c r="W35" s="486"/>
      <c r="X35" s="486"/>
      <c r="Y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  <c r="AO35" s="486"/>
      <c r="AP35" s="486"/>
      <c r="AQ35" s="486"/>
      <c r="AR35" s="486"/>
      <c r="AS35" s="486"/>
      <c r="AT35" s="486"/>
      <c r="AU35" s="486"/>
      <c r="AV35" s="486"/>
      <c r="AW35" s="486"/>
      <c r="AX35" s="486"/>
      <c r="AY35" s="486"/>
      <c r="AZ35" s="486"/>
      <c r="BA35" s="486"/>
      <c r="BB35" s="486"/>
      <c r="BC35" s="486"/>
    </row>
    <row r="36" spans="1:55" ht="12.75" customHeight="1">
      <c r="A36" s="541" t="s">
        <v>93</v>
      </c>
      <c r="B36" s="533">
        <v>17224</v>
      </c>
      <c r="C36" s="533">
        <v>289</v>
      </c>
      <c r="D36" s="533">
        <v>428</v>
      </c>
      <c r="E36" s="533">
        <v>706</v>
      </c>
      <c r="F36" s="533">
        <v>197</v>
      </c>
      <c r="G36" s="533">
        <v>770</v>
      </c>
      <c r="H36" s="533">
        <v>320</v>
      </c>
      <c r="I36" s="534">
        <f t="shared" si="0"/>
        <v>2710</v>
      </c>
      <c r="J36" s="533">
        <v>77.015434506965761</v>
      </c>
      <c r="K36" s="533">
        <v>2388</v>
      </c>
      <c r="L36" s="533">
        <v>391</v>
      </c>
      <c r="M36" s="533">
        <v>167</v>
      </c>
      <c r="N36" s="533">
        <v>8762</v>
      </c>
      <c r="O36" s="533">
        <v>1906</v>
      </c>
      <c r="P36" s="533">
        <v>817</v>
      </c>
      <c r="Q36" s="542">
        <f t="shared" si="1"/>
        <v>14508.015434506966</v>
      </c>
      <c r="R36" s="468"/>
      <c r="S36" s="468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</row>
    <row r="37" spans="1:55" s="487" customFormat="1" ht="12.75" customHeight="1">
      <c r="A37" s="537" t="s">
        <v>94</v>
      </c>
      <c r="B37" s="538">
        <v>20445</v>
      </c>
      <c r="C37" s="538">
        <v>1401</v>
      </c>
      <c r="D37" s="538">
        <v>552</v>
      </c>
      <c r="E37" s="538">
        <v>529</v>
      </c>
      <c r="F37" s="538">
        <v>515</v>
      </c>
      <c r="G37" s="538">
        <v>1050</v>
      </c>
      <c r="H37" s="538">
        <v>380</v>
      </c>
      <c r="I37" s="539">
        <f t="shared" si="0"/>
        <v>4427</v>
      </c>
      <c r="J37" s="538">
        <v>111</v>
      </c>
      <c r="K37" s="538">
        <v>393</v>
      </c>
      <c r="L37" s="538">
        <v>155</v>
      </c>
      <c r="M37" s="538">
        <v>78</v>
      </c>
      <c r="N37" s="538">
        <v>2638</v>
      </c>
      <c r="O37" s="538">
        <v>2165</v>
      </c>
      <c r="P37" s="538">
        <v>10472</v>
      </c>
      <c r="Q37" s="540">
        <f t="shared" si="1"/>
        <v>16012</v>
      </c>
      <c r="R37" s="486"/>
      <c r="S37" s="486"/>
      <c r="T37" s="486"/>
      <c r="U37" s="486"/>
      <c r="V37" s="486"/>
      <c r="W37" s="486"/>
      <c r="X37" s="486"/>
      <c r="Y37" s="486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  <c r="AO37" s="486"/>
      <c r="AP37" s="486"/>
      <c r="AQ37" s="486"/>
      <c r="AR37" s="486"/>
      <c r="AS37" s="486"/>
      <c r="AT37" s="486"/>
      <c r="AU37" s="486"/>
      <c r="AV37" s="486"/>
      <c r="AW37" s="486"/>
      <c r="AX37" s="486"/>
      <c r="AY37" s="486"/>
      <c r="AZ37" s="486"/>
      <c r="BA37" s="486"/>
      <c r="BB37" s="486"/>
      <c r="BC37" s="486"/>
    </row>
    <row r="38" spans="1:55" ht="12.75" customHeight="1">
      <c r="A38" s="541" t="s">
        <v>94</v>
      </c>
      <c r="B38" s="533">
        <v>15661</v>
      </c>
      <c r="C38" s="533">
        <v>1301</v>
      </c>
      <c r="D38" s="533">
        <v>474</v>
      </c>
      <c r="E38" s="533">
        <v>460</v>
      </c>
      <c r="F38" s="533">
        <v>442</v>
      </c>
      <c r="G38" s="533">
        <v>975</v>
      </c>
      <c r="H38" s="533">
        <v>202</v>
      </c>
      <c r="I38" s="534">
        <f t="shared" si="0"/>
        <v>3854</v>
      </c>
      <c r="J38" s="533">
        <v>42</v>
      </c>
      <c r="K38" s="533">
        <v>285</v>
      </c>
      <c r="L38" s="533">
        <v>136</v>
      </c>
      <c r="M38" s="533">
        <v>72.046696796838916</v>
      </c>
      <c r="N38" s="533">
        <v>2490</v>
      </c>
      <c r="O38" s="533">
        <v>1534.0977680016938</v>
      </c>
      <c r="P38" s="533">
        <v>7243</v>
      </c>
      <c r="Q38" s="542">
        <f t="shared" si="1"/>
        <v>11802.144464798532</v>
      </c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</row>
    <row r="39" spans="1:55" ht="12.75" customHeight="1">
      <c r="A39" s="541" t="s">
        <v>95</v>
      </c>
      <c r="B39" s="533">
        <v>1428</v>
      </c>
      <c r="C39" s="533">
        <v>43</v>
      </c>
      <c r="D39" s="533">
        <v>34</v>
      </c>
      <c r="E39" s="533">
        <v>34</v>
      </c>
      <c r="F39" s="533">
        <v>39</v>
      </c>
      <c r="G39" s="533">
        <v>39</v>
      </c>
      <c r="H39" s="533">
        <v>8</v>
      </c>
      <c r="I39" s="534">
        <f t="shared" si="0"/>
        <v>197</v>
      </c>
      <c r="J39" s="533">
        <v>4</v>
      </c>
      <c r="K39" s="533">
        <v>108.07004519525854</v>
      </c>
      <c r="L39" s="533">
        <v>1</v>
      </c>
      <c r="M39" s="533">
        <v>2</v>
      </c>
      <c r="N39" s="533">
        <v>125</v>
      </c>
      <c r="O39" s="533">
        <v>136</v>
      </c>
      <c r="P39" s="533">
        <v>848</v>
      </c>
      <c r="Q39" s="542">
        <f t="shared" si="1"/>
        <v>1224.0700451952584</v>
      </c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</row>
    <row r="40" spans="1:55" ht="12.75" customHeight="1">
      <c r="A40" s="541" t="s">
        <v>96</v>
      </c>
      <c r="B40" s="533">
        <v>3355</v>
      </c>
      <c r="C40" s="533">
        <v>55</v>
      </c>
      <c r="D40" s="533">
        <v>43</v>
      </c>
      <c r="E40" s="533">
        <v>33</v>
      </c>
      <c r="F40" s="533">
        <v>33</v>
      </c>
      <c r="G40" s="533">
        <v>36.023348398419444</v>
      </c>
      <c r="H40" s="533">
        <v>168</v>
      </c>
      <c r="I40" s="534">
        <f t="shared" si="0"/>
        <v>368.02334839841944</v>
      </c>
      <c r="J40" s="533">
        <v>64</v>
      </c>
      <c r="K40" s="544">
        <v>0</v>
      </c>
      <c r="L40" s="533">
        <v>17</v>
      </c>
      <c r="M40" s="533">
        <v>3</v>
      </c>
      <c r="N40" s="533">
        <v>22</v>
      </c>
      <c r="O40" s="533">
        <v>494</v>
      </c>
      <c r="P40" s="533">
        <v>2381</v>
      </c>
      <c r="Q40" s="542">
        <f t="shared" si="1"/>
        <v>2981</v>
      </c>
      <c r="R40" s="468"/>
      <c r="S40" s="468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</row>
    <row r="41" spans="1:55" s="487" customFormat="1" ht="12.75" customHeight="1">
      <c r="A41" s="537" t="s">
        <v>97</v>
      </c>
      <c r="B41" s="538">
        <v>41375</v>
      </c>
      <c r="C41" s="538">
        <v>1525</v>
      </c>
      <c r="D41" s="538">
        <v>1665</v>
      </c>
      <c r="E41" s="538">
        <v>604</v>
      </c>
      <c r="F41" s="538">
        <v>703.0763859829417</v>
      </c>
      <c r="G41" s="538">
        <v>3152</v>
      </c>
      <c r="H41" s="538">
        <v>990.02098874276373</v>
      </c>
      <c r="I41" s="539">
        <f t="shared" si="0"/>
        <v>8639.0973747257049</v>
      </c>
      <c r="J41" s="538">
        <v>414</v>
      </c>
      <c r="K41" s="538">
        <v>3714</v>
      </c>
      <c r="L41" s="538">
        <v>354.02256184653481</v>
      </c>
      <c r="M41" s="538">
        <v>385.07717253482724</v>
      </c>
      <c r="N41" s="538">
        <v>12810</v>
      </c>
      <c r="O41" s="538">
        <v>5871</v>
      </c>
      <c r="P41" s="538">
        <v>9183</v>
      </c>
      <c r="Q41" s="540">
        <f t="shared" si="1"/>
        <v>32731.099734381361</v>
      </c>
      <c r="R41" s="486"/>
      <c r="S41" s="486"/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  <c r="AO41" s="486"/>
      <c r="AP41" s="486"/>
      <c r="AQ41" s="486"/>
      <c r="AR41" s="486"/>
      <c r="AS41" s="486"/>
      <c r="AT41" s="486"/>
      <c r="AU41" s="486"/>
      <c r="AV41" s="486"/>
      <c r="AW41" s="486"/>
      <c r="AX41" s="486"/>
      <c r="AY41" s="486"/>
      <c r="AZ41" s="486"/>
      <c r="BA41" s="486"/>
      <c r="BB41" s="486"/>
      <c r="BC41" s="486"/>
    </row>
    <row r="42" spans="1:55" ht="12.75" customHeight="1">
      <c r="A42" s="541" t="s">
        <v>97</v>
      </c>
      <c r="B42" s="533">
        <v>22379</v>
      </c>
      <c r="C42" s="533">
        <v>996</v>
      </c>
      <c r="D42" s="533">
        <v>982</v>
      </c>
      <c r="E42" s="533">
        <v>264</v>
      </c>
      <c r="F42" s="533">
        <v>267.06965191931602</v>
      </c>
      <c r="G42" s="533">
        <v>1552</v>
      </c>
      <c r="H42" s="533">
        <v>373</v>
      </c>
      <c r="I42" s="534">
        <f t="shared" si="0"/>
        <v>4434.0696519193161</v>
      </c>
      <c r="J42" s="533">
        <v>259</v>
      </c>
      <c r="K42" s="533">
        <v>2568</v>
      </c>
      <c r="L42" s="533">
        <v>267.06965191931602</v>
      </c>
      <c r="M42" s="533">
        <v>304</v>
      </c>
      <c r="N42" s="533">
        <v>7543</v>
      </c>
      <c r="O42" s="533">
        <v>4560.059033469015</v>
      </c>
      <c r="P42" s="533">
        <v>2438</v>
      </c>
      <c r="Q42" s="542">
        <f t="shared" si="1"/>
        <v>17939.128685388328</v>
      </c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</row>
    <row r="43" spans="1:55" ht="12.75" customHeight="1">
      <c r="A43" s="541" t="s">
        <v>98</v>
      </c>
      <c r="B43" s="533">
        <v>8513</v>
      </c>
      <c r="C43" s="533">
        <v>206</v>
      </c>
      <c r="D43" s="533">
        <v>406</v>
      </c>
      <c r="E43" s="533">
        <v>111</v>
      </c>
      <c r="F43" s="533">
        <v>156</v>
      </c>
      <c r="G43" s="533">
        <v>879</v>
      </c>
      <c r="H43" s="533">
        <v>464</v>
      </c>
      <c r="I43" s="534">
        <f t="shared" si="0"/>
        <v>2222</v>
      </c>
      <c r="J43" s="533">
        <v>125</v>
      </c>
      <c r="K43" s="533">
        <v>745</v>
      </c>
      <c r="L43" s="533">
        <v>63</v>
      </c>
      <c r="M43" s="533">
        <v>24</v>
      </c>
      <c r="N43" s="533">
        <v>3553</v>
      </c>
      <c r="O43" s="533">
        <v>578</v>
      </c>
      <c r="P43" s="533">
        <v>1197</v>
      </c>
      <c r="Q43" s="542">
        <f t="shared" si="1"/>
        <v>6285</v>
      </c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</row>
    <row r="44" spans="1:55" ht="12.75" customHeight="1">
      <c r="A44" s="541" t="s">
        <v>99</v>
      </c>
      <c r="B44" s="533">
        <v>10482</v>
      </c>
      <c r="C44" s="533">
        <v>322</v>
      </c>
      <c r="D44" s="533">
        <v>277.00712733956959</v>
      </c>
      <c r="E44" s="533">
        <v>228</v>
      </c>
      <c r="F44" s="533">
        <v>279</v>
      </c>
      <c r="G44" s="533">
        <v>720</v>
      </c>
      <c r="H44" s="533">
        <v>151</v>
      </c>
      <c r="I44" s="534">
        <f t="shared" si="0"/>
        <v>1977.0071273395697</v>
      </c>
      <c r="J44" s="533">
        <v>29</v>
      </c>
      <c r="K44" s="533">
        <v>399</v>
      </c>
      <c r="L44" s="533">
        <v>23</v>
      </c>
      <c r="M44" s="533">
        <v>55</v>
      </c>
      <c r="N44" s="533">
        <v>1712</v>
      </c>
      <c r="O44" s="533">
        <v>732</v>
      </c>
      <c r="P44" s="533">
        <v>5547</v>
      </c>
      <c r="Q44" s="542">
        <f t="shared" si="1"/>
        <v>8497</v>
      </c>
      <c r="R44" s="468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</row>
    <row r="45" spans="1:55" s="487" customFormat="1" ht="12.75" customHeight="1">
      <c r="A45" s="537" t="s">
        <v>100</v>
      </c>
      <c r="B45" s="538">
        <v>28812</v>
      </c>
      <c r="C45" s="538">
        <v>479</v>
      </c>
      <c r="D45" s="538">
        <v>1464</v>
      </c>
      <c r="E45" s="538">
        <v>735</v>
      </c>
      <c r="F45" s="538">
        <v>899</v>
      </c>
      <c r="G45" s="538">
        <v>2019</v>
      </c>
      <c r="H45" s="538">
        <v>880</v>
      </c>
      <c r="I45" s="539">
        <f t="shared" si="0"/>
        <v>6476</v>
      </c>
      <c r="J45" s="538">
        <v>275</v>
      </c>
      <c r="K45" s="538">
        <v>2122</v>
      </c>
      <c r="L45" s="538">
        <v>248</v>
      </c>
      <c r="M45" s="538">
        <v>218</v>
      </c>
      <c r="N45" s="538">
        <v>12662</v>
      </c>
      <c r="O45" s="538">
        <v>4927</v>
      </c>
      <c r="P45" s="538">
        <v>1876</v>
      </c>
      <c r="Q45" s="540">
        <f t="shared" si="1"/>
        <v>22328</v>
      </c>
      <c r="R45" s="486"/>
      <c r="S45" s="486"/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  <c r="AO45" s="486"/>
      <c r="AP45" s="486"/>
      <c r="AQ45" s="486"/>
      <c r="AR45" s="486"/>
      <c r="AS45" s="486"/>
      <c r="AT45" s="486"/>
      <c r="AU45" s="486"/>
      <c r="AV45" s="486"/>
      <c r="AW45" s="486"/>
      <c r="AX45" s="486"/>
      <c r="AY45" s="486"/>
      <c r="AZ45" s="486"/>
      <c r="BA45" s="486"/>
      <c r="BB45" s="486"/>
      <c r="BC45" s="486"/>
    </row>
    <row r="46" spans="1:55" ht="12.75" customHeight="1">
      <c r="A46" s="541" t="s">
        <v>100</v>
      </c>
      <c r="B46" s="533">
        <v>28812</v>
      </c>
      <c r="C46" s="533">
        <v>479</v>
      </c>
      <c r="D46" s="533">
        <v>1464</v>
      </c>
      <c r="E46" s="533">
        <v>735</v>
      </c>
      <c r="F46" s="533">
        <v>899</v>
      </c>
      <c r="G46" s="533">
        <v>2019</v>
      </c>
      <c r="H46" s="533">
        <v>880</v>
      </c>
      <c r="I46" s="534">
        <f t="shared" si="0"/>
        <v>6476</v>
      </c>
      <c r="J46" s="533">
        <v>275</v>
      </c>
      <c r="K46" s="533">
        <v>2122</v>
      </c>
      <c r="L46" s="533">
        <v>248</v>
      </c>
      <c r="M46" s="533">
        <v>218</v>
      </c>
      <c r="N46" s="533">
        <v>12662</v>
      </c>
      <c r="O46" s="533">
        <v>4927</v>
      </c>
      <c r="P46" s="533">
        <v>1876</v>
      </c>
      <c r="Q46" s="542">
        <f t="shared" si="1"/>
        <v>22328</v>
      </c>
      <c r="R46" s="468"/>
      <c r="S46" s="468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</row>
    <row r="47" spans="1:55" s="487" customFormat="1" ht="12.75" customHeight="1">
      <c r="A47" s="537" t="s">
        <v>101</v>
      </c>
      <c r="B47" s="538">
        <v>15247</v>
      </c>
      <c r="C47" s="538">
        <v>763</v>
      </c>
      <c r="D47" s="538">
        <v>310</v>
      </c>
      <c r="E47" s="538">
        <v>272.0383896294428</v>
      </c>
      <c r="F47" s="538">
        <v>385.07717253482724</v>
      </c>
      <c r="G47" s="538">
        <v>906</v>
      </c>
      <c r="H47" s="538">
        <v>316</v>
      </c>
      <c r="I47" s="539">
        <f t="shared" si="0"/>
        <v>2952.1155621642702</v>
      </c>
      <c r="J47" s="538">
        <v>168</v>
      </c>
      <c r="K47" s="538">
        <v>1091</v>
      </c>
      <c r="L47" s="538">
        <v>83</v>
      </c>
      <c r="M47" s="538">
        <v>79</v>
      </c>
      <c r="N47" s="538">
        <v>4048</v>
      </c>
      <c r="O47" s="538">
        <v>2393</v>
      </c>
      <c r="P47" s="538">
        <v>4427</v>
      </c>
      <c r="Q47" s="540">
        <f t="shared" si="1"/>
        <v>12289</v>
      </c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86"/>
      <c r="AI47" s="486"/>
      <c r="AJ47" s="486"/>
      <c r="AK47" s="486"/>
      <c r="AL47" s="486"/>
      <c r="AM47" s="486"/>
      <c r="AN47" s="486"/>
      <c r="AO47" s="486"/>
      <c r="AP47" s="486"/>
      <c r="AQ47" s="486"/>
      <c r="AR47" s="486"/>
      <c r="AS47" s="486"/>
      <c r="AT47" s="486"/>
      <c r="AU47" s="486"/>
      <c r="AV47" s="486"/>
      <c r="AW47" s="486"/>
      <c r="AX47" s="486"/>
      <c r="AY47" s="486"/>
      <c r="AZ47" s="486"/>
      <c r="BA47" s="486"/>
      <c r="BB47" s="486"/>
      <c r="BC47" s="486"/>
    </row>
    <row r="48" spans="1:55" ht="12.75" customHeight="1">
      <c r="A48" s="541" t="s">
        <v>101</v>
      </c>
      <c r="B48" s="533">
        <v>7896</v>
      </c>
      <c r="C48" s="533">
        <v>175</v>
      </c>
      <c r="D48" s="533">
        <v>183</v>
      </c>
      <c r="E48" s="533">
        <v>214</v>
      </c>
      <c r="F48" s="533">
        <v>99</v>
      </c>
      <c r="G48" s="533">
        <v>614</v>
      </c>
      <c r="H48" s="533">
        <v>192</v>
      </c>
      <c r="I48" s="534">
        <f t="shared" si="0"/>
        <v>1477</v>
      </c>
      <c r="J48" s="533">
        <v>9</v>
      </c>
      <c r="K48" s="533">
        <v>686</v>
      </c>
      <c r="L48" s="533">
        <v>45</v>
      </c>
      <c r="M48" s="533">
        <v>36.023348398419444</v>
      </c>
      <c r="N48" s="533">
        <v>2480</v>
      </c>
      <c r="O48" s="533">
        <v>1021.0755994310562</v>
      </c>
      <c r="P48" s="533">
        <v>2135</v>
      </c>
      <c r="Q48" s="542">
        <f t="shared" si="1"/>
        <v>6412.0989478294759</v>
      </c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</row>
    <row r="49" spans="1:55" ht="12.75" customHeight="1">
      <c r="A49" s="541" t="s">
        <v>102</v>
      </c>
      <c r="B49" s="533">
        <v>7351</v>
      </c>
      <c r="C49" s="533">
        <v>588</v>
      </c>
      <c r="D49" s="533">
        <v>126</v>
      </c>
      <c r="E49" s="533">
        <v>57</v>
      </c>
      <c r="F49" s="533">
        <v>285</v>
      </c>
      <c r="G49" s="533">
        <v>291</v>
      </c>
      <c r="H49" s="533">
        <v>124</v>
      </c>
      <c r="I49" s="534">
        <f t="shared" si="0"/>
        <v>1471</v>
      </c>
      <c r="J49" s="533">
        <v>158</v>
      </c>
      <c r="K49" s="533">
        <v>404</v>
      </c>
      <c r="L49" s="533">
        <v>37</v>
      </c>
      <c r="M49" s="533">
        <v>43</v>
      </c>
      <c r="N49" s="533">
        <v>1567</v>
      </c>
      <c r="O49" s="533">
        <v>1372</v>
      </c>
      <c r="P49" s="533">
        <v>2291</v>
      </c>
      <c r="Q49" s="542">
        <f t="shared" si="1"/>
        <v>5872</v>
      </c>
      <c r="R49" s="468"/>
      <c r="S49" s="468"/>
      <c r="T49" s="468"/>
      <c r="U49" s="468"/>
      <c r="V49" s="468"/>
      <c r="W49" s="468"/>
      <c r="X49" s="468"/>
      <c r="Y49" s="468"/>
      <c r="Z49" s="468"/>
      <c r="AA49" s="468"/>
      <c r="AB49" s="468"/>
      <c r="AC49" s="468"/>
      <c r="AD49" s="468"/>
      <c r="AE49" s="468"/>
      <c r="AF49" s="468"/>
      <c r="AG49" s="468"/>
      <c r="AH49" s="468"/>
      <c r="AI49" s="468"/>
      <c r="AJ49" s="468"/>
      <c r="AK49" s="468"/>
      <c r="AL49" s="468"/>
      <c r="AM49" s="468"/>
      <c r="AN49" s="468"/>
      <c r="AO49" s="468"/>
      <c r="AP49" s="468"/>
      <c r="AQ49" s="468"/>
      <c r="AR49" s="468"/>
      <c r="AS49" s="468"/>
      <c r="AT49" s="468"/>
      <c r="AU49" s="468"/>
      <c r="AV49" s="468"/>
      <c r="AW49" s="468"/>
      <c r="AX49" s="468"/>
      <c r="AY49" s="468"/>
      <c r="AZ49" s="468"/>
      <c r="BA49" s="468"/>
      <c r="BB49" s="468"/>
      <c r="BC49" s="468"/>
    </row>
    <row r="50" spans="1:55" s="487" customFormat="1" ht="12.75" customHeight="1">
      <c r="A50" s="537" t="s">
        <v>103</v>
      </c>
      <c r="B50" s="538">
        <v>9152</v>
      </c>
      <c r="C50" s="538">
        <v>352</v>
      </c>
      <c r="D50" s="538">
        <v>267.06965191931602</v>
      </c>
      <c r="E50" s="538">
        <v>532</v>
      </c>
      <c r="F50" s="538">
        <v>216</v>
      </c>
      <c r="G50" s="538">
        <v>916</v>
      </c>
      <c r="H50" s="538">
        <v>322</v>
      </c>
      <c r="I50" s="539">
        <f t="shared" si="0"/>
        <v>2605.0696519193161</v>
      </c>
      <c r="J50" s="538">
        <v>93</v>
      </c>
      <c r="K50" s="538">
        <v>679</v>
      </c>
      <c r="L50" s="538">
        <v>100</v>
      </c>
      <c r="M50" s="538">
        <v>166</v>
      </c>
      <c r="N50" s="538">
        <v>2717</v>
      </c>
      <c r="O50" s="538">
        <v>770</v>
      </c>
      <c r="P50" s="538">
        <v>2016.0653258840364</v>
      </c>
      <c r="Q50" s="542">
        <f t="shared" si="1"/>
        <v>6541.0653258840366</v>
      </c>
      <c r="R50" s="486"/>
      <c r="S50" s="486"/>
      <c r="T50" s="486"/>
      <c r="U50" s="486"/>
      <c r="V50" s="486"/>
      <c r="W50" s="486"/>
      <c r="X50" s="486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  <c r="AK50" s="486"/>
      <c r="AL50" s="486"/>
      <c r="AM50" s="486"/>
      <c r="AN50" s="486"/>
      <c r="AO50" s="486"/>
      <c r="AP50" s="486"/>
      <c r="AQ50" s="486"/>
      <c r="AR50" s="486"/>
      <c r="AS50" s="486"/>
      <c r="AT50" s="486"/>
      <c r="AU50" s="486"/>
      <c r="AV50" s="486"/>
      <c r="AW50" s="486"/>
      <c r="AX50" s="486"/>
      <c r="AY50" s="486"/>
      <c r="AZ50" s="486"/>
      <c r="BA50" s="486"/>
      <c r="BB50" s="486"/>
      <c r="BC50" s="486"/>
    </row>
    <row r="51" spans="1:55" ht="12.75" customHeight="1">
      <c r="A51" s="541" t="s">
        <v>103</v>
      </c>
      <c r="B51" s="533">
        <v>9152</v>
      </c>
      <c r="C51" s="533">
        <v>352</v>
      </c>
      <c r="D51" s="533">
        <v>267.06965191931602</v>
      </c>
      <c r="E51" s="533">
        <v>532</v>
      </c>
      <c r="F51" s="533">
        <v>216</v>
      </c>
      <c r="G51" s="533">
        <v>916</v>
      </c>
      <c r="H51" s="533">
        <v>322</v>
      </c>
      <c r="I51" s="534">
        <f t="shared" si="0"/>
        <v>2605.0696519193161</v>
      </c>
      <c r="J51" s="533">
        <v>93</v>
      </c>
      <c r="K51" s="533">
        <v>679</v>
      </c>
      <c r="L51" s="533">
        <v>100</v>
      </c>
      <c r="M51" s="533">
        <v>166</v>
      </c>
      <c r="N51" s="533">
        <v>2717</v>
      </c>
      <c r="O51" s="533">
        <v>770</v>
      </c>
      <c r="P51" s="533">
        <v>2016.0653258840364</v>
      </c>
      <c r="Q51" s="542">
        <f t="shared" si="1"/>
        <v>6541.0653258840366</v>
      </c>
      <c r="R51" s="468"/>
      <c r="S51" s="468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</row>
    <row r="52" spans="1:55" s="487" customFormat="1" ht="12.75" customHeight="1">
      <c r="A52" s="537" t="s">
        <v>104</v>
      </c>
      <c r="B52" s="538">
        <v>6048</v>
      </c>
      <c r="C52" s="538">
        <v>16</v>
      </c>
      <c r="D52" s="538">
        <v>94</v>
      </c>
      <c r="E52" s="538">
        <v>12</v>
      </c>
      <c r="F52" s="538">
        <v>28</v>
      </c>
      <c r="G52" s="538">
        <v>288</v>
      </c>
      <c r="H52" s="538">
        <v>124</v>
      </c>
      <c r="I52" s="539">
        <f t="shared" si="0"/>
        <v>562</v>
      </c>
      <c r="J52" s="538">
        <v>86</v>
      </c>
      <c r="K52" s="538">
        <v>479</v>
      </c>
      <c r="L52" s="538">
        <v>44</v>
      </c>
      <c r="M52" s="538">
        <v>16</v>
      </c>
      <c r="N52" s="538">
        <v>2755</v>
      </c>
      <c r="O52" s="538">
        <v>814</v>
      </c>
      <c r="P52" s="538">
        <v>1286</v>
      </c>
      <c r="Q52" s="540">
        <f t="shared" si="1"/>
        <v>5480</v>
      </c>
      <c r="R52" s="486"/>
      <c r="S52" s="486"/>
      <c r="T52" s="486"/>
      <c r="U52" s="486"/>
      <c r="V52" s="486"/>
      <c r="W52" s="486"/>
      <c r="X52" s="486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  <c r="AO52" s="486"/>
      <c r="AP52" s="486"/>
      <c r="AQ52" s="486"/>
      <c r="AR52" s="486"/>
      <c r="AS52" s="486"/>
      <c r="AT52" s="486"/>
      <c r="AU52" s="486"/>
      <c r="AV52" s="486"/>
      <c r="AW52" s="486"/>
      <c r="AX52" s="486"/>
      <c r="AY52" s="486"/>
      <c r="AZ52" s="486"/>
      <c r="BA52" s="486"/>
      <c r="BB52" s="486"/>
      <c r="BC52" s="486"/>
    </row>
    <row r="53" spans="1:55" ht="12.75" customHeight="1">
      <c r="A53" s="541" t="s">
        <v>104</v>
      </c>
      <c r="B53" s="533">
        <v>6048</v>
      </c>
      <c r="C53" s="533">
        <v>16</v>
      </c>
      <c r="D53" s="533">
        <v>94</v>
      </c>
      <c r="E53" s="533">
        <v>12</v>
      </c>
      <c r="F53" s="533">
        <v>28</v>
      </c>
      <c r="G53" s="533">
        <v>288</v>
      </c>
      <c r="H53" s="533">
        <v>124</v>
      </c>
      <c r="I53" s="534">
        <f t="shared" si="0"/>
        <v>562</v>
      </c>
      <c r="J53" s="533">
        <v>86</v>
      </c>
      <c r="K53" s="533">
        <v>479</v>
      </c>
      <c r="L53" s="533">
        <v>44</v>
      </c>
      <c r="M53" s="533">
        <v>16</v>
      </c>
      <c r="N53" s="533">
        <v>2755</v>
      </c>
      <c r="O53" s="533">
        <v>814</v>
      </c>
      <c r="P53" s="533">
        <v>1286</v>
      </c>
      <c r="Q53" s="542">
        <f t="shared" si="1"/>
        <v>5480</v>
      </c>
      <c r="R53" s="468"/>
      <c r="S53" s="468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</row>
    <row r="54" spans="1:55" s="487" customFormat="1" ht="12.75" customHeight="1">
      <c r="A54" s="537" t="s">
        <v>105</v>
      </c>
      <c r="B54" s="538">
        <v>10775</v>
      </c>
      <c r="C54" s="538">
        <v>105</v>
      </c>
      <c r="D54" s="538">
        <v>233</v>
      </c>
      <c r="E54" s="538">
        <v>191</v>
      </c>
      <c r="F54" s="538">
        <v>158</v>
      </c>
      <c r="G54" s="538">
        <v>725</v>
      </c>
      <c r="H54" s="538">
        <v>679</v>
      </c>
      <c r="I54" s="539">
        <f t="shared" si="0"/>
        <v>2091</v>
      </c>
      <c r="J54" s="538">
        <v>65</v>
      </c>
      <c r="K54" s="538">
        <v>715</v>
      </c>
      <c r="L54" s="538">
        <v>167</v>
      </c>
      <c r="M54" s="538">
        <v>116</v>
      </c>
      <c r="N54" s="538">
        <v>3973</v>
      </c>
      <c r="O54" s="538">
        <v>2952</v>
      </c>
      <c r="P54" s="538">
        <v>689</v>
      </c>
      <c r="Q54" s="540">
        <f t="shared" si="1"/>
        <v>8677</v>
      </c>
      <c r="R54" s="486"/>
      <c r="S54" s="486"/>
      <c r="T54" s="486"/>
      <c r="U54" s="486"/>
      <c r="V54" s="486"/>
      <c r="W54" s="486"/>
      <c r="X54" s="486"/>
      <c r="Y54" s="486"/>
      <c r="Z54" s="486"/>
      <c r="AA54" s="486"/>
      <c r="AB54" s="486"/>
      <c r="AC54" s="486"/>
      <c r="AD54" s="486"/>
      <c r="AE54" s="486"/>
      <c r="AF54" s="486"/>
      <c r="AG54" s="486"/>
      <c r="AH54" s="486"/>
      <c r="AI54" s="486"/>
      <c r="AJ54" s="486"/>
      <c r="AK54" s="486"/>
      <c r="AL54" s="486"/>
      <c r="AM54" s="486"/>
      <c r="AN54" s="486"/>
      <c r="AO54" s="486"/>
      <c r="AP54" s="486"/>
      <c r="AQ54" s="486"/>
      <c r="AR54" s="486"/>
      <c r="AS54" s="486"/>
      <c r="AT54" s="486"/>
      <c r="AU54" s="486"/>
      <c r="AV54" s="486"/>
      <c r="AW54" s="486"/>
      <c r="AX54" s="486"/>
      <c r="AY54" s="486"/>
      <c r="AZ54" s="486"/>
      <c r="BA54" s="486"/>
      <c r="BB54" s="486"/>
      <c r="BC54" s="486"/>
    </row>
    <row r="55" spans="1:55" ht="12.75" customHeight="1">
      <c r="A55" s="541" t="s">
        <v>105</v>
      </c>
      <c r="B55" s="533">
        <v>10775</v>
      </c>
      <c r="C55" s="533">
        <v>105</v>
      </c>
      <c r="D55" s="533">
        <v>233</v>
      </c>
      <c r="E55" s="533">
        <v>191</v>
      </c>
      <c r="F55" s="533">
        <v>158</v>
      </c>
      <c r="G55" s="533">
        <v>725</v>
      </c>
      <c r="H55" s="533">
        <v>679</v>
      </c>
      <c r="I55" s="534">
        <f t="shared" si="0"/>
        <v>2091</v>
      </c>
      <c r="J55" s="533">
        <v>65</v>
      </c>
      <c r="K55" s="533">
        <v>715</v>
      </c>
      <c r="L55" s="533">
        <v>167</v>
      </c>
      <c r="M55" s="533">
        <v>116</v>
      </c>
      <c r="N55" s="533">
        <v>3973</v>
      </c>
      <c r="O55" s="533">
        <v>2952</v>
      </c>
      <c r="P55" s="533">
        <v>689</v>
      </c>
      <c r="Q55" s="542">
        <f t="shared" si="1"/>
        <v>8677</v>
      </c>
      <c r="R55" s="468"/>
      <c r="S55" s="468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</row>
    <row r="56" spans="1:55" s="487" customFormat="1" ht="12.75" customHeight="1">
      <c r="A56" s="537" t="s">
        <v>106</v>
      </c>
      <c r="B56" s="538">
        <v>9800</v>
      </c>
      <c r="C56" s="538">
        <v>316</v>
      </c>
      <c r="D56" s="538">
        <v>269</v>
      </c>
      <c r="E56" s="538">
        <v>212</v>
      </c>
      <c r="F56" s="538">
        <v>239</v>
      </c>
      <c r="G56" s="538">
        <v>236.01504123102359</v>
      </c>
      <c r="H56" s="538">
        <v>29</v>
      </c>
      <c r="I56" s="539">
        <f t="shared" si="0"/>
        <v>1301.0150412310236</v>
      </c>
      <c r="J56" s="538">
        <v>18</v>
      </c>
      <c r="K56" s="538">
        <v>192</v>
      </c>
      <c r="L56" s="538">
        <v>77.015434506965761</v>
      </c>
      <c r="M56" s="538">
        <v>64</v>
      </c>
      <c r="N56" s="538">
        <v>862.07599270699893</v>
      </c>
      <c r="O56" s="538">
        <v>775</v>
      </c>
      <c r="P56" s="538">
        <v>6506</v>
      </c>
      <c r="Q56" s="540">
        <f t="shared" si="1"/>
        <v>8494.0914272139653</v>
      </c>
      <c r="R56" s="486"/>
      <c r="S56" s="486"/>
      <c r="T56" s="486"/>
      <c r="U56" s="486"/>
      <c r="V56" s="486"/>
      <c r="W56" s="486"/>
      <c r="X56" s="486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  <c r="AK56" s="486"/>
      <c r="AL56" s="486"/>
      <c r="AM56" s="486"/>
      <c r="AN56" s="486"/>
      <c r="AO56" s="486"/>
      <c r="AP56" s="486"/>
      <c r="AQ56" s="486"/>
      <c r="AR56" s="486"/>
      <c r="AS56" s="486"/>
      <c r="AT56" s="486"/>
      <c r="AU56" s="486"/>
      <c r="AV56" s="486"/>
      <c r="AW56" s="486"/>
      <c r="AX56" s="486"/>
      <c r="AY56" s="486"/>
      <c r="AZ56" s="486"/>
      <c r="BA56" s="486"/>
      <c r="BB56" s="486"/>
      <c r="BC56" s="486"/>
    </row>
    <row r="57" spans="1:55" ht="12.75" customHeight="1">
      <c r="A57" s="541" t="s">
        <v>106</v>
      </c>
      <c r="B57" s="533">
        <v>6988</v>
      </c>
      <c r="C57" s="533">
        <v>272.0383896294428</v>
      </c>
      <c r="D57" s="533">
        <v>236.01504123102359</v>
      </c>
      <c r="E57" s="533">
        <v>202</v>
      </c>
      <c r="F57" s="533">
        <v>204</v>
      </c>
      <c r="G57" s="533">
        <v>209</v>
      </c>
      <c r="H57" s="533">
        <v>17</v>
      </c>
      <c r="I57" s="534">
        <f t="shared" si="0"/>
        <v>1140.0534308604665</v>
      </c>
      <c r="J57" s="533">
        <v>16</v>
      </c>
      <c r="K57" s="533">
        <v>54</v>
      </c>
      <c r="L57" s="533">
        <v>53</v>
      </c>
      <c r="M57" s="533">
        <v>44</v>
      </c>
      <c r="N57" s="533">
        <v>293</v>
      </c>
      <c r="O57" s="533">
        <v>485</v>
      </c>
      <c r="P57" s="533">
        <v>4897</v>
      </c>
      <c r="Q57" s="542">
        <f t="shared" si="1"/>
        <v>5842</v>
      </c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</row>
    <row r="58" spans="1:55" ht="12.75" customHeight="1">
      <c r="A58" s="541" t="s">
        <v>107</v>
      </c>
      <c r="B58" s="533">
        <v>1722</v>
      </c>
      <c r="C58" s="533">
        <v>14</v>
      </c>
      <c r="D58" s="533">
        <v>28</v>
      </c>
      <c r="E58" s="533">
        <v>4</v>
      </c>
      <c r="F58" s="533">
        <v>11</v>
      </c>
      <c r="G58" s="533">
        <v>16</v>
      </c>
      <c r="H58" s="533">
        <v>1</v>
      </c>
      <c r="I58" s="534">
        <f t="shared" si="0"/>
        <v>74</v>
      </c>
      <c r="J58" s="533">
        <v>2</v>
      </c>
      <c r="K58" s="533">
        <v>108.07004519525854</v>
      </c>
      <c r="L58" s="544">
        <v>0</v>
      </c>
      <c r="M58" s="544">
        <v>0</v>
      </c>
      <c r="N58" s="533">
        <v>489</v>
      </c>
      <c r="O58" s="533">
        <v>119</v>
      </c>
      <c r="P58" s="533">
        <v>926</v>
      </c>
      <c r="Q58" s="542">
        <f t="shared" si="1"/>
        <v>1644.0700451952584</v>
      </c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</row>
    <row r="59" spans="1:55" ht="12.75" customHeight="1">
      <c r="A59" s="541" t="s">
        <v>108</v>
      </c>
      <c r="B59" s="533">
        <v>1089</v>
      </c>
      <c r="C59" s="533">
        <v>29</v>
      </c>
      <c r="D59" s="533">
        <v>4</v>
      </c>
      <c r="E59" s="533">
        <v>4</v>
      </c>
      <c r="F59" s="533">
        <v>23</v>
      </c>
      <c r="G59" s="533">
        <v>9</v>
      </c>
      <c r="H59" s="533">
        <v>11</v>
      </c>
      <c r="I59" s="534">
        <f t="shared" si="0"/>
        <v>80</v>
      </c>
      <c r="J59" s="544">
        <v>0</v>
      </c>
      <c r="K59" s="533">
        <v>29</v>
      </c>
      <c r="L59" s="533">
        <v>23</v>
      </c>
      <c r="M59" s="533">
        <v>19</v>
      </c>
      <c r="N59" s="533">
        <v>79</v>
      </c>
      <c r="O59" s="533">
        <v>170</v>
      </c>
      <c r="P59" s="533">
        <v>681</v>
      </c>
      <c r="Q59" s="542">
        <f t="shared" si="1"/>
        <v>1001</v>
      </c>
      <c r="R59" s="468"/>
      <c r="S59" s="468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</row>
    <row r="60" spans="1:55" s="487" customFormat="1" ht="12.75" customHeight="1">
      <c r="A60" s="537" t="s">
        <v>109</v>
      </c>
      <c r="B60" s="538">
        <v>2139.0415842096854</v>
      </c>
      <c r="C60" s="538">
        <v>84</v>
      </c>
      <c r="D60" s="538">
        <v>72.046696796838916</v>
      </c>
      <c r="E60" s="538">
        <v>45</v>
      </c>
      <c r="F60" s="538">
        <v>32</v>
      </c>
      <c r="G60" s="538">
        <v>85</v>
      </c>
      <c r="H60" s="538">
        <v>3</v>
      </c>
      <c r="I60" s="539">
        <f t="shared" si="0"/>
        <v>321.04669679683889</v>
      </c>
      <c r="J60" s="538">
        <v>4</v>
      </c>
      <c r="K60" s="538">
        <v>22</v>
      </c>
      <c r="L60" s="538">
        <v>6</v>
      </c>
      <c r="M60" s="538">
        <v>3</v>
      </c>
      <c r="N60" s="538">
        <v>206</v>
      </c>
      <c r="O60" s="538">
        <v>136</v>
      </c>
      <c r="P60" s="538">
        <v>1434</v>
      </c>
      <c r="Q60" s="540">
        <f t="shared" si="1"/>
        <v>1811</v>
      </c>
      <c r="R60" s="486"/>
      <c r="S60" s="486"/>
      <c r="T60" s="486"/>
      <c r="U60" s="486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  <c r="AO60" s="486"/>
      <c r="AP60" s="486"/>
      <c r="AQ60" s="486"/>
      <c r="AR60" s="486"/>
      <c r="AS60" s="486"/>
      <c r="AT60" s="486"/>
      <c r="AU60" s="486"/>
      <c r="AV60" s="486"/>
      <c r="AW60" s="486"/>
      <c r="AX60" s="486"/>
      <c r="AY60" s="486"/>
      <c r="AZ60" s="486"/>
      <c r="BA60" s="486"/>
      <c r="BB60" s="486"/>
      <c r="BC60" s="486"/>
    </row>
    <row r="61" spans="1:55" ht="12.75" customHeight="1">
      <c r="A61" s="541" t="s">
        <v>109</v>
      </c>
      <c r="B61" s="533">
        <v>2139.0415842096854</v>
      </c>
      <c r="C61" s="533">
        <v>84</v>
      </c>
      <c r="D61" s="533">
        <v>72.046696796838916</v>
      </c>
      <c r="E61" s="533">
        <v>45</v>
      </c>
      <c r="F61" s="533">
        <v>32</v>
      </c>
      <c r="G61" s="533">
        <v>85</v>
      </c>
      <c r="H61" s="533">
        <v>3</v>
      </c>
      <c r="I61" s="534">
        <f t="shared" si="0"/>
        <v>321.04669679683889</v>
      </c>
      <c r="J61" s="533">
        <v>4</v>
      </c>
      <c r="K61" s="533">
        <v>22</v>
      </c>
      <c r="L61" s="533">
        <v>6</v>
      </c>
      <c r="M61" s="533">
        <v>3</v>
      </c>
      <c r="N61" s="533">
        <v>206</v>
      </c>
      <c r="O61" s="533">
        <v>136</v>
      </c>
      <c r="P61" s="533">
        <v>1434</v>
      </c>
      <c r="Q61" s="542">
        <f t="shared" si="1"/>
        <v>1811</v>
      </c>
      <c r="R61" s="468"/>
      <c r="S61" s="468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</row>
    <row r="62" spans="1:55" s="487" customFormat="1" ht="12.75" customHeight="1">
      <c r="A62" s="537" t="s">
        <v>110</v>
      </c>
      <c r="B62" s="538">
        <v>13795</v>
      </c>
      <c r="C62" s="538">
        <v>196</v>
      </c>
      <c r="D62" s="538">
        <v>371</v>
      </c>
      <c r="E62" s="538">
        <v>340</v>
      </c>
      <c r="F62" s="538">
        <v>417</v>
      </c>
      <c r="G62" s="538">
        <v>649</v>
      </c>
      <c r="H62" s="538">
        <v>428</v>
      </c>
      <c r="I62" s="539">
        <f t="shared" si="0"/>
        <v>2401</v>
      </c>
      <c r="J62" s="538">
        <v>50</v>
      </c>
      <c r="K62" s="538">
        <v>713.01386140319528</v>
      </c>
      <c r="L62" s="538">
        <v>228</v>
      </c>
      <c r="M62" s="538">
        <v>152</v>
      </c>
      <c r="N62" s="538">
        <v>4982</v>
      </c>
      <c r="O62" s="538">
        <v>2530</v>
      </c>
      <c r="P62" s="538">
        <v>2734.0479249974228</v>
      </c>
      <c r="Q62" s="540">
        <f t="shared" si="1"/>
        <v>11389.061786400618</v>
      </c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  <c r="AO62" s="486"/>
      <c r="AP62" s="486"/>
      <c r="AQ62" s="486"/>
      <c r="AR62" s="486"/>
      <c r="AS62" s="486"/>
      <c r="AT62" s="486"/>
      <c r="AU62" s="486"/>
      <c r="AV62" s="486"/>
      <c r="AW62" s="486"/>
      <c r="AX62" s="486"/>
      <c r="AY62" s="486"/>
      <c r="AZ62" s="486"/>
      <c r="BA62" s="486"/>
      <c r="BB62" s="486"/>
      <c r="BC62" s="486"/>
    </row>
    <row r="63" spans="1:55" ht="12.75" customHeight="1">
      <c r="A63" s="541" t="s">
        <v>110</v>
      </c>
      <c r="B63" s="533">
        <v>8677</v>
      </c>
      <c r="C63" s="533">
        <v>150</v>
      </c>
      <c r="D63" s="533">
        <v>303.09300031773523</v>
      </c>
      <c r="E63" s="533">
        <v>293</v>
      </c>
      <c r="F63" s="533">
        <v>211</v>
      </c>
      <c r="G63" s="533">
        <v>467.06134475191925</v>
      </c>
      <c r="H63" s="533">
        <v>183</v>
      </c>
      <c r="I63" s="534">
        <f t="shared" si="0"/>
        <v>1607.1543450696545</v>
      </c>
      <c r="J63" s="533">
        <v>31.054610688292627</v>
      </c>
      <c r="K63" s="533">
        <v>572</v>
      </c>
      <c r="L63" s="533">
        <v>161</v>
      </c>
      <c r="M63" s="533">
        <v>91</v>
      </c>
      <c r="N63" s="533">
        <v>3373</v>
      </c>
      <c r="O63" s="533">
        <v>1462.0510712048488</v>
      </c>
      <c r="P63" s="533">
        <v>1376</v>
      </c>
      <c r="Q63" s="542">
        <f t="shared" si="1"/>
        <v>7066.105681893142</v>
      </c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</row>
    <row r="64" spans="1:55" ht="12.75" customHeight="1">
      <c r="A64" s="541" t="s">
        <v>111</v>
      </c>
      <c r="B64" s="533">
        <v>5117</v>
      </c>
      <c r="C64" s="533">
        <v>45</v>
      </c>
      <c r="D64" s="533">
        <v>68</v>
      </c>
      <c r="E64" s="533">
        <v>47</v>
      </c>
      <c r="F64" s="533">
        <v>206</v>
      </c>
      <c r="G64" s="533">
        <v>182</v>
      </c>
      <c r="H64" s="533">
        <v>244</v>
      </c>
      <c r="I64" s="534">
        <f t="shared" si="0"/>
        <v>792</v>
      </c>
      <c r="J64" s="533">
        <v>19</v>
      </c>
      <c r="K64" s="533">
        <v>140</v>
      </c>
      <c r="L64" s="533">
        <v>67.07795908671207</v>
      </c>
      <c r="M64" s="533">
        <v>60</v>
      </c>
      <c r="N64" s="533">
        <v>1608</v>
      </c>
      <c r="O64" s="533">
        <v>1068</v>
      </c>
      <c r="P64" s="533">
        <v>1357</v>
      </c>
      <c r="Q64" s="542">
        <f t="shared" si="1"/>
        <v>4319.0779590867123</v>
      </c>
      <c r="R64" s="468"/>
      <c r="S64" s="468"/>
      <c r="T64" s="468"/>
      <c r="U64" s="468"/>
      <c r="V64" s="468"/>
      <c r="W64" s="468"/>
      <c r="X64" s="468"/>
      <c r="Y64" s="468"/>
      <c r="Z64" s="468"/>
      <c r="AA64" s="468"/>
      <c r="AB64" s="468"/>
      <c r="AC64" s="468"/>
      <c r="AD64" s="468"/>
      <c r="AE64" s="468"/>
      <c r="AF64" s="468"/>
      <c r="AG64" s="468"/>
      <c r="AH64" s="468"/>
      <c r="AI64" s="468"/>
      <c r="AJ64" s="468"/>
      <c r="AK64" s="468"/>
      <c r="AL64" s="468"/>
      <c r="AM64" s="468"/>
      <c r="AN64" s="468"/>
      <c r="AO64" s="468"/>
      <c r="AP64" s="468"/>
      <c r="AQ64" s="468"/>
      <c r="AR64" s="468"/>
      <c r="AS64" s="468"/>
      <c r="AT64" s="468"/>
      <c r="AU64" s="468"/>
      <c r="AV64" s="468"/>
      <c r="AW64" s="468"/>
      <c r="AX64" s="468"/>
      <c r="AY64" s="468"/>
      <c r="AZ64" s="468"/>
      <c r="BA64" s="468"/>
      <c r="BB64" s="468"/>
      <c r="BC64" s="468"/>
    </row>
    <row r="65" spans="1:55" s="487" customFormat="1" ht="12.75" customHeight="1">
      <c r="A65" s="537" t="s">
        <v>112</v>
      </c>
      <c r="B65" s="538">
        <v>5622</v>
      </c>
      <c r="C65" s="538">
        <v>37</v>
      </c>
      <c r="D65" s="538">
        <v>39</v>
      </c>
      <c r="E65" s="538">
        <v>49</v>
      </c>
      <c r="F65" s="538">
        <v>38</v>
      </c>
      <c r="G65" s="538">
        <v>239</v>
      </c>
      <c r="H65" s="538">
        <v>448</v>
      </c>
      <c r="I65" s="539">
        <f t="shared" si="0"/>
        <v>850</v>
      </c>
      <c r="J65" s="538">
        <v>4</v>
      </c>
      <c r="K65" s="538">
        <v>127</v>
      </c>
      <c r="L65" s="538">
        <v>171</v>
      </c>
      <c r="M65" s="538">
        <v>7</v>
      </c>
      <c r="N65" s="538">
        <v>1132</v>
      </c>
      <c r="O65" s="538">
        <v>527</v>
      </c>
      <c r="P65" s="538">
        <v>2796</v>
      </c>
      <c r="Q65" s="540">
        <f t="shared" si="1"/>
        <v>4764</v>
      </c>
      <c r="R65" s="486"/>
      <c r="S65" s="486"/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486"/>
      <c r="AL65" s="486"/>
      <c r="AM65" s="486"/>
      <c r="AN65" s="486"/>
      <c r="AO65" s="486"/>
      <c r="AP65" s="486"/>
      <c r="AQ65" s="486"/>
      <c r="AR65" s="486"/>
      <c r="AS65" s="486"/>
      <c r="AT65" s="486"/>
      <c r="AU65" s="486"/>
      <c r="AV65" s="486"/>
      <c r="AW65" s="486"/>
      <c r="AX65" s="486"/>
      <c r="AY65" s="486"/>
      <c r="AZ65" s="486"/>
      <c r="BA65" s="486"/>
      <c r="BB65" s="486"/>
      <c r="BC65" s="486"/>
    </row>
    <row r="66" spans="1:55" ht="12.75" customHeight="1">
      <c r="A66" s="541" t="s">
        <v>112</v>
      </c>
      <c r="B66" s="533">
        <v>5622</v>
      </c>
      <c r="C66" s="533">
        <v>37</v>
      </c>
      <c r="D66" s="533">
        <v>39</v>
      </c>
      <c r="E66" s="533">
        <v>49</v>
      </c>
      <c r="F66" s="533">
        <v>38</v>
      </c>
      <c r="G66" s="533">
        <v>239</v>
      </c>
      <c r="H66" s="533">
        <v>448</v>
      </c>
      <c r="I66" s="534">
        <f t="shared" si="0"/>
        <v>850</v>
      </c>
      <c r="J66" s="533">
        <v>4</v>
      </c>
      <c r="K66" s="533">
        <v>127</v>
      </c>
      <c r="L66" s="533">
        <v>171</v>
      </c>
      <c r="M66" s="533">
        <v>7</v>
      </c>
      <c r="N66" s="533">
        <v>1132</v>
      </c>
      <c r="O66" s="533">
        <v>527</v>
      </c>
      <c r="P66" s="533">
        <v>2796</v>
      </c>
      <c r="Q66" s="542">
        <f t="shared" si="1"/>
        <v>4764</v>
      </c>
      <c r="R66" s="468"/>
      <c r="S66" s="468"/>
      <c r="T66" s="468"/>
      <c r="U66" s="468"/>
      <c r="V66" s="468"/>
      <c r="W66" s="468"/>
      <c r="X66" s="468"/>
      <c r="Y66" s="468"/>
      <c r="Z66" s="468"/>
      <c r="AA66" s="468"/>
      <c r="AB66" s="468"/>
      <c r="AC66" s="468"/>
      <c r="AD66" s="468"/>
      <c r="AE66" s="468"/>
      <c r="AF66" s="468"/>
      <c r="AG66" s="468"/>
      <c r="AH66" s="468"/>
      <c r="AI66" s="468"/>
      <c r="AJ66" s="468"/>
      <c r="AK66" s="468"/>
      <c r="AL66" s="468"/>
      <c r="AM66" s="468"/>
      <c r="AN66" s="468"/>
      <c r="AO66" s="468"/>
      <c r="AP66" s="468"/>
      <c r="AQ66" s="468"/>
      <c r="AR66" s="468"/>
      <c r="AS66" s="468"/>
      <c r="AT66" s="468"/>
      <c r="AU66" s="468"/>
      <c r="AV66" s="468"/>
      <c r="AW66" s="468"/>
      <c r="AX66" s="468"/>
      <c r="AY66" s="468"/>
      <c r="AZ66" s="468"/>
      <c r="BA66" s="468"/>
      <c r="BB66" s="468"/>
      <c r="BC66" s="468"/>
    </row>
    <row r="67" spans="1:55" s="487" customFormat="1" ht="12.75" customHeight="1">
      <c r="A67" s="537" t="s">
        <v>113</v>
      </c>
      <c r="B67" s="538">
        <v>4511</v>
      </c>
      <c r="C67" s="538">
        <v>269</v>
      </c>
      <c r="D67" s="538">
        <v>267.06965191931602</v>
      </c>
      <c r="E67" s="538">
        <v>255</v>
      </c>
      <c r="F67" s="538">
        <v>237</v>
      </c>
      <c r="G67" s="538">
        <v>346</v>
      </c>
      <c r="H67" s="538">
        <v>38</v>
      </c>
      <c r="I67" s="539">
        <f t="shared" si="0"/>
        <v>1412.0696519193161</v>
      </c>
      <c r="J67" s="545">
        <v>0</v>
      </c>
      <c r="K67" s="538">
        <v>12</v>
      </c>
      <c r="L67" s="538">
        <v>16</v>
      </c>
      <c r="M67" s="538">
        <v>3</v>
      </c>
      <c r="N67" s="538">
        <v>486</v>
      </c>
      <c r="O67" s="538">
        <v>729</v>
      </c>
      <c r="P67" s="538">
        <v>1848</v>
      </c>
      <c r="Q67" s="540">
        <f t="shared" si="1"/>
        <v>3094</v>
      </c>
      <c r="R67" s="486"/>
      <c r="S67" s="486"/>
      <c r="T67" s="486"/>
      <c r="U67" s="486"/>
      <c r="V67" s="486"/>
      <c r="W67" s="486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  <c r="AO67" s="486"/>
      <c r="AP67" s="486"/>
      <c r="AQ67" s="486"/>
      <c r="AR67" s="486"/>
      <c r="AS67" s="486"/>
      <c r="AT67" s="486"/>
      <c r="AU67" s="486"/>
      <c r="AV67" s="486"/>
      <c r="AW67" s="486"/>
      <c r="AX67" s="486"/>
      <c r="AY67" s="486"/>
      <c r="AZ67" s="486"/>
      <c r="BA67" s="486"/>
      <c r="BB67" s="486"/>
      <c r="BC67" s="486"/>
    </row>
    <row r="68" spans="1:55" ht="12.75" customHeight="1" thickBot="1">
      <c r="A68" s="546" t="s">
        <v>113</v>
      </c>
      <c r="B68" s="547">
        <v>4511</v>
      </c>
      <c r="C68" s="547">
        <v>269</v>
      </c>
      <c r="D68" s="547">
        <v>267.06965191931602</v>
      </c>
      <c r="E68" s="547">
        <v>255</v>
      </c>
      <c r="F68" s="547">
        <v>237</v>
      </c>
      <c r="G68" s="547">
        <v>346</v>
      </c>
      <c r="H68" s="547">
        <v>38</v>
      </c>
      <c r="I68" s="548">
        <f t="shared" si="0"/>
        <v>1412.0696519193161</v>
      </c>
      <c r="J68" s="549">
        <v>0</v>
      </c>
      <c r="K68" s="547">
        <v>12</v>
      </c>
      <c r="L68" s="547">
        <v>16</v>
      </c>
      <c r="M68" s="547">
        <v>3</v>
      </c>
      <c r="N68" s="547">
        <v>486</v>
      </c>
      <c r="O68" s="547">
        <v>729</v>
      </c>
      <c r="P68" s="547">
        <v>1848</v>
      </c>
      <c r="Q68" s="542">
        <f t="shared" si="1"/>
        <v>3094</v>
      </c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  <c r="AH68" s="468"/>
      <c r="AI68" s="468"/>
      <c r="AJ68" s="468"/>
      <c r="AK68" s="468"/>
      <c r="AL68" s="468"/>
      <c r="AM68" s="468"/>
      <c r="AN68" s="468"/>
      <c r="AO68" s="468"/>
      <c r="AP68" s="468"/>
      <c r="AQ68" s="468"/>
      <c r="AR68" s="468"/>
      <c r="AS68" s="468"/>
      <c r="AT68" s="468"/>
      <c r="AU68" s="468"/>
      <c r="AV68" s="468"/>
      <c r="AW68" s="468"/>
      <c r="AX68" s="468"/>
      <c r="AY68" s="468"/>
      <c r="AZ68" s="468"/>
      <c r="BA68" s="468"/>
      <c r="BB68" s="468"/>
      <c r="BC68" s="468"/>
    </row>
    <row r="69" spans="1:55" ht="12.75" customHeight="1">
      <c r="A69" s="1034"/>
      <c r="B69" s="1034"/>
      <c r="C69" s="1034"/>
      <c r="D69" s="1034"/>
      <c r="E69" s="1034"/>
      <c r="F69" s="1034"/>
      <c r="G69" s="1034"/>
      <c r="H69" s="1034"/>
      <c r="I69" s="1034"/>
      <c r="J69" s="1034"/>
      <c r="K69" s="1034"/>
      <c r="L69" s="1034"/>
      <c r="M69" s="1034"/>
      <c r="N69" s="1034"/>
      <c r="O69" s="1034"/>
      <c r="P69" s="1034"/>
      <c r="Q69" s="550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  <c r="AH69" s="468"/>
      <c r="AI69" s="468"/>
      <c r="AJ69" s="468"/>
      <c r="AK69" s="468"/>
      <c r="AL69" s="468"/>
      <c r="AM69" s="468"/>
      <c r="AN69" s="468"/>
      <c r="AO69" s="468"/>
      <c r="AP69" s="468"/>
      <c r="AQ69" s="468"/>
      <c r="AR69" s="468"/>
      <c r="AS69" s="468"/>
      <c r="AT69" s="468"/>
      <c r="AU69" s="468"/>
      <c r="AV69" s="468"/>
      <c r="AW69" s="468"/>
      <c r="AX69" s="468"/>
      <c r="AY69" s="468"/>
      <c r="AZ69" s="468"/>
      <c r="BA69" s="468"/>
      <c r="BB69" s="468"/>
      <c r="BC69" s="468"/>
    </row>
    <row r="70" spans="1:55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  <c r="AH70" s="468"/>
      <c r="AI70" s="468"/>
      <c r="AJ70" s="468"/>
      <c r="AK70" s="468"/>
      <c r="AL70" s="468"/>
      <c r="AM70" s="468"/>
      <c r="AN70" s="468"/>
      <c r="AO70" s="468"/>
      <c r="AP70" s="468"/>
      <c r="AQ70" s="468"/>
      <c r="AR70" s="468"/>
      <c r="AS70" s="468"/>
      <c r="AT70" s="468"/>
      <c r="AU70" s="468"/>
      <c r="AV70" s="468"/>
      <c r="AW70" s="468"/>
      <c r="AX70" s="468"/>
      <c r="AY70" s="468"/>
      <c r="AZ70" s="468"/>
      <c r="BA70" s="468"/>
      <c r="BB70" s="468"/>
      <c r="BC70" s="468"/>
    </row>
    <row r="71" spans="1:55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  <c r="AK71" s="468"/>
      <c r="AL71" s="468"/>
      <c r="AM71" s="468"/>
      <c r="AN71" s="468"/>
      <c r="AO71" s="468"/>
      <c r="AP71" s="468"/>
      <c r="AQ71" s="468"/>
      <c r="AR71" s="468"/>
      <c r="AS71" s="468"/>
      <c r="AT71" s="468"/>
      <c r="AU71" s="468"/>
      <c r="AV71" s="468"/>
      <c r="AW71" s="468"/>
      <c r="AX71" s="468"/>
      <c r="AY71" s="468"/>
      <c r="AZ71" s="468"/>
      <c r="BA71" s="468"/>
      <c r="BB71" s="468"/>
      <c r="BC71" s="468"/>
    </row>
    <row r="72" spans="1:55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  <c r="AH72" s="468"/>
      <c r="AI72" s="468"/>
      <c r="AJ72" s="468"/>
      <c r="AK72" s="468"/>
      <c r="AL72" s="468"/>
      <c r="AM72" s="468"/>
      <c r="AN72" s="468"/>
      <c r="AO72" s="468"/>
      <c r="AP72" s="468"/>
      <c r="AQ72" s="468"/>
      <c r="AR72" s="468"/>
      <c r="AS72" s="468"/>
      <c r="AT72" s="468"/>
      <c r="AU72" s="468"/>
      <c r="AV72" s="468"/>
      <c r="AW72" s="468"/>
      <c r="AX72" s="468"/>
      <c r="AY72" s="468"/>
      <c r="AZ72" s="468"/>
      <c r="BA72" s="468"/>
      <c r="BB72" s="468"/>
      <c r="BC72" s="468"/>
    </row>
    <row r="73" spans="1:55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  <c r="AI73" s="468"/>
      <c r="AJ73" s="468"/>
      <c r="AK73" s="468"/>
      <c r="AL73" s="468"/>
      <c r="AM73" s="468"/>
      <c r="AN73" s="468"/>
      <c r="AO73" s="468"/>
      <c r="AP73" s="468"/>
      <c r="AQ73" s="468"/>
      <c r="AR73" s="468"/>
      <c r="AS73" s="468"/>
      <c r="AT73" s="468"/>
      <c r="AU73" s="468"/>
      <c r="AV73" s="468"/>
      <c r="AW73" s="468"/>
      <c r="AX73" s="468"/>
      <c r="AY73" s="468"/>
      <c r="AZ73" s="468"/>
      <c r="BA73" s="468"/>
      <c r="BB73" s="468"/>
      <c r="BC73" s="468"/>
    </row>
    <row r="74" spans="1:55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  <c r="AK74" s="468"/>
      <c r="AL74" s="468"/>
      <c r="AM74" s="468"/>
      <c r="AN74" s="468"/>
      <c r="AO74" s="468"/>
      <c r="AP74" s="468"/>
      <c r="AQ74" s="468"/>
      <c r="AR74" s="468"/>
      <c r="AS74" s="468"/>
      <c r="AT74" s="468"/>
      <c r="AU74" s="468"/>
      <c r="AV74" s="468"/>
      <c r="AW74" s="468"/>
      <c r="AX74" s="468"/>
      <c r="AY74" s="468"/>
      <c r="AZ74" s="468"/>
      <c r="BA74" s="468"/>
      <c r="BB74" s="468"/>
      <c r="BC74" s="468"/>
    </row>
    <row r="75" spans="1:55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468"/>
      <c r="AI75" s="468"/>
      <c r="AJ75" s="468"/>
      <c r="AK75" s="468"/>
      <c r="AL75" s="468"/>
      <c r="AM75" s="468"/>
      <c r="AN75" s="468"/>
      <c r="AO75" s="468"/>
      <c r="AP75" s="468"/>
      <c r="AQ75" s="468"/>
      <c r="AR75" s="468"/>
      <c r="AS75" s="468"/>
      <c r="AT75" s="468"/>
      <c r="AU75" s="468"/>
      <c r="AV75" s="468"/>
      <c r="AW75" s="468"/>
      <c r="AX75" s="468"/>
      <c r="AY75" s="468"/>
      <c r="AZ75" s="468"/>
      <c r="BA75" s="468"/>
      <c r="BB75" s="468"/>
      <c r="BC75" s="468"/>
    </row>
    <row r="76" spans="1:55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468"/>
      <c r="AI76" s="468"/>
      <c r="AJ76" s="468"/>
      <c r="AK76" s="468"/>
      <c r="AL76" s="468"/>
      <c r="AM76" s="468"/>
      <c r="AN76" s="468"/>
      <c r="AO76" s="468"/>
      <c r="AP76" s="468"/>
      <c r="AQ76" s="468"/>
      <c r="AR76" s="468"/>
      <c r="AS76" s="468"/>
      <c r="AT76" s="468"/>
      <c r="AU76" s="468"/>
      <c r="AV76" s="468"/>
      <c r="AW76" s="468"/>
      <c r="AX76" s="468"/>
      <c r="AY76" s="468"/>
      <c r="AZ76" s="468"/>
      <c r="BA76" s="468"/>
      <c r="BB76" s="468"/>
      <c r="BC76" s="468"/>
    </row>
    <row r="77" spans="1:55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  <c r="AK77" s="468"/>
      <c r="AL77" s="468"/>
      <c r="AM77" s="468"/>
      <c r="AN77" s="468"/>
      <c r="AO77" s="468"/>
      <c r="AP77" s="468"/>
      <c r="AQ77" s="468"/>
      <c r="AR77" s="468"/>
      <c r="AS77" s="468"/>
      <c r="AT77" s="468"/>
      <c r="AU77" s="468"/>
      <c r="AV77" s="468"/>
      <c r="AW77" s="468"/>
      <c r="AX77" s="468"/>
      <c r="AY77" s="468"/>
      <c r="AZ77" s="468"/>
      <c r="BA77" s="468"/>
      <c r="BB77" s="468"/>
      <c r="BC77" s="468"/>
    </row>
    <row r="78" spans="1:55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  <c r="AK78" s="468"/>
      <c r="AL78" s="468"/>
      <c r="AM78" s="468"/>
      <c r="AN78" s="468"/>
      <c r="AO78" s="468"/>
      <c r="AP78" s="468"/>
      <c r="AQ78" s="468"/>
      <c r="AR78" s="468"/>
      <c r="AS78" s="468"/>
      <c r="AT78" s="468"/>
      <c r="AU78" s="468"/>
      <c r="AV78" s="468"/>
      <c r="AW78" s="468"/>
      <c r="AX78" s="468"/>
      <c r="AY78" s="468"/>
      <c r="AZ78" s="468"/>
      <c r="BA78" s="468"/>
      <c r="BB78" s="468"/>
      <c r="BC78" s="468"/>
    </row>
    <row r="79" spans="1:55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  <c r="AH79" s="468"/>
      <c r="AI79" s="468"/>
      <c r="AJ79" s="468"/>
      <c r="AK79" s="468"/>
      <c r="AL79" s="468"/>
      <c r="AM79" s="468"/>
      <c r="AN79" s="468"/>
      <c r="AO79" s="468"/>
      <c r="AP79" s="468"/>
      <c r="AQ79" s="468"/>
      <c r="AR79" s="468"/>
      <c r="AS79" s="468"/>
      <c r="AT79" s="468"/>
      <c r="AU79" s="468"/>
      <c r="AV79" s="468"/>
      <c r="AW79" s="468"/>
      <c r="AX79" s="468"/>
      <c r="AY79" s="468"/>
      <c r="AZ79" s="468"/>
      <c r="BA79" s="468"/>
      <c r="BB79" s="468"/>
      <c r="BC79" s="468"/>
    </row>
    <row r="80" spans="1:55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  <c r="AH80" s="468"/>
      <c r="AI80" s="468"/>
      <c r="AJ80" s="468"/>
      <c r="AK80" s="468"/>
      <c r="AL80" s="468"/>
      <c r="AM80" s="468"/>
      <c r="AN80" s="468"/>
      <c r="AO80" s="468"/>
      <c r="AP80" s="468"/>
      <c r="AQ80" s="468"/>
      <c r="AR80" s="468"/>
      <c r="AS80" s="468"/>
      <c r="AT80" s="468"/>
      <c r="AU80" s="468"/>
      <c r="AV80" s="468"/>
      <c r="AW80" s="468"/>
      <c r="AX80" s="468"/>
      <c r="AY80" s="468"/>
      <c r="AZ80" s="468"/>
      <c r="BA80" s="468"/>
      <c r="BB80" s="468"/>
      <c r="BC80" s="468"/>
    </row>
    <row r="81" spans="1:55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  <c r="AK81" s="468"/>
      <c r="AL81" s="468"/>
      <c r="AM81" s="468"/>
      <c r="AN81" s="468"/>
      <c r="AO81" s="468"/>
      <c r="AP81" s="468"/>
      <c r="AQ81" s="468"/>
      <c r="AR81" s="468"/>
      <c r="AS81" s="468"/>
      <c r="AT81" s="468"/>
      <c r="AU81" s="468"/>
      <c r="AV81" s="468"/>
      <c r="AW81" s="468"/>
      <c r="AX81" s="468"/>
      <c r="AY81" s="468"/>
      <c r="AZ81" s="468"/>
      <c r="BA81" s="468"/>
      <c r="BB81" s="468"/>
      <c r="BC81" s="468"/>
    </row>
    <row r="82" spans="1:55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8"/>
      <c r="AJ82" s="468"/>
      <c r="AK82" s="468"/>
      <c r="AL82" s="468"/>
      <c r="AM82" s="468"/>
      <c r="AN82" s="468"/>
      <c r="AO82" s="468"/>
      <c r="AP82" s="468"/>
      <c r="AQ82" s="468"/>
      <c r="AR82" s="468"/>
      <c r="AS82" s="468"/>
      <c r="AT82" s="468"/>
      <c r="AU82" s="468"/>
      <c r="AV82" s="468"/>
      <c r="AW82" s="468"/>
      <c r="AX82" s="468"/>
      <c r="AY82" s="468"/>
      <c r="AZ82" s="468"/>
      <c r="BA82" s="468"/>
      <c r="BB82" s="468"/>
      <c r="BC82" s="468"/>
    </row>
    <row r="83" spans="1:55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  <c r="AH83" s="468"/>
      <c r="AI83" s="468"/>
      <c r="AJ83" s="468"/>
      <c r="AK83" s="468"/>
      <c r="AL83" s="468"/>
      <c r="AM83" s="468"/>
      <c r="AN83" s="468"/>
      <c r="AO83" s="468"/>
      <c r="AP83" s="468"/>
      <c r="AQ83" s="468"/>
      <c r="AR83" s="468"/>
      <c r="AS83" s="468"/>
      <c r="AT83" s="468"/>
      <c r="AU83" s="468"/>
      <c r="AV83" s="468"/>
      <c r="AW83" s="468"/>
      <c r="AX83" s="468"/>
      <c r="AY83" s="468"/>
      <c r="AZ83" s="468"/>
      <c r="BA83" s="468"/>
      <c r="BB83" s="468"/>
      <c r="BC83" s="468"/>
    </row>
    <row r="84" spans="1:55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  <c r="AH84" s="468"/>
      <c r="AI84" s="468"/>
      <c r="AJ84" s="468"/>
      <c r="AK84" s="468"/>
      <c r="AL84" s="468"/>
      <c r="AM84" s="468"/>
      <c r="AN84" s="468"/>
      <c r="AO84" s="468"/>
      <c r="AP84" s="468"/>
      <c r="AQ84" s="468"/>
      <c r="AR84" s="468"/>
      <c r="AS84" s="468"/>
      <c r="AT84" s="468"/>
      <c r="AU84" s="468"/>
      <c r="AV84" s="468"/>
      <c r="AW84" s="468"/>
      <c r="AX84" s="468"/>
      <c r="AY84" s="468"/>
      <c r="AZ84" s="468"/>
      <c r="BA84" s="468"/>
      <c r="BB84" s="468"/>
      <c r="BC84" s="468"/>
    </row>
    <row r="85" spans="1:55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  <c r="AH85" s="468"/>
      <c r="AI85" s="468"/>
      <c r="AJ85" s="468"/>
      <c r="AK85" s="468"/>
      <c r="AL85" s="468"/>
      <c r="AM85" s="468"/>
      <c r="AN85" s="468"/>
      <c r="AO85" s="468"/>
      <c r="AP85" s="468"/>
      <c r="AQ85" s="468"/>
      <c r="AR85" s="468"/>
      <c r="AS85" s="468"/>
      <c r="AT85" s="468"/>
      <c r="AU85" s="468"/>
      <c r="AV85" s="468"/>
      <c r="AW85" s="468"/>
      <c r="AX85" s="468"/>
      <c r="AY85" s="468"/>
      <c r="AZ85" s="468"/>
      <c r="BA85" s="468"/>
      <c r="BB85" s="468"/>
      <c r="BC85" s="468"/>
    </row>
    <row r="86" spans="1:55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  <c r="AH86" s="468"/>
      <c r="AI86" s="468"/>
      <c r="AJ86" s="468"/>
      <c r="AK86" s="468"/>
      <c r="AL86" s="468"/>
      <c r="AM86" s="468"/>
      <c r="AN86" s="468"/>
      <c r="AO86" s="468"/>
      <c r="AP86" s="468"/>
      <c r="AQ86" s="468"/>
      <c r="AR86" s="468"/>
      <c r="AS86" s="468"/>
      <c r="AT86" s="468"/>
      <c r="AU86" s="468"/>
      <c r="AV86" s="468"/>
      <c r="AW86" s="468"/>
      <c r="AX86" s="468"/>
      <c r="AY86" s="468"/>
      <c r="AZ86" s="468"/>
      <c r="BA86" s="468"/>
      <c r="BB86" s="468"/>
      <c r="BC86" s="468"/>
    </row>
    <row r="87" spans="1:55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  <c r="AK87" s="468"/>
      <c r="AL87" s="468"/>
      <c r="AM87" s="468"/>
      <c r="AN87" s="468"/>
      <c r="AO87" s="468"/>
      <c r="AP87" s="468"/>
      <c r="AQ87" s="468"/>
      <c r="AR87" s="468"/>
      <c r="AS87" s="468"/>
      <c r="AT87" s="468"/>
      <c r="AU87" s="468"/>
      <c r="AV87" s="468"/>
      <c r="AW87" s="468"/>
      <c r="AX87" s="468"/>
      <c r="AY87" s="468"/>
      <c r="AZ87" s="468"/>
      <c r="BA87" s="468"/>
      <c r="BB87" s="468"/>
      <c r="BC87" s="468"/>
    </row>
    <row r="88" spans="1:55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468"/>
      <c r="AJ88" s="468"/>
      <c r="AK88" s="468"/>
      <c r="AL88" s="468"/>
      <c r="AM88" s="468"/>
      <c r="AN88" s="468"/>
      <c r="AO88" s="468"/>
      <c r="AP88" s="468"/>
      <c r="AQ88" s="468"/>
      <c r="AR88" s="468"/>
      <c r="AS88" s="468"/>
      <c r="AT88" s="468"/>
      <c r="AU88" s="468"/>
      <c r="AV88" s="468"/>
      <c r="AW88" s="468"/>
      <c r="AX88" s="468"/>
      <c r="AY88" s="468"/>
      <c r="AZ88" s="468"/>
      <c r="BA88" s="468"/>
      <c r="BB88" s="468"/>
      <c r="BC88" s="468"/>
    </row>
    <row r="89" spans="1:55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  <c r="AK89" s="468"/>
      <c r="AL89" s="468"/>
      <c r="AM89" s="468"/>
      <c r="AN89" s="468"/>
      <c r="AO89" s="468"/>
      <c r="AP89" s="468"/>
      <c r="AQ89" s="468"/>
      <c r="AR89" s="468"/>
      <c r="AS89" s="468"/>
      <c r="AT89" s="468"/>
      <c r="AU89" s="468"/>
      <c r="AV89" s="468"/>
      <c r="AW89" s="468"/>
      <c r="AX89" s="468"/>
      <c r="AY89" s="468"/>
      <c r="AZ89" s="468"/>
      <c r="BA89" s="468"/>
      <c r="BB89" s="468"/>
      <c r="BC89" s="468"/>
    </row>
    <row r="90" spans="1:55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  <c r="AH90" s="468"/>
      <c r="AI90" s="468"/>
      <c r="AJ90" s="468"/>
      <c r="AK90" s="468"/>
      <c r="AL90" s="468"/>
      <c r="AM90" s="468"/>
      <c r="AN90" s="468"/>
      <c r="AO90" s="468"/>
      <c r="AP90" s="468"/>
      <c r="AQ90" s="468"/>
      <c r="AR90" s="468"/>
      <c r="AS90" s="468"/>
      <c r="AT90" s="468"/>
      <c r="AU90" s="468"/>
      <c r="AV90" s="468"/>
      <c r="AW90" s="468"/>
      <c r="AX90" s="468"/>
      <c r="AY90" s="468"/>
      <c r="AZ90" s="468"/>
      <c r="BA90" s="468"/>
      <c r="BB90" s="468"/>
      <c r="BC90" s="468"/>
    </row>
    <row r="91" spans="1:55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8"/>
      <c r="AJ91" s="468"/>
      <c r="AK91" s="468"/>
      <c r="AL91" s="468"/>
      <c r="AM91" s="468"/>
      <c r="AN91" s="468"/>
      <c r="AO91" s="468"/>
      <c r="AP91" s="468"/>
      <c r="AQ91" s="468"/>
      <c r="AR91" s="468"/>
      <c r="AS91" s="468"/>
      <c r="AT91" s="468"/>
      <c r="AU91" s="468"/>
      <c r="AV91" s="468"/>
      <c r="AW91" s="468"/>
      <c r="AX91" s="468"/>
      <c r="AY91" s="468"/>
      <c r="AZ91" s="468"/>
      <c r="BA91" s="468"/>
      <c r="BB91" s="468"/>
      <c r="BC91" s="468"/>
    </row>
    <row r="92" spans="1:55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  <c r="AK92" s="468"/>
      <c r="AL92" s="468"/>
      <c r="AM92" s="468"/>
      <c r="AN92" s="468"/>
      <c r="AO92" s="468"/>
      <c r="AP92" s="468"/>
      <c r="AQ92" s="468"/>
      <c r="AR92" s="468"/>
      <c r="AS92" s="468"/>
      <c r="AT92" s="468"/>
      <c r="AU92" s="468"/>
      <c r="AV92" s="468"/>
      <c r="AW92" s="468"/>
      <c r="AX92" s="468"/>
      <c r="AY92" s="468"/>
      <c r="AZ92" s="468"/>
      <c r="BA92" s="468"/>
      <c r="BB92" s="468"/>
      <c r="BC92" s="468"/>
    </row>
    <row r="93" spans="1:55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  <c r="AH93" s="468"/>
      <c r="AI93" s="468"/>
      <c r="AJ93" s="468"/>
      <c r="AK93" s="468"/>
      <c r="AL93" s="468"/>
      <c r="AM93" s="468"/>
      <c r="AN93" s="468"/>
      <c r="AO93" s="468"/>
      <c r="AP93" s="468"/>
      <c r="AQ93" s="468"/>
      <c r="AR93" s="468"/>
      <c r="AS93" s="468"/>
      <c r="AT93" s="468"/>
      <c r="AU93" s="468"/>
      <c r="AV93" s="468"/>
      <c r="AW93" s="468"/>
      <c r="AX93" s="468"/>
      <c r="AY93" s="468"/>
      <c r="AZ93" s="468"/>
      <c r="BA93" s="468"/>
      <c r="BB93" s="468"/>
      <c r="BC93" s="468"/>
    </row>
    <row r="94" spans="1:55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  <c r="AH94" s="468"/>
      <c r="AI94" s="468"/>
      <c r="AJ94" s="468"/>
      <c r="AK94" s="468"/>
      <c r="AL94" s="468"/>
      <c r="AM94" s="468"/>
      <c r="AN94" s="468"/>
      <c r="AO94" s="468"/>
      <c r="AP94" s="468"/>
      <c r="AQ94" s="468"/>
      <c r="AR94" s="468"/>
      <c r="AS94" s="468"/>
      <c r="AT94" s="468"/>
      <c r="AU94" s="468"/>
      <c r="AV94" s="468"/>
      <c r="AW94" s="468"/>
      <c r="AX94" s="468"/>
      <c r="AY94" s="468"/>
      <c r="AZ94" s="468"/>
      <c r="BA94" s="468"/>
      <c r="BB94" s="468"/>
      <c r="BC94" s="468"/>
    </row>
    <row r="95" spans="1:55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  <c r="AK95" s="468"/>
      <c r="AL95" s="468"/>
      <c r="AM95" s="468"/>
      <c r="AN95" s="468"/>
      <c r="AO95" s="468"/>
      <c r="AP95" s="468"/>
      <c r="AQ95" s="468"/>
      <c r="AR95" s="468"/>
      <c r="AS95" s="468"/>
      <c r="AT95" s="468"/>
      <c r="AU95" s="468"/>
      <c r="AV95" s="468"/>
      <c r="AW95" s="468"/>
      <c r="AX95" s="468"/>
      <c r="AY95" s="468"/>
      <c r="AZ95" s="468"/>
      <c r="BA95" s="468"/>
      <c r="BB95" s="468"/>
      <c r="BC95" s="468"/>
    </row>
    <row r="96" spans="1:55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  <c r="AH96" s="468"/>
      <c r="AI96" s="468"/>
      <c r="AJ96" s="468"/>
      <c r="AK96" s="468"/>
      <c r="AL96" s="468"/>
      <c r="AM96" s="468"/>
      <c r="AN96" s="468"/>
      <c r="AO96" s="468"/>
      <c r="AP96" s="468"/>
      <c r="AQ96" s="468"/>
      <c r="AR96" s="468"/>
      <c r="AS96" s="468"/>
      <c r="AT96" s="468"/>
      <c r="AU96" s="468"/>
      <c r="AV96" s="468"/>
      <c r="AW96" s="468"/>
      <c r="AX96" s="468"/>
      <c r="AY96" s="468"/>
      <c r="AZ96" s="468"/>
      <c r="BA96" s="468"/>
      <c r="BB96" s="468"/>
      <c r="BC96" s="468"/>
    </row>
    <row r="97" spans="1:55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  <c r="AI97" s="468"/>
      <c r="AJ97" s="468"/>
      <c r="AK97" s="468"/>
      <c r="AL97" s="468"/>
      <c r="AM97" s="468"/>
      <c r="AN97" s="468"/>
      <c r="AO97" s="468"/>
      <c r="AP97" s="468"/>
      <c r="AQ97" s="468"/>
      <c r="AR97" s="468"/>
      <c r="AS97" s="468"/>
      <c r="AT97" s="468"/>
      <c r="AU97" s="468"/>
      <c r="AV97" s="468"/>
      <c r="AW97" s="468"/>
      <c r="AX97" s="468"/>
      <c r="AY97" s="468"/>
      <c r="AZ97" s="468"/>
      <c r="BA97" s="468"/>
      <c r="BB97" s="468"/>
      <c r="BC97" s="468"/>
    </row>
    <row r="98" spans="1:55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68"/>
      <c r="AI98" s="468"/>
      <c r="AJ98" s="468"/>
      <c r="AK98" s="468"/>
      <c r="AL98" s="468"/>
      <c r="AM98" s="468"/>
      <c r="AN98" s="468"/>
      <c r="AO98" s="468"/>
      <c r="AP98" s="468"/>
      <c r="AQ98" s="468"/>
      <c r="AR98" s="468"/>
      <c r="AS98" s="468"/>
      <c r="AT98" s="468"/>
      <c r="AU98" s="468"/>
      <c r="AV98" s="468"/>
      <c r="AW98" s="468"/>
      <c r="AX98" s="468"/>
      <c r="AY98" s="468"/>
      <c r="AZ98" s="468"/>
      <c r="BA98" s="468"/>
      <c r="BB98" s="468"/>
      <c r="BC98" s="468"/>
    </row>
    <row r="99" spans="1:55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  <c r="AK99" s="468"/>
      <c r="AL99" s="468"/>
      <c r="AM99" s="468"/>
      <c r="AN99" s="468"/>
      <c r="AO99" s="468"/>
      <c r="AP99" s="468"/>
      <c r="AQ99" s="468"/>
      <c r="AR99" s="468"/>
      <c r="AS99" s="468"/>
      <c r="AT99" s="468"/>
      <c r="AU99" s="468"/>
      <c r="AV99" s="468"/>
      <c r="AW99" s="468"/>
      <c r="AX99" s="468"/>
      <c r="AY99" s="468"/>
      <c r="AZ99" s="468"/>
      <c r="BA99" s="468"/>
      <c r="BB99" s="468"/>
      <c r="BC99" s="468"/>
    </row>
    <row r="100" spans="1:55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  <c r="AH100" s="468"/>
      <c r="AI100" s="468"/>
      <c r="AJ100" s="468"/>
      <c r="AK100" s="468"/>
      <c r="AL100" s="468"/>
      <c r="AM100" s="468"/>
      <c r="AN100" s="468"/>
      <c r="AO100" s="468"/>
      <c r="AP100" s="468"/>
      <c r="AQ100" s="468"/>
      <c r="AR100" s="468"/>
      <c r="AS100" s="468"/>
      <c r="AT100" s="468"/>
      <c r="AU100" s="468"/>
      <c r="AV100" s="468"/>
      <c r="AW100" s="468"/>
      <c r="AX100" s="468"/>
      <c r="AY100" s="468"/>
      <c r="AZ100" s="468"/>
      <c r="BA100" s="468"/>
      <c r="BB100" s="468"/>
      <c r="BC100" s="468"/>
    </row>
    <row r="101" spans="1:55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  <c r="AH101" s="468"/>
      <c r="AI101" s="468"/>
      <c r="AJ101" s="468"/>
      <c r="AK101" s="468"/>
      <c r="AL101" s="468"/>
      <c r="AM101" s="468"/>
      <c r="AN101" s="468"/>
      <c r="AO101" s="468"/>
      <c r="AP101" s="468"/>
      <c r="AQ101" s="468"/>
      <c r="AR101" s="468"/>
      <c r="AS101" s="468"/>
      <c r="AT101" s="468"/>
      <c r="AU101" s="468"/>
      <c r="AV101" s="468"/>
      <c r="AW101" s="468"/>
      <c r="AX101" s="468"/>
      <c r="AY101" s="468"/>
      <c r="AZ101" s="468"/>
      <c r="BA101" s="468"/>
      <c r="BB101" s="468"/>
      <c r="BC101" s="468"/>
    </row>
    <row r="102" spans="1:55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  <c r="AH102" s="468"/>
      <c r="AI102" s="468"/>
      <c r="AJ102" s="468"/>
      <c r="AK102" s="468"/>
      <c r="AL102" s="468"/>
      <c r="AM102" s="468"/>
      <c r="AN102" s="468"/>
      <c r="AO102" s="468"/>
      <c r="AP102" s="468"/>
      <c r="AQ102" s="468"/>
      <c r="AR102" s="468"/>
      <c r="AS102" s="468"/>
      <c r="AT102" s="468"/>
      <c r="AU102" s="468"/>
      <c r="AV102" s="468"/>
      <c r="AW102" s="468"/>
      <c r="AX102" s="468"/>
      <c r="AY102" s="468"/>
      <c r="AZ102" s="468"/>
      <c r="BA102" s="468"/>
      <c r="BB102" s="468"/>
      <c r="BC102" s="468"/>
    </row>
    <row r="103" spans="1:55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  <c r="AH103" s="468"/>
      <c r="AI103" s="468"/>
      <c r="AJ103" s="468"/>
      <c r="AK103" s="468"/>
      <c r="AL103" s="468"/>
      <c r="AM103" s="468"/>
      <c r="AN103" s="468"/>
      <c r="AO103" s="468"/>
      <c r="AP103" s="468"/>
      <c r="AQ103" s="468"/>
      <c r="AR103" s="468"/>
      <c r="AS103" s="468"/>
      <c r="AT103" s="468"/>
      <c r="AU103" s="468"/>
      <c r="AV103" s="468"/>
      <c r="AW103" s="468"/>
      <c r="AX103" s="468"/>
      <c r="AY103" s="468"/>
      <c r="AZ103" s="468"/>
      <c r="BA103" s="468"/>
      <c r="BB103" s="468"/>
      <c r="BC103" s="468"/>
    </row>
    <row r="104" spans="1:55" ht="12.75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  <c r="AH104" s="468"/>
      <c r="AI104" s="468"/>
      <c r="AJ104" s="468"/>
      <c r="AK104" s="468"/>
      <c r="AL104" s="468"/>
      <c r="AM104" s="468"/>
      <c r="AN104" s="468"/>
      <c r="AO104" s="468"/>
      <c r="AP104" s="468"/>
      <c r="AQ104" s="468"/>
      <c r="AR104" s="468"/>
      <c r="AS104" s="468"/>
      <c r="AT104" s="468"/>
      <c r="AU104" s="468"/>
      <c r="AV104" s="468"/>
      <c r="AW104" s="468"/>
      <c r="AX104" s="468"/>
      <c r="AY104" s="468"/>
      <c r="AZ104" s="468"/>
      <c r="BA104" s="468"/>
      <c r="BB104" s="468"/>
      <c r="BC104" s="468"/>
    </row>
    <row r="105" spans="1:55" ht="12.75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  <c r="AH105" s="468"/>
      <c r="AI105" s="468"/>
      <c r="AJ105" s="468"/>
      <c r="AK105" s="468"/>
      <c r="AL105" s="468"/>
      <c r="AM105" s="468"/>
      <c r="AN105" s="468"/>
      <c r="AO105" s="468"/>
      <c r="AP105" s="468"/>
      <c r="AQ105" s="468"/>
      <c r="AR105" s="468"/>
      <c r="AS105" s="468"/>
      <c r="AT105" s="468"/>
      <c r="AU105" s="468"/>
      <c r="AV105" s="468"/>
      <c r="AW105" s="468"/>
      <c r="AX105" s="468"/>
      <c r="AY105" s="468"/>
      <c r="AZ105" s="468"/>
      <c r="BA105" s="468"/>
      <c r="BB105" s="468"/>
      <c r="BC105" s="468"/>
    </row>
    <row r="106" spans="1:55" ht="12.75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  <c r="AK106" s="468"/>
      <c r="AL106" s="468"/>
      <c r="AM106" s="468"/>
      <c r="AN106" s="468"/>
      <c r="AO106" s="468"/>
      <c r="AP106" s="468"/>
      <c r="AQ106" s="468"/>
      <c r="AR106" s="468"/>
      <c r="AS106" s="468"/>
      <c r="AT106" s="468"/>
      <c r="AU106" s="468"/>
      <c r="AV106" s="468"/>
      <c r="AW106" s="468"/>
      <c r="AX106" s="468"/>
      <c r="AY106" s="468"/>
      <c r="AZ106" s="468"/>
      <c r="BA106" s="468"/>
      <c r="BB106" s="468"/>
      <c r="BC106" s="468"/>
    </row>
    <row r="107" spans="1:55" ht="12.75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  <c r="AH107" s="468"/>
      <c r="AI107" s="468"/>
      <c r="AJ107" s="468"/>
      <c r="AK107" s="468"/>
      <c r="AL107" s="468"/>
      <c r="AM107" s="468"/>
      <c r="AN107" s="468"/>
      <c r="AO107" s="468"/>
      <c r="AP107" s="468"/>
      <c r="AQ107" s="468"/>
      <c r="AR107" s="468"/>
      <c r="AS107" s="468"/>
      <c r="AT107" s="468"/>
      <c r="AU107" s="468"/>
      <c r="AV107" s="468"/>
      <c r="AW107" s="468"/>
      <c r="AX107" s="468"/>
      <c r="AY107" s="468"/>
      <c r="AZ107" s="468"/>
      <c r="BA107" s="468"/>
      <c r="BB107" s="468"/>
      <c r="BC107" s="468"/>
    </row>
    <row r="108" spans="1:55" ht="12.75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  <c r="AH108" s="468"/>
      <c r="AI108" s="468"/>
      <c r="AJ108" s="468"/>
      <c r="AK108" s="468"/>
      <c r="AL108" s="468"/>
      <c r="AM108" s="468"/>
      <c r="AN108" s="468"/>
      <c r="AO108" s="468"/>
      <c r="AP108" s="468"/>
      <c r="AQ108" s="468"/>
      <c r="AR108" s="468"/>
      <c r="AS108" s="468"/>
      <c r="AT108" s="468"/>
      <c r="AU108" s="468"/>
      <c r="AV108" s="468"/>
      <c r="AW108" s="468"/>
      <c r="AX108" s="468"/>
      <c r="AY108" s="468"/>
      <c r="AZ108" s="468"/>
      <c r="BA108" s="468"/>
      <c r="BB108" s="468"/>
      <c r="BC108" s="468"/>
    </row>
    <row r="109" spans="1:55" ht="12.75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  <c r="AH109" s="468"/>
      <c r="AI109" s="468"/>
      <c r="AJ109" s="468"/>
      <c r="AK109" s="468"/>
      <c r="AL109" s="468"/>
      <c r="AM109" s="468"/>
      <c r="AN109" s="468"/>
      <c r="AO109" s="468"/>
      <c r="AP109" s="468"/>
      <c r="AQ109" s="468"/>
      <c r="AR109" s="468"/>
      <c r="AS109" s="468"/>
      <c r="AT109" s="468"/>
      <c r="AU109" s="468"/>
      <c r="AV109" s="468"/>
      <c r="AW109" s="468"/>
      <c r="AX109" s="468"/>
      <c r="AY109" s="468"/>
      <c r="AZ109" s="468"/>
      <c r="BA109" s="468"/>
      <c r="BB109" s="468"/>
      <c r="BC109" s="468"/>
    </row>
    <row r="110" spans="1:55" ht="12.75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  <c r="AH110" s="468"/>
      <c r="AI110" s="468"/>
      <c r="AJ110" s="468"/>
      <c r="AK110" s="468"/>
      <c r="AL110" s="468"/>
      <c r="AM110" s="468"/>
      <c r="AN110" s="468"/>
      <c r="AO110" s="468"/>
      <c r="AP110" s="468"/>
      <c r="AQ110" s="468"/>
      <c r="AR110" s="468"/>
      <c r="AS110" s="468"/>
      <c r="AT110" s="468"/>
      <c r="AU110" s="468"/>
      <c r="AV110" s="468"/>
      <c r="AW110" s="468"/>
      <c r="AX110" s="468"/>
      <c r="AY110" s="468"/>
      <c r="AZ110" s="468"/>
      <c r="BA110" s="468"/>
      <c r="BB110" s="468"/>
      <c r="BC110" s="468"/>
    </row>
    <row r="111" spans="1:55" ht="12.75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  <c r="AH111" s="468"/>
      <c r="AI111" s="468"/>
      <c r="AJ111" s="468"/>
      <c r="AK111" s="468"/>
      <c r="AL111" s="468"/>
      <c r="AM111" s="468"/>
      <c r="AN111" s="468"/>
      <c r="AO111" s="468"/>
      <c r="AP111" s="468"/>
      <c r="AQ111" s="468"/>
      <c r="AR111" s="468"/>
      <c r="AS111" s="468"/>
      <c r="AT111" s="468"/>
      <c r="AU111" s="468"/>
      <c r="AV111" s="468"/>
      <c r="AW111" s="468"/>
      <c r="AX111" s="468"/>
      <c r="AY111" s="468"/>
      <c r="AZ111" s="468"/>
      <c r="BA111" s="468"/>
      <c r="BB111" s="468"/>
      <c r="BC111" s="468"/>
    </row>
    <row r="112" spans="1:55" ht="12.75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8"/>
      <c r="AJ112" s="468"/>
      <c r="AK112" s="468"/>
      <c r="AL112" s="468"/>
      <c r="AM112" s="468"/>
      <c r="AN112" s="468"/>
      <c r="AO112" s="468"/>
      <c r="AP112" s="468"/>
      <c r="AQ112" s="468"/>
      <c r="AR112" s="468"/>
      <c r="AS112" s="468"/>
      <c r="AT112" s="468"/>
      <c r="AU112" s="468"/>
      <c r="AV112" s="468"/>
      <c r="AW112" s="468"/>
      <c r="AX112" s="468"/>
      <c r="AY112" s="468"/>
      <c r="AZ112" s="468"/>
      <c r="BA112" s="468"/>
      <c r="BB112" s="468"/>
      <c r="BC112" s="468"/>
    </row>
    <row r="113" spans="1:55" ht="12.75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  <c r="AH113" s="468"/>
      <c r="AI113" s="468"/>
      <c r="AJ113" s="468"/>
      <c r="AK113" s="468"/>
      <c r="AL113" s="468"/>
      <c r="AM113" s="468"/>
      <c r="AN113" s="468"/>
      <c r="AO113" s="468"/>
      <c r="AP113" s="468"/>
      <c r="AQ113" s="468"/>
      <c r="AR113" s="468"/>
      <c r="AS113" s="468"/>
      <c r="AT113" s="468"/>
      <c r="AU113" s="468"/>
      <c r="AV113" s="468"/>
      <c r="AW113" s="468"/>
      <c r="AX113" s="468"/>
      <c r="AY113" s="468"/>
      <c r="AZ113" s="468"/>
      <c r="BA113" s="468"/>
      <c r="BB113" s="468"/>
      <c r="BC113" s="468"/>
    </row>
    <row r="114" spans="1:55" ht="12.75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  <c r="AH114" s="468"/>
      <c r="AI114" s="468"/>
      <c r="AJ114" s="468"/>
      <c r="AK114" s="468"/>
      <c r="AL114" s="468"/>
      <c r="AM114" s="468"/>
      <c r="AN114" s="468"/>
      <c r="AO114" s="468"/>
      <c r="AP114" s="468"/>
      <c r="AQ114" s="468"/>
      <c r="AR114" s="468"/>
      <c r="AS114" s="468"/>
      <c r="AT114" s="468"/>
      <c r="AU114" s="468"/>
      <c r="AV114" s="468"/>
      <c r="AW114" s="468"/>
      <c r="AX114" s="468"/>
      <c r="AY114" s="468"/>
      <c r="AZ114" s="468"/>
      <c r="BA114" s="468"/>
      <c r="BB114" s="468"/>
      <c r="BC114" s="468"/>
    </row>
    <row r="115" spans="1:55" ht="12.75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  <c r="AK115" s="468"/>
      <c r="AL115" s="468"/>
      <c r="AM115" s="468"/>
      <c r="AN115" s="468"/>
      <c r="AO115" s="468"/>
      <c r="AP115" s="468"/>
      <c r="AQ115" s="468"/>
      <c r="AR115" s="468"/>
      <c r="AS115" s="468"/>
      <c r="AT115" s="468"/>
      <c r="AU115" s="468"/>
      <c r="AV115" s="468"/>
      <c r="AW115" s="468"/>
      <c r="AX115" s="468"/>
      <c r="AY115" s="468"/>
      <c r="AZ115" s="468"/>
      <c r="BA115" s="468"/>
      <c r="BB115" s="468"/>
      <c r="BC115" s="468"/>
    </row>
    <row r="116" spans="1:55" ht="12.75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  <c r="AK116" s="468"/>
      <c r="AL116" s="468"/>
      <c r="AM116" s="468"/>
      <c r="AN116" s="468"/>
      <c r="AO116" s="468"/>
      <c r="AP116" s="468"/>
      <c r="AQ116" s="468"/>
      <c r="AR116" s="468"/>
      <c r="AS116" s="468"/>
      <c r="AT116" s="468"/>
      <c r="AU116" s="468"/>
      <c r="AV116" s="468"/>
      <c r="AW116" s="468"/>
      <c r="AX116" s="468"/>
      <c r="AY116" s="468"/>
      <c r="AZ116" s="468"/>
      <c r="BA116" s="468"/>
      <c r="BB116" s="468"/>
      <c r="BC116" s="468"/>
    </row>
    <row r="117" spans="1:55" ht="12.75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  <c r="AK117" s="468"/>
      <c r="AL117" s="468"/>
      <c r="AM117" s="468"/>
      <c r="AN117" s="468"/>
      <c r="AO117" s="468"/>
      <c r="AP117" s="468"/>
      <c r="AQ117" s="468"/>
      <c r="AR117" s="468"/>
      <c r="AS117" s="468"/>
      <c r="AT117" s="468"/>
      <c r="AU117" s="468"/>
      <c r="AV117" s="468"/>
      <c r="AW117" s="468"/>
      <c r="AX117" s="468"/>
      <c r="AY117" s="468"/>
      <c r="AZ117" s="468"/>
      <c r="BA117" s="468"/>
      <c r="BB117" s="468"/>
      <c r="BC117" s="468"/>
    </row>
    <row r="118" spans="1:55" ht="12.75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  <c r="AK118" s="468"/>
      <c r="AL118" s="468"/>
      <c r="AM118" s="468"/>
      <c r="AN118" s="468"/>
      <c r="AO118" s="468"/>
      <c r="AP118" s="468"/>
      <c r="AQ118" s="468"/>
      <c r="AR118" s="468"/>
      <c r="AS118" s="468"/>
      <c r="AT118" s="468"/>
      <c r="AU118" s="468"/>
      <c r="AV118" s="468"/>
      <c r="AW118" s="468"/>
      <c r="AX118" s="468"/>
      <c r="AY118" s="468"/>
      <c r="AZ118" s="468"/>
      <c r="BA118" s="468"/>
      <c r="BB118" s="468"/>
      <c r="BC118" s="468"/>
    </row>
    <row r="119" spans="1:55" ht="12.75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  <c r="AK119" s="468"/>
      <c r="AL119" s="468"/>
      <c r="AM119" s="468"/>
      <c r="AN119" s="468"/>
      <c r="AO119" s="468"/>
      <c r="AP119" s="468"/>
      <c r="AQ119" s="468"/>
      <c r="AR119" s="468"/>
      <c r="AS119" s="468"/>
      <c r="AT119" s="468"/>
      <c r="AU119" s="468"/>
      <c r="AV119" s="468"/>
      <c r="AW119" s="468"/>
      <c r="AX119" s="468"/>
      <c r="AY119" s="468"/>
      <c r="AZ119" s="468"/>
      <c r="BA119" s="468"/>
      <c r="BB119" s="468"/>
      <c r="BC119" s="468"/>
    </row>
    <row r="120" spans="1:55" ht="12.75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  <c r="AK120" s="468"/>
      <c r="AL120" s="468"/>
      <c r="AM120" s="468"/>
      <c r="AN120" s="468"/>
      <c r="AO120" s="468"/>
      <c r="AP120" s="468"/>
      <c r="AQ120" s="468"/>
      <c r="AR120" s="468"/>
      <c r="AS120" s="468"/>
      <c r="AT120" s="468"/>
      <c r="AU120" s="468"/>
      <c r="AV120" s="468"/>
      <c r="AW120" s="468"/>
      <c r="AX120" s="468"/>
      <c r="AY120" s="468"/>
      <c r="AZ120" s="468"/>
      <c r="BA120" s="468"/>
      <c r="BB120" s="468"/>
      <c r="BC120" s="468"/>
    </row>
    <row r="121" spans="1:55" ht="12.75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8"/>
      <c r="AJ121" s="468"/>
      <c r="AK121" s="468"/>
      <c r="AL121" s="468"/>
      <c r="AM121" s="468"/>
      <c r="AN121" s="468"/>
      <c r="AO121" s="468"/>
      <c r="AP121" s="468"/>
      <c r="AQ121" s="468"/>
      <c r="AR121" s="468"/>
      <c r="AS121" s="468"/>
      <c r="AT121" s="468"/>
      <c r="AU121" s="468"/>
      <c r="AV121" s="468"/>
      <c r="AW121" s="468"/>
      <c r="AX121" s="468"/>
      <c r="AY121" s="468"/>
      <c r="AZ121" s="468"/>
      <c r="BA121" s="468"/>
      <c r="BB121" s="468"/>
      <c r="BC121" s="468"/>
    </row>
    <row r="122" spans="1:55" ht="12.75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  <c r="AH122" s="468"/>
      <c r="AI122" s="468"/>
      <c r="AJ122" s="468"/>
      <c r="AK122" s="468"/>
      <c r="AL122" s="468"/>
      <c r="AM122" s="468"/>
      <c r="AN122" s="468"/>
      <c r="AO122" s="468"/>
      <c r="AP122" s="468"/>
      <c r="AQ122" s="468"/>
      <c r="AR122" s="468"/>
      <c r="AS122" s="468"/>
      <c r="AT122" s="468"/>
      <c r="AU122" s="468"/>
      <c r="AV122" s="468"/>
      <c r="AW122" s="468"/>
      <c r="AX122" s="468"/>
      <c r="AY122" s="468"/>
      <c r="AZ122" s="468"/>
      <c r="BA122" s="468"/>
      <c r="BB122" s="468"/>
      <c r="BC122" s="468"/>
    </row>
    <row r="123" spans="1:55" ht="12.75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  <c r="AK123" s="468"/>
      <c r="AL123" s="468"/>
      <c r="AM123" s="468"/>
      <c r="AN123" s="468"/>
      <c r="AO123" s="468"/>
      <c r="AP123" s="468"/>
      <c r="AQ123" s="468"/>
      <c r="AR123" s="468"/>
      <c r="AS123" s="468"/>
      <c r="AT123" s="468"/>
      <c r="AU123" s="468"/>
      <c r="AV123" s="468"/>
      <c r="AW123" s="468"/>
      <c r="AX123" s="468"/>
      <c r="AY123" s="468"/>
      <c r="AZ123" s="468"/>
      <c r="BA123" s="468"/>
      <c r="BB123" s="468"/>
      <c r="BC123" s="468"/>
    </row>
    <row r="124" spans="1:55" ht="12.75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  <c r="AH124" s="468"/>
      <c r="AI124" s="468"/>
      <c r="AJ124" s="468"/>
      <c r="AK124" s="468"/>
      <c r="AL124" s="468"/>
      <c r="AM124" s="468"/>
      <c r="AN124" s="468"/>
      <c r="AO124" s="468"/>
      <c r="AP124" s="468"/>
      <c r="AQ124" s="468"/>
      <c r="AR124" s="468"/>
      <c r="AS124" s="468"/>
      <c r="AT124" s="468"/>
      <c r="AU124" s="468"/>
      <c r="AV124" s="468"/>
      <c r="AW124" s="468"/>
      <c r="AX124" s="468"/>
      <c r="AY124" s="468"/>
      <c r="AZ124" s="468"/>
      <c r="BA124" s="468"/>
      <c r="BB124" s="468"/>
      <c r="BC124" s="468"/>
    </row>
    <row r="125" spans="1:55" ht="12.75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  <c r="AH125" s="468"/>
      <c r="AI125" s="468"/>
      <c r="AJ125" s="468"/>
      <c r="AK125" s="468"/>
      <c r="AL125" s="468"/>
      <c r="AM125" s="468"/>
      <c r="AN125" s="468"/>
      <c r="AO125" s="468"/>
      <c r="AP125" s="468"/>
      <c r="AQ125" s="468"/>
      <c r="AR125" s="468"/>
      <c r="AS125" s="468"/>
      <c r="AT125" s="468"/>
      <c r="AU125" s="468"/>
      <c r="AV125" s="468"/>
      <c r="AW125" s="468"/>
      <c r="AX125" s="468"/>
      <c r="AY125" s="468"/>
      <c r="AZ125" s="468"/>
      <c r="BA125" s="468"/>
      <c r="BB125" s="468"/>
      <c r="BC125" s="468"/>
    </row>
    <row r="126" spans="1:55" ht="12.75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  <c r="AH126" s="468"/>
      <c r="AI126" s="468"/>
      <c r="AJ126" s="468"/>
      <c r="AK126" s="468"/>
      <c r="AL126" s="468"/>
      <c r="AM126" s="468"/>
      <c r="AN126" s="468"/>
      <c r="AO126" s="468"/>
      <c r="AP126" s="468"/>
      <c r="AQ126" s="468"/>
      <c r="AR126" s="468"/>
      <c r="AS126" s="468"/>
      <c r="AT126" s="468"/>
      <c r="AU126" s="468"/>
      <c r="AV126" s="468"/>
      <c r="AW126" s="468"/>
      <c r="AX126" s="468"/>
      <c r="AY126" s="468"/>
      <c r="AZ126" s="468"/>
      <c r="BA126" s="468"/>
      <c r="BB126" s="468"/>
      <c r="BC126" s="468"/>
    </row>
    <row r="127" spans="1:55" ht="12.75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  <c r="AH127" s="468"/>
      <c r="AI127" s="468"/>
      <c r="AJ127" s="468"/>
      <c r="AK127" s="468"/>
      <c r="AL127" s="468"/>
      <c r="AM127" s="468"/>
      <c r="AN127" s="468"/>
      <c r="AO127" s="468"/>
      <c r="AP127" s="468"/>
      <c r="AQ127" s="468"/>
      <c r="AR127" s="468"/>
      <c r="AS127" s="468"/>
      <c r="AT127" s="468"/>
      <c r="AU127" s="468"/>
      <c r="AV127" s="468"/>
      <c r="AW127" s="468"/>
      <c r="AX127" s="468"/>
      <c r="AY127" s="468"/>
      <c r="AZ127" s="468"/>
      <c r="BA127" s="468"/>
      <c r="BB127" s="468"/>
      <c r="BC127" s="468"/>
    </row>
    <row r="128" spans="1:55" ht="12.75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  <c r="AA128" s="468"/>
      <c r="AB128" s="468"/>
      <c r="AC128" s="468"/>
      <c r="AD128" s="468"/>
      <c r="AE128" s="468"/>
      <c r="AF128" s="468"/>
      <c r="AG128" s="468"/>
      <c r="AH128" s="468"/>
      <c r="AI128" s="468"/>
      <c r="AJ128" s="468"/>
      <c r="AK128" s="468"/>
      <c r="AL128" s="468"/>
      <c r="AM128" s="468"/>
      <c r="AN128" s="468"/>
      <c r="AO128" s="468"/>
      <c r="AP128" s="468"/>
      <c r="AQ128" s="468"/>
      <c r="AR128" s="468"/>
      <c r="AS128" s="468"/>
      <c r="AT128" s="468"/>
      <c r="AU128" s="468"/>
      <c r="AV128" s="468"/>
      <c r="AW128" s="468"/>
      <c r="AX128" s="468"/>
      <c r="AY128" s="468"/>
      <c r="AZ128" s="468"/>
      <c r="BA128" s="468"/>
      <c r="BB128" s="468"/>
      <c r="BC128" s="468"/>
    </row>
    <row r="129" spans="1:55" ht="12.75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  <c r="AH129" s="468"/>
      <c r="AI129" s="468"/>
      <c r="AJ129" s="468"/>
      <c r="AK129" s="468"/>
      <c r="AL129" s="468"/>
      <c r="AM129" s="468"/>
      <c r="AN129" s="468"/>
      <c r="AO129" s="468"/>
      <c r="AP129" s="468"/>
      <c r="AQ129" s="468"/>
      <c r="AR129" s="468"/>
      <c r="AS129" s="468"/>
      <c r="AT129" s="468"/>
      <c r="AU129" s="468"/>
      <c r="AV129" s="468"/>
      <c r="AW129" s="468"/>
      <c r="AX129" s="468"/>
      <c r="AY129" s="468"/>
      <c r="AZ129" s="468"/>
      <c r="BA129" s="468"/>
      <c r="BB129" s="468"/>
      <c r="BC129" s="468"/>
    </row>
    <row r="130" spans="1:55" ht="12.75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  <c r="AA130" s="468"/>
      <c r="AB130" s="468"/>
      <c r="AC130" s="468"/>
      <c r="AD130" s="468"/>
      <c r="AE130" s="468"/>
      <c r="AF130" s="468"/>
      <c r="AG130" s="468"/>
      <c r="AH130" s="468"/>
      <c r="AI130" s="468"/>
      <c r="AJ130" s="468"/>
      <c r="AK130" s="468"/>
      <c r="AL130" s="468"/>
      <c r="AM130" s="468"/>
      <c r="AN130" s="468"/>
      <c r="AO130" s="468"/>
      <c r="AP130" s="468"/>
      <c r="AQ130" s="468"/>
      <c r="AR130" s="468"/>
      <c r="AS130" s="468"/>
      <c r="AT130" s="468"/>
      <c r="AU130" s="468"/>
      <c r="AV130" s="468"/>
      <c r="AW130" s="468"/>
      <c r="AX130" s="468"/>
      <c r="AY130" s="468"/>
      <c r="AZ130" s="468"/>
      <c r="BA130" s="468"/>
      <c r="BB130" s="468"/>
      <c r="BC130" s="468"/>
    </row>
    <row r="131" spans="1:55" ht="12.75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  <c r="AA131" s="468"/>
      <c r="AB131" s="468"/>
      <c r="AC131" s="468"/>
      <c r="AD131" s="468"/>
      <c r="AE131" s="468"/>
      <c r="AF131" s="468"/>
      <c r="AG131" s="468"/>
      <c r="AH131" s="468"/>
      <c r="AI131" s="468"/>
      <c r="AJ131" s="468"/>
      <c r="AK131" s="468"/>
      <c r="AL131" s="468"/>
      <c r="AM131" s="468"/>
      <c r="AN131" s="468"/>
      <c r="AO131" s="468"/>
      <c r="AP131" s="468"/>
      <c r="AQ131" s="468"/>
      <c r="AR131" s="468"/>
      <c r="AS131" s="468"/>
      <c r="AT131" s="468"/>
      <c r="AU131" s="468"/>
      <c r="AV131" s="468"/>
      <c r="AW131" s="468"/>
      <c r="AX131" s="468"/>
      <c r="AY131" s="468"/>
      <c r="AZ131" s="468"/>
      <c r="BA131" s="468"/>
      <c r="BB131" s="468"/>
      <c r="BC131" s="468"/>
    </row>
    <row r="132" spans="1:55" ht="12.75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  <c r="AA132" s="468"/>
      <c r="AB132" s="468"/>
      <c r="AC132" s="468"/>
      <c r="AD132" s="468"/>
      <c r="AE132" s="468"/>
      <c r="AF132" s="468"/>
      <c r="AG132" s="468"/>
      <c r="AH132" s="468"/>
      <c r="AI132" s="468"/>
      <c r="AJ132" s="468"/>
      <c r="AK132" s="468"/>
      <c r="AL132" s="468"/>
      <c r="AM132" s="468"/>
      <c r="AN132" s="468"/>
      <c r="AO132" s="468"/>
      <c r="AP132" s="468"/>
      <c r="AQ132" s="468"/>
      <c r="AR132" s="468"/>
      <c r="AS132" s="468"/>
      <c r="AT132" s="468"/>
      <c r="AU132" s="468"/>
      <c r="AV132" s="468"/>
      <c r="AW132" s="468"/>
      <c r="AX132" s="468"/>
      <c r="AY132" s="468"/>
      <c r="AZ132" s="468"/>
      <c r="BA132" s="468"/>
      <c r="BB132" s="468"/>
      <c r="BC132" s="468"/>
    </row>
    <row r="133" spans="1:55" ht="12.75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  <c r="AA133" s="468"/>
      <c r="AB133" s="468"/>
      <c r="AC133" s="468"/>
      <c r="AD133" s="468"/>
      <c r="AE133" s="468"/>
      <c r="AF133" s="468"/>
      <c r="AG133" s="468"/>
      <c r="AH133" s="468"/>
      <c r="AI133" s="468"/>
      <c r="AJ133" s="468"/>
      <c r="AK133" s="468"/>
      <c r="AL133" s="468"/>
      <c r="AM133" s="468"/>
      <c r="AN133" s="468"/>
      <c r="AO133" s="468"/>
      <c r="AP133" s="468"/>
      <c r="AQ133" s="468"/>
      <c r="AR133" s="468"/>
      <c r="AS133" s="468"/>
      <c r="AT133" s="468"/>
      <c r="AU133" s="468"/>
      <c r="AV133" s="468"/>
      <c r="AW133" s="468"/>
      <c r="AX133" s="468"/>
      <c r="AY133" s="468"/>
      <c r="AZ133" s="468"/>
      <c r="BA133" s="468"/>
      <c r="BB133" s="468"/>
      <c r="BC133" s="468"/>
    </row>
    <row r="134" spans="1:55" ht="12.75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  <c r="AF134" s="468"/>
      <c r="AG134" s="468"/>
      <c r="AH134" s="468"/>
      <c r="AI134" s="468"/>
      <c r="AJ134" s="468"/>
      <c r="AK134" s="468"/>
      <c r="AL134" s="468"/>
      <c r="AM134" s="468"/>
      <c r="AN134" s="468"/>
      <c r="AO134" s="468"/>
      <c r="AP134" s="468"/>
      <c r="AQ134" s="468"/>
      <c r="AR134" s="468"/>
      <c r="AS134" s="468"/>
      <c r="AT134" s="468"/>
      <c r="AU134" s="468"/>
      <c r="AV134" s="468"/>
      <c r="AW134" s="468"/>
      <c r="AX134" s="468"/>
      <c r="AY134" s="468"/>
      <c r="AZ134" s="468"/>
      <c r="BA134" s="468"/>
      <c r="BB134" s="468"/>
      <c r="BC134" s="468"/>
    </row>
    <row r="135" spans="1:55" ht="12.75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  <c r="AA135" s="468"/>
      <c r="AB135" s="468"/>
      <c r="AC135" s="468"/>
      <c r="AD135" s="468"/>
      <c r="AE135" s="468"/>
      <c r="AF135" s="468"/>
      <c r="AG135" s="468"/>
      <c r="AH135" s="468"/>
      <c r="AI135" s="468"/>
      <c r="AJ135" s="468"/>
      <c r="AK135" s="468"/>
      <c r="AL135" s="468"/>
      <c r="AM135" s="468"/>
      <c r="AN135" s="468"/>
      <c r="AO135" s="468"/>
      <c r="AP135" s="468"/>
      <c r="AQ135" s="468"/>
      <c r="AR135" s="468"/>
      <c r="AS135" s="468"/>
      <c r="AT135" s="468"/>
      <c r="AU135" s="468"/>
      <c r="AV135" s="468"/>
      <c r="AW135" s="468"/>
      <c r="AX135" s="468"/>
      <c r="AY135" s="468"/>
      <c r="AZ135" s="468"/>
      <c r="BA135" s="468"/>
      <c r="BB135" s="468"/>
      <c r="BC135" s="468"/>
    </row>
    <row r="136" spans="1:55" ht="12.75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  <c r="AH136" s="468"/>
      <c r="AI136" s="468"/>
      <c r="AJ136" s="468"/>
      <c r="AK136" s="468"/>
      <c r="AL136" s="468"/>
      <c r="AM136" s="468"/>
      <c r="AN136" s="468"/>
      <c r="AO136" s="468"/>
      <c r="AP136" s="468"/>
      <c r="AQ136" s="468"/>
      <c r="AR136" s="468"/>
      <c r="AS136" s="468"/>
      <c r="AT136" s="468"/>
      <c r="AU136" s="468"/>
      <c r="AV136" s="468"/>
      <c r="AW136" s="468"/>
      <c r="AX136" s="468"/>
      <c r="AY136" s="468"/>
      <c r="AZ136" s="468"/>
      <c r="BA136" s="468"/>
      <c r="BB136" s="468"/>
      <c r="BC136" s="468"/>
    </row>
    <row r="137" spans="1:55" ht="12.75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  <c r="AA137" s="468"/>
      <c r="AB137" s="468"/>
      <c r="AC137" s="468"/>
      <c r="AD137" s="468"/>
      <c r="AE137" s="468"/>
      <c r="AF137" s="468"/>
      <c r="AG137" s="468"/>
      <c r="AH137" s="468"/>
      <c r="AI137" s="468"/>
      <c r="AJ137" s="468"/>
      <c r="AK137" s="468"/>
      <c r="AL137" s="468"/>
      <c r="AM137" s="468"/>
      <c r="AN137" s="468"/>
      <c r="AO137" s="468"/>
      <c r="AP137" s="468"/>
      <c r="AQ137" s="468"/>
      <c r="AR137" s="468"/>
      <c r="AS137" s="468"/>
      <c r="AT137" s="468"/>
      <c r="AU137" s="468"/>
      <c r="AV137" s="468"/>
      <c r="AW137" s="468"/>
      <c r="AX137" s="468"/>
      <c r="AY137" s="468"/>
      <c r="AZ137" s="468"/>
      <c r="BA137" s="468"/>
      <c r="BB137" s="468"/>
      <c r="BC137" s="468"/>
    </row>
    <row r="138" spans="1:55" ht="12.75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  <c r="AA138" s="468"/>
      <c r="AB138" s="468"/>
      <c r="AC138" s="468"/>
      <c r="AD138" s="468"/>
      <c r="AE138" s="468"/>
      <c r="AF138" s="468"/>
      <c r="AG138" s="468"/>
      <c r="AH138" s="468"/>
      <c r="AI138" s="468"/>
      <c r="AJ138" s="468"/>
      <c r="AK138" s="468"/>
      <c r="AL138" s="468"/>
      <c r="AM138" s="468"/>
      <c r="AN138" s="468"/>
      <c r="AO138" s="468"/>
      <c r="AP138" s="468"/>
      <c r="AQ138" s="468"/>
      <c r="AR138" s="468"/>
      <c r="AS138" s="468"/>
      <c r="AT138" s="468"/>
      <c r="AU138" s="468"/>
      <c r="AV138" s="468"/>
      <c r="AW138" s="468"/>
      <c r="AX138" s="468"/>
      <c r="AY138" s="468"/>
      <c r="AZ138" s="468"/>
      <c r="BA138" s="468"/>
      <c r="BB138" s="468"/>
      <c r="BC138" s="468"/>
    </row>
    <row r="139" spans="1:55" ht="12.7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  <c r="AA139" s="468"/>
      <c r="AB139" s="468"/>
      <c r="AC139" s="468"/>
      <c r="AD139" s="468"/>
      <c r="AE139" s="468"/>
      <c r="AF139" s="468"/>
      <c r="AG139" s="468"/>
      <c r="AH139" s="468"/>
      <c r="AI139" s="468"/>
      <c r="AJ139" s="468"/>
      <c r="AK139" s="468"/>
      <c r="AL139" s="468"/>
      <c r="AM139" s="468"/>
      <c r="AN139" s="468"/>
      <c r="AO139" s="468"/>
      <c r="AP139" s="468"/>
      <c r="AQ139" s="468"/>
      <c r="AR139" s="468"/>
      <c r="AS139" s="468"/>
      <c r="AT139" s="468"/>
      <c r="AU139" s="468"/>
      <c r="AV139" s="468"/>
      <c r="AW139" s="468"/>
      <c r="AX139" s="468"/>
      <c r="AY139" s="468"/>
      <c r="AZ139" s="468"/>
      <c r="BA139" s="468"/>
      <c r="BB139" s="468"/>
      <c r="BC139" s="468"/>
    </row>
    <row r="140" spans="1:55" ht="12.75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  <c r="AA140" s="468"/>
      <c r="AB140" s="468"/>
      <c r="AC140" s="468"/>
      <c r="AD140" s="468"/>
      <c r="AE140" s="468"/>
      <c r="AF140" s="468"/>
      <c r="AG140" s="468"/>
      <c r="AH140" s="468"/>
      <c r="AI140" s="468"/>
      <c r="AJ140" s="468"/>
      <c r="AK140" s="468"/>
      <c r="AL140" s="468"/>
      <c r="AM140" s="468"/>
      <c r="AN140" s="468"/>
      <c r="AO140" s="468"/>
      <c r="AP140" s="468"/>
      <c r="AQ140" s="468"/>
      <c r="AR140" s="468"/>
      <c r="AS140" s="468"/>
      <c r="AT140" s="468"/>
      <c r="AU140" s="468"/>
      <c r="AV140" s="468"/>
      <c r="AW140" s="468"/>
      <c r="AX140" s="468"/>
      <c r="AY140" s="468"/>
      <c r="AZ140" s="468"/>
      <c r="BA140" s="468"/>
      <c r="BB140" s="468"/>
      <c r="BC140" s="468"/>
    </row>
    <row r="141" spans="1:55" ht="12.7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  <c r="AA141" s="468"/>
      <c r="AB141" s="468"/>
      <c r="AC141" s="468"/>
      <c r="AD141" s="468"/>
      <c r="AE141" s="468"/>
      <c r="AF141" s="468"/>
      <c r="AG141" s="468"/>
      <c r="AH141" s="468"/>
      <c r="AI141" s="468"/>
      <c r="AJ141" s="468"/>
      <c r="AK141" s="468"/>
      <c r="AL141" s="468"/>
      <c r="AM141" s="468"/>
      <c r="AN141" s="468"/>
      <c r="AO141" s="468"/>
      <c r="AP141" s="468"/>
      <c r="AQ141" s="468"/>
      <c r="AR141" s="468"/>
      <c r="AS141" s="468"/>
      <c r="AT141" s="468"/>
      <c r="AU141" s="468"/>
      <c r="AV141" s="468"/>
      <c r="AW141" s="468"/>
      <c r="AX141" s="468"/>
      <c r="AY141" s="468"/>
      <c r="AZ141" s="468"/>
      <c r="BA141" s="468"/>
      <c r="BB141" s="468"/>
      <c r="BC141" s="468"/>
    </row>
    <row r="142" spans="1:55" ht="12.75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  <c r="AA142" s="468"/>
      <c r="AB142" s="468"/>
      <c r="AC142" s="468"/>
      <c r="AD142" s="468"/>
      <c r="AE142" s="468"/>
      <c r="AF142" s="468"/>
      <c r="AG142" s="468"/>
      <c r="AH142" s="468"/>
      <c r="AI142" s="468"/>
      <c r="AJ142" s="468"/>
      <c r="AK142" s="468"/>
      <c r="AL142" s="468"/>
      <c r="AM142" s="468"/>
      <c r="AN142" s="468"/>
      <c r="AO142" s="468"/>
      <c r="AP142" s="468"/>
      <c r="AQ142" s="468"/>
      <c r="AR142" s="468"/>
      <c r="AS142" s="468"/>
      <c r="AT142" s="468"/>
      <c r="AU142" s="468"/>
      <c r="AV142" s="468"/>
      <c r="AW142" s="468"/>
      <c r="AX142" s="468"/>
      <c r="AY142" s="468"/>
      <c r="AZ142" s="468"/>
      <c r="BA142" s="468"/>
      <c r="BB142" s="468"/>
      <c r="BC142" s="468"/>
    </row>
    <row r="143" spans="1:55" ht="12.75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  <c r="AH143" s="468"/>
      <c r="AI143" s="468"/>
      <c r="AJ143" s="468"/>
      <c r="AK143" s="468"/>
      <c r="AL143" s="468"/>
      <c r="AM143" s="468"/>
      <c r="AN143" s="468"/>
      <c r="AO143" s="468"/>
      <c r="AP143" s="468"/>
      <c r="AQ143" s="468"/>
      <c r="AR143" s="468"/>
      <c r="AS143" s="468"/>
      <c r="AT143" s="468"/>
      <c r="AU143" s="468"/>
      <c r="AV143" s="468"/>
      <c r="AW143" s="468"/>
      <c r="AX143" s="468"/>
      <c r="AY143" s="468"/>
      <c r="AZ143" s="468"/>
      <c r="BA143" s="468"/>
      <c r="BB143" s="468"/>
      <c r="BC143" s="468"/>
    </row>
    <row r="144" spans="1:55" ht="12.75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  <c r="AH144" s="468"/>
      <c r="AI144" s="468"/>
      <c r="AJ144" s="468"/>
      <c r="AK144" s="468"/>
      <c r="AL144" s="468"/>
      <c r="AM144" s="468"/>
      <c r="AN144" s="468"/>
      <c r="AO144" s="468"/>
      <c r="AP144" s="468"/>
      <c r="AQ144" s="468"/>
      <c r="AR144" s="468"/>
      <c r="AS144" s="468"/>
      <c r="AT144" s="468"/>
      <c r="AU144" s="468"/>
      <c r="AV144" s="468"/>
      <c r="AW144" s="468"/>
      <c r="AX144" s="468"/>
      <c r="AY144" s="468"/>
      <c r="AZ144" s="468"/>
      <c r="BA144" s="468"/>
      <c r="BB144" s="468"/>
      <c r="BC144" s="468"/>
    </row>
    <row r="145" spans="1:55" ht="12.75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  <c r="AH145" s="468"/>
      <c r="AI145" s="468"/>
      <c r="AJ145" s="468"/>
      <c r="AK145" s="468"/>
      <c r="AL145" s="468"/>
      <c r="AM145" s="468"/>
      <c r="AN145" s="468"/>
      <c r="AO145" s="468"/>
      <c r="AP145" s="468"/>
      <c r="AQ145" s="468"/>
      <c r="AR145" s="468"/>
      <c r="AS145" s="468"/>
      <c r="AT145" s="468"/>
      <c r="AU145" s="468"/>
      <c r="AV145" s="468"/>
      <c r="AW145" s="468"/>
      <c r="AX145" s="468"/>
      <c r="AY145" s="468"/>
      <c r="AZ145" s="468"/>
      <c r="BA145" s="468"/>
      <c r="BB145" s="468"/>
      <c r="BC145" s="468"/>
    </row>
    <row r="146" spans="1:55" ht="12.75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  <c r="AK146" s="468"/>
      <c r="AL146" s="468"/>
      <c r="AM146" s="468"/>
      <c r="AN146" s="468"/>
      <c r="AO146" s="468"/>
      <c r="AP146" s="468"/>
      <c r="AQ146" s="468"/>
      <c r="AR146" s="468"/>
      <c r="AS146" s="468"/>
      <c r="AT146" s="468"/>
      <c r="AU146" s="468"/>
      <c r="AV146" s="468"/>
      <c r="AW146" s="468"/>
      <c r="AX146" s="468"/>
      <c r="AY146" s="468"/>
      <c r="AZ146" s="468"/>
      <c r="BA146" s="468"/>
      <c r="BB146" s="468"/>
      <c r="BC146" s="468"/>
    </row>
    <row r="147" spans="1:55" ht="12.75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  <c r="AH147" s="468"/>
      <c r="AI147" s="468"/>
      <c r="AJ147" s="468"/>
      <c r="AK147" s="468"/>
      <c r="AL147" s="468"/>
      <c r="AM147" s="468"/>
      <c r="AN147" s="468"/>
      <c r="AO147" s="468"/>
      <c r="AP147" s="468"/>
      <c r="AQ147" s="468"/>
      <c r="AR147" s="468"/>
      <c r="AS147" s="468"/>
      <c r="AT147" s="468"/>
      <c r="AU147" s="468"/>
      <c r="AV147" s="468"/>
      <c r="AW147" s="468"/>
      <c r="AX147" s="468"/>
      <c r="AY147" s="468"/>
      <c r="AZ147" s="468"/>
      <c r="BA147" s="468"/>
      <c r="BB147" s="468"/>
      <c r="BC147" s="468"/>
    </row>
    <row r="148" spans="1:55" ht="12.7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  <c r="AH148" s="468"/>
      <c r="AI148" s="468"/>
      <c r="AJ148" s="468"/>
      <c r="AK148" s="468"/>
      <c r="AL148" s="468"/>
      <c r="AM148" s="468"/>
      <c r="AN148" s="468"/>
      <c r="AO148" s="468"/>
      <c r="AP148" s="468"/>
      <c r="AQ148" s="468"/>
      <c r="AR148" s="468"/>
      <c r="AS148" s="468"/>
      <c r="AT148" s="468"/>
      <c r="AU148" s="468"/>
      <c r="AV148" s="468"/>
      <c r="AW148" s="468"/>
      <c r="AX148" s="468"/>
      <c r="AY148" s="468"/>
      <c r="AZ148" s="468"/>
      <c r="BA148" s="468"/>
      <c r="BB148" s="468"/>
      <c r="BC148" s="468"/>
    </row>
    <row r="149" spans="1:55" ht="12.75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  <c r="AK149" s="468"/>
      <c r="AL149" s="468"/>
      <c r="AM149" s="468"/>
      <c r="AN149" s="468"/>
      <c r="AO149" s="468"/>
      <c r="AP149" s="468"/>
      <c r="AQ149" s="468"/>
      <c r="AR149" s="468"/>
      <c r="AS149" s="468"/>
      <c r="AT149" s="468"/>
      <c r="AU149" s="468"/>
      <c r="AV149" s="468"/>
      <c r="AW149" s="468"/>
      <c r="AX149" s="468"/>
      <c r="AY149" s="468"/>
      <c r="AZ149" s="468"/>
      <c r="BA149" s="468"/>
      <c r="BB149" s="468"/>
      <c r="BC149" s="468"/>
    </row>
    <row r="150" spans="1:55" ht="12.7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  <c r="AK150" s="468"/>
      <c r="AL150" s="468"/>
      <c r="AM150" s="468"/>
      <c r="AN150" s="468"/>
      <c r="AO150" s="468"/>
      <c r="AP150" s="468"/>
      <c r="AQ150" s="468"/>
      <c r="AR150" s="468"/>
      <c r="AS150" s="468"/>
      <c r="AT150" s="468"/>
      <c r="AU150" s="468"/>
      <c r="AV150" s="468"/>
      <c r="AW150" s="468"/>
      <c r="AX150" s="468"/>
      <c r="AY150" s="468"/>
      <c r="AZ150" s="468"/>
      <c r="BA150" s="468"/>
      <c r="BB150" s="468"/>
      <c r="BC150" s="468"/>
    </row>
    <row r="151" spans="1:55" ht="12.75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  <c r="AH151" s="468"/>
      <c r="AI151" s="468"/>
      <c r="AJ151" s="468"/>
      <c r="AK151" s="468"/>
      <c r="AL151" s="468"/>
      <c r="AM151" s="468"/>
      <c r="AN151" s="468"/>
      <c r="AO151" s="468"/>
      <c r="AP151" s="468"/>
      <c r="AQ151" s="468"/>
      <c r="AR151" s="468"/>
      <c r="AS151" s="468"/>
      <c r="AT151" s="468"/>
      <c r="AU151" s="468"/>
      <c r="AV151" s="468"/>
      <c r="AW151" s="468"/>
      <c r="AX151" s="468"/>
      <c r="AY151" s="468"/>
      <c r="AZ151" s="468"/>
      <c r="BA151" s="468"/>
      <c r="BB151" s="468"/>
      <c r="BC151" s="468"/>
    </row>
    <row r="152" spans="1:55" ht="12.75" customHeight="1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468"/>
      <c r="AI152" s="468"/>
      <c r="AJ152" s="468"/>
      <c r="AK152" s="468"/>
      <c r="AL152" s="468"/>
      <c r="AM152" s="468"/>
      <c r="AN152" s="468"/>
      <c r="AO152" s="468"/>
      <c r="AP152" s="468"/>
      <c r="AQ152" s="468"/>
      <c r="AR152" s="468"/>
      <c r="AS152" s="468"/>
      <c r="AT152" s="468"/>
      <c r="AU152" s="468"/>
      <c r="AV152" s="468"/>
      <c r="AW152" s="468"/>
      <c r="AX152" s="468"/>
      <c r="AY152" s="468"/>
      <c r="AZ152" s="468"/>
      <c r="BA152" s="468"/>
      <c r="BB152" s="468"/>
      <c r="BC152" s="468"/>
    </row>
    <row r="153" spans="1:55" ht="12.75" customHeight="1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  <c r="AK153" s="468"/>
      <c r="AL153" s="468"/>
      <c r="AM153" s="468"/>
      <c r="AN153" s="468"/>
      <c r="AO153" s="468"/>
      <c r="AP153" s="468"/>
      <c r="AQ153" s="468"/>
      <c r="AR153" s="468"/>
      <c r="AS153" s="468"/>
      <c r="AT153" s="468"/>
      <c r="AU153" s="468"/>
      <c r="AV153" s="468"/>
      <c r="AW153" s="468"/>
      <c r="AX153" s="468"/>
      <c r="AY153" s="468"/>
      <c r="AZ153" s="468"/>
      <c r="BA153" s="468"/>
      <c r="BB153" s="468"/>
      <c r="BC153" s="468"/>
    </row>
    <row r="154" spans="1:55" ht="12.75" customHeight="1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468"/>
      <c r="AI154" s="468"/>
      <c r="AJ154" s="468"/>
      <c r="AK154" s="468"/>
      <c r="AL154" s="468"/>
      <c r="AM154" s="468"/>
      <c r="AN154" s="468"/>
      <c r="AO154" s="468"/>
      <c r="AP154" s="468"/>
      <c r="AQ154" s="468"/>
      <c r="AR154" s="468"/>
      <c r="AS154" s="468"/>
      <c r="AT154" s="468"/>
      <c r="AU154" s="468"/>
      <c r="AV154" s="468"/>
      <c r="AW154" s="468"/>
      <c r="AX154" s="468"/>
      <c r="AY154" s="468"/>
      <c r="AZ154" s="468"/>
      <c r="BA154" s="468"/>
      <c r="BB154" s="468"/>
      <c r="BC154" s="468"/>
    </row>
    <row r="155" spans="1:55" ht="12.75" customHeight="1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468"/>
      <c r="AI155" s="468"/>
      <c r="AJ155" s="468"/>
      <c r="AK155" s="468"/>
      <c r="AL155" s="468"/>
      <c r="AM155" s="468"/>
      <c r="AN155" s="468"/>
      <c r="AO155" s="468"/>
      <c r="AP155" s="468"/>
      <c r="AQ155" s="468"/>
      <c r="AR155" s="468"/>
      <c r="AS155" s="468"/>
      <c r="AT155" s="468"/>
      <c r="AU155" s="468"/>
      <c r="AV155" s="468"/>
      <c r="AW155" s="468"/>
      <c r="AX155" s="468"/>
      <c r="AY155" s="468"/>
      <c r="AZ155" s="468"/>
      <c r="BA155" s="468"/>
      <c r="BB155" s="468"/>
      <c r="BC155" s="468"/>
    </row>
    <row r="156" spans="1:55" ht="12.75" customHeight="1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468"/>
      <c r="AI156" s="468"/>
      <c r="AJ156" s="468"/>
      <c r="AK156" s="468"/>
      <c r="AL156" s="468"/>
      <c r="AM156" s="468"/>
      <c r="AN156" s="468"/>
      <c r="AO156" s="468"/>
      <c r="AP156" s="468"/>
      <c r="AQ156" s="468"/>
      <c r="AR156" s="468"/>
      <c r="AS156" s="468"/>
      <c r="AT156" s="468"/>
      <c r="AU156" s="468"/>
      <c r="AV156" s="468"/>
      <c r="AW156" s="468"/>
      <c r="AX156" s="468"/>
      <c r="AY156" s="468"/>
      <c r="AZ156" s="468"/>
      <c r="BA156" s="468"/>
      <c r="BB156" s="468"/>
      <c r="BC156" s="468"/>
    </row>
    <row r="157" spans="1:55" ht="12.75" customHeight="1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468"/>
      <c r="AI157" s="468"/>
      <c r="AJ157" s="468"/>
      <c r="AK157" s="468"/>
      <c r="AL157" s="468"/>
      <c r="AM157" s="468"/>
      <c r="AN157" s="468"/>
      <c r="AO157" s="468"/>
      <c r="AP157" s="468"/>
      <c r="AQ157" s="468"/>
      <c r="AR157" s="468"/>
      <c r="AS157" s="468"/>
      <c r="AT157" s="468"/>
      <c r="AU157" s="468"/>
      <c r="AV157" s="468"/>
      <c r="AW157" s="468"/>
      <c r="AX157" s="468"/>
      <c r="AY157" s="468"/>
      <c r="AZ157" s="468"/>
      <c r="BA157" s="468"/>
      <c r="BB157" s="468"/>
      <c r="BC157" s="468"/>
    </row>
    <row r="158" spans="1:55" ht="12.75" customHeight="1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468"/>
      <c r="AI158" s="468"/>
      <c r="AJ158" s="468"/>
      <c r="AK158" s="468"/>
      <c r="AL158" s="468"/>
      <c r="AM158" s="468"/>
      <c r="AN158" s="468"/>
      <c r="AO158" s="468"/>
      <c r="AP158" s="468"/>
      <c r="AQ158" s="468"/>
      <c r="AR158" s="468"/>
      <c r="AS158" s="468"/>
      <c r="AT158" s="468"/>
      <c r="AU158" s="468"/>
      <c r="AV158" s="468"/>
      <c r="AW158" s="468"/>
      <c r="AX158" s="468"/>
      <c r="AY158" s="468"/>
      <c r="AZ158" s="468"/>
      <c r="BA158" s="468"/>
      <c r="BB158" s="468"/>
      <c r="BC158" s="468"/>
    </row>
    <row r="159" spans="1:55" ht="12.75" customHeight="1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468"/>
      <c r="AI159" s="468"/>
      <c r="AJ159" s="468"/>
      <c r="AK159" s="468"/>
      <c r="AL159" s="468"/>
      <c r="AM159" s="468"/>
      <c r="AN159" s="468"/>
      <c r="AO159" s="468"/>
      <c r="AP159" s="468"/>
      <c r="AQ159" s="468"/>
      <c r="AR159" s="468"/>
      <c r="AS159" s="468"/>
      <c r="AT159" s="468"/>
      <c r="AU159" s="468"/>
      <c r="AV159" s="468"/>
      <c r="AW159" s="468"/>
      <c r="AX159" s="468"/>
      <c r="AY159" s="468"/>
      <c r="AZ159" s="468"/>
      <c r="BA159" s="468"/>
      <c r="BB159" s="468"/>
      <c r="BC159" s="468"/>
    </row>
    <row r="160" spans="1:55" ht="12.75" customHeight="1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468"/>
      <c r="AI160" s="468"/>
      <c r="AJ160" s="468"/>
      <c r="AK160" s="468"/>
      <c r="AL160" s="468"/>
      <c r="AM160" s="468"/>
      <c r="AN160" s="468"/>
      <c r="AO160" s="468"/>
      <c r="AP160" s="468"/>
      <c r="AQ160" s="468"/>
      <c r="AR160" s="468"/>
      <c r="AS160" s="468"/>
      <c r="AT160" s="468"/>
      <c r="AU160" s="468"/>
      <c r="AV160" s="468"/>
      <c r="AW160" s="468"/>
      <c r="AX160" s="468"/>
      <c r="AY160" s="468"/>
      <c r="AZ160" s="468"/>
      <c r="BA160" s="468"/>
      <c r="BB160" s="468"/>
      <c r="BC160" s="468"/>
    </row>
    <row r="161" spans="1:55" ht="12.75" customHeight="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468"/>
      <c r="AI161" s="468"/>
      <c r="AJ161" s="468"/>
      <c r="AK161" s="468"/>
      <c r="AL161" s="468"/>
      <c r="AM161" s="468"/>
      <c r="AN161" s="468"/>
      <c r="AO161" s="468"/>
      <c r="AP161" s="468"/>
      <c r="AQ161" s="468"/>
      <c r="AR161" s="468"/>
      <c r="AS161" s="468"/>
      <c r="AT161" s="468"/>
      <c r="AU161" s="468"/>
      <c r="AV161" s="468"/>
      <c r="AW161" s="468"/>
      <c r="AX161" s="468"/>
      <c r="AY161" s="468"/>
      <c r="AZ161" s="468"/>
      <c r="BA161" s="468"/>
      <c r="BB161" s="468"/>
      <c r="BC161" s="468"/>
    </row>
    <row r="162" spans="1:55" ht="12.75" customHeight="1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468"/>
      <c r="AI162" s="468"/>
      <c r="AJ162" s="468"/>
      <c r="AK162" s="468"/>
      <c r="AL162" s="468"/>
      <c r="AM162" s="468"/>
      <c r="AN162" s="468"/>
      <c r="AO162" s="468"/>
      <c r="AP162" s="468"/>
      <c r="AQ162" s="468"/>
      <c r="AR162" s="468"/>
      <c r="AS162" s="468"/>
      <c r="AT162" s="468"/>
      <c r="AU162" s="468"/>
      <c r="AV162" s="468"/>
      <c r="AW162" s="468"/>
      <c r="AX162" s="468"/>
      <c r="AY162" s="468"/>
      <c r="AZ162" s="468"/>
      <c r="BA162" s="468"/>
      <c r="BB162" s="468"/>
      <c r="BC162" s="468"/>
    </row>
    <row r="163" spans="1:55" ht="12.75" customHeight="1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468"/>
      <c r="AI163" s="468"/>
      <c r="AJ163" s="468"/>
      <c r="AK163" s="468"/>
      <c r="AL163" s="468"/>
      <c r="AM163" s="468"/>
      <c r="AN163" s="468"/>
      <c r="AO163" s="468"/>
      <c r="AP163" s="468"/>
      <c r="AQ163" s="468"/>
      <c r="AR163" s="468"/>
      <c r="AS163" s="468"/>
      <c r="AT163" s="468"/>
      <c r="AU163" s="468"/>
      <c r="AV163" s="468"/>
      <c r="AW163" s="468"/>
      <c r="AX163" s="468"/>
      <c r="AY163" s="468"/>
      <c r="AZ163" s="468"/>
      <c r="BA163" s="468"/>
      <c r="BB163" s="468"/>
      <c r="BC163" s="468"/>
    </row>
    <row r="164" spans="1:55" ht="12.75" customHeight="1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468"/>
      <c r="AI164" s="468"/>
      <c r="AJ164" s="468"/>
      <c r="AK164" s="468"/>
      <c r="AL164" s="468"/>
      <c r="AM164" s="468"/>
      <c r="AN164" s="468"/>
      <c r="AO164" s="468"/>
      <c r="AP164" s="468"/>
      <c r="AQ164" s="468"/>
      <c r="AR164" s="468"/>
      <c r="AS164" s="468"/>
      <c r="AT164" s="468"/>
      <c r="AU164" s="468"/>
      <c r="AV164" s="468"/>
      <c r="AW164" s="468"/>
      <c r="AX164" s="468"/>
      <c r="AY164" s="468"/>
      <c r="AZ164" s="468"/>
      <c r="BA164" s="468"/>
      <c r="BB164" s="468"/>
      <c r="BC164" s="468"/>
    </row>
    <row r="165" spans="1:55" ht="12.75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468"/>
      <c r="AI165" s="468"/>
      <c r="AJ165" s="468"/>
      <c r="AK165" s="468"/>
      <c r="AL165" s="468"/>
      <c r="AM165" s="468"/>
      <c r="AN165" s="468"/>
      <c r="AO165" s="468"/>
      <c r="AP165" s="468"/>
      <c r="AQ165" s="468"/>
      <c r="AR165" s="468"/>
      <c r="AS165" s="468"/>
      <c r="AT165" s="468"/>
      <c r="AU165" s="468"/>
      <c r="AV165" s="468"/>
      <c r="AW165" s="468"/>
      <c r="AX165" s="468"/>
      <c r="AY165" s="468"/>
      <c r="AZ165" s="468"/>
      <c r="BA165" s="468"/>
      <c r="BB165" s="468"/>
      <c r="BC165" s="468"/>
    </row>
    <row r="166" spans="1:55" ht="12.75" customHeight="1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468"/>
      <c r="AI166" s="468"/>
      <c r="AJ166" s="468"/>
      <c r="AK166" s="468"/>
      <c r="AL166" s="468"/>
      <c r="AM166" s="468"/>
      <c r="AN166" s="468"/>
      <c r="AO166" s="468"/>
      <c r="AP166" s="468"/>
      <c r="AQ166" s="468"/>
      <c r="AR166" s="468"/>
      <c r="AS166" s="468"/>
      <c r="AT166" s="468"/>
      <c r="AU166" s="468"/>
      <c r="AV166" s="468"/>
      <c r="AW166" s="468"/>
      <c r="AX166" s="468"/>
      <c r="AY166" s="468"/>
      <c r="AZ166" s="468"/>
      <c r="BA166" s="468"/>
      <c r="BB166" s="468"/>
      <c r="BC166" s="468"/>
    </row>
    <row r="167" spans="1:55" ht="12.75" customHeight="1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468"/>
      <c r="AI167" s="468"/>
      <c r="AJ167" s="468"/>
      <c r="AK167" s="468"/>
      <c r="AL167" s="468"/>
      <c r="AM167" s="468"/>
      <c r="AN167" s="468"/>
      <c r="AO167" s="468"/>
      <c r="AP167" s="468"/>
      <c r="AQ167" s="468"/>
      <c r="AR167" s="468"/>
      <c r="AS167" s="468"/>
      <c r="AT167" s="468"/>
      <c r="AU167" s="468"/>
      <c r="AV167" s="468"/>
      <c r="AW167" s="468"/>
      <c r="AX167" s="468"/>
      <c r="AY167" s="468"/>
      <c r="AZ167" s="468"/>
      <c r="BA167" s="468"/>
      <c r="BB167" s="468"/>
      <c r="BC167" s="468"/>
    </row>
    <row r="168" spans="1:55" ht="12.75" customHeight="1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468"/>
      <c r="AI168" s="468"/>
      <c r="AJ168" s="468"/>
      <c r="AK168" s="468"/>
      <c r="AL168" s="468"/>
      <c r="AM168" s="468"/>
      <c r="AN168" s="468"/>
      <c r="AO168" s="468"/>
      <c r="AP168" s="468"/>
      <c r="AQ168" s="468"/>
      <c r="AR168" s="468"/>
      <c r="AS168" s="468"/>
      <c r="AT168" s="468"/>
      <c r="AU168" s="468"/>
      <c r="AV168" s="468"/>
      <c r="AW168" s="468"/>
      <c r="AX168" s="468"/>
      <c r="AY168" s="468"/>
      <c r="AZ168" s="468"/>
      <c r="BA168" s="468"/>
      <c r="BB168" s="468"/>
      <c r="BC168" s="468"/>
    </row>
    <row r="169" spans="1:55" ht="12.75" customHeight="1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468"/>
      <c r="AI169" s="468"/>
      <c r="AJ169" s="468"/>
      <c r="AK169" s="468"/>
      <c r="AL169" s="468"/>
      <c r="AM169" s="468"/>
      <c r="AN169" s="468"/>
      <c r="AO169" s="468"/>
      <c r="AP169" s="468"/>
      <c r="AQ169" s="468"/>
      <c r="AR169" s="468"/>
      <c r="AS169" s="468"/>
      <c r="AT169" s="468"/>
      <c r="AU169" s="468"/>
      <c r="AV169" s="468"/>
      <c r="AW169" s="468"/>
      <c r="AX169" s="468"/>
      <c r="AY169" s="468"/>
      <c r="AZ169" s="468"/>
      <c r="BA169" s="468"/>
      <c r="BB169" s="468"/>
      <c r="BC169" s="468"/>
    </row>
    <row r="170" spans="1:55" ht="12.75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468"/>
      <c r="AI170" s="468"/>
      <c r="AJ170" s="468"/>
      <c r="AK170" s="468"/>
      <c r="AL170" s="468"/>
      <c r="AM170" s="468"/>
      <c r="AN170" s="468"/>
      <c r="AO170" s="468"/>
      <c r="AP170" s="468"/>
      <c r="AQ170" s="468"/>
      <c r="AR170" s="468"/>
      <c r="AS170" s="468"/>
      <c r="AT170" s="468"/>
      <c r="AU170" s="468"/>
      <c r="AV170" s="468"/>
      <c r="AW170" s="468"/>
      <c r="AX170" s="468"/>
      <c r="AY170" s="468"/>
      <c r="AZ170" s="468"/>
      <c r="BA170" s="468"/>
      <c r="BB170" s="468"/>
      <c r="BC170" s="468"/>
    </row>
    <row r="171" spans="1:55" ht="12.75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468"/>
      <c r="AI171" s="468"/>
      <c r="AJ171" s="468"/>
      <c r="AK171" s="468"/>
      <c r="AL171" s="468"/>
      <c r="AM171" s="468"/>
      <c r="AN171" s="468"/>
      <c r="AO171" s="468"/>
      <c r="AP171" s="468"/>
      <c r="AQ171" s="468"/>
      <c r="AR171" s="468"/>
      <c r="AS171" s="468"/>
      <c r="AT171" s="468"/>
      <c r="AU171" s="468"/>
      <c r="AV171" s="468"/>
      <c r="AW171" s="468"/>
      <c r="AX171" s="468"/>
      <c r="AY171" s="468"/>
      <c r="AZ171" s="468"/>
      <c r="BA171" s="468"/>
      <c r="BB171" s="468"/>
      <c r="BC171" s="468"/>
    </row>
    <row r="172" spans="1:55" ht="12.7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468"/>
      <c r="AI172" s="468"/>
      <c r="AJ172" s="468"/>
      <c r="AK172" s="468"/>
      <c r="AL172" s="468"/>
      <c r="AM172" s="468"/>
      <c r="AN172" s="468"/>
      <c r="AO172" s="468"/>
      <c r="AP172" s="468"/>
      <c r="AQ172" s="468"/>
      <c r="AR172" s="468"/>
      <c r="AS172" s="468"/>
      <c r="AT172" s="468"/>
      <c r="AU172" s="468"/>
      <c r="AV172" s="468"/>
      <c r="AW172" s="468"/>
      <c r="AX172" s="468"/>
      <c r="AY172" s="468"/>
      <c r="AZ172" s="468"/>
      <c r="BA172" s="468"/>
      <c r="BB172" s="468"/>
      <c r="BC172" s="468"/>
    </row>
    <row r="173" spans="1:55" ht="12.7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  <c r="AK173" s="468"/>
      <c r="AL173" s="468"/>
      <c r="AM173" s="468"/>
      <c r="AN173" s="468"/>
      <c r="AO173" s="468"/>
      <c r="AP173" s="468"/>
      <c r="AQ173" s="468"/>
      <c r="AR173" s="468"/>
      <c r="AS173" s="468"/>
      <c r="AT173" s="468"/>
      <c r="AU173" s="468"/>
      <c r="AV173" s="468"/>
      <c r="AW173" s="468"/>
      <c r="AX173" s="468"/>
      <c r="AY173" s="468"/>
      <c r="AZ173" s="468"/>
      <c r="BA173" s="468"/>
      <c r="BB173" s="468"/>
      <c r="BC173" s="468"/>
    </row>
    <row r="174" spans="1:55" ht="12.7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468"/>
      <c r="AI174" s="468"/>
      <c r="AJ174" s="468"/>
      <c r="AK174" s="468"/>
      <c r="AL174" s="468"/>
      <c r="AM174" s="468"/>
      <c r="AN174" s="468"/>
      <c r="AO174" s="468"/>
      <c r="AP174" s="468"/>
      <c r="AQ174" s="468"/>
      <c r="AR174" s="468"/>
      <c r="AS174" s="468"/>
      <c r="AT174" s="468"/>
      <c r="AU174" s="468"/>
      <c r="AV174" s="468"/>
      <c r="AW174" s="468"/>
      <c r="AX174" s="468"/>
      <c r="AY174" s="468"/>
      <c r="AZ174" s="468"/>
      <c r="BA174" s="468"/>
      <c r="BB174" s="468"/>
      <c r="BC174" s="468"/>
    </row>
    <row r="175" spans="1:55" ht="12.75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468"/>
      <c r="AI175" s="468"/>
      <c r="AJ175" s="468"/>
      <c r="AK175" s="468"/>
      <c r="AL175" s="468"/>
      <c r="AM175" s="468"/>
      <c r="AN175" s="468"/>
      <c r="AO175" s="468"/>
      <c r="AP175" s="468"/>
      <c r="AQ175" s="468"/>
      <c r="AR175" s="468"/>
      <c r="AS175" s="468"/>
      <c r="AT175" s="468"/>
      <c r="AU175" s="468"/>
      <c r="AV175" s="468"/>
      <c r="AW175" s="468"/>
      <c r="AX175" s="468"/>
      <c r="AY175" s="468"/>
      <c r="AZ175" s="468"/>
      <c r="BA175" s="468"/>
      <c r="BB175" s="468"/>
      <c r="BC175" s="468"/>
    </row>
    <row r="176" spans="1:55" ht="12.75" customHeight="1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468"/>
      <c r="AI176" s="468"/>
      <c r="AJ176" s="468"/>
      <c r="AK176" s="468"/>
      <c r="AL176" s="468"/>
      <c r="AM176" s="468"/>
      <c r="AN176" s="468"/>
      <c r="AO176" s="468"/>
      <c r="AP176" s="468"/>
      <c r="AQ176" s="468"/>
      <c r="AR176" s="468"/>
      <c r="AS176" s="468"/>
      <c r="AT176" s="468"/>
      <c r="AU176" s="468"/>
      <c r="AV176" s="468"/>
      <c r="AW176" s="468"/>
      <c r="AX176" s="468"/>
      <c r="AY176" s="468"/>
      <c r="AZ176" s="468"/>
      <c r="BA176" s="468"/>
      <c r="BB176" s="468"/>
      <c r="BC176" s="468"/>
    </row>
    <row r="177" spans="1:55" ht="12.75" customHeight="1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468"/>
      <c r="AI177" s="468"/>
      <c r="AJ177" s="468"/>
      <c r="AK177" s="468"/>
      <c r="AL177" s="468"/>
      <c r="AM177" s="468"/>
      <c r="AN177" s="468"/>
      <c r="AO177" s="468"/>
      <c r="AP177" s="468"/>
      <c r="AQ177" s="468"/>
      <c r="AR177" s="468"/>
      <c r="AS177" s="468"/>
      <c r="AT177" s="468"/>
      <c r="AU177" s="468"/>
      <c r="AV177" s="468"/>
      <c r="AW177" s="468"/>
      <c r="AX177" s="468"/>
      <c r="AY177" s="468"/>
      <c r="AZ177" s="468"/>
      <c r="BA177" s="468"/>
      <c r="BB177" s="468"/>
      <c r="BC177" s="468"/>
    </row>
    <row r="178" spans="1:55" ht="12.75" customHeight="1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468"/>
      <c r="AI178" s="468"/>
      <c r="AJ178" s="468"/>
      <c r="AK178" s="468"/>
      <c r="AL178" s="468"/>
      <c r="AM178" s="468"/>
      <c r="AN178" s="468"/>
      <c r="AO178" s="468"/>
      <c r="AP178" s="468"/>
      <c r="AQ178" s="468"/>
      <c r="AR178" s="468"/>
      <c r="AS178" s="468"/>
      <c r="AT178" s="468"/>
      <c r="AU178" s="468"/>
      <c r="AV178" s="468"/>
      <c r="AW178" s="468"/>
      <c r="AX178" s="468"/>
      <c r="AY178" s="468"/>
      <c r="AZ178" s="468"/>
      <c r="BA178" s="468"/>
      <c r="BB178" s="468"/>
      <c r="BC178" s="468"/>
    </row>
    <row r="179" spans="1:55" ht="12.75" customHeight="1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468"/>
      <c r="AI179" s="468"/>
      <c r="AJ179" s="468"/>
      <c r="AK179" s="468"/>
      <c r="AL179" s="468"/>
      <c r="AM179" s="468"/>
      <c r="AN179" s="468"/>
      <c r="AO179" s="468"/>
      <c r="AP179" s="468"/>
      <c r="AQ179" s="468"/>
      <c r="AR179" s="468"/>
      <c r="AS179" s="468"/>
      <c r="AT179" s="468"/>
      <c r="AU179" s="468"/>
      <c r="AV179" s="468"/>
      <c r="AW179" s="468"/>
      <c r="AX179" s="468"/>
      <c r="AY179" s="468"/>
      <c r="AZ179" s="468"/>
      <c r="BA179" s="468"/>
      <c r="BB179" s="468"/>
      <c r="BC179" s="468"/>
    </row>
    <row r="180" spans="1:55" ht="12.75" customHeight="1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468"/>
      <c r="AI180" s="468"/>
      <c r="AJ180" s="468"/>
      <c r="AK180" s="468"/>
      <c r="AL180" s="468"/>
      <c r="AM180" s="468"/>
      <c r="AN180" s="468"/>
      <c r="AO180" s="468"/>
      <c r="AP180" s="468"/>
      <c r="AQ180" s="468"/>
      <c r="AR180" s="468"/>
      <c r="AS180" s="468"/>
      <c r="AT180" s="468"/>
      <c r="AU180" s="468"/>
      <c r="AV180" s="468"/>
      <c r="AW180" s="468"/>
      <c r="AX180" s="468"/>
      <c r="AY180" s="468"/>
      <c r="AZ180" s="468"/>
      <c r="BA180" s="468"/>
      <c r="BB180" s="468"/>
      <c r="BC180" s="468"/>
    </row>
    <row r="181" spans="1:55" ht="12.75" customHeight="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468"/>
      <c r="AI181" s="468"/>
      <c r="AJ181" s="468"/>
      <c r="AK181" s="468"/>
      <c r="AL181" s="468"/>
      <c r="AM181" s="468"/>
      <c r="AN181" s="468"/>
      <c r="AO181" s="468"/>
      <c r="AP181" s="468"/>
      <c r="AQ181" s="468"/>
      <c r="AR181" s="468"/>
      <c r="AS181" s="468"/>
      <c r="AT181" s="468"/>
      <c r="AU181" s="468"/>
      <c r="AV181" s="468"/>
      <c r="AW181" s="468"/>
      <c r="AX181" s="468"/>
      <c r="AY181" s="468"/>
      <c r="AZ181" s="468"/>
      <c r="BA181" s="468"/>
      <c r="BB181" s="468"/>
      <c r="BC181" s="468"/>
    </row>
    <row r="182" spans="1:55" ht="12.75" customHeight="1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468"/>
      <c r="AI182" s="468"/>
      <c r="AJ182" s="468"/>
      <c r="AK182" s="468"/>
      <c r="AL182" s="468"/>
      <c r="AM182" s="468"/>
      <c r="AN182" s="468"/>
      <c r="AO182" s="468"/>
      <c r="AP182" s="468"/>
      <c r="AQ182" s="468"/>
      <c r="AR182" s="468"/>
      <c r="AS182" s="468"/>
      <c r="AT182" s="468"/>
      <c r="AU182" s="468"/>
      <c r="AV182" s="468"/>
      <c r="AW182" s="468"/>
      <c r="AX182" s="468"/>
      <c r="AY182" s="468"/>
      <c r="AZ182" s="468"/>
      <c r="BA182" s="468"/>
      <c r="BB182" s="468"/>
      <c r="BC182" s="468"/>
    </row>
    <row r="183" spans="1:55" ht="12.75" customHeight="1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468"/>
      <c r="AI183" s="468"/>
      <c r="AJ183" s="468"/>
      <c r="AK183" s="468"/>
      <c r="AL183" s="468"/>
      <c r="AM183" s="468"/>
      <c r="AN183" s="468"/>
      <c r="AO183" s="468"/>
      <c r="AP183" s="468"/>
      <c r="AQ183" s="468"/>
      <c r="AR183" s="468"/>
      <c r="AS183" s="468"/>
      <c r="AT183" s="468"/>
      <c r="AU183" s="468"/>
      <c r="AV183" s="468"/>
      <c r="AW183" s="468"/>
      <c r="AX183" s="468"/>
      <c r="AY183" s="468"/>
      <c r="AZ183" s="468"/>
      <c r="BA183" s="468"/>
      <c r="BB183" s="468"/>
      <c r="BC183" s="468"/>
    </row>
    <row r="184" spans="1:55" ht="12.75" customHeight="1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468"/>
      <c r="AI184" s="468"/>
      <c r="AJ184" s="468"/>
      <c r="AK184" s="468"/>
      <c r="AL184" s="468"/>
      <c r="AM184" s="468"/>
      <c r="AN184" s="468"/>
      <c r="AO184" s="468"/>
      <c r="AP184" s="468"/>
      <c r="AQ184" s="468"/>
      <c r="AR184" s="468"/>
      <c r="AS184" s="468"/>
      <c r="AT184" s="468"/>
      <c r="AU184" s="468"/>
      <c r="AV184" s="468"/>
      <c r="AW184" s="468"/>
      <c r="AX184" s="468"/>
      <c r="AY184" s="468"/>
      <c r="AZ184" s="468"/>
      <c r="BA184" s="468"/>
      <c r="BB184" s="468"/>
      <c r="BC184" s="468"/>
    </row>
    <row r="185" spans="1:55" ht="12.75" customHeight="1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468"/>
      <c r="AI185" s="468"/>
      <c r="AJ185" s="468"/>
      <c r="AK185" s="468"/>
      <c r="AL185" s="468"/>
      <c r="AM185" s="468"/>
      <c r="AN185" s="468"/>
      <c r="AO185" s="468"/>
      <c r="AP185" s="468"/>
      <c r="AQ185" s="468"/>
      <c r="AR185" s="468"/>
      <c r="AS185" s="468"/>
      <c r="AT185" s="468"/>
      <c r="AU185" s="468"/>
      <c r="AV185" s="468"/>
      <c r="AW185" s="468"/>
      <c r="AX185" s="468"/>
      <c r="AY185" s="468"/>
      <c r="AZ185" s="468"/>
      <c r="BA185" s="468"/>
      <c r="BB185" s="468"/>
      <c r="BC185" s="468"/>
    </row>
    <row r="186" spans="1:55" ht="12.75" customHeight="1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468"/>
      <c r="AI186" s="468"/>
      <c r="AJ186" s="468"/>
      <c r="AK186" s="468"/>
      <c r="AL186" s="468"/>
      <c r="AM186" s="468"/>
      <c r="AN186" s="468"/>
      <c r="AO186" s="468"/>
      <c r="AP186" s="468"/>
      <c r="AQ186" s="468"/>
      <c r="AR186" s="468"/>
      <c r="AS186" s="468"/>
      <c r="AT186" s="468"/>
      <c r="AU186" s="468"/>
      <c r="AV186" s="468"/>
      <c r="AW186" s="468"/>
      <c r="AX186" s="468"/>
      <c r="AY186" s="468"/>
      <c r="AZ186" s="468"/>
      <c r="BA186" s="468"/>
      <c r="BB186" s="468"/>
      <c r="BC186" s="468"/>
    </row>
    <row r="187" spans="1:55" ht="12.75" customHeight="1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468"/>
      <c r="AI187" s="468"/>
      <c r="AJ187" s="468"/>
      <c r="AK187" s="468"/>
      <c r="AL187" s="468"/>
      <c r="AM187" s="468"/>
      <c r="AN187" s="468"/>
      <c r="AO187" s="468"/>
      <c r="AP187" s="468"/>
      <c r="AQ187" s="468"/>
      <c r="AR187" s="468"/>
      <c r="AS187" s="468"/>
      <c r="AT187" s="468"/>
      <c r="AU187" s="468"/>
      <c r="AV187" s="468"/>
      <c r="AW187" s="468"/>
      <c r="AX187" s="468"/>
      <c r="AY187" s="468"/>
      <c r="AZ187" s="468"/>
      <c r="BA187" s="468"/>
      <c r="BB187" s="468"/>
      <c r="BC187" s="468"/>
    </row>
    <row r="188" spans="1:55" ht="12.75" customHeight="1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  <c r="AK188" s="468"/>
      <c r="AL188" s="468"/>
      <c r="AM188" s="468"/>
      <c r="AN188" s="468"/>
      <c r="AO188" s="468"/>
      <c r="AP188" s="468"/>
      <c r="AQ188" s="468"/>
      <c r="AR188" s="468"/>
      <c r="AS188" s="468"/>
      <c r="AT188" s="468"/>
      <c r="AU188" s="468"/>
      <c r="AV188" s="468"/>
      <c r="AW188" s="468"/>
      <c r="AX188" s="468"/>
      <c r="AY188" s="468"/>
      <c r="AZ188" s="468"/>
      <c r="BA188" s="468"/>
      <c r="BB188" s="468"/>
      <c r="BC188" s="468"/>
    </row>
    <row r="189" spans="1:55" ht="12.75" customHeight="1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8"/>
      <c r="AJ189" s="468"/>
      <c r="AK189" s="468"/>
      <c r="AL189" s="468"/>
      <c r="AM189" s="468"/>
      <c r="AN189" s="468"/>
      <c r="AO189" s="468"/>
      <c r="AP189" s="468"/>
      <c r="AQ189" s="468"/>
      <c r="AR189" s="468"/>
      <c r="AS189" s="468"/>
      <c r="AT189" s="468"/>
      <c r="AU189" s="468"/>
      <c r="AV189" s="468"/>
      <c r="AW189" s="468"/>
      <c r="AX189" s="468"/>
      <c r="AY189" s="468"/>
      <c r="AZ189" s="468"/>
      <c r="BA189" s="468"/>
      <c r="BB189" s="468"/>
      <c r="BC189" s="468"/>
    </row>
    <row r="190" spans="1:55" ht="12.75" customHeight="1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8"/>
      <c r="AJ190" s="468"/>
      <c r="AK190" s="468"/>
      <c r="AL190" s="468"/>
      <c r="AM190" s="468"/>
      <c r="AN190" s="468"/>
      <c r="AO190" s="468"/>
      <c r="AP190" s="468"/>
      <c r="AQ190" s="468"/>
      <c r="AR190" s="468"/>
      <c r="AS190" s="468"/>
      <c r="AT190" s="468"/>
      <c r="AU190" s="468"/>
      <c r="AV190" s="468"/>
      <c r="AW190" s="468"/>
      <c r="AX190" s="468"/>
      <c r="AY190" s="468"/>
      <c r="AZ190" s="468"/>
      <c r="BA190" s="468"/>
      <c r="BB190" s="468"/>
      <c r="BC190" s="468"/>
    </row>
    <row r="191" spans="1:55" ht="12.75" customHeight="1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8"/>
      <c r="AJ191" s="468"/>
      <c r="AK191" s="468"/>
      <c r="AL191" s="468"/>
      <c r="AM191" s="468"/>
      <c r="AN191" s="468"/>
      <c r="AO191" s="468"/>
      <c r="AP191" s="468"/>
      <c r="AQ191" s="468"/>
      <c r="AR191" s="468"/>
      <c r="AS191" s="468"/>
      <c r="AT191" s="468"/>
      <c r="AU191" s="468"/>
      <c r="AV191" s="468"/>
      <c r="AW191" s="468"/>
      <c r="AX191" s="468"/>
      <c r="AY191" s="468"/>
      <c r="AZ191" s="468"/>
      <c r="BA191" s="468"/>
      <c r="BB191" s="468"/>
      <c r="BC191" s="468"/>
    </row>
    <row r="192" spans="1:55" ht="12.75" customHeight="1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8"/>
      <c r="AJ192" s="468"/>
      <c r="AK192" s="468"/>
      <c r="AL192" s="468"/>
      <c r="AM192" s="468"/>
      <c r="AN192" s="468"/>
      <c r="AO192" s="468"/>
      <c r="AP192" s="468"/>
      <c r="AQ192" s="468"/>
      <c r="AR192" s="468"/>
      <c r="AS192" s="468"/>
      <c r="AT192" s="468"/>
      <c r="AU192" s="468"/>
      <c r="AV192" s="468"/>
      <c r="AW192" s="468"/>
      <c r="AX192" s="468"/>
      <c r="AY192" s="468"/>
      <c r="AZ192" s="468"/>
      <c r="BA192" s="468"/>
      <c r="BB192" s="468"/>
      <c r="BC192" s="468"/>
    </row>
    <row r="193" spans="1:55" ht="12.75" customHeight="1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8"/>
      <c r="AJ193" s="468"/>
      <c r="AK193" s="468"/>
      <c r="AL193" s="468"/>
      <c r="AM193" s="468"/>
      <c r="AN193" s="468"/>
      <c r="AO193" s="468"/>
      <c r="AP193" s="468"/>
      <c r="AQ193" s="468"/>
      <c r="AR193" s="468"/>
      <c r="AS193" s="468"/>
      <c r="AT193" s="468"/>
      <c r="AU193" s="468"/>
      <c r="AV193" s="468"/>
      <c r="AW193" s="468"/>
      <c r="AX193" s="468"/>
      <c r="AY193" s="468"/>
      <c r="AZ193" s="468"/>
      <c r="BA193" s="468"/>
      <c r="BB193" s="468"/>
      <c r="BC193" s="468"/>
    </row>
    <row r="194" spans="1:55" ht="12.75" customHeight="1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8"/>
      <c r="AJ194" s="468"/>
      <c r="AK194" s="468"/>
      <c r="AL194" s="468"/>
      <c r="AM194" s="468"/>
      <c r="AN194" s="468"/>
      <c r="AO194" s="468"/>
      <c r="AP194" s="468"/>
      <c r="AQ194" s="468"/>
      <c r="AR194" s="468"/>
      <c r="AS194" s="468"/>
      <c r="AT194" s="468"/>
      <c r="AU194" s="468"/>
      <c r="AV194" s="468"/>
      <c r="AW194" s="468"/>
      <c r="AX194" s="468"/>
      <c r="AY194" s="468"/>
      <c r="AZ194" s="468"/>
      <c r="BA194" s="468"/>
      <c r="BB194" s="468"/>
      <c r="BC194" s="468"/>
    </row>
    <row r="195" spans="1:55" ht="12.75" customHeight="1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8"/>
      <c r="AJ195" s="468"/>
      <c r="AK195" s="468"/>
      <c r="AL195" s="468"/>
      <c r="AM195" s="468"/>
      <c r="AN195" s="468"/>
      <c r="AO195" s="468"/>
      <c r="AP195" s="468"/>
      <c r="AQ195" s="468"/>
      <c r="AR195" s="468"/>
      <c r="AS195" s="468"/>
      <c r="AT195" s="468"/>
      <c r="AU195" s="468"/>
      <c r="AV195" s="468"/>
      <c r="AW195" s="468"/>
      <c r="AX195" s="468"/>
      <c r="AY195" s="468"/>
      <c r="AZ195" s="468"/>
      <c r="BA195" s="468"/>
      <c r="BB195" s="468"/>
      <c r="BC195" s="468"/>
    </row>
    <row r="196" spans="1:55" ht="12.75" customHeight="1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8"/>
      <c r="AJ196" s="468"/>
      <c r="AK196" s="468"/>
      <c r="AL196" s="468"/>
      <c r="AM196" s="468"/>
      <c r="AN196" s="468"/>
      <c r="AO196" s="468"/>
      <c r="AP196" s="468"/>
      <c r="AQ196" s="468"/>
      <c r="AR196" s="468"/>
      <c r="AS196" s="468"/>
      <c r="AT196" s="468"/>
      <c r="AU196" s="468"/>
      <c r="AV196" s="468"/>
      <c r="AW196" s="468"/>
      <c r="AX196" s="468"/>
      <c r="AY196" s="468"/>
      <c r="AZ196" s="468"/>
      <c r="BA196" s="468"/>
      <c r="BB196" s="468"/>
      <c r="BC196" s="468"/>
    </row>
    <row r="197" spans="1:55" ht="12.75" customHeight="1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8"/>
      <c r="AJ197" s="468"/>
      <c r="AK197" s="468"/>
      <c r="AL197" s="468"/>
      <c r="AM197" s="468"/>
      <c r="AN197" s="468"/>
      <c r="AO197" s="468"/>
      <c r="AP197" s="468"/>
      <c r="AQ197" s="468"/>
      <c r="AR197" s="468"/>
      <c r="AS197" s="468"/>
      <c r="AT197" s="468"/>
      <c r="AU197" s="468"/>
      <c r="AV197" s="468"/>
      <c r="AW197" s="468"/>
      <c r="AX197" s="468"/>
      <c r="AY197" s="468"/>
      <c r="AZ197" s="468"/>
      <c r="BA197" s="468"/>
      <c r="BB197" s="468"/>
      <c r="BC197" s="468"/>
    </row>
    <row r="198" spans="1:55" ht="12.75" customHeight="1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  <c r="AK198" s="468"/>
      <c r="AL198" s="468"/>
      <c r="AM198" s="468"/>
      <c r="AN198" s="468"/>
      <c r="AO198" s="468"/>
      <c r="AP198" s="468"/>
      <c r="AQ198" s="468"/>
      <c r="AR198" s="468"/>
      <c r="AS198" s="468"/>
      <c r="AT198" s="468"/>
      <c r="AU198" s="468"/>
      <c r="AV198" s="468"/>
      <c r="AW198" s="468"/>
      <c r="AX198" s="468"/>
      <c r="AY198" s="468"/>
      <c r="AZ198" s="468"/>
      <c r="BA198" s="468"/>
      <c r="BB198" s="468"/>
      <c r="BC198" s="468"/>
    </row>
    <row r="199" spans="1:55" ht="12.75" customHeight="1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8"/>
      <c r="AJ199" s="468"/>
      <c r="AK199" s="468"/>
      <c r="AL199" s="468"/>
      <c r="AM199" s="468"/>
      <c r="AN199" s="468"/>
      <c r="AO199" s="468"/>
      <c r="AP199" s="468"/>
      <c r="AQ199" s="468"/>
      <c r="AR199" s="468"/>
      <c r="AS199" s="468"/>
      <c r="AT199" s="468"/>
      <c r="AU199" s="468"/>
      <c r="AV199" s="468"/>
      <c r="AW199" s="468"/>
      <c r="AX199" s="468"/>
      <c r="AY199" s="468"/>
      <c r="AZ199" s="468"/>
      <c r="BA199" s="468"/>
      <c r="BB199" s="468"/>
      <c r="BC199" s="468"/>
    </row>
    <row r="200" spans="1:55" ht="12.75" customHeight="1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8"/>
      <c r="AJ200" s="468"/>
      <c r="AK200" s="468"/>
      <c r="AL200" s="468"/>
      <c r="AM200" s="468"/>
      <c r="AN200" s="468"/>
      <c r="AO200" s="468"/>
      <c r="AP200" s="468"/>
      <c r="AQ200" s="468"/>
      <c r="AR200" s="468"/>
      <c r="AS200" s="468"/>
      <c r="AT200" s="468"/>
      <c r="AU200" s="468"/>
      <c r="AV200" s="468"/>
      <c r="AW200" s="468"/>
      <c r="AX200" s="468"/>
      <c r="AY200" s="468"/>
      <c r="AZ200" s="468"/>
      <c r="BA200" s="468"/>
      <c r="BB200" s="468"/>
      <c r="BC200" s="468"/>
    </row>
    <row r="201" spans="1:55" ht="12.75" customHeight="1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8"/>
      <c r="AJ201" s="468"/>
      <c r="AK201" s="468"/>
      <c r="AL201" s="468"/>
      <c r="AM201" s="468"/>
      <c r="AN201" s="468"/>
      <c r="AO201" s="468"/>
      <c r="AP201" s="468"/>
      <c r="AQ201" s="468"/>
      <c r="AR201" s="468"/>
      <c r="AS201" s="468"/>
      <c r="AT201" s="468"/>
      <c r="AU201" s="468"/>
      <c r="AV201" s="468"/>
      <c r="AW201" s="468"/>
      <c r="AX201" s="468"/>
      <c r="AY201" s="468"/>
      <c r="AZ201" s="468"/>
      <c r="BA201" s="468"/>
      <c r="BB201" s="468"/>
      <c r="BC201" s="468"/>
    </row>
    <row r="202" spans="1:55" ht="12.75" customHeight="1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8"/>
      <c r="AJ202" s="468"/>
      <c r="AK202" s="468"/>
      <c r="AL202" s="468"/>
      <c r="AM202" s="468"/>
      <c r="AN202" s="468"/>
      <c r="AO202" s="468"/>
      <c r="AP202" s="468"/>
      <c r="AQ202" s="468"/>
      <c r="AR202" s="468"/>
      <c r="AS202" s="468"/>
      <c r="AT202" s="468"/>
      <c r="AU202" s="468"/>
      <c r="AV202" s="468"/>
      <c r="AW202" s="468"/>
      <c r="AX202" s="468"/>
      <c r="AY202" s="468"/>
      <c r="AZ202" s="468"/>
      <c r="BA202" s="468"/>
      <c r="BB202" s="468"/>
      <c r="BC202" s="468"/>
    </row>
    <row r="203" spans="1:55" ht="12.75" customHeight="1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8"/>
      <c r="AJ203" s="468"/>
      <c r="AK203" s="468"/>
      <c r="AL203" s="468"/>
      <c r="AM203" s="468"/>
      <c r="AN203" s="468"/>
      <c r="AO203" s="468"/>
      <c r="AP203" s="468"/>
      <c r="AQ203" s="468"/>
      <c r="AR203" s="468"/>
      <c r="AS203" s="468"/>
      <c r="AT203" s="468"/>
      <c r="AU203" s="468"/>
      <c r="AV203" s="468"/>
      <c r="AW203" s="468"/>
      <c r="AX203" s="468"/>
      <c r="AY203" s="468"/>
      <c r="AZ203" s="468"/>
      <c r="BA203" s="468"/>
      <c r="BB203" s="468"/>
      <c r="BC203" s="468"/>
    </row>
    <row r="204" spans="1:55" ht="12.75" customHeight="1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8"/>
      <c r="AJ204" s="468"/>
      <c r="AK204" s="468"/>
      <c r="AL204" s="468"/>
      <c r="AM204" s="468"/>
      <c r="AN204" s="468"/>
      <c r="AO204" s="468"/>
      <c r="AP204" s="468"/>
      <c r="AQ204" s="468"/>
      <c r="AR204" s="468"/>
      <c r="AS204" s="468"/>
      <c r="AT204" s="468"/>
      <c r="AU204" s="468"/>
      <c r="AV204" s="468"/>
      <c r="AW204" s="468"/>
      <c r="AX204" s="468"/>
      <c r="AY204" s="468"/>
      <c r="AZ204" s="468"/>
      <c r="BA204" s="468"/>
      <c r="BB204" s="468"/>
      <c r="BC204" s="468"/>
    </row>
    <row r="205" spans="1:55" ht="12.75" customHeight="1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8"/>
      <c r="AJ205" s="468"/>
      <c r="AK205" s="468"/>
      <c r="AL205" s="468"/>
      <c r="AM205" s="468"/>
      <c r="AN205" s="468"/>
      <c r="AO205" s="468"/>
      <c r="AP205" s="468"/>
      <c r="AQ205" s="468"/>
      <c r="AR205" s="468"/>
      <c r="AS205" s="468"/>
      <c r="AT205" s="468"/>
      <c r="AU205" s="468"/>
      <c r="AV205" s="468"/>
      <c r="AW205" s="468"/>
      <c r="AX205" s="468"/>
      <c r="AY205" s="468"/>
      <c r="AZ205" s="468"/>
      <c r="BA205" s="468"/>
      <c r="BB205" s="468"/>
      <c r="BC205" s="468"/>
    </row>
    <row r="206" spans="1:55" ht="12.75" customHeight="1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8"/>
      <c r="AJ206" s="468"/>
      <c r="AK206" s="468"/>
      <c r="AL206" s="468"/>
      <c r="AM206" s="468"/>
      <c r="AN206" s="468"/>
      <c r="AO206" s="468"/>
      <c r="AP206" s="468"/>
      <c r="AQ206" s="468"/>
      <c r="AR206" s="468"/>
      <c r="AS206" s="468"/>
      <c r="AT206" s="468"/>
      <c r="AU206" s="468"/>
      <c r="AV206" s="468"/>
      <c r="AW206" s="468"/>
      <c r="AX206" s="468"/>
      <c r="AY206" s="468"/>
      <c r="AZ206" s="468"/>
      <c r="BA206" s="468"/>
      <c r="BB206" s="468"/>
      <c r="BC206" s="468"/>
    </row>
    <row r="207" spans="1:55" ht="12.75" customHeight="1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8"/>
      <c r="AJ207" s="468"/>
      <c r="AK207" s="468"/>
      <c r="AL207" s="468"/>
      <c r="AM207" s="468"/>
      <c r="AN207" s="468"/>
      <c r="AO207" s="468"/>
      <c r="AP207" s="468"/>
      <c r="AQ207" s="468"/>
      <c r="AR207" s="468"/>
      <c r="AS207" s="468"/>
      <c r="AT207" s="468"/>
      <c r="AU207" s="468"/>
      <c r="AV207" s="468"/>
      <c r="AW207" s="468"/>
      <c r="AX207" s="468"/>
      <c r="AY207" s="468"/>
      <c r="AZ207" s="468"/>
      <c r="BA207" s="468"/>
      <c r="BB207" s="468"/>
      <c r="BC207" s="468"/>
    </row>
    <row r="208" spans="1:55" ht="12.75" customHeight="1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8"/>
      <c r="AJ208" s="468"/>
      <c r="AK208" s="468"/>
      <c r="AL208" s="468"/>
      <c r="AM208" s="468"/>
      <c r="AN208" s="468"/>
      <c r="AO208" s="468"/>
      <c r="AP208" s="468"/>
      <c r="AQ208" s="468"/>
      <c r="AR208" s="468"/>
      <c r="AS208" s="468"/>
      <c r="AT208" s="468"/>
      <c r="AU208" s="468"/>
      <c r="AV208" s="468"/>
      <c r="AW208" s="468"/>
      <c r="AX208" s="468"/>
      <c r="AY208" s="468"/>
      <c r="AZ208" s="468"/>
      <c r="BA208" s="468"/>
      <c r="BB208" s="468"/>
      <c r="BC208" s="468"/>
    </row>
    <row r="209" spans="1:55" ht="12.75" customHeight="1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8"/>
      <c r="AJ209" s="468"/>
      <c r="AK209" s="468"/>
      <c r="AL209" s="468"/>
      <c r="AM209" s="468"/>
      <c r="AN209" s="468"/>
      <c r="AO209" s="468"/>
      <c r="AP209" s="468"/>
      <c r="AQ209" s="468"/>
      <c r="AR209" s="468"/>
      <c r="AS209" s="468"/>
      <c r="AT209" s="468"/>
      <c r="AU209" s="468"/>
      <c r="AV209" s="468"/>
      <c r="AW209" s="468"/>
      <c r="AX209" s="468"/>
      <c r="AY209" s="468"/>
      <c r="AZ209" s="468"/>
      <c r="BA209" s="468"/>
      <c r="BB209" s="468"/>
      <c r="BC209" s="468"/>
    </row>
    <row r="210" spans="1:55" ht="12.75" customHeight="1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8"/>
      <c r="AJ210" s="468"/>
      <c r="AK210" s="468"/>
      <c r="AL210" s="468"/>
      <c r="AM210" s="468"/>
      <c r="AN210" s="468"/>
      <c r="AO210" s="468"/>
      <c r="AP210" s="468"/>
      <c r="AQ210" s="468"/>
      <c r="AR210" s="468"/>
      <c r="AS210" s="468"/>
      <c r="AT210" s="468"/>
      <c r="AU210" s="468"/>
      <c r="AV210" s="468"/>
      <c r="AW210" s="468"/>
      <c r="AX210" s="468"/>
      <c r="AY210" s="468"/>
      <c r="AZ210" s="468"/>
      <c r="BA210" s="468"/>
      <c r="BB210" s="468"/>
      <c r="BC210" s="468"/>
    </row>
    <row r="211" spans="1:55" ht="12.75" customHeight="1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8"/>
      <c r="AJ211" s="468"/>
      <c r="AK211" s="468"/>
      <c r="AL211" s="468"/>
      <c r="AM211" s="468"/>
      <c r="AN211" s="468"/>
      <c r="AO211" s="468"/>
      <c r="AP211" s="468"/>
      <c r="AQ211" s="468"/>
      <c r="AR211" s="468"/>
      <c r="AS211" s="468"/>
      <c r="AT211" s="468"/>
      <c r="AU211" s="468"/>
      <c r="AV211" s="468"/>
      <c r="AW211" s="468"/>
      <c r="AX211" s="468"/>
      <c r="AY211" s="468"/>
      <c r="AZ211" s="468"/>
      <c r="BA211" s="468"/>
      <c r="BB211" s="468"/>
      <c r="BC211" s="468"/>
    </row>
    <row r="212" spans="1:55" ht="12.75" customHeight="1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8"/>
      <c r="AJ212" s="468"/>
      <c r="AK212" s="468"/>
      <c r="AL212" s="468"/>
      <c r="AM212" s="468"/>
      <c r="AN212" s="468"/>
      <c r="AO212" s="468"/>
      <c r="AP212" s="468"/>
      <c r="AQ212" s="468"/>
      <c r="AR212" s="468"/>
      <c r="AS212" s="468"/>
      <c r="AT212" s="468"/>
      <c r="AU212" s="468"/>
      <c r="AV212" s="468"/>
      <c r="AW212" s="468"/>
      <c r="AX212" s="468"/>
      <c r="AY212" s="468"/>
      <c r="AZ212" s="468"/>
      <c r="BA212" s="468"/>
      <c r="BB212" s="468"/>
      <c r="BC212" s="468"/>
    </row>
    <row r="213" spans="1:55" ht="12.75" customHeight="1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8"/>
      <c r="AJ213" s="468"/>
      <c r="AK213" s="468"/>
      <c r="AL213" s="468"/>
      <c r="AM213" s="468"/>
      <c r="AN213" s="468"/>
      <c r="AO213" s="468"/>
      <c r="AP213" s="468"/>
      <c r="AQ213" s="468"/>
      <c r="AR213" s="468"/>
      <c r="AS213" s="468"/>
      <c r="AT213" s="468"/>
      <c r="AU213" s="468"/>
      <c r="AV213" s="468"/>
      <c r="AW213" s="468"/>
      <c r="AX213" s="468"/>
      <c r="AY213" s="468"/>
      <c r="AZ213" s="468"/>
      <c r="BA213" s="468"/>
      <c r="BB213" s="468"/>
      <c r="BC213" s="468"/>
    </row>
    <row r="214" spans="1:55" ht="12.75" customHeight="1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8"/>
      <c r="AJ214" s="468"/>
      <c r="AK214" s="468"/>
      <c r="AL214" s="468"/>
      <c r="AM214" s="468"/>
      <c r="AN214" s="468"/>
      <c r="AO214" s="468"/>
      <c r="AP214" s="468"/>
      <c r="AQ214" s="468"/>
      <c r="AR214" s="468"/>
      <c r="AS214" s="468"/>
      <c r="AT214" s="468"/>
      <c r="AU214" s="468"/>
      <c r="AV214" s="468"/>
      <c r="AW214" s="468"/>
      <c r="AX214" s="468"/>
      <c r="AY214" s="468"/>
      <c r="AZ214" s="468"/>
      <c r="BA214" s="468"/>
      <c r="BB214" s="468"/>
      <c r="BC214" s="468"/>
    </row>
    <row r="215" spans="1:55" ht="12.75" customHeight="1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8"/>
      <c r="AJ215" s="468"/>
      <c r="AK215" s="468"/>
      <c r="AL215" s="468"/>
      <c r="AM215" s="468"/>
      <c r="AN215" s="468"/>
      <c r="AO215" s="468"/>
      <c r="AP215" s="468"/>
      <c r="AQ215" s="468"/>
      <c r="AR215" s="468"/>
      <c r="AS215" s="468"/>
      <c r="AT215" s="468"/>
      <c r="AU215" s="468"/>
      <c r="AV215" s="468"/>
      <c r="AW215" s="468"/>
      <c r="AX215" s="468"/>
      <c r="AY215" s="468"/>
      <c r="AZ215" s="468"/>
      <c r="BA215" s="468"/>
      <c r="BB215" s="468"/>
      <c r="BC215" s="468"/>
    </row>
    <row r="216" spans="1:55" ht="12.75" customHeight="1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8"/>
      <c r="AJ216" s="468"/>
      <c r="AK216" s="468"/>
      <c r="AL216" s="468"/>
      <c r="AM216" s="468"/>
      <c r="AN216" s="468"/>
      <c r="AO216" s="468"/>
      <c r="AP216" s="468"/>
      <c r="AQ216" s="468"/>
      <c r="AR216" s="468"/>
      <c r="AS216" s="468"/>
      <c r="AT216" s="468"/>
      <c r="AU216" s="468"/>
      <c r="AV216" s="468"/>
      <c r="AW216" s="468"/>
      <c r="AX216" s="468"/>
      <c r="AY216" s="468"/>
      <c r="AZ216" s="468"/>
      <c r="BA216" s="468"/>
      <c r="BB216" s="468"/>
      <c r="BC216" s="468"/>
    </row>
    <row r="217" spans="1:55" ht="12.75" customHeight="1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8"/>
      <c r="AJ217" s="468"/>
      <c r="AK217" s="468"/>
      <c r="AL217" s="468"/>
      <c r="AM217" s="468"/>
      <c r="AN217" s="468"/>
      <c r="AO217" s="468"/>
      <c r="AP217" s="468"/>
      <c r="AQ217" s="468"/>
      <c r="AR217" s="468"/>
      <c r="AS217" s="468"/>
      <c r="AT217" s="468"/>
      <c r="AU217" s="468"/>
      <c r="AV217" s="468"/>
      <c r="AW217" s="468"/>
      <c r="AX217" s="468"/>
      <c r="AY217" s="468"/>
      <c r="AZ217" s="468"/>
      <c r="BA217" s="468"/>
      <c r="BB217" s="468"/>
      <c r="BC217" s="468"/>
    </row>
    <row r="218" spans="1:55" ht="12.75" customHeight="1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8"/>
      <c r="AJ218" s="468"/>
      <c r="AK218" s="468"/>
      <c r="AL218" s="468"/>
      <c r="AM218" s="468"/>
      <c r="AN218" s="468"/>
      <c r="AO218" s="468"/>
      <c r="AP218" s="468"/>
      <c r="AQ218" s="468"/>
      <c r="AR218" s="468"/>
      <c r="AS218" s="468"/>
      <c r="AT218" s="468"/>
      <c r="AU218" s="468"/>
      <c r="AV218" s="468"/>
      <c r="AW218" s="468"/>
      <c r="AX218" s="468"/>
      <c r="AY218" s="468"/>
      <c r="AZ218" s="468"/>
      <c r="BA218" s="468"/>
      <c r="BB218" s="468"/>
      <c r="BC218" s="468"/>
    </row>
    <row r="219" spans="1:55" ht="12.75" customHeight="1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8"/>
      <c r="AJ219" s="468"/>
      <c r="AK219" s="468"/>
      <c r="AL219" s="468"/>
      <c r="AM219" s="468"/>
      <c r="AN219" s="468"/>
      <c r="AO219" s="468"/>
      <c r="AP219" s="468"/>
      <c r="AQ219" s="468"/>
      <c r="AR219" s="468"/>
      <c r="AS219" s="468"/>
      <c r="AT219" s="468"/>
      <c r="AU219" s="468"/>
      <c r="AV219" s="468"/>
      <c r="AW219" s="468"/>
      <c r="AX219" s="468"/>
      <c r="AY219" s="468"/>
      <c r="AZ219" s="468"/>
      <c r="BA219" s="468"/>
      <c r="BB219" s="468"/>
      <c r="BC219" s="468"/>
    </row>
    <row r="220" spans="1:55" ht="12.75" customHeight="1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8"/>
      <c r="AJ220" s="468"/>
      <c r="AK220" s="468"/>
      <c r="AL220" s="468"/>
      <c r="AM220" s="468"/>
      <c r="AN220" s="468"/>
      <c r="AO220" s="468"/>
      <c r="AP220" s="468"/>
      <c r="AQ220" s="468"/>
      <c r="AR220" s="468"/>
      <c r="AS220" s="468"/>
      <c r="AT220" s="468"/>
      <c r="AU220" s="468"/>
      <c r="AV220" s="468"/>
      <c r="AW220" s="468"/>
      <c r="AX220" s="468"/>
      <c r="AY220" s="468"/>
      <c r="AZ220" s="468"/>
      <c r="BA220" s="468"/>
      <c r="BB220" s="468"/>
      <c r="BC220" s="468"/>
    </row>
    <row r="221" spans="1:55" ht="12.75" customHeight="1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8"/>
      <c r="AJ221" s="468"/>
      <c r="AK221" s="468"/>
      <c r="AL221" s="468"/>
      <c r="AM221" s="468"/>
      <c r="AN221" s="468"/>
      <c r="AO221" s="468"/>
      <c r="AP221" s="468"/>
      <c r="AQ221" s="468"/>
      <c r="AR221" s="468"/>
      <c r="AS221" s="468"/>
      <c r="AT221" s="468"/>
      <c r="AU221" s="468"/>
      <c r="AV221" s="468"/>
      <c r="AW221" s="468"/>
      <c r="AX221" s="468"/>
      <c r="AY221" s="468"/>
      <c r="AZ221" s="468"/>
      <c r="BA221" s="468"/>
      <c r="BB221" s="468"/>
      <c r="BC221" s="468"/>
    </row>
    <row r="222" spans="1:55" ht="12.75" customHeight="1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8"/>
      <c r="AJ222" s="468"/>
      <c r="AK222" s="468"/>
      <c r="AL222" s="468"/>
      <c r="AM222" s="468"/>
      <c r="AN222" s="468"/>
      <c r="AO222" s="468"/>
      <c r="AP222" s="468"/>
      <c r="AQ222" s="468"/>
      <c r="AR222" s="468"/>
      <c r="AS222" s="468"/>
      <c r="AT222" s="468"/>
      <c r="AU222" s="468"/>
      <c r="AV222" s="468"/>
      <c r="AW222" s="468"/>
      <c r="AX222" s="468"/>
      <c r="AY222" s="468"/>
      <c r="AZ222" s="468"/>
      <c r="BA222" s="468"/>
      <c r="BB222" s="468"/>
      <c r="BC222" s="468"/>
    </row>
    <row r="223" spans="1:55" ht="12.75" customHeight="1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8"/>
      <c r="AJ223" s="468"/>
      <c r="AK223" s="468"/>
      <c r="AL223" s="468"/>
      <c r="AM223" s="468"/>
      <c r="AN223" s="468"/>
      <c r="AO223" s="468"/>
      <c r="AP223" s="468"/>
      <c r="AQ223" s="468"/>
      <c r="AR223" s="468"/>
      <c r="AS223" s="468"/>
      <c r="AT223" s="468"/>
      <c r="AU223" s="468"/>
      <c r="AV223" s="468"/>
      <c r="AW223" s="468"/>
      <c r="AX223" s="468"/>
      <c r="AY223" s="468"/>
      <c r="AZ223" s="468"/>
      <c r="BA223" s="468"/>
      <c r="BB223" s="468"/>
      <c r="BC223" s="468"/>
    </row>
    <row r="224" spans="1:55" ht="12.75" customHeight="1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8"/>
      <c r="AJ224" s="468"/>
      <c r="AK224" s="468"/>
      <c r="AL224" s="468"/>
      <c r="AM224" s="468"/>
      <c r="AN224" s="468"/>
      <c r="AO224" s="468"/>
      <c r="AP224" s="468"/>
      <c r="AQ224" s="468"/>
      <c r="AR224" s="468"/>
      <c r="AS224" s="468"/>
      <c r="AT224" s="468"/>
      <c r="AU224" s="468"/>
      <c r="AV224" s="468"/>
      <c r="AW224" s="468"/>
      <c r="AX224" s="468"/>
      <c r="AY224" s="468"/>
      <c r="AZ224" s="468"/>
      <c r="BA224" s="468"/>
      <c r="BB224" s="468"/>
      <c r="BC224" s="468"/>
    </row>
    <row r="225" spans="1:55" ht="12.75" customHeight="1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8"/>
      <c r="AJ225" s="468"/>
      <c r="AK225" s="468"/>
      <c r="AL225" s="468"/>
      <c r="AM225" s="468"/>
      <c r="AN225" s="468"/>
      <c r="AO225" s="468"/>
      <c r="AP225" s="468"/>
      <c r="AQ225" s="468"/>
      <c r="AR225" s="468"/>
      <c r="AS225" s="468"/>
      <c r="AT225" s="468"/>
      <c r="AU225" s="468"/>
      <c r="AV225" s="468"/>
      <c r="AW225" s="468"/>
      <c r="AX225" s="468"/>
      <c r="AY225" s="468"/>
      <c r="AZ225" s="468"/>
      <c r="BA225" s="468"/>
      <c r="BB225" s="468"/>
      <c r="BC225" s="468"/>
    </row>
    <row r="226" spans="1:55" ht="12.75" customHeight="1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8"/>
      <c r="AJ226" s="468"/>
      <c r="AK226" s="468"/>
      <c r="AL226" s="468"/>
      <c r="AM226" s="468"/>
      <c r="AN226" s="468"/>
      <c r="AO226" s="468"/>
      <c r="AP226" s="468"/>
      <c r="AQ226" s="468"/>
      <c r="AR226" s="468"/>
      <c r="AS226" s="468"/>
      <c r="AT226" s="468"/>
      <c r="AU226" s="468"/>
      <c r="AV226" s="468"/>
      <c r="AW226" s="468"/>
      <c r="AX226" s="468"/>
      <c r="AY226" s="468"/>
      <c r="AZ226" s="468"/>
      <c r="BA226" s="468"/>
      <c r="BB226" s="468"/>
      <c r="BC226" s="468"/>
    </row>
    <row r="227" spans="1:55" ht="12.75" customHeight="1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8"/>
      <c r="AJ227" s="468"/>
      <c r="AK227" s="468"/>
      <c r="AL227" s="468"/>
      <c r="AM227" s="468"/>
      <c r="AN227" s="468"/>
      <c r="AO227" s="468"/>
      <c r="AP227" s="468"/>
      <c r="AQ227" s="468"/>
      <c r="AR227" s="468"/>
      <c r="AS227" s="468"/>
      <c r="AT227" s="468"/>
      <c r="AU227" s="468"/>
      <c r="AV227" s="468"/>
      <c r="AW227" s="468"/>
      <c r="AX227" s="468"/>
      <c r="AY227" s="468"/>
      <c r="AZ227" s="468"/>
      <c r="BA227" s="468"/>
      <c r="BB227" s="468"/>
      <c r="BC227" s="468"/>
    </row>
    <row r="228" spans="1:55" ht="12.75" customHeight="1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8"/>
      <c r="AJ228" s="468"/>
      <c r="AK228" s="468"/>
      <c r="AL228" s="468"/>
      <c r="AM228" s="468"/>
      <c r="AN228" s="468"/>
      <c r="AO228" s="468"/>
      <c r="AP228" s="468"/>
      <c r="AQ228" s="468"/>
      <c r="AR228" s="468"/>
      <c r="AS228" s="468"/>
      <c r="AT228" s="468"/>
      <c r="AU228" s="468"/>
      <c r="AV228" s="468"/>
      <c r="AW228" s="468"/>
      <c r="AX228" s="468"/>
      <c r="AY228" s="468"/>
      <c r="AZ228" s="468"/>
      <c r="BA228" s="468"/>
      <c r="BB228" s="468"/>
      <c r="BC228" s="468"/>
    </row>
    <row r="229" spans="1:55" ht="12.75" customHeight="1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8"/>
      <c r="AJ229" s="468"/>
      <c r="AK229" s="468"/>
      <c r="AL229" s="468"/>
      <c r="AM229" s="468"/>
      <c r="AN229" s="468"/>
      <c r="AO229" s="468"/>
      <c r="AP229" s="468"/>
      <c r="AQ229" s="468"/>
      <c r="AR229" s="468"/>
      <c r="AS229" s="468"/>
      <c r="AT229" s="468"/>
      <c r="AU229" s="468"/>
      <c r="AV229" s="468"/>
      <c r="AW229" s="468"/>
      <c r="AX229" s="468"/>
      <c r="AY229" s="468"/>
      <c r="AZ229" s="468"/>
      <c r="BA229" s="468"/>
      <c r="BB229" s="468"/>
      <c r="BC229" s="468"/>
    </row>
    <row r="230" spans="1:55" ht="12.75" customHeight="1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8"/>
      <c r="AJ230" s="468"/>
      <c r="AK230" s="468"/>
      <c r="AL230" s="468"/>
      <c r="AM230" s="468"/>
      <c r="AN230" s="468"/>
      <c r="AO230" s="468"/>
      <c r="AP230" s="468"/>
      <c r="AQ230" s="468"/>
      <c r="AR230" s="468"/>
      <c r="AS230" s="468"/>
      <c r="AT230" s="468"/>
      <c r="AU230" s="468"/>
      <c r="AV230" s="468"/>
      <c r="AW230" s="468"/>
      <c r="AX230" s="468"/>
      <c r="AY230" s="468"/>
      <c r="AZ230" s="468"/>
      <c r="BA230" s="468"/>
      <c r="BB230" s="468"/>
      <c r="BC230" s="468"/>
    </row>
    <row r="231" spans="1:55" ht="12.75" customHeight="1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8"/>
      <c r="AJ231" s="468"/>
      <c r="AK231" s="468"/>
      <c r="AL231" s="468"/>
      <c r="AM231" s="468"/>
      <c r="AN231" s="468"/>
      <c r="AO231" s="468"/>
      <c r="AP231" s="468"/>
      <c r="AQ231" s="468"/>
      <c r="AR231" s="468"/>
      <c r="AS231" s="468"/>
      <c r="AT231" s="468"/>
      <c r="AU231" s="468"/>
      <c r="AV231" s="468"/>
      <c r="AW231" s="468"/>
      <c r="AX231" s="468"/>
      <c r="AY231" s="468"/>
      <c r="AZ231" s="468"/>
      <c r="BA231" s="468"/>
      <c r="BB231" s="468"/>
      <c r="BC231" s="468"/>
    </row>
    <row r="232" spans="1:55" ht="12.75" customHeight="1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8"/>
      <c r="AJ232" s="468"/>
      <c r="AK232" s="468"/>
      <c r="AL232" s="468"/>
      <c r="AM232" s="468"/>
      <c r="AN232" s="468"/>
      <c r="AO232" s="468"/>
      <c r="AP232" s="468"/>
      <c r="AQ232" s="468"/>
      <c r="AR232" s="468"/>
      <c r="AS232" s="468"/>
      <c r="AT232" s="468"/>
      <c r="AU232" s="468"/>
      <c r="AV232" s="468"/>
      <c r="AW232" s="468"/>
      <c r="AX232" s="468"/>
      <c r="AY232" s="468"/>
      <c r="AZ232" s="468"/>
      <c r="BA232" s="468"/>
      <c r="BB232" s="468"/>
      <c r="BC232" s="468"/>
    </row>
    <row r="233" spans="1:55" ht="12.75" customHeight="1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8"/>
      <c r="AJ233" s="468"/>
      <c r="AK233" s="468"/>
      <c r="AL233" s="468"/>
      <c r="AM233" s="468"/>
      <c r="AN233" s="468"/>
      <c r="AO233" s="468"/>
      <c r="AP233" s="468"/>
      <c r="AQ233" s="468"/>
      <c r="AR233" s="468"/>
      <c r="AS233" s="468"/>
      <c r="AT233" s="468"/>
      <c r="AU233" s="468"/>
      <c r="AV233" s="468"/>
      <c r="AW233" s="468"/>
      <c r="AX233" s="468"/>
      <c r="AY233" s="468"/>
      <c r="AZ233" s="468"/>
      <c r="BA233" s="468"/>
      <c r="BB233" s="468"/>
      <c r="BC233" s="468"/>
    </row>
    <row r="234" spans="1:55" ht="12.75" customHeight="1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8"/>
      <c r="AJ234" s="468"/>
      <c r="AK234" s="468"/>
      <c r="AL234" s="468"/>
      <c r="AM234" s="468"/>
      <c r="AN234" s="468"/>
      <c r="AO234" s="468"/>
      <c r="AP234" s="468"/>
      <c r="AQ234" s="468"/>
      <c r="AR234" s="468"/>
      <c r="AS234" s="468"/>
      <c r="AT234" s="468"/>
      <c r="AU234" s="468"/>
      <c r="AV234" s="468"/>
      <c r="AW234" s="468"/>
      <c r="AX234" s="468"/>
      <c r="AY234" s="468"/>
      <c r="AZ234" s="468"/>
      <c r="BA234" s="468"/>
      <c r="BB234" s="468"/>
      <c r="BC234" s="468"/>
    </row>
    <row r="235" spans="1:55" ht="12.75" customHeight="1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8"/>
      <c r="AJ235" s="468"/>
      <c r="AK235" s="468"/>
      <c r="AL235" s="468"/>
      <c r="AM235" s="468"/>
      <c r="AN235" s="468"/>
      <c r="AO235" s="468"/>
      <c r="AP235" s="468"/>
      <c r="AQ235" s="468"/>
      <c r="AR235" s="468"/>
      <c r="AS235" s="468"/>
      <c r="AT235" s="468"/>
      <c r="AU235" s="468"/>
      <c r="AV235" s="468"/>
      <c r="AW235" s="468"/>
      <c r="AX235" s="468"/>
      <c r="AY235" s="468"/>
      <c r="AZ235" s="468"/>
      <c r="BA235" s="468"/>
      <c r="BB235" s="468"/>
      <c r="BC235" s="468"/>
    </row>
    <row r="236" spans="1:55" ht="12.75" customHeight="1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8"/>
      <c r="AJ236" s="468"/>
      <c r="AK236" s="468"/>
      <c r="AL236" s="468"/>
      <c r="AM236" s="468"/>
      <c r="AN236" s="468"/>
      <c r="AO236" s="468"/>
      <c r="AP236" s="468"/>
      <c r="AQ236" s="468"/>
      <c r="AR236" s="468"/>
      <c r="AS236" s="468"/>
      <c r="AT236" s="468"/>
      <c r="AU236" s="468"/>
      <c r="AV236" s="468"/>
      <c r="AW236" s="468"/>
      <c r="AX236" s="468"/>
      <c r="AY236" s="468"/>
      <c r="AZ236" s="468"/>
      <c r="BA236" s="468"/>
      <c r="BB236" s="468"/>
      <c r="BC236" s="468"/>
    </row>
    <row r="237" spans="1:55" ht="12.75" customHeight="1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8"/>
      <c r="AJ237" s="468"/>
      <c r="AK237" s="468"/>
      <c r="AL237" s="468"/>
      <c r="AM237" s="468"/>
      <c r="AN237" s="468"/>
      <c r="AO237" s="468"/>
      <c r="AP237" s="468"/>
      <c r="AQ237" s="468"/>
      <c r="AR237" s="468"/>
      <c r="AS237" s="468"/>
      <c r="AT237" s="468"/>
      <c r="AU237" s="468"/>
      <c r="AV237" s="468"/>
      <c r="AW237" s="468"/>
      <c r="AX237" s="468"/>
      <c r="AY237" s="468"/>
      <c r="AZ237" s="468"/>
      <c r="BA237" s="468"/>
      <c r="BB237" s="468"/>
      <c r="BC237" s="468"/>
    </row>
    <row r="238" spans="1:55" ht="12.75" customHeight="1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8"/>
      <c r="AJ238" s="468"/>
      <c r="AK238" s="468"/>
      <c r="AL238" s="468"/>
      <c r="AM238" s="468"/>
      <c r="AN238" s="468"/>
      <c r="AO238" s="468"/>
      <c r="AP238" s="468"/>
      <c r="AQ238" s="468"/>
      <c r="AR238" s="468"/>
      <c r="AS238" s="468"/>
      <c r="AT238" s="468"/>
      <c r="AU238" s="468"/>
      <c r="AV238" s="468"/>
      <c r="AW238" s="468"/>
      <c r="AX238" s="468"/>
      <c r="AY238" s="468"/>
      <c r="AZ238" s="468"/>
      <c r="BA238" s="468"/>
      <c r="BB238" s="468"/>
      <c r="BC238" s="468"/>
    </row>
    <row r="239" spans="1:55" ht="12.75" customHeight="1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8"/>
      <c r="AJ239" s="468"/>
      <c r="AK239" s="468"/>
      <c r="AL239" s="468"/>
      <c r="AM239" s="468"/>
      <c r="AN239" s="468"/>
      <c r="AO239" s="468"/>
      <c r="AP239" s="468"/>
      <c r="AQ239" s="468"/>
      <c r="AR239" s="468"/>
      <c r="AS239" s="468"/>
      <c r="AT239" s="468"/>
      <c r="AU239" s="468"/>
      <c r="AV239" s="468"/>
      <c r="AW239" s="468"/>
      <c r="AX239" s="468"/>
      <c r="AY239" s="468"/>
      <c r="AZ239" s="468"/>
      <c r="BA239" s="468"/>
      <c r="BB239" s="468"/>
      <c r="BC239" s="468"/>
    </row>
    <row r="240" spans="1:55" ht="12.75" customHeight="1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8"/>
      <c r="AJ240" s="468"/>
      <c r="AK240" s="468"/>
      <c r="AL240" s="468"/>
      <c r="AM240" s="468"/>
      <c r="AN240" s="468"/>
      <c r="AO240" s="468"/>
      <c r="AP240" s="468"/>
      <c r="AQ240" s="468"/>
      <c r="AR240" s="468"/>
      <c r="AS240" s="468"/>
      <c r="AT240" s="468"/>
      <c r="AU240" s="468"/>
      <c r="AV240" s="468"/>
      <c r="AW240" s="468"/>
      <c r="AX240" s="468"/>
      <c r="AY240" s="468"/>
      <c r="AZ240" s="468"/>
      <c r="BA240" s="468"/>
      <c r="BB240" s="468"/>
      <c r="BC240" s="468"/>
    </row>
    <row r="241" spans="1:55" ht="12.75" customHeight="1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8"/>
      <c r="AJ241" s="468"/>
      <c r="AK241" s="468"/>
      <c r="AL241" s="468"/>
      <c r="AM241" s="468"/>
      <c r="AN241" s="468"/>
      <c r="AO241" s="468"/>
      <c r="AP241" s="468"/>
      <c r="AQ241" s="468"/>
      <c r="AR241" s="468"/>
      <c r="AS241" s="468"/>
      <c r="AT241" s="468"/>
      <c r="AU241" s="468"/>
      <c r="AV241" s="468"/>
      <c r="AW241" s="468"/>
      <c r="AX241" s="468"/>
      <c r="AY241" s="468"/>
      <c r="AZ241" s="468"/>
      <c r="BA241" s="468"/>
      <c r="BB241" s="468"/>
      <c r="BC241" s="468"/>
    </row>
    <row r="242" spans="1:55" ht="12.75" customHeight="1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8"/>
      <c r="AJ242" s="468"/>
      <c r="AK242" s="468"/>
      <c r="AL242" s="468"/>
      <c r="AM242" s="468"/>
      <c r="AN242" s="468"/>
      <c r="AO242" s="468"/>
      <c r="AP242" s="468"/>
      <c r="AQ242" s="468"/>
      <c r="AR242" s="468"/>
      <c r="AS242" s="468"/>
      <c r="AT242" s="468"/>
      <c r="AU242" s="468"/>
      <c r="AV242" s="468"/>
      <c r="AW242" s="468"/>
      <c r="AX242" s="468"/>
      <c r="AY242" s="468"/>
      <c r="AZ242" s="468"/>
      <c r="BA242" s="468"/>
      <c r="BB242" s="468"/>
      <c r="BC242" s="468"/>
    </row>
    <row r="243" spans="1:55" ht="12.75" customHeight="1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8"/>
      <c r="AJ243" s="468"/>
      <c r="AK243" s="468"/>
      <c r="AL243" s="468"/>
      <c r="AM243" s="468"/>
      <c r="AN243" s="468"/>
      <c r="AO243" s="468"/>
      <c r="AP243" s="468"/>
      <c r="AQ243" s="468"/>
      <c r="AR243" s="468"/>
      <c r="AS243" s="468"/>
      <c r="AT243" s="468"/>
      <c r="AU243" s="468"/>
      <c r="AV243" s="468"/>
      <c r="AW243" s="468"/>
      <c r="AX243" s="468"/>
      <c r="AY243" s="468"/>
      <c r="AZ243" s="468"/>
      <c r="BA243" s="468"/>
      <c r="BB243" s="468"/>
      <c r="BC243" s="468"/>
    </row>
    <row r="244" spans="1:55" ht="12.75" customHeight="1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8"/>
      <c r="AJ244" s="468"/>
      <c r="AK244" s="468"/>
      <c r="AL244" s="468"/>
      <c r="AM244" s="468"/>
      <c r="AN244" s="468"/>
      <c r="AO244" s="468"/>
      <c r="AP244" s="468"/>
      <c r="AQ244" s="468"/>
      <c r="AR244" s="468"/>
      <c r="AS244" s="468"/>
      <c r="AT244" s="468"/>
      <c r="AU244" s="468"/>
      <c r="AV244" s="468"/>
      <c r="AW244" s="468"/>
      <c r="AX244" s="468"/>
      <c r="AY244" s="468"/>
      <c r="AZ244" s="468"/>
      <c r="BA244" s="468"/>
      <c r="BB244" s="468"/>
      <c r="BC244" s="468"/>
    </row>
    <row r="245" spans="1:55" ht="12.75" customHeight="1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8"/>
      <c r="AJ245" s="468"/>
      <c r="AK245" s="468"/>
      <c r="AL245" s="468"/>
      <c r="AM245" s="468"/>
      <c r="AN245" s="468"/>
      <c r="AO245" s="468"/>
      <c r="AP245" s="468"/>
      <c r="AQ245" s="468"/>
      <c r="AR245" s="468"/>
      <c r="AS245" s="468"/>
      <c r="AT245" s="468"/>
      <c r="AU245" s="468"/>
      <c r="AV245" s="468"/>
      <c r="AW245" s="468"/>
      <c r="AX245" s="468"/>
      <c r="AY245" s="468"/>
      <c r="AZ245" s="468"/>
      <c r="BA245" s="468"/>
      <c r="BB245" s="468"/>
      <c r="BC245" s="468"/>
    </row>
    <row r="246" spans="1:55" ht="12.75" customHeight="1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8"/>
      <c r="AJ246" s="468"/>
      <c r="AK246" s="468"/>
      <c r="AL246" s="468"/>
      <c r="AM246" s="468"/>
      <c r="AN246" s="468"/>
      <c r="AO246" s="468"/>
      <c r="AP246" s="468"/>
      <c r="AQ246" s="468"/>
      <c r="AR246" s="468"/>
      <c r="AS246" s="468"/>
      <c r="AT246" s="468"/>
      <c r="AU246" s="468"/>
      <c r="AV246" s="468"/>
      <c r="AW246" s="468"/>
      <c r="AX246" s="468"/>
      <c r="AY246" s="468"/>
      <c r="AZ246" s="468"/>
      <c r="BA246" s="468"/>
      <c r="BB246" s="468"/>
      <c r="BC246" s="468"/>
    </row>
    <row r="247" spans="1:55" ht="12.75" customHeight="1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8"/>
      <c r="AJ247" s="468"/>
      <c r="AK247" s="468"/>
      <c r="AL247" s="468"/>
      <c r="AM247" s="468"/>
      <c r="AN247" s="468"/>
      <c r="AO247" s="468"/>
      <c r="AP247" s="468"/>
      <c r="AQ247" s="468"/>
      <c r="AR247" s="468"/>
      <c r="AS247" s="468"/>
      <c r="AT247" s="468"/>
      <c r="AU247" s="468"/>
      <c r="AV247" s="468"/>
      <c r="AW247" s="468"/>
      <c r="AX247" s="468"/>
      <c r="AY247" s="468"/>
      <c r="AZ247" s="468"/>
      <c r="BA247" s="468"/>
      <c r="BB247" s="468"/>
      <c r="BC247" s="468"/>
    </row>
    <row r="248" spans="1:55" ht="12.75" customHeight="1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8"/>
      <c r="AJ248" s="468"/>
      <c r="AK248" s="468"/>
      <c r="AL248" s="468"/>
      <c r="AM248" s="468"/>
      <c r="AN248" s="468"/>
      <c r="AO248" s="468"/>
      <c r="AP248" s="468"/>
      <c r="AQ248" s="468"/>
      <c r="AR248" s="468"/>
      <c r="AS248" s="468"/>
      <c r="AT248" s="468"/>
      <c r="AU248" s="468"/>
      <c r="AV248" s="468"/>
      <c r="AW248" s="468"/>
      <c r="AX248" s="468"/>
      <c r="AY248" s="468"/>
      <c r="AZ248" s="468"/>
      <c r="BA248" s="468"/>
      <c r="BB248" s="468"/>
      <c r="BC248" s="468"/>
    </row>
    <row r="249" spans="1:55" ht="12.75" customHeight="1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8"/>
      <c r="AJ249" s="468"/>
      <c r="AK249" s="468"/>
      <c r="AL249" s="468"/>
      <c r="AM249" s="468"/>
      <c r="AN249" s="468"/>
      <c r="AO249" s="468"/>
      <c r="AP249" s="468"/>
      <c r="AQ249" s="468"/>
      <c r="AR249" s="468"/>
      <c r="AS249" s="468"/>
      <c r="AT249" s="468"/>
      <c r="AU249" s="468"/>
      <c r="AV249" s="468"/>
      <c r="AW249" s="468"/>
      <c r="AX249" s="468"/>
      <c r="AY249" s="468"/>
      <c r="AZ249" s="468"/>
      <c r="BA249" s="468"/>
      <c r="BB249" s="468"/>
      <c r="BC249" s="468"/>
    </row>
    <row r="250" spans="1:55" ht="12.75" customHeight="1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8"/>
      <c r="AJ250" s="468"/>
      <c r="AK250" s="468"/>
      <c r="AL250" s="468"/>
      <c r="AM250" s="468"/>
      <c r="AN250" s="468"/>
      <c r="AO250" s="468"/>
      <c r="AP250" s="468"/>
      <c r="AQ250" s="468"/>
      <c r="AR250" s="468"/>
      <c r="AS250" s="468"/>
      <c r="AT250" s="468"/>
      <c r="AU250" s="468"/>
      <c r="AV250" s="468"/>
      <c r="AW250" s="468"/>
      <c r="AX250" s="468"/>
      <c r="AY250" s="468"/>
      <c r="AZ250" s="468"/>
      <c r="BA250" s="468"/>
      <c r="BB250" s="468"/>
      <c r="BC250" s="468"/>
    </row>
    <row r="251" spans="1:55" ht="12.75" customHeight="1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8"/>
      <c r="AJ251" s="468"/>
      <c r="AK251" s="468"/>
      <c r="AL251" s="468"/>
      <c r="AM251" s="468"/>
      <c r="AN251" s="468"/>
      <c r="AO251" s="468"/>
      <c r="AP251" s="468"/>
      <c r="AQ251" s="468"/>
      <c r="AR251" s="468"/>
      <c r="AS251" s="468"/>
      <c r="AT251" s="468"/>
      <c r="AU251" s="468"/>
      <c r="AV251" s="468"/>
      <c r="AW251" s="468"/>
      <c r="AX251" s="468"/>
      <c r="AY251" s="468"/>
      <c r="AZ251" s="468"/>
      <c r="BA251" s="468"/>
      <c r="BB251" s="468"/>
      <c r="BC251" s="468"/>
    </row>
    <row r="252" spans="1:55" ht="12.75" customHeight="1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8"/>
      <c r="AJ252" s="468"/>
      <c r="AK252" s="468"/>
      <c r="AL252" s="468"/>
      <c r="AM252" s="468"/>
      <c r="AN252" s="468"/>
      <c r="AO252" s="468"/>
      <c r="AP252" s="468"/>
      <c r="AQ252" s="468"/>
      <c r="AR252" s="468"/>
      <c r="AS252" s="468"/>
      <c r="AT252" s="468"/>
      <c r="AU252" s="468"/>
      <c r="AV252" s="468"/>
      <c r="AW252" s="468"/>
      <c r="AX252" s="468"/>
      <c r="AY252" s="468"/>
      <c r="AZ252" s="468"/>
      <c r="BA252" s="468"/>
      <c r="BB252" s="468"/>
      <c r="BC252" s="468"/>
    </row>
    <row r="253" spans="1:55" ht="12.75" customHeight="1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8"/>
      <c r="AJ253" s="468"/>
      <c r="AK253" s="468"/>
      <c r="AL253" s="468"/>
      <c r="AM253" s="468"/>
      <c r="AN253" s="468"/>
      <c r="AO253" s="468"/>
      <c r="AP253" s="468"/>
      <c r="AQ253" s="468"/>
      <c r="AR253" s="468"/>
      <c r="AS253" s="468"/>
      <c r="AT253" s="468"/>
      <c r="AU253" s="468"/>
      <c r="AV253" s="468"/>
      <c r="AW253" s="468"/>
      <c r="AX253" s="468"/>
      <c r="AY253" s="468"/>
      <c r="AZ253" s="468"/>
      <c r="BA253" s="468"/>
      <c r="BB253" s="468"/>
      <c r="BC253" s="468"/>
    </row>
    <row r="254" spans="1:55" ht="12.75" customHeight="1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8"/>
      <c r="AJ254" s="468"/>
      <c r="AK254" s="468"/>
      <c r="AL254" s="468"/>
      <c r="AM254" s="468"/>
      <c r="AN254" s="468"/>
      <c r="AO254" s="468"/>
      <c r="AP254" s="468"/>
      <c r="AQ254" s="468"/>
      <c r="AR254" s="468"/>
      <c r="AS254" s="468"/>
      <c r="AT254" s="468"/>
      <c r="AU254" s="468"/>
      <c r="AV254" s="468"/>
      <c r="AW254" s="468"/>
      <c r="AX254" s="468"/>
      <c r="AY254" s="468"/>
      <c r="AZ254" s="468"/>
      <c r="BA254" s="468"/>
      <c r="BB254" s="468"/>
      <c r="BC254" s="468"/>
    </row>
    <row r="255" spans="1:55" ht="12.75" customHeight="1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8"/>
      <c r="AJ255" s="468"/>
      <c r="AK255" s="468"/>
      <c r="AL255" s="468"/>
      <c r="AM255" s="468"/>
      <c r="AN255" s="468"/>
      <c r="AO255" s="468"/>
      <c r="AP255" s="468"/>
      <c r="AQ255" s="468"/>
      <c r="AR255" s="468"/>
      <c r="AS255" s="468"/>
      <c r="AT255" s="468"/>
      <c r="AU255" s="468"/>
      <c r="AV255" s="468"/>
      <c r="AW255" s="468"/>
      <c r="AX255" s="468"/>
      <c r="AY255" s="468"/>
      <c r="AZ255" s="468"/>
      <c r="BA255" s="468"/>
      <c r="BB255" s="468"/>
      <c r="BC255" s="468"/>
    </row>
    <row r="256" spans="1:55" ht="12.75" customHeight="1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8"/>
      <c r="AJ256" s="468"/>
      <c r="AK256" s="468"/>
      <c r="AL256" s="468"/>
      <c r="AM256" s="468"/>
      <c r="AN256" s="468"/>
      <c r="AO256" s="468"/>
      <c r="AP256" s="468"/>
      <c r="AQ256" s="468"/>
      <c r="AR256" s="468"/>
      <c r="AS256" s="468"/>
      <c r="AT256" s="468"/>
      <c r="AU256" s="468"/>
      <c r="AV256" s="468"/>
      <c r="AW256" s="468"/>
      <c r="AX256" s="468"/>
      <c r="AY256" s="468"/>
      <c r="AZ256" s="468"/>
      <c r="BA256" s="468"/>
      <c r="BB256" s="468"/>
      <c r="BC256" s="468"/>
    </row>
    <row r="257" spans="1:55" ht="12.75" customHeight="1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8"/>
      <c r="AJ257" s="468"/>
      <c r="AK257" s="468"/>
      <c r="AL257" s="468"/>
      <c r="AM257" s="468"/>
      <c r="AN257" s="468"/>
      <c r="AO257" s="468"/>
      <c r="AP257" s="468"/>
      <c r="AQ257" s="468"/>
      <c r="AR257" s="468"/>
      <c r="AS257" s="468"/>
      <c r="AT257" s="468"/>
      <c r="AU257" s="468"/>
      <c r="AV257" s="468"/>
      <c r="AW257" s="468"/>
      <c r="AX257" s="468"/>
      <c r="AY257" s="468"/>
      <c r="AZ257" s="468"/>
      <c r="BA257" s="468"/>
      <c r="BB257" s="468"/>
      <c r="BC257" s="468"/>
    </row>
    <row r="258" spans="1:55" ht="12.75" customHeight="1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  <c r="AH258" s="468"/>
      <c r="AI258" s="468"/>
      <c r="AJ258" s="468"/>
      <c r="AK258" s="468"/>
      <c r="AL258" s="468"/>
      <c r="AM258" s="468"/>
      <c r="AN258" s="468"/>
      <c r="AO258" s="468"/>
      <c r="AP258" s="468"/>
      <c r="AQ258" s="468"/>
      <c r="AR258" s="468"/>
      <c r="AS258" s="468"/>
      <c r="AT258" s="468"/>
      <c r="AU258" s="468"/>
      <c r="AV258" s="468"/>
      <c r="AW258" s="468"/>
      <c r="AX258" s="468"/>
      <c r="AY258" s="468"/>
      <c r="AZ258" s="468"/>
      <c r="BA258" s="468"/>
      <c r="BB258" s="468"/>
      <c r="BC258" s="468"/>
    </row>
    <row r="259" spans="1:55" ht="12.75" customHeight="1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  <c r="AH259" s="468"/>
      <c r="AI259" s="468"/>
      <c r="AJ259" s="468"/>
      <c r="AK259" s="468"/>
      <c r="AL259" s="468"/>
      <c r="AM259" s="468"/>
      <c r="AN259" s="468"/>
      <c r="AO259" s="468"/>
      <c r="AP259" s="468"/>
      <c r="AQ259" s="468"/>
      <c r="AR259" s="468"/>
      <c r="AS259" s="468"/>
      <c r="AT259" s="468"/>
      <c r="AU259" s="468"/>
      <c r="AV259" s="468"/>
      <c r="AW259" s="468"/>
      <c r="AX259" s="468"/>
      <c r="AY259" s="468"/>
      <c r="AZ259" s="468"/>
      <c r="BA259" s="468"/>
      <c r="BB259" s="468"/>
      <c r="BC259" s="468"/>
    </row>
    <row r="260" spans="1:55" ht="12.75" customHeight="1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  <c r="AH260" s="468"/>
      <c r="AI260" s="468"/>
      <c r="AJ260" s="468"/>
      <c r="AK260" s="468"/>
      <c r="AL260" s="468"/>
      <c r="AM260" s="468"/>
      <c r="AN260" s="468"/>
      <c r="AO260" s="468"/>
      <c r="AP260" s="468"/>
      <c r="AQ260" s="468"/>
      <c r="AR260" s="468"/>
      <c r="AS260" s="468"/>
      <c r="AT260" s="468"/>
      <c r="AU260" s="468"/>
      <c r="AV260" s="468"/>
      <c r="AW260" s="468"/>
      <c r="AX260" s="468"/>
      <c r="AY260" s="468"/>
      <c r="AZ260" s="468"/>
      <c r="BA260" s="468"/>
      <c r="BB260" s="468"/>
      <c r="BC260" s="468"/>
    </row>
    <row r="261" spans="1:55" ht="12.75" customHeight="1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  <c r="AH261" s="468"/>
      <c r="AI261" s="468"/>
      <c r="AJ261" s="468"/>
      <c r="AK261" s="468"/>
      <c r="AL261" s="468"/>
      <c r="AM261" s="468"/>
      <c r="AN261" s="468"/>
      <c r="AO261" s="468"/>
      <c r="AP261" s="468"/>
      <c r="AQ261" s="468"/>
      <c r="AR261" s="468"/>
      <c r="AS261" s="468"/>
      <c r="AT261" s="468"/>
      <c r="AU261" s="468"/>
      <c r="AV261" s="468"/>
      <c r="AW261" s="468"/>
      <c r="AX261" s="468"/>
      <c r="AY261" s="468"/>
      <c r="AZ261" s="468"/>
      <c r="BA261" s="468"/>
      <c r="BB261" s="468"/>
      <c r="BC261" s="468"/>
    </row>
    <row r="262" spans="1:55" ht="12.75" customHeight="1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8"/>
      <c r="AJ262" s="468"/>
      <c r="AK262" s="468"/>
      <c r="AL262" s="468"/>
      <c r="AM262" s="468"/>
      <c r="AN262" s="468"/>
      <c r="AO262" s="468"/>
      <c r="AP262" s="468"/>
      <c r="AQ262" s="468"/>
      <c r="AR262" s="468"/>
      <c r="AS262" s="468"/>
      <c r="AT262" s="468"/>
      <c r="AU262" s="468"/>
      <c r="AV262" s="468"/>
      <c r="AW262" s="468"/>
      <c r="AX262" s="468"/>
      <c r="AY262" s="468"/>
      <c r="AZ262" s="468"/>
      <c r="BA262" s="468"/>
      <c r="BB262" s="468"/>
      <c r="BC262" s="468"/>
    </row>
    <row r="263" spans="1:55" ht="12.75" customHeight="1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  <c r="AH263" s="468"/>
      <c r="AI263" s="468"/>
      <c r="AJ263" s="468"/>
      <c r="AK263" s="468"/>
      <c r="AL263" s="468"/>
      <c r="AM263" s="468"/>
      <c r="AN263" s="468"/>
      <c r="AO263" s="468"/>
      <c r="AP263" s="468"/>
      <c r="AQ263" s="468"/>
      <c r="AR263" s="468"/>
      <c r="AS263" s="468"/>
      <c r="AT263" s="468"/>
      <c r="AU263" s="468"/>
      <c r="AV263" s="468"/>
      <c r="AW263" s="468"/>
      <c r="AX263" s="468"/>
      <c r="AY263" s="468"/>
      <c r="AZ263" s="468"/>
      <c r="BA263" s="468"/>
      <c r="BB263" s="468"/>
      <c r="BC263" s="468"/>
    </row>
    <row r="264" spans="1:55" ht="12.75" customHeight="1"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  <c r="AH264" s="468"/>
      <c r="AI264" s="468"/>
      <c r="AJ264" s="468"/>
      <c r="AK264" s="468"/>
      <c r="AL264" s="468"/>
      <c r="AM264" s="468"/>
      <c r="AN264" s="468"/>
      <c r="AO264" s="468"/>
      <c r="AP264" s="468"/>
      <c r="AQ264" s="468"/>
      <c r="AR264" s="468"/>
      <c r="AS264" s="468"/>
      <c r="AT264" s="468"/>
      <c r="AU264" s="468"/>
      <c r="AV264" s="468"/>
      <c r="AW264" s="468"/>
      <c r="AX264" s="468"/>
      <c r="AY264" s="468"/>
      <c r="AZ264" s="468"/>
      <c r="BA264" s="468"/>
      <c r="BB264" s="468"/>
      <c r="BC264" s="468"/>
    </row>
  </sheetData>
  <mergeCells count="7">
    <mergeCell ref="A69:P69"/>
    <mergeCell ref="A1:P1"/>
    <mergeCell ref="C2:P2"/>
    <mergeCell ref="C3:F3"/>
    <mergeCell ref="K3:M3"/>
    <mergeCell ref="A7:P7"/>
    <mergeCell ref="A11:J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DFDD-7060-4676-B9B1-03146AA010CA}">
  <dimension ref="A1:AV960"/>
  <sheetViews>
    <sheetView topLeftCell="A16" workbookViewId="0">
      <selection activeCell="A10" sqref="A10:J10"/>
    </sheetView>
  </sheetViews>
  <sheetFormatPr defaultColWidth="9.140625" defaultRowHeight="12.75" customHeight="1"/>
  <cols>
    <col min="1" max="1" width="23.7109375" style="469" customWidth="1"/>
    <col min="2" max="2" width="10" style="469" customWidth="1"/>
    <col min="3" max="3" width="9.140625" style="469"/>
    <col min="4" max="4" width="17" style="469" customWidth="1"/>
    <col min="5" max="5" width="13.7109375" style="469" customWidth="1"/>
    <col min="6" max="6" width="13.28515625" style="469" customWidth="1"/>
    <col min="7" max="7" width="10.85546875" style="469" customWidth="1"/>
    <col min="8" max="16384" width="9.140625" style="469"/>
  </cols>
  <sheetData>
    <row r="1" spans="1:48" ht="12.75" customHeight="1" thickBot="1">
      <c r="A1" s="1040" t="s">
        <v>480</v>
      </c>
      <c r="B1" s="1040"/>
      <c r="C1" s="1040"/>
      <c r="D1" s="1040"/>
      <c r="E1" s="1040"/>
      <c r="F1" s="1040"/>
      <c r="G1" s="1040"/>
      <c r="H1" s="1040"/>
      <c r="I1" s="1040"/>
      <c r="J1" s="1040"/>
      <c r="K1" s="1040"/>
      <c r="L1" s="551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  <c r="AK1" s="468"/>
      <c r="AL1" s="468"/>
      <c r="AM1" s="468"/>
      <c r="AN1" s="468"/>
      <c r="AO1" s="468"/>
      <c r="AP1" s="468"/>
      <c r="AQ1" s="468"/>
      <c r="AR1" s="468"/>
      <c r="AS1" s="468"/>
      <c r="AT1" s="468"/>
      <c r="AU1" s="468"/>
      <c r="AV1" s="468"/>
    </row>
    <row r="2" spans="1:48" ht="12.75" customHeight="1">
      <c r="A2" s="1030" t="s">
        <v>279</v>
      </c>
      <c r="B2" s="1041" t="s">
        <v>442</v>
      </c>
      <c r="C2" s="1042" t="s">
        <v>481</v>
      </c>
      <c r="D2" s="1042"/>
      <c r="E2" s="1042"/>
      <c r="F2" s="1042"/>
      <c r="G2" s="1042"/>
      <c r="H2" s="1042"/>
      <c r="I2" s="1042"/>
      <c r="J2" s="1042"/>
      <c r="K2" s="1042"/>
      <c r="L2" s="551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</row>
    <row r="3" spans="1:48" ht="46.5" customHeight="1">
      <c r="A3" s="1021"/>
      <c r="B3" s="1041"/>
      <c r="C3" s="552" t="s">
        <v>482</v>
      </c>
      <c r="D3" s="552" t="s">
        <v>483</v>
      </c>
      <c r="E3" s="552" t="s">
        <v>484</v>
      </c>
      <c r="F3" s="552" t="s">
        <v>485</v>
      </c>
      <c r="G3" s="552" t="s">
        <v>486</v>
      </c>
      <c r="H3" s="552" t="s">
        <v>487</v>
      </c>
      <c r="I3" s="552" t="s">
        <v>488</v>
      </c>
      <c r="J3" s="552" t="s">
        <v>489</v>
      </c>
      <c r="K3" s="552" t="s">
        <v>490</v>
      </c>
      <c r="L3" s="551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H3" s="468"/>
      <c r="AI3" s="468"/>
      <c r="AJ3" s="468"/>
      <c r="AK3" s="468"/>
      <c r="AL3" s="468"/>
      <c r="AM3" s="468"/>
      <c r="AN3" s="468"/>
      <c r="AO3" s="468"/>
      <c r="AP3" s="468"/>
      <c r="AQ3" s="468"/>
      <c r="AR3" s="468"/>
      <c r="AS3" s="468"/>
      <c r="AT3" s="468"/>
      <c r="AU3" s="468"/>
      <c r="AV3" s="468"/>
    </row>
    <row r="4" spans="1:48" ht="12.75" customHeight="1">
      <c r="A4" s="553" t="s">
        <v>75</v>
      </c>
      <c r="B4" s="554">
        <v>556925</v>
      </c>
      <c r="C4" s="554">
        <v>56289</v>
      </c>
      <c r="D4" s="554">
        <v>28860</v>
      </c>
      <c r="E4" s="554">
        <v>5889</v>
      </c>
      <c r="F4" s="554">
        <v>5941</v>
      </c>
      <c r="G4" s="554">
        <v>6764</v>
      </c>
      <c r="H4" s="554">
        <v>9164</v>
      </c>
      <c r="I4" s="554">
        <v>414795</v>
      </c>
      <c r="J4" s="554">
        <v>27243</v>
      </c>
      <c r="K4" s="554">
        <v>1976</v>
      </c>
      <c r="L4" s="551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468"/>
      <c r="AI4" s="468"/>
      <c r="AJ4" s="468"/>
      <c r="AK4" s="468"/>
      <c r="AL4" s="468"/>
      <c r="AM4" s="468"/>
      <c r="AN4" s="468"/>
      <c r="AO4" s="468"/>
      <c r="AP4" s="468"/>
      <c r="AQ4" s="468"/>
      <c r="AR4" s="468"/>
      <c r="AS4" s="468"/>
      <c r="AT4" s="468"/>
      <c r="AU4" s="468"/>
      <c r="AV4" s="468"/>
    </row>
    <row r="5" spans="1:48" ht="12.75" customHeight="1">
      <c r="A5" s="555"/>
      <c r="B5" s="556"/>
      <c r="C5" s="556"/>
      <c r="D5" s="556"/>
      <c r="E5" s="556"/>
      <c r="F5" s="556"/>
      <c r="G5" s="556"/>
      <c r="H5" s="556"/>
      <c r="I5" s="556"/>
      <c r="J5" s="556"/>
      <c r="K5" s="556"/>
      <c r="L5" s="551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8"/>
      <c r="AN5" s="468"/>
      <c r="AO5" s="468"/>
      <c r="AP5" s="468"/>
      <c r="AQ5" s="468"/>
      <c r="AR5" s="468"/>
      <c r="AS5" s="468"/>
      <c r="AT5" s="468"/>
      <c r="AU5" s="468"/>
      <c r="AV5" s="468"/>
    </row>
    <row r="6" spans="1:48" ht="12.75" customHeight="1">
      <c r="A6" s="557" t="s">
        <v>175</v>
      </c>
      <c r="B6" s="558"/>
      <c r="C6" s="558"/>
      <c r="D6" s="558"/>
      <c r="E6" s="558"/>
      <c r="F6" s="558"/>
      <c r="G6" s="558"/>
      <c r="H6" s="558"/>
      <c r="I6" s="558"/>
      <c r="J6" s="558"/>
      <c r="K6" s="558"/>
      <c r="L6" s="551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  <c r="AK6" s="468"/>
      <c r="AL6" s="468"/>
      <c r="AM6" s="468"/>
      <c r="AN6" s="468"/>
      <c r="AO6" s="468"/>
      <c r="AP6" s="468"/>
      <c r="AQ6" s="468"/>
      <c r="AR6" s="468"/>
      <c r="AS6" s="468"/>
      <c r="AT6" s="468"/>
      <c r="AU6" s="468"/>
      <c r="AV6" s="468"/>
    </row>
    <row r="7" spans="1:48" ht="12.75" customHeight="1">
      <c r="A7" s="559" t="s">
        <v>9</v>
      </c>
      <c r="B7" s="560">
        <v>229614.06487670093</v>
      </c>
      <c r="C7" s="560">
        <v>32751</v>
      </c>
      <c r="D7" s="560">
        <v>21498</v>
      </c>
      <c r="E7" s="560">
        <v>2791</v>
      </c>
      <c r="F7" s="560">
        <v>3317</v>
      </c>
      <c r="G7" s="560">
        <v>3463</v>
      </c>
      <c r="H7" s="560">
        <v>3904</v>
      </c>
      <c r="I7" s="560">
        <v>151237</v>
      </c>
      <c r="J7" s="560">
        <v>9794</v>
      </c>
      <c r="K7" s="560">
        <v>855</v>
      </c>
      <c r="L7" s="551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</row>
    <row r="8" spans="1:48" ht="12.75" customHeight="1">
      <c r="A8" s="559" t="s">
        <v>10</v>
      </c>
      <c r="B8" s="560">
        <v>327311</v>
      </c>
      <c r="C8" s="560">
        <v>23538</v>
      </c>
      <c r="D8" s="560">
        <v>7362</v>
      </c>
      <c r="E8" s="560">
        <v>3098.0079622642434</v>
      </c>
      <c r="F8" s="560">
        <v>2623</v>
      </c>
      <c r="G8" s="560">
        <v>3301</v>
      </c>
      <c r="H8" s="560">
        <v>5260</v>
      </c>
      <c r="I8" s="560">
        <v>263557</v>
      </c>
      <c r="J8" s="560">
        <v>17448</v>
      </c>
      <c r="K8" s="560">
        <v>1120</v>
      </c>
      <c r="L8" s="551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</row>
    <row r="9" spans="1:48" ht="12.75" customHeight="1">
      <c r="A9" s="561"/>
      <c r="B9" s="560"/>
      <c r="C9" s="560"/>
      <c r="D9" s="560"/>
      <c r="E9" s="560"/>
      <c r="F9" s="560"/>
      <c r="G9" s="560"/>
      <c r="H9" s="560"/>
      <c r="I9" s="560"/>
      <c r="J9" s="560"/>
      <c r="K9" s="560"/>
      <c r="L9" s="551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</row>
    <row r="10" spans="1:48" ht="12.75" customHeight="1">
      <c r="A10" s="1033" t="s">
        <v>620</v>
      </c>
      <c r="B10" s="1033"/>
      <c r="C10" s="1033"/>
      <c r="D10" s="1033"/>
      <c r="E10" s="1033"/>
      <c r="F10" s="1033"/>
      <c r="G10" s="1033"/>
      <c r="H10" s="1033"/>
      <c r="I10" s="1033"/>
      <c r="J10" s="1033"/>
      <c r="K10" s="558"/>
      <c r="L10" s="551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</row>
    <row r="11" spans="1:48" s="487" customFormat="1" ht="12.75" customHeight="1">
      <c r="A11" s="562" t="s">
        <v>76</v>
      </c>
      <c r="B11" s="563">
        <v>63819</v>
      </c>
      <c r="C11" s="563">
        <v>6068.0709284920813</v>
      </c>
      <c r="D11" s="563">
        <v>2669</v>
      </c>
      <c r="E11" s="563">
        <v>314</v>
      </c>
      <c r="F11" s="563">
        <v>463</v>
      </c>
      <c r="G11" s="563">
        <v>460</v>
      </c>
      <c r="H11" s="563">
        <v>842</v>
      </c>
      <c r="I11" s="563">
        <v>49510</v>
      </c>
      <c r="J11" s="563">
        <v>3244</v>
      </c>
      <c r="K11" s="563">
        <v>245</v>
      </c>
      <c r="L11" s="564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</row>
    <row r="12" spans="1:48" ht="12.75" customHeight="1">
      <c r="A12" s="565" t="s">
        <v>76</v>
      </c>
      <c r="B12" s="560">
        <v>39759</v>
      </c>
      <c r="C12" s="560">
        <v>4367</v>
      </c>
      <c r="D12" s="560">
        <v>2465</v>
      </c>
      <c r="E12" s="560">
        <v>198</v>
      </c>
      <c r="F12" s="560">
        <v>171</v>
      </c>
      <c r="G12" s="560">
        <v>298</v>
      </c>
      <c r="H12" s="560">
        <v>417</v>
      </c>
      <c r="I12" s="560">
        <v>29659</v>
      </c>
      <c r="J12" s="560">
        <v>1966</v>
      </c>
      <c r="K12" s="560">
        <v>214</v>
      </c>
      <c r="L12" s="551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</row>
    <row r="13" spans="1:48" ht="12.75" customHeight="1">
      <c r="A13" s="565" t="s">
        <v>77</v>
      </c>
      <c r="B13" s="560">
        <v>8086</v>
      </c>
      <c r="C13" s="560">
        <v>714</v>
      </c>
      <c r="D13" s="560">
        <v>42</v>
      </c>
      <c r="E13" s="560">
        <v>37</v>
      </c>
      <c r="F13" s="560">
        <v>211</v>
      </c>
      <c r="G13" s="560">
        <v>74</v>
      </c>
      <c r="H13" s="560">
        <v>289</v>
      </c>
      <c r="I13" s="560">
        <v>6557</v>
      </c>
      <c r="J13" s="560">
        <v>145</v>
      </c>
      <c r="K13" s="560">
        <v>14</v>
      </c>
      <c r="L13" s="551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</row>
    <row r="14" spans="1:48" ht="12.75" customHeight="1">
      <c r="A14" s="565" t="s">
        <v>78</v>
      </c>
      <c r="B14" s="560">
        <v>15973</v>
      </c>
      <c r="C14" s="560">
        <v>986</v>
      </c>
      <c r="D14" s="560">
        <v>161</v>
      </c>
      <c r="E14" s="560">
        <v>78</v>
      </c>
      <c r="F14" s="560">
        <v>80</v>
      </c>
      <c r="G14" s="560">
        <v>88</v>
      </c>
      <c r="H14" s="560">
        <v>135</v>
      </c>
      <c r="I14" s="560">
        <v>13293</v>
      </c>
      <c r="J14" s="560">
        <v>1132</v>
      </c>
      <c r="K14" s="560">
        <v>16</v>
      </c>
      <c r="L14" s="551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  <c r="AK14" s="468"/>
      <c r="AL14" s="468"/>
      <c r="AM14" s="468"/>
      <c r="AN14" s="468"/>
      <c r="AO14" s="468"/>
      <c r="AP14" s="468"/>
      <c r="AQ14" s="468"/>
      <c r="AR14" s="468"/>
      <c r="AS14" s="468"/>
      <c r="AT14" s="468"/>
      <c r="AU14" s="468"/>
      <c r="AV14" s="468"/>
    </row>
    <row r="15" spans="1:48" s="487" customFormat="1" ht="12.75" customHeight="1">
      <c r="A15" s="562" t="s">
        <v>79</v>
      </c>
      <c r="B15" s="563">
        <v>28460</v>
      </c>
      <c r="C15" s="563">
        <v>1493</v>
      </c>
      <c r="D15" s="563">
        <v>640</v>
      </c>
      <c r="E15" s="563">
        <v>291</v>
      </c>
      <c r="F15" s="563">
        <v>294</v>
      </c>
      <c r="G15" s="563">
        <v>390.04591024495403</v>
      </c>
      <c r="H15" s="563">
        <v>448</v>
      </c>
      <c r="I15" s="563">
        <v>23554</v>
      </c>
      <c r="J15" s="563">
        <v>1319</v>
      </c>
      <c r="K15" s="563">
        <v>28</v>
      </c>
      <c r="L15" s="564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  <c r="AK15" s="486"/>
      <c r="AL15" s="486"/>
      <c r="AM15" s="486"/>
      <c r="AN15" s="486"/>
      <c r="AO15" s="486"/>
      <c r="AP15" s="486"/>
      <c r="AQ15" s="486"/>
      <c r="AR15" s="486"/>
      <c r="AS15" s="486"/>
      <c r="AT15" s="486"/>
      <c r="AU15" s="486"/>
      <c r="AV15" s="486"/>
    </row>
    <row r="16" spans="1:48" ht="12.75" customHeight="1">
      <c r="A16" s="565" t="s">
        <v>79</v>
      </c>
      <c r="B16" s="560">
        <v>16092</v>
      </c>
      <c r="C16" s="560">
        <v>1243</v>
      </c>
      <c r="D16" s="560">
        <v>445</v>
      </c>
      <c r="E16" s="560">
        <v>175</v>
      </c>
      <c r="F16" s="560">
        <v>191</v>
      </c>
      <c r="G16" s="560">
        <v>259</v>
      </c>
      <c r="H16" s="560">
        <v>281</v>
      </c>
      <c r="I16" s="560">
        <v>12964</v>
      </c>
      <c r="J16" s="560">
        <v>509</v>
      </c>
      <c r="K16" s="560">
        <v>21</v>
      </c>
      <c r="L16" s="551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</row>
    <row r="17" spans="1:48" ht="12.75" customHeight="1">
      <c r="A17" s="565" t="s">
        <v>80</v>
      </c>
      <c r="B17" s="560">
        <v>8367</v>
      </c>
      <c r="C17" s="560">
        <v>183</v>
      </c>
      <c r="D17" s="560">
        <v>134</v>
      </c>
      <c r="E17" s="560">
        <v>57</v>
      </c>
      <c r="F17" s="560">
        <v>53</v>
      </c>
      <c r="G17" s="560">
        <v>69</v>
      </c>
      <c r="H17" s="560">
        <v>104</v>
      </c>
      <c r="I17" s="560">
        <v>7003</v>
      </c>
      <c r="J17" s="560">
        <v>754.00594751174128</v>
      </c>
      <c r="K17" s="560">
        <v>7</v>
      </c>
      <c r="L17" s="551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</row>
    <row r="18" spans="1:48" ht="12.75" customHeight="1">
      <c r="A18" s="565" t="s">
        <v>81</v>
      </c>
      <c r="B18" s="560">
        <v>4001.0760410798698</v>
      </c>
      <c r="C18" s="560">
        <v>65</v>
      </c>
      <c r="D18" s="560">
        <v>60</v>
      </c>
      <c r="E18" s="560">
        <v>59</v>
      </c>
      <c r="F18" s="560">
        <v>49</v>
      </c>
      <c r="G18" s="560">
        <v>60</v>
      </c>
      <c r="H18" s="560">
        <v>62</v>
      </c>
      <c r="I18" s="560">
        <v>3586</v>
      </c>
      <c r="J18" s="560">
        <v>55</v>
      </c>
      <c r="K18" s="566">
        <v>0</v>
      </c>
      <c r="L18" s="551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</row>
    <row r="19" spans="1:48" s="487" customFormat="1" ht="12.75" customHeight="1">
      <c r="A19" s="562" t="s">
        <v>82</v>
      </c>
      <c r="B19" s="563">
        <v>128721</v>
      </c>
      <c r="C19" s="563">
        <v>21098</v>
      </c>
      <c r="D19" s="563">
        <v>12316</v>
      </c>
      <c r="E19" s="563">
        <v>1965</v>
      </c>
      <c r="F19" s="563">
        <v>2166</v>
      </c>
      <c r="G19" s="563">
        <v>2387</v>
      </c>
      <c r="H19" s="563">
        <v>2671</v>
      </c>
      <c r="I19" s="563">
        <v>80102</v>
      </c>
      <c r="J19" s="563">
        <v>5405</v>
      </c>
      <c r="K19" s="563">
        <v>607</v>
      </c>
      <c r="L19" s="564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  <c r="AV19" s="486"/>
    </row>
    <row r="20" spans="1:48" ht="12.75" customHeight="1">
      <c r="A20" s="565" t="s">
        <v>82</v>
      </c>
      <c r="B20" s="560">
        <v>94352</v>
      </c>
      <c r="C20" s="560">
        <v>16733</v>
      </c>
      <c r="D20" s="560">
        <v>9952</v>
      </c>
      <c r="E20" s="560">
        <v>1505</v>
      </c>
      <c r="F20" s="560">
        <v>1721</v>
      </c>
      <c r="G20" s="560">
        <v>1803</v>
      </c>
      <c r="H20" s="560">
        <v>1945</v>
      </c>
      <c r="I20" s="560">
        <v>56341</v>
      </c>
      <c r="J20" s="560">
        <v>3885</v>
      </c>
      <c r="K20" s="560">
        <v>463</v>
      </c>
      <c r="L20" s="551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</row>
    <row r="21" spans="1:48" ht="12.75" customHeight="1">
      <c r="A21" s="565" t="s">
        <v>83</v>
      </c>
      <c r="B21" s="560">
        <v>34368</v>
      </c>
      <c r="C21" s="560">
        <v>4365.0360783465921</v>
      </c>
      <c r="D21" s="560">
        <v>2363</v>
      </c>
      <c r="E21" s="560">
        <v>459</v>
      </c>
      <c r="F21" s="560">
        <v>444</v>
      </c>
      <c r="G21" s="560">
        <v>583</v>
      </c>
      <c r="H21" s="560">
        <v>726</v>
      </c>
      <c r="I21" s="560">
        <v>23760</v>
      </c>
      <c r="J21" s="560">
        <v>1520</v>
      </c>
      <c r="K21" s="560">
        <v>144.093393593678</v>
      </c>
      <c r="L21" s="551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</row>
    <row r="22" spans="1:48" s="487" customFormat="1" ht="12.75" customHeight="1">
      <c r="A22" s="562" t="s">
        <v>84</v>
      </c>
      <c r="B22" s="563">
        <v>57060</v>
      </c>
      <c r="C22" s="563">
        <v>3742</v>
      </c>
      <c r="D22" s="563">
        <v>3233</v>
      </c>
      <c r="E22" s="563">
        <v>486</v>
      </c>
      <c r="F22" s="563">
        <v>521</v>
      </c>
      <c r="G22" s="563">
        <v>657</v>
      </c>
      <c r="H22" s="563">
        <v>791</v>
      </c>
      <c r="I22" s="563">
        <v>44060</v>
      </c>
      <c r="J22" s="563">
        <v>3384</v>
      </c>
      <c r="K22" s="563">
        <v>182</v>
      </c>
      <c r="L22" s="564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6"/>
      <c r="AS22" s="486"/>
      <c r="AT22" s="486"/>
      <c r="AU22" s="486"/>
      <c r="AV22" s="486"/>
    </row>
    <row r="23" spans="1:48" ht="12.75" customHeight="1">
      <c r="A23" s="565" t="s">
        <v>84</v>
      </c>
      <c r="B23" s="560">
        <v>34894</v>
      </c>
      <c r="C23" s="560">
        <v>3119</v>
      </c>
      <c r="D23" s="560">
        <v>2982</v>
      </c>
      <c r="E23" s="560">
        <v>375</v>
      </c>
      <c r="F23" s="560">
        <v>393</v>
      </c>
      <c r="G23" s="560">
        <v>508.05343086046526</v>
      </c>
      <c r="H23" s="560">
        <v>526</v>
      </c>
      <c r="I23" s="560">
        <v>25103</v>
      </c>
      <c r="J23" s="560">
        <v>1721</v>
      </c>
      <c r="K23" s="560">
        <v>163</v>
      </c>
      <c r="L23" s="551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  <c r="AK23" s="468"/>
      <c r="AL23" s="468"/>
      <c r="AM23" s="468"/>
      <c r="AN23" s="468"/>
      <c r="AO23" s="468"/>
      <c r="AP23" s="468"/>
      <c r="AQ23" s="468"/>
      <c r="AR23" s="468"/>
      <c r="AS23" s="468"/>
      <c r="AT23" s="468"/>
      <c r="AU23" s="468"/>
      <c r="AV23" s="468"/>
    </row>
    <row r="24" spans="1:48" ht="12.75" customHeight="1">
      <c r="A24" s="565" t="s">
        <v>85</v>
      </c>
      <c r="B24" s="560">
        <v>9942</v>
      </c>
      <c r="C24" s="560">
        <v>269</v>
      </c>
      <c r="D24" s="560">
        <v>111</v>
      </c>
      <c r="E24" s="560">
        <v>53</v>
      </c>
      <c r="F24" s="560">
        <v>57</v>
      </c>
      <c r="G24" s="560">
        <v>58</v>
      </c>
      <c r="H24" s="560">
        <v>90</v>
      </c>
      <c r="I24" s="560">
        <v>8600</v>
      </c>
      <c r="J24" s="560">
        <v>696</v>
      </c>
      <c r="K24" s="560">
        <v>3</v>
      </c>
      <c r="L24" s="551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</row>
    <row r="25" spans="1:48" ht="12.75" customHeight="1">
      <c r="A25" s="565" t="s">
        <v>86</v>
      </c>
      <c r="B25" s="560">
        <v>12224</v>
      </c>
      <c r="C25" s="560">
        <v>354.02256184653481</v>
      </c>
      <c r="D25" s="560">
        <v>139</v>
      </c>
      <c r="E25" s="560">
        <v>58</v>
      </c>
      <c r="F25" s="560">
        <v>70</v>
      </c>
      <c r="G25" s="560">
        <v>90</v>
      </c>
      <c r="H25" s="560">
        <v>173</v>
      </c>
      <c r="I25" s="560">
        <v>10356.091572331907</v>
      </c>
      <c r="J25" s="560">
        <v>966</v>
      </c>
      <c r="K25" s="560">
        <v>14</v>
      </c>
      <c r="L25" s="551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</row>
    <row r="26" spans="1:48" s="487" customFormat="1" ht="12.75" customHeight="1">
      <c r="A26" s="562" t="s">
        <v>87</v>
      </c>
      <c r="B26" s="563">
        <v>58365</v>
      </c>
      <c r="C26" s="563">
        <v>6822.0768760036144</v>
      </c>
      <c r="D26" s="563">
        <v>1893.0890675583871</v>
      </c>
      <c r="E26" s="563">
        <v>794</v>
      </c>
      <c r="F26" s="563">
        <v>586</v>
      </c>
      <c r="G26" s="563">
        <v>826.05264430857972</v>
      </c>
      <c r="H26" s="563">
        <v>991</v>
      </c>
      <c r="I26" s="563">
        <v>41562</v>
      </c>
      <c r="J26" s="563">
        <v>4817</v>
      </c>
      <c r="K26" s="563">
        <v>72.046696796838916</v>
      </c>
      <c r="L26" s="564"/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  <c r="AO26" s="486"/>
      <c r="AP26" s="486"/>
      <c r="AQ26" s="486"/>
      <c r="AR26" s="486"/>
      <c r="AS26" s="486"/>
      <c r="AT26" s="486"/>
      <c r="AU26" s="486"/>
      <c r="AV26" s="486"/>
    </row>
    <row r="27" spans="1:48" ht="12.75" customHeight="1">
      <c r="A27" s="565" t="s">
        <v>87</v>
      </c>
      <c r="B27" s="560">
        <v>20686.097271683928</v>
      </c>
      <c r="C27" s="560">
        <v>3587</v>
      </c>
      <c r="D27" s="560">
        <v>1245</v>
      </c>
      <c r="E27" s="560">
        <v>460</v>
      </c>
      <c r="F27" s="560">
        <v>260</v>
      </c>
      <c r="G27" s="560">
        <v>322</v>
      </c>
      <c r="H27" s="560">
        <v>268</v>
      </c>
      <c r="I27" s="560">
        <v>13126</v>
      </c>
      <c r="J27" s="560">
        <v>1387</v>
      </c>
      <c r="K27" s="560">
        <v>26.08587297816581</v>
      </c>
      <c r="L27" s="551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</row>
    <row r="28" spans="1:48" ht="12.75" customHeight="1">
      <c r="A28" s="565" t="s">
        <v>88</v>
      </c>
      <c r="B28" s="560">
        <v>20965</v>
      </c>
      <c r="C28" s="560">
        <v>2035</v>
      </c>
      <c r="D28" s="560">
        <v>368</v>
      </c>
      <c r="E28" s="560">
        <v>249</v>
      </c>
      <c r="F28" s="560">
        <v>221</v>
      </c>
      <c r="G28" s="560">
        <v>320</v>
      </c>
      <c r="H28" s="560">
        <v>478</v>
      </c>
      <c r="I28" s="560">
        <v>15632</v>
      </c>
      <c r="J28" s="560">
        <v>1640</v>
      </c>
      <c r="K28" s="560">
        <v>17</v>
      </c>
      <c r="L28" s="551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</row>
    <row r="29" spans="1:48" ht="12.75" customHeight="1">
      <c r="A29" s="565" t="s">
        <v>89</v>
      </c>
      <c r="B29" s="560">
        <v>16713</v>
      </c>
      <c r="C29" s="560">
        <v>1198</v>
      </c>
      <c r="D29" s="560">
        <v>278</v>
      </c>
      <c r="E29" s="560">
        <v>84</v>
      </c>
      <c r="F29" s="560">
        <v>104</v>
      </c>
      <c r="G29" s="560">
        <v>182</v>
      </c>
      <c r="H29" s="560">
        <v>244</v>
      </c>
      <c r="I29" s="560">
        <v>12803</v>
      </c>
      <c r="J29" s="560">
        <v>1788</v>
      </c>
      <c r="K29" s="560">
        <v>28</v>
      </c>
      <c r="L29" s="551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</row>
    <row r="30" spans="1:48" s="487" customFormat="1" ht="12.75" customHeight="1">
      <c r="A30" s="562" t="s">
        <v>90</v>
      </c>
      <c r="B30" s="563">
        <v>35546</v>
      </c>
      <c r="C30" s="563">
        <v>3127</v>
      </c>
      <c r="D30" s="563">
        <v>1304</v>
      </c>
      <c r="E30" s="563">
        <v>324</v>
      </c>
      <c r="F30" s="563">
        <v>303.09300031773523</v>
      </c>
      <c r="G30" s="563">
        <v>381</v>
      </c>
      <c r="H30" s="563">
        <v>650</v>
      </c>
      <c r="I30" s="563">
        <v>27810.024963571039</v>
      </c>
      <c r="J30" s="563">
        <v>1388</v>
      </c>
      <c r="K30" s="563">
        <v>255</v>
      </c>
      <c r="L30" s="564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  <c r="AO30" s="486"/>
      <c r="AP30" s="486"/>
      <c r="AQ30" s="486"/>
      <c r="AR30" s="486"/>
      <c r="AS30" s="486"/>
      <c r="AT30" s="486"/>
      <c r="AU30" s="486"/>
      <c r="AV30" s="486"/>
    </row>
    <row r="31" spans="1:48" ht="12.75" customHeight="1">
      <c r="A31" s="565" t="s">
        <v>90</v>
      </c>
      <c r="B31" s="560">
        <v>21833</v>
      </c>
      <c r="C31" s="560">
        <v>2244</v>
      </c>
      <c r="D31" s="560">
        <v>1115</v>
      </c>
      <c r="E31" s="560">
        <v>223</v>
      </c>
      <c r="F31" s="560">
        <v>222</v>
      </c>
      <c r="G31" s="560">
        <v>240</v>
      </c>
      <c r="H31" s="560">
        <v>437</v>
      </c>
      <c r="I31" s="560">
        <v>15991</v>
      </c>
      <c r="J31" s="560">
        <v>1106</v>
      </c>
      <c r="K31" s="560">
        <v>250</v>
      </c>
      <c r="L31" s="551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</row>
    <row r="32" spans="1:48" ht="12.75" customHeight="1">
      <c r="A32" s="565" t="s">
        <v>91</v>
      </c>
      <c r="B32" s="560">
        <v>6237.0080106363457</v>
      </c>
      <c r="C32" s="560">
        <v>604</v>
      </c>
      <c r="D32" s="560">
        <v>149.06213130380479</v>
      </c>
      <c r="E32" s="560">
        <v>72.046696796838916</v>
      </c>
      <c r="F32" s="560">
        <v>59</v>
      </c>
      <c r="G32" s="560">
        <v>78</v>
      </c>
      <c r="H32" s="560">
        <v>116</v>
      </c>
      <c r="I32" s="560">
        <v>4969</v>
      </c>
      <c r="J32" s="560">
        <v>183</v>
      </c>
      <c r="K32" s="560">
        <v>2</v>
      </c>
      <c r="L32" s="551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</row>
    <row r="33" spans="1:48" ht="12.75" customHeight="1">
      <c r="A33" s="565" t="s">
        <v>92</v>
      </c>
      <c r="B33" s="560">
        <v>7475</v>
      </c>
      <c r="C33" s="560">
        <v>278</v>
      </c>
      <c r="D33" s="560">
        <v>39</v>
      </c>
      <c r="E33" s="560">
        <v>28</v>
      </c>
      <c r="F33" s="560">
        <v>21</v>
      </c>
      <c r="G33" s="560">
        <v>62</v>
      </c>
      <c r="H33" s="560">
        <v>96</v>
      </c>
      <c r="I33" s="560">
        <v>6848</v>
      </c>
      <c r="J33" s="560">
        <v>98</v>
      </c>
      <c r="K33" s="560">
        <v>2</v>
      </c>
      <c r="L33" s="551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</row>
    <row r="34" spans="1:48" s="487" customFormat="1" ht="12.75" customHeight="1">
      <c r="A34" s="562" t="s">
        <v>93</v>
      </c>
      <c r="B34" s="563">
        <v>17224</v>
      </c>
      <c r="C34" s="563">
        <v>1604</v>
      </c>
      <c r="D34" s="563">
        <v>680</v>
      </c>
      <c r="E34" s="563">
        <v>191</v>
      </c>
      <c r="F34" s="563">
        <v>69</v>
      </c>
      <c r="G34" s="563">
        <v>156</v>
      </c>
      <c r="H34" s="563">
        <v>196</v>
      </c>
      <c r="I34" s="563">
        <v>13565</v>
      </c>
      <c r="J34" s="563">
        <v>708.04512369306849</v>
      </c>
      <c r="K34" s="563">
        <v>50</v>
      </c>
      <c r="L34" s="564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  <c r="AO34" s="486"/>
      <c r="AP34" s="486"/>
      <c r="AQ34" s="486"/>
      <c r="AR34" s="486"/>
      <c r="AS34" s="486"/>
      <c r="AT34" s="486"/>
      <c r="AU34" s="486"/>
      <c r="AV34" s="486"/>
    </row>
    <row r="35" spans="1:48" ht="12.75" customHeight="1">
      <c r="A35" s="565" t="s">
        <v>93</v>
      </c>
      <c r="B35" s="560">
        <v>17224</v>
      </c>
      <c r="C35" s="560">
        <v>1604</v>
      </c>
      <c r="D35" s="560">
        <v>680</v>
      </c>
      <c r="E35" s="560">
        <v>191</v>
      </c>
      <c r="F35" s="560">
        <v>69</v>
      </c>
      <c r="G35" s="560">
        <v>156</v>
      </c>
      <c r="H35" s="560">
        <v>196</v>
      </c>
      <c r="I35" s="560">
        <v>13565</v>
      </c>
      <c r="J35" s="560">
        <v>708.04512369306849</v>
      </c>
      <c r="K35" s="560">
        <v>50</v>
      </c>
      <c r="L35" s="551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</row>
    <row r="36" spans="1:48" s="487" customFormat="1" ht="12.75" customHeight="1">
      <c r="A36" s="562" t="s">
        <v>94</v>
      </c>
      <c r="B36" s="563">
        <v>20445</v>
      </c>
      <c r="C36" s="563">
        <v>1708.0035878561473</v>
      </c>
      <c r="D36" s="563">
        <v>1106</v>
      </c>
      <c r="E36" s="563">
        <v>270</v>
      </c>
      <c r="F36" s="563">
        <v>310</v>
      </c>
      <c r="G36" s="563">
        <v>229</v>
      </c>
      <c r="H36" s="563">
        <v>361</v>
      </c>
      <c r="I36" s="563">
        <v>15919</v>
      </c>
      <c r="J36" s="563">
        <v>499</v>
      </c>
      <c r="K36" s="563">
        <v>38</v>
      </c>
      <c r="L36" s="564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  <c r="AO36" s="486"/>
      <c r="AP36" s="486"/>
      <c r="AQ36" s="486"/>
      <c r="AR36" s="486"/>
      <c r="AS36" s="486"/>
      <c r="AT36" s="486"/>
      <c r="AU36" s="486"/>
      <c r="AV36" s="486"/>
    </row>
    <row r="37" spans="1:48" ht="12.75" customHeight="1">
      <c r="A37" s="565" t="s">
        <v>94</v>
      </c>
      <c r="B37" s="560">
        <v>15661</v>
      </c>
      <c r="C37" s="560">
        <v>1508.0118950235258</v>
      </c>
      <c r="D37" s="560">
        <v>1027</v>
      </c>
      <c r="E37" s="560">
        <v>218</v>
      </c>
      <c r="F37" s="560">
        <v>272.0383896294428</v>
      </c>
      <c r="G37" s="560">
        <v>185.08547970222401</v>
      </c>
      <c r="H37" s="560">
        <v>250</v>
      </c>
      <c r="I37" s="560">
        <v>11724</v>
      </c>
      <c r="J37" s="560">
        <v>439</v>
      </c>
      <c r="K37" s="560">
        <v>34</v>
      </c>
      <c r="L37" s="551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</row>
    <row r="38" spans="1:48" ht="12.75" customHeight="1">
      <c r="A38" s="565" t="s">
        <v>95</v>
      </c>
      <c r="B38" s="560">
        <v>1428</v>
      </c>
      <c r="C38" s="560">
        <v>28</v>
      </c>
      <c r="D38" s="560">
        <v>22</v>
      </c>
      <c r="E38" s="560">
        <v>24</v>
      </c>
      <c r="F38" s="560">
        <v>16</v>
      </c>
      <c r="G38" s="560">
        <v>19</v>
      </c>
      <c r="H38" s="560">
        <v>17</v>
      </c>
      <c r="I38" s="560">
        <v>1288</v>
      </c>
      <c r="J38" s="560">
        <v>11</v>
      </c>
      <c r="K38" s="566">
        <v>0</v>
      </c>
      <c r="L38" s="551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</row>
    <row r="39" spans="1:48" ht="12.75" customHeight="1">
      <c r="A39" s="565" t="s">
        <v>96</v>
      </c>
      <c r="B39" s="560">
        <v>3355</v>
      </c>
      <c r="C39" s="560">
        <v>171</v>
      </c>
      <c r="D39" s="560">
        <v>57</v>
      </c>
      <c r="E39" s="560">
        <v>27</v>
      </c>
      <c r="F39" s="560">
        <v>22</v>
      </c>
      <c r="G39" s="560">
        <v>24</v>
      </c>
      <c r="H39" s="560">
        <v>93</v>
      </c>
      <c r="I39" s="560">
        <v>2906</v>
      </c>
      <c r="J39" s="560">
        <v>48</v>
      </c>
      <c r="K39" s="560">
        <v>3</v>
      </c>
      <c r="L39" s="551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</row>
    <row r="40" spans="1:48" s="487" customFormat="1" ht="12.75" customHeight="1">
      <c r="A40" s="562" t="s">
        <v>97</v>
      </c>
      <c r="B40" s="563">
        <v>41375</v>
      </c>
      <c r="C40" s="563">
        <v>3489</v>
      </c>
      <c r="D40" s="563">
        <v>2601</v>
      </c>
      <c r="E40" s="563">
        <v>351</v>
      </c>
      <c r="F40" s="563">
        <v>429</v>
      </c>
      <c r="G40" s="563">
        <v>349.05382413640802</v>
      </c>
      <c r="H40" s="563">
        <v>571</v>
      </c>
      <c r="I40" s="563">
        <v>31372</v>
      </c>
      <c r="J40" s="563">
        <v>1944.0186290871914</v>
      </c>
      <c r="K40" s="563">
        <v>267.06965191931602</v>
      </c>
      <c r="L40" s="564"/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  <c r="AO40" s="486"/>
      <c r="AP40" s="486"/>
      <c r="AQ40" s="486"/>
      <c r="AR40" s="486"/>
      <c r="AS40" s="486"/>
      <c r="AT40" s="486"/>
      <c r="AU40" s="486"/>
      <c r="AV40" s="486"/>
    </row>
    <row r="41" spans="1:48" ht="12.75" customHeight="1">
      <c r="A41" s="565" t="s">
        <v>97</v>
      </c>
      <c r="B41" s="560">
        <v>22379</v>
      </c>
      <c r="C41" s="560">
        <v>2217</v>
      </c>
      <c r="D41" s="560">
        <v>1890</v>
      </c>
      <c r="E41" s="560">
        <v>193</v>
      </c>
      <c r="F41" s="560">
        <v>249</v>
      </c>
      <c r="G41" s="560">
        <v>191</v>
      </c>
      <c r="H41" s="560">
        <v>339</v>
      </c>
      <c r="I41" s="560">
        <v>15990</v>
      </c>
      <c r="J41" s="560">
        <v>1100</v>
      </c>
      <c r="K41" s="560">
        <v>206</v>
      </c>
      <c r="L41" s="551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</row>
    <row r="42" spans="1:48" ht="12.75" customHeight="1">
      <c r="A42" s="565" t="s">
        <v>98</v>
      </c>
      <c r="B42" s="560">
        <v>8513</v>
      </c>
      <c r="C42" s="560">
        <v>382</v>
      </c>
      <c r="D42" s="560">
        <v>299</v>
      </c>
      <c r="E42" s="560">
        <v>44</v>
      </c>
      <c r="F42" s="560">
        <v>38</v>
      </c>
      <c r="G42" s="560">
        <v>38</v>
      </c>
      <c r="H42" s="560">
        <v>53</v>
      </c>
      <c r="I42" s="560">
        <v>7369</v>
      </c>
      <c r="J42" s="560">
        <v>255</v>
      </c>
      <c r="K42" s="560">
        <v>31.054610688292627</v>
      </c>
      <c r="L42" s="551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</row>
    <row r="43" spans="1:48" ht="12.75" customHeight="1">
      <c r="A43" s="565" t="s">
        <v>99</v>
      </c>
      <c r="B43" s="560">
        <v>10482</v>
      </c>
      <c r="C43" s="560">
        <v>889</v>
      </c>
      <c r="D43" s="560">
        <v>411</v>
      </c>
      <c r="E43" s="560">
        <v>113.03878290538539</v>
      </c>
      <c r="F43" s="560">
        <v>141</v>
      </c>
      <c r="G43" s="560">
        <v>119</v>
      </c>
      <c r="H43" s="560">
        <v>178</v>
      </c>
      <c r="I43" s="560">
        <v>8012.0895575786535</v>
      </c>
      <c r="J43" s="560">
        <v>587</v>
      </c>
      <c r="K43" s="560">
        <v>29</v>
      </c>
      <c r="L43" s="551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</row>
    <row r="44" spans="1:48" s="487" customFormat="1" ht="12.75" customHeight="1">
      <c r="A44" s="562" t="s">
        <v>100</v>
      </c>
      <c r="B44" s="563">
        <v>28812</v>
      </c>
      <c r="C44" s="563">
        <v>2546</v>
      </c>
      <c r="D44" s="563">
        <v>582</v>
      </c>
      <c r="E44" s="563">
        <v>145</v>
      </c>
      <c r="F44" s="563">
        <v>151</v>
      </c>
      <c r="G44" s="563">
        <v>228</v>
      </c>
      <c r="H44" s="563">
        <v>320</v>
      </c>
      <c r="I44" s="563">
        <v>23753.0506232566</v>
      </c>
      <c r="J44" s="563">
        <v>996</v>
      </c>
      <c r="K44" s="563">
        <v>88</v>
      </c>
      <c r="L44" s="564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</row>
    <row r="45" spans="1:48" ht="12.75" customHeight="1">
      <c r="A45" s="565" t="s">
        <v>100</v>
      </c>
      <c r="B45" s="560">
        <v>28812</v>
      </c>
      <c r="C45" s="560">
        <v>2546</v>
      </c>
      <c r="D45" s="560">
        <v>582</v>
      </c>
      <c r="E45" s="560">
        <v>145</v>
      </c>
      <c r="F45" s="560">
        <v>151</v>
      </c>
      <c r="G45" s="560">
        <v>228</v>
      </c>
      <c r="H45" s="560">
        <v>320</v>
      </c>
      <c r="I45" s="560">
        <v>23753.0506232566</v>
      </c>
      <c r="J45" s="560">
        <v>996</v>
      </c>
      <c r="K45" s="560">
        <v>88</v>
      </c>
      <c r="L45" s="551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</row>
    <row r="46" spans="1:48" s="487" customFormat="1" ht="12.75" customHeight="1">
      <c r="A46" s="562" t="s">
        <v>101</v>
      </c>
      <c r="B46" s="563">
        <v>15247</v>
      </c>
      <c r="C46" s="563">
        <v>1284</v>
      </c>
      <c r="D46" s="563">
        <v>755</v>
      </c>
      <c r="E46" s="563">
        <v>85</v>
      </c>
      <c r="F46" s="563">
        <v>93</v>
      </c>
      <c r="G46" s="563">
        <v>80</v>
      </c>
      <c r="H46" s="563">
        <v>127</v>
      </c>
      <c r="I46" s="563">
        <v>12029</v>
      </c>
      <c r="J46" s="563">
        <v>771</v>
      </c>
      <c r="K46" s="563">
        <v>19</v>
      </c>
      <c r="L46" s="564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  <c r="AO46" s="486"/>
      <c r="AP46" s="486"/>
      <c r="AQ46" s="486"/>
      <c r="AR46" s="486"/>
      <c r="AS46" s="486"/>
      <c r="AT46" s="486"/>
      <c r="AU46" s="486"/>
      <c r="AV46" s="486"/>
    </row>
    <row r="47" spans="1:48" ht="12.75" customHeight="1">
      <c r="A47" s="565" t="s">
        <v>101</v>
      </c>
      <c r="B47" s="560">
        <v>7896</v>
      </c>
      <c r="C47" s="560">
        <v>558</v>
      </c>
      <c r="D47" s="560">
        <v>506</v>
      </c>
      <c r="E47" s="560">
        <v>54</v>
      </c>
      <c r="F47" s="560">
        <v>68</v>
      </c>
      <c r="G47" s="560">
        <v>54</v>
      </c>
      <c r="H47" s="560">
        <v>81</v>
      </c>
      <c r="I47" s="560">
        <v>6050</v>
      </c>
      <c r="J47" s="560">
        <v>506</v>
      </c>
      <c r="K47" s="560">
        <v>13</v>
      </c>
      <c r="L47" s="551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</row>
    <row r="48" spans="1:48" ht="12.75" customHeight="1">
      <c r="A48" s="565" t="s">
        <v>102</v>
      </c>
      <c r="B48" s="560">
        <v>7351</v>
      </c>
      <c r="C48" s="560">
        <v>725</v>
      </c>
      <c r="D48" s="560">
        <v>248</v>
      </c>
      <c r="E48" s="560">
        <v>31.054610688292627</v>
      </c>
      <c r="F48" s="560">
        <v>24</v>
      </c>
      <c r="G48" s="560">
        <v>26.08587297816581</v>
      </c>
      <c r="H48" s="560">
        <v>45</v>
      </c>
      <c r="I48" s="560">
        <v>5978</v>
      </c>
      <c r="J48" s="560">
        <v>264</v>
      </c>
      <c r="K48" s="560">
        <v>6</v>
      </c>
      <c r="L48" s="551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</row>
    <row r="49" spans="1:48" s="487" customFormat="1" ht="12.75" customHeight="1">
      <c r="A49" s="562" t="s">
        <v>103</v>
      </c>
      <c r="B49" s="563">
        <v>9152</v>
      </c>
      <c r="C49" s="563">
        <v>498</v>
      </c>
      <c r="D49" s="563">
        <v>126</v>
      </c>
      <c r="E49" s="563">
        <v>95</v>
      </c>
      <c r="F49" s="563">
        <v>96</v>
      </c>
      <c r="G49" s="563">
        <v>63</v>
      </c>
      <c r="H49" s="563">
        <v>134</v>
      </c>
      <c r="I49" s="563">
        <v>7622.0436473338077</v>
      </c>
      <c r="J49" s="563">
        <v>445</v>
      </c>
      <c r="K49" s="563">
        <v>69</v>
      </c>
      <c r="L49" s="564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  <c r="AO49" s="486"/>
      <c r="AP49" s="486"/>
      <c r="AQ49" s="486"/>
      <c r="AR49" s="486"/>
      <c r="AS49" s="486"/>
      <c r="AT49" s="486"/>
      <c r="AU49" s="486"/>
      <c r="AV49" s="486"/>
    </row>
    <row r="50" spans="1:48" ht="12.75" customHeight="1">
      <c r="A50" s="565" t="s">
        <v>103</v>
      </c>
      <c r="B50" s="560">
        <v>9152</v>
      </c>
      <c r="C50" s="560">
        <v>498</v>
      </c>
      <c r="D50" s="560">
        <v>126</v>
      </c>
      <c r="E50" s="560">
        <v>95</v>
      </c>
      <c r="F50" s="560">
        <v>96</v>
      </c>
      <c r="G50" s="560">
        <v>63</v>
      </c>
      <c r="H50" s="560">
        <v>134</v>
      </c>
      <c r="I50" s="560">
        <v>7622.0436473338077</v>
      </c>
      <c r="J50" s="560">
        <v>445</v>
      </c>
      <c r="K50" s="560">
        <v>69</v>
      </c>
      <c r="L50" s="551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</row>
    <row r="51" spans="1:48" s="487" customFormat="1" ht="12.75" customHeight="1">
      <c r="A51" s="562" t="s">
        <v>104</v>
      </c>
      <c r="B51" s="563">
        <v>6048</v>
      </c>
      <c r="C51" s="563">
        <v>175</v>
      </c>
      <c r="D51" s="563">
        <v>21</v>
      </c>
      <c r="E51" s="563">
        <v>12</v>
      </c>
      <c r="F51" s="563">
        <v>3</v>
      </c>
      <c r="G51" s="563">
        <v>9</v>
      </c>
      <c r="H51" s="563">
        <v>110</v>
      </c>
      <c r="I51" s="563">
        <v>5607</v>
      </c>
      <c r="J51" s="563">
        <v>96</v>
      </c>
      <c r="K51" s="563">
        <v>11</v>
      </c>
      <c r="L51" s="564"/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  <c r="AO51" s="486"/>
      <c r="AP51" s="486"/>
      <c r="AQ51" s="486"/>
      <c r="AR51" s="486"/>
      <c r="AS51" s="486"/>
      <c r="AT51" s="486"/>
      <c r="AU51" s="486"/>
      <c r="AV51" s="486"/>
    </row>
    <row r="52" spans="1:48" ht="12.75" customHeight="1">
      <c r="A52" s="565" t="s">
        <v>104</v>
      </c>
      <c r="B52" s="560">
        <v>6048</v>
      </c>
      <c r="C52" s="560">
        <v>175</v>
      </c>
      <c r="D52" s="560">
        <v>21</v>
      </c>
      <c r="E52" s="560">
        <v>12</v>
      </c>
      <c r="F52" s="560">
        <v>3</v>
      </c>
      <c r="G52" s="560">
        <v>9</v>
      </c>
      <c r="H52" s="560">
        <v>110</v>
      </c>
      <c r="I52" s="560">
        <v>5607</v>
      </c>
      <c r="J52" s="560">
        <v>96</v>
      </c>
      <c r="K52" s="560">
        <v>11</v>
      </c>
      <c r="L52" s="551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</row>
    <row r="53" spans="1:48" s="487" customFormat="1" ht="12.75" customHeight="1">
      <c r="A53" s="562" t="s">
        <v>105</v>
      </c>
      <c r="B53" s="563">
        <v>10775</v>
      </c>
      <c r="C53" s="563">
        <v>622</v>
      </c>
      <c r="D53" s="563">
        <v>105</v>
      </c>
      <c r="E53" s="563">
        <v>80</v>
      </c>
      <c r="F53" s="563">
        <v>75</v>
      </c>
      <c r="G53" s="563">
        <v>59</v>
      </c>
      <c r="H53" s="563">
        <v>170</v>
      </c>
      <c r="I53" s="563">
        <v>9298</v>
      </c>
      <c r="J53" s="563">
        <v>344.08508642628124</v>
      </c>
      <c r="K53" s="563">
        <v>18</v>
      </c>
      <c r="L53" s="564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  <c r="AO53" s="486"/>
      <c r="AP53" s="486"/>
      <c r="AQ53" s="486"/>
      <c r="AR53" s="486"/>
      <c r="AS53" s="486"/>
      <c r="AT53" s="486"/>
      <c r="AU53" s="486"/>
      <c r="AV53" s="486"/>
    </row>
    <row r="54" spans="1:48" ht="12.75" customHeight="1">
      <c r="A54" s="565" t="s">
        <v>105</v>
      </c>
      <c r="B54" s="560">
        <v>10775</v>
      </c>
      <c r="C54" s="560">
        <v>622</v>
      </c>
      <c r="D54" s="560">
        <v>105</v>
      </c>
      <c r="E54" s="560">
        <v>80</v>
      </c>
      <c r="F54" s="560">
        <v>75</v>
      </c>
      <c r="G54" s="560">
        <v>59</v>
      </c>
      <c r="H54" s="560">
        <v>170</v>
      </c>
      <c r="I54" s="560">
        <v>9298</v>
      </c>
      <c r="J54" s="560">
        <v>344.08508642628124</v>
      </c>
      <c r="K54" s="560">
        <v>18</v>
      </c>
      <c r="L54" s="551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</row>
    <row r="55" spans="1:48" s="487" customFormat="1" ht="12.75" customHeight="1">
      <c r="A55" s="562" t="s">
        <v>106</v>
      </c>
      <c r="B55" s="563">
        <v>9800</v>
      </c>
      <c r="C55" s="563">
        <v>237</v>
      </c>
      <c r="D55" s="563">
        <v>176</v>
      </c>
      <c r="E55" s="563">
        <v>108.07004519525854</v>
      </c>
      <c r="F55" s="563">
        <v>93</v>
      </c>
      <c r="G55" s="563">
        <v>111</v>
      </c>
      <c r="H55" s="563">
        <v>180</v>
      </c>
      <c r="I55" s="563">
        <v>8418</v>
      </c>
      <c r="J55" s="563">
        <v>473</v>
      </c>
      <c r="K55" s="563">
        <v>2</v>
      </c>
      <c r="L55" s="564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  <c r="AO55" s="486"/>
      <c r="AP55" s="486"/>
      <c r="AQ55" s="486"/>
      <c r="AR55" s="486"/>
      <c r="AS55" s="486"/>
      <c r="AT55" s="486"/>
      <c r="AU55" s="486"/>
      <c r="AV55" s="486"/>
    </row>
    <row r="56" spans="1:48" ht="12.75" customHeight="1">
      <c r="A56" s="565" t="s">
        <v>106</v>
      </c>
      <c r="B56" s="560">
        <v>6988</v>
      </c>
      <c r="C56" s="560">
        <v>206</v>
      </c>
      <c r="D56" s="560">
        <v>150</v>
      </c>
      <c r="E56" s="560">
        <v>103</v>
      </c>
      <c r="F56" s="560">
        <v>84</v>
      </c>
      <c r="G56" s="560">
        <v>98</v>
      </c>
      <c r="H56" s="560">
        <v>136</v>
      </c>
      <c r="I56" s="560">
        <v>5827.0871495509982</v>
      </c>
      <c r="J56" s="560">
        <v>381</v>
      </c>
      <c r="K56" s="560">
        <v>1</v>
      </c>
      <c r="L56" s="551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</row>
    <row r="57" spans="1:48" ht="12.75" customHeight="1">
      <c r="A57" s="565" t="s">
        <v>107</v>
      </c>
      <c r="B57" s="560">
        <v>1722</v>
      </c>
      <c r="C57" s="560">
        <v>18</v>
      </c>
      <c r="D57" s="560">
        <v>14</v>
      </c>
      <c r="E57" s="560">
        <v>1</v>
      </c>
      <c r="F57" s="560">
        <v>4</v>
      </c>
      <c r="G57" s="560">
        <v>11</v>
      </c>
      <c r="H57" s="560">
        <v>6</v>
      </c>
      <c r="I57" s="560">
        <v>1652</v>
      </c>
      <c r="J57" s="560">
        <v>12</v>
      </c>
      <c r="K57" s="560">
        <v>1</v>
      </c>
      <c r="L57" s="551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</row>
    <row r="58" spans="1:48" ht="12.75" customHeight="1">
      <c r="A58" s="565" t="s">
        <v>108</v>
      </c>
      <c r="B58" s="560">
        <v>1089</v>
      </c>
      <c r="C58" s="560">
        <v>12</v>
      </c>
      <c r="D58" s="560">
        <v>11</v>
      </c>
      <c r="E58" s="560">
        <v>3</v>
      </c>
      <c r="F58" s="560">
        <v>3</v>
      </c>
      <c r="G58" s="560">
        <v>2</v>
      </c>
      <c r="H58" s="560">
        <v>37</v>
      </c>
      <c r="I58" s="560">
        <v>939.09142721396415</v>
      </c>
      <c r="J58" s="560">
        <v>79</v>
      </c>
      <c r="K58" s="566">
        <v>0</v>
      </c>
      <c r="L58" s="551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</row>
    <row r="59" spans="1:48" s="487" customFormat="1" ht="12.75" customHeight="1">
      <c r="A59" s="562" t="s">
        <v>109</v>
      </c>
      <c r="B59" s="563">
        <v>2139.0415842096854</v>
      </c>
      <c r="C59" s="563">
        <v>64</v>
      </c>
      <c r="D59" s="563">
        <v>37</v>
      </c>
      <c r="E59" s="563">
        <v>26.08587297816581</v>
      </c>
      <c r="F59" s="563">
        <v>21</v>
      </c>
      <c r="G59" s="563">
        <v>21</v>
      </c>
      <c r="H59" s="563">
        <v>26.08587297816581</v>
      </c>
      <c r="I59" s="563">
        <v>1734.0894608343153</v>
      </c>
      <c r="J59" s="563">
        <v>201</v>
      </c>
      <c r="K59" s="563">
        <v>7</v>
      </c>
      <c r="L59" s="564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  <c r="AV59" s="486"/>
    </row>
    <row r="60" spans="1:48" ht="12.75" customHeight="1">
      <c r="A60" s="565" t="s">
        <v>109</v>
      </c>
      <c r="B60" s="560">
        <v>2139.0415842096854</v>
      </c>
      <c r="C60" s="560">
        <v>64</v>
      </c>
      <c r="D60" s="560">
        <v>37</v>
      </c>
      <c r="E60" s="560">
        <v>26.08587297816581</v>
      </c>
      <c r="F60" s="560">
        <v>21</v>
      </c>
      <c r="G60" s="560">
        <v>21</v>
      </c>
      <c r="H60" s="560">
        <v>26.08587297816581</v>
      </c>
      <c r="I60" s="560">
        <v>1734.0894608343153</v>
      </c>
      <c r="J60" s="560">
        <v>201</v>
      </c>
      <c r="K60" s="560">
        <v>7</v>
      </c>
      <c r="L60" s="551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</row>
    <row r="61" spans="1:48" s="487" customFormat="1" ht="12.75" customHeight="1">
      <c r="A61" s="562" t="s">
        <v>110</v>
      </c>
      <c r="B61" s="563">
        <v>13795</v>
      </c>
      <c r="C61" s="563">
        <v>852</v>
      </c>
      <c r="D61" s="563">
        <v>351</v>
      </c>
      <c r="E61" s="563">
        <v>132</v>
      </c>
      <c r="F61" s="563">
        <v>110</v>
      </c>
      <c r="G61" s="563">
        <v>110</v>
      </c>
      <c r="H61" s="563">
        <v>350</v>
      </c>
      <c r="I61" s="563">
        <v>10890</v>
      </c>
      <c r="J61" s="563">
        <v>991</v>
      </c>
      <c r="K61" s="563">
        <v>6</v>
      </c>
      <c r="L61" s="564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  <c r="AV61" s="486"/>
    </row>
    <row r="62" spans="1:48" ht="12.75" customHeight="1">
      <c r="A62" s="565" t="s">
        <v>110</v>
      </c>
      <c r="B62" s="560">
        <v>8677</v>
      </c>
      <c r="C62" s="560">
        <v>766</v>
      </c>
      <c r="D62" s="560">
        <v>272.0383896294428</v>
      </c>
      <c r="E62" s="560">
        <v>104</v>
      </c>
      <c r="F62" s="560">
        <v>83</v>
      </c>
      <c r="G62" s="560">
        <v>81</v>
      </c>
      <c r="H62" s="560">
        <v>310</v>
      </c>
      <c r="I62" s="560">
        <v>6730</v>
      </c>
      <c r="J62" s="560">
        <v>329</v>
      </c>
      <c r="K62" s="566">
        <v>0</v>
      </c>
      <c r="L62" s="551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</row>
    <row r="63" spans="1:48" ht="12.75" customHeight="1">
      <c r="A63" s="565" t="s">
        <v>111</v>
      </c>
      <c r="B63" s="560">
        <v>5117</v>
      </c>
      <c r="C63" s="560">
        <v>85</v>
      </c>
      <c r="D63" s="560">
        <v>79</v>
      </c>
      <c r="E63" s="560">
        <v>28</v>
      </c>
      <c r="F63" s="560">
        <v>27</v>
      </c>
      <c r="G63" s="560">
        <v>28</v>
      </c>
      <c r="H63" s="560">
        <v>39</v>
      </c>
      <c r="I63" s="560">
        <v>4160.0756478039184</v>
      </c>
      <c r="J63" s="560">
        <v>662.0842998743957</v>
      </c>
      <c r="K63" s="560">
        <v>6</v>
      </c>
      <c r="L63" s="551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</row>
    <row r="64" spans="1:48" s="487" customFormat="1" ht="12.75" customHeight="1">
      <c r="A64" s="562" t="s">
        <v>112</v>
      </c>
      <c r="B64" s="563">
        <v>5622</v>
      </c>
      <c r="C64" s="563">
        <v>418</v>
      </c>
      <c r="D64" s="563">
        <v>93</v>
      </c>
      <c r="E64" s="563">
        <v>23</v>
      </c>
      <c r="F64" s="563">
        <v>19</v>
      </c>
      <c r="G64" s="563">
        <v>24</v>
      </c>
      <c r="H64" s="563">
        <v>29</v>
      </c>
      <c r="I64" s="563">
        <v>4988</v>
      </c>
      <c r="J64" s="563">
        <v>22</v>
      </c>
      <c r="K64" s="563">
        <v>1</v>
      </c>
      <c r="L64" s="564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  <c r="AV64" s="486"/>
    </row>
    <row r="65" spans="1:48" ht="12.75" customHeight="1">
      <c r="A65" s="565" t="s">
        <v>112</v>
      </c>
      <c r="B65" s="560">
        <v>5622</v>
      </c>
      <c r="C65" s="560">
        <v>418</v>
      </c>
      <c r="D65" s="560">
        <v>93</v>
      </c>
      <c r="E65" s="560">
        <v>23</v>
      </c>
      <c r="F65" s="560">
        <v>19</v>
      </c>
      <c r="G65" s="560">
        <v>24</v>
      </c>
      <c r="H65" s="560">
        <v>29</v>
      </c>
      <c r="I65" s="560">
        <v>4988</v>
      </c>
      <c r="J65" s="560">
        <v>22</v>
      </c>
      <c r="K65" s="560">
        <v>1</v>
      </c>
      <c r="L65" s="551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468"/>
      <c r="AE65" s="468"/>
      <c r="AF65" s="468"/>
      <c r="AG65" s="468"/>
      <c r="AH65" s="468"/>
      <c r="AI65" s="468"/>
      <c r="AJ65" s="468"/>
      <c r="AK65" s="468"/>
      <c r="AL65" s="468"/>
      <c r="AM65" s="468"/>
      <c r="AN65" s="468"/>
      <c r="AO65" s="468"/>
      <c r="AP65" s="468"/>
      <c r="AQ65" s="468"/>
      <c r="AR65" s="468"/>
      <c r="AS65" s="468"/>
      <c r="AT65" s="468"/>
      <c r="AU65" s="468"/>
      <c r="AV65" s="468"/>
    </row>
    <row r="66" spans="1:48" s="487" customFormat="1" ht="12.75" customHeight="1">
      <c r="A66" s="562" t="s">
        <v>113</v>
      </c>
      <c r="B66" s="563">
        <v>4511</v>
      </c>
      <c r="C66" s="563">
        <v>436.00673406362682</v>
      </c>
      <c r="D66" s="563">
        <v>165</v>
      </c>
      <c r="E66" s="563">
        <v>187</v>
      </c>
      <c r="F66" s="563">
        <v>130</v>
      </c>
      <c r="G66" s="563">
        <v>216</v>
      </c>
      <c r="H66" s="563">
        <v>190.05421741235079</v>
      </c>
      <c r="I66" s="563">
        <v>2994</v>
      </c>
      <c r="J66" s="563">
        <v>188</v>
      </c>
      <c r="K66" s="563">
        <v>2</v>
      </c>
      <c r="L66" s="564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6"/>
      <c r="AP66" s="486"/>
      <c r="AQ66" s="486"/>
      <c r="AR66" s="486"/>
      <c r="AS66" s="486"/>
      <c r="AT66" s="486"/>
      <c r="AU66" s="486"/>
      <c r="AV66" s="486"/>
    </row>
    <row r="67" spans="1:48" ht="12.75" customHeight="1" thickBot="1">
      <c r="A67" s="565" t="s">
        <v>113</v>
      </c>
      <c r="B67" s="560">
        <v>4511</v>
      </c>
      <c r="C67" s="560">
        <v>436.00673406362682</v>
      </c>
      <c r="D67" s="560">
        <v>165</v>
      </c>
      <c r="E67" s="560">
        <v>187</v>
      </c>
      <c r="F67" s="560">
        <v>130</v>
      </c>
      <c r="G67" s="560">
        <v>216</v>
      </c>
      <c r="H67" s="560">
        <v>190.05421741235079</v>
      </c>
      <c r="I67" s="560">
        <v>2994</v>
      </c>
      <c r="J67" s="560">
        <v>188</v>
      </c>
      <c r="K67" s="560">
        <v>2</v>
      </c>
      <c r="L67" s="551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  <c r="AH67" s="468"/>
      <c r="AI67" s="468"/>
      <c r="AJ67" s="468"/>
      <c r="AK67" s="468"/>
      <c r="AL67" s="468"/>
      <c r="AM67" s="468"/>
      <c r="AN67" s="468"/>
      <c r="AO67" s="468"/>
      <c r="AP67" s="468"/>
      <c r="AQ67" s="468"/>
      <c r="AR67" s="468"/>
      <c r="AS67" s="468"/>
      <c r="AT67" s="468"/>
      <c r="AU67" s="468"/>
      <c r="AV67" s="468"/>
    </row>
    <row r="68" spans="1:48" ht="12.75" customHeight="1">
      <c r="A68" s="1043"/>
      <c r="B68" s="1043"/>
      <c r="C68" s="1043"/>
      <c r="D68" s="1043"/>
      <c r="E68" s="1043"/>
      <c r="F68" s="1043"/>
      <c r="G68" s="1043"/>
      <c r="H68" s="1043"/>
      <c r="I68" s="1043"/>
      <c r="J68" s="1043"/>
      <c r="K68" s="1043"/>
      <c r="L68" s="551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  <c r="AH68" s="468"/>
      <c r="AI68" s="468"/>
      <c r="AJ68" s="468"/>
      <c r="AK68" s="468"/>
      <c r="AL68" s="468"/>
      <c r="AM68" s="468"/>
      <c r="AN68" s="468"/>
      <c r="AO68" s="468"/>
      <c r="AP68" s="468"/>
      <c r="AQ68" s="468"/>
      <c r="AR68" s="468"/>
      <c r="AS68" s="468"/>
      <c r="AT68" s="468"/>
      <c r="AU68" s="468"/>
      <c r="AV68" s="468"/>
    </row>
    <row r="69" spans="1:48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  <c r="AH69" s="468"/>
      <c r="AI69" s="468"/>
      <c r="AJ69" s="468"/>
      <c r="AK69" s="468"/>
      <c r="AL69" s="468"/>
      <c r="AM69" s="468"/>
      <c r="AN69" s="468"/>
      <c r="AO69" s="468"/>
      <c r="AP69" s="468"/>
      <c r="AQ69" s="468"/>
      <c r="AR69" s="468"/>
      <c r="AS69" s="468"/>
      <c r="AT69" s="468"/>
      <c r="AU69" s="468"/>
      <c r="AV69" s="468"/>
    </row>
    <row r="70" spans="1:48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  <c r="AH70" s="468"/>
      <c r="AI70" s="468"/>
      <c r="AJ70" s="468"/>
      <c r="AK70" s="468"/>
      <c r="AL70" s="468"/>
      <c r="AM70" s="468"/>
      <c r="AN70" s="468"/>
    </row>
    <row r="71" spans="1:48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  <c r="AK71" s="468"/>
      <c r="AL71" s="468"/>
      <c r="AM71" s="468"/>
      <c r="AN71" s="468"/>
    </row>
    <row r="72" spans="1:48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  <c r="AH72" s="468"/>
      <c r="AI72" s="468"/>
      <c r="AJ72" s="468"/>
      <c r="AK72" s="468"/>
      <c r="AL72" s="468"/>
      <c r="AM72" s="468"/>
      <c r="AN72" s="468"/>
    </row>
    <row r="73" spans="1:48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  <c r="AI73" s="468"/>
      <c r="AJ73" s="468"/>
      <c r="AK73" s="468"/>
      <c r="AL73" s="468"/>
      <c r="AM73" s="468"/>
      <c r="AN73" s="468"/>
    </row>
    <row r="74" spans="1:48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  <c r="AK74" s="468"/>
      <c r="AL74" s="468"/>
      <c r="AM74" s="468"/>
      <c r="AN74" s="468"/>
    </row>
    <row r="75" spans="1:48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468"/>
      <c r="AI75" s="468"/>
      <c r="AJ75" s="468"/>
      <c r="AK75" s="468"/>
      <c r="AL75" s="468"/>
      <c r="AM75" s="468"/>
      <c r="AN75" s="468"/>
    </row>
    <row r="76" spans="1:48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468"/>
      <c r="AI76" s="468"/>
      <c r="AJ76" s="468"/>
      <c r="AK76" s="468"/>
      <c r="AL76" s="468"/>
      <c r="AM76" s="468"/>
      <c r="AN76" s="468"/>
    </row>
    <row r="77" spans="1:48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  <c r="AK77" s="468"/>
      <c r="AL77" s="468"/>
      <c r="AM77" s="468"/>
      <c r="AN77" s="468"/>
    </row>
    <row r="78" spans="1:48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  <c r="AK78" s="468"/>
      <c r="AL78" s="468"/>
      <c r="AM78" s="468"/>
      <c r="AN78" s="468"/>
    </row>
    <row r="79" spans="1:48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  <c r="AH79" s="468"/>
      <c r="AI79" s="468"/>
      <c r="AJ79" s="468"/>
      <c r="AK79" s="468"/>
      <c r="AL79" s="468"/>
      <c r="AM79" s="468"/>
      <c r="AN79" s="468"/>
    </row>
    <row r="80" spans="1:48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  <c r="AH80" s="468"/>
      <c r="AI80" s="468"/>
      <c r="AJ80" s="468"/>
      <c r="AK80" s="468"/>
      <c r="AL80" s="468"/>
      <c r="AM80" s="468"/>
      <c r="AN80" s="468"/>
    </row>
    <row r="81" spans="1:40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  <c r="AK81" s="468"/>
      <c r="AL81" s="468"/>
      <c r="AM81" s="468"/>
      <c r="AN81" s="468"/>
    </row>
    <row r="82" spans="1:40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8"/>
      <c r="AJ82" s="468"/>
      <c r="AK82" s="468"/>
      <c r="AL82" s="468"/>
      <c r="AM82" s="468"/>
      <c r="AN82" s="468"/>
    </row>
    <row r="83" spans="1:40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  <c r="AH83" s="468"/>
      <c r="AI83" s="468"/>
      <c r="AJ83" s="468"/>
      <c r="AK83" s="468"/>
      <c r="AL83" s="468"/>
      <c r="AM83" s="468"/>
      <c r="AN83" s="468"/>
    </row>
    <row r="84" spans="1:40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  <c r="AH84" s="468"/>
      <c r="AI84" s="468"/>
      <c r="AJ84" s="468"/>
      <c r="AK84" s="468"/>
      <c r="AL84" s="468"/>
      <c r="AM84" s="468"/>
      <c r="AN84" s="468"/>
    </row>
    <row r="85" spans="1:40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  <c r="AH85" s="468"/>
      <c r="AI85" s="468"/>
      <c r="AJ85" s="468"/>
      <c r="AK85" s="468"/>
      <c r="AL85" s="468"/>
      <c r="AM85" s="468"/>
      <c r="AN85" s="468"/>
    </row>
    <row r="86" spans="1:40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  <c r="AH86" s="468"/>
      <c r="AI86" s="468"/>
      <c r="AJ86" s="468"/>
      <c r="AK86" s="468"/>
      <c r="AL86" s="468"/>
      <c r="AM86" s="468"/>
      <c r="AN86" s="468"/>
    </row>
    <row r="87" spans="1:40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  <c r="AK87" s="468"/>
      <c r="AL87" s="468"/>
      <c r="AM87" s="468"/>
      <c r="AN87" s="468"/>
    </row>
    <row r="88" spans="1:40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468"/>
      <c r="AJ88" s="468"/>
      <c r="AK88" s="468"/>
      <c r="AL88" s="468"/>
      <c r="AM88" s="468"/>
      <c r="AN88" s="468"/>
    </row>
    <row r="89" spans="1:40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  <c r="AK89" s="468"/>
      <c r="AL89" s="468"/>
      <c r="AM89" s="468"/>
      <c r="AN89" s="468"/>
    </row>
    <row r="90" spans="1:40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  <c r="AH90" s="468"/>
      <c r="AI90" s="468"/>
      <c r="AJ90" s="468"/>
      <c r="AK90" s="468"/>
      <c r="AL90" s="468"/>
      <c r="AM90" s="468"/>
      <c r="AN90" s="468"/>
    </row>
    <row r="91" spans="1:40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8"/>
      <c r="AJ91" s="468"/>
      <c r="AK91" s="468"/>
      <c r="AL91" s="468"/>
      <c r="AM91" s="468"/>
      <c r="AN91" s="468"/>
    </row>
    <row r="92" spans="1:40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  <c r="AK92" s="468"/>
      <c r="AL92" s="468"/>
      <c r="AM92" s="468"/>
      <c r="AN92" s="468"/>
    </row>
    <row r="93" spans="1:40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  <c r="AH93" s="468"/>
      <c r="AI93" s="468"/>
      <c r="AJ93" s="468"/>
      <c r="AK93" s="468"/>
      <c r="AL93" s="468"/>
      <c r="AM93" s="468"/>
      <c r="AN93" s="468"/>
    </row>
    <row r="94" spans="1:40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  <c r="AH94" s="468"/>
      <c r="AI94" s="468"/>
      <c r="AJ94" s="468"/>
      <c r="AK94" s="468"/>
      <c r="AL94" s="468"/>
      <c r="AM94" s="468"/>
      <c r="AN94" s="468"/>
    </row>
    <row r="95" spans="1:40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  <c r="AK95" s="468"/>
      <c r="AL95" s="468"/>
      <c r="AM95" s="468"/>
      <c r="AN95" s="468"/>
    </row>
    <row r="96" spans="1:40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  <c r="AH96" s="468"/>
      <c r="AI96" s="468"/>
      <c r="AJ96" s="468"/>
      <c r="AK96" s="468"/>
      <c r="AL96" s="468"/>
      <c r="AM96" s="468"/>
      <c r="AN96" s="468"/>
    </row>
    <row r="97" spans="1:40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  <c r="AI97" s="468"/>
      <c r="AJ97" s="468"/>
      <c r="AK97" s="468"/>
      <c r="AL97" s="468"/>
      <c r="AM97" s="468"/>
      <c r="AN97" s="468"/>
    </row>
    <row r="98" spans="1:40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68"/>
      <c r="AI98" s="468"/>
      <c r="AJ98" s="468"/>
      <c r="AK98" s="468"/>
      <c r="AL98" s="468"/>
      <c r="AM98" s="468"/>
      <c r="AN98" s="468"/>
    </row>
    <row r="99" spans="1:40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  <c r="AK99" s="468"/>
      <c r="AL99" s="468"/>
      <c r="AM99" s="468"/>
      <c r="AN99" s="468"/>
    </row>
    <row r="100" spans="1:40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  <c r="AH100" s="468"/>
      <c r="AI100" s="468"/>
      <c r="AJ100" s="468"/>
      <c r="AK100" s="468"/>
      <c r="AL100" s="468"/>
      <c r="AM100" s="468"/>
      <c r="AN100" s="468"/>
    </row>
    <row r="101" spans="1:40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  <c r="AH101" s="468"/>
      <c r="AI101" s="468"/>
      <c r="AJ101" s="468"/>
      <c r="AK101" s="468"/>
      <c r="AL101" s="468"/>
      <c r="AM101" s="468"/>
      <c r="AN101" s="468"/>
    </row>
    <row r="102" spans="1:40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  <c r="AH102" s="468"/>
      <c r="AI102" s="468"/>
      <c r="AJ102" s="468"/>
      <c r="AK102" s="468"/>
      <c r="AL102" s="468"/>
      <c r="AM102" s="468"/>
      <c r="AN102" s="468"/>
    </row>
    <row r="103" spans="1:40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  <c r="AH103" s="468"/>
      <c r="AI103" s="468"/>
      <c r="AJ103" s="468"/>
      <c r="AK103" s="468"/>
      <c r="AL103" s="468"/>
      <c r="AM103" s="468"/>
      <c r="AN103" s="468"/>
    </row>
    <row r="104" spans="1:40" ht="12.75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  <c r="AH104" s="468"/>
      <c r="AI104" s="468"/>
      <c r="AJ104" s="468"/>
      <c r="AK104" s="468"/>
      <c r="AL104" s="468"/>
      <c r="AM104" s="468"/>
      <c r="AN104" s="468"/>
    </row>
    <row r="105" spans="1:40" ht="12.75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  <c r="AH105" s="468"/>
      <c r="AI105" s="468"/>
      <c r="AJ105" s="468"/>
      <c r="AK105" s="468"/>
      <c r="AL105" s="468"/>
      <c r="AM105" s="468"/>
      <c r="AN105" s="468"/>
    </row>
    <row r="106" spans="1:40" ht="12.75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  <c r="AK106" s="468"/>
      <c r="AL106" s="468"/>
      <c r="AM106" s="468"/>
      <c r="AN106" s="468"/>
    </row>
    <row r="107" spans="1:40" ht="12.75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  <c r="AH107" s="468"/>
      <c r="AI107" s="468"/>
      <c r="AJ107" s="468"/>
      <c r="AK107" s="468"/>
      <c r="AL107" s="468"/>
      <c r="AM107" s="468"/>
      <c r="AN107" s="468"/>
    </row>
    <row r="108" spans="1:40" ht="12.75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  <c r="AH108" s="468"/>
      <c r="AI108" s="468"/>
      <c r="AJ108" s="468"/>
      <c r="AK108" s="468"/>
      <c r="AL108" s="468"/>
      <c r="AM108" s="468"/>
      <c r="AN108" s="468"/>
    </row>
    <row r="109" spans="1:40" ht="12.75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  <c r="AH109" s="468"/>
      <c r="AI109" s="468"/>
      <c r="AJ109" s="468"/>
      <c r="AK109" s="468"/>
      <c r="AL109" s="468"/>
      <c r="AM109" s="468"/>
      <c r="AN109" s="468"/>
    </row>
    <row r="110" spans="1:40" ht="12.75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  <c r="AH110" s="468"/>
      <c r="AI110" s="468"/>
      <c r="AJ110" s="468"/>
      <c r="AK110" s="468"/>
      <c r="AL110" s="468"/>
      <c r="AM110" s="468"/>
      <c r="AN110" s="468"/>
    </row>
    <row r="111" spans="1:40" ht="12.75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  <c r="AH111" s="468"/>
      <c r="AI111" s="468"/>
      <c r="AJ111" s="468"/>
      <c r="AK111" s="468"/>
      <c r="AL111" s="468"/>
      <c r="AM111" s="468"/>
      <c r="AN111" s="468"/>
    </row>
    <row r="112" spans="1:40" ht="12.75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8"/>
      <c r="AJ112" s="468"/>
      <c r="AK112" s="468"/>
      <c r="AL112" s="468"/>
      <c r="AM112" s="468"/>
      <c r="AN112" s="468"/>
    </row>
    <row r="113" spans="1:40" ht="12.75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  <c r="AH113" s="468"/>
      <c r="AI113" s="468"/>
      <c r="AJ113" s="468"/>
      <c r="AK113" s="468"/>
      <c r="AL113" s="468"/>
      <c r="AM113" s="468"/>
      <c r="AN113" s="468"/>
    </row>
    <row r="114" spans="1:40" ht="12.75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  <c r="AH114" s="468"/>
      <c r="AI114" s="468"/>
      <c r="AJ114" s="468"/>
      <c r="AK114" s="468"/>
      <c r="AL114" s="468"/>
      <c r="AM114" s="468"/>
      <c r="AN114" s="468"/>
    </row>
    <row r="115" spans="1:40" ht="12.75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  <c r="AK115" s="468"/>
      <c r="AL115" s="468"/>
      <c r="AM115" s="468"/>
      <c r="AN115" s="468"/>
    </row>
    <row r="116" spans="1:40" ht="12.75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  <c r="AK116" s="468"/>
      <c r="AL116" s="468"/>
      <c r="AM116" s="468"/>
      <c r="AN116" s="468"/>
    </row>
    <row r="117" spans="1:40" ht="12.75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  <c r="AK117" s="468"/>
      <c r="AL117" s="468"/>
      <c r="AM117" s="468"/>
      <c r="AN117" s="468"/>
    </row>
    <row r="118" spans="1:40" ht="12.75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  <c r="AK118" s="468"/>
      <c r="AL118" s="468"/>
      <c r="AM118" s="468"/>
      <c r="AN118" s="468"/>
    </row>
    <row r="119" spans="1:40" ht="12.75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  <c r="AK119" s="468"/>
      <c r="AL119" s="468"/>
      <c r="AM119" s="468"/>
      <c r="AN119" s="468"/>
    </row>
    <row r="120" spans="1:40" ht="12.75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  <c r="AK120" s="468"/>
      <c r="AL120" s="468"/>
      <c r="AM120" s="468"/>
      <c r="AN120" s="468"/>
    </row>
    <row r="121" spans="1:40" ht="12.75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8"/>
      <c r="AJ121" s="468"/>
      <c r="AK121" s="468"/>
      <c r="AL121" s="468"/>
      <c r="AM121" s="468"/>
      <c r="AN121" s="468"/>
    </row>
    <row r="122" spans="1:40" ht="12.75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  <c r="AH122" s="468"/>
      <c r="AI122" s="468"/>
      <c r="AJ122" s="468"/>
      <c r="AK122" s="468"/>
      <c r="AL122" s="468"/>
      <c r="AM122" s="468"/>
      <c r="AN122" s="468"/>
    </row>
    <row r="123" spans="1:40" ht="12.75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  <c r="AK123" s="468"/>
      <c r="AL123" s="468"/>
      <c r="AM123" s="468"/>
      <c r="AN123" s="468"/>
    </row>
    <row r="124" spans="1:40" ht="12.75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  <c r="AH124" s="468"/>
      <c r="AI124" s="468"/>
      <c r="AJ124" s="468"/>
      <c r="AK124" s="468"/>
      <c r="AL124" s="468"/>
      <c r="AM124" s="468"/>
      <c r="AN124" s="468"/>
    </row>
    <row r="125" spans="1:40" ht="12.75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  <c r="AH125" s="468"/>
      <c r="AI125" s="468"/>
      <c r="AJ125" s="468"/>
      <c r="AK125" s="468"/>
      <c r="AL125" s="468"/>
      <c r="AM125" s="468"/>
      <c r="AN125" s="468"/>
    </row>
    <row r="126" spans="1:40" ht="12.75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  <c r="AH126" s="468"/>
      <c r="AI126" s="468"/>
      <c r="AJ126" s="468"/>
      <c r="AK126" s="468"/>
      <c r="AL126" s="468"/>
      <c r="AM126" s="468"/>
      <c r="AN126" s="468"/>
    </row>
    <row r="127" spans="1:40" ht="12.75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  <c r="AH127" s="468"/>
      <c r="AI127" s="468"/>
      <c r="AJ127" s="468"/>
      <c r="AK127" s="468"/>
      <c r="AL127" s="468"/>
      <c r="AM127" s="468"/>
      <c r="AN127" s="468"/>
    </row>
    <row r="128" spans="1:40" ht="12.75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  <c r="AA128" s="468"/>
      <c r="AB128" s="468"/>
      <c r="AC128" s="468"/>
      <c r="AD128" s="468"/>
      <c r="AE128" s="468"/>
      <c r="AF128" s="468"/>
      <c r="AG128" s="468"/>
      <c r="AH128" s="468"/>
      <c r="AI128" s="468"/>
      <c r="AJ128" s="468"/>
      <c r="AK128" s="468"/>
      <c r="AL128" s="468"/>
      <c r="AM128" s="468"/>
      <c r="AN128" s="468"/>
    </row>
    <row r="129" spans="1:40" ht="12.75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  <c r="AH129" s="468"/>
      <c r="AI129" s="468"/>
      <c r="AJ129" s="468"/>
      <c r="AK129" s="468"/>
      <c r="AL129" s="468"/>
      <c r="AM129" s="468"/>
      <c r="AN129" s="468"/>
    </row>
    <row r="130" spans="1:40" ht="12.75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  <c r="AA130" s="468"/>
      <c r="AB130" s="468"/>
      <c r="AC130" s="468"/>
      <c r="AD130" s="468"/>
      <c r="AE130" s="468"/>
      <c r="AF130" s="468"/>
      <c r="AG130" s="468"/>
      <c r="AH130" s="468"/>
      <c r="AI130" s="468"/>
      <c r="AJ130" s="468"/>
      <c r="AK130" s="468"/>
      <c r="AL130" s="468"/>
      <c r="AM130" s="468"/>
      <c r="AN130" s="468"/>
    </row>
    <row r="131" spans="1:40" ht="12.75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  <c r="AA131" s="468"/>
      <c r="AB131" s="468"/>
      <c r="AC131" s="468"/>
      <c r="AD131" s="468"/>
      <c r="AE131" s="468"/>
      <c r="AF131" s="468"/>
      <c r="AG131" s="468"/>
      <c r="AH131" s="468"/>
      <c r="AI131" s="468"/>
      <c r="AJ131" s="468"/>
      <c r="AK131" s="468"/>
      <c r="AL131" s="468"/>
      <c r="AM131" s="468"/>
      <c r="AN131" s="468"/>
    </row>
    <row r="132" spans="1:40" ht="12.75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  <c r="AA132" s="468"/>
      <c r="AB132" s="468"/>
      <c r="AC132" s="468"/>
      <c r="AD132" s="468"/>
      <c r="AE132" s="468"/>
      <c r="AF132" s="468"/>
      <c r="AG132" s="468"/>
      <c r="AH132" s="468"/>
      <c r="AI132" s="468"/>
      <c r="AJ132" s="468"/>
      <c r="AK132" s="468"/>
      <c r="AL132" s="468"/>
      <c r="AM132" s="468"/>
      <c r="AN132" s="468"/>
    </row>
    <row r="133" spans="1:40" ht="12.75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  <c r="AA133" s="468"/>
      <c r="AB133" s="468"/>
      <c r="AC133" s="468"/>
      <c r="AD133" s="468"/>
      <c r="AE133" s="468"/>
      <c r="AF133" s="468"/>
      <c r="AG133" s="468"/>
      <c r="AH133" s="468"/>
      <c r="AI133" s="468"/>
      <c r="AJ133" s="468"/>
      <c r="AK133" s="468"/>
      <c r="AL133" s="468"/>
      <c r="AM133" s="468"/>
      <c r="AN133" s="468"/>
    </row>
    <row r="134" spans="1:40" ht="12.75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  <c r="AF134" s="468"/>
      <c r="AG134" s="468"/>
      <c r="AH134" s="468"/>
      <c r="AI134" s="468"/>
      <c r="AJ134" s="468"/>
      <c r="AK134" s="468"/>
      <c r="AL134" s="468"/>
      <c r="AM134" s="468"/>
      <c r="AN134" s="468"/>
    </row>
    <row r="135" spans="1:40" ht="12.75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  <c r="AA135" s="468"/>
      <c r="AB135" s="468"/>
      <c r="AC135" s="468"/>
      <c r="AD135" s="468"/>
      <c r="AE135" s="468"/>
      <c r="AF135" s="468"/>
      <c r="AG135" s="468"/>
      <c r="AH135" s="468"/>
      <c r="AI135" s="468"/>
      <c r="AJ135" s="468"/>
      <c r="AK135" s="468"/>
      <c r="AL135" s="468"/>
      <c r="AM135" s="468"/>
      <c r="AN135" s="468"/>
    </row>
    <row r="136" spans="1:40" ht="12.75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  <c r="AH136" s="468"/>
      <c r="AI136" s="468"/>
      <c r="AJ136" s="468"/>
      <c r="AK136" s="468"/>
      <c r="AL136" s="468"/>
      <c r="AM136" s="468"/>
      <c r="AN136" s="468"/>
    </row>
    <row r="137" spans="1:40" ht="12.75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  <c r="AA137" s="468"/>
      <c r="AB137" s="468"/>
      <c r="AC137" s="468"/>
      <c r="AD137" s="468"/>
      <c r="AE137" s="468"/>
      <c r="AF137" s="468"/>
      <c r="AG137" s="468"/>
      <c r="AH137" s="468"/>
      <c r="AI137" s="468"/>
      <c r="AJ137" s="468"/>
      <c r="AK137" s="468"/>
      <c r="AL137" s="468"/>
      <c r="AM137" s="468"/>
      <c r="AN137" s="468"/>
    </row>
    <row r="138" spans="1:40" ht="12.75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  <c r="AA138" s="468"/>
      <c r="AB138" s="468"/>
      <c r="AC138" s="468"/>
      <c r="AD138" s="468"/>
      <c r="AE138" s="468"/>
      <c r="AF138" s="468"/>
      <c r="AG138" s="468"/>
      <c r="AH138" s="468"/>
      <c r="AI138" s="468"/>
      <c r="AJ138" s="468"/>
      <c r="AK138" s="468"/>
      <c r="AL138" s="468"/>
      <c r="AM138" s="468"/>
      <c r="AN138" s="468"/>
    </row>
    <row r="139" spans="1:40" ht="12.7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  <c r="AA139" s="468"/>
      <c r="AB139" s="468"/>
      <c r="AC139" s="468"/>
      <c r="AD139" s="468"/>
      <c r="AE139" s="468"/>
      <c r="AF139" s="468"/>
      <c r="AG139" s="468"/>
      <c r="AH139" s="468"/>
      <c r="AI139" s="468"/>
      <c r="AJ139" s="468"/>
      <c r="AK139" s="468"/>
      <c r="AL139" s="468"/>
      <c r="AM139" s="468"/>
      <c r="AN139" s="468"/>
    </row>
    <row r="140" spans="1:40" ht="12.75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  <c r="AA140" s="468"/>
      <c r="AB140" s="468"/>
      <c r="AC140" s="468"/>
      <c r="AD140" s="468"/>
      <c r="AE140" s="468"/>
      <c r="AF140" s="468"/>
      <c r="AG140" s="468"/>
      <c r="AH140" s="468"/>
      <c r="AI140" s="468"/>
      <c r="AJ140" s="468"/>
      <c r="AK140" s="468"/>
      <c r="AL140" s="468"/>
      <c r="AM140" s="468"/>
      <c r="AN140" s="468"/>
    </row>
    <row r="141" spans="1:40" ht="12.7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  <c r="AA141" s="468"/>
      <c r="AB141" s="468"/>
      <c r="AC141" s="468"/>
      <c r="AD141" s="468"/>
      <c r="AE141" s="468"/>
      <c r="AF141" s="468"/>
      <c r="AG141" s="468"/>
      <c r="AH141" s="468"/>
      <c r="AI141" s="468"/>
      <c r="AJ141" s="468"/>
      <c r="AK141" s="468"/>
      <c r="AL141" s="468"/>
      <c r="AM141" s="468"/>
      <c r="AN141" s="468"/>
    </row>
    <row r="142" spans="1:40" ht="12.75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  <c r="AA142" s="468"/>
      <c r="AB142" s="468"/>
      <c r="AC142" s="468"/>
      <c r="AD142" s="468"/>
      <c r="AE142" s="468"/>
      <c r="AF142" s="468"/>
      <c r="AG142" s="468"/>
      <c r="AH142" s="468"/>
      <c r="AI142" s="468"/>
      <c r="AJ142" s="468"/>
      <c r="AK142" s="468"/>
      <c r="AL142" s="468"/>
      <c r="AM142" s="468"/>
      <c r="AN142" s="468"/>
    </row>
    <row r="143" spans="1:40" ht="12.75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  <c r="AH143" s="468"/>
      <c r="AI143" s="468"/>
      <c r="AJ143" s="468"/>
      <c r="AK143" s="468"/>
      <c r="AL143" s="468"/>
      <c r="AM143" s="468"/>
      <c r="AN143" s="468"/>
    </row>
    <row r="144" spans="1:40" ht="12.75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  <c r="AH144" s="468"/>
      <c r="AI144" s="468"/>
      <c r="AJ144" s="468"/>
      <c r="AK144" s="468"/>
      <c r="AL144" s="468"/>
      <c r="AM144" s="468"/>
      <c r="AN144" s="468"/>
    </row>
    <row r="145" spans="1:40" ht="12.75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  <c r="AH145" s="468"/>
      <c r="AI145" s="468"/>
      <c r="AJ145" s="468"/>
      <c r="AK145" s="468"/>
      <c r="AL145" s="468"/>
      <c r="AM145" s="468"/>
      <c r="AN145" s="468"/>
    </row>
    <row r="146" spans="1:40" ht="12.75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  <c r="AK146" s="468"/>
      <c r="AL146" s="468"/>
      <c r="AM146" s="468"/>
      <c r="AN146" s="468"/>
    </row>
    <row r="147" spans="1:40" ht="12.75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  <c r="AH147" s="468"/>
      <c r="AI147" s="468"/>
      <c r="AJ147" s="468"/>
      <c r="AK147" s="468"/>
      <c r="AL147" s="468"/>
      <c r="AM147" s="468"/>
      <c r="AN147" s="468"/>
    </row>
    <row r="148" spans="1:40" ht="12.7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  <c r="AH148" s="468"/>
      <c r="AI148" s="468"/>
      <c r="AJ148" s="468"/>
      <c r="AK148" s="468"/>
      <c r="AL148" s="468"/>
      <c r="AM148" s="468"/>
      <c r="AN148" s="468"/>
    </row>
    <row r="149" spans="1:40" ht="12.75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  <c r="AK149" s="468"/>
      <c r="AL149" s="468"/>
      <c r="AM149" s="468"/>
      <c r="AN149" s="468"/>
    </row>
    <row r="150" spans="1:40" ht="12.7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  <c r="AK150" s="468"/>
      <c r="AL150" s="468"/>
      <c r="AM150" s="468"/>
      <c r="AN150" s="468"/>
    </row>
    <row r="151" spans="1:40" ht="12.75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  <c r="AH151" s="468"/>
      <c r="AI151" s="468"/>
      <c r="AJ151" s="468"/>
      <c r="AK151" s="468"/>
      <c r="AL151" s="468"/>
      <c r="AM151" s="468"/>
      <c r="AN151" s="468"/>
    </row>
    <row r="152" spans="1:40" ht="12.75" customHeight="1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468"/>
      <c r="AI152" s="468"/>
      <c r="AJ152" s="468"/>
      <c r="AK152" s="468"/>
      <c r="AL152" s="468"/>
      <c r="AM152" s="468"/>
      <c r="AN152" s="468"/>
    </row>
    <row r="153" spans="1:40" ht="12.75" customHeight="1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  <c r="AK153" s="468"/>
      <c r="AL153" s="468"/>
      <c r="AM153" s="468"/>
      <c r="AN153" s="468"/>
    </row>
    <row r="154" spans="1:40" ht="12.75" customHeight="1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468"/>
      <c r="AI154" s="468"/>
      <c r="AJ154" s="468"/>
      <c r="AK154" s="468"/>
      <c r="AL154" s="468"/>
      <c r="AM154" s="468"/>
      <c r="AN154" s="468"/>
    </row>
    <row r="155" spans="1:40" ht="12.75" customHeight="1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468"/>
      <c r="AI155" s="468"/>
      <c r="AJ155" s="468"/>
      <c r="AK155" s="468"/>
      <c r="AL155" s="468"/>
      <c r="AM155" s="468"/>
      <c r="AN155" s="468"/>
    </row>
    <row r="156" spans="1:40" ht="12.75" customHeight="1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468"/>
      <c r="AI156" s="468"/>
      <c r="AJ156" s="468"/>
      <c r="AK156" s="468"/>
      <c r="AL156" s="468"/>
      <c r="AM156" s="468"/>
      <c r="AN156" s="468"/>
    </row>
    <row r="157" spans="1:40" ht="12.75" customHeight="1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468"/>
      <c r="AI157" s="468"/>
      <c r="AJ157" s="468"/>
      <c r="AK157" s="468"/>
      <c r="AL157" s="468"/>
      <c r="AM157" s="468"/>
      <c r="AN157" s="468"/>
    </row>
    <row r="158" spans="1:40" ht="12.75" customHeight="1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468"/>
      <c r="AI158" s="468"/>
      <c r="AJ158" s="468"/>
      <c r="AK158" s="468"/>
      <c r="AL158" s="468"/>
      <c r="AM158" s="468"/>
      <c r="AN158" s="468"/>
    </row>
    <row r="159" spans="1:40" ht="12.75" customHeight="1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468"/>
      <c r="AI159" s="468"/>
      <c r="AJ159" s="468"/>
      <c r="AK159" s="468"/>
      <c r="AL159" s="468"/>
      <c r="AM159" s="468"/>
      <c r="AN159" s="468"/>
    </row>
    <row r="160" spans="1:40" ht="12.75" customHeight="1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468"/>
      <c r="AI160" s="468"/>
      <c r="AJ160" s="468"/>
      <c r="AK160" s="468"/>
      <c r="AL160" s="468"/>
      <c r="AM160" s="468"/>
      <c r="AN160" s="468"/>
    </row>
    <row r="161" spans="1:40" ht="12.75" customHeight="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468"/>
      <c r="AI161" s="468"/>
      <c r="AJ161" s="468"/>
      <c r="AK161" s="468"/>
      <c r="AL161" s="468"/>
      <c r="AM161" s="468"/>
      <c r="AN161" s="468"/>
    </row>
    <row r="162" spans="1:40" ht="12.75" customHeight="1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468"/>
      <c r="AI162" s="468"/>
      <c r="AJ162" s="468"/>
      <c r="AK162" s="468"/>
      <c r="AL162" s="468"/>
      <c r="AM162" s="468"/>
      <c r="AN162" s="468"/>
    </row>
    <row r="163" spans="1:40" ht="12.75" customHeight="1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468"/>
      <c r="AI163" s="468"/>
      <c r="AJ163" s="468"/>
      <c r="AK163" s="468"/>
      <c r="AL163" s="468"/>
      <c r="AM163" s="468"/>
      <c r="AN163" s="468"/>
    </row>
    <row r="164" spans="1:40" ht="12.75" customHeight="1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468"/>
      <c r="AI164" s="468"/>
      <c r="AJ164" s="468"/>
      <c r="AK164" s="468"/>
      <c r="AL164" s="468"/>
      <c r="AM164" s="468"/>
      <c r="AN164" s="468"/>
    </row>
    <row r="165" spans="1:40" ht="12.75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468"/>
      <c r="AI165" s="468"/>
      <c r="AJ165" s="468"/>
      <c r="AK165" s="468"/>
      <c r="AL165" s="468"/>
      <c r="AM165" s="468"/>
      <c r="AN165" s="468"/>
    </row>
    <row r="166" spans="1:40" ht="12.75" customHeight="1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468"/>
      <c r="AI166" s="468"/>
      <c r="AJ166" s="468"/>
      <c r="AK166" s="468"/>
      <c r="AL166" s="468"/>
      <c r="AM166" s="468"/>
      <c r="AN166" s="468"/>
    </row>
    <row r="167" spans="1:40" ht="12.75" customHeight="1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468"/>
      <c r="AI167" s="468"/>
      <c r="AJ167" s="468"/>
      <c r="AK167" s="468"/>
      <c r="AL167" s="468"/>
      <c r="AM167" s="468"/>
      <c r="AN167" s="468"/>
    </row>
    <row r="168" spans="1:40" ht="12.75" customHeight="1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468"/>
      <c r="AI168" s="468"/>
      <c r="AJ168" s="468"/>
      <c r="AK168" s="468"/>
      <c r="AL168" s="468"/>
      <c r="AM168" s="468"/>
      <c r="AN168" s="468"/>
    </row>
    <row r="169" spans="1:40" ht="12.75" customHeight="1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468"/>
      <c r="AI169" s="468"/>
      <c r="AJ169" s="468"/>
      <c r="AK169" s="468"/>
      <c r="AL169" s="468"/>
      <c r="AM169" s="468"/>
      <c r="AN169" s="468"/>
    </row>
    <row r="170" spans="1:40" ht="12.75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468"/>
      <c r="AI170" s="468"/>
      <c r="AJ170" s="468"/>
      <c r="AK170" s="468"/>
      <c r="AL170" s="468"/>
      <c r="AM170" s="468"/>
      <c r="AN170" s="468"/>
    </row>
    <row r="171" spans="1:40" ht="12.75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468"/>
      <c r="AI171" s="468"/>
      <c r="AJ171" s="468"/>
      <c r="AK171" s="468"/>
      <c r="AL171" s="468"/>
      <c r="AM171" s="468"/>
      <c r="AN171" s="468"/>
    </row>
    <row r="172" spans="1:40" ht="12.7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468"/>
      <c r="AI172" s="468"/>
      <c r="AJ172" s="468"/>
      <c r="AK172" s="468"/>
      <c r="AL172" s="468"/>
      <c r="AM172" s="468"/>
      <c r="AN172" s="468"/>
    </row>
    <row r="173" spans="1:40" ht="12.7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  <c r="AK173" s="468"/>
      <c r="AL173" s="468"/>
      <c r="AM173" s="468"/>
      <c r="AN173" s="468"/>
    </row>
    <row r="174" spans="1:40" ht="12.7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468"/>
      <c r="AI174" s="468"/>
      <c r="AJ174" s="468"/>
      <c r="AK174" s="468"/>
      <c r="AL174" s="468"/>
      <c r="AM174" s="468"/>
      <c r="AN174" s="468"/>
    </row>
    <row r="175" spans="1:40" ht="12.75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468"/>
      <c r="AI175" s="468"/>
      <c r="AJ175" s="468"/>
      <c r="AK175" s="468"/>
      <c r="AL175" s="468"/>
      <c r="AM175" s="468"/>
      <c r="AN175" s="468"/>
    </row>
    <row r="176" spans="1:40" ht="12.75" customHeight="1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468"/>
      <c r="AI176" s="468"/>
      <c r="AJ176" s="468"/>
      <c r="AK176" s="468"/>
      <c r="AL176" s="468"/>
      <c r="AM176" s="468"/>
      <c r="AN176" s="468"/>
    </row>
    <row r="177" spans="1:40" ht="12.75" customHeight="1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468"/>
      <c r="AI177" s="468"/>
      <c r="AJ177" s="468"/>
      <c r="AK177" s="468"/>
      <c r="AL177" s="468"/>
      <c r="AM177" s="468"/>
      <c r="AN177" s="468"/>
    </row>
    <row r="178" spans="1:40" ht="12.75" customHeight="1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468"/>
      <c r="AI178" s="468"/>
      <c r="AJ178" s="468"/>
      <c r="AK178" s="468"/>
      <c r="AL178" s="468"/>
      <c r="AM178" s="468"/>
      <c r="AN178" s="468"/>
    </row>
    <row r="179" spans="1:40" ht="12.75" customHeight="1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468"/>
      <c r="AI179" s="468"/>
      <c r="AJ179" s="468"/>
      <c r="AK179" s="468"/>
      <c r="AL179" s="468"/>
      <c r="AM179" s="468"/>
      <c r="AN179" s="468"/>
    </row>
    <row r="180" spans="1:40" ht="12.75" customHeight="1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468"/>
      <c r="AI180" s="468"/>
      <c r="AJ180" s="468"/>
      <c r="AK180" s="468"/>
      <c r="AL180" s="468"/>
      <c r="AM180" s="468"/>
      <c r="AN180" s="468"/>
    </row>
    <row r="181" spans="1:40" ht="12.75" customHeight="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468"/>
      <c r="AI181" s="468"/>
      <c r="AJ181" s="468"/>
      <c r="AK181" s="468"/>
      <c r="AL181" s="468"/>
      <c r="AM181" s="468"/>
      <c r="AN181" s="468"/>
    </row>
    <row r="182" spans="1:40" ht="12.75" customHeight="1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468"/>
      <c r="AI182" s="468"/>
      <c r="AJ182" s="468"/>
      <c r="AK182" s="468"/>
      <c r="AL182" s="468"/>
      <c r="AM182" s="468"/>
      <c r="AN182" s="468"/>
    </row>
    <row r="183" spans="1:40" ht="12.75" customHeight="1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468"/>
      <c r="AI183" s="468"/>
      <c r="AJ183" s="468"/>
      <c r="AK183" s="468"/>
      <c r="AL183" s="468"/>
      <c r="AM183" s="468"/>
      <c r="AN183" s="468"/>
    </row>
    <row r="184" spans="1:40" ht="12.75" customHeight="1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468"/>
      <c r="AI184" s="468"/>
      <c r="AJ184" s="468"/>
      <c r="AK184" s="468"/>
      <c r="AL184" s="468"/>
      <c r="AM184" s="468"/>
      <c r="AN184" s="468"/>
    </row>
    <row r="185" spans="1:40" ht="12.75" customHeight="1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468"/>
      <c r="AI185" s="468"/>
      <c r="AJ185" s="468"/>
      <c r="AK185" s="468"/>
      <c r="AL185" s="468"/>
      <c r="AM185" s="468"/>
      <c r="AN185" s="468"/>
    </row>
    <row r="186" spans="1:40" ht="12.75" customHeight="1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468"/>
      <c r="AI186" s="468"/>
      <c r="AJ186" s="468"/>
      <c r="AK186" s="468"/>
      <c r="AL186" s="468"/>
      <c r="AM186" s="468"/>
      <c r="AN186" s="468"/>
    </row>
    <row r="187" spans="1:40" ht="12.75" customHeight="1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468"/>
      <c r="AI187" s="468"/>
      <c r="AJ187" s="468"/>
      <c r="AK187" s="468"/>
      <c r="AL187" s="468"/>
      <c r="AM187" s="468"/>
      <c r="AN187" s="468"/>
    </row>
    <row r="188" spans="1:40" ht="12.75" customHeight="1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  <c r="AK188" s="468"/>
      <c r="AL188" s="468"/>
      <c r="AM188" s="468"/>
      <c r="AN188" s="468"/>
    </row>
    <row r="189" spans="1:40" ht="12.75" customHeight="1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8"/>
      <c r="AJ189" s="468"/>
      <c r="AK189" s="468"/>
      <c r="AL189" s="468"/>
      <c r="AM189" s="468"/>
      <c r="AN189" s="468"/>
    </row>
    <row r="190" spans="1:40" ht="12.75" customHeight="1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8"/>
      <c r="AJ190" s="468"/>
      <c r="AK190" s="468"/>
      <c r="AL190" s="468"/>
      <c r="AM190" s="468"/>
      <c r="AN190" s="468"/>
    </row>
    <row r="191" spans="1:40" ht="12.75" customHeight="1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8"/>
      <c r="AJ191" s="468"/>
      <c r="AK191" s="468"/>
      <c r="AL191" s="468"/>
      <c r="AM191" s="468"/>
      <c r="AN191" s="468"/>
    </row>
    <row r="192" spans="1:40" ht="12.75" customHeight="1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8"/>
      <c r="AJ192" s="468"/>
      <c r="AK192" s="468"/>
      <c r="AL192" s="468"/>
      <c r="AM192" s="468"/>
      <c r="AN192" s="468"/>
    </row>
    <row r="193" spans="1:40" ht="12.75" customHeight="1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8"/>
      <c r="AJ193" s="468"/>
      <c r="AK193" s="468"/>
      <c r="AL193" s="468"/>
      <c r="AM193" s="468"/>
      <c r="AN193" s="468"/>
    </row>
    <row r="194" spans="1:40" ht="12.75" customHeight="1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8"/>
      <c r="AJ194" s="468"/>
      <c r="AK194" s="468"/>
      <c r="AL194" s="468"/>
      <c r="AM194" s="468"/>
      <c r="AN194" s="468"/>
    </row>
    <row r="195" spans="1:40" ht="12.75" customHeight="1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8"/>
      <c r="AJ195" s="468"/>
      <c r="AK195" s="468"/>
      <c r="AL195" s="468"/>
      <c r="AM195" s="468"/>
      <c r="AN195" s="468"/>
    </row>
    <row r="196" spans="1:40" ht="12.75" customHeight="1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8"/>
      <c r="AJ196" s="468"/>
      <c r="AK196" s="468"/>
      <c r="AL196" s="468"/>
      <c r="AM196" s="468"/>
      <c r="AN196" s="468"/>
    </row>
    <row r="197" spans="1:40" ht="12.75" customHeight="1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8"/>
      <c r="AJ197" s="468"/>
      <c r="AK197" s="468"/>
      <c r="AL197" s="468"/>
      <c r="AM197" s="468"/>
      <c r="AN197" s="468"/>
    </row>
    <row r="198" spans="1:40" ht="12.75" customHeight="1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  <c r="AK198" s="468"/>
      <c r="AL198" s="468"/>
      <c r="AM198" s="468"/>
      <c r="AN198" s="468"/>
    </row>
    <row r="199" spans="1:40" ht="12.75" customHeight="1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8"/>
      <c r="AJ199" s="468"/>
      <c r="AK199" s="468"/>
      <c r="AL199" s="468"/>
      <c r="AM199" s="468"/>
      <c r="AN199" s="468"/>
    </row>
    <row r="200" spans="1:40" ht="12.75" customHeight="1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8"/>
      <c r="AJ200" s="468"/>
      <c r="AK200" s="468"/>
      <c r="AL200" s="468"/>
      <c r="AM200" s="468"/>
      <c r="AN200" s="468"/>
    </row>
    <row r="201" spans="1:40" ht="12.75" customHeight="1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8"/>
      <c r="AJ201" s="468"/>
      <c r="AK201" s="468"/>
      <c r="AL201" s="468"/>
      <c r="AM201" s="468"/>
      <c r="AN201" s="468"/>
    </row>
    <row r="202" spans="1:40" ht="12.75" customHeight="1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8"/>
      <c r="AJ202" s="468"/>
      <c r="AK202" s="468"/>
      <c r="AL202" s="468"/>
      <c r="AM202" s="468"/>
      <c r="AN202" s="468"/>
    </row>
    <row r="203" spans="1:40" ht="12.75" customHeight="1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8"/>
      <c r="AJ203" s="468"/>
      <c r="AK203" s="468"/>
      <c r="AL203" s="468"/>
      <c r="AM203" s="468"/>
      <c r="AN203" s="468"/>
    </row>
    <row r="204" spans="1:40" ht="12.75" customHeight="1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8"/>
      <c r="AJ204" s="468"/>
      <c r="AK204" s="468"/>
      <c r="AL204" s="468"/>
      <c r="AM204" s="468"/>
      <c r="AN204" s="468"/>
    </row>
    <row r="205" spans="1:40" ht="12.75" customHeight="1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8"/>
      <c r="AJ205" s="468"/>
      <c r="AK205" s="468"/>
      <c r="AL205" s="468"/>
      <c r="AM205" s="468"/>
      <c r="AN205" s="468"/>
    </row>
    <row r="206" spans="1:40" ht="12.75" customHeight="1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8"/>
      <c r="AJ206" s="468"/>
      <c r="AK206" s="468"/>
      <c r="AL206" s="468"/>
      <c r="AM206" s="468"/>
      <c r="AN206" s="468"/>
    </row>
    <row r="207" spans="1:40" ht="12.75" customHeight="1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8"/>
      <c r="AJ207" s="468"/>
      <c r="AK207" s="468"/>
      <c r="AL207" s="468"/>
      <c r="AM207" s="468"/>
      <c r="AN207" s="468"/>
    </row>
    <row r="208" spans="1:40" ht="12.75" customHeight="1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8"/>
      <c r="AJ208" s="468"/>
      <c r="AK208" s="468"/>
      <c r="AL208" s="468"/>
      <c r="AM208" s="468"/>
      <c r="AN208" s="468"/>
    </row>
    <row r="209" spans="1:40" ht="12.75" customHeight="1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8"/>
      <c r="AJ209" s="468"/>
      <c r="AK209" s="468"/>
      <c r="AL209" s="468"/>
      <c r="AM209" s="468"/>
      <c r="AN209" s="468"/>
    </row>
    <row r="210" spans="1:40" ht="12.75" customHeight="1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8"/>
      <c r="AJ210" s="468"/>
      <c r="AK210" s="468"/>
      <c r="AL210" s="468"/>
      <c r="AM210" s="468"/>
      <c r="AN210" s="468"/>
    </row>
    <row r="211" spans="1:40" ht="12.75" customHeight="1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8"/>
      <c r="AJ211" s="468"/>
      <c r="AK211" s="468"/>
      <c r="AL211" s="468"/>
      <c r="AM211" s="468"/>
      <c r="AN211" s="468"/>
    </row>
    <row r="212" spans="1:40" ht="12.75" customHeight="1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8"/>
      <c r="AJ212" s="468"/>
      <c r="AK212" s="468"/>
      <c r="AL212" s="468"/>
      <c r="AM212" s="468"/>
      <c r="AN212" s="468"/>
    </row>
    <row r="213" spans="1:40" ht="12.75" customHeight="1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8"/>
      <c r="AJ213" s="468"/>
      <c r="AK213" s="468"/>
      <c r="AL213" s="468"/>
      <c r="AM213" s="468"/>
      <c r="AN213" s="468"/>
    </row>
    <row r="214" spans="1:40" ht="12.75" customHeight="1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8"/>
      <c r="AJ214" s="468"/>
      <c r="AK214" s="468"/>
      <c r="AL214" s="468"/>
      <c r="AM214" s="468"/>
      <c r="AN214" s="468"/>
    </row>
    <row r="215" spans="1:40" ht="12.75" customHeight="1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8"/>
      <c r="AJ215" s="468"/>
      <c r="AK215" s="468"/>
      <c r="AL215" s="468"/>
      <c r="AM215" s="468"/>
      <c r="AN215" s="468"/>
    </row>
    <row r="216" spans="1:40" ht="12.75" customHeight="1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8"/>
      <c r="AJ216" s="468"/>
      <c r="AK216" s="468"/>
      <c r="AL216" s="468"/>
      <c r="AM216" s="468"/>
      <c r="AN216" s="468"/>
    </row>
    <row r="217" spans="1:40" ht="12.75" customHeight="1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8"/>
      <c r="AJ217" s="468"/>
      <c r="AK217" s="468"/>
      <c r="AL217" s="468"/>
      <c r="AM217" s="468"/>
      <c r="AN217" s="468"/>
    </row>
    <row r="218" spans="1:40" ht="12.75" customHeight="1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8"/>
      <c r="AJ218" s="468"/>
      <c r="AK218" s="468"/>
      <c r="AL218" s="468"/>
      <c r="AM218" s="468"/>
      <c r="AN218" s="468"/>
    </row>
    <row r="219" spans="1:40" ht="12.75" customHeight="1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8"/>
      <c r="AJ219" s="468"/>
      <c r="AK219" s="468"/>
      <c r="AL219" s="468"/>
      <c r="AM219" s="468"/>
      <c r="AN219" s="468"/>
    </row>
    <row r="220" spans="1:40" ht="12.75" customHeight="1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8"/>
      <c r="AJ220" s="468"/>
      <c r="AK220" s="468"/>
      <c r="AL220" s="468"/>
      <c r="AM220" s="468"/>
      <c r="AN220" s="468"/>
    </row>
    <row r="221" spans="1:40" ht="12.75" customHeight="1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8"/>
      <c r="AJ221" s="468"/>
      <c r="AK221" s="468"/>
      <c r="AL221" s="468"/>
      <c r="AM221" s="468"/>
      <c r="AN221" s="468"/>
    </row>
    <row r="222" spans="1:40" ht="12.75" customHeight="1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8"/>
      <c r="AJ222" s="468"/>
      <c r="AK222" s="468"/>
      <c r="AL222" s="468"/>
      <c r="AM222" s="468"/>
      <c r="AN222" s="468"/>
    </row>
    <row r="223" spans="1:40" ht="12.75" customHeight="1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8"/>
      <c r="AJ223" s="468"/>
      <c r="AK223" s="468"/>
      <c r="AL223" s="468"/>
      <c r="AM223" s="468"/>
      <c r="AN223" s="468"/>
    </row>
    <row r="224" spans="1:40" ht="12.75" customHeight="1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8"/>
      <c r="AJ224" s="468"/>
      <c r="AK224" s="468"/>
      <c r="AL224" s="468"/>
      <c r="AM224" s="468"/>
      <c r="AN224" s="468"/>
    </row>
    <row r="225" spans="1:40" ht="12.75" customHeight="1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8"/>
      <c r="AJ225" s="468"/>
      <c r="AK225" s="468"/>
      <c r="AL225" s="468"/>
      <c r="AM225" s="468"/>
      <c r="AN225" s="468"/>
    </row>
    <row r="226" spans="1:40" ht="12.75" customHeight="1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8"/>
      <c r="AJ226" s="468"/>
      <c r="AK226" s="468"/>
      <c r="AL226" s="468"/>
      <c r="AM226" s="468"/>
      <c r="AN226" s="468"/>
    </row>
    <row r="227" spans="1:40" ht="12.75" customHeight="1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8"/>
      <c r="AJ227" s="468"/>
      <c r="AK227" s="468"/>
      <c r="AL227" s="468"/>
      <c r="AM227" s="468"/>
      <c r="AN227" s="468"/>
    </row>
    <row r="228" spans="1:40" ht="12.75" customHeight="1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8"/>
      <c r="AJ228" s="468"/>
      <c r="AK228" s="468"/>
      <c r="AL228" s="468"/>
      <c r="AM228" s="468"/>
      <c r="AN228" s="468"/>
    </row>
    <row r="229" spans="1:40" ht="12.75" customHeight="1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8"/>
      <c r="AJ229" s="468"/>
      <c r="AK229" s="468"/>
      <c r="AL229" s="468"/>
      <c r="AM229" s="468"/>
      <c r="AN229" s="468"/>
    </row>
    <row r="230" spans="1:40" ht="12.75" customHeight="1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8"/>
      <c r="AJ230" s="468"/>
      <c r="AK230" s="468"/>
      <c r="AL230" s="468"/>
      <c r="AM230" s="468"/>
      <c r="AN230" s="468"/>
    </row>
    <row r="231" spans="1:40" ht="12.75" customHeight="1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8"/>
      <c r="AJ231" s="468"/>
      <c r="AK231" s="468"/>
      <c r="AL231" s="468"/>
      <c r="AM231" s="468"/>
      <c r="AN231" s="468"/>
    </row>
    <row r="232" spans="1:40" ht="12.75" customHeight="1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8"/>
      <c r="AJ232" s="468"/>
      <c r="AK232" s="468"/>
      <c r="AL232" s="468"/>
      <c r="AM232" s="468"/>
      <c r="AN232" s="468"/>
    </row>
    <row r="233" spans="1:40" ht="12.75" customHeight="1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8"/>
      <c r="AJ233" s="468"/>
      <c r="AK233" s="468"/>
      <c r="AL233" s="468"/>
      <c r="AM233" s="468"/>
      <c r="AN233" s="468"/>
    </row>
    <row r="234" spans="1:40" ht="12.75" customHeight="1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8"/>
      <c r="AJ234" s="468"/>
      <c r="AK234" s="468"/>
      <c r="AL234" s="468"/>
      <c r="AM234" s="468"/>
      <c r="AN234" s="468"/>
    </row>
    <row r="235" spans="1:40" ht="12.75" customHeight="1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8"/>
      <c r="AJ235" s="468"/>
      <c r="AK235" s="468"/>
      <c r="AL235" s="468"/>
      <c r="AM235" s="468"/>
      <c r="AN235" s="468"/>
    </row>
    <row r="236" spans="1:40" ht="12.75" customHeight="1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8"/>
      <c r="AJ236" s="468"/>
      <c r="AK236" s="468"/>
      <c r="AL236" s="468"/>
      <c r="AM236" s="468"/>
      <c r="AN236" s="468"/>
    </row>
    <row r="237" spans="1:40" ht="12.75" customHeight="1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8"/>
      <c r="AJ237" s="468"/>
      <c r="AK237" s="468"/>
      <c r="AL237" s="468"/>
      <c r="AM237" s="468"/>
      <c r="AN237" s="468"/>
    </row>
    <row r="238" spans="1:40" ht="12.75" customHeight="1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8"/>
      <c r="AJ238" s="468"/>
      <c r="AK238" s="468"/>
      <c r="AL238" s="468"/>
      <c r="AM238" s="468"/>
      <c r="AN238" s="468"/>
    </row>
    <row r="239" spans="1:40" ht="12.75" customHeight="1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8"/>
      <c r="AJ239" s="468"/>
      <c r="AK239" s="468"/>
      <c r="AL239" s="468"/>
      <c r="AM239" s="468"/>
      <c r="AN239" s="468"/>
    </row>
    <row r="240" spans="1:40" ht="12.75" customHeight="1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8"/>
      <c r="AJ240" s="468"/>
      <c r="AK240" s="468"/>
      <c r="AL240" s="468"/>
      <c r="AM240" s="468"/>
      <c r="AN240" s="468"/>
    </row>
    <row r="241" spans="1:40" ht="12.75" customHeight="1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8"/>
      <c r="AJ241" s="468"/>
      <c r="AK241" s="468"/>
      <c r="AL241" s="468"/>
      <c r="AM241" s="468"/>
      <c r="AN241" s="468"/>
    </row>
    <row r="242" spans="1:40" ht="12.75" customHeight="1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8"/>
      <c r="AJ242" s="468"/>
      <c r="AK242" s="468"/>
      <c r="AL242" s="468"/>
      <c r="AM242" s="468"/>
      <c r="AN242" s="468"/>
    </row>
    <row r="243" spans="1:40" ht="12.75" customHeight="1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8"/>
      <c r="AJ243" s="468"/>
      <c r="AK243" s="468"/>
      <c r="AL243" s="468"/>
      <c r="AM243" s="468"/>
      <c r="AN243" s="468"/>
    </row>
    <row r="244" spans="1:40" ht="12.75" customHeight="1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8"/>
      <c r="AJ244" s="468"/>
      <c r="AK244" s="468"/>
      <c r="AL244" s="468"/>
      <c r="AM244" s="468"/>
      <c r="AN244" s="468"/>
    </row>
    <row r="245" spans="1:40" ht="12.75" customHeight="1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8"/>
      <c r="AJ245" s="468"/>
      <c r="AK245" s="468"/>
      <c r="AL245" s="468"/>
      <c r="AM245" s="468"/>
      <c r="AN245" s="468"/>
    </row>
    <row r="246" spans="1:40" ht="12.75" customHeight="1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8"/>
      <c r="AJ246" s="468"/>
      <c r="AK246" s="468"/>
      <c r="AL246" s="468"/>
      <c r="AM246" s="468"/>
      <c r="AN246" s="468"/>
    </row>
    <row r="247" spans="1:40" ht="12.75" customHeight="1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8"/>
      <c r="AJ247" s="468"/>
      <c r="AK247" s="468"/>
      <c r="AL247" s="468"/>
      <c r="AM247" s="468"/>
      <c r="AN247" s="468"/>
    </row>
    <row r="248" spans="1:40" ht="12.75" customHeight="1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8"/>
      <c r="AJ248" s="468"/>
      <c r="AK248" s="468"/>
      <c r="AL248" s="468"/>
      <c r="AM248" s="468"/>
      <c r="AN248" s="468"/>
    </row>
    <row r="249" spans="1:40" ht="12.75" customHeight="1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8"/>
      <c r="AJ249" s="468"/>
      <c r="AK249" s="468"/>
      <c r="AL249" s="468"/>
      <c r="AM249" s="468"/>
      <c r="AN249" s="468"/>
    </row>
    <row r="250" spans="1:40" ht="12.75" customHeight="1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8"/>
      <c r="AJ250" s="468"/>
      <c r="AK250" s="468"/>
      <c r="AL250" s="468"/>
      <c r="AM250" s="468"/>
      <c r="AN250" s="468"/>
    </row>
    <row r="251" spans="1:40" ht="12.75" customHeight="1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8"/>
      <c r="AJ251" s="468"/>
      <c r="AK251" s="468"/>
      <c r="AL251" s="468"/>
      <c r="AM251" s="468"/>
      <c r="AN251" s="468"/>
    </row>
    <row r="252" spans="1:40" ht="12.75" customHeight="1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8"/>
      <c r="AJ252" s="468"/>
      <c r="AK252" s="468"/>
      <c r="AL252" s="468"/>
      <c r="AM252" s="468"/>
      <c r="AN252" s="468"/>
    </row>
    <row r="253" spans="1:40" ht="12.75" customHeight="1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8"/>
      <c r="AJ253" s="468"/>
      <c r="AK253" s="468"/>
      <c r="AL253" s="468"/>
      <c r="AM253" s="468"/>
      <c r="AN253" s="468"/>
    </row>
    <row r="254" spans="1:40" ht="12.75" customHeight="1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8"/>
      <c r="AJ254" s="468"/>
      <c r="AK254" s="468"/>
      <c r="AL254" s="468"/>
      <c r="AM254" s="468"/>
      <c r="AN254" s="468"/>
    </row>
    <row r="255" spans="1:40" ht="12.75" customHeight="1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8"/>
      <c r="AJ255" s="468"/>
      <c r="AK255" s="468"/>
      <c r="AL255" s="468"/>
      <c r="AM255" s="468"/>
      <c r="AN255" s="468"/>
    </row>
    <row r="256" spans="1:40" ht="12.75" customHeight="1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8"/>
      <c r="AJ256" s="468"/>
      <c r="AK256" s="468"/>
      <c r="AL256" s="468"/>
      <c r="AM256" s="468"/>
      <c r="AN256" s="468"/>
    </row>
    <row r="257" spans="1:40" ht="12.75" customHeight="1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8"/>
      <c r="AJ257" s="468"/>
      <c r="AK257" s="468"/>
      <c r="AL257" s="468"/>
      <c r="AM257" s="468"/>
      <c r="AN257" s="468"/>
    </row>
    <row r="258" spans="1:40" ht="12.75" customHeight="1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  <c r="AH258" s="468"/>
      <c r="AI258" s="468"/>
      <c r="AJ258" s="468"/>
      <c r="AK258" s="468"/>
      <c r="AL258" s="468"/>
      <c r="AM258" s="468"/>
      <c r="AN258" s="468"/>
    </row>
    <row r="259" spans="1:40" ht="12.75" customHeight="1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  <c r="AH259" s="468"/>
      <c r="AI259" s="468"/>
      <c r="AJ259" s="468"/>
      <c r="AK259" s="468"/>
      <c r="AL259" s="468"/>
      <c r="AM259" s="468"/>
      <c r="AN259" s="468"/>
    </row>
    <row r="260" spans="1:40" ht="12.75" customHeight="1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  <c r="AH260" s="468"/>
      <c r="AI260" s="468"/>
      <c r="AJ260" s="468"/>
      <c r="AK260" s="468"/>
      <c r="AL260" s="468"/>
      <c r="AM260" s="468"/>
      <c r="AN260" s="468"/>
    </row>
    <row r="261" spans="1:40" ht="12.75" customHeight="1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  <c r="AH261" s="468"/>
      <c r="AI261" s="468"/>
      <c r="AJ261" s="468"/>
      <c r="AK261" s="468"/>
      <c r="AL261" s="468"/>
      <c r="AM261" s="468"/>
      <c r="AN261" s="468"/>
    </row>
    <row r="262" spans="1:40" ht="12.75" customHeight="1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8"/>
      <c r="AJ262" s="468"/>
      <c r="AK262" s="468"/>
      <c r="AL262" s="468"/>
      <c r="AM262" s="468"/>
      <c r="AN262" s="468"/>
    </row>
    <row r="263" spans="1:40" ht="12.75" customHeight="1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  <c r="AH263" s="468"/>
      <c r="AI263" s="468"/>
      <c r="AJ263" s="468"/>
      <c r="AK263" s="468"/>
      <c r="AL263" s="468"/>
      <c r="AM263" s="468"/>
      <c r="AN263" s="468"/>
    </row>
    <row r="264" spans="1:40" ht="12.75" customHeight="1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  <c r="AH264" s="468"/>
      <c r="AI264" s="468"/>
      <c r="AJ264" s="468"/>
      <c r="AK264" s="468"/>
      <c r="AL264" s="468"/>
      <c r="AM264" s="468"/>
      <c r="AN264" s="468"/>
    </row>
    <row r="265" spans="1:40" ht="12.75" customHeight="1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  <c r="AA265" s="468"/>
      <c r="AB265" s="468"/>
      <c r="AC265" s="468"/>
      <c r="AD265" s="468"/>
      <c r="AE265" s="468"/>
      <c r="AF265" s="468"/>
      <c r="AG265" s="468"/>
      <c r="AH265" s="468"/>
      <c r="AI265" s="468"/>
      <c r="AJ265" s="468"/>
      <c r="AK265" s="468"/>
      <c r="AL265" s="468"/>
      <c r="AM265" s="468"/>
      <c r="AN265" s="468"/>
    </row>
    <row r="266" spans="1:40" ht="12.75" customHeight="1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  <c r="AA266" s="468"/>
      <c r="AB266" s="468"/>
      <c r="AC266" s="468"/>
      <c r="AD266" s="468"/>
      <c r="AE266" s="468"/>
      <c r="AF266" s="468"/>
      <c r="AG266" s="468"/>
      <c r="AH266" s="468"/>
      <c r="AI266" s="468"/>
      <c r="AJ266" s="468"/>
      <c r="AK266" s="468"/>
      <c r="AL266" s="468"/>
      <c r="AM266" s="468"/>
      <c r="AN266" s="468"/>
    </row>
    <row r="267" spans="1:40" ht="12.75" customHeight="1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  <c r="AA267" s="468"/>
      <c r="AB267" s="468"/>
      <c r="AC267" s="468"/>
      <c r="AD267" s="468"/>
      <c r="AE267" s="468"/>
      <c r="AF267" s="468"/>
      <c r="AG267" s="468"/>
      <c r="AH267" s="468"/>
      <c r="AI267" s="468"/>
      <c r="AJ267" s="468"/>
      <c r="AK267" s="468"/>
      <c r="AL267" s="468"/>
      <c r="AM267" s="468"/>
      <c r="AN267" s="468"/>
    </row>
    <row r="268" spans="1:40" ht="12.75" customHeight="1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  <c r="AA268" s="468"/>
      <c r="AB268" s="468"/>
      <c r="AC268" s="468"/>
      <c r="AD268" s="468"/>
      <c r="AE268" s="468"/>
      <c r="AF268" s="468"/>
      <c r="AG268" s="468"/>
      <c r="AH268" s="468"/>
      <c r="AI268" s="468"/>
      <c r="AJ268" s="468"/>
      <c r="AK268" s="468"/>
      <c r="AL268" s="468"/>
      <c r="AM268" s="468"/>
      <c r="AN268" s="468"/>
    </row>
    <row r="269" spans="1:40" ht="12.75" customHeight="1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  <c r="AA269" s="468"/>
      <c r="AB269" s="468"/>
      <c r="AC269" s="468"/>
      <c r="AD269" s="468"/>
      <c r="AE269" s="468"/>
      <c r="AF269" s="468"/>
      <c r="AG269" s="468"/>
      <c r="AH269" s="468"/>
      <c r="AI269" s="468"/>
      <c r="AJ269" s="468"/>
      <c r="AK269" s="468"/>
      <c r="AL269" s="468"/>
      <c r="AM269" s="468"/>
      <c r="AN269" s="468"/>
    </row>
    <row r="270" spans="1:40" ht="12.75" customHeight="1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  <c r="AA270" s="468"/>
      <c r="AB270" s="468"/>
      <c r="AC270" s="468"/>
      <c r="AD270" s="468"/>
      <c r="AE270" s="468"/>
      <c r="AF270" s="468"/>
      <c r="AG270" s="468"/>
      <c r="AH270" s="468"/>
      <c r="AI270" s="468"/>
      <c r="AJ270" s="468"/>
      <c r="AK270" s="468"/>
      <c r="AL270" s="468"/>
      <c r="AM270" s="468"/>
      <c r="AN270" s="468"/>
    </row>
    <row r="271" spans="1:40" ht="12.75" customHeight="1">
      <c r="A271" s="468"/>
      <c r="B271" s="468"/>
      <c r="C271" s="468"/>
      <c r="D271" s="468"/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  <c r="AA271" s="468"/>
      <c r="AB271" s="468"/>
      <c r="AC271" s="468"/>
      <c r="AD271" s="468"/>
      <c r="AE271" s="468"/>
      <c r="AF271" s="468"/>
      <c r="AG271" s="468"/>
      <c r="AH271" s="468"/>
      <c r="AI271" s="468"/>
      <c r="AJ271" s="468"/>
      <c r="AK271" s="468"/>
      <c r="AL271" s="468"/>
      <c r="AM271" s="468"/>
      <c r="AN271" s="468"/>
    </row>
    <row r="272" spans="1:40" ht="12.75" customHeight="1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  <c r="AA272" s="468"/>
      <c r="AB272" s="468"/>
      <c r="AC272" s="468"/>
      <c r="AD272" s="468"/>
      <c r="AE272" s="468"/>
      <c r="AF272" s="468"/>
      <c r="AG272" s="468"/>
      <c r="AH272" s="468"/>
      <c r="AI272" s="468"/>
      <c r="AJ272" s="468"/>
      <c r="AK272" s="468"/>
      <c r="AL272" s="468"/>
      <c r="AM272" s="468"/>
      <c r="AN272" s="468"/>
    </row>
    <row r="273" spans="1:40" ht="12.75" customHeight="1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  <c r="AH273" s="468"/>
      <c r="AI273" s="468"/>
      <c r="AJ273" s="468"/>
      <c r="AK273" s="468"/>
      <c r="AL273" s="468"/>
      <c r="AM273" s="468"/>
      <c r="AN273" s="468"/>
    </row>
    <row r="274" spans="1:40" ht="12.75" customHeight="1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  <c r="AA274" s="468"/>
      <c r="AB274" s="468"/>
      <c r="AC274" s="468"/>
      <c r="AD274" s="468"/>
      <c r="AE274" s="468"/>
      <c r="AF274" s="468"/>
      <c r="AG274" s="468"/>
      <c r="AH274" s="468"/>
      <c r="AI274" s="468"/>
      <c r="AJ274" s="468"/>
      <c r="AK274" s="468"/>
      <c r="AL274" s="468"/>
      <c r="AM274" s="468"/>
      <c r="AN274" s="468"/>
    </row>
    <row r="275" spans="1:40" ht="12.75" customHeight="1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  <c r="AA275" s="468"/>
      <c r="AB275" s="468"/>
      <c r="AC275" s="468"/>
      <c r="AD275" s="468"/>
      <c r="AE275" s="468"/>
      <c r="AF275" s="468"/>
      <c r="AG275" s="468"/>
      <c r="AH275" s="468"/>
      <c r="AI275" s="468"/>
      <c r="AJ275" s="468"/>
      <c r="AK275" s="468"/>
      <c r="AL275" s="468"/>
      <c r="AM275" s="468"/>
      <c r="AN275" s="468"/>
    </row>
    <row r="276" spans="1:40" ht="12.75" customHeight="1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  <c r="AA276" s="468"/>
      <c r="AB276" s="468"/>
      <c r="AC276" s="468"/>
      <c r="AD276" s="468"/>
      <c r="AE276" s="468"/>
      <c r="AF276" s="468"/>
      <c r="AG276" s="468"/>
      <c r="AH276" s="468"/>
      <c r="AI276" s="468"/>
      <c r="AJ276" s="468"/>
      <c r="AK276" s="468"/>
      <c r="AL276" s="468"/>
      <c r="AM276" s="468"/>
      <c r="AN276" s="468"/>
    </row>
    <row r="277" spans="1:40" ht="12.75" customHeight="1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  <c r="AA277" s="468"/>
      <c r="AB277" s="468"/>
      <c r="AC277" s="468"/>
      <c r="AD277" s="468"/>
      <c r="AE277" s="468"/>
      <c r="AF277" s="468"/>
      <c r="AG277" s="468"/>
      <c r="AH277" s="468"/>
      <c r="AI277" s="468"/>
      <c r="AJ277" s="468"/>
      <c r="AK277" s="468"/>
      <c r="AL277" s="468"/>
      <c r="AM277" s="468"/>
      <c r="AN277" s="468"/>
    </row>
    <row r="278" spans="1:40" ht="12.75" customHeight="1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  <c r="AA278" s="468"/>
      <c r="AB278" s="468"/>
      <c r="AC278" s="468"/>
      <c r="AD278" s="468"/>
      <c r="AE278" s="468"/>
      <c r="AF278" s="468"/>
      <c r="AG278" s="468"/>
      <c r="AH278" s="468"/>
      <c r="AI278" s="468"/>
      <c r="AJ278" s="468"/>
      <c r="AK278" s="468"/>
      <c r="AL278" s="468"/>
      <c r="AM278" s="468"/>
      <c r="AN278" s="468"/>
    </row>
    <row r="279" spans="1:40" ht="12.75" customHeight="1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  <c r="AA279" s="468"/>
      <c r="AB279" s="468"/>
      <c r="AC279" s="468"/>
      <c r="AD279" s="468"/>
      <c r="AE279" s="468"/>
      <c r="AF279" s="468"/>
      <c r="AG279" s="468"/>
      <c r="AH279" s="468"/>
      <c r="AI279" s="468"/>
      <c r="AJ279" s="468"/>
      <c r="AK279" s="468"/>
      <c r="AL279" s="468"/>
      <c r="AM279" s="468"/>
      <c r="AN279" s="468"/>
    </row>
    <row r="280" spans="1:40" ht="12.75" customHeight="1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E280" s="468"/>
      <c r="AF280" s="468"/>
      <c r="AG280" s="468"/>
      <c r="AH280" s="468"/>
      <c r="AI280" s="468"/>
      <c r="AJ280" s="468"/>
      <c r="AK280" s="468"/>
      <c r="AL280" s="468"/>
      <c r="AM280" s="468"/>
      <c r="AN280" s="468"/>
    </row>
    <row r="281" spans="1:40" ht="12.75" customHeight="1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  <c r="AA281" s="468"/>
      <c r="AB281" s="468"/>
      <c r="AC281" s="468"/>
      <c r="AD281" s="468"/>
      <c r="AE281" s="468"/>
      <c r="AF281" s="468"/>
      <c r="AG281" s="468"/>
      <c r="AH281" s="468"/>
      <c r="AI281" s="468"/>
      <c r="AJ281" s="468"/>
      <c r="AK281" s="468"/>
      <c r="AL281" s="468"/>
      <c r="AM281" s="468"/>
      <c r="AN281" s="468"/>
    </row>
    <row r="282" spans="1:40" ht="12.75" customHeight="1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  <c r="AA282" s="468"/>
      <c r="AB282" s="468"/>
      <c r="AC282" s="468"/>
      <c r="AD282" s="468"/>
      <c r="AE282" s="468"/>
      <c r="AF282" s="468"/>
      <c r="AG282" s="468"/>
      <c r="AH282" s="468"/>
      <c r="AI282" s="468"/>
      <c r="AJ282" s="468"/>
      <c r="AK282" s="468"/>
      <c r="AL282" s="468"/>
      <c r="AM282" s="468"/>
      <c r="AN282" s="468"/>
    </row>
    <row r="283" spans="1:40" ht="12.75" customHeight="1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  <c r="AA283" s="468"/>
      <c r="AB283" s="468"/>
      <c r="AC283" s="468"/>
      <c r="AD283" s="468"/>
      <c r="AE283" s="468"/>
      <c r="AF283" s="468"/>
      <c r="AG283" s="468"/>
      <c r="AH283" s="468"/>
      <c r="AI283" s="468"/>
      <c r="AJ283" s="468"/>
      <c r="AK283" s="468"/>
      <c r="AL283" s="468"/>
      <c r="AM283" s="468"/>
      <c r="AN283" s="468"/>
    </row>
    <row r="284" spans="1:40" ht="12.75" customHeight="1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  <c r="AA284" s="468"/>
      <c r="AB284" s="468"/>
      <c r="AC284" s="468"/>
      <c r="AD284" s="468"/>
      <c r="AE284" s="468"/>
      <c r="AF284" s="468"/>
      <c r="AG284" s="468"/>
      <c r="AH284" s="468"/>
      <c r="AI284" s="468"/>
      <c r="AJ284" s="468"/>
      <c r="AK284" s="468"/>
      <c r="AL284" s="468"/>
      <c r="AM284" s="468"/>
      <c r="AN284" s="468"/>
    </row>
    <row r="285" spans="1:40" ht="12.75" customHeight="1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  <c r="AA285" s="468"/>
      <c r="AB285" s="468"/>
      <c r="AC285" s="468"/>
      <c r="AD285" s="468"/>
      <c r="AE285" s="468"/>
      <c r="AF285" s="468"/>
      <c r="AG285" s="468"/>
      <c r="AH285" s="468"/>
      <c r="AI285" s="468"/>
      <c r="AJ285" s="468"/>
      <c r="AK285" s="468"/>
      <c r="AL285" s="468"/>
      <c r="AM285" s="468"/>
      <c r="AN285" s="468"/>
    </row>
    <row r="286" spans="1:40" ht="12.75" customHeight="1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  <c r="AA286" s="468"/>
      <c r="AB286" s="468"/>
      <c r="AC286" s="468"/>
      <c r="AD286" s="468"/>
      <c r="AE286" s="468"/>
      <c r="AF286" s="468"/>
      <c r="AG286" s="468"/>
      <c r="AH286" s="468"/>
      <c r="AI286" s="468"/>
      <c r="AJ286" s="468"/>
      <c r="AK286" s="468"/>
      <c r="AL286" s="468"/>
      <c r="AM286" s="468"/>
      <c r="AN286" s="468"/>
    </row>
    <row r="287" spans="1:40" ht="12.75" customHeight="1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  <c r="AA287" s="468"/>
      <c r="AB287" s="468"/>
      <c r="AC287" s="468"/>
      <c r="AD287" s="468"/>
      <c r="AE287" s="468"/>
      <c r="AF287" s="468"/>
      <c r="AG287" s="468"/>
      <c r="AH287" s="468"/>
      <c r="AI287" s="468"/>
      <c r="AJ287" s="468"/>
      <c r="AK287" s="468"/>
      <c r="AL287" s="468"/>
      <c r="AM287" s="468"/>
      <c r="AN287" s="468"/>
    </row>
    <row r="288" spans="1:40" ht="12.75" customHeight="1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  <c r="AG288" s="468"/>
      <c r="AH288" s="468"/>
      <c r="AI288" s="468"/>
      <c r="AJ288" s="468"/>
      <c r="AK288" s="468"/>
      <c r="AL288" s="468"/>
      <c r="AM288" s="468"/>
      <c r="AN288" s="468"/>
    </row>
    <row r="289" spans="1:40" ht="12.75" customHeight="1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  <c r="AH289" s="468"/>
      <c r="AI289" s="468"/>
      <c r="AJ289" s="468"/>
      <c r="AK289" s="468"/>
      <c r="AL289" s="468"/>
      <c r="AM289" s="468"/>
      <c r="AN289" s="468"/>
    </row>
    <row r="290" spans="1:40" ht="12.75" customHeight="1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  <c r="AA290" s="468"/>
      <c r="AB290" s="468"/>
      <c r="AC290" s="468"/>
      <c r="AD290" s="468"/>
      <c r="AE290" s="468"/>
      <c r="AF290" s="468"/>
      <c r="AG290" s="468"/>
      <c r="AH290" s="468"/>
      <c r="AI290" s="468"/>
      <c r="AJ290" s="468"/>
      <c r="AK290" s="468"/>
      <c r="AL290" s="468"/>
      <c r="AM290" s="468"/>
      <c r="AN290" s="468"/>
    </row>
    <row r="291" spans="1:40" ht="12.75" customHeight="1">
      <c r="A291" s="468"/>
      <c r="B291" s="468"/>
      <c r="C291" s="468"/>
      <c r="D291" s="468"/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  <c r="AA291" s="468"/>
      <c r="AB291" s="468"/>
      <c r="AC291" s="468"/>
      <c r="AD291" s="468"/>
      <c r="AE291" s="468"/>
      <c r="AF291" s="468"/>
      <c r="AG291" s="468"/>
      <c r="AH291" s="468"/>
      <c r="AI291" s="468"/>
      <c r="AJ291" s="468"/>
      <c r="AK291" s="468"/>
      <c r="AL291" s="468"/>
      <c r="AM291" s="468"/>
      <c r="AN291" s="468"/>
    </row>
    <row r="292" spans="1:40" ht="12.75" customHeight="1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  <c r="AA292" s="468"/>
      <c r="AB292" s="468"/>
      <c r="AC292" s="468"/>
      <c r="AD292" s="468"/>
      <c r="AE292" s="468"/>
      <c r="AF292" s="468"/>
      <c r="AG292" s="468"/>
      <c r="AH292" s="468"/>
      <c r="AI292" s="468"/>
      <c r="AJ292" s="468"/>
      <c r="AK292" s="468"/>
      <c r="AL292" s="468"/>
      <c r="AM292" s="468"/>
      <c r="AN292" s="468"/>
    </row>
    <row r="293" spans="1:40" ht="12.75" customHeight="1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  <c r="AA293" s="468"/>
      <c r="AB293" s="468"/>
      <c r="AC293" s="468"/>
      <c r="AD293" s="468"/>
      <c r="AE293" s="468"/>
      <c r="AF293" s="468"/>
      <c r="AG293" s="468"/>
      <c r="AH293" s="468"/>
      <c r="AI293" s="468"/>
      <c r="AJ293" s="468"/>
      <c r="AK293" s="468"/>
      <c r="AL293" s="468"/>
      <c r="AM293" s="468"/>
      <c r="AN293" s="468"/>
    </row>
    <row r="294" spans="1:40" ht="12.75" customHeight="1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  <c r="AA294" s="468"/>
      <c r="AB294" s="468"/>
      <c r="AC294" s="468"/>
      <c r="AD294" s="468"/>
      <c r="AE294" s="468"/>
      <c r="AF294" s="468"/>
      <c r="AG294" s="468"/>
      <c r="AH294" s="468"/>
      <c r="AI294" s="468"/>
      <c r="AJ294" s="468"/>
      <c r="AK294" s="468"/>
      <c r="AL294" s="468"/>
      <c r="AM294" s="468"/>
      <c r="AN294" s="468"/>
    </row>
    <row r="295" spans="1:40" ht="12.75" customHeight="1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  <c r="AA295" s="468"/>
      <c r="AB295" s="468"/>
      <c r="AC295" s="468"/>
      <c r="AD295" s="468"/>
      <c r="AE295" s="468"/>
      <c r="AF295" s="468"/>
      <c r="AG295" s="468"/>
      <c r="AH295" s="468"/>
      <c r="AI295" s="468"/>
      <c r="AJ295" s="468"/>
      <c r="AK295" s="468"/>
      <c r="AL295" s="468"/>
      <c r="AM295" s="468"/>
      <c r="AN295" s="468"/>
    </row>
    <row r="296" spans="1:40" ht="12.75" customHeight="1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  <c r="AA296" s="468"/>
      <c r="AB296" s="468"/>
      <c r="AC296" s="468"/>
      <c r="AD296" s="468"/>
      <c r="AE296" s="468"/>
      <c r="AF296" s="468"/>
      <c r="AG296" s="468"/>
      <c r="AH296" s="468"/>
      <c r="AI296" s="468"/>
      <c r="AJ296" s="468"/>
      <c r="AK296" s="468"/>
      <c r="AL296" s="468"/>
      <c r="AM296" s="468"/>
      <c r="AN296" s="468"/>
    </row>
    <row r="297" spans="1:40" ht="12.75" customHeight="1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  <c r="AA297" s="468"/>
      <c r="AB297" s="468"/>
      <c r="AC297" s="468"/>
      <c r="AD297" s="468"/>
      <c r="AE297" s="468"/>
      <c r="AF297" s="468"/>
      <c r="AG297" s="468"/>
      <c r="AH297" s="468"/>
      <c r="AI297" s="468"/>
      <c r="AJ297" s="468"/>
      <c r="AK297" s="468"/>
      <c r="AL297" s="468"/>
      <c r="AM297" s="468"/>
      <c r="AN297" s="468"/>
    </row>
    <row r="298" spans="1:40" ht="12.75" customHeight="1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  <c r="AA298" s="468"/>
      <c r="AB298" s="468"/>
      <c r="AC298" s="468"/>
      <c r="AD298" s="468"/>
      <c r="AE298" s="468"/>
      <c r="AF298" s="468"/>
      <c r="AG298" s="468"/>
      <c r="AH298" s="468"/>
      <c r="AI298" s="468"/>
      <c r="AJ298" s="468"/>
      <c r="AK298" s="468"/>
      <c r="AL298" s="468"/>
      <c r="AM298" s="468"/>
      <c r="AN298" s="468"/>
    </row>
    <row r="299" spans="1:40" ht="12.75" customHeight="1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  <c r="AA299" s="468"/>
      <c r="AB299" s="468"/>
      <c r="AC299" s="468"/>
      <c r="AD299" s="468"/>
      <c r="AE299" s="468"/>
      <c r="AF299" s="468"/>
      <c r="AG299" s="468"/>
      <c r="AH299" s="468"/>
      <c r="AI299" s="468"/>
      <c r="AJ299" s="468"/>
      <c r="AK299" s="468"/>
      <c r="AL299" s="468"/>
      <c r="AM299" s="468"/>
      <c r="AN299" s="468"/>
    </row>
    <row r="300" spans="1:40" ht="12.75" customHeight="1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  <c r="AA300" s="468"/>
      <c r="AB300" s="468"/>
      <c r="AC300" s="468"/>
      <c r="AD300" s="468"/>
      <c r="AE300" s="468"/>
      <c r="AF300" s="468"/>
      <c r="AG300" s="468"/>
      <c r="AH300" s="468"/>
      <c r="AI300" s="468"/>
      <c r="AJ300" s="468"/>
      <c r="AK300" s="468"/>
      <c r="AL300" s="468"/>
      <c r="AM300" s="468"/>
      <c r="AN300" s="468"/>
    </row>
    <row r="301" spans="1:40" ht="12.75" customHeight="1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  <c r="AA301" s="468"/>
      <c r="AB301" s="468"/>
      <c r="AC301" s="468"/>
      <c r="AD301" s="468"/>
      <c r="AE301" s="468"/>
      <c r="AF301" s="468"/>
      <c r="AG301" s="468"/>
      <c r="AH301" s="468"/>
      <c r="AI301" s="468"/>
      <c r="AJ301" s="468"/>
      <c r="AK301" s="468"/>
      <c r="AL301" s="468"/>
      <c r="AM301" s="468"/>
      <c r="AN301" s="468"/>
    </row>
    <row r="302" spans="1:40" ht="12.75" customHeight="1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  <c r="AA302" s="468"/>
      <c r="AB302" s="468"/>
      <c r="AC302" s="468"/>
      <c r="AD302" s="468"/>
      <c r="AE302" s="468"/>
      <c r="AF302" s="468"/>
      <c r="AG302" s="468"/>
      <c r="AH302" s="468"/>
      <c r="AI302" s="468"/>
      <c r="AJ302" s="468"/>
      <c r="AK302" s="468"/>
      <c r="AL302" s="468"/>
      <c r="AM302" s="468"/>
      <c r="AN302" s="468"/>
    </row>
    <row r="303" spans="1:40" ht="12.75" customHeight="1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  <c r="AA303" s="468"/>
      <c r="AB303" s="468"/>
      <c r="AC303" s="468"/>
      <c r="AD303" s="468"/>
      <c r="AE303" s="468"/>
      <c r="AF303" s="468"/>
      <c r="AG303" s="468"/>
      <c r="AH303" s="468"/>
      <c r="AI303" s="468"/>
      <c r="AJ303" s="468"/>
      <c r="AK303" s="468"/>
      <c r="AL303" s="468"/>
      <c r="AM303" s="468"/>
      <c r="AN303" s="468"/>
    </row>
    <row r="304" spans="1:40" ht="12.75" customHeight="1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  <c r="AA304" s="468"/>
      <c r="AB304" s="468"/>
      <c r="AC304" s="468"/>
      <c r="AD304" s="468"/>
      <c r="AE304" s="468"/>
      <c r="AF304" s="468"/>
      <c r="AG304" s="468"/>
      <c r="AH304" s="468"/>
      <c r="AI304" s="468"/>
      <c r="AJ304" s="468"/>
      <c r="AK304" s="468"/>
      <c r="AL304" s="468"/>
      <c r="AM304" s="468"/>
      <c r="AN304" s="468"/>
    </row>
    <row r="305" spans="1:40" ht="12.75" customHeight="1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  <c r="AH305" s="468"/>
      <c r="AI305" s="468"/>
      <c r="AJ305" s="468"/>
      <c r="AK305" s="468"/>
      <c r="AL305" s="468"/>
      <c r="AM305" s="468"/>
      <c r="AN305" s="468"/>
    </row>
    <row r="306" spans="1:40" ht="12.75" customHeight="1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  <c r="AA306" s="468"/>
      <c r="AB306" s="468"/>
      <c r="AC306" s="468"/>
      <c r="AD306" s="468"/>
      <c r="AE306" s="468"/>
      <c r="AF306" s="468"/>
      <c r="AG306" s="468"/>
      <c r="AH306" s="468"/>
      <c r="AI306" s="468"/>
      <c r="AJ306" s="468"/>
      <c r="AK306" s="468"/>
      <c r="AL306" s="468"/>
      <c r="AM306" s="468"/>
      <c r="AN306" s="468"/>
    </row>
    <row r="307" spans="1:40" ht="12.75" customHeight="1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  <c r="AA307" s="468"/>
      <c r="AB307" s="468"/>
      <c r="AC307" s="468"/>
      <c r="AD307" s="468"/>
      <c r="AE307" s="468"/>
      <c r="AF307" s="468"/>
      <c r="AG307" s="468"/>
      <c r="AH307" s="468"/>
      <c r="AI307" s="468"/>
      <c r="AJ307" s="468"/>
      <c r="AK307" s="468"/>
      <c r="AL307" s="468"/>
      <c r="AM307" s="468"/>
      <c r="AN307" s="468"/>
    </row>
    <row r="308" spans="1:40" ht="12.75" customHeight="1">
      <c r="A308" s="468"/>
      <c r="B308" s="468"/>
      <c r="C308" s="468"/>
      <c r="D308" s="468"/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  <c r="AA308" s="468"/>
      <c r="AB308" s="468"/>
      <c r="AC308" s="468"/>
      <c r="AD308" s="468"/>
      <c r="AE308" s="468"/>
      <c r="AF308" s="468"/>
      <c r="AG308" s="468"/>
      <c r="AH308" s="468"/>
      <c r="AI308" s="468"/>
      <c r="AJ308" s="468"/>
      <c r="AK308" s="468"/>
      <c r="AL308" s="468"/>
      <c r="AM308" s="468"/>
      <c r="AN308" s="468"/>
    </row>
    <row r="309" spans="1:40" ht="12.75" customHeight="1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  <c r="AA309" s="468"/>
      <c r="AB309" s="468"/>
      <c r="AC309" s="468"/>
      <c r="AD309" s="468"/>
      <c r="AE309" s="468"/>
      <c r="AF309" s="468"/>
      <c r="AG309" s="468"/>
      <c r="AH309" s="468"/>
      <c r="AI309" s="468"/>
      <c r="AJ309" s="468"/>
      <c r="AK309" s="468"/>
      <c r="AL309" s="468"/>
      <c r="AM309" s="468"/>
      <c r="AN309" s="468"/>
    </row>
    <row r="310" spans="1:40" ht="12.75" customHeight="1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  <c r="AA310" s="468"/>
      <c r="AB310" s="468"/>
      <c r="AC310" s="468"/>
      <c r="AD310" s="468"/>
      <c r="AE310" s="468"/>
      <c r="AF310" s="468"/>
      <c r="AG310" s="468"/>
      <c r="AH310" s="468"/>
      <c r="AI310" s="468"/>
      <c r="AJ310" s="468"/>
      <c r="AK310" s="468"/>
      <c r="AL310" s="468"/>
      <c r="AM310" s="468"/>
      <c r="AN310" s="468"/>
    </row>
    <row r="311" spans="1:40" ht="12.75" customHeight="1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  <c r="AA311" s="468"/>
      <c r="AB311" s="468"/>
      <c r="AC311" s="468"/>
      <c r="AD311" s="468"/>
      <c r="AE311" s="468"/>
      <c r="AF311" s="468"/>
      <c r="AG311" s="468"/>
      <c r="AH311" s="468"/>
      <c r="AI311" s="468"/>
      <c r="AJ311" s="468"/>
      <c r="AK311" s="468"/>
      <c r="AL311" s="468"/>
      <c r="AM311" s="468"/>
      <c r="AN311" s="468"/>
    </row>
    <row r="312" spans="1:40" ht="12.75" customHeight="1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  <c r="AA312" s="468"/>
      <c r="AB312" s="468"/>
      <c r="AC312" s="468"/>
      <c r="AD312" s="468"/>
      <c r="AE312" s="468"/>
      <c r="AF312" s="468"/>
      <c r="AG312" s="468"/>
      <c r="AH312" s="468"/>
      <c r="AI312" s="468"/>
      <c r="AJ312" s="468"/>
      <c r="AK312" s="468"/>
      <c r="AL312" s="468"/>
      <c r="AM312" s="468"/>
      <c r="AN312" s="468"/>
    </row>
    <row r="313" spans="1:40" ht="12.75" customHeight="1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  <c r="AA313" s="468"/>
      <c r="AB313" s="468"/>
      <c r="AC313" s="468"/>
      <c r="AD313" s="468"/>
      <c r="AE313" s="468"/>
      <c r="AF313" s="468"/>
      <c r="AG313" s="468"/>
      <c r="AH313" s="468"/>
      <c r="AI313" s="468"/>
      <c r="AJ313" s="468"/>
      <c r="AK313" s="468"/>
      <c r="AL313" s="468"/>
      <c r="AM313" s="468"/>
      <c r="AN313" s="468"/>
    </row>
    <row r="314" spans="1:40" ht="12.75" customHeight="1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  <c r="AA314" s="468"/>
      <c r="AB314" s="468"/>
      <c r="AC314" s="468"/>
      <c r="AD314" s="468"/>
      <c r="AE314" s="468"/>
      <c r="AF314" s="468"/>
      <c r="AG314" s="468"/>
      <c r="AH314" s="468"/>
      <c r="AI314" s="468"/>
      <c r="AJ314" s="468"/>
      <c r="AK314" s="468"/>
      <c r="AL314" s="468"/>
      <c r="AM314" s="468"/>
      <c r="AN314" s="468"/>
    </row>
    <row r="315" spans="1:40" ht="12.75" customHeight="1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  <c r="AA315" s="468"/>
      <c r="AB315" s="468"/>
      <c r="AC315" s="468"/>
      <c r="AD315" s="468"/>
      <c r="AE315" s="468"/>
      <c r="AF315" s="468"/>
      <c r="AG315" s="468"/>
      <c r="AH315" s="468"/>
      <c r="AI315" s="468"/>
      <c r="AJ315" s="468"/>
      <c r="AK315" s="468"/>
      <c r="AL315" s="468"/>
      <c r="AM315" s="468"/>
      <c r="AN315" s="468"/>
    </row>
    <row r="316" spans="1:40" ht="12.75" customHeight="1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  <c r="AA316" s="468"/>
      <c r="AB316" s="468"/>
      <c r="AC316" s="468"/>
      <c r="AD316" s="468"/>
      <c r="AE316" s="468"/>
      <c r="AF316" s="468"/>
      <c r="AG316" s="468"/>
      <c r="AH316" s="468"/>
      <c r="AI316" s="468"/>
      <c r="AJ316" s="468"/>
      <c r="AK316" s="468"/>
      <c r="AL316" s="468"/>
      <c r="AM316" s="468"/>
      <c r="AN316" s="468"/>
    </row>
    <row r="317" spans="1:40" ht="12.75" customHeight="1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  <c r="AA317" s="468"/>
      <c r="AB317" s="468"/>
      <c r="AC317" s="468"/>
      <c r="AD317" s="468"/>
      <c r="AE317" s="468"/>
      <c r="AF317" s="468"/>
      <c r="AG317" s="468"/>
      <c r="AH317" s="468"/>
      <c r="AI317" s="468"/>
      <c r="AJ317" s="468"/>
      <c r="AK317" s="468"/>
      <c r="AL317" s="468"/>
      <c r="AM317" s="468"/>
      <c r="AN317" s="468"/>
    </row>
    <row r="318" spans="1:40" ht="12.75" customHeight="1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  <c r="AA318" s="468"/>
      <c r="AB318" s="468"/>
      <c r="AC318" s="468"/>
      <c r="AD318" s="468"/>
      <c r="AE318" s="468"/>
      <c r="AF318" s="468"/>
      <c r="AG318" s="468"/>
      <c r="AH318" s="468"/>
      <c r="AI318" s="468"/>
      <c r="AJ318" s="468"/>
      <c r="AK318" s="468"/>
      <c r="AL318" s="468"/>
      <c r="AM318" s="468"/>
      <c r="AN318" s="468"/>
    </row>
    <row r="319" spans="1:40" ht="12.75" customHeight="1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  <c r="AA319" s="468"/>
      <c r="AB319" s="468"/>
      <c r="AC319" s="468"/>
      <c r="AD319" s="468"/>
      <c r="AE319" s="468"/>
      <c r="AF319" s="468"/>
      <c r="AG319" s="468"/>
      <c r="AH319" s="468"/>
      <c r="AI319" s="468"/>
      <c r="AJ319" s="468"/>
      <c r="AK319" s="468"/>
      <c r="AL319" s="468"/>
      <c r="AM319" s="468"/>
      <c r="AN319" s="468"/>
    </row>
    <row r="320" spans="1:40" ht="12.75" customHeight="1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  <c r="AA320" s="468"/>
      <c r="AB320" s="468"/>
      <c r="AC320" s="468"/>
      <c r="AD320" s="468"/>
      <c r="AE320" s="468"/>
      <c r="AF320" s="468"/>
      <c r="AG320" s="468"/>
      <c r="AH320" s="468"/>
      <c r="AI320" s="468"/>
      <c r="AJ320" s="468"/>
      <c r="AK320" s="468"/>
      <c r="AL320" s="468"/>
      <c r="AM320" s="468"/>
      <c r="AN320" s="468"/>
    </row>
    <row r="321" spans="1:40" ht="12.75" customHeight="1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  <c r="AA321" s="468"/>
      <c r="AB321" s="468"/>
      <c r="AC321" s="468"/>
      <c r="AD321" s="468"/>
      <c r="AE321" s="468"/>
      <c r="AF321" s="468"/>
      <c r="AG321" s="468"/>
      <c r="AH321" s="468"/>
      <c r="AI321" s="468"/>
      <c r="AJ321" s="468"/>
      <c r="AK321" s="468"/>
      <c r="AL321" s="468"/>
      <c r="AM321" s="468"/>
      <c r="AN321" s="468"/>
    </row>
    <row r="322" spans="1:40" ht="12.75" customHeight="1">
      <c r="A322" s="468"/>
      <c r="B322" s="468"/>
      <c r="C322" s="468"/>
      <c r="D322" s="468"/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  <c r="AA322" s="468"/>
      <c r="AB322" s="468"/>
      <c r="AC322" s="468"/>
      <c r="AD322" s="468"/>
      <c r="AE322" s="468"/>
      <c r="AF322" s="468"/>
      <c r="AG322" s="468"/>
      <c r="AH322" s="468"/>
      <c r="AI322" s="468"/>
      <c r="AJ322" s="468"/>
      <c r="AK322" s="468"/>
      <c r="AL322" s="468"/>
      <c r="AM322" s="468"/>
      <c r="AN322" s="468"/>
    </row>
    <row r="323" spans="1:40" ht="12.75" customHeight="1">
      <c r="A323" s="468"/>
      <c r="B323" s="468"/>
      <c r="C323" s="468"/>
      <c r="D323" s="468"/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  <c r="AA323" s="468"/>
      <c r="AB323" s="468"/>
      <c r="AC323" s="468"/>
      <c r="AD323" s="468"/>
      <c r="AE323" s="468"/>
      <c r="AF323" s="468"/>
      <c r="AG323" s="468"/>
      <c r="AH323" s="468"/>
      <c r="AI323" s="468"/>
      <c r="AJ323" s="468"/>
      <c r="AK323" s="468"/>
      <c r="AL323" s="468"/>
      <c r="AM323" s="468"/>
      <c r="AN323" s="468"/>
    </row>
    <row r="324" spans="1:40" ht="12.75" customHeight="1">
      <c r="A324" s="468"/>
      <c r="B324" s="468"/>
      <c r="C324" s="468"/>
      <c r="D324" s="468"/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  <c r="AA324" s="468"/>
      <c r="AB324" s="468"/>
      <c r="AC324" s="468"/>
      <c r="AD324" s="468"/>
      <c r="AE324" s="468"/>
      <c r="AF324" s="468"/>
      <c r="AG324" s="468"/>
      <c r="AH324" s="468"/>
      <c r="AI324" s="468"/>
      <c r="AJ324" s="468"/>
      <c r="AK324" s="468"/>
      <c r="AL324" s="468"/>
      <c r="AM324" s="468"/>
      <c r="AN324" s="468"/>
    </row>
    <row r="325" spans="1:40" ht="12.75" customHeight="1">
      <c r="A325" s="468"/>
      <c r="B325" s="468"/>
      <c r="C325" s="468"/>
      <c r="D325" s="468"/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  <c r="AA325" s="468"/>
      <c r="AB325" s="468"/>
      <c r="AC325" s="468"/>
      <c r="AD325" s="468"/>
      <c r="AE325" s="468"/>
      <c r="AF325" s="468"/>
      <c r="AG325" s="468"/>
      <c r="AH325" s="468"/>
      <c r="AI325" s="468"/>
      <c r="AJ325" s="468"/>
      <c r="AK325" s="468"/>
      <c r="AL325" s="468"/>
      <c r="AM325" s="468"/>
      <c r="AN325" s="468"/>
    </row>
    <row r="326" spans="1:40" ht="12.75" customHeight="1">
      <c r="A326" s="468"/>
      <c r="B326" s="468"/>
      <c r="C326" s="468"/>
      <c r="D326" s="468"/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  <c r="AA326" s="468"/>
      <c r="AB326" s="468"/>
      <c r="AC326" s="468"/>
      <c r="AD326" s="468"/>
      <c r="AE326" s="468"/>
      <c r="AF326" s="468"/>
      <c r="AG326" s="468"/>
      <c r="AH326" s="468"/>
      <c r="AI326" s="468"/>
      <c r="AJ326" s="468"/>
      <c r="AK326" s="468"/>
      <c r="AL326" s="468"/>
      <c r="AM326" s="468"/>
      <c r="AN326" s="468"/>
    </row>
    <row r="327" spans="1:40" ht="12.75" customHeight="1">
      <c r="A327" s="468"/>
      <c r="B327" s="468"/>
      <c r="C327" s="468"/>
      <c r="D327" s="468"/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  <c r="AA327" s="468"/>
      <c r="AB327" s="468"/>
      <c r="AC327" s="468"/>
      <c r="AD327" s="468"/>
      <c r="AE327" s="468"/>
      <c r="AF327" s="468"/>
      <c r="AG327" s="468"/>
      <c r="AH327" s="468"/>
      <c r="AI327" s="468"/>
      <c r="AJ327" s="468"/>
      <c r="AK327" s="468"/>
      <c r="AL327" s="468"/>
      <c r="AM327" s="468"/>
      <c r="AN327" s="468"/>
    </row>
    <row r="328" spans="1:40" ht="12.75" customHeight="1">
      <c r="A328" s="468"/>
      <c r="B328" s="468"/>
      <c r="C328" s="468"/>
      <c r="D328" s="468"/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  <c r="AA328" s="468"/>
      <c r="AB328" s="468"/>
      <c r="AC328" s="468"/>
      <c r="AD328" s="468"/>
      <c r="AE328" s="468"/>
      <c r="AF328" s="468"/>
      <c r="AG328" s="468"/>
      <c r="AH328" s="468"/>
      <c r="AI328" s="468"/>
      <c r="AJ328" s="468"/>
      <c r="AK328" s="468"/>
      <c r="AL328" s="468"/>
      <c r="AM328" s="468"/>
      <c r="AN328" s="468"/>
    </row>
    <row r="329" spans="1:40" ht="12.75" customHeight="1">
      <c r="A329" s="468"/>
      <c r="B329" s="468"/>
      <c r="C329" s="468"/>
      <c r="D329" s="468"/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  <c r="AA329" s="468"/>
      <c r="AB329" s="468"/>
      <c r="AC329" s="468"/>
      <c r="AD329" s="468"/>
      <c r="AE329" s="468"/>
      <c r="AF329" s="468"/>
      <c r="AG329" s="468"/>
      <c r="AH329" s="468"/>
      <c r="AI329" s="468"/>
      <c r="AJ329" s="468"/>
      <c r="AK329" s="468"/>
      <c r="AL329" s="468"/>
      <c r="AM329" s="468"/>
      <c r="AN329" s="468"/>
    </row>
    <row r="330" spans="1:40" ht="12.75" customHeight="1">
      <c r="A330" s="468"/>
      <c r="B330" s="468"/>
      <c r="C330" s="468"/>
      <c r="D330" s="468"/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  <c r="AA330" s="468"/>
      <c r="AB330" s="468"/>
      <c r="AC330" s="468"/>
      <c r="AD330" s="468"/>
      <c r="AE330" s="468"/>
      <c r="AF330" s="468"/>
      <c r="AG330" s="468"/>
      <c r="AH330" s="468"/>
      <c r="AI330" s="468"/>
      <c r="AJ330" s="468"/>
      <c r="AK330" s="468"/>
      <c r="AL330" s="468"/>
      <c r="AM330" s="468"/>
      <c r="AN330" s="468"/>
    </row>
    <row r="331" spans="1:40" ht="12.75" customHeight="1">
      <c r="A331" s="468"/>
      <c r="B331" s="468"/>
      <c r="C331" s="468"/>
      <c r="D331" s="468"/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  <c r="AA331" s="468"/>
      <c r="AB331" s="468"/>
      <c r="AC331" s="468"/>
      <c r="AD331" s="468"/>
      <c r="AE331" s="468"/>
      <c r="AF331" s="468"/>
      <c r="AG331" s="468"/>
      <c r="AH331" s="468"/>
      <c r="AI331" s="468"/>
      <c r="AJ331" s="468"/>
      <c r="AK331" s="468"/>
      <c r="AL331" s="468"/>
      <c r="AM331" s="468"/>
      <c r="AN331" s="468"/>
    </row>
    <row r="332" spans="1:40" ht="12.75" customHeight="1">
      <c r="A332" s="468"/>
      <c r="B332" s="468"/>
      <c r="C332" s="468"/>
      <c r="D332" s="468"/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  <c r="AA332" s="468"/>
      <c r="AB332" s="468"/>
      <c r="AC332" s="468"/>
      <c r="AD332" s="468"/>
      <c r="AE332" s="468"/>
      <c r="AF332" s="468"/>
      <c r="AG332" s="468"/>
      <c r="AH332" s="468"/>
      <c r="AI332" s="468"/>
      <c r="AJ332" s="468"/>
      <c r="AK332" s="468"/>
      <c r="AL332" s="468"/>
      <c r="AM332" s="468"/>
      <c r="AN332" s="468"/>
    </row>
    <row r="333" spans="1:40" ht="12.75" customHeight="1">
      <c r="A333" s="468"/>
      <c r="B333" s="468"/>
      <c r="C333" s="468"/>
      <c r="D333" s="468"/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  <c r="AA333" s="468"/>
      <c r="AB333" s="468"/>
      <c r="AC333" s="468"/>
      <c r="AD333" s="468"/>
      <c r="AE333" s="468"/>
      <c r="AF333" s="468"/>
      <c r="AG333" s="468"/>
      <c r="AH333" s="468"/>
      <c r="AI333" s="468"/>
      <c r="AJ333" s="468"/>
      <c r="AK333" s="468"/>
      <c r="AL333" s="468"/>
      <c r="AM333" s="468"/>
      <c r="AN333" s="468"/>
    </row>
    <row r="334" spans="1:40" ht="12.75" customHeight="1">
      <c r="A334" s="468"/>
      <c r="B334" s="468"/>
      <c r="C334" s="468"/>
      <c r="D334" s="468"/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  <c r="AA334" s="468"/>
      <c r="AB334" s="468"/>
      <c r="AC334" s="468"/>
      <c r="AD334" s="468"/>
      <c r="AE334" s="468"/>
      <c r="AF334" s="468"/>
      <c r="AG334" s="468"/>
      <c r="AH334" s="468"/>
      <c r="AI334" s="468"/>
      <c r="AJ334" s="468"/>
      <c r="AK334" s="468"/>
      <c r="AL334" s="468"/>
      <c r="AM334" s="468"/>
      <c r="AN334" s="468"/>
    </row>
    <row r="335" spans="1:40" ht="12.75" customHeight="1">
      <c r="A335" s="468"/>
      <c r="B335" s="468"/>
      <c r="C335" s="468"/>
      <c r="D335" s="468"/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  <c r="AA335" s="468"/>
      <c r="AB335" s="468"/>
      <c r="AC335" s="468"/>
      <c r="AD335" s="468"/>
      <c r="AE335" s="468"/>
      <c r="AF335" s="468"/>
      <c r="AG335" s="468"/>
      <c r="AH335" s="468"/>
      <c r="AI335" s="468"/>
      <c r="AJ335" s="468"/>
      <c r="AK335" s="468"/>
      <c r="AL335" s="468"/>
      <c r="AM335" s="468"/>
      <c r="AN335" s="468"/>
    </row>
    <row r="336" spans="1:40" ht="12.75" customHeight="1">
      <c r="A336" s="468"/>
      <c r="B336" s="468"/>
      <c r="C336" s="468"/>
      <c r="D336" s="468"/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  <c r="AA336" s="468"/>
      <c r="AB336" s="468"/>
      <c r="AC336" s="468"/>
      <c r="AD336" s="468"/>
      <c r="AE336" s="468"/>
      <c r="AF336" s="468"/>
      <c r="AG336" s="468"/>
      <c r="AH336" s="468"/>
      <c r="AI336" s="468"/>
      <c r="AJ336" s="468"/>
      <c r="AK336" s="468"/>
      <c r="AL336" s="468"/>
      <c r="AM336" s="468"/>
      <c r="AN336" s="468"/>
    </row>
    <row r="337" spans="1:40" ht="12.75" customHeight="1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  <c r="AA337" s="468"/>
      <c r="AB337" s="468"/>
      <c r="AC337" s="468"/>
      <c r="AD337" s="468"/>
      <c r="AE337" s="468"/>
      <c r="AF337" s="468"/>
      <c r="AG337" s="468"/>
      <c r="AH337" s="468"/>
      <c r="AI337" s="468"/>
      <c r="AJ337" s="468"/>
      <c r="AK337" s="468"/>
      <c r="AL337" s="468"/>
      <c r="AM337" s="468"/>
      <c r="AN337" s="468"/>
    </row>
    <row r="338" spans="1:40" ht="12.75" customHeight="1">
      <c r="A338" s="468"/>
      <c r="B338" s="468"/>
      <c r="C338" s="468"/>
      <c r="D338" s="468"/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  <c r="AA338" s="468"/>
      <c r="AB338" s="468"/>
      <c r="AC338" s="468"/>
      <c r="AD338" s="468"/>
      <c r="AE338" s="468"/>
      <c r="AF338" s="468"/>
      <c r="AG338" s="468"/>
      <c r="AH338" s="468"/>
      <c r="AI338" s="468"/>
      <c r="AJ338" s="468"/>
      <c r="AK338" s="468"/>
      <c r="AL338" s="468"/>
      <c r="AM338" s="468"/>
      <c r="AN338" s="468"/>
    </row>
    <row r="339" spans="1:40" ht="12.75" customHeight="1">
      <c r="A339" s="468"/>
      <c r="B339" s="468"/>
      <c r="C339" s="468"/>
      <c r="D339" s="468"/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  <c r="AA339" s="468"/>
      <c r="AB339" s="468"/>
      <c r="AC339" s="468"/>
      <c r="AD339" s="468"/>
      <c r="AE339" s="468"/>
      <c r="AF339" s="468"/>
      <c r="AG339" s="468"/>
      <c r="AH339" s="468"/>
      <c r="AI339" s="468"/>
      <c r="AJ339" s="468"/>
      <c r="AK339" s="468"/>
      <c r="AL339" s="468"/>
      <c r="AM339" s="468"/>
      <c r="AN339" s="468"/>
    </row>
    <row r="340" spans="1:40" ht="12.75" customHeight="1">
      <c r="A340" s="468"/>
      <c r="B340" s="468"/>
      <c r="C340" s="468"/>
      <c r="D340" s="468"/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  <c r="AA340" s="468"/>
      <c r="AB340" s="468"/>
      <c r="AC340" s="468"/>
      <c r="AD340" s="468"/>
      <c r="AE340" s="468"/>
      <c r="AF340" s="468"/>
      <c r="AG340" s="468"/>
      <c r="AH340" s="468"/>
      <c r="AI340" s="468"/>
      <c r="AJ340" s="468"/>
      <c r="AK340" s="468"/>
      <c r="AL340" s="468"/>
      <c r="AM340" s="468"/>
      <c r="AN340" s="468"/>
    </row>
    <row r="341" spans="1:40" ht="12.75" customHeight="1">
      <c r="A341" s="468"/>
      <c r="B341" s="468"/>
      <c r="C341" s="468"/>
      <c r="D341" s="468"/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  <c r="AA341" s="468"/>
      <c r="AB341" s="468"/>
      <c r="AC341" s="468"/>
      <c r="AD341" s="468"/>
      <c r="AE341" s="468"/>
      <c r="AF341" s="468"/>
      <c r="AG341" s="468"/>
      <c r="AH341" s="468"/>
      <c r="AI341" s="468"/>
      <c r="AJ341" s="468"/>
      <c r="AK341" s="468"/>
      <c r="AL341" s="468"/>
      <c r="AM341" s="468"/>
      <c r="AN341" s="468"/>
    </row>
    <row r="342" spans="1:40" ht="12.75" customHeight="1">
      <c r="A342" s="468"/>
      <c r="B342" s="468"/>
      <c r="C342" s="468"/>
      <c r="D342" s="468"/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  <c r="AA342" s="468"/>
      <c r="AB342" s="468"/>
      <c r="AC342" s="468"/>
      <c r="AD342" s="468"/>
      <c r="AE342" s="468"/>
      <c r="AF342" s="468"/>
      <c r="AG342" s="468"/>
      <c r="AH342" s="468"/>
      <c r="AI342" s="468"/>
      <c r="AJ342" s="468"/>
      <c r="AK342" s="468"/>
      <c r="AL342" s="468"/>
      <c r="AM342" s="468"/>
      <c r="AN342" s="468"/>
    </row>
    <row r="343" spans="1:40" ht="12.75" customHeight="1">
      <c r="A343" s="468"/>
      <c r="B343" s="468"/>
      <c r="C343" s="468"/>
      <c r="D343" s="468"/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  <c r="AA343" s="468"/>
      <c r="AB343" s="468"/>
      <c r="AC343" s="468"/>
      <c r="AD343" s="468"/>
      <c r="AE343" s="468"/>
      <c r="AF343" s="468"/>
      <c r="AG343" s="468"/>
      <c r="AH343" s="468"/>
      <c r="AI343" s="468"/>
      <c r="AJ343" s="468"/>
      <c r="AK343" s="468"/>
      <c r="AL343" s="468"/>
      <c r="AM343" s="468"/>
      <c r="AN343" s="468"/>
    </row>
    <row r="344" spans="1:40" ht="12.75" customHeight="1">
      <c r="A344" s="468"/>
      <c r="B344" s="468"/>
      <c r="C344" s="468"/>
      <c r="D344" s="468"/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  <c r="AA344" s="468"/>
      <c r="AB344" s="468"/>
      <c r="AC344" s="468"/>
      <c r="AD344" s="468"/>
      <c r="AE344" s="468"/>
      <c r="AF344" s="468"/>
      <c r="AG344" s="468"/>
      <c r="AH344" s="468"/>
      <c r="AI344" s="468"/>
      <c r="AJ344" s="468"/>
      <c r="AK344" s="468"/>
      <c r="AL344" s="468"/>
      <c r="AM344" s="468"/>
      <c r="AN344" s="468"/>
    </row>
    <row r="345" spans="1:40" ht="12.75" customHeight="1">
      <c r="A345" s="468"/>
      <c r="B345" s="468"/>
      <c r="C345" s="468"/>
      <c r="D345" s="468"/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  <c r="AA345" s="468"/>
      <c r="AB345" s="468"/>
      <c r="AC345" s="468"/>
      <c r="AD345" s="468"/>
      <c r="AE345" s="468"/>
      <c r="AF345" s="468"/>
      <c r="AG345" s="468"/>
      <c r="AH345" s="468"/>
      <c r="AI345" s="468"/>
      <c r="AJ345" s="468"/>
      <c r="AK345" s="468"/>
      <c r="AL345" s="468"/>
      <c r="AM345" s="468"/>
      <c r="AN345" s="468"/>
    </row>
    <row r="346" spans="1:40" ht="12.75" customHeight="1">
      <c r="A346" s="468"/>
      <c r="B346" s="468"/>
      <c r="C346" s="468"/>
      <c r="D346" s="468"/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  <c r="AA346" s="468"/>
      <c r="AB346" s="468"/>
      <c r="AC346" s="468"/>
      <c r="AD346" s="468"/>
      <c r="AE346" s="468"/>
      <c r="AF346" s="468"/>
      <c r="AG346" s="468"/>
      <c r="AH346" s="468"/>
      <c r="AI346" s="468"/>
      <c r="AJ346" s="468"/>
      <c r="AK346" s="468"/>
      <c r="AL346" s="468"/>
      <c r="AM346" s="468"/>
      <c r="AN346" s="468"/>
    </row>
    <row r="347" spans="1:40" ht="12.75" customHeight="1">
      <c r="A347" s="468"/>
      <c r="B347" s="468"/>
      <c r="C347" s="468"/>
      <c r="D347" s="468"/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  <c r="AA347" s="468"/>
      <c r="AB347" s="468"/>
      <c r="AC347" s="468"/>
      <c r="AD347" s="468"/>
      <c r="AE347" s="468"/>
      <c r="AF347" s="468"/>
      <c r="AG347" s="468"/>
      <c r="AH347" s="468"/>
      <c r="AI347" s="468"/>
      <c r="AJ347" s="468"/>
      <c r="AK347" s="468"/>
      <c r="AL347" s="468"/>
      <c r="AM347" s="468"/>
      <c r="AN347" s="468"/>
    </row>
    <row r="348" spans="1:40" ht="12.75" customHeight="1">
      <c r="A348" s="468"/>
      <c r="B348" s="468"/>
      <c r="C348" s="468"/>
      <c r="D348" s="468"/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  <c r="AA348" s="468"/>
      <c r="AB348" s="468"/>
      <c r="AC348" s="468"/>
      <c r="AD348" s="468"/>
      <c r="AE348" s="468"/>
      <c r="AF348" s="468"/>
      <c r="AG348" s="468"/>
      <c r="AH348" s="468"/>
      <c r="AI348" s="468"/>
      <c r="AJ348" s="468"/>
      <c r="AK348" s="468"/>
      <c r="AL348" s="468"/>
      <c r="AM348" s="468"/>
      <c r="AN348" s="468"/>
    </row>
    <row r="349" spans="1:40" ht="12.75" customHeight="1">
      <c r="A349" s="468"/>
      <c r="B349" s="468"/>
      <c r="C349" s="468"/>
      <c r="D349" s="468"/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  <c r="AA349" s="468"/>
      <c r="AB349" s="468"/>
      <c r="AC349" s="468"/>
      <c r="AD349" s="468"/>
      <c r="AE349" s="468"/>
      <c r="AF349" s="468"/>
      <c r="AG349" s="468"/>
      <c r="AH349" s="468"/>
      <c r="AI349" s="468"/>
      <c r="AJ349" s="468"/>
      <c r="AK349" s="468"/>
      <c r="AL349" s="468"/>
      <c r="AM349" s="468"/>
      <c r="AN349" s="468"/>
    </row>
    <row r="350" spans="1:40" ht="12.75" customHeight="1">
      <c r="A350" s="468"/>
      <c r="B350" s="468"/>
      <c r="C350" s="468"/>
      <c r="D350" s="468"/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  <c r="AA350" s="468"/>
      <c r="AB350" s="468"/>
      <c r="AC350" s="468"/>
      <c r="AD350" s="468"/>
      <c r="AE350" s="468"/>
      <c r="AF350" s="468"/>
      <c r="AG350" s="468"/>
      <c r="AH350" s="468"/>
      <c r="AI350" s="468"/>
      <c r="AJ350" s="468"/>
      <c r="AK350" s="468"/>
      <c r="AL350" s="468"/>
      <c r="AM350" s="468"/>
      <c r="AN350" s="468"/>
    </row>
    <row r="351" spans="1:40" ht="12.75" customHeight="1">
      <c r="A351" s="468"/>
      <c r="B351" s="468"/>
      <c r="C351" s="468"/>
      <c r="D351" s="468"/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  <c r="AA351" s="468"/>
      <c r="AB351" s="468"/>
      <c r="AC351" s="468"/>
      <c r="AD351" s="468"/>
      <c r="AE351" s="468"/>
      <c r="AF351" s="468"/>
      <c r="AG351" s="468"/>
      <c r="AH351" s="468"/>
      <c r="AI351" s="468"/>
      <c r="AJ351" s="468"/>
      <c r="AK351" s="468"/>
      <c r="AL351" s="468"/>
      <c r="AM351" s="468"/>
      <c r="AN351" s="468"/>
    </row>
    <row r="352" spans="1:40" ht="12.75" customHeight="1">
      <c r="A352" s="468"/>
      <c r="B352" s="468"/>
      <c r="C352" s="468"/>
      <c r="D352" s="468"/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  <c r="AA352" s="468"/>
      <c r="AB352" s="468"/>
      <c r="AC352" s="468"/>
      <c r="AD352" s="468"/>
      <c r="AE352" s="468"/>
      <c r="AF352" s="468"/>
      <c r="AG352" s="468"/>
      <c r="AH352" s="468"/>
      <c r="AI352" s="468"/>
      <c r="AJ352" s="468"/>
      <c r="AK352" s="468"/>
      <c r="AL352" s="468"/>
      <c r="AM352" s="468"/>
      <c r="AN352" s="468"/>
    </row>
    <row r="353" spans="1:40" ht="12.75" customHeight="1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  <c r="AA353" s="468"/>
      <c r="AB353" s="468"/>
      <c r="AC353" s="468"/>
      <c r="AD353" s="468"/>
      <c r="AE353" s="468"/>
      <c r="AF353" s="468"/>
      <c r="AG353" s="468"/>
      <c r="AH353" s="468"/>
      <c r="AI353" s="468"/>
      <c r="AJ353" s="468"/>
      <c r="AK353" s="468"/>
      <c r="AL353" s="468"/>
      <c r="AM353" s="468"/>
      <c r="AN353" s="468"/>
    </row>
    <row r="354" spans="1:40" ht="12.75" customHeight="1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  <c r="AA354" s="468"/>
      <c r="AB354" s="468"/>
      <c r="AC354" s="468"/>
      <c r="AD354" s="468"/>
      <c r="AE354" s="468"/>
      <c r="AF354" s="468"/>
      <c r="AG354" s="468"/>
      <c r="AH354" s="468"/>
      <c r="AI354" s="468"/>
      <c r="AJ354" s="468"/>
      <c r="AK354" s="468"/>
      <c r="AL354" s="468"/>
      <c r="AM354" s="468"/>
      <c r="AN354" s="468"/>
    </row>
    <row r="355" spans="1:40" ht="12.75" customHeight="1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  <c r="AA355" s="468"/>
      <c r="AB355" s="468"/>
      <c r="AC355" s="468"/>
      <c r="AD355" s="468"/>
      <c r="AE355" s="468"/>
      <c r="AF355" s="468"/>
      <c r="AG355" s="468"/>
      <c r="AH355" s="468"/>
      <c r="AI355" s="468"/>
      <c r="AJ355" s="468"/>
      <c r="AK355" s="468"/>
      <c r="AL355" s="468"/>
      <c r="AM355" s="468"/>
      <c r="AN355" s="468"/>
    </row>
    <row r="356" spans="1:40" ht="12.75" customHeight="1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  <c r="AA356" s="468"/>
      <c r="AB356" s="468"/>
      <c r="AC356" s="468"/>
      <c r="AD356" s="468"/>
      <c r="AE356" s="468"/>
      <c r="AF356" s="468"/>
      <c r="AG356" s="468"/>
      <c r="AH356" s="468"/>
      <c r="AI356" s="468"/>
      <c r="AJ356" s="468"/>
      <c r="AK356" s="468"/>
      <c r="AL356" s="468"/>
      <c r="AM356" s="468"/>
      <c r="AN356" s="468"/>
    </row>
    <row r="357" spans="1:40" ht="12.75" customHeight="1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  <c r="AA357" s="468"/>
      <c r="AB357" s="468"/>
      <c r="AC357" s="468"/>
      <c r="AD357" s="468"/>
      <c r="AE357" s="468"/>
      <c r="AF357" s="468"/>
      <c r="AG357" s="468"/>
      <c r="AH357" s="468"/>
      <c r="AI357" s="468"/>
      <c r="AJ357" s="468"/>
      <c r="AK357" s="468"/>
      <c r="AL357" s="468"/>
      <c r="AM357" s="468"/>
      <c r="AN357" s="468"/>
    </row>
    <row r="358" spans="1:40" ht="12.75" customHeight="1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  <c r="AA358" s="468"/>
      <c r="AB358" s="468"/>
      <c r="AC358" s="468"/>
      <c r="AD358" s="468"/>
      <c r="AE358" s="468"/>
      <c r="AF358" s="468"/>
      <c r="AG358" s="468"/>
      <c r="AH358" s="468"/>
      <c r="AI358" s="468"/>
      <c r="AJ358" s="468"/>
      <c r="AK358" s="468"/>
      <c r="AL358" s="468"/>
      <c r="AM358" s="468"/>
      <c r="AN358" s="468"/>
    </row>
    <row r="359" spans="1:40" ht="12.75" customHeight="1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  <c r="AA359" s="468"/>
      <c r="AB359" s="468"/>
      <c r="AC359" s="468"/>
      <c r="AD359" s="468"/>
      <c r="AE359" s="468"/>
      <c r="AF359" s="468"/>
      <c r="AG359" s="468"/>
      <c r="AH359" s="468"/>
      <c r="AI359" s="468"/>
      <c r="AJ359" s="468"/>
      <c r="AK359" s="468"/>
      <c r="AL359" s="468"/>
      <c r="AM359" s="468"/>
      <c r="AN359" s="468"/>
    </row>
    <row r="360" spans="1:40" ht="12.75" customHeight="1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  <c r="AA360" s="468"/>
      <c r="AB360" s="468"/>
      <c r="AC360" s="468"/>
      <c r="AD360" s="468"/>
      <c r="AE360" s="468"/>
      <c r="AF360" s="468"/>
      <c r="AG360" s="468"/>
      <c r="AH360" s="468"/>
      <c r="AI360" s="468"/>
      <c r="AJ360" s="468"/>
      <c r="AK360" s="468"/>
      <c r="AL360" s="468"/>
      <c r="AM360" s="468"/>
      <c r="AN360" s="468"/>
    </row>
    <row r="361" spans="1:40" ht="12.75" customHeight="1">
      <c r="A361" s="468"/>
      <c r="B361" s="468"/>
      <c r="C361" s="468"/>
      <c r="D361" s="468"/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  <c r="AA361" s="468"/>
      <c r="AB361" s="468"/>
      <c r="AC361" s="468"/>
      <c r="AD361" s="468"/>
      <c r="AE361" s="468"/>
      <c r="AF361" s="468"/>
      <c r="AG361" s="468"/>
      <c r="AH361" s="468"/>
      <c r="AI361" s="468"/>
      <c r="AJ361" s="468"/>
      <c r="AK361" s="468"/>
      <c r="AL361" s="468"/>
      <c r="AM361" s="468"/>
      <c r="AN361" s="468"/>
    </row>
    <row r="362" spans="1:40" ht="12.75" customHeight="1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  <c r="AA362" s="468"/>
      <c r="AB362" s="468"/>
      <c r="AC362" s="468"/>
      <c r="AD362" s="468"/>
      <c r="AE362" s="468"/>
      <c r="AF362" s="468"/>
      <c r="AG362" s="468"/>
      <c r="AH362" s="468"/>
      <c r="AI362" s="468"/>
      <c r="AJ362" s="468"/>
      <c r="AK362" s="468"/>
      <c r="AL362" s="468"/>
      <c r="AM362" s="468"/>
      <c r="AN362" s="468"/>
    </row>
    <row r="363" spans="1:40" ht="12.75" customHeight="1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  <c r="AA363" s="468"/>
      <c r="AB363" s="468"/>
      <c r="AC363" s="468"/>
      <c r="AD363" s="468"/>
      <c r="AE363" s="468"/>
      <c r="AF363" s="468"/>
      <c r="AG363" s="468"/>
      <c r="AH363" s="468"/>
      <c r="AI363" s="468"/>
      <c r="AJ363" s="468"/>
      <c r="AK363" s="468"/>
      <c r="AL363" s="468"/>
      <c r="AM363" s="468"/>
      <c r="AN363" s="468"/>
    </row>
    <row r="364" spans="1:40" ht="12.75" customHeight="1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  <c r="AA364" s="468"/>
      <c r="AB364" s="468"/>
      <c r="AC364" s="468"/>
      <c r="AD364" s="468"/>
      <c r="AE364" s="468"/>
      <c r="AF364" s="468"/>
      <c r="AG364" s="468"/>
      <c r="AH364" s="468"/>
      <c r="AI364" s="468"/>
      <c r="AJ364" s="468"/>
      <c r="AK364" s="468"/>
      <c r="AL364" s="468"/>
      <c r="AM364" s="468"/>
      <c r="AN364" s="468"/>
    </row>
    <row r="365" spans="1:40" ht="12.75" customHeight="1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  <c r="AA365" s="468"/>
      <c r="AB365" s="468"/>
      <c r="AC365" s="468"/>
      <c r="AD365" s="468"/>
      <c r="AE365" s="468"/>
      <c r="AF365" s="468"/>
      <c r="AG365" s="468"/>
      <c r="AH365" s="468"/>
      <c r="AI365" s="468"/>
      <c r="AJ365" s="468"/>
      <c r="AK365" s="468"/>
      <c r="AL365" s="468"/>
      <c r="AM365" s="468"/>
      <c r="AN365" s="468"/>
    </row>
    <row r="366" spans="1:40" ht="12.75" customHeight="1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  <c r="AA366" s="468"/>
      <c r="AB366" s="468"/>
      <c r="AC366" s="468"/>
      <c r="AD366" s="468"/>
      <c r="AE366" s="468"/>
      <c r="AF366" s="468"/>
      <c r="AG366" s="468"/>
      <c r="AH366" s="468"/>
      <c r="AI366" s="468"/>
      <c r="AJ366" s="468"/>
      <c r="AK366" s="468"/>
      <c r="AL366" s="468"/>
      <c r="AM366" s="468"/>
      <c r="AN366" s="468"/>
    </row>
    <row r="367" spans="1:40" ht="12.75" customHeight="1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  <c r="AA367" s="468"/>
      <c r="AB367" s="468"/>
      <c r="AC367" s="468"/>
      <c r="AD367" s="468"/>
      <c r="AE367" s="468"/>
      <c r="AF367" s="468"/>
      <c r="AG367" s="468"/>
      <c r="AH367" s="468"/>
      <c r="AI367" s="468"/>
      <c r="AJ367" s="468"/>
      <c r="AK367" s="468"/>
      <c r="AL367" s="468"/>
      <c r="AM367" s="468"/>
      <c r="AN367" s="468"/>
    </row>
    <row r="368" spans="1:40" ht="12.75" customHeight="1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  <c r="AA368" s="468"/>
      <c r="AB368" s="468"/>
      <c r="AC368" s="468"/>
      <c r="AD368" s="468"/>
      <c r="AE368" s="468"/>
      <c r="AF368" s="468"/>
      <c r="AG368" s="468"/>
      <c r="AH368" s="468"/>
      <c r="AI368" s="468"/>
      <c r="AJ368" s="468"/>
      <c r="AK368" s="468"/>
      <c r="AL368" s="468"/>
      <c r="AM368" s="468"/>
      <c r="AN368" s="468"/>
    </row>
    <row r="369" spans="1:40" ht="12.75" customHeight="1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  <c r="AA369" s="468"/>
      <c r="AB369" s="468"/>
      <c r="AC369" s="468"/>
      <c r="AD369" s="468"/>
      <c r="AE369" s="468"/>
      <c r="AF369" s="468"/>
      <c r="AG369" s="468"/>
      <c r="AH369" s="468"/>
      <c r="AI369" s="468"/>
      <c r="AJ369" s="468"/>
      <c r="AK369" s="468"/>
      <c r="AL369" s="468"/>
      <c r="AM369" s="468"/>
      <c r="AN369" s="468"/>
    </row>
    <row r="370" spans="1:40" ht="12.75" customHeight="1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  <c r="AA370" s="468"/>
      <c r="AB370" s="468"/>
      <c r="AC370" s="468"/>
      <c r="AD370" s="468"/>
      <c r="AE370" s="468"/>
      <c r="AF370" s="468"/>
      <c r="AG370" s="468"/>
      <c r="AH370" s="468"/>
      <c r="AI370" s="468"/>
      <c r="AJ370" s="468"/>
      <c r="AK370" s="468"/>
      <c r="AL370" s="468"/>
      <c r="AM370" s="468"/>
      <c r="AN370" s="468"/>
    </row>
    <row r="371" spans="1:40" ht="12.75" customHeight="1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  <c r="AA371" s="468"/>
      <c r="AB371" s="468"/>
      <c r="AC371" s="468"/>
      <c r="AD371" s="468"/>
      <c r="AE371" s="468"/>
      <c r="AF371" s="468"/>
      <c r="AG371" s="468"/>
      <c r="AH371" s="468"/>
      <c r="AI371" s="468"/>
      <c r="AJ371" s="468"/>
      <c r="AK371" s="468"/>
      <c r="AL371" s="468"/>
      <c r="AM371" s="468"/>
      <c r="AN371" s="468"/>
    </row>
    <row r="372" spans="1:40" ht="12.75" customHeight="1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  <c r="AA372" s="468"/>
      <c r="AB372" s="468"/>
      <c r="AC372" s="468"/>
      <c r="AD372" s="468"/>
      <c r="AE372" s="468"/>
      <c r="AF372" s="468"/>
      <c r="AG372" s="468"/>
      <c r="AH372" s="468"/>
      <c r="AI372" s="468"/>
      <c r="AJ372" s="468"/>
      <c r="AK372" s="468"/>
      <c r="AL372" s="468"/>
      <c r="AM372" s="468"/>
      <c r="AN372" s="468"/>
    </row>
    <row r="373" spans="1:40" ht="12.75" customHeight="1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  <c r="AA373" s="468"/>
      <c r="AB373" s="468"/>
      <c r="AC373" s="468"/>
      <c r="AD373" s="468"/>
      <c r="AE373" s="468"/>
      <c r="AF373" s="468"/>
      <c r="AG373" s="468"/>
      <c r="AH373" s="468"/>
      <c r="AI373" s="468"/>
      <c r="AJ373" s="468"/>
      <c r="AK373" s="468"/>
      <c r="AL373" s="468"/>
      <c r="AM373" s="468"/>
      <c r="AN373" s="468"/>
    </row>
    <row r="374" spans="1:40" ht="12.75" customHeight="1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  <c r="AA374" s="468"/>
      <c r="AB374" s="468"/>
      <c r="AC374" s="468"/>
      <c r="AD374" s="468"/>
      <c r="AE374" s="468"/>
      <c r="AF374" s="468"/>
      <c r="AG374" s="468"/>
      <c r="AH374" s="468"/>
      <c r="AI374" s="468"/>
      <c r="AJ374" s="468"/>
      <c r="AK374" s="468"/>
      <c r="AL374" s="468"/>
      <c r="AM374" s="468"/>
      <c r="AN374" s="468"/>
    </row>
    <row r="375" spans="1:40" ht="12.75" customHeight="1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  <c r="AA375" s="468"/>
      <c r="AB375" s="468"/>
      <c r="AC375" s="468"/>
      <c r="AD375" s="468"/>
      <c r="AE375" s="468"/>
      <c r="AF375" s="468"/>
      <c r="AG375" s="468"/>
      <c r="AH375" s="468"/>
      <c r="AI375" s="468"/>
      <c r="AJ375" s="468"/>
      <c r="AK375" s="468"/>
      <c r="AL375" s="468"/>
      <c r="AM375" s="468"/>
      <c r="AN375" s="468"/>
    </row>
    <row r="376" spans="1:40" ht="12.75" customHeight="1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  <c r="AA376" s="468"/>
      <c r="AB376" s="468"/>
      <c r="AC376" s="468"/>
      <c r="AD376" s="468"/>
      <c r="AE376" s="468"/>
      <c r="AF376" s="468"/>
      <c r="AG376" s="468"/>
      <c r="AH376" s="468"/>
      <c r="AI376" s="468"/>
      <c r="AJ376" s="468"/>
      <c r="AK376" s="468"/>
      <c r="AL376" s="468"/>
      <c r="AM376" s="468"/>
      <c r="AN376" s="468"/>
    </row>
    <row r="377" spans="1:40" ht="12.75" customHeight="1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  <c r="AA377" s="468"/>
      <c r="AB377" s="468"/>
      <c r="AC377" s="468"/>
      <c r="AD377" s="468"/>
      <c r="AE377" s="468"/>
      <c r="AF377" s="468"/>
      <c r="AG377" s="468"/>
      <c r="AH377" s="468"/>
      <c r="AI377" s="468"/>
      <c r="AJ377" s="468"/>
      <c r="AK377" s="468"/>
      <c r="AL377" s="468"/>
      <c r="AM377" s="468"/>
      <c r="AN377" s="468"/>
    </row>
    <row r="378" spans="1:40" ht="12.75" customHeight="1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  <c r="AA378" s="468"/>
      <c r="AB378" s="468"/>
      <c r="AC378" s="468"/>
      <c r="AD378" s="468"/>
      <c r="AE378" s="468"/>
      <c r="AF378" s="468"/>
      <c r="AG378" s="468"/>
      <c r="AH378" s="468"/>
      <c r="AI378" s="468"/>
      <c r="AJ378" s="468"/>
      <c r="AK378" s="468"/>
      <c r="AL378" s="468"/>
      <c r="AM378" s="468"/>
      <c r="AN378" s="468"/>
    </row>
    <row r="379" spans="1:40" ht="12.75" customHeight="1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  <c r="AA379" s="468"/>
      <c r="AB379" s="468"/>
      <c r="AC379" s="468"/>
      <c r="AD379" s="468"/>
      <c r="AE379" s="468"/>
      <c r="AF379" s="468"/>
      <c r="AG379" s="468"/>
      <c r="AH379" s="468"/>
      <c r="AI379" s="468"/>
      <c r="AJ379" s="468"/>
      <c r="AK379" s="468"/>
      <c r="AL379" s="468"/>
      <c r="AM379" s="468"/>
      <c r="AN379" s="468"/>
    </row>
    <row r="380" spans="1:40" ht="12.75" customHeight="1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  <c r="AA380" s="468"/>
      <c r="AB380" s="468"/>
      <c r="AC380" s="468"/>
      <c r="AD380" s="468"/>
      <c r="AE380" s="468"/>
      <c r="AF380" s="468"/>
      <c r="AG380" s="468"/>
      <c r="AH380" s="468"/>
      <c r="AI380" s="468"/>
      <c r="AJ380" s="468"/>
      <c r="AK380" s="468"/>
      <c r="AL380" s="468"/>
      <c r="AM380" s="468"/>
      <c r="AN380" s="468"/>
    </row>
    <row r="381" spans="1:40" ht="12.75" customHeight="1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  <c r="AA381" s="468"/>
      <c r="AB381" s="468"/>
      <c r="AC381" s="468"/>
      <c r="AD381" s="468"/>
      <c r="AE381" s="468"/>
      <c r="AF381" s="468"/>
      <c r="AG381" s="468"/>
      <c r="AH381" s="468"/>
      <c r="AI381" s="468"/>
      <c r="AJ381" s="468"/>
      <c r="AK381" s="468"/>
      <c r="AL381" s="468"/>
      <c r="AM381" s="468"/>
      <c r="AN381" s="468"/>
    </row>
    <row r="382" spans="1:40" ht="12.75" customHeight="1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  <c r="AA382" s="468"/>
      <c r="AB382" s="468"/>
      <c r="AC382" s="468"/>
      <c r="AD382" s="468"/>
      <c r="AE382" s="468"/>
      <c r="AF382" s="468"/>
      <c r="AG382" s="468"/>
      <c r="AH382" s="468"/>
      <c r="AI382" s="468"/>
      <c r="AJ382" s="468"/>
      <c r="AK382" s="468"/>
      <c r="AL382" s="468"/>
      <c r="AM382" s="468"/>
      <c r="AN382" s="468"/>
    </row>
    <row r="383" spans="1:40" ht="12.75" customHeight="1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  <c r="AA383" s="468"/>
      <c r="AB383" s="468"/>
      <c r="AC383" s="468"/>
      <c r="AD383" s="468"/>
      <c r="AE383" s="468"/>
      <c r="AF383" s="468"/>
      <c r="AG383" s="468"/>
      <c r="AH383" s="468"/>
      <c r="AI383" s="468"/>
      <c r="AJ383" s="468"/>
      <c r="AK383" s="468"/>
      <c r="AL383" s="468"/>
      <c r="AM383" s="468"/>
      <c r="AN383" s="468"/>
    </row>
    <row r="384" spans="1:40" ht="12.75" customHeight="1">
      <c r="A384" s="468"/>
      <c r="B384" s="468"/>
      <c r="C384" s="468"/>
      <c r="D384" s="468"/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  <c r="AA384" s="468"/>
      <c r="AB384" s="468"/>
      <c r="AC384" s="468"/>
      <c r="AD384" s="468"/>
      <c r="AE384" s="468"/>
      <c r="AF384" s="468"/>
      <c r="AG384" s="468"/>
      <c r="AH384" s="468"/>
      <c r="AI384" s="468"/>
      <c r="AJ384" s="468"/>
      <c r="AK384" s="468"/>
      <c r="AL384" s="468"/>
      <c r="AM384" s="468"/>
      <c r="AN384" s="468"/>
    </row>
    <row r="385" spans="1:40" ht="12.75" customHeight="1">
      <c r="A385" s="468"/>
      <c r="B385" s="468"/>
      <c r="C385" s="468"/>
      <c r="D385" s="468"/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  <c r="AA385" s="468"/>
      <c r="AB385" s="468"/>
      <c r="AC385" s="468"/>
      <c r="AD385" s="468"/>
      <c r="AE385" s="468"/>
      <c r="AF385" s="468"/>
      <c r="AG385" s="468"/>
      <c r="AH385" s="468"/>
      <c r="AI385" s="468"/>
      <c r="AJ385" s="468"/>
      <c r="AK385" s="468"/>
      <c r="AL385" s="468"/>
      <c r="AM385" s="468"/>
      <c r="AN385" s="468"/>
    </row>
    <row r="386" spans="1:40" ht="12.75" customHeight="1">
      <c r="A386" s="468"/>
      <c r="B386" s="468"/>
      <c r="C386" s="468"/>
      <c r="D386" s="468"/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  <c r="AA386" s="468"/>
      <c r="AB386" s="468"/>
      <c r="AC386" s="468"/>
      <c r="AD386" s="468"/>
      <c r="AE386" s="468"/>
      <c r="AF386" s="468"/>
      <c r="AG386" s="468"/>
      <c r="AH386" s="468"/>
      <c r="AI386" s="468"/>
      <c r="AJ386" s="468"/>
      <c r="AK386" s="468"/>
      <c r="AL386" s="468"/>
      <c r="AM386" s="468"/>
      <c r="AN386" s="468"/>
    </row>
    <row r="387" spans="1:40" ht="12.75" customHeight="1">
      <c r="A387" s="468"/>
      <c r="B387" s="468"/>
      <c r="C387" s="468"/>
      <c r="D387" s="468"/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  <c r="AA387" s="468"/>
      <c r="AB387" s="468"/>
      <c r="AC387" s="468"/>
      <c r="AD387" s="468"/>
      <c r="AE387" s="468"/>
      <c r="AF387" s="468"/>
      <c r="AG387" s="468"/>
      <c r="AH387" s="468"/>
      <c r="AI387" s="468"/>
      <c r="AJ387" s="468"/>
      <c r="AK387" s="468"/>
      <c r="AL387" s="468"/>
      <c r="AM387" s="468"/>
      <c r="AN387" s="468"/>
    </row>
    <row r="388" spans="1:40" ht="12.75" customHeight="1">
      <c r="A388" s="468"/>
      <c r="B388" s="468"/>
      <c r="C388" s="468"/>
      <c r="D388" s="468"/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  <c r="AA388" s="468"/>
      <c r="AB388" s="468"/>
      <c r="AC388" s="468"/>
      <c r="AD388" s="468"/>
      <c r="AE388" s="468"/>
      <c r="AF388" s="468"/>
      <c r="AG388" s="468"/>
      <c r="AH388" s="468"/>
      <c r="AI388" s="468"/>
      <c r="AJ388" s="468"/>
      <c r="AK388" s="468"/>
      <c r="AL388" s="468"/>
      <c r="AM388" s="468"/>
      <c r="AN388" s="468"/>
    </row>
    <row r="389" spans="1:40" ht="12.75" customHeight="1">
      <c r="A389" s="468"/>
      <c r="B389" s="468"/>
      <c r="C389" s="468"/>
      <c r="D389" s="468"/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  <c r="AA389" s="468"/>
      <c r="AB389" s="468"/>
      <c r="AC389" s="468"/>
      <c r="AD389" s="468"/>
      <c r="AE389" s="468"/>
      <c r="AF389" s="468"/>
      <c r="AG389" s="468"/>
      <c r="AH389" s="468"/>
      <c r="AI389" s="468"/>
      <c r="AJ389" s="468"/>
      <c r="AK389" s="468"/>
      <c r="AL389" s="468"/>
      <c r="AM389" s="468"/>
      <c r="AN389" s="468"/>
    </row>
    <row r="390" spans="1:40" ht="12.75" customHeight="1">
      <c r="A390" s="468"/>
      <c r="B390" s="468"/>
      <c r="C390" s="468"/>
      <c r="D390" s="468"/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  <c r="AA390" s="468"/>
      <c r="AB390" s="468"/>
      <c r="AC390" s="468"/>
      <c r="AD390" s="468"/>
      <c r="AE390" s="468"/>
      <c r="AF390" s="468"/>
      <c r="AG390" s="468"/>
      <c r="AH390" s="468"/>
      <c r="AI390" s="468"/>
      <c r="AJ390" s="468"/>
      <c r="AK390" s="468"/>
      <c r="AL390" s="468"/>
      <c r="AM390" s="468"/>
      <c r="AN390" s="468"/>
    </row>
    <row r="391" spans="1:40" ht="12.75" customHeight="1">
      <c r="A391" s="468"/>
      <c r="B391" s="468"/>
      <c r="C391" s="468"/>
      <c r="D391" s="468"/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  <c r="AA391" s="468"/>
      <c r="AB391" s="468"/>
      <c r="AC391" s="468"/>
      <c r="AD391" s="468"/>
      <c r="AE391" s="468"/>
      <c r="AF391" s="468"/>
      <c r="AG391" s="468"/>
      <c r="AH391" s="468"/>
      <c r="AI391" s="468"/>
      <c r="AJ391" s="468"/>
      <c r="AK391" s="468"/>
      <c r="AL391" s="468"/>
      <c r="AM391" s="468"/>
      <c r="AN391" s="468"/>
    </row>
    <row r="392" spans="1:40" ht="12.75" customHeight="1">
      <c r="A392" s="468"/>
      <c r="B392" s="468"/>
      <c r="C392" s="468"/>
      <c r="D392" s="468"/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  <c r="AA392" s="468"/>
      <c r="AB392" s="468"/>
      <c r="AC392" s="468"/>
      <c r="AD392" s="468"/>
      <c r="AE392" s="468"/>
      <c r="AF392" s="468"/>
      <c r="AG392" s="468"/>
      <c r="AH392" s="468"/>
      <c r="AI392" s="468"/>
      <c r="AJ392" s="468"/>
      <c r="AK392" s="468"/>
      <c r="AL392" s="468"/>
      <c r="AM392" s="468"/>
      <c r="AN392" s="468"/>
    </row>
    <row r="393" spans="1:40" ht="12.75" customHeight="1">
      <c r="A393" s="468"/>
      <c r="B393" s="468"/>
      <c r="C393" s="468"/>
      <c r="D393" s="468"/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  <c r="AA393" s="468"/>
      <c r="AB393" s="468"/>
      <c r="AC393" s="468"/>
      <c r="AD393" s="468"/>
      <c r="AE393" s="468"/>
      <c r="AF393" s="468"/>
      <c r="AG393" s="468"/>
      <c r="AH393" s="468"/>
      <c r="AI393" s="468"/>
      <c r="AJ393" s="468"/>
      <c r="AK393" s="468"/>
      <c r="AL393" s="468"/>
      <c r="AM393" s="468"/>
      <c r="AN393" s="468"/>
    </row>
    <row r="394" spans="1:40" ht="12.75" customHeight="1">
      <c r="A394" s="468"/>
      <c r="B394" s="468"/>
      <c r="C394" s="468"/>
      <c r="D394" s="468"/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  <c r="AA394" s="468"/>
      <c r="AB394" s="468"/>
      <c r="AC394" s="468"/>
      <c r="AD394" s="468"/>
      <c r="AE394" s="468"/>
      <c r="AF394" s="468"/>
      <c r="AG394" s="468"/>
      <c r="AH394" s="468"/>
      <c r="AI394" s="468"/>
      <c r="AJ394" s="468"/>
      <c r="AK394" s="468"/>
      <c r="AL394" s="468"/>
      <c r="AM394" s="468"/>
      <c r="AN394" s="468"/>
    </row>
    <row r="395" spans="1:40" ht="12.75" customHeight="1">
      <c r="A395" s="468"/>
      <c r="B395" s="468"/>
      <c r="C395" s="468"/>
      <c r="D395" s="468"/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  <c r="AA395" s="468"/>
      <c r="AB395" s="468"/>
      <c r="AC395" s="468"/>
      <c r="AD395" s="468"/>
      <c r="AE395" s="468"/>
      <c r="AF395" s="468"/>
      <c r="AG395" s="468"/>
      <c r="AH395" s="468"/>
      <c r="AI395" s="468"/>
      <c r="AJ395" s="468"/>
      <c r="AK395" s="468"/>
      <c r="AL395" s="468"/>
      <c r="AM395" s="468"/>
      <c r="AN395" s="468"/>
    </row>
    <row r="396" spans="1:40" ht="12.75" customHeight="1">
      <c r="A396" s="468"/>
      <c r="B396" s="468"/>
      <c r="C396" s="468"/>
      <c r="D396" s="468"/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  <c r="AA396" s="468"/>
      <c r="AB396" s="468"/>
      <c r="AC396" s="468"/>
      <c r="AD396" s="468"/>
      <c r="AE396" s="468"/>
      <c r="AF396" s="468"/>
      <c r="AG396" s="468"/>
      <c r="AH396" s="468"/>
      <c r="AI396" s="468"/>
      <c r="AJ396" s="468"/>
      <c r="AK396" s="468"/>
      <c r="AL396" s="468"/>
      <c r="AM396" s="468"/>
      <c r="AN396" s="468"/>
    </row>
    <row r="397" spans="1:40" ht="12.75" customHeight="1">
      <c r="A397" s="468"/>
      <c r="B397" s="468"/>
      <c r="C397" s="468"/>
      <c r="D397" s="468"/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  <c r="AA397" s="468"/>
      <c r="AB397" s="468"/>
      <c r="AC397" s="468"/>
      <c r="AD397" s="468"/>
      <c r="AE397" s="468"/>
      <c r="AF397" s="468"/>
      <c r="AG397" s="468"/>
      <c r="AH397" s="468"/>
      <c r="AI397" s="468"/>
      <c r="AJ397" s="468"/>
      <c r="AK397" s="468"/>
      <c r="AL397" s="468"/>
      <c r="AM397" s="468"/>
      <c r="AN397" s="468"/>
    </row>
    <row r="398" spans="1:40" ht="12.75" customHeight="1">
      <c r="A398" s="468"/>
      <c r="B398" s="468"/>
      <c r="C398" s="468"/>
      <c r="D398" s="468"/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  <c r="AA398" s="468"/>
      <c r="AB398" s="468"/>
      <c r="AC398" s="468"/>
      <c r="AD398" s="468"/>
      <c r="AE398" s="468"/>
      <c r="AF398" s="468"/>
      <c r="AG398" s="468"/>
      <c r="AH398" s="468"/>
      <c r="AI398" s="468"/>
      <c r="AJ398" s="468"/>
      <c r="AK398" s="468"/>
      <c r="AL398" s="468"/>
      <c r="AM398" s="468"/>
      <c r="AN398" s="468"/>
    </row>
    <row r="399" spans="1:40" ht="12.75" customHeight="1">
      <c r="A399" s="468"/>
      <c r="B399" s="468"/>
      <c r="C399" s="468"/>
      <c r="D399" s="468"/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  <c r="AA399" s="468"/>
      <c r="AB399" s="468"/>
      <c r="AC399" s="468"/>
      <c r="AD399" s="468"/>
      <c r="AE399" s="468"/>
      <c r="AF399" s="468"/>
      <c r="AG399" s="468"/>
      <c r="AH399" s="468"/>
      <c r="AI399" s="468"/>
      <c r="AJ399" s="468"/>
      <c r="AK399" s="468"/>
      <c r="AL399" s="468"/>
      <c r="AM399" s="468"/>
      <c r="AN399" s="468"/>
    </row>
    <row r="400" spans="1:40" ht="12.75" customHeight="1">
      <c r="A400" s="468"/>
      <c r="B400" s="468"/>
      <c r="C400" s="468"/>
      <c r="D400" s="468"/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  <c r="AA400" s="468"/>
      <c r="AB400" s="468"/>
      <c r="AC400" s="468"/>
      <c r="AD400" s="468"/>
      <c r="AE400" s="468"/>
      <c r="AF400" s="468"/>
      <c r="AG400" s="468"/>
      <c r="AH400" s="468"/>
      <c r="AI400" s="468"/>
      <c r="AJ400" s="468"/>
      <c r="AK400" s="468"/>
      <c r="AL400" s="468"/>
      <c r="AM400" s="468"/>
      <c r="AN400" s="468"/>
    </row>
    <row r="401" spans="1:40" ht="12.75" customHeight="1">
      <c r="A401" s="468"/>
      <c r="B401" s="468"/>
      <c r="C401" s="468"/>
      <c r="D401" s="468"/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  <c r="AA401" s="468"/>
      <c r="AB401" s="468"/>
      <c r="AC401" s="468"/>
      <c r="AD401" s="468"/>
      <c r="AE401" s="468"/>
      <c r="AF401" s="468"/>
      <c r="AG401" s="468"/>
      <c r="AH401" s="468"/>
      <c r="AI401" s="468"/>
      <c r="AJ401" s="468"/>
      <c r="AK401" s="468"/>
      <c r="AL401" s="468"/>
      <c r="AM401" s="468"/>
      <c r="AN401" s="468"/>
    </row>
    <row r="402" spans="1:40" ht="12.75" customHeight="1">
      <c r="A402" s="468"/>
      <c r="B402" s="468"/>
      <c r="C402" s="468"/>
      <c r="D402" s="468"/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  <c r="AA402" s="468"/>
      <c r="AB402" s="468"/>
      <c r="AC402" s="468"/>
      <c r="AD402" s="468"/>
      <c r="AE402" s="468"/>
      <c r="AF402" s="468"/>
      <c r="AG402" s="468"/>
      <c r="AH402" s="468"/>
      <c r="AI402" s="468"/>
      <c r="AJ402" s="468"/>
      <c r="AK402" s="468"/>
      <c r="AL402" s="468"/>
      <c r="AM402" s="468"/>
      <c r="AN402" s="468"/>
    </row>
    <row r="403" spans="1:40" ht="12.75" customHeight="1">
      <c r="A403" s="468"/>
      <c r="B403" s="468"/>
      <c r="C403" s="468"/>
      <c r="D403" s="468"/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  <c r="AA403" s="468"/>
      <c r="AB403" s="468"/>
      <c r="AC403" s="468"/>
      <c r="AD403" s="468"/>
      <c r="AE403" s="468"/>
      <c r="AF403" s="468"/>
      <c r="AG403" s="468"/>
      <c r="AH403" s="468"/>
      <c r="AI403" s="468"/>
      <c r="AJ403" s="468"/>
      <c r="AK403" s="468"/>
      <c r="AL403" s="468"/>
      <c r="AM403" s="468"/>
      <c r="AN403" s="468"/>
    </row>
    <row r="404" spans="1:40" ht="12.75" customHeight="1">
      <c r="A404" s="468"/>
      <c r="B404" s="468"/>
      <c r="C404" s="468"/>
      <c r="D404" s="468"/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  <c r="AA404" s="468"/>
      <c r="AB404" s="468"/>
      <c r="AC404" s="468"/>
      <c r="AD404" s="468"/>
      <c r="AE404" s="468"/>
      <c r="AF404" s="468"/>
      <c r="AG404" s="468"/>
      <c r="AH404" s="468"/>
      <c r="AI404" s="468"/>
      <c r="AJ404" s="468"/>
      <c r="AK404" s="468"/>
      <c r="AL404" s="468"/>
      <c r="AM404" s="468"/>
      <c r="AN404" s="468"/>
    </row>
    <row r="405" spans="1:40" ht="12.75" customHeight="1">
      <c r="A405" s="468"/>
      <c r="B405" s="468"/>
      <c r="C405" s="468"/>
      <c r="D405" s="468"/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  <c r="AA405" s="468"/>
      <c r="AB405" s="468"/>
      <c r="AC405" s="468"/>
      <c r="AD405" s="468"/>
      <c r="AE405" s="468"/>
      <c r="AF405" s="468"/>
      <c r="AG405" s="468"/>
      <c r="AH405" s="468"/>
      <c r="AI405" s="468"/>
      <c r="AJ405" s="468"/>
      <c r="AK405" s="468"/>
      <c r="AL405" s="468"/>
      <c r="AM405" s="468"/>
      <c r="AN405" s="468"/>
    </row>
    <row r="406" spans="1:40" ht="12.75" customHeight="1">
      <c r="A406" s="468"/>
      <c r="B406" s="468"/>
      <c r="C406" s="468"/>
      <c r="D406" s="468"/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  <c r="AA406" s="468"/>
      <c r="AB406" s="468"/>
      <c r="AC406" s="468"/>
      <c r="AD406" s="468"/>
      <c r="AE406" s="468"/>
      <c r="AF406" s="468"/>
      <c r="AG406" s="468"/>
      <c r="AH406" s="468"/>
      <c r="AI406" s="468"/>
      <c r="AJ406" s="468"/>
      <c r="AK406" s="468"/>
      <c r="AL406" s="468"/>
      <c r="AM406" s="468"/>
      <c r="AN406" s="468"/>
    </row>
    <row r="407" spans="1:40" ht="12.75" customHeight="1">
      <c r="A407" s="468"/>
      <c r="B407" s="468"/>
      <c r="C407" s="468"/>
      <c r="D407" s="468"/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  <c r="AA407" s="468"/>
      <c r="AB407" s="468"/>
      <c r="AC407" s="468"/>
      <c r="AD407" s="468"/>
      <c r="AE407" s="468"/>
      <c r="AF407" s="468"/>
      <c r="AG407" s="468"/>
      <c r="AH407" s="468"/>
      <c r="AI407" s="468"/>
      <c r="AJ407" s="468"/>
      <c r="AK407" s="468"/>
      <c r="AL407" s="468"/>
      <c r="AM407" s="468"/>
      <c r="AN407" s="468"/>
    </row>
    <row r="408" spans="1:40" ht="12.75" customHeight="1">
      <c r="A408" s="468"/>
      <c r="B408" s="468"/>
      <c r="C408" s="468"/>
      <c r="D408" s="468"/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  <c r="AA408" s="468"/>
      <c r="AB408" s="468"/>
      <c r="AC408" s="468"/>
      <c r="AD408" s="468"/>
      <c r="AE408" s="468"/>
      <c r="AF408" s="468"/>
      <c r="AG408" s="468"/>
      <c r="AH408" s="468"/>
      <c r="AI408" s="468"/>
      <c r="AJ408" s="468"/>
      <c r="AK408" s="468"/>
      <c r="AL408" s="468"/>
      <c r="AM408" s="468"/>
      <c r="AN408" s="468"/>
    </row>
    <row r="409" spans="1:40" ht="12.75" customHeight="1">
      <c r="A409" s="468"/>
      <c r="B409" s="468"/>
      <c r="C409" s="468"/>
      <c r="D409" s="468"/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  <c r="AA409" s="468"/>
      <c r="AB409" s="468"/>
      <c r="AC409" s="468"/>
      <c r="AD409" s="468"/>
      <c r="AE409" s="468"/>
      <c r="AF409" s="468"/>
      <c r="AG409" s="468"/>
      <c r="AH409" s="468"/>
      <c r="AI409" s="468"/>
      <c r="AJ409" s="468"/>
      <c r="AK409" s="468"/>
      <c r="AL409" s="468"/>
      <c r="AM409" s="468"/>
      <c r="AN409" s="468"/>
    </row>
    <row r="410" spans="1:40" ht="12.75" customHeight="1">
      <c r="A410" s="468"/>
      <c r="B410" s="468"/>
      <c r="C410" s="468"/>
      <c r="D410" s="468"/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  <c r="AA410" s="468"/>
      <c r="AB410" s="468"/>
      <c r="AC410" s="468"/>
      <c r="AD410" s="468"/>
      <c r="AE410" s="468"/>
      <c r="AF410" s="468"/>
      <c r="AG410" s="468"/>
      <c r="AH410" s="468"/>
      <c r="AI410" s="468"/>
      <c r="AJ410" s="468"/>
      <c r="AK410" s="468"/>
      <c r="AL410" s="468"/>
      <c r="AM410" s="468"/>
      <c r="AN410" s="468"/>
    </row>
    <row r="411" spans="1:40" ht="12.75" customHeight="1">
      <c r="A411" s="468"/>
      <c r="B411" s="468"/>
      <c r="C411" s="468"/>
      <c r="D411" s="468"/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  <c r="AA411" s="468"/>
      <c r="AB411" s="468"/>
      <c r="AC411" s="468"/>
      <c r="AD411" s="468"/>
      <c r="AE411" s="468"/>
      <c r="AF411" s="468"/>
      <c r="AG411" s="468"/>
      <c r="AH411" s="468"/>
      <c r="AI411" s="468"/>
      <c r="AJ411" s="468"/>
      <c r="AK411" s="468"/>
      <c r="AL411" s="468"/>
      <c r="AM411" s="468"/>
      <c r="AN411" s="468"/>
    </row>
    <row r="412" spans="1:40" ht="12.75" customHeight="1">
      <c r="A412" s="468"/>
      <c r="B412" s="468"/>
      <c r="C412" s="468"/>
      <c r="D412" s="468"/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  <c r="AA412" s="468"/>
      <c r="AB412" s="468"/>
      <c r="AC412" s="468"/>
      <c r="AD412" s="468"/>
      <c r="AE412" s="468"/>
      <c r="AF412" s="468"/>
      <c r="AG412" s="468"/>
      <c r="AH412" s="468"/>
      <c r="AI412" s="468"/>
      <c r="AJ412" s="468"/>
      <c r="AK412" s="468"/>
      <c r="AL412" s="468"/>
      <c r="AM412" s="468"/>
      <c r="AN412" s="468"/>
    </row>
    <row r="413" spans="1:40" ht="12.75" customHeight="1">
      <c r="A413" s="468"/>
      <c r="B413" s="468"/>
      <c r="C413" s="468"/>
      <c r="D413" s="468"/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  <c r="AA413" s="468"/>
      <c r="AB413" s="468"/>
      <c r="AC413" s="468"/>
      <c r="AD413" s="468"/>
      <c r="AE413" s="468"/>
      <c r="AF413" s="468"/>
      <c r="AG413" s="468"/>
      <c r="AH413" s="468"/>
      <c r="AI413" s="468"/>
      <c r="AJ413" s="468"/>
      <c r="AK413" s="468"/>
      <c r="AL413" s="468"/>
      <c r="AM413" s="468"/>
      <c r="AN413" s="468"/>
    </row>
    <row r="414" spans="1:40" ht="12.75" customHeight="1">
      <c r="A414" s="468"/>
      <c r="B414" s="468"/>
      <c r="C414" s="468"/>
      <c r="D414" s="468"/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  <c r="AA414" s="468"/>
      <c r="AB414" s="468"/>
      <c r="AC414" s="468"/>
      <c r="AD414" s="468"/>
      <c r="AE414" s="468"/>
      <c r="AF414" s="468"/>
      <c r="AG414" s="468"/>
      <c r="AH414" s="468"/>
      <c r="AI414" s="468"/>
      <c r="AJ414" s="468"/>
      <c r="AK414" s="468"/>
      <c r="AL414" s="468"/>
      <c r="AM414" s="468"/>
      <c r="AN414" s="468"/>
    </row>
    <row r="415" spans="1:40" ht="12.75" customHeight="1">
      <c r="A415" s="468"/>
      <c r="B415" s="468"/>
      <c r="C415" s="468"/>
      <c r="D415" s="468"/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  <c r="AA415" s="468"/>
      <c r="AB415" s="468"/>
      <c r="AC415" s="468"/>
      <c r="AD415" s="468"/>
      <c r="AE415" s="468"/>
      <c r="AF415" s="468"/>
      <c r="AG415" s="468"/>
      <c r="AH415" s="468"/>
      <c r="AI415" s="468"/>
      <c r="AJ415" s="468"/>
      <c r="AK415" s="468"/>
      <c r="AL415" s="468"/>
      <c r="AM415" s="468"/>
      <c r="AN415" s="468"/>
    </row>
    <row r="416" spans="1:40" ht="12.75" customHeight="1">
      <c r="A416" s="468"/>
      <c r="B416" s="468"/>
      <c r="C416" s="468"/>
      <c r="D416" s="468"/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  <c r="AA416" s="468"/>
      <c r="AB416" s="468"/>
      <c r="AC416" s="468"/>
      <c r="AD416" s="468"/>
      <c r="AE416" s="468"/>
      <c r="AF416" s="468"/>
      <c r="AG416" s="468"/>
      <c r="AH416" s="468"/>
      <c r="AI416" s="468"/>
      <c r="AJ416" s="468"/>
      <c r="AK416" s="468"/>
      <c r="AL416" s="468"/>
      <c r="AM416" s="468"/>
      <c r="AN416" s="468"/>
    </row>
    <row r="417" spans="1:40" ht="12.75" customHeight="1">
      <c r="A417" s="468"/>
      <c r="B417" s="468"/>
      <c r="C417" s="468"/>
      <c r="D417" s="468"/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  <c r="AA417" s="468"/>
      <c r="AB417" s="468"/>
      <c r="AC417" s="468"/>
      <c r="AD417" s="468"/>
      <c r="AE417" s="468"/>
      <c r="AF417" s="468"/>
      <c r="AG417" s="468"/>
      <c r="AH417" s="468"/>
      <c r="AI417" s="468"/>
      <c r="AJ417" s="468"/>
      <c r="AK417" s="468"/>
      <c r="AL417" s="468"/>
      <c r="AM417" s="468"/>
      <c r="AN417" s="468"/>
    </row>
    <row r="418" spans="1:40" ht="12.75" customHeight="1">
      <c r="A418" s="468"/>
      <c r="B418" s="468"/>
      <c r="C418" s="468"/>
      <c r="D418" s="468"/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  <c r="AA418" s="468"/>
      <c r="AB418" s="468"/>
      <c r="AC418" s="468"/>
      <c r="AD418" s="468"/>
      <c r="AE418" s="468"/>
      <c r="AF418" s="468"/>
      <c r="AG418" s="468"/>
      <c r="AH418" s="468"/>
      <c r="AI418" s="468"/>
      <c r="AJ418" s="468"/>
      <c r="AK418" s="468"/>
      <c r="AL418" s="468"/>
      <c r="AM418" s="468"/>
      <c r="AN418" s="468"/>
    </row>
    <row r="419" spans="1:40" ht="12.75" customHeight="1">
      <c r="A419" s="468"/>
      <c r="B419" s="468"/>
      <c r="C419" s="468"/>
      <c r="D419" s="468"/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  <c r="AA419" s="468"/>
      <c r="AB419" s="468"/>
      <c r="AC419" s="468"/>
      <c r="AD419" s="468"/>
      <c r="AE419" s="468"/>
      <c r="AF419" s="468"/>
      <c r="AG419" s="468"/>
      <c r="AH419" s="468"/>
      <c r="AI419" s="468"/>
      <c r="AJ419" s="468"/>
      <c r="AK419" s="468"/>
      <c r="AL419" s="468"/>
      <c r="AM419" s="468"/>
      <c r="AN419" s="468"/>
    </row>
    <row r="420" spans="1:40" ht="12.75" customHeight="1">
      <c r="A420" s="468"/>
      <c r="B420" s="468"/>
      <c r="C420" s="468"/>
      <c r="D420" s="468"/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  <c r="AA420" s="468"/>
      <c r="AB420" s="468"/>
      <c r="AC420" s="468"/>
      <c r="AD420" s="468"/>
      <c r="AE420" s="468"/>
      <c r="AF420" s="468"/>
      <c r="AG420" s="468"/>
      <c r="AH420" s="468"/>
      <c r="AI420" s="468"/>
      <c r="AJ420" s="468"/>
      <c r="AK420" s="468"/>
      <c r="AL420" s="468"/>
      <c r="AM420" s="468"/>
      <c r="AN420" s="468"/>
    </row>
    <row r="421" spans="1:40" ht="12.75" customHeight="1">
      <c r="A421" s="468"/>
      <c r="B421" s="468"/>
      <c r="C421" s="468"/>
      <c r="D421" s="468"/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  <c r="AA421" s="468"/>
      <c r="AB421" s="468"/>
      <c r="AC421" s="468"/>
      <c r="AD421" s="468"/>
      <c r="AE421" s="468"/>
      <c r="AF421" s="468"/>
      <c r="AG421" s="468"/>
      <c r="AH421" s="468"/>
      <c r="AI421" s="468"/>
      <c r="AJ421" s="468"/>
      <c r="AK421" s="468"/>
      <c r="AL421" s="468"/>
      <c r="AM421" s="468"/>
      <c r="AN421" s="468"/>
    </row>
    <row r="422" spans="1:40" ht="12.75" customHeight="1">
      <c r="A422" s="468"/>
      <c r="B422" s="468"/>
      <c r="C422" s="468"/>
      <c r="D422" s="468"/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  <c r="AA422" s="468"/>
      <c r="AB422" s="468"/>
      <c r="AC422" s="468"/>
      <c r="AD422" s="468"/>
      <c r="AE422" s="468"/>
      <c r="AF422" s="468"/>
      <c r="AG422" s="468"/>
      <c r="AH422" s="468"/>
      <c r="AI422" s="468"/>
      <c r="AJ422" s="468"/>
      <c r="AK422" s="468"/>
      <c r="AL422" s="468"/>
      <c r="AM422" s="468"/>
      <c r="AN422" s="468"/>
    </row>
    <row r="423" spans="1:40" ht="12.75" customHeight="1">
      <c r="A423" s="468"/>
      <c r="B423" s="468"/>
      <c r="C423" s="468"/>
      <c r="D423" s="468"/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  <c r="AA423" s="468"/>
      <c r="AB423" s="468"/>
      <c r="AC423" s="468"/>
      <c r="AD423" s="468"/>
      <c r="AE423" s="468"/>
      <c r="AF423" s="468"/>
      <c r="AG423" s="468"/>
      <c r="AH423" s="468"/>
      <c r="AI423" s="468"/>
      <c r="AJ423" s="468"/>
      <c r="AK423" s="468"/>
      <c r="AL423" s="468"/>
      <c r="AM423" s="468"/>
      <c r="AN423" s="468"/>
    </row>
    <row r="424" spans="1:40" ht="12.75" customHeight="1">
      <c r="A424" s="468"/>
      <c r="B424" s="468"/>
      <c r="C424" s="468"/>
      <c r="D424" s="468"/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  <c r="AA424" s="468"/>
      <c r="AB424" s="468"/>
      <c r="AC424" s="468"/>
      <c r="AD424" s="468"/>
      <c r="AE424" s="468"/>
      <c r="AF424" s="468"/>
      <c r="AG424" s="468"/>
      <c r="AH424" s="468"/>
      <c r="AI424" s="468"/>
      <c r="AJ424" s="468"/>
      <c r="AK424" s="468"/>
      <c r="AL424" s="468"/>
      <c r="AM424" s="468"/>
      <c r="AN424" s="468"/>
    </row>
    <row r="425" spans="1:40" ht="12.75" customHeight="1">
      <c r="A425" s="468"/>
      <c r="B425" s="468"/>
      <c r="C425" s="468"/>
      <c r="D425" s="468"/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  <c r="AA425" s="468"/>
      <c r="AB425" s="468"/>
      <c r="AC425" s="468"/>
      <c r="AD425" s="468"/>
      <c r="AE425" s="468"/>
      <c r="AF425" s="468"/>
      <c r="AG425" s="468"/>
      <c r="AH425" s="468"/>
      <c r="AI425" s="468"/>
      <c r="AJ425" s="468"/>
      <c r="AK425" s="468"/>
      <c r="AL425" s="468"/>
      <c r="AM425" s="468"/>
      <c r="AN425" s="468"/>
    </row>
    <row r="426" spans="1:40" ht="12.75" customHeight="1">
      <c r="A426" s="468"/>
      <c r="B426" s="468"/>
      <c r="C426" s="468"/>
      <c r="D426" s="468"/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  <c r="AA426" s="468"/>
      <c r="AB426" s="468"/>
      <c r="AC426" s="468"/>
      <c r="AD426" s="468"/>
      <c r="AE426" s="468"/>
      <c r="AF426" s="468"/>
      <c r="AG426" s="468"/>
      <c r="AH426" s="468"/>
      <c r="AI426" s="468"/>
      <c r="AJ426" s="468"/>
      <c r="AK426" s="468"/>
      <c r="AL426" s="468"/>
      <c r="AM426" s="468"/>
      <c r="AN426" s="468"/>
    </row>
    <row r="427" spans="1:40" ht="12.75" customHeight="1">
      <c r="A427" s="468"/>
      <c r="B427" s="468"/>
      <c r="C427" s="468"/>
      <c r="D427" s="468"/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  <c r="AA427" s="468"/>
      <c r="AB427" s="468"/>
      <c r="AC427" s="468"/>
      <c r="AD427" s="468"/>
      <c r="AE427" s="468"/>
      <c r="AF427" s="468"/>
      <c r="AG427" s="468"/>
      <c r="AH427" s="468"/>
      <c r="AI427" s="468"/>
      <c r="AJ427" s="468"/>
      <c r="AK427" s="468"/>
      <c r="AL427" s="468"/>
      <c r="AM427" s="468"/>
      <c r="AN427" s="468"/>
    </row>
    <row r="428" spans="1:40" ht="12.75" customHeight="1">
      <c r="A428" s="468"/>
      <c r="B428" s="468"/>
      <c r="C428" s="468"/>
      <c r="D428" s="468"/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  <c r="AA428" s="468"/>
      <c r="AB428" s="468"/>
      <c r="AC428" s="468"/>
      <c r="AD428" s="468"/>
      <c r="AE428" s="468"/>
      <c r="AF428" s="468"/>
      <c r="AG428" s="468"/>
      <c r="AH428" s="468"/>
      <c r="AI428" s="468"/>
      <c r="AJ428" s="468"/>
      <c r="AK428" s="468"/>
      <c r="AL428" s="468"/>
      <c r="AM428" s="468"/>
      <c r="AN428" s="468"/>
    </row>
    <row r="429" spans="1:40" ht="12.75" customHeight="1">
      <c r="A429" s="468"/>
      <c r="B429" s="468"/>
      <c r="C429" s="468"/>
      <c r="D429" s="468"/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  <c r="AA429" s="468"/>
      <c r="AB429" s="468"/>
      <c r="AC429" s="468"/>
      <c r="AD429" s="468"/>
      <c r="AE429" s="468"/>
      <c r="AF429" s="468"/>
      <c r="AG429" s="468"/>
      <c r="AH429" s="468"/>
      <c r="AI429" s="468"/>
      <c r="AJ429" s="468"/>
      <c r="AK429" s="468"/>
      <c r="AL429" s="468"/>
      <c r="AM429" s="468"/>
      <c r="AN429" s="468"/>
    </row>
    <row r="430" spans="1:40" ht="12.75" customHeight="1">
      <c r="A430" s="468"/>
      <c r="B430" s="468"/>
      <c r="C430" s="468"/>
      <c r="D430" s="468"/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  <c r="AA430" s="468"/>
      <c r="AB430" s="468"/>
      <c r="AC430" s="468"/>
      <c r="AD430" s="468"/>
      <c r="AE430" s="468"/>
      <c r="AF430" s="468"/>
      <c r="AG430" s="468"/>
      <c r="AH430" s="468"/>
      <c r="AI430" s="468"/>
      <c r="AJ430" s="468"/>
      <c r="AK430" s="468"/>
      <c r="AL430" s="468"/>
      <c r="AM430" s="468"/>
      <c r="AN430" s="468"/>
    </row>
    <row r="431" spans="1:40" ht="12.75" customHeight="1">
      <c r="A431" s="468"/>
      <c r="B431" s="468"/>
      <c r="C431" s="468"/>
      <c r="D431" s="468"/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  <c r="AA431" s="468"/>
      <c r="AB431" s="468"/>
      <c r="AC431" s="468"/>
      <c r="AD431" s="468"/>
      <c r="AE431" s="468"/>
      <c r="AF431" s="468"/>
      <c r="AG431" s="468"/>
      <c r="AH431" s="468"/>
      <c r="AI431" s="468"/>
      <c r="AJ431" s="468"/>
      <c r="AK431" s="468"/>
      <c r="AL431" s="468"/>
      <c r="AM431" s="468"/>
      <c r="AN431" s="468"/>
    </row>
    <row r="432" spans="1:40" ht="12.75" customHeight="1">
      <c r="A432" s="468"/>
      <c r="B432" s="468"/>
      <c r="C432" s="468"/>
      <c r="D432" s="468"/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  <c r="AA432" s="468"/>
      <c r="AB432" s="468"/>
      <c r="AC432" s="468"/>
      <c r="AD432" s="468"/>
      <c r="AE432" s="468"/>
      <c r="AF432" s="468"/>
      <c r="AG432" s="468"/>
      <c r="AH432" s="468"/>
      <c r="AI432" s="468"/>
      <c r="AJ432" s="468"/>
      <c r="AK432" s="468"/>
      <c r="AL432" s="468"/>
      <c r="AM432" s="468"/>
      <c r="AN432" s="468"/>
    </row>
    <row r="433" spans="1:40" ht="12.75" customHeight="1">
      <c r="A433" s="468"/>
      <c r="B433" s="468"/>
      <c r="C433" s="468"/>
      <c r="D433" s="468"/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  <c r="AA433" s="468"/>
      <c r="AB433" s="468"/>
      <c r="AC433" s="468"/>
      <c r="AD433" s="468"/>
      <c r="AE433" s="468"/>
      <c r="AF433" s="468"/>
      <c r="AG433" s="468"/>
      <c r="AH433" s="468"/>
      <c r="AI433" s="468"/>
      <c r="AJ433" s="468"/>
      <c r="AK433" s="468"/>
      <c r="AL433" s="468"/>
      <c r="AM433" s="468"/>
      <c r="AN433" s="468"/>
    </row>
    <row r="434" spans="1:40" ht="12.75" customHeight="1">
      <c r="A434" s="468"/>
      <c r="B434" s="468"/>
      <c r="C434" s="468"/>
      <c r="D434" s="468"/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  <c r="AA434" s="468"/>
      <c r="AB434" s="468"/>
      <c r="AC434" s="468"/>
      <c r="AD434" s="468"/>
      <c r="AE434" s="468"/>
      <c r="AF434" s="468"/>
      <c r="AG434" s="468"/>
      <c r="AH434" s="468"/>
      <c r="AI434" s="468"/>
      <c r="AJ434" s="468"/>
      <c r="AK434" s="468"/>
      <c r="AL434" s="468"/>
      <c r="AM434" s="468"/>
      <c r="AN434" s="468"/>
    </row>
    <row r="435" spans="1:40" ht="12.75" customHeight="1">
      <c r="A435" s="468"/>
      <c r="B435" s="468"/>
      <c r="C435" s="468"/>
      <c r="D435" s="468"/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  <c r="AA435" s="468"/>
      <c r="AB435" s="468"/>
      <c r="AC435" s="468"/>
      <c r="AD435" s="468"/>
      <c r="AE435" s="468"/>
      <c r="AF435" s="468"/>
      <c r="AG435" s="468"/>
      <c r="AH435" s="468"/>
      <c r="AI435" s="468"/>
      <c r="AJ435" s="468"/>
      <c r="AK435" s="468"/>
      <c r="AL435" s="468"/>
      <c r="AM435" s="468"/>
      <c r="AN435" s="468"/>
    </row>
    <row r="436" spans="1:40" ht="12.75" customHeight="1">
      <c r="A436" s="468"/>
      <c r="B436" s="468"/>
      <c r="C436" s="468"/>
      <c r="D436" s="468"/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  <c r="AA436" s="468"/>
      <c r="AB436" s="468"/>
      <c r="AC436" s="468"/>
      <c r="AD436" s="468"/>
      <c r="AE436" s="468"/>
      <c r="AF436" s="468"/>
      <c r="AG436" s="468"/>
      <c r="AH436" s="468"/>
      <c r="AI436" s="468"/>
      <c r="AJ436" s="468"/>
      <c r="AK436" s="468"/>
      <c r="AL436" s="468"/>
      <c r="AM436" s="468"/>
      <c r="AN436" s="468"/>
    </row>
    <row r="437" spans="1:40" ht="12.75" customHeight="1">
      <c r="A437" s="468"/>
      <c r="B437" s="468"/>
      <c r="C437" s="468"/>
      <c r="D437" s="468"/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  <c r="AA437" s="468"/>
      <c r="AB437" s="468"/>
      <c r="AC437" s="468"/>
      <c r="AD437" s="468"/>
      <c r="AE437" s="468"/>
      <c r="AF437" s="468"/>
      <c r="AG437" s="468"/>
      <c r="AH437" s="468"/>
      <c r="AI437" s="468"/>
      <c r="AJ437" s="468"/>
      <c r="AK437" s="468"/>
      <c r="AL437" s="468"/>
      <c r="AM437" s="468"/>
      <c r="AN437" s="468"/>
    </row>
    <row r="438" spans="1:40" ht="12.75" customHeight="1">
      <c r="A438" s="468"/>
      <c r="B438" s="468"/>
      <c r="C438" s="468"/>
      <c r="D438" s="468"/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  <c r="AA438" s="468"/>
      <c r="AB438" s="468"/>
      <c r="AC438" s="468"/>
      <c r="AD438" s="468"/>
      <c r="AE438" s="468"/>
      <c r="AF438" s="468"/>
      <c r="AG438" s="468"/>
      <c r="AH438" s="468"/>
      <c r="AI438" s="468"/>
      <c r="AJ438" s="468"/>
      <c r="AK438" s="468"/>
      <c r="AL438" s="468"/>
      <c r="AM438" s="468"/>
      <c r="AN438" s="468"/>
    </row>
    <row r="439" spans="1:40" ht="12.75" customHeight="1">
      <c r="A439" s="468"/>
      <c r="B439" s="468"/>
      <c r="C439" s="468"/>
      <c r="D439" s="468"/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  <c r="AA439" s="468"/>
      <c r="AB439" s="468"/>
      <c r="AC439" s="468"/>
      <c r="AD439" s="468"/>
      <c r="AE439" s="468"/>
      <c r="AF439" s="468"/>
      <c r="AG439" s="468"/>
      <c r="AH439" s="468"/>
      <c r="AI439" s="468"/>
      <c r="AJ439" s="468"/>
      <c r="AK439" s="468"/>
      <c r="AL439" s="468"/>
      <c r="AM439" s="468"/>
      <c r="AN439" s="468"/>
    </row>
    <row r="440" spans="1:40" ht="12.75" customHeight="1">
      <c r="A440" s="468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  <c r="AA440" s="468"/>
      <c r="AB440" s="468"/>
      <c r="AC440" s="468"/>
      <c r="AD440" s="468"/>
      <c r="AE440" s="468"/>
      <c r="AF440" s="468"/>
      <c r="AG440" s="468"/>
      <c r="AH440" s="468"/>
      <c r="AI440" s="468"/>
      <c r="AJ440" s="468"/>
      <c r="AK440" s="468"/>
      <c r="AL440" s="468"/>
      <c r="AM440" s="468"/>
      <c r="AN440" s="468"/>
    </row>
    <row r="441" spans="1:40" ht="12.75" customHeight="1">
      <c r="A441" s="468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  <c r="AA441" s="468"/>
      <c r="AB441" s="468"/>
      <c r="AC441" s="468"/>
      <c r="AD441" s="468"/>
      <c r="AE441" s="468"/>
      <c r="AF441" s="468"/>
      <c r="AG441" s="468"/>
      <c r="AH441" s="468"/>
      <c r="AI441" s="468"/>
      <c r="AJ441" s="468"/>
      <c r="AK441" s="468"/>
      <c r="AL441" s="468"/>
      <c r="AM441" s="468"/>
      <c r="AN441" s="468"/>
    </row>
    <row r="442" spans="1:40" ht="12.75" customHeight="1">
      <c r="A442" s="468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  <c r="AA442" s="468"/>
      <c r="AB442" s="468"/>
      <c r="AC442" s="468"/>
      <c r="AD442" s="468"/>
      <c r="AE442" s="468"/>
      <c r="AF442" s="468"/>
      <c r="AG442" s="468"/>
      <c r="AH442" s="468"/>
      <c r="AI442" s="468"/>
      <c r="AJ442" s="468"/>
      <c r="AK442" s="468"/>
      <c r="AL442" s="468"/>
      <c r="AM442" s="468"/>
      <c r="AN442" s="468"/>
    </row>
    <row r="443" spans="1:40" ht="12.75" customHeight="1">
      <c r="A443" s="468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  <c r="AA443" s="468"/>
      <c r="AB443" s="468"/>
      <c r="AC443" s="468"/>
      <c r="AD443" s="468"/>
      <c r="AE443" s="468"/>
      <c r="AF443" s="468"/>
      <c r="AG443" s="468"/>
      <c r="AH443" s="468"/>
      <c r="AI443" s="468"/>
      <c r="AJ443" s="468"/>
      <c r="AK443" s="468"/>
      <c r="AL443" s="468"/>
      <c r="AM443" s="468"/>
      <c r="AN443" s="468"/>
    </row>
    <row r="444" spans="1:40" ht="12.75" customHeight="1">
      <c r="A444" s="468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  <c r="AA444" s="468"/>
      <c r="AB444" s="468"/>
      <c r="AC444" s="468"/>
      <c r="AD444" s="468"/>
      <c r="AE444" s="468"/>
      <c r="AF444" s="468"/>
      <c r="AG444" s="468"/>
      <c r="AH444" s="468"/>
      <c r="AI444" s="468"/>
      <c r="AJ444" s="468"/>
      <c r="AK444" s="468"/>
      <c r="AL444" s="468"/>
      <c r="AM444" s="468"/>
      <c r="AN444" s="468"/>
    </row>
    <row r="445" spans="1:40" ht="12.75" customHeight="1">
      <c r="A445" s="468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  <c r="AA445" s="468"/>
      <c r="AB445" s="468"/>
      <c r="AC445" s="468"/>
      <c r="AD445" s="468"/>
      <c r="AE445" s="468"/>
      <c r="AF445" s="468"/>
      <c r="AG445" s="468"/>
      <c r="AH445" s="468"/>
      <c r="AI445" s="468"/>
      <c r="AJ445" s="468"/>
      <c r="AK445" s="468"/>
      <c r="AL445" s="468"/>
      <c r="AM445" s="468"/>
      <c r="AN445" s="468"/>
    </row>
    <row r="446" spans="1:40" ht="12.75" customHeight="1">
      <c r="A446" s="468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  <c r="AA446" s="468"/>
      <c r="AB446" s="468"/>
      <c r="AC446" s="468"/>
      <c r="AD446" s="468"/>
      <c r="AE446" s="468"/>
      <c r="AF446" s="468"/>
      <c r="AG446" s="468"/>
      <c r="AH446" s="468"/>
      <c r="AI446" s="468"/>
      <c r="AJ446" s="468"/>
      <c r="AK446" s="468"/>
      <c r="AL446" s="468"/>
      <c r="AM446" s="468"/>
      <c r="AN446" s="468"/>
    </row>
    <row r="447" spans="1:40" ht="12.75" customHeight="1">
      <c r="A447" s="468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  <c r="AA447" s="468"/>
      <c r="AB447" s="468"/>
      <c r="AC447" s="468"/>
      <c r="AD447" s="468"/>
      <c r="AE447" s="468"/>
      <c r="AF447" s="468"/>
      <c r="AG447" s="468"/>
      <c r="AH447" s="468"/>
      <c r="AI447" s="468"/>
      <c r="AJ447" s="468"/>
      <c r="AK447" s="468"/>
      <c r="AL447" s="468"/>
      <c r="AM447" s="468"/>
      <c r="AN447" s="468"/>
    </row>
    <row r="448" spans="1:40" ht="12.75" customHeight="1">
      <c r="A448" s="468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  <c r="AA448" s="468"/>
      <c r="AB448" s="468"/>
      <c r="AC448" s="468"/>
      <c r="AD448" s="468"/>
      <c r="AE448" s="468"/>
      <c r="AF448" s="468"/>
      <c r="AG448" s="468"/>
      <c r="AH448" s="468"/>
      <c r="AI448" s="468"/>
      <c r="AJ448" s="468"/>
      <c r="AK448" s="468"/>
      <c r="AL448" s="468"/>
      <c r="AM448" s="468"/>
      <c r="AN448" s="468"/>
    </row>
    <row r="449" spans="1:40" ht="12.75" customHeight="1">
      <c r="A449" s="468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  <c r="AA449" s="468"/>
      <c r="AB449" s="468"/>
      <c r="AC449" s="468"/>
      <c r="AD449" s="468"/>
      <c r="AE449" s="468"/>
      <c r="AF449" s="468"/>
      <c r="AG449" s="468"/>
      <c r="AH449" s="468"/>
      <c r="AI449" s="468"/>
      <c r="AJ449" s="468"/>
      <c r="AK449" s="468"/>
      <c r="AL449" s="468"/>
      <c r="AM449" s="468"/>
      <c r="AN449" s="468"/>
    </row>
    <row r="450" spans="1:40" ht="12.75" customHeight="1">
      <c r="A450" s="468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  <c r="AA450" s="468"/>
      <c r="AB450" s="468"/>
      <c r="AC450" s="468"/>
      <c r="AD450" s="468"/>
      <c r="AE450" s="468"/>
      <c r="AF450" s="468"/>
      <c r="AG450" s="468"/>
      <c r="AH450" s="468"/>
      <c r="AI450" s="468"/>
      <c r="AJ450" s="468"/>
      <c r="AK450" s="468"/>
      <c r="AL450" s="468"/>
      <c r="AM450" s="468"/>
      <c r="AN450" s="468"/>
    </row>
    <row r="451" spans="1:40" ht="12.75" customHeight="1">
      <c r="A451" s="468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  <c r="AA451" s="468"/>
      <c r="AB451" s="468"/>
      <c r="AC451" s="468"/>
      <c r="AD451" s="468"/>
      <c r="AE451" s="468"/>
      <c r="AF451" s="468"/>
      <c r="AG451" s="468"/>
      <c r="AH451" s="468"/>
      <c r="AI451" s="468"/>
      <c r="AJ451" s="468"/>
      <c r="AK451" s="468"/>
      <c r="AL451" s="468"/>
      <c r="AM451" s="468"/>
      <c r="AN451" s="468"/>
    </row>
    <row r="452" spans="1:40" ht="12.75" customHeight="1">
      <c r="A452" s="468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  <c r="AA452" s="468"/>
      <c r="AB452" s="468"/>
      <c r="AC452" s="468"/>
      <c r="AD452" s="468"/>
      <c r="AE452" s="468"/>
      <c r="AF452" s="468"/>
      <c r="AG452" s="468"/>
      <c r="AH452" s="468"/>
      <c r="AI452" s="468"/>
      <c r="AJ452" s="468"/>
      <c r="AK452" s="468"/>
      <c r="AL452" s="468"/>
      <c r="AM452" s="468"/>
      <c r="AN452" s="468"/>
    </row>
    <row r="453" spans="1:40" ht="12.75" customHeight="1">
      <c r="A453" s="468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  <c r="AA453" s="468"/>
      <c r="AB453" s="468"/>
      <c r="AC453" s="468"/>
      <c r="AD453" s="468"/>
      <c r="AE453" s="468"/>
      <c r="AF453" s="468"/>
      <c r="AG453" s="468"/>
      <c r="AH453" s="468"/>
      <c r="AI453" s="468"/>
      <c r="AJ453" s="468"/>
      <c r="AK453" s="468"/>
      <c r="AL453" s="468"/>
      <c r="AM453" s="468"/>
      <c r="AN453" s="468"/>
    </row>
    <row r="454" spans="1:40" ht="12.75" customHeight="1">
      <c r="A454" s="468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  <c r="AA454" s="468"/>
      <c r="AB454" s="468"/>
      <c r="AC454" s="468"/>
      <c r="AD454" s="468"/>
      <c r="AE454" s="468"/>
      <c r="AF454" s="468"/>
      <c r="AG454" s="468"/>
      <c r="AH454" s="468"/>
      <c r="AI454" s="468"/>
      <c r="AJ454" s="468"/>
      <c r="AK454" s="468"/>
      <c r="AL454" s="468"/>
      <c r="AM454" s="468"/>
      <c r="AN454" s="468"/>
    </row>
    <row r="455" spans="1:40" ht="12.75" customHeight="1">
      <c r="A455" s="468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  <c r="AA455" s="468"/>
      <c r="AB455" s="468"/>
      <c r="AC455" s="468"/>
      <c r="AD455" s="468"/>
      <c r="AE455" s="468"/>
      <c r="AF455" s="468"/>
      <c r="AG455" s="468"/>
      <c r="AH455" s="468"/>
      <c r="AI455" s="468"/>
      <c r="AJ455" s="468"/>
      <c r="AK455" s="468"/>
      <c r="AL455" s="468"/>
      <c r="AM455" s="468"/>
      <c r="AN455" s="468"/>
    </row>
    <row r="456" spans="1:40" ht="12.75" customHeight="1">
      <c r="A456" s="468"/>
      <c r="B456" s="468"/>
      <c r="C456" s="468"/>
      <c r="D456" s="468"/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  <c r="AA456" s="468"/>
      <c r="AB456" s="468"/>
      <c r="AC456" s="468"/>
      <c r="AD456" s="468"/>
      <c r="AE456" s="468"/>
      <c r="AF456" s="468"/>
      <c r="AG456" s="468"/>
      <c r="AH456" s="468"/>
      <c r="AI456" s="468"/>
      <c r="AJ456" s="468"/>
      <c r="AK456" s="468"/>
      <c r="AL456" s="468"/>
      <c r="AM456" s="468"/>
      <c r="AN456" s="468"/>
    </row>
    <row r="457" spans="1:40" ht="12.75" customHeight="1">
      <c r="A457" s="468"/>
      <c r="B457" s="468"/>
      <c r="C457" s="468"/>
      <c r="D457" s="468"/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  <c r="AA457" s="468"/>
      <c r="AB457" s="468"/>
      <c r="AC457" s="468"/>
      <c r="AD457" s="468"/>
      <c r="AE457" s="468"/>
      <c r="AF457" s="468"/>
      <c r="AG457" s="468"/>
      <c r="AH457" s="468"/>
      <c r="AI457" s="468"/>
      <c r="AJ457" s="468"/>
      <c r="AK457" s="468"/>
      <c r="AL457" s="468"/>
      <c r="AM457" s="468"/>
      <c r="AN457" s="468"/>
    </row>
    <row r="458" spans="1:40" ht="12.75" customHeight="1">
      <c r="A458" s="468"/>
      <c r="B458" s="468"/>
      <c r="C458" s="468"/>
      <c r="D458" s="468"/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  <c r="AA458" s="468"/>
      <c r="AB458" s="468"/>
      <c r="AC458" s="468"/>
      <c r="AD458" s="468"/>
      <c r="AE458" s="468"/>
      <c r="AF458" s="468"/>
      <c r="AG458" s="468"/>
      <c r="AH458" s="468"/>
      <c r="AI458" s="468"/>
      <c r="AJ458" s="468"/>
      <c r="AK458" s="468"/>
      <c r="AL458" s="468"/>
      <c r="AM458" s="468"/>
      <c r="AN458" s="468"/>
    </row>
    <row r="459" spans="1:40" ht="12.75" customHeight="1">
      <c r="A459" s="468"/>
      <c r="B459" s="468"/>
      <c r="C459" s="468"/>
      <c r="D459" s="468"/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  <c r="AA459" s="468"/>
      <c r="AB459" s="468"/>
      <c r="AC459" s="468"/>
      <c r="AD459" s="468"/>
      <c r="AE459" s="468"/>
      <c r="AF459" s="468"/>
      <c r="AG459" s="468"/>
      <c r="AH459" s="468"/>
      <c r="AI459" s="468"/>
      <c r="AJ459" s="468"/>
      <c r="AK459" s="468"/>
      <c r="AL459" s="468"/>
      <c r="AM459" s="468"/>
      <c r="AN459" s="468"/>
    </row>
    <row r="460" spans="1:40" ht="12.75" customHeight="1">
      <c r="A460" s="468"/>
      <c r="B460" s="468"/>
      <c r="C460" s="468"/>
      <c r="D460" s="468"/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  <c r="AA460" s="468"/>
      <c r="AB460" s="468"/>
      <c r="AC460" s="468"/>
      <c r="AD460" s="468"/>
      <c r="AE460" s="468"/>
      <c r="AF460" s="468"/>
      <c r="AG460" s="468"/>
      <c r="AH460" s="468"/>
      <c r="AI460" s="468"/>
      <c r="AJ460" s="468"/>
      <c r="AK460" s="468"/>
      <c r="AL460" s="468"/>
      <c r="AM460" s="468"/>
      <c r="AN460" s="468"/>
    </row>
    <row r="461" spans="1:40" ht="12.75" customHeight="1">
      <c r="A461" s="468"/>
      <c r="B461" s="468"/>
      <c r="C461" s="468"/>
      <c r="D461" s="468"/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  <c r="AA461" s="468"/>
      <c r="AB461" s="468"/>
      <c r="AC461" s="468"/>
      <c r="AD461" s="468"/>
      <c r="AE461" s="468"/>
      <c r="AF461" s="468"/>
      <c r="AG461" s="468"/>
      <c r="AH461" s="468"/>
      <c r="AI461" s="468"/>
      <c r="AJ461" s="468"/>
      <c r="AK461" s="468"/>
      <c r="AL461" s="468"/>
      <c r="AM461" s="468"/>
      <c r="AN461" s="468"/>
    </row>
    <row r="462" spans="1:40" ht="12.75" customHeight="1">
      <c r="A462" s="468"/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  <c r="AA462" s="468"/>
      <c r="AB462" s="468"/>
      <c r="AC462" s="468"/>
      <c r="AD462" s="468"/>
      <c r="AE462" s="468"/>
      <c r="AF462" s="468"/>
      <c r="AG462" s="468"/>
      <c r="AH462" s="468"/>
      <c r="AI462" s="468"/>
      <c r="AJ462" s="468"/>
      <c r="AK462" s="468"/>
      <c r="AL462" s="468"/>
      <c r="AM462" s="468"/>
      <c r="AN462" s="468"/>
    </row>
    <row r="463" spans="1:40" ht="12.75" customHeight="1">
      <c r="A463" s="468"/>
      <c r="B463" s="468"/>
      <c r="C463" s="468"/>
      <c r="D463" s="468"/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  <c r="AA463" s="468"/>
      <c r="AB463" s="468"/>
      <c r="AC463" s="468"/>
      <c r="AD463" s="468"/>
      <c r="AE463" s="468"/>
      <c r="AF463" s="468"/>
      <c r="AG463" s="468"/>
      <c r="AH463" s="468"/>
      <c r="AI463" s="468"/>
      <c r="AJ463" s="468"/>
      <c r="AK463" s="468"/>
      <c r="AL463" s="468"/>
      <c r="AM463" s="468"/>
      <c r="AN463" s="468"/>
    </row>
    <row r="464" spans="1:40" ht="12.75" customHeight="1">
      <c r="A464" s="468"/>
      <c r="B464" s="468"/>
      <c r="C464" s="468"/>
      <c r="D464" s="468"/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  <c r="AA464" s="468"/>
      <c r="AB464" s="468"/>
      <c r="AC464" s="468"/>
      <c r="AD464" s="468"/>
      <c r="AE464" s="468"/>
      <c r="AF464" s="468"/>
      <c r="AG464" s="468"/>
      <c r="AH464" s="468"/>
      <c r="AI464" s="468"/>
      <c r="AJ464" s="468"/>
      <c r="AK464" s="468"/>
      <c r="AL464" s="468"/>
      <c r="AM464" s="468"/>
      <c r="AN464" s="468"/>
    </row>
    <row r="465" spans="1:40" ht="12.75" customHeight="1">
      <c r="A465" s="468"/>
      <c r="B465" s="468"/>
      <c r="C465" s="468"/>
      <c r="D465" s="468"/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  <c r="AA465" s="468"/>
      <c r="AB465" s="468"/>
      <c r="AC465" s="468"/>
      <c r="AD465" s="468"/>
      <c r="AE465" s="468"/>
      <c r="AF465" s="468"/>
      <c r="AG465" s="468"/>
      <c r="AH465" s="468"/>
      <c r="AI465" s="468"/>
      <c r="AJ465" s="468"/>
      <c r="AK465" s="468"/>
      <c r="AL465" s="468"/>
      <c r="AM465" s="468"/>
      <c r="AN465" s="468"/>
    </row>
    <row r="466" spans="1:40" ht="12.75" customHeight="1">
      <c r="A466" s="468"/>
      <c r="B466" s="468"/>
      <c r="C466" s="468"/>
      <c r="D466" s="468"/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  <c r="AA466" s="468"/>
      <c r="AB466" s="468"/>
      <c r="AC466" s="468"/>
      <c r="AD466" s="468"/>
      <c r="AE466" s="468"/>
      <c r="AF466" s="468"/>
      <c r="AG466" s="468"/>
      <c r="AH466" s="468"/>
      <c r="AI466" s="468"/>
      <c r="AJ466" s="468"/>
      <c r="AK466" s="468"/>
      <c r="AL466" s="468"/>
      <c r="AM466" s="468"/>
      <c r="AN466" s="468"/>
    </row>
    <row r="467" spans="1:40" ht="12.75" customHeight="1">
      <c r="A467" s="468"/>
      <c r="B467" s="468"/>
      <c r="C467" s="468"/>
      <c r="D467" s="468"/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  <c r="AA467" s="468"/>
      <c r="AB467" s="468"/>
      <c r="AC467" s="468"/>
      <c r="AD467" s="468"/>
      <c r="AE467" s="468"/>
      <c r="AF467" s="468"/>
      <c r="AG467" s="468"/>
      <c r="AH467" s="468"/>
      <c r="AI467" s="468"/>
      <c r="AJ467" s="468"/>
      <c r="AK467" s="468"/>
      <c r="AL467" s="468"/>
      <c r="AM467" s="468"/>
      <c r="AN467" s="468"/>
    </row>
    <row r="468" spans="1:40" ht="12.75" customHeight="1">
      <c r="A468" s="468"/>
      <c r="B468" s="468"/>
      <c r="C468" s="468"/>
      <c r="D468" s="468"/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  <c r="AA468" s="468"/>
      <c r="AB468" s="468"/>
      <c r="AC468" s="468"/>
      <c r="AD468" s="468"/>
      <c r="AE468" s="468"/>
      <c r="AF468" s="468"/>
      <c r="AG468" s="468"/>
      <c r="AH468" s="468"/>
      <c r="AI468" s="468"/>
      <c r="AJ468" s="468"/>
      <c r="AK468" s="468"/>
      <c r="AL468" s="468"/>
      <c r="AM468" s="468"/>
      <c r="AN468" s="468"/>
    </row>
    <row r="469" spans="1:40" ht="12.75" customHeight="1">
      <c r="A469" s="468"/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  <c r="AA469" s="468"/>
      <c r="AB469" s="468"/>
      <c r="AC469" s="468"/>
      <c r="AD469" s="468"/>
      <c r="AE469" s="468"/>
      <c r="AF469" s="468"/>
      <c r="AG469" s="468"/>
      <c r="AH469" s="468"/>
      <c r="AI469" s="468"/>
      <c r="AJ469" s="468"/>
      <c r="AK469" s="468"/>
      <c r="AL469" s="468"/>
      <c r="AM469" s="468"/>
      <c r="AN469" s="468"/>
    </row>
    <row r="470" spans="1:40" ht="12.75" customHeight="1">
      <c r="A470" s="468"/>
      <c r="B470" s="468"/>
      <c r="C470" s="468"/>
      <c r="D470" s="468"/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  <c r="AA470" s="468"/>
      <c r="AB470" s="468"/>
      <c r="AC470" s="468"/>
      <c r="AD470" s="468"/>
      <c r="AE470" s="468"/>
      <c r="AF470" s="468"/>
      <c r="AG470" s="468"/>
      <c r="AH470" s="468"/>
      <c r="AI470" s="468"/>
      <c r="AJ470" s="468"/>
      <c r="AK470" s="468"/>
      <c r="AL470" s="468"/>
      <c r="AM470" s="468"/>
      <c r="AN470" s="468"/>
    </row>
    <row r="471" spans="1:40" ht="12.75" customHeight="1">
      <c r="A471" s="468"/>
      <c r="B471" s="468"/>
      <c r="C471" s="468"/>
      <c r="D471" s="468"/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  <c r="AA471" s="468"/>
      <c r="AB471" s="468"/>
      <c r="AC471" s="468"/>
      <c r="AD471" s="468"/>
      <c r="AE471" s="468"/>
      <c r="AF471" s="468"/>
      <c r="AG471" s="468"/>
      <c r="AH471" s="468"/>
      <c r="AI471" s="468"/>
      <c r="AJ471" s="468"/>
      <c r="AK471" s="468"/>
      <c r="AL471" s="468"/>
      <c r="AM471" s="468"/>
      <c r="AN471" s="468"/>
    </row>
    <row r="472" spans="1:40" ht="12.75" customHeight="1">
      <c r="A472" s="468"/>
      <c r="B472" s="468"/>
      <c r="C472" s="468"/>
      <c r="D472" s="468"/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  <c r="AA472" s="468"/>
      <c r="AB472" s="468"/>
      <c r="AC472" s="468"/>
      <c r="AD472" s="468"/>
      <c r="AE472" s="468"/>
      <c r="AF472" s="468"/>
      <c r="AG472" s="468"/>
      <c r="AH472" s="468"/>
      <c r="AI472" s="468"/>
      <c r="AJ472" s="468"/>
      <c r="AK472" s="468"/>
      <c r="AL472" s="468"/>
      <c r="AM472" s="468"/>
      <c r="AN472" s="468"/>
    </row>
    <row r="473" spans="1:40" ht="12.75" customHeight="1">
      <c r="A473" s="468"/>
      <c r="B473" s="468"/>
      <c r="C473" s="468"/>
      <c r="D473" s="468"/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  <c r="AA473" s="468"/>
      <c r="AB473" s="468"/>
      <c r="AC473" s="468"/>
      <c r="AD473" s="468"/>
      <c r="AE473" s="468"/>
      <c r="AF473" s="468"/>
      <c r="AG473" s="468"/>
      <c r="AH473" s="468"/>
      <c r="AI473" s="468"/>
      <c r="AJ473" s="468"/>
      <c r="AK473" s="468"/>
      <c r="AL473" s="468"/>
      <c r="AM473" s="468"/>
      <c r="AN473" s="468"/>
    </row>
    <row r="474" spans="1:40" ht="12.75" customHeight="1">
      <c r="A474" s="468"/>
      <c r="B474" s="468"/>
      <c r="C474" s="468"/>
      <c r="D474" s="468"/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  <c r="AA474" s="468"/>
      <c r="AB474" s="468"/>
      <c r="AC474" s="468"/>
      <c r="AD474" s="468"/>
      <c r="AE474" s="468"/>
      <c r="AF474" s="468"/>
      <c r="AG474" s="468"/>
      <c r="AH474" s="468"/>
      <c r="AI474" s="468"/>
      <c r="AJ474" s="468"/>
      <c r="AK474" s="468"/>
      <c r="AL474" s="468"/>
      <c r="AM474" s="468"/>
      <c r="AN474" s="468"/>
    </row>
    <row r="475" spans="1:40" ht="12.75" customHeight="1">
      <c r="A475" s="468"/>
      <c r="B475" s="468"/>
      <c r="C475" s="468"/>
      <c r="D475" s="468"/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  <c r="AA475" s="468"/>
      <c r="AB475" s="468"/>
      <c r="AC475" s="468"/>
      <c r="AD475" s="468"/>
      <c r="AE475" s="468"/>
      <c r="AF475" s="468"/>
      <c r="AG475" s="468"/>
      <c r="AH475" s="468"/>
      <c r="AI475" s="468"/>
      <c r="AJ475" s="468"/>
      <c r="AK475" s="468"/>
      <c r="AL475" s="468"/>
      <c r="AM475" s="468"/>
      <c r="AN475" s="468"/>
    </row>
    <row r="476" spans="1:40" ht="12.75" customHeight="1">
      <c r="A476" s="468"/>
      <c r="B476" s="468"/>
      <c r="C476" s="468"/>
      <c r="D476" s="468"/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  <c r="AA476" s="468"/>
      <c r="AB476" s="468"/>
      <c r="AC476" s="468"/>
      <c r="AD476" s="468"/>
      <c r="AE476" s="468"/>
      <c r="AF476" s="468"/>
      <c r="AG476" s="468"/>
      <c r="AH476" s="468"/>
      <c r="AI476" s="468"/>
      <c r="AJ476" s="468"/>
      <c r="AK476" s="468"/>
      <c r="AL476" s="468"/>
      <c r="AM476" s="468"/>
      <c r="AN476" s="468"/>
    </row>
    <row r="477" spans="1:40" ht="12.75" customHeight="1">
      <c r="A477" s="468"/>
      <c r="B477" s="468"/>
      <c r="C477" s="468"/>
      <c r="D477" s="468"/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  <c r="AA477" s="468"/>
      <c r="AB477" s="468"/>
      <c r="AC477" s="468"/>
      <c r="AD477" s="468"/>
      <c r="AE477" s="468"/>
      <c r="AF477" s="468"/>
      <c r="AG477" s="468"/>
      <c r="AH477" s="468"/>
      <c r="AI477" s="468"/>
      <c r="AJ477" s="468"/>
      <c r="AK477" s="468"/>
      <c r="AL477" s="468"/>
      <c r="AM477" s="468"/>
      <c r="AN477" s="468"/>
    </row>
    <row r="478" spans="1:40" ht="12.75" customHeight="1">
      <c r="A478" s="468"/>
      <c r="B478" s="468"/>
      <c r="C478" s="468"/>
      <c r="D478" s="468"/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  <c r="AA478" s="468"/>
      <c r="AB478" s="468"/>
      <c r="AC478" s="468"/>
      <c r="AD478" s="468"/>
      <c r="AE478" s="468"/>
      <c r="AF478" s="468"/>
      <c r="AG478" s="468"/>
      <c r="AH478" s="468"/>
      <c r="AI478" s="468"/>
      <c r="AJ478" s="468"/>
      <c r="AK478" s="468"/>
      <c r="AL478" s="468"/>
      <c r="AM478" s="468"/>
      <c r="AN478" s="468"/>
    </row>
    <row r="479" spans="1:40" ht="12.75" customHeight="1">
      <c r="A479" s="468"/>
      <c r="B479" s="468"/>
      <c r="C479" s="468"/>
      <c r="D479" s="468"/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  <c r="AA479" s="468"/>
      <c r="AB479" s="468"/>
      <c r="AC479" s="468"/>
      <c r="AD479" s="468"/>
      <c r="AE479" s="468"/>
      <c r="AF479" s="468"/>
      <c r="AG479" s="468"/>
      <c r="AH479" s="468"/>
      <c r="AI479" s="468"/>
      <c r="AJ479" s="468"/>
      <c r="AK479" s="468"/>
      <c r="AL479" s="468"/>
      <c r="AM479" s="468"/>
      <c r="AN479" s="468"/>
    </row>
    <row r="480" spans="1:40" ht="12.75" customHeight="1">
      <c r="A480" s="468"/>
      <c r="B480" s="468"/>
      <c r="C480" s="468"/>
      <c r="D480" s="468"/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  <c r="AA480" s="468"/>
      <c r="AB480" s="468"/>
      <c r="AC480" s="468"/>
      <c r="AD480" s="468"/>
      <c r="AE480" s="468"/>
      <c r="AF480" s="468"/>
      <c r="AG480" s="468"/>
      <c r="AH480" s="468"/>
      <c r="AI480" s="468"/>
      <c r="AJ480" s="468"/>
      <c r="AK480" s="468"/>
      <c r="AL480" s="468"/>
      <c r="AM480" s="468"/>
      <c r="AN480" s="468"/>
    </row>
    <row r="481" spans="1:40" ht="12.75" customHeight="1">
      <c r="A481" s="468"/>
      <c r="B481" s="468"/>
      <c r="C481" s="468"/>
      <c r="D481" s="468"/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  <c r="AA481" s="468"/>
      <c r="AB481" s="468"/>
      <c r="AC481" s="468"/>
      <c r="AD481" s="468"/>
      <c r="AE481" s="468"/>
      <c r="AF481" s="468"/>
      <c r="AG481" s="468"/>
      <c r="AH481" s="468"/>
      <c r="AI481" s="468"/>
      <c r="AJ481" s="468"/>
      <c r="AK481" s="468"/>
      <c r="AL481" s="468"/>
      <c r="AM481" s="468"/>
      <c r="AN481" s="468"/>
    </row>
    <row r="482" spans="1:40" ht="12.75" customHeight="1">
      <c r="A482" s="468"/>
      <c r="B482" s="468"/>
      <c r="C482" s="468"/>
      <c r="D482" s="468"/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  <c r="AA482" s="468"/>
      <c r="AB482" s="468"/>
      <c r="AC482" s="468"/>
      <c r="AD482" s="468"/>
      <c r="AE482" s="468"/>
      <c r="AF482" s="468"/>
      <c r="AG482" s="468"/>
      <c r="AH482" s="468"/>
      <c r="AI482" s="468"/>
      <c r="AJ482" s="468"/>
      <c r="AK482" s="468"/>
      <c r="AL482" s="468"/>
      <c r="AM482" s="468"/>
      <c r="AN482" s="468"/>
    </row>
    <row r="483" spans="1:40" ht="12.75" customHeight="1">
      <c r="A483" s="468"/>
      <c r="B483" s="468"/>
      <c r="C483" s="468"/>
      <c r="D483" s="468"/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  <c r="AA483" s="468"/>
      <c r="AB483" s="468"/>
      <c r="AC483" s="468"/>
      <c r="AD483" s="468"/>
      <c r="AE483" s="468"/>
      <c r="AF483" s="468"/>
      <c r="AG483" s="468"/>
      <c r="AH483" s="468"/>
      <c r="AI483" s="468"/>
      <c r="AJ483" s="468"/>
      <c r="AK483" s="468"/>
      <c r="AL483" s="468"/>
      <c r="AM483" s="468"/>
      <c r="AN483" s="468"/>
    </row>
    <row r="484" spans="1:40" ht="12.75" customHeight="1">
      <c r="A484" s="468"/>
      <c r="B484" s="468"/>
      <c r="C484" s="468"/>
      <c r="D484" s="468"/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  <c r="AA484" s="468"/>
      <c r="AB484" s="468"/>
      <c r="AC484" s="468"/>
      <c r="AD484" s="468"/>
      <c r="AE484" s="468"/>
      <c r="AF484" s="468"/>
      <c r="AG484" s="468"/>
      <c r="AH484" s="468"/>
      <c r="AI484" s="468"/>
      <c r="AJ484" s="468"/>
      <c r="AK484" s="468"/>
      <c r="AL484" s="468"/>
      <c r="AM484" s="468"/>
      <c r="AN484" s="468"/>
    </row>
    <row r="485" spans="1:40" ht="12.75" customHeight="1">
      <c r="A485" s="468"/>
      <c r="B485" s="468"/>
      <c r="C485" s="468"/>
      <c r="D485" s="468"/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  <c r="AA485" s="468"/>
      <c r="AB485" s="468"/>
      <c r="AC485" s="468"/>
      <c r="AD485" s="468"/>
      <c r="AE485" s="468"/>
      <c r="AF485" s="468"/>
      <c r="AG485" s="468"/>
      <c r="AH485" s="468"/>
      <c r="AI485" s="468"/>
      <c r="AJ485" s="468"/>
      <c r="AK485" s="468"/>
      <c r="AL485" s="468"/>
      <c r="AM485" s="468"/>
      <c r="AN485" s="468"/>
    </row>
    <row r="486" spans="1:40" ht="12.75" customHeight="1">
      <c r="A486" s="468"/>
      <c r="B486" s="468"/>
      <c r="C486" s="468"/>
      <c r="D486" s="468"/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  <c r="AA486" s="468"/>
      <c r="AB486" s="468"/>
      <c r="AC486" s="468"/>
      <c r="AD486" s="468"/>
      <c r="AE486" s="468"/>
      <c r="AF486" s="468"/>
      <c r="AG486" s="468"/>
      <c r="AH486" s="468"/>
      <c r="AI486" s="468"/>
      <c r="AJ486" s="468"/>
      <c r="AK486" s="468"/>
      <c r="AL486" s="468"/>
      <c r="AM486" s="468"/>
      <c r="AN486" s="468"/>
    </row>
    <row r="487" spans="1:40" ht="12.75" customHeight="1">
      <c r="A487" s="468"/>
      <c r="B487" s="468"/>
      <c r="C487" s="468"/>
      <c r="D487" s="468"/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  <c r="AA487" s="468"/>
      <c r="AB487" s="468"/>
      <c r="AC487" s="468"/>
      <c r="AD487" s="468"/>
      <c r="AE487" s="468"/>
      <c r="AF487" s="468"/>
      <c r="AG487" s="468"/>
      <c r="AH487" s="468"/>
      <c r="AI487" s="468"/>
      <c r="AJ487" s="468"/>
      <c r="AK487" s="468"/>
      <c r="AL487" s="468"/>
      <c r="AM487" s="468"/>
      <c r="AN487" s="468"/>
    </row>
    <row r="488" spans="1:40" ht="12.75" customHeight="1">
      <c r="A488" s="468"/>
      <c r="B488" s="468"/>
      <c r="C488" s="468"/>
      <c r="D488" s="468"/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  <c r="AA488" s="468"/>
      <c r="AB488" s="468"/>
      <c r="AC488" s="468"/>
      <c r="AD488" s="468"/>
      <c r="AE488" s="468"/>
      <c r="AF488" s="468"/>
      <c r="AG488" s="468"/>
      <c r="AH488" s="468"/>
      <c r="AI488" s="468"/>
      <c r="AJ488" s="468"/>
      <c r="AK488" s="468"/>
      <c r="AL488" s="468"/>
      <c r="AM488" s="468"/>
      <c r="AN488" s="468"/>
    </row>
    <row r="489" spans="1:40" ht="12.75" customHeight="1">
      <c r="A489" s="468"/>
      <c r="B489" s="468"/>
      <c r="C489" s="468"/>
      <c r="D489" s="468"/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  <c r="AA489" s="468"/>
      <c r="AB489" s="468"/>
      <c r="AC489" s="468"/>
      <c r="AD489" s="468"/>
      <c r="AE489" s="468"/>
      <c r="AF489" s="468"/>
      <c r="AG489" s="468"/>
      <c r="AH489" s="468"/>
      <c r="AI489" s="468"/>
      <c r="AJ489" s="468"/>
      <c r="AK489" s="468"/>
      <c r="AL489" s="468"/>
      <c r="AM489" s="468"/>
      <c r="AN489" s="468"/>
    </row>
    <row r="490" spans="1:40" ht="12.75" customHeight="1">
      <c r="A490" s="468"/>
      <c r="B490" s="468"/>
      <c r="C490" s="468"/>
      <c r="D490" s="468"/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  <c r="AA490" s="468"/>
      <c r="AB490" s="468"/>
      <c r="AC490" s="468"/>
      <c r="AD490" s="468"/>
      <c r="AE490" s="468"/>
      <c r="AF490" s="468"/>
      <c r="AG490" s="468"/>
      <c r="AH490" s="468"/>
      <c r="AI490" s="468"/>
      <c r="AJ490" s="468"/>
      <c r="AK490" s="468"/>
      <c r="AL490" s="468"/>
      <c r="AM490" s="468"/>
      <c r="AN490" s="468"/>
    </row>
    <row r="491" spans="1:40" ht="12.75" customHeight="1">
      <c r="A491" s="468"/>
      <c r="B491" s="468"/>
      <c r="C491" s="468"/>
      <c r="D491" s="468"/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  <c r="AA491" s="468"/>
      <c r="AB491" s="468"/>
      <c r="AC491" s="468"/>
      <c r="AD491" s="468"/>
      <c r="AE491" s="468"/>
      <c r="AF491" s="468"/>
      <c r="AG491" s="468"/>
      <c r="AH491" s="468"/>
      <c r="AI491" s="468"/>
      <c r="AJ491" s="468"/>
      <c r="AK491" s="468"/>
      <c r="AL491" s="468"/>
      <c r="AM491" s="468"/>
      <c r="AN491" s="468"/>
    </row>
    <row r="492" spans="1:40" ht="12.75" customHeight="1">
      <c r="A492" s="468"/>
      <c r="B492" s="468"/>
      <c r="C492" s="468"/>
      <c r="D492" s="468"/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  <c r="AA492" s="468"/>
      <c r="AB492" s="468"/>
      <c r="AC492" s="468"/>
      <c r="AD492" s="468"/>
      <c r="AE492" s="468"/>
      <c r="AF492" s="468"/>
      <c r="AG492" s="468"/>
      <c r="AH492" s="468"/>
      <c r="AI492" s="468"/>
      <c r="AJ492" s="468"/>
      <c r="AK492" s="468"/>
      <c r="AL492" s="468"/>
      <c r="AM492" s="468"/>
      <c r="AN492" s="468"/>
    </row>
    <row r="493" spans="1:40" ht="12.75" customHeight="1">
      <c r="A493" s="468"/>
      <c r="B493" s="468"/>
      <c r="C493" s="468"/>
      <c r="D493" s="468"/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  <c r="AA493" s="468"/>
      <c r="AB493" s="468"/>
      <c r="AC493" s="468"/>
      <c r="AD493" s="468"/>
      <c r="AE493" s="468"/>
      <c r="AF493" s="468"/>
      <c r="AG493" s="468"/>
      <c r="AH493" s="468"/>
      <c r="AI493" s="468"/>
      <c r="AJ493" s="468"/>
      <c r="AK493" s="468"/>
      <c r="AL493" s="468"/>
      <c r="AM493" s="468"/>
      <c r="AN493" s="468"/>
    </row>
    <row r="494" spans="1:40" ht="12.75" customHeight="1">
      <c r="A494" s="468"/>
      <c r="B494" s="468"/>
      <c r="C494" s="468"/>
      <c r="D494" s="468"/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  <c r="AA494" s="468"/>
      <c r="AB494" s="468"/>
      <c r="AC494" s="468"/>
      <c r="AD494" s="468"/>
      <c r="AE494" s="468"/>
      <c r="AF494" s="468"/>
      <c r="AG494" s="468"/>
      <c r="AH494" s="468"/>
      <c r="AI494" s="468"/>
      <c r="AJ494" s="468"/>
      <c r="AK494" s="468"/>
      <c r="AL494" s="468"/>
      <c r="AM494" s="468"/>
      <c r="AN494" s="468"/>
    </row>
    <row r="495" spans="1:40" ht="12.75" customHeight="1">
      <c r="A495" s="468"/>
      <c r="B495" s="468"/>
      <c r="C495" s="468"/>
      <c r="D495" s="468"/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  <c r="AA495" s="468"/>
      <c r="AB495" s="468"/>
      <c r="AC495" s="468"/>
      <c r="AD495" s="468"/>
      <c r="AE495" s="468"/>
      <c r="AF495" s="468"/>
      <c r="AG495" s="468"/>
      <c r="AH495" s="468"/>
      <c r="AI495" s="468"/>
      <c r="AJ495" s="468"/>
      <c r="AK495" s="468"/>
      <c r="AL495" s="468"/>
      <c r="AM495" s="468"/>
      <c r="AN495" s="468"/>
    </row>
    <row r="496" spans="1:40" ht="12.75" customHeight="1">
      <c r="A496" s="468"/>
      <c r="B496" s="468"/>
      <c r="C496" s="468"/>
      <c r="D496" s="468"/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  <c r="AA496" s="468"/>
      <c r="AB496" s="468"/>
      <c r="AC496" s="468"/>
      <c r="AD496" s="468"/>
      <c r="AE496" s="468"/>
      <c r="AF496" s="468"/>
      <c r="AG496" s="468"/>
      <c r="AH496" s="468"/>
      <c r="AI496" s="468"/>
      <c r="AJ496" s="468"/>
      <c r="AK496" s="468"/>
      <c r="AL496" s="468"/>
      <c r="AM496" s="468"/>
      <c r="AN496" s="468"/>
    </row>
    <row r="497" spans="1:40" ht="12.75" customHeight="1">
      <c r="A497" s="468"/>
      <c r="B497" s="468"/>
      <c r="C497" s="468"/>
      <c r="D497" s="468"/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  <c r="AA497" s="468"/>
      <c r="AB497" s="468"/>
      <c r="AC497" s="468"/>
      <c r="AD497" s="468"/>
      <c r="AE497" s="468"/>
      <c r="AF497" s="468"/>
      <c r="AG497" s="468"/>
      <c r="AH497" s="468"/>
      <c r="AI497" s="468"/>
      <c r="AJ497" s="468"/>
      <c r="AK497" s="468"/>
      <c r="AL497" s="468"/>
      <c r="AM497" s="468"/>
      <c r="AN497" s="468"/>
    </row>
    <row r="498" spans="1:40" ht="12.75" customHeight="1">
      <c r="A498" s="468"/>
      <c r="B498" s="468"/>
      <c r="C498" s="468"/>
      <c r="D498" s="468"/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  <c r="AA498" s="468"/>
      <c r="AB498" s="468"/>
      <c r="AC498" s="468"/>
      <c r="AD498" s="468"/>
      <c r="AE498" s="468"/>
      <c r="AF498" s="468"/>
      <c r="AG498" s="468"/>
      <c r="AH498" s="468"/>
      <c r="AI498" s="468"/>
      <c r="AJ498" s="468"/>
      <c r="AK498" s="468"/>
      <c r="AL498" s="468"/>
      <c r="AM498" s="468"/>
      <c r="AN498" s="468"/>
    </row>
    <row r="499" spans="1:40" ht="12.75" customHeight="1">
      <c r="A499" s="468"/>
      <c r="B499" s="468"/>
      <c r="C499" s="468"/>
      <c r="D499" s="468"/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  <c r="AA499" s="468"/>
      <c r="AB499" s="468"/>
      <c r="AC499" s="468"/>
      <c r="AD499" s="468"/>
      <c r="AE499" s="468"/>
      <c r="AF499" s="468"/>
      <c r="AG499" s="468"/>
      <c r="AH499" s="468"/>
      <c r="AI499" s="468"/>
      <c r="AJ499" s="468"/>
      <c r="AK499" s="468"/>
      <c r="AL499" s="468"/>
      <c r="AM499" s="468"/>
      <c r="AN499" s="468"/>
    </row>
    <row r="500" spans="1:40" ht="12.75" customHeight="1">
      <c r="A500" s="468"/>
      <c r="B500" s="468"/>
      <c r="C500" s="468"/>
      <c r="D500" s="468"/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  <c r="AA500" s="468"/>
      <c r="AB500" s="468"/>
      <c r="AC500" s="468"/>
      <c r="AD500" s="468"/>
      <c r="AE500" s="468"/>
      <c r="AF500" s="468"/>
      <c r="AG500" s="468"/>
      <c r="AH500" s="468"/>
      <c r="AI500" s="468"/>
      <c r="AJ500" s="468"/>
      <c r="AK500" s="468"/>
      <c r="AL500" s="468"/>
      <c r="AM500" s="468"/>
      <c r="AN500" s="468"/>
    </row>
    <row r="501" spans="1:40" ht="12.75" customHeight="1">
      <c r="A501" s="468"/>
      <c r="B501" s="468"/>
      <c r="C501" s="468"/>
      <c r="D501" s="468"/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  <c r="AA501" s="468"/>
      <c r="AB501" s="468"/>
      <c r="AC501" s="468"/>
      <c r="AD501" s="468"/>
      <c r="AE501" s="468"/>
      <c r="AF501" s="468"/>
      <c r="AG501" s="468"/>
      <c r="AH501" s="468"/>
      <c r="AI501" s="468"/>
      <c r="AJ501" s="468"/>
      <c r="AK501" s="468"/>
      <c r="AL501" s="468"/>
      <c r="AM501" s="468"/>
      <c r="AN501" s="468"/>
    </row>
    <row r="502" spans="1:40" ht="12.75" customHeight="1">
      <c r="A502" s="468"/>
      <c r="B502" s="468"/>
      <c r="C502" s="468"/>
      <c r="D502" s="468"/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  <c r="AA502" s="468"/>
      <c r="AB502" s="468"/>
      <c r="AC502" s="468"/>
      <c r="AD502" s="468"/>
      <c r="AE502" s="468"/>
      <c r="AF502" s="468"/>
      <c r="AG502" s="468"/>
      <c r="AH502" s="468"/>
      <c r="AI502" s="468"/>
      <c r="AJ502" s="468"/>
      <c r="AK502" s="468"/>
      <c r="AL502" s="468"/>
      <c r="AM502" s="468"/>
      <c r="AN502" s="468"/>
    </row>
    <row r="503" spans="1:40" ht="12.75" customHeight="1">
      <c r="A503" s="468"/>
      <c r="B503" s="468"/>
      <c r="C503" s="468"/>
      <c r="D503" s="468"/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  <c r="AA503" s="468"/>
      <c r="AB503" s="468"/>
      <c r="AC503" s="468"/>
      <c r="AD503" s="468"/>
      <c r="AE503" s="468"/>
      <c r="AF503" s="468"/>
      <c r="AG503" s="468"/>
      <c r="AH503" s="468"/>
      <c r="AI503" s="468"/>
      <c r="AJ503" s="468"/>
      <c r="AK503" s="468"/>
      <c r="AL503" s="468"/>
      <c r="AM503" s="468"/>
      <c r="AN503" s="468"/>
    </row>
    <row r="504" spans="1:40" ht="12.75" customHeight="1">
      <c r="A504" s="468"/>
      <c r="B504" s="468"/>
      <c r="C504" s="468"/>
      <c r="D504" s="468"/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  <c r="AA504" s="468"/>
      <c r="AB504" s="468"/>
      <c r="AC504" s="468"/>
      <c r="AD504" s="468"/>
      <c r="AE504" s="468"/>
      <c r="AF504" s="468"/>
      <c r="AG504" s="468"/>
      <c r="AH504" s="468"/>
      <c r="AI504" s="468"/>
      <c r="AJ504" s="468"/>
      <c r="AK504" s="468"/>
      <c r="AL504" s="468"/>
      <c r="AM504" s="468"/>
      <c r="AN504" s="468"/>
    </row>
    <row r="505" spans="1:40" ht="12.75" customHeight="1">
      <c r="A505" s="468"/>
      <c r="B505" s="468"/>
      <c r="C505" s="468"/>
      <c r="D505" s="468"/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  <c r="AA505" s="468"/>
      <c r="AB505" s="468"/>
      <c r="AC505" s="468"/>
      <c r="AD505" s="468"/>
      <c r="AE505" s="468"/>
      <c r="AF505" s="468"/>
      <c r="AG505" s="468"/>
      <c r="AH505" s="468"/>
      <c r="AI505" s="468"/>
      <c r="AJ505" s="468"/>
      <c r="AK505" s="468"/>
      <c r="AL505" s="468"/>
      <c r="AM505" s="468"/>
      <c r="AN505" s="468"/>
    </row>
    <row r="506" spans="1:40" ht="12.75" customHeight="1">
      <c r="A506" s="468"/>
      <c r="B506" s="468"/>
      <c r="C506" s="468"/>
      <c r="D506" s="468"/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  <c r="AA506" s="468"/>
      <c r="AB506" s="468"/>
      <c r="AC506" s="468"/>
      <c r="AD506" s="468"/>
      <c r="AE506" s="468"/>
      <c r="AF506" s="468"/>
      <c r="AG506" s="468"/>
      <c r="AH506" s="468"/>
      <c r="AI506" s="468"/>
      <c r="AJ506" s="468"/>
      <c r="AK506" s="468"/>
      <c r="AL506" s="468"/>
      <c r="AM506" s="468"/>
      <c r="AN506" s="468"/>
    </row>
    <row r="507" spans="1:40" ht="12.75" customHeight="1">
      <c r="A507" s="468"/>
      <c r="B507" s="468"/>
      <c r="C507" s="468"/>
      <c r="D507" s="468"/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  <c r="AA507" s="468"/>
      <c r="AB507" s="468"/>
      <c r="AC507" s="468"/>
      <c r="AD507" s="468"/>
      <c r="AE507" s="468"/>
      <c r="AF507" s="468"/>
      <c r="AG507" s="468"/>
      <c r="AH507" s="468"/>
      <c r="AI507" s="468"/>
      <c r="AJ507" s="468"/>
      <c r="AK507" s="468"/>
      <c r="AL507" s="468"/>
      <c r="AM507" s="468"/>
      <c r="AN507" s="468"/>
    </row>
    <row r="508" spans="1:40" ht="12.75" customHeight="1">
      <c r="A508" s="468"/>
      <c r="B508" s="468"/>
      <c r="C508" s="468"/>
      <c r="D508" s="468"/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  <c r="AA508" s="468"/>
      <c r="AB508" s="468"/>
      <c r="AC508" s="468"/>
      <c r="AD508" s="468"/>
      <c r="AE508" s="468"/>
      <c r="AF508" s="468"/>
      <c r="AG508" s="468"/>
      <c r="AH508" s="468"/>
      <c r="AI508" s="468"/>
      <c r="AJ508" s="468"/>
      <c r="AK508" s="468"/>
      <c r="AL508" s="468"/>
      <c r="AM508" s="468"/>
      <c r="AN508" s="468"/>
    </row>
    <row r="509" spans="1:40" ht="12.75" customHeight="1">
      <c r="A509" s="468"/>
      <c r="B509" s="468"/>
      <c r="C509" s="468"/>
      <c r="D509" s="468"/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  <c r="AA509" s="468"/>
      <c r="AB509" s="468"/>
      <c r="AC509" s="468"/>
      <c r="AD509" s="468"/>
      <c r="AE509" s="468"/>
      <c r="AF509" s="468"/>
      <c r="AG509" s="468"/>
      <c r="AH509" s="468"/>
      <c r="AI509" s="468"/>
      <c r="AJ509" s="468"/>
      <c r="AK509" s="468"/>
      <c r="AL509" s="468"/>
      <c r="AM509" s="468"/>
      <c r="AN509" s="468"/>
    </row>
    <row r="510" spans="1:40" ht="12.75" customHeight="1">
      <c r="A510" s="468"/>
      <c r="B510" s="468"/>
      <c r="C510" s="468"/>
      <c r="D510" s="468"/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  <c r="AA510" s="468"/>
      <c r="AB510" s="468"/>
      <c r="AC510" s="468"/>
      <c r="AD510" s="468"/>
      <c r="AE510" s="468"/>
      <c r="AF510" s="468"/>
      <c r="AG510" s="468"/>
      <c r="AH510" s="468"/>
      <c r="AI510" s="468"/>
      <c r="AJ510" s="468"/>
      <c r="AK510" s="468"/>
      <c r="AL510" s="468"/>
      <c r="AM510" s="468"/>
      <c r="AN510" s="468"/>
    </row>
    <row r="511" spans="1:40" ht="12.75" customHeight="1">
      <c r="A511" s="468"/>
      <c r="B511" s="468"/>
      <c r="C511" s="468"/>
      <c r="D511" s="468"/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  <c r="AA511" s="468"/>
      <c r="AB511" s="468"/>
      <c r="AC511" s="468"/>
      <c r="AD511" s="468"/>
      <c r="AE511" s="468"/>
      <c r="AF511" s="468"/>
      <c r="AG511" s="468"/>
      <c r="AH511" s="468"/>
      <c r="AI511" s="468"/>
      <c r="AJ511" s="468"/>
      <c r="AK511" s="468"/>
      <c r="AL511" s="468"/>
      <c r="AM511" s="468"/>
      <c r="AN511" s="468"/>
    </row>
    <row r="512" spans="1:40" ht="12.75" customHeight="1">
      <c r="A512" s="468"/>
      <c r="B512" s="468"/>
      <c r="C512" s="468"/>
      <c r="D512" s="468"/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  <c r="AA512" s="468"/>
      <c r="AB512" s="468"/>
      <c r="AC512" s="468"/>
      <c r="AD512" s="468"/>
      <c r="AE512" s="468"/>
      <c r="AF512" s="468"/>
      <c r="AG512" s="468"/>
      <c r="AH512" s="468"/>
      <c r="AI512" s="468"/>
      <c r="AJ512" s="468"/>
      <c r="AK512" s="468"/>
      <c r="AL512" s="468"/>
      <c r="AM512" s="468"/>
      <c r="AN512" s="468"/>
    </row>
    <row r="513" spans="1:40" ht="12.75" customHeight="1">
      <c r="A513" s="468"/>
      <c r="B513" s="468"/>
      <c r="C513" s="468"/>
      <c r="D513" s="468"/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  <c r="AA513" s="468"/>
      <c r="AB513" s="468"/>
      <c r="AC513" s="468"/>
      <c r="AD513" s="468"/>
      <c r="AE513" s="468"/>
      <c r="AF513" s="468"/>
      <c r="AG513" s="468"/>
      <c r="AH513" s="468"/>
      <c r="AI513" s="468"/>
      <c r="AJ513" s="468"/>
      <c r="AK513" s="468"/>
      <c r="AL513" s="468"/>
      <c r="AM513" s="468"/>
      <c r="AN513" s="468"/>
    </row>
    <row r="514" spans="1:40" ht="12.75" customHeight="1">
      <c r="A514" s="468"/>
      <c r="B514" s="468"/>
      <c r="C514" s="468"/>
      <c r="D514" s="468"/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  <c r="AA514" s="468"/>
      <c r="AB514" s="468"/>
      <c r="AC514" s="468"/>
      <c r="AD514" s="468"/>
      <c r="AE514" s="468"/>
      <c r="AF514" s="468"/>
      <c r="AG514" s="468"/>
      <c r="AH514" s="468"/>
      <c r="AI514" s="468"/>
      <c r="AJ514" s="468"/>
      <c r="AK514" s="468"/>
      <c r="AL514" s="468"/>
      <c r="AM514" s="468"/>
      <c r="AN514" s="468"/>
    </row>
    <row r="515" spans="1:40" ht="12.75" customHeight="1">
      <c r="A515" s="468"/>
      <c r="B515" s="468"/>
      <c r="C515" s="468"/>
      <c r="D515" s="468"/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  <c r="AA515" s="468"/>
      <c r="AB515" s="468"/>
      <c r="AC515" s="468"/>
      <c r="AD515" s="468"/>
      <c r="AE515" s="468"/>
      <c r="AF515" s="468"/>
      <c r="AG515" s="468"/>
      <c r="AH515" s="468"/>
      <c r="AI515" s="468"/>
      <c r="AJ515" s="468"/>
      <c r="AK515" s="468"/>
      <c r="AL515" s="468"/>
      <c r="AM515" s="468"/>
      <c r="AN515" s="468"/>
    </row>
    <row r="516" spans="1:40" ht="12.75" customHeight="1">
      <c r="A516" s="468"/>
      <c r="B516" s="468"/>
      <c r="C516" s="468"/>
      <c r="D516" s="468"/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  <c r="AA516" s="468"/>
      <c r="AB516" s="468"/>
      <c r="AC516" s="468"/>
      <c r="AD516" s="468"/>
      <c r="AE516" s="468"/>
      <c r="AF516" s="468"/>
      <c r="AG516" s="468"/>
      <c r="AH516" s="468"/>
      <c r="AI516" s="468"/>
      <c r="AJ516" s="468"/>
      <c r="AK516" s="468"/>
      <c r="AL516" s="468"/>
      <c r="AM516" s="468"/>
      <c r="AN516" s="468"/>
    </row>
    <row r="517" spans="1:40" ht="12.75" customHeight="1">
      <c r="A517" s="468"/>
      <c r="B517" s="468"/>
      <c r="C517" s="468"/>
      <c r="D517" s="468"/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  <c r="AA517" s="468"/>
      <c r="AB517" s="468"/>
      <c r="AC517" s="468"/>
      <c r="AD517" s="468"/>
      <c r="AE517" s="468"/>
      <c r="AF517" s="468"/>
      <c r="AG517" s="468"/>
      <c r="AH517" s="468"/>
      <c r="AI517" s="468"/>
      <c r="AJ517" s="468"/>
      <c r="AK517" s="468"/>
      <c r="AL517" s="468"/>
      <c r="AM517" s="468"/>
      <c r="AN517" s="468"/>
    </row>
    <row r="518" spans="1:40" ht="12.75" customHeight="1">
      <c r="A518" s="468"/>
      <c r="B518" s="468"/>
      <c r="C518" s="468"/>
      <c r="D518" s="468"/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  <c r="AA518" s="468"/>
      <c r="AB518" s="468"/>
      <c r="AC518" s="468"/>
      <c r="AD518" s="468"/>
      <c r="AE518" s="468"/>
      <c r="AF518" s="468"/>
      <c r="AG518" s="468"/>
      <c r="AH518" s="468"/>
      <c r="AI518" s="468"/>
      <c r="AJ518" s="468"/>
      <c r="AK518" s="468"/>
      <c r="AL518" s="468"/>
      <c r="AM518" s="468"/>
      <c r="AN518" s="468"/>
    </row>
    <row r="519" spans="1:40" ht="12.75" customHeight="1">
      <c r="A519" s="468"/>
      <c r="B519" s="468"/>
      <c r="C519" s="468"/>
      <c r="D519" s="468"/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  <c r="AA519" s="468"/>
      <c r="AB519" s="468"/>
      <c r="AC519" s="468"/>
      <c r="AD519" s="468"/>
      <c r="AE519" s="468"/>
      <c r="AF519" s="468"/>
      <c r="AG519" s="468"/>
      <c r="AH519" s="468"/>
      <c r="AI519" s="468"/>
      <c r="AJ519" s="468"/>
      <c r="AK519" s="468"/>
      <c r="AL519" s="468"/>
      <c r="AM519" s="468"/>
      <c r="AN519" s="468"/>
    </row>
    <row r="520" spans="1:40" ht="12.75" customHeight="1">
      <c r="A520" s="468"/>
      <c r="B520" s="468"/>
      <c r="C520" s="468"/>
      <c r="D520" s="468"/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  <c r="AA520" s="468"/>
      <c r="AB520" s="468"/>
      <c r="AC520" s="468"/>
      <c r="AD520" s="468"/>
      <c r="AE520" s="468"/>
      <c r="AF520" s="468"/>
      <c r="AG520" s="468"/>
      <c r="AH520" s="468"/>
      <c r="AI520" s="468"/>
      <c r="AJ520" s="468"/>
      <c r="AK520" s="468"/>
      <c r="AL520" s="468"/>
      <c r="AM520" s="468"/>
      <c r="AN520" s="468"/>
    </row>
    <row r="521" spans="1:40" ht="12.75" customHeight="1">
      <c r="A521" s="468"/>
      <c r="B521" s="468"/>
      <c r="C521" s="468"/>
      <c r="D521" s="468"/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  <c r="AA521" s="468"/>
      <c r="AB521" s="468"/>
      <c r="AC521" s="468"/>
      <c r="AD521" s="468"/>
      <c r="AE521" s="468"/>
      <c r="AF521" s="468"/>
      <c r="AG521" s="468"/>
      <c r="AH521" s="468"/>
      <c r="AI521" s="468"/>
      <c r="AJ521" s="468"/>
      <c r="AK521" s="468"/>
      <c r="AL521" s="468"/>
      <c r="AM521" s="468"/>
      <c r="AN521" s="468"/>
    </row>
    <row r="522" spans="1:40" ht="12.75" customHeight="1">
      <c r="A522" s="468"/>
      <c r="B522" s="468"/>
      <c r="C522" s="468"/>
      <c r="D522" s="468"/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  <c r="AA522" s="468"/>
      <c r="AB522" s="468"/>
      <c r="AC522" s="468"/>
      <c r="AD522" s="468"/>
      <c r="AE522" s="468"/>
      <c r="AF522" s="468"/>
      <c r="AG522" s="468"/>
      <c r="AH522" s="468"/>
      <c r="AI522" s="468"/>
      <c r="AJ522" s="468"/>
      <c r="AK522" s="468"/>
      <c r="AL522" s="468"/>
      <c r="AM522" s="468"/>
      <c r="AN522" s="468"/>
    </row>
    <row r="523" spans="1:40" ht="12.75" customHeight="1">
      <c r="A523" s="468"/>
      <c r="B523" s="468"/>
      <c r="C523" s="468"/>
      <c r="D523" s="468"/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  <c r="AA523" s="468"/>
      <c r="AB523" s="468"/>
      <c r="AC523" s="468"/>
      <c r="AD523" s="468"/>
      <c r="AE523" s="468"/>
      <c r="AF523" s="468"/>
      <c r="AG523" s="468"/>
      <c r="AH523" s="468"/>
      <c r="AI523" s="468"/>
      <c r="AJ523" s="468"/>
      <c r="AK523" s="468"/>
      <c r="AL523" s="468"/>
      <c r="AM523" s="468"/>
      <c r="AN523" s="468"/>
    </row>
    <row r="524" spans="1:40" ht="12.75" customHeight="1">
      <c r="A524" s="468"/>
      <c r="B524" s="468"/>
      <c r="C524" s="468"/>
      <c r="D524" s="468"/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  <c r="AA524" s="468"/>
      <c r="AB524" s="468"/>
      <c r="AC524" s="468"/>
      <c r="AD524" s="468"/>
      <c r="AE524" s="468"/>
      <c r="AF524" s="468"/>
      <c r="AG524" s="468"/>
      <c r="AH524" s="468"/>
      <c r="AI524" s="468"/>
      <c r="AJ524" s="468"/>
      <c r="AK524" s="468"/>
      <c r="AL524" s="468"/>
      <c r="AM524" s="468"/>
      <c r="AN524" s="468"/>
    </row>
    <row r="525" spans="1:40" ht="12.75" customHeight="1">
      <c r="A525" s="468"/>
      <c r="B525" s="468"/>
      <c r="C525" s="468"/>
      <c r="D525" s="468"/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  <c r="AA525" s="468"/>
      <c r="AB525" s="468"/>
      <c r="AC525" s="468"/>
      <c r="AD525" s="468"/>
      <c r="AE525" s="468"/>
      <c r="AF525" s="468"/>
      <c r="AG525" s="468"/>
      <c r="AH525" s="468"/>
      <c r="AI525" s="468"/>
      <c r="AJ525" s="468"/>
      <c r="AK525" s="468"/>
      <c r="AL525" s="468"/>
      <c r="AM525" s="468"/>
      <c r="AN525" s="468"/>
    </row>
    <row r="526" spans="1:40" ht="12.75" customHeight="1">
      <c r="A526" s="468"/>
      <c r="B526" s="468"/>
      <c r="C526" s="468"/>
      <c r="D526" s="468"/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  <c r="AA526" s="468"/>
      <c r="AB526" s="468"/>
      <c r="AC526" s="468"/>
      <c r="AD526" s="468"/>
      <c r="AE526" s="468"/>
      <c r="AF526" s="468"/>
      <c r="AG526" s="468"/>
      <c r="AH526" s="468"/>
      <c r="AI526" s="468"/>
      <c r="AJ526" s="468"/>
      <c r="AK526" s="468"/>
      <c r="AL526" s="468"/>
      <c r="AM526" s="468"/>
      <c r="AN526" s="468"/>
    </row>
    <row r="527" spans="1:40" ht="12.75" customHeight="1">
      <c r="A527" s="468"/>
      <c r="B527" s="468"/>
      <c r="C527" s="468"/>
      <c r="D527" s="468"/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  <c r="AA527" s="468"/>
      <c r="AB527" s="468"/>
      <c r="AC527" s="468"/>
      <c r="AD527" s="468"/>
      <c r="AE527" s="468"/>
      <c r="AF527" s="468"/>
      <c r="AG527" s="468"/>
      <c r="AH527" s="468"/>
      <c r="AI527" s="468"/>
      <c r="AJ527" s="468"/>
      <c r="AK527" s="468"/>
      <c r="AL527" s="468"/>
      <c r="AM527" s="468"/>
      <c r="AN527" s="468"/>
    </row>
    <row r="528" spans="1:40" ht="12.75" customHeight="1">
      <c r="A528" s="468"/>
      <c r="B528" s="468"/>
      <c r="C528" s="468"/>
      <c r="D528" s="468"/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  <c r="AA528" s="468"/>
      <c r="AB528" s="468"/>
      <c r="AC528" s="468"/>
      <c r="AD528" s="468"/>
      <c r="AE528" s="468"/>
      <c r="AF528" s="468"/>
      <c r="AG528" s="468"/>
      <c r="AH528" s="468"/>
      <c r="AI528" s="468"/>
      <c r="AJ528" s="468"/>
      <c r="AK528" s="468"/>
      <c r="AL528" s="468"/>
      <c r="AM528" s="468"/>
      <c r="AN528" s="468"/>
    </row>
    <row r="529" spans="1:40" ht="12.75" customHeight="1">
      <c r="A529" s="468"/>
      <c r="B529" s="468"/>
      <c r="C529" s="468"/>
      <c r="D529" s="468"/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  <c r="AA529" s="468"/>
      <c r="AB529" s="468"/>
      <c r="AC529" s="468"/>
      <c r="AD529" s="468"/>
      <c r="AE529" s="468"/>
      <c r="AF529" s="468"/>
      <c r="AG529" s="468"/>
      <c r="AH529" s="468"/>
      <c r="AI529" s="468"/>
      <c r="AJ529" s="468"/>
      <c r="AK529" s="468"/>
      <c r="AL529" s="468"/>
      <c r="AM529" s="468"/>
      <c r="AN529" s="468"/>
    </row>
    <row r="530" spans="1:40" ht="12.75" customHeight="1">
      <c r="A530" s="468"/>
      <c r="B530" s="468"/>
      <c r="C530" s="468"/>
      <c r="D530" s="468"/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  <c r="AA530" s="468"/>
      <c r="AB530" s="468"/>
      <c r="AC530" s="468"/>
      <c r="AD530" s="468"/>
      <c r="AE530" s="468"/>
      <c r="AF530" s="468"/>
      <c r="AG530" s="468"/>
      <c r="AH530" s="468"/>
      <c r="AI530" s="468"/>
      <c r="AJ530" s="468"/>
      <c r="AK530" s="468"/>
      <c r="AL530" s="468"/>
      <c r="AM530" s="468"/>
      <c r="AN530" s="468"/>
    </row>
    <row r="531" spans="1:40" ht="12.75" customHeight="1">
      <c r="A531" s="468"/>
      <c r="B531" s="468"/>
      <c r="C531" s="468"/>
      <c r="D531" s="468"/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  <c r="AA531" s="468"/>
      <c r="AB531" s="468"/>
      <c r="AC531" s="468"/>
      <c r="AD531" s="468"/>
      <c r="AE531" s="468"/>
      <c r="AF531" s="468"/>
      <c r="AG531" s="468"/>
      <c r="AH531" s="468"/>
      <c r="AI531" s="468"/>
      <c r="AJ531" s="468"/>
      <c r="AK531" s="468"/>
      <c r="AL531" s="468"/>
      <c r="AM531" s="468"/>
      <c r="AN531" s="468"/>
    </row>
    <row r="532" spans="1:40" ht="12.75" customHeight="1">
      <c r="A532" s="468"/>
      <c r="B532" s="468"/>
      <c r="C532" s="468"/>
      <c r="D532" s="468"/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  <c r="AA532" s="468"/>
      <c r="AB532" s="468"/>
      <c r="AC532" s="468"/>
      <c r="AD532" s="468"/>
      <c r="AE532" s="468"/>
      <c r="AF532" s="468"/>
      <c r="AG532" s="468"/>
      <c r="AH532" s="468"/>
      <c r="AI532" s="468"/>
      <c r="AJ532" s="468"/>
      <c r="AK532" s="468"/>
      <c r="AL532" s="468"/>
      <c r="AM532" s="468"/>
      <c r="AN532" s="468"/>
    </row>
    <row r="533" spans="1:40" ht="12.75" customHeight="1">
      <c r="A533" s="468"/>
      <c r="B533" s="468"/>
      <c r="C533" s="468"/>
      <c r="D533" s="468"/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  <c r="AA533" s="468"/>
      <c r="AB533" s="468"/>
      <c r="AC533" s="468"/>
      <c r="AD533" s="468"/>
      <c r="AE533" s="468"/>
      <c r="AF533" s="468"/>
      <c r="AG533" s="468"/>
      <c r="AH533" s="468"/>
      <c r="AI533" s="468"/>
      <c r="AJ533" s="468"/>
      <c r="AK533" s="468"/>
      <c r="AL533" s="468"/>
      <c r="AM533" s="468"/>
      <c r="AN533" s="468"/>
    </row>
    <row r="534" spans="1:40" ht="12.75" customHeight="1">
      <c r="A534" s="468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  <c r="AA534" s="468"/>
      <c r="AB534" s="468"/>
      <c r="AC534" s="468"/>
      <c r="AD534" s="468"/>
      <c r="AE534" s="468"/>
      <c r="AF534" s="468"/>
      <c r="AG534" s="468"/>
      <c r="AH534" s="468"/>
      <c r="AI534" s="468"/>
      <c r="AJ534" s="468"/>
      <c r="AK534" s="468"/>
      <c r="AL534" s="468"/>
      <c r="AM534" s="468"/>
      <c r="AN534" s="468"/>
    </row>
    <row r="535" spans="1:40" ht="12.75" customHeight="1">
      <c r="A535" s="468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  <c r="AA535" s="468"/>
      <c r="AB535" s="468"/>
      <c r="AC535" s="468"/>
      <c r="AD535" s="468"/>
      <c r="AE535" s="468"/>
      <c r="AF535" s="468"/>
      <c r="AG535" s="468"/>
      <c r="AH535" s="468"/>
      <c r="AI535" s="468"/>
      <c r="AJ535" s="468"/>
      <c r="AK535" s="468"/>
      <c r="AL535" s="468"/>
      <c r="AM535" s="468"/>
      <c r="AN535" s="468"/>
    </row>
    <row r="536" spans="1:40" ht="12.75" customHeight="1">
      <c r="A536" s="468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  <c r="AA536" s="468"/>
      <c r="AB536" s="468"/>
      <c r="AC536" s="468"/>
      <c r="AD536" s="468"/>
      <c r="AE536" s="468"/>
      <c r="AF536" s="468"/>
      <c r="AG536" s="468"/>
      <c r="AH536" s="468"/>
      <c r="AI536" s="468"/>
      <c r="AJ536" s="468"/>
      <c r="AK536" s="468"/>
      <c r="AL536" s="468"/>
      <c r="AM536" s="468"/>
      <c r="AN536" s="468"/>
    </row>
    <row r="537" spans="1:40" ht="12.75" customHeight="1">
      <c r="A537" s="468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  <c r="AA537" s="468"/>
      <c r="AB537" s="468"/>
      <c r="AC537" s="468"/>
      <c r="AD537" s="468"/>
      <c r="AE537" s="468"/>
      <c r="AF537" s="468"/>
      <c r="AG537" s="468"/>
      <c r="AH537" s="468"/>
      <c r="AI537" s="468"/>
      <c r="AJ537" s="468"/>
      <c r="AK537" s="468"/>
      <c r="AL537" s="468"/>
      <c r="AM537" s="468"/>
      <c r="AN537" s="468"/>
    </row>
    <row r="538" spans="1:40" ht="12.75" customHeight="1">
      <c r="A538" s="468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  <c r="AA538" s="468"/>
      <c r="AB538" s="468"/>
      <c r="AC538" s="468"/>
      <c r="AD538" s="468"/>
      <c r="AE538" s="468"/>
      <c r="AF538" s="468"/>
      <c r="AG538" s="468"/>
      <c r="AH538" s="468"/>
      <c r="AI538" s="468"/>
      <c r="AJ538" s="468"/>
      <c r="AK538" s="468"/>
      <c r="AL538" s="468"/>
      <c r="AM538" s="468"/>
      <c r="AN538" s="468"/>
    </row>
    <row r="539" spans="1:40" ht="12.75" customHeight="1">
      <c r="A539" s="468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  <c r="AA539" s="468"/>
      <c r="AB539" s="468"/>
      <c r="AC539" s="468"/>
      <c r="AD539" s="468"/>
      <c r="AE539" s="468"/>
      <c r="AF539" s="468"/>
      <c r="AG539" s="468"/>
      <c r="AH539" s="468"/>
      <c r="AI539" s="468"/>
      <c r="AJ539" s="468"/>
      <c r="AK539" s="468"/>
      <c r="AL539" s="468"/>
      <c r="AM539" s="468"/>
      <c r="AN539" s="468"/>
    </row>
    <row r="540" spans="1:40" ht="12.75" customHeight="1">
      <c r="A540" s="468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  <c r="AA540" s="468"/>
      <c r="AB540" s="468"/>
      <c r="AC540" s="468"/>
      <c r="AD540" s="468"/>
      <c r="AE540" s="468"/>
      <c r="AF540" s="468"/>
      <c r="AG540" s="468"/>
      <c r="AH540" s="468"/>
      <c r="AI540" s="468"/>
      <c r="AJ540" s="468"/>
      <c r="AK540" s="468"/>
      <c r="AL540" s="468"/>
      <c r="AM540" s="468"/>
      <c r="AN540" s="468"/>
    </row>
    <row r="541" spans="1:40" ht="12.75" customHeight="1">
      <c r="A541" s="468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  <c r="AA541" s="468"/>
      <c r="AB541" s="468"/>
      <c r="AC541" s="468"/>
      <c r="AD541" s="468"/>
      <c r="AE541" s="468"/>
      <c r="AF541" s="468"/>
      <c r="AG541" s="468"/>
      <c r="AH541" s="468"/>
      <c r="AI541" s="468"/>
      <c r="AJ541" s="468"/>
      <c r="AK541" s="468"/>
      <c r="AL541" s="468"/>
      <c r="AM541" s="468"/>
      <c r="AN541" s="468"/>
    </row>
    <row r="542" spans="1:40" ht="12.75" customHeight="1">
      <c r="A542" s="468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  <c r="AA542" s="468"/>
      <c r="AB542" s="468"/>
      <c r="AC542" s="468"/>
      <c r="AD542" s="468"/>
      <c r="AE542" s="468"/>
      <c r="AF542" s="468"/>
      <c r="AG542" s="468"/>
      <c r="AH542" s="468"/>
      <c r="AI542" s="468"/>
      <c r="AJ542" s="468"/>
      <c r="AK542" s="468"/>
      <c r="AL542" s="468"/>
      <c r="AM542" s="468"/>
      <c r="AN542" s="468"/>
    </row>
    <row r="543" spans="1:40" ht="12.75" customHeight="1">
      <c r="A543" s="468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  <c r="AA543" s="468"/>
      <c r="AB543" s="468"/>
      <c r="AC543" s="468"/>
      <c r="AD543" s="468"/>
      <c r="AE543" s="468"/>
      <c r="AF543" s="468"/>
      <c r="AG543" s="468"/>
      <c r="AH543" s="468"/>
      <c r="AI543" s="468"/>
      <c r="AJ543" s="468"/>
      <c r="AK543" s="468"/>
      <c r="AL543" s="468"/>
      <c r="AM543" s="468"/>
      <c r="AN543" s="468"/>
    </row>
    <row r="544" spans="1:40" ht="12.75" customHeight="1">
      <c r="A544" s="468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  <c r="AA544" s="468"/>
      <c r="AB544" s="468"/>
      <c r="AC544" s="468"/>
      <c r="AD544" s="468"/>
      <c r="AE544" s="468"/>
      <c r="AF544" s="468"/>
      <c r="AG544" s="468"/>
      <c r="AH544" s="468"/>
      <c r="AI544" s="468"/>
      <c r="AJ544" s="468"/>
      <c r="AK544" s="468"/>
      <c r="AL544" s="468"/>
      <c r="AM544" s="468"/>
      <c r="AN544" s="468"/>
    </row>
    <row r="545" spans="1:40" ht="12.75" customHeight="1">
      <c r="A545" s="468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  <c r="AA545" s="468"/>
      <c r="AB545" s="468"/>
      <c r="AC545" s="468"/>
      <c r="AD545" s="468"/>
      <c r="AE545" s="468"/>
      <c r="AF545" s="468"/>
      <c r="AG545" s="468"/>
      <c r="AH545" s="468"/>
      <c r="AI545" s="468"/>
      <c r="AJ545" s="468"/>
      <c r="AK545" s="468"/>
      <c r="AL545" s="468"/>
      <c r="AM545" s="468"/>
      <c r="AN545" s="468"/>
    </row>
    <row r="546" spans="1:40" ht="12.75" customHeight="1">
      <c r="A546" s="468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  <c r="AA546" s="468"/>
      <c r="AB546" s="468"/>
      <c r="AC546" s="468"/>
      <c r="AD546" s="468"/>
      <c r="AE546" s="468"/>
      <c r="AF546" s="468"/>
      <c r="AG546" s="468"/>
      <c r="AH546" s="468"/>
      <c r="AI546" s="468"/>
      <c r="AJ546" s="468"/>
      <c r="AK546" s="468"/>
      <c r="AL546" s="468"/>
      <c r="AM546" s="468"/>
      <c r="AN546" s="468"/>
    </row>
    <row r="547" spans="1:40" ht="12.75" customHeight="1">
      <c r="A547" s="468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  <c r="AA547" s="468"/>
      <c r="AB547" s="468"/>
      <c r="AC547" s="468"/>
      <c r="AD547" s="468"/>
      <c r="AE547" s="468"/>
      <c r="AF547" s="468"/>
      <c r="AG547" s="468"/>
      <c r="AH547" s="468"/>
      <c r="AI547" s="468"/>
      <c r="AJ547" s="468"/>
      <c r="AK547" s="468"/>
      <c r="AL547" s="468"/>
      <c r="AM547" s="468"/>
      <c r="AN547" s="468"/>
    </row>
    <row r="548" spans="1:40" ht="12.75" customHeight="1">
      <c r="A548" s="468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  <c r="AA548" s="468"/>
      <c r="AB548" s="468"/>
      <c r="AC548" s="468"/>
      <c r="AD548" s="468"/>
      <c r="AE548" s="468"/>
      <c r="AF548" s="468"/>
      <c r="AG548" s="468"/>
      <c r="AH548" s="468"/>
      <c r="AI548" s="468"/>
      <c r="AJ548" s="468"/>
      <c r="AK548" s="468"/>
      <c r="AL548" s="468"/>
      <c r="AM548" s="468"/>
      <c r="AN548" s="468"/>
    </row>
    <row r="549" spans="1:40" ht="12.75" customHeight="1">
      <c r="A549" s="468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  <c r="AA549" s="468"/>
      <c r="AB549" s="468"/>
      <c r="AC549" s="468"/>
      <c r="AD549" s="468"/>
      <c r="AE549" s="468"/>
      <c r="AF549" s="468"/>
      <c r="AG549" s="468"/>
      <c r="AH549" s="468"/>
      <c r="AI549" s="468"/>
      <c r="AJ549" s="468"/>
      <c r="AK549" s="468"/>
      <c r="AL549" s="468"/>
      <c r="AM549" s="468"/>
      <c r="AN549" s="468"/>
    </row>
    <row r="550" spans="1:40" ht="12.75" customHeight="1">
      <c r="A550" s="468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  <c r="AA550" s="468"/>
      <c r="AB550" s="468"/>
      <c r="AC550" s="468"/>
      <c r="AD550" s="468"/>
      <c r="AE550" s="468"/>
      <c r="AF550" s="468"/>
      <c r="AG550" s="468"/>
      <c r="AH550" s="468"/>
      <c r="AI550" s="468"/>
      <c r="AJ550" s="468"/>
      <c r="AK550" s="468"/>
      <c r="AL550" s="468"/>
      <c r="AM550" s="468"/>
      <c r="AN550" s="468"/>
    </row>
    <row r="551" spans="1:40" ht="12.75" customHeight="1">
      <c r="A551" s="468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  <c r="AA551" s="468"/>
      <c r="AB551" s="468"/>
      <c r="AC551" s="468"/>
      <c r="AD551" s="468"/>
      <c r="AE551" s="468"/>
      <c r="AF551" s="468"/>
      <c r="AG551" s="468"/>
      <c r="AH551" s="468"/>
      <c r="AI551" s="468"/>
      <c r="AJ551" s="468"/>
      <c r="AK551" s="468"/>
      <c r="AL551" s="468"/>
      <c r="AM551" s="468"/>
      <c r="AN551" s="468"/>
    </row>
    <row r="552" spans="1:40" ht="12.75" customHeight="1">
      <c r="A552" s="468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  <c r="AA552" s="468"/>
      <c r="AB552" s="468"/>
      <c r="AC552" s="468"/>
      <c r="AD552" s="468"/>
      <c r="AE552" s="468"/>
      <c r="AF552" s="468"/>
      <c r="AG552" s="468"/>
      <c r="AH552" s="468"/>
      <c r="AI552" s="468"/>
      <c r="AJ552" s="468"/>
      <c r="AK552" s="468"/>
      <c r="AL552" s="468"/>
      <c r="AM552" s="468"/>
      <c r="AN552" s="468"/>
    </row>
    <row r="553" spans="1:40" ht="12.75" customHeight="1">
      <c r="A553" s="468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  <c r="AA553" s="468"/>
      <c r="AB553" s="468"/>
      <c r="AC553" s="468"/>
      <c r="AD553" s="468"/>
      <c r="AE553" s="468"/>
      <c r="AF553" s="468"/>
      <c r="AG553" s="468"/>
      <c r="AH553" s="468"/>
      <c r="AI553" s="468"/>
      <c r="AJ553" s="468"/>
      <c r="AK553" s="468"/>
      <c r="AL553" s="468"/>
      <c r="AM553" s="468"/>
      <c r="AN553" s="468"/>
    </row>
    <row r="554" spans="1:40" ht="12.75" customHeight="1">
      <c r="A554" s="468"/>
      <c r="B554" s="468"/>
      <c r="C554" s="468"/>
      <c r="D554" s="468"/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  <c r="AA554" s="468"/>
      <c r="AB554" s="468"/>
      <c r="AC554" s="468"/>
      <c r="AD554" s="468"/>
      <c r="AE554" s="468"/>
      <c r="AF554" s="468"/>
      <c r="AG554" s="468"/>
      <c r="AH554" s="468"/>
      <c r="AI554" s="468"/>
      <c r="AJ554" s="468"/>
      <c r="AK554" s="468"/>
      <c r="AL554" s="468"/>
      <c r="AM554" s="468"/>
      <c r="AN554" s="468"/>
    </row>
    <row r="555" spans="1:40" ht="12.75" customHeight="1">
      <c r="A555" s="468"/>
      <c r="B555" s="468"/>
      <c r="C555" s="468"/>
      <c r="D555" s="468"/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  <c r="AA555" s="468"/>
      <c r="AB555" s="468"/>
      <c r="AC555" s="468"/>
      <c r="AD555" s="468"/>
      <c r="AE555" s="468"/>
      <c r="AF555" s="468"/>
      <c r="AG555" s="468"/>
      <c r="AH555" s="468"/>
      <c r="AI555" s="468"/>
      <c r="AJ555" s="468"/>
      <c r="AK555" s="468"/>
      <c r="AL555" s="468"/>
      <c r="AM555" s="468"/>
      <c r="AN555" s="468"/>
    </row>
    <row r="556" spans="1:40" ht="12.75" customHeight="1">
      <c r="A556" s="468"/>
      <c r="B556" s="468"/>
      <c r="C556" s="468"/>
      <c r="D556" s="468"/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  <c r="AA556" s="468"/>
      <c r="AB556" s="468"/>
      <c r="AC556" s="468"/>
      <c r="AD556" s="468"/>
      <c r="AE556" s="468"/>
      <c r="AF556" s="468"/>
      <c r="AG556" s="468"/>
      <c r="AH556" s="468"/>
      <c r="AI556" s="468"/>
      <c r="AJ556" s="468"/>
      <c r="AK556" s="468"/>
      <c r="AL556" s="468"/>
      <c r="AM556" s="468"/>
      <c r="AN556" s="468"/>
    </row>
    <row r="557" spans="1:40" ht="12.75" customHeight="1">
      <c r="A557" s="468"/>
      <c r="B557" s="468"/>
      <c r="C557" s="468"/>
      <c r="D557" s="468"/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  <c r="AA557" s="468"/>
      <c r="AB557" s="468"/>
      <c r="AC557" s="468"/>
      <c r="AD557" s="468"/>
      <c r="AE557" s="468"/>
      <c r="AF557" s="468"/>
      <c r="AG557" s="468"/>
      <c r="AH557" s="468"/>
      <c r="AI557" s="468"/>
      <c r="AJ557" s="468"/>
      <c r="AK557" s="468"/>
      <c r="AL557" s="468"/>
      <c r="AM557" s="468"/>
      <c r="AN557" s="468"/>
    </row>
    <row r="558" spans="1:40" ht="12.75" customHeight="1">
      <c r="A558" s="468"/>
      <c r="B558" s="468"/>
      <c r="C558" s="468"/>
      <c r="D558" s="468"/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  <c r="AA558" s="468"/>
      <c r="AB558" s="468"/>
      <c r="AC558" s="468"/>
      <c r="AD558" s="468"/>
      <c r="AE558" s="468"/>
      <c r="AF558" s="468"/>
      <c r="AG558" s="468"/>
      <c r="AH558" s="468"/>
      <c r="AI558" s="468"/>
      <c r="AJ558" s="468"/>
      <c r="AK558" s="468"/>
      <c r="AL558" s="468"/>
      <c r="AM558" s="468"/>
      <c r="AN558" s="468"/>
    </row>
    <row r="559" spans="1:40" ht="12.75" customHeight="1">
      <c r="A559" s="468"/>
      <c r="B559" s="468"/>
      <c r="C559" s="468"/>
      <c r="D559" s="468"/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  <c r="AA559" s="468"/>
      <c r="AB559" s="468"/>
      <c r="AC559" s="468"/>
      <c r="AD559" s="468"/>
      <c r="AE559" s="468"/>
      <c r="AF559" s="468"/>
      <c r="AG559" s="468"/>
      <c r="AH559" s="468"/>
      <c r="AI559" s="468"/>
      <c r="AJ559" s="468"/>
      <c r="AK559" s="468"/>
      <c r="AL559" s="468"/>
      <c r="AM559" s="468"/>
      <c r="AN559" s="468"/>
    </row>
    <row r="560" spans="1:40" ht="12.75" customHeight="1">
      <c r="A560" s="468"/>
      <c r="B560" s="468"/>
      <c r="C560" s="468"/>
      <c r="D560" s="468"/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  <c r="AA560" s="468"/>
      <c r="AB560" s="468"/>
      <c r="AC560" s="468"/>
      <c r="AD560" s="468"/>
      <c r="AE560" s="468"/>
      <c r="AF560" s="468"/>
      <c r="AG560" s="468"/>
      <c r="AH560" s="468"/>
      <c r="AI560" s="468"/>
      <c r="AJ560" s="468"/>
      <c r="AK560" s="468"/>
      <c r="AL560" s="468"/>
      <c r="AM560" s="468"/>
      <c r="AN560" s="468"/>
    </row>
    <row r="561" spans="1:40" ht="12.75" customHeight="1">
      <c r="A561" s="468"/>
      <c r="B561" s="468"/>
      <c r="C561" s="468"/>
      <c r="D561" s="468"/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  <c r="AA561" s="468"/>
      <c r="AB561" s="468"/>
      <c r="AC561" s="468"/>
      <c r="AD561" s="468"/>
      <c r="AE561" s="468"/>
      <c r="AF561" s="468"/>
      <c r="AG561" s="468"/>
      <c r="AH561" s="468"/>
      <c r="AI561" s="468"/>
      <c r="AJ561" s="468"/>
      <c r="AK561" s="468"/>
      <c r="AL561" s="468"/>
      <c r="AM561" s="468"/>
      <c r="AN561" s="468"/>
    </row>
    <row r="562" spans="1:40" ht="12.75" customHeight="1">
      <c r="A562" s="468"/>
      <c r="B562" s="468"/>
      <c r="C562" s="468"/>
      <c r="D562" s="468"/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  <c r="AA562" s="468"/>
      <c r="AB562" s="468"/>
      <c r="AC562" s="468"/>
      <c r="AD562" s="468"/>
      <c r="AE562" s="468"/>
      <c r="AF562" s="468"/>
      <c r="AG562" s="468"/>
      <c r="AH562" s="468"/>
      <c r="AI562" s="468"/>
      <c r="AJ562" s="468"/>
      <c r="AK562" s="468"/>
      <c r="AL562" s="468"/>
      <c r="AM562" s="468"/>
      <c r="AN562" s="468"/>
    </row>
    <row r="563" spans="1:40" ht="12.75" customHeight="1">
      <c r="A563" s="468"/>
      <c r="B563" s="468"/>
      <c r="C563" s="468"/>
      <c r="D563" s="468"/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  <c r="AA563" s="468"/>
      <c r="AB563" s="468"/>
      <c r="AC563" s="468"/>
      <c r="AD563" s="468"/>
      <c r="AE563" s="468"/>
      <c r="AF563" s="468"/>
      <c r="AG563" s="468"/>
      <c r="AH563" s="468"/>
      <c r="AI563" s="468"/>
      <c r="AJ563" s="468"/>
      <c r="AK563" s="468"/>
      <c r="AL563" s="468"/>
      <c r="AM563" s="468"/>
      <c r="AN563" s="468"/>
    </row>
    <row r="564" spans="1:40" ht="12.75" customHeight="1">
      <c r="A564" s="468"/>
      <c r="B564" s="468"/>
      <c r="C564" s="468"/>
      <c r="D564" s="468"/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  <c r="AA564" s="468"/>
      <c r="AB564" s="468"/>
      <c r="AC564" s="468"/>
      <c r="AD564" s="468"/>
      <c r="AE564" s="468"/>
      <c r="AF564" s="468"/>
      <c r="AG564" s="468"/>
      <c r="AH564" s="468"/>
      <c r="AI564" s="468"/>
      <c r="AJ564" s="468"/>
      <c r="AK564" s="468"/>
      <c r="AL564" s="468"/>
      <c r="AM564" s="468"/>
      <c r="AN564" s="468"/>
    </row>
    <row r="565" spans="1:40" ht="12.75" customHeight="1">
      <c r="A565" s="468"/>
      <c r="B565" s="468"/>
      <c r="C565" s="468"/>
      <c r="D565" s="468"/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  <c r="AA565" s="468"/>
      <c r="AB565" s="468"/>
      <c r="AC565" s="468"/>
      <c r="AD565" s="468"/>
      <c r="AE565" s="468"/>
      <c r="AF565" s="468"/>
      <c r="AG565" s="468"/>
      <c r="AH565" s="468"/>
      <c r="AI565" s="468"/>
      <c r="AJ565" s="468"/>
      <c r="AK565" s="468"/>
      <c r="AL565" s="468"/>
      <c r="AM565" s="468"/>
      <c r="AN565" s="468"/>
    </row>
    <row r="566" spans="1:40" ht="12.75" customHeight="1">
      <c r="A566" s="468"/>
      <c r="B566" s="468"/>
      <c r="C566" s="468"/>
      <c r="D566" s="468"/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  <c r="AA566" s="468"/>
      <c r="AB566" s="468"/>
      <c r="AC566" s="468"/>
      <c r="AD566" s="468"/>
      <c r="AE566" s="468"/>
      <c r="AF566" s="468"/>
      <c r="AG566" s="468"/>
      <c r="AH566" s="468"/>
      <c r="AI566" s="468"/>
      <c r="AJ566" s="468"/>
      <c r="AK566" s="468"/>
      <c r="AL566" s="468"/>
      <c r="AM566" s="468"/>
      <c r="AN566" s="468"/>
    </row>
    <row r="567" spans="1:40" ht="12.75" customHeight="1">
      <c r="A567" s="468"/>
      <c r="B567" s="468"/>
      <c r="C567" s="468"/>
      <c r="D567" s="468"/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  <c r="AA567" s="468"/>
      <c r="AB567" s="468"/>
      <c r="AC567" s="468"/>
      <c r="AD567" s="468"/>
      <c r="AE567" s="468"/>
      <c r="AF567" s="468"/>
      <c r="AG567" s="468"/>
      <c r="AH567" s="468"/>
      <c r="AI567" s="468"/>
      <c r="AJ567" s="468"/>
      <c r="AK567" s="468"/>
      <c r="AL567" s="468"/>
      <c r="AM567" s="468"/>
      <c r="AN567" s="468"/>
    </row>
    <row r="568" spans="1:40" ht="12.75" customHeight="1">
      <c r="A568" s="468"/>
      <c r="B568" s="468"/>
      <c r="C568" s="468"/>
      <c r="D568" s="468"/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  <c r="AA568" s="468"/>
      <c r="AB568" s="468"/>
      <c r="AC568" s="468"/>
      <c r="AD568" s="468"/>
      <c r="AE568" s="468"/>
      <c r="AF568" s="468"/>
      <c r="AG568" s="468"/>
      <c r="AH568" s="468"/>
      <c r="AI568" s="468"/>
      <c r="AJ568" s="468"/>
      <c r="AK568" s="468"/>
      <c r="AL568" s="468"/>
      <c r="AM568" s="468"/>
      <c r="AN568" s="468"/>
    </row>
    <row r="569" spans="1:40" ht="12.75" customHeight="1">
      <c r="A569" s="468"/>
      <c r="B569" s="468"/>
      <c r="C569" s="468"/>
      <c r="D569" s="468"/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  <c r="AA569" s="468"/>
      <c r="AB569" s="468"/>
      <c r="AC569" s="468"/>
      <c r="AD569" s="468"/>
      <c r="AE569" s="468"/>
      <c r="AF569" s="468"/>
      <c r="AG569" s="468"/>
      <c r="AH569" s="468"/>
      <c r="AI569" s="468"/>
      <c r="AJ569" s="468"/>
      <c r="AK569" s="468"/>
      <c r="AL569" s="468"/>
      <c r="AM569" s="468"/>
      <c r="AN569" s="468"/>
    </row>
    <row r="570" spans="1:40" ht="12.75" customHeight="1">
      <c r="A570" s="468"/>
      <c r="B570" s="468"/>
      <c r="C570" s="468"/>
      <c r="D570" s="468"/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  <c r="AA570" s="468"/>
      <c r="AB570" s="468"/>
      <c r="AC570" s="468"/>
      <c r="AD570" s="468"/>
      <c r="AE570" s="468"/>
      <c r="AF570" s="468"/>
      <c r="AG570" s="468"/>
      <c r="AH570" s="468"/>
      <c r="AI570" s="468"/>
      <c r="AJ570" s="468"/>
      <c r="AK570" s="468"/>
      <c r="AL570" s="468"/>
      <c r="AM570" s="468"/>
      <c r="AN570" s="468"/>
    </row>
    <row r="571" spans="1:40" ht="12.75" customHeight="1">
      <c r="A571" s="468"/>
      <c r="B571" s="468"/>
      <c r="C571" s="468"/>
      <c r="D571" s="468"/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  <c r="AA571" s="468"/>
      <c r="AB571" s="468"/>
      <c r="AC571" s="468"/>
      <c r="AD571" s="468"/>
      <c r="AE571" s="468"/>
      <c r="AF571" s="468"/>
      <c r="AG571" s="468"/>
      <c r="AH571" s="468"/>
      <c r="AI571" s="468"/>
      <c r="AJ571" s="468"/>
      <c r="AK571" s="468"/>
      <c r="AL571" s="468"/>
      <c r="AM571" s="468"/>
      <c r="AN571" s="468"/>
    </row>
    <row r="572" spans="1:40" ht="12.75" customHeight="1">
      <c r="A572" s="468"/>
      <c r="B572" s="468"/>
      <c r="C572" s="468"/>
      <c r="D572" s="468"/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  <c r="AA572" s="468"/>
      <c r="AB572" s="468"/>
      <c r="AC572" s="468"/>
      <c r="AD572" s="468"/>
      <c r="AE572" s="468"/>
      <c r="AF572" s="468"/>
      <c r="AG572" s="468"/>
      <c r="AH572" s="468"/>
      <c r="AI572" s="468"/>
      <c r="AJ572" s="468"/>
      <c r="AK572" s="468"/>
      <c r="AL572" s="468"/>
      <c r="AM572" s="468"/>
      <c r="AN572" s="468"/>
    </row>
    <row r="573" spans="1:40" ht="12.75" customHeight="1">
      <c r="A573" s="468"/>
      <c r="B573" s="468"/>
      <c r="C573" s="468"/>
      <c r="D573" s="468"/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  <c r="AA573" s="468"/>
      <c r="AB573" s="468"/>
      <c r="AC573" s="468"/>
      <c r="AD573" s="468"/>
      <c r="AE573" s="468"/>
      <c r="AF573" s="468"/>
      <c r="AG573" s="468"/>
      <c r="AH573" s="468"/>
      <c r="AI573" s="468"/>
      <c r="AJ573" s="468"/>
      <c r="AK573" s="468"/>
      <c r="AL573" s="468"/>
      <c r="AM573" s="468"/>
      <c r="AN573" s="468"/>
    </row>
    <row r="574" spans="1:40" ht="12.75" customHeight="1">
      <c r="A574" s="468"/>
      <c r="B574" s="468"/>
      <c r="C574" s="468"/>
      <c r="D574" s="468"/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  <c r="AA574" s="468"/>
      <c r="AB574" s="468"/>
      <c r="AC574" s="468"/>
      <c r="AD574" s="468"/>
      <c r="AE574" s="468"/>
      <c r="AF574" s="468"/>
      <c r="AG574" s="468"/>
      <c r="AH574" s="468"/>
      <c r="AI574" s="468"/>
      <c r="AJ574" s="468"/>
      <c r="AK574" s="468"/>
      <c r="AL574" s="468"/>
      <c r="AM574" s="468"/>
      <c r="AN574" s="468"/>
    </row>
    <row r="575" spans="1:40" ht="12.75" customHeight="1">
      <c r="A575" s="468"/>
      <c r="B575" s="468"/>
      <c r="C575" s="468"/>
      <c r="D575" s="468"/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  <c r="AA575" s="468"/>
      <c r="AB575" s="468"/>
      <c r="AC575" s="468"/>
      <c r="AD575" s="468"/>
      <c r="AE575" s="468"/>
      <c r="AF575" s="468"/>
      <c r="AG575" s="468"/>
      <c r="AH575" s="468"/>
      <c r="AI575" s="468"/>
      <c r="AJ575" s="468"/>
      <c r="AK575" s="468"/>
      <c r="AL575" s="468"/>
      <c r="AM575" s="468"/>
      <c r="AN575" s="468"/>
    </row>
    <row r="576" spans="1:40" ht="12.75" customHeight="1">
      <c r="A576" s="468"/>
      <c r="B576" s="468"/>
      <c r="C576" s="468"/>
      <c r="D576" s="468"/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  <c r="AA576" s="468"/>
      <c r="AB576" s="468"/>
      <c r="AC576" s="468"/>
      <c r="AD576" s="468"/>
      <c r="AE576" s="468"/>
      <c r="AF576" s="468"/>
      <c r="AG576" s="468"/>
      <c r="AH576" s="468"/>
      <c r="AI576" s="468"/>
      <c r="AJ576" s="468"/>
      <c r="AK576" s="468"/>
      <c r="AL576" s="468"/>
      <c r="AM576" s="468"/>
      <c r="AN576" s="468"/>
    </row>
    <row r="577" spans="1:40" ht="12.75" customHeight="1">
      <c r="A577" s="468"/>
      <c r="B577" s="468"/>
      <c r="C577" s="468"/>
      <c r="D577" s="468"/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  <c r="AA577" s="468"/>
      <c r="AB577" s="468"/>
      <c r="AC577" s="468"/>
      <c r="AD577" s="468"/>
      <c r="AE577" s="468"/>
      <c r="AF577" s="468"/>
      <c r="AG577" s="468"/>
      <c r="AH577" s="468"/>
      <c r="AI577" s="468"/>
      <c r="AJ577" s="468"/>
      <c r="AK577" s="468"/>
      <c r="AL577" s="468"/>
      <c r="AM577" s="468"/>
      <c r="AN577" s="468"/>
    </row>
    <row r="578" spans="1:40" ht="12.75" customHeight="1">
      <c r="A578" s="468"/>
      <c r="B578" s="468"/>
      <c r="C578" s="468"/>
      <c r="D578" s="468"/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  <c r="AA578" s="468"/>
      <c r="AB578" s="468"/>
      <c r="AC578" s="468"/>
      <c r="AD578" s="468"/>
      <c r="AE578" s="468"/>
      <c r="AF578" s="468"/>
      <c r="AG578" s="468"/>
      <c r="AH578" s="468"/>
      <c r="AI578" s="468"/>
      <c r="AJ578" s="468"/>
      <c r="AK578" s="468"/>
      <c r="AL578" s="468"/>
      <c r="AM578" s="468"/>
      <c r="AN578" s="468"/>
    </row>
    <row r="579" spans="1:40" ht="12.75" customHeight="1">
      <c r="A579" s="468"/>
      <c r="B579" s="468"/>
      <c r="C579" s="468"/>
      <c r="D579" s="468"/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  <c r="AA579" s="468"/>
      <c r="AB579" s="468"/>
      <c r="AC579" s="468"/>
      <c r="AD579" s="468"/>
      <c r="AE579" s="468"/>
      <c r="AF579" s="468"/>
      <c r="AG579" s="468"/>
      <c r="AH579" s="468"/>
      <c r="AI579" s="468"/>
      <c r="AJ579" s="468"/>
      <c r="AK579" s="468"/>
      <c r="AL579" s="468"/>
      <c r="AM579" s="468"/>
      <c r="AN579" s="468"/>
    </row>
    <row r="580" spans="1:40" ht="12.75" customHeight="1">
      <c r="A580" s="468"/>
      <c r="B580" s="468"/>
      <c r="C580" s="468"/>
      <c r="D580" s="468"/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  <c r="AA580" s="468"/>
      <c r="AB580" s="468"/>
      <c r="AC580" s="468"/>
      <c r="AD580" s="468"/>
      <c r="AE580" s="468"/>
      <c r="AF580" s="468"/>
      <c r="AG580" s="468"/>
      <c r="AH580" s="468"/>
      <c r="AI580" s="468"/>
      <c r="AJ580" s="468"/>
      <c r="AK580" s="468"/>
      <c r="AL580" s="468"/>
      <c r="AM580" s="468"/>
      <c r="AN580" s="468"/>
    </row>
    <row r="581" spans="1:40" ht="12.75" customHeight="1">
      <c r="A581" s="468"/>
      <c r="B581" s="468"/>
      <c r="C581" s="468"/>
      <c r="D581" s="468"/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  <c r="AA581" s="468"/>
      <c r="AB581" s="468"/>
      <c r="AC581" s="468"/>
      <c r="AD581" s="468"/>
      <c r="AE581" s="468"/>
      <c r="AF581" s="468"/>
      <c r="AG581" s="468"/>
      <c r="AH581" s="468"/>
      <c r="AI581" s="468"/>
      <c r="AJ581" s="468"/>
      <c r="AK581" s="468"/>
      <c r="AL581" s="468"/>
      <c r="AM581" s="468"/>
      <c r="AN581" s="468"/>
    </row>
    <row r="582" spans="1:40" ht="12.75" customHeight="1">
      <c r="A582" s="468"/>
      <c r="B582" s="468"/>
      <c r="C582" s="468"/>
      <c r="D582" s="468"/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  <c r="AA582" s="468"/>
      <c r="AB582" s="468"/>
      <c r="AC582" s="468"/>
      <c r="AD582" s="468"/>
      <c r="AE582" s="468"/>
      <c r="AF582" s="468"/>
      <c r="AG582" s="468"/>
      <c r="AH582" s="468"/>
      <c r="AI582" s="468"/>
      <c r="AJ582" s="468"/>
      <c r="AK582" s="468"/>
      <c r="AL582" s="468"/>
      <c r="AM582" s="468"/>
      <c r="AN582" s="468"/>
    </row>
    <row r="583" spans="1:40" ht="12.75" customHeight="1">
      <c r="A583" s="468"/>
      <c r="B583" s="468"/>
      <c r="C583" s="468"/>
      <c r="D583" s="468"/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  <c r="AA583" s="468"/>
      <c r="AB583" s="468"/>
      <c r="AC583" s="468"/>
      <c r="AD583" s="468"/>
      <c r="AE583" s="468"/>
      <c r="AF583" s="468"/>
      <c r="AG583" s="468"/>
      <c r="AH583" s="468"/>
      <c r="AI583" s="468"/>
      <c r="AJ583" s="468"/>
      <c r="AK583" s="468"/>
      <c r="AL583" s="468"/>
      <c r="AM583" s="468"/>
      <c r="AN583" s="468"/>
    </row>
    <row r="584" spans="1:40" ht="12.75" customHeight="1">
      <c r="A584" s="468"/>
      <c r="B584" s="468"/>
      <c r="C584" s="468"/>
      <c r="D584" s="468"/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  <c r="AA584" s="468"/>
      <c r="AB584" s="468"/>
      <c r="AC584" s="468"/>
      <c r="AD584" s="468"/>
      <c r="AE584" s="468"/>
      <c r="AF584" s="468"/>
      <c r="AG584" s="468"/>
      <c r="AH584" s="468"/>
      <c r="AI584" s="468"/>
      <c r="AJ584" s="468"/>
      <c r="AK584" s="468"/>
      <c r="AL584" s="468"/>
      <c r="AM584" s="468"/>
      <c r="AN584" s="468"/>
    </row>
    <row r="585" spans="1:40" ht="12.75" customHeight="1">
      <c r="A585" s="468"/>
      <c r="B585" s="468"/>
      <c r="C585" s="468"/>
      <c r="D585" s="468"/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  <c r="AA585" s="468"/>
      <c r="AB585" s="468"/>
      <c r="AC585" s="468"/>
      <c r="AD585" s="468"/>
      <c r="AE585" s="468"/>
      <c r="AF585" s="468"/>
      <c r="AG585" s="468"/>
      <c r="AH585" s="468"/>
      <c r="AI585" s="468"/>
      <c r="AJ585" s="468"/>
      <c r="AK585" s="468"/>
      <c r="AL585" s="468"/>
      <c r="AM585" s="468"/>
      <c r="AN585" s="468"/>
    </row>
    <row r="586" spans="1:40" ht="12.75" customHeight="1">
      <c r="A586" s="468"/>
      <c r="B586" s="468"/>
      <c r="C586" s="468"/>
      <c r="D586" s="468"/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  <c r="AA586" s="468"/>
      <c r="AB586" s="468"/>
      <c r="AC586" s="468"/>
      <c r="AD586" s="468"/>
      <c r="AE586" s="468"/>
      <c r="AF586" s="468"/>
      <c r="AG586" s="468"/>
      <c r="AH586" s="468"/>
      <c r="AI586" s="468"/>
      <c r="AJ586" s="468"/>
      <c r="AK586" s="468"/>
      <c r="AL586" s="468"/>
      <c r="AM586" s="468"/>
      <c r="AN586" s="468"/>
    </row>
    <row r="587" spans="1:40" ht="12.75" customHeight="1">
      <c r="A587" s="468"/>
      <c r="B587" s="468"/>
      <c r="C587" s="468"/>
      <c r="D587" s="468"/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  <c r="AA587" s="468"/>
      <c r="AB587" s="468"/>
      <c r="AC587" s="468"/>
      <c r="AD587" s="468"/>
      <c r="AE587" s="468"/>
      <c r="AF587" s="468"/>
      <c r="AG587" s="468"/>
      <c r="AH587" s="468"/>
      <c r="AI587" s="468"/>
      <c r="AJ587" s="468"/>
      <c r="AK587" s="468"/>
      <c r="AL587" s="468"/>
      <c r="AM587" s="468"/>
      <c r="AN587" s="468"/>
    </row>
    <row r="588" spans="1:40" ht="12.75" customHeight="1">
      <c r="A588" s="468"/>
      <c r="B588" s="468"/>
      <c r="C588" s="468"/>
      <c r="D588" s="468"/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  <c r="AA588" s="468"/>
      <c r="AB588" s="468"/>
      <c r="AC588" s="468"/>
      <c r="AD588" s="468"/>
      <c r="AE588" s="468"/>
      <c r="AF588" s="468"/>
      <c r="AG588" s="468"/>
      <c r="AH588" s="468"/>
      <c r="AI588" s="468"/>
      <c r="AJ588" s="468"/>
      <c r="AK588" s="468"/>
      <c r="AL588" s="468"/>
      <c r="AM588" s="468"/>
      <c r="AN588" s="468"/>
    </row>
    <row r="589" spans="1:40" ht="12.75" customHeight="1">
      <c r="A589" s="468"/>
      <c r="B589" s="468"/>
      <c r="C589" s="468"/>
      <c r="D589" s="468"/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  <c r="AA589" s="468"/>
      <c r="AB589" s="468"/>
      <c r="AC589" s="468"/>
      <c r="AD589" s="468"/>
      <c r="AE589" s="468"/>
      <c r="AF589" s="468"/>
      <c r="AG589" s="468"/>
      <c r="AH589" s="468"/>
      <c r="AI589" s="468"/>
      <c r="AJ589" s="468"/>
      <c r="AK589" s="468"/>
      <c r="AL589" s="468"/>
      <c r="AM589" s="468"/>
      <c r="AN589" s="468"/>
    </row>
    <row r="590" spans="1:40" ht="12.75" customHeight="1">
      <c r="A590" s="468"/>
      <c r="B590" s="468"/>
      <c r="C590" s="468"/>
      <c r="D590" s="468"/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  <c r="AA590" s="468"/>
      <c r="AB590" s="468"/>
      <c r="AC590" s="468"/>
      <c r="AD590" s="468"/>
      <c r="AE590" s="468"/>
      <c r="AF590" s="468"/>
      <c r="AG590" s="468"/>
      <c r="AH590" s="468"/>
      <c r="AI590" s="468"/>
      <c r="AJ590" s="468"/>
      <c r="AK590" s="468"/>
      <c r="AL590" s="468"/>
      <c r="AM590" s="468"/>
      <c r="AN590" s="468"/>
    </row>
    <row r="591" spans="1:40" ht="12.75" customHeight="1">
      <c r="A591" s="468"/>
      <c r="B591" s="468"/>
      <c r="C591" s="468"/>
      <c r="D591" s="468"/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  <c r="AA591" s="468"/>
      <c r="AB591" s="468"/>
      <c r="AC591" s="468"/>
      <c r="AD591" s="468"/>
      <c r="AE591" s="468"/>
      <c r="AF591" s="468"/>
      <c r="AG591" s="468"/>
      <c r="AH591" s="468"/>
      <c r="AI591" s="468"/>
      <c r="AJ591" s="468"/>
      <c r="AK591" s="468"/>
      <c r="AL591" s="468"/>
      <c r="AM591" s="468"/>
      <c r="AN591" s="468"/>
    </row>
    <row r="592" spans="1:40" ht="12.75" customHeight="1">
      <c r="A592" s="468"/>
      <c r="B592" s="468"/>
      <c r="C592" s="468"/>
      <c r="D592" s="468"/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  <c r="AA592" s="468"/>
      <c r="AB592" s="468"/>
      <c r="AC592" s="468"/>
      <c r="AD592" s="468"/>
      <c r="AE592" s="468"/>
      <c r="AF592" s="468"/>
      <c r="AG592" s="468"/>
      <c r="AH592" s="468"/>
      <c r="AI592" s="468"/>
      <c r="AJ592" s="468"/>
      <c r="AK592" s="468"/>
      <c r="AL592" s="468"/>
      <c r="AM592" s="468"/>
      <c r="AN592" s="468"/>
    </row>
    <row r="593" spans="1:40" ht="12.75" customHeight="1">
      <c r="A593" s="468"/>
      <c r="B593" s="468"/>
      <c r="C593" s="468"/>
      <c r="D593" s="468"/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  <c r="AA593" s="468"/>
      <c r="AB593" s="468"/>
      <c r="AC593" s="468"/>
      <c r="AD593" s="468"/>
      <c r="AE593" s="468"/>
      <c r="AF593" s="468"/>
      <c r="AG593" s="468"/>
      <c r="AH593" s="468"/>
      <c r="AI593" s="468"/>
      <c r="AJ593" s="468"/>
      <c r="AK593" s="468"/>
      <c r="AL593" s="468"/>
      <c r="AM593" s="468"/>
      <c r="AN593" s="468"/>
    </row>
    <row r="594" spans="1:40" ht="12.75" customHeight="1">
      <c r="A594" s="468"/>
      <c r="B594" s="468"/>
      <c r="C594" s="468"/>
      <c r="D594" s="468"/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  <c r="AA594" s="468"/>
      <c r="AB594" s="468"/>
      <c r="AC594" s="468"/>
      <c r="AD594" s="468"/>
      <c r="AE594" s="468"/>
      <c r="AF594" s="468"/>
      <c r="AG594" s="468"/>
      <c r="AH594" s="468"/>
      <c r="AI594" s="468"/>
      <c r="AJ594" s="468"/>
      <c r="AK594" s="468"/>
      <c r="AL594" s="468"/>
      <c r="AM594" s="468"/>
      <c r="AN594" s="468"/>
    </row>
    <row r="595" spans="1:40" ht="12.75" customHeight="1">
      <c r="A595" s="468"/>
      <c r="B595" s="468"/>
      <c r="C595" s="468"/>
      <c r="D595" s="468"/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  <c r="AA595" s="468"/>
      <c r="AB595" s="468"/>
      <c r="AC595" s="468"/>
      <c r="AD595" s="468"/>
      <c r="AE595" s="468"/>
      <c r="AF595" s="468"/>
      <c r="AG595" s="468"/>
      <c r="AH595" s="468"/>
      <c r="AI595" s="468"/>
      <c r="AJ595" s="468"/>
      <c r="AK595" s="468"/>
      <c r="AL595" s="468"/>
      <c r="AM595" s="468"/>
      <c r="AN595" s="468"/>
    </row>
    <row r="596" spans="1:40" ht="12.75" customHeight="1">
      <c r="A596" s="468"/>
      <c r="B596" s="468"/>
      <c r="C596" s="468"/>
      <c r="D596" s="468"/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  <c r="AA596" s="468"/>
      <c r="AB596" s="468"/>
      <c r="AC596" s="468"/>
      <c r="AD596" s="468"/>
      <c r="AE596" s="468"/>
      <c r="AF596" s="468"/>
      <c r="AG596" s="468"/>
      <c r="AH596" s="468"/>
      <c r="AI596" s="468"/>
      <c r="AJ596" s="468"/>
      <c r="AK596" s="468"/>
      <c r="AL596" s="468"/>
      <c r="AM596" s="468"/>
      <c r="AN596" s="468"/>
    </row>
    <row r="597" spans="1:40" ht="12.75" customHeight="1">
      <c r="A597" s="468"/>
      <c r="B597" s="468"/>
      <c r="C597" s="468"/>
      <c r="D597" s="468"/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  <c r="AA597" s="468"/>
      <c r="AB597" s="468"/>
      <c r="AC597" s="468"/>
      <c r="AD597" s="468"/>
      <c r="AE597" s="468"/>
      <c r="AF597" s="468"/>
      <c r="AG597" s="468"/>
      <c r="AH597" s="468"/>
      <c r="AI597" s="468"/>
      <c r="AJ597" s="468"/>
      <c r="AK597" s="468"/>
      <c r="AL597" s="468"/>
      <c r="AM597" s="468"/>
      <c r="AN597" s="468"/>
    </row>
    <row r="598" spans="1:40" ht="12.75" customHeight="1">
      <c r="A598" s="468"/>
      <c r="B598" s="468"/>
      <c r="C598" s="468"/>
      <c r="D598" s="468"/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  <c r="AA598" s="468"/>
      <c r="AB598" s="468"/>
      <c r="AC598" s="468"/>
      <c r="AD598" s="468"/>
      <c r="AE598" s="468"/>
      <c r="AF598" s="468"/>
      <c r="AG598" s="468"/>
      <c r="AH598" s="468"/>
      <c r="AI598" s="468"/>
      <c r="AJ598" s="468"/>
      <c r="AK598" s="468"/>
      <c r="AL598" s="468"/>
      <c r="AM598" s="468"/>
      <c r="AN598" s="468"/>
    </row>
    <row r="599" spans="1:40" ht="12.75" customHeight="1">
      <c r="A599" s="468"/>
      <c r="B599" s="468"/>
      <c r="C599" s="468"/>
      <c r="D599" s="468"/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  <c r="AA599" s="468"/>
      <c r="AB599" s="468"/>
      <c r="AC599" s="468"/>
      <c r="AD599" s="468"/>
      <c r="AE599" s="468"/>
      <c r="AF599" s="468"/>
      <c r="AG599" s="468"/>
      <c r="AH599" s="468"/>
      <c r="AI599" s="468"/>
      <c r="AJ599" s="468"/>
      <c r="AK599" s="468"/>
      <c r="AL599" s="468"/>
      <c r="AM599" s="468"/>
      <c r="AN599" s="468"/>
    </row>
    <row r="600" spans="1:40" ht="12.75" customHeight="1">
      <c r="A600" s="468"/>
      <c r="B600" s="468"/>
      <c r="C600" s="468"/>
      <c r="D600" s="468"/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  <c r="AA600" s="468"/>
      <c r="AB600" s="468"/>
      <c r="AC600" s="468"/>
      <c r="AD600" s="468"/>
      <c r="AE600" s="468"/>
      <c r="AF600" s="468"/>
      <c r="AG600" s="468"/>
      <c r="AH600" s="468"/>
      <c r="AI600" s="468"/>
      <c r="AJ600" s="468"/>
      <c r="AK600" s="468"/>
      <c r="AL600" s="468"/>
      <c r="AM600" s="468"/>
      <c r="AN600" s="468"/>
    </row>
    <row r="601" spans="1:40" ht="12.75" customHeight="1">
      <c r="A601" s="468"/>
      <c r="B601" s="468"/>
      <c r="C601" s="468"/>
      <c r="D601" s="468"/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  <c r="AA601" s="468"/>
      <c r="AB601" s="468"/>
      <c r="AC601" s="468"/>
      <c r="AD601" s="468"/>
      <c r="AE601" s="468"/>
      <c r="AF601" s="468"/>
      <c r="AG601" s="468"/>
      <c r="AH601" s="468"/>
      <c r="AI601" s="468"/>
      <c r="AJ601" s="468"/>
      <c r="AK601" s="468"/>
      <c r="AL601" s="468"/>
      <c r="AM601" s="468"/>
      <c r="AN601" s="468"/>
    </row>
    <row r="602" spans="1:40" ht="12.75" customHeight="1">
      <c r="A602" s="468"/>
      <c r="B602" s="468"/>
      <c r="C602" s="468"/>
      <c r="D602" s="468"/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  <c r="AA602" s="468"/>
      <c r="AB602" s="468"/>
      <c r="AC602" s="468"/>
      <c r="AD602" s="468"/>
      <c r="AE602" s="468"/>
      <c r="AF602" s="468"/>
      <c r="AG602" s="468"/>
      <c r="AH602" s="468"/>
      <c r="AI602" s="468"/>
      <c r="AJ602" s="468"/>
      <c r="AK602" s="468"/>
      <c r="AL602" s="468"/>
      <c r="AM602" s="468"/>
      <c r="AN602" s="468"/>
    </row>
    <row r="603" spans="1:40" ht="12.75" customHeight="1">
      <c r="A603" s="468"/>
      <c r="B603" s="468"/>
      <c r="C603" s="468"/>
      <c r="D603" s="468"/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  <c r="AA603" s="468"/>
      <c r="AB603" s="468"/>
      <c r="AC603" s="468"/>
      <c r="AD603" s="468"/>
      <c r="AE603" s="468"/>
      <c r="AF603" s="468"/>
      <c r="AG603" s="468"/>
      <c r="AH603" s="468"/>
      <c r="AI603" s="468"/>
      <c r="AJ603" s="468"/>
      <c r="AK603" s="468"/>
      <c r="AL603" s="468"/>
      <c r="AM603" s="468"/>
      <c r="AN603" s="468"/>
    </row>
    <row r="604" spans="1:40" ht="12.75" customHeight="1">
      <c r="A604" s="468"/>
      <c r="B604" s="468"/>
      <c r="C604" s="468"/>
      <c r="D604" s="468"/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  <c r="AA604" s="468"/>
      <c r="AB604" s="468"/>
      <c r="AC604" s="468"/>
      <c r="AD604" s="468"/>
      <c r="AE604" s="468"/>
      <c r="AF604" s="468"/>
      <c r="AG604" s="468"/>
      <c r="AH604" s="468"/>
      <c r="AI604" s="468"/>
      <c r="AJ604" s="468"/>
      <c r="AK604" s="468"/>
      <c r="AL604" s="468"/>
      <c r="AM604" s="468"/>
      <c r="AN604" s="468"/>
    </row>
    <row r="605" spans="1:40" ht="12.75" customHeight="1">
      <c r="A605" s="468"/>
      <c r="B605" s="468"/>
      <c r="C605" s="468"/>
      <c r="D605" s="468"/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  <c r="AA605" s="468"/>
      <c r="AB605" s="468"/>
      <c r="AC605" s="468"/>
      <c r="AD605" s="468"/>
      <c r="AE605" s="468"/>
      <c r="AF605" s="468"/>
      <c r="AG605" s="468"/>
      <c r="AH605" s="468"/>
      <c r="AI605" s="468"/>
      <c r="AJ605" s="468"/>
      <c r="AK605" s="468"/>
      <c r="AL605" s="468"/>
      <c r="AM605" s="468"/>
      <c r="AN605" s="468"/>
    </row>
    <row r="606" spans="1:40" ht="12.75" customHeight="1">
      <c r="A606" s="468"/>
      <c r="B606" s="468"/>
      <c r="C606" s="468"/>
      <c r="D606" s="468"/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  <c r="AA606" s="468"/>
      <c r="AB606" s="468"/>
      <c r="AC606" s="468"/>
      <c r="AD606" s="468"/>
      <c r="AE606" s="468"/>
      <c r="AF606" s="468"/>
      <c r="AG606" s="468"/>
      <c r="AH606" s="468"/>
      <c r="AI606" s="468"/>
      <c r="AJ606" s="468"/>
      <c r="AK606" s="468"/>
      <c r="AL606" s="468"/>
      <c r="AM606" s="468"/>
      <c r="AN606" s="468"/>
    </row>
    <row r="607" spans="1:40" ht="12.75" customHeight="1">
      <c r="A607" s="468"/>
      <c r="B607" s="468"/>
      <c r="C607" s="468"/>
      <c r="D607" s="468"/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  <c r="AA607" s="468"/>
      <c r="AB607" s="468"/>
      <c r="AC607" s="468"/>
      <c r="AD607" s="468"/>
      <c r="AE607" s="468"/>
      <c r="AF607" s="468"/>
      <c r="AG607" s="468"/>
      <c r="AH607" s="468"/>
      <c r="AI607" s="468"/>
      <c r="AJ607" s="468"/>
      <c r="AK607" s="468"/>
      <c r="AL607" s="468"/>
      <c r="AM607" s="468"/>
      <c r="AN607" s="468"/>
    </row>
    <row r="608" spans="1:40" ht="12.75" customHeight="1">
      <c r="A608" s="468"/>
      <c r="B608" s="468"/>
      <c r="C608" s="468"/>
      <c r="D608" s="468"/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  <c r="AA608" s="468"/>
      <c r="AB608" s="468"/>
      <c r="AC608" s="468"/>
      <c r="AD608" s="468"/>
      <c r="AE608" s="468"/>
      <c r="AF608" s="468"/>
      <c r="AG608" s="468"/>
      <c r="AH608" s="468"/>
      <c r="AI608" s="468"/>
      <c r="AJ608" s="468"/>
      <c r="AK608" s="468"/>
      <c r="AL608" s="468"/>
      <c r="AM608" s="468"/>
      <c r="AN608" s="468"/>
    </row>
    <row r="609" spans="1:40" ht="12.75" customHeight="1">
      <c r="A609" s="468"/>
      <c r="B609" s="468"/>
      <c r="C609" s="468"/>
      <c r="D609" s="468"/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  <c r="AA609" s="468"/>
      <c r="AB609" s="468"/>
      <c r="AC609" s="468"/>
      <c r="AD609" s="468"/>
      <c r="AE609" s="468"/>
      <c r="AF609" s="468"/>
      <c r="AG609" s="468"/>
      <c r="AH609" s="468"/>
      <c r="AI609" s="468"/>
      <c r="AJ609" s="468"/>
      <c r="AK609" s="468"/>
      <c r="AL609" s="468"/>
      <c r="AM609" s="468"/>
      <c r="AN609" s="468"/>
    </row>
    <row r="610" spans="1:40" ht="12.75" customHeight="1">
      <c r="A610" s="468"/>
      <c r="B610" s="468"/>
      <c r="C610" s="468"/>
      <c r="D610" s="468"/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  <c r="AA610" s="468"/>
      <c r="AB610" s="468"/>
      <c r="AC610" s="468"/>
      <c r="AD610" s="468"/>
      <c r="AE610" s="468"/>
      <c r="AF610" s="468"/>
      <c r="AG610" s="468"/>
      <c r="AH610" s="468"/>
      <c r="AI610" s="468"/>
      <c r="AJ610" s="468"/>
      <c r="AK610" s="468"/>
      <c r="AL610" s="468"/>
      <c r="AM610" s="468"/>
      <c r="AN610" s="468"/>
    </row>
    <row r="611" spans="1:40" ht="12.75" customHeight="1">
      <c r="A611" s="468"/>
      <c r="B611" s="468"/>
      <c r="C611" s="468"/>
      <c r="D611" s="468"/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  <c r="AA611" s="468"/>
      <c r="AB611" s="468"/>
      <c r="AC611" s="468"/>
      <c r="AD611" s="468"/>
      <c r="AE611" s="468"/>
      <c r="AF611" s="468"/>
      <c r="AG611" s="468"/>
      <c r="AH611" s="468"/>
      <c r="AI611" s="468"/>
      <c r="AJ611" s="468"/>
      <c r="AK611" s="468"/>
      <c r="AL611" s="468"/>
      <c r="AM611" s="468"/>
      <c r="AN611" s="468"/>
    </row>
    <row r="612" spans="1:40" ht="12.75" customHeight="1">
      <c r="A612" s="468"/>
      <c r="B612" s="468"/>
      <c r="C612" s="468"/>
      <c r="D612" s="468"/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  <c r="AA612" s="468"/>
      <c r="AB612" s="468"/>
      <c r="AC612" s="468"/>
      <c r="AD612" s="468"/>
      <c r="AE612" s="468"/>
      <c r="AF612" s="468"/>
      <c r="AG612" s="468"/>
      <c r="AH612" s="468"/>
      <c r="AI612" s="468"/>
      <c r="AJ612" s="468"/>
      <c r="AK612" s="468"/>
      <c r="AL612" s="468"/>
      <c r="AM612" s="468"/>
      <c r="AN612" s="468"/>
    </row>
    <row r="613" spans="1:40" ht="12.75" customHeight="1">
      <c r="A613" s="468"/>
      <c r="B613" s="468"/>
      <c r="C613" s="468"/>
      <c r="D613" s="468"/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  <c r="AA613" s="468"/>
      <c r="AB613" s="468"/>
      <c r="AC613" s="468"/>
      <c r="AD613" s="468"/>
      <c r="AE613" s="468"/>
      <c r="AF613" s="468"/>
      <c r="AG613" s="468"/>
      <c r="AH613" s="468"/>
      <c r="AI613" s="468"/>
      <c r="AJ613" s="468"/>
      <c r="AK613" s="468"/>
      <c r="AL613" s="468"/>
      <c r="AM613" s="468"/>
      <c r="AN613" s="468"/>
    </row>
    <row r="614" spans="1:40" ht="12.75" customHeight="1">
      <c r="A614" s="468"/>
      <c r="B614" s="468"/>
      <c r="C614" s="468"/>
      <c r="D614" s="468"/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  <c r="AA614" s="468"/>
      <c r="AB614" s="468"/>
      <c r="AC614" s="468"/>
      <c r="AD614" s="468"/>
      <c r="AE614" s="468"/>
      <c r="AF614" s="468"/>
      <c r="AG614" s="468"/>
      <c r="AH614" s="468"/>
      <c r="AI614" s="468"/>
      <c r="AJ614" s="468"/>
      <c r="AK614" s="468"/>
      <c r="AL614" s="468"/>
      <c r="AM614" s="468"/>
      <c r="AN614" s="468"/>
    </row>
    <row r="615" spans="1:40" ht="12.75" customHeight="1">
      <c r="A615" s="468"/>
      <c r="B615" s="468"/>
      <c r="C615" s="468"/>
      <c r="D615" s="468"/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  <c r="AA615" s="468"/>
      <c r="AB615" s="468"/>
      <c r="AC615" s="468"/>
      <c r="AD615" s="468"/>
      <c r="AE615" s="468"/>
      <c r="AF615" s="468"/>
      <c r="AG615" s="468"/>
      <c r="AH615" s="468"/>
      <c r="AI615" s="468"/>
      <c r="AJ615" s="468"/>
      <c r="AK615" s="468"/>
      <c r="AL615" s="468"/>
      <c r="AM615" s="468"/>
      <c r="AN615" s="468"/>
    </row>
    <row r="616" spans="1:40" ht="12.75" customHeight="1">
      <c r="A616" s="468"/>
      <c r="B616" s="468"/>
      <c r="C616" s="468"/>
      <c r="D616" s="468"/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  <c r="AA616" s="468"/>
      <c r="AB616" s="468"/>
      <c r="AC616" s="468"/>
      <c r="AD616" s="468"/>
      <c r="AE616" s="468"/>
      <c r="AF616" s="468"/>
      <c r="AG616" s="468"/>
      <c r="AH616" s="468"/>
      <c r="AI616" s="468"/>
      <c r="AJ616" s="468"/>
      <c r="AK616" s="468"/>
      <c r="AL616" s="468"/>
      <c r="AM616" s="468"/>
      <c r="AN616" s="468"/>
    </row>
    <row r="617" spans="1:40" ht="12.75" customHeight="1">
      <c r="A617" s="468"/>
      <c r="B617" s="468"/>
      <c r="C617" s="468"/>
      <c r="D617" s="468"/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  <c r="AA617" s="468"/>
      <c r="AB617" s="468"/>
      <c r="AC617" s="468"/>
      <c r="AD617" s="468"/>
      <c r="AE617" s="468"/>
      <c r="AF617" s="468"/>
      <c r="AG617" s="468"/>
      <c r="AH617" s="468"/>
      <c r="AI617" s="468"/>
      <c r="AJ617" s="468"/>
      <c r="AK617" s="468"/>
      <c r="AL617" s="468"/>
      <c r="AM617" s="468"/>
      <c r="AN617" s="468"/>
    </row>
    <row r="618" spans="1:40" ht="12.75" customHeight="1">
      <c r="A618" s="468"/>
      <c r="B618" s="468"/>
      <c r="C618" s="468"/>
      <c r="D618" s="468"/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  <c r="AA618" s="468"/>
      <c r="AB618" s="468"/>
      <c r="AC618" s="468"/>
      <c r="AD618" s="468"/>
      <c r="AE618" s="468"/>
      <c r="AF618" s="468"/>
      <c r="AG618" s="468"/>
      <c r="AH618" s="468"/>
      <c r="AI618" s="468"/>
      <c r="AJ618" s="468"/>
      <c r="AK618" s="468"/>
      <c r="AL618" s="468"/>
      <c r="AM618" s="468"/>
      <c r="AN618" s="468"/>
    </row>
    <row r="619" spans="1:40" ht="12.75" customHeight="1">
      <c r="A619" s="468"/>
      <c r="B619" s="468"/>
      <c r="C619" s="468"/>
      <c r="D619" s="468"/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  <c r="AA619" s="468"/>
      <c r="AB619" s="468"/>
      <c r="AC619" s="468"/>
      <c r="AD619" s="468"/>
      <c r="AE619" s="468"/>
      <c r="AF619" s="468"/>
      <c r="AG619" s="468"/>
      <c r="AH619" s="468"/>
      <c r="AI619" s="468"/>
      <c r="AJ619" s="468"/>
      <c r="AK619" s="468"/>
      <c r="AL619" s="468"/>
      <c r="AM619" s="468"/>
      <c r="AN619" s="468"/>
    </row>
    <row r="620" spans="1:40" ht="12.75" customHeight="1">
      <c r="A620" s="468"/>
      <c r="B620" s="468"/>
      <c r="C620" s="468"/>
      <c r="D620" s="468"/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  <c r="AA620" s="468"/>
      <c r="AB620" s="468"/>
      <c r="AC620" s="468"/>
      <c r="AD620" s="468"/>
      <c r="AE620" s="468"/>
      <c r="AF620" s="468"/>
      <c r="AG620" s="468"/>
      <c r="AH620" s="468"/>
      <c r="AI620" s="468"/>
      <c r="AJ620" s="468"/>
      <c r="AK620" s="468"/>
      <c r="AL620" s="468"/>
      <c r="AM620" s="468"/>
      <c r="AN620" s="468"/>
    </row>
    <row r="621" spans="1:40" ht="12.75" customHeight="1">
      <c r="A621" s="468"/>
      <c r="B621" s="468"/>
      <c r="C621" s="468"/>
      <c r="D621" s="468"/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  <c r="AA621" s="468"/>
      <c r="AB621" s="468"/>
      <c r="AC621" s="468"/>
      <c r="AD621" s="468"/>
      <c r="AE621" s="468"/>
      <c r="AF621" s="468"/>
      <c r="AG621" s="468"/>
      <c r="AH621" s="468"/>
      <c r="AI621" s="468"/>
      <c r="AJ621" s="468"/>
      <c r="AK621" s="468"/>
      <c r="AL621" s="468"/>
      <c r="AM621" s="468"/>
      <c r="AN621" s="468"/>
    </row>
    <row r="622" spans="1:40" ht="12.75" customHeight="1">
      <c r="A622" s="468"/>
      <c r="B622" s="468"/>
      <c r="C622" s="468"/>
      <c r="D622" s="468"/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  <c r="AA622" s="468"/>
      <c r="AB622" s="468"/>
      <c r="AC622" s="468"/>
      <c r="AD622" s="468"/>
      <c r="AE622" s="468"/>
      <c r="AF622" s="468"/>
      <c r="AG622" s="468"/>
      <c r="AH622" s="468"/>
      <c r="AI622" s="468"/>
      <c r="AJ622" s="468"/>
      <c r="AK622" s="468"/>
      <c r="AL622" s="468"/>
      <c r="AM622" s="468"/>
      <c r="AN622" s="468"/>
    </row>
    <row r="623" spans="1:40" ht="12.75" customHeight="1">
      <c r="A623" s="468"/>
      <c r="B623" s="468"/>
      <c r="C623" s="468"/>
      <c r="D623" s="468"/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  <c r="AA623" s="468"/>
      <c r="AB623" s="468"/>
      <c r="AC623" s="468"/>
      <c r="AD623" s="468"/>
      <c r="AE623" s="468"/>
      <c r="AF623" s="468"/>
      <c r="AG623" s="468"/>
      <c r="AH623" s="468"/>
      <c r="AI623" s="468"/>
      <c r="AJ623" s="468"/>
      <c r="AK623" s="468"/>
      <c r="AL623" s="468"/>
      <c r="AM623" s="468"/>
      <c r="AN623" s="468"/>
    </row>
    <row r="624" spans="1:40" ht="12.75" customHeight="1">
      <c r="A624" s="468"/>
      <c r="B624" s="468"/>
      <c r="C624" s="468"/>
      <c r="D624" s="468"/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  <c r="AA624" s="468"/>
      <c r="AB624" s="468"/>
      <c r="AC624" s="468"/>
      <c r="AD624" s="468"/>
      <c r="AE624" s="468"/>
      <c r="AF624" s="468"/>
      <c r="AG624" s="468"/>
      <c r="AH624" s="468"/>
      <c r="AI624" s="468"/>
      <c r="AJ624" s="468"/>
      <c r="AK624" s="468"/>
      <c r="AL624" s="468"/>
      <c r="AM624" s="468"/>
      <c r="AN624" s="468"/>
    </row>
    <row r="625" spans="1:40" ht="12.75" customHeight="1">
      <c r="A625" s="468"/>
      <c r="B625" s="468"/>
      <c r="C625" s="468"/>
      <c r="D625" s="468"/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  <c r="AA625" s="468"/>
      <c r="AB625" s="468"/>
      <c r="AC625" s="468"/>
      <c r="AD625" s="468"/>
      <c r="AE625" s="468"/>
      <c r="AF625" s="468"/>
      <c r="AG625" s="468"/>
      <c r="AH625" s="468"/>
      <c r="AI625" s="468"/>
      <c r="AJ625" s="468"/>
      <c r="AK625" s="468"/>
      <c r="AL625" s="468"/>
      <c r="AM625" s="468"/>
      <c r="AN625" s="468"/>
    </row>
    <row r="626" spans="1:40" ht="12.75" customHeight="1">
      <c r="A626" s="468"/>
      <c r="B626" s="468"/>
      <c r="C626" s="468"/>
      <c r="D626" s="468"/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  <c r="AA626" s="468"/>
      <c r="AB626" s="468"/>
      <c r="AC626" s="468"/>
      <c r="AD626" s="468"/>
      <c r="AE626" s="468"/>
      <c r="AF626" s="468"/>
      <c r="AG626" s="468"/>
      <c r="AH626" s="468"/>
      <c r="AI626" s="468"/>
      <c r="AJ626" s="468"/>
      <c r="AK626" s="468"/>
      <c r="AL626" s="468"/>
      <c r="AM626" s="468"/>
      <c r="AN626" s="468"/>
    </row>
    <row r="627" spans="1:40" ht="12.75" customHeight="1">
      <c r="A627" s="468"/>
      <c r="B627" s="468"/>
      <c r="C627" s="468"/>
      <c r="D627" s="468"/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  <c r="AA627" s="468"/>
      <c r="AB627" s="468"/>
      <c r="AC627" s="468"/>
      <c r="AD627" s="468"/>
      <c r="AE627" s="468"/>
      <c r="AF627" s="468"/>
      <c r="AG627" s="468"/>
      <c r="AH627" s="468"/>
      <c r="AI627" s="468"/>
      <c r="AJ627" s="468"/>
      <c r="AK627" s="468"/>
      <c r="AL627" s="468"/>
      <c r="AM627" s="468"/>
      <c r="AN627" s="468"/>
    </row>
    <row r="628" spans="1:40" ht="12.75" customHeight="1">
      <c r="A628" s="468"/>
      <c r="B628" s="468"/>
      <c r="C628" s="468"/>
      <c r="D628" s="468"/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  <c r="AA628" s="468"/>
      <c r="AB628" s="468"/>
      <c r="AC628" s="468"/>
      <c r="AD628" s="468"/>
      <c r="AE628" s="468"/>
      <c r="AF628" s="468"/>
      <c r="AG628" s="468"/>
      <c r="AH628" s="468"/>
      <c r="AI628" s="468"/>
      <c r="AJ628" s="468"/>
      <c r="AK628" s="468"/>
      <c r="AL628" s="468"/>
      <c r="AM628" s="468"/>
      <c r="AN628" s="468"/>
    </row>
    <row r="629" spans="1:40" ht="12.75" customHeight="1">
      <c r="A629" s="468"/>
      <c r="B629" s="468"/>
      <c r="C629" s="468"/>
      <c r="D629" s="468"/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  <c r="AA629" s="468"/>
      <c r="AB629" s="468"/>
      <c r="AC629" s="468"/>
      <c r="AD629" s="468"/>
      <c r="AE629" s="468"/>
      <c r="AF629" s="468"/>
      <c r="AG629" s="468"/>
      <c r="AH629" s="468"/>
      <c r="AI629" s="468"/>
      <c r="AJ629" s="468"/>
      <c r="AK629" s="468"/>
      <c r="AL629" s="468"/>
      <c r="AM629" s="468"/>
      <c r="AN629" s="468"/>
    </row>
    <row r="630" spans="1:40" ht="12.75" customHeight="1">
      <c r="A630" s="468"/>
      <c r="B630" s="468"/>
      <c r="C630" s="468"/>
      <c r="D630" s="468"/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  <c r="AA630" s="468"/>
      <c r="AB630" s="468"/>
      <c r="AC630" s="468"/>
      <c r="AD630" s="468"/>
      <c r="AE630" s="468"/>
      <c r="AF630" s="468"/>
      <c r="AG630" s="468"/>
      <c r="AH630" s="468"/>
      <c r="AI630" s="468"/>
      <c r="AJ630" s="468"/>
      <c r="AK630" s="468"/>
      <c r="AL630" s="468"/>
      <c r="AM630" s="468"/>
      <c r="AN630" s="468"/>
    </row>
    <row r="631" spans="1:40" ht="12.75" customHeight="1">
      <c r="A631" s="468"/>
      <c r="B631" s="468"/>
      <c r="C631" s="468"/>
      <c r="D631" s="468"/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  <c r="AA631" s="468"/>
      <c r="AB631" s="468"/>
      <c r="AC631" s="468"/>
      <c r="AD631" s="468"/>
      <c r="AE631" s="468"/>
      <c r="AF631" s="468"/>
      <c r="AG631" s="468"/>
      <c r="AH631" s="468"/>
      <c r="AI631" s="468"/>
      <c r="AJ631" s="468"/>
      <c r="AK631" s="468"/>
      <c r="AL631" s="468"/>
      <c r="AM631" s="468"/>
      <c r="AN631" s="468"/>
    </row>
    <row r="632" spans="1:40" ht="12.75" customHeight="1">
      <c r="A632" s="468"/>
      <c r="B632" s="468"/>
      <c r="C632" s="468"/>
      <c r="D632" s="468"/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  <c r="AA632" s="468"/>
      <c r="AB632" s="468"/>
      <c r="AC632" s="468"/>
      <c r="AD632" s="468"/>
      <c r="AE632" s="468"/>
      <c r="AF632" s="468"/>
      <c r="AG632" s="468"/>
      <c r="AH632" s="468"/>
      <c r="AI632" s="468"/>
      <c r="AJ632" s="468"/>
      <c r="AK632" s="468"/>
      <c r="AL632" s="468"/>
      <c r="AM632" s="468"/>
      <c r="AN632" s="468"/>
    </row>
    <row r="633" spans="1:40" ht="12.75" customHeight="1">
      <c r="A633" s="468"/>
      <c r="B633" s="468"/>
      <c r="C633" s="468"/>
      <c r="D633" s="468"/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  <c r="AA633" s="468"/>
      <c r="AB633" s="468"/>
      <c r="AC633" s="468"/>
      <c r="AD633" s="468"/>
      <c r="AE633" s="468"/>
      <c r="AF633" s="468"/>
      <c r="AG633" s="468"/>
      <c r="AH633" s="468"/>
      <c r="AI633" s="468"/>
      <c r="AJ633" s="468"/>
      <c r="AK633" s="468"/>
      <c r="AL633" s="468"/>
      <c r="AM633" s="468"/>
      <c r="AN633" s="468"/>
    </row>
    <row r="634" spans="1:40" ht="12.75" customHeight="1">
      <c r="A634" s="468"/>
      <c r="B634" s="468"/>
      <c r="C634" s="468"/>
      <c r="D634" s="468"/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  <c r="AA634" s="468"/>
      <c r="AB634" s="468"/>
      <c r="AC634" s="468"/>
      <c r="AD634" s="468"/>
      <c r="AE634" s="468"/>
      <c r="AF634" s="468"/>
      <c r="AG634" s="468"/>
      <c r="AH634" s="468"/>
      <c r="AI634" s="468"/>
      <c r="AJ634" s="468"/>
      <c r="AK634" s="468"/>
      <c r="AL634" s="468"/>
      <c r="AM634" s="468"/>
      <c r="AN634" s="468"/>
    </row>
    <row r="635" spans="1:40" ht="12.75" customHeight="1">
      <c r="A635" s="468"/>
      <c r="B635" s="468"/>
      <c r="C635" s="468"/>
      <c r="D635" s="468"/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  <c r="AA635" s="468"/>
      <c r="AB635" s="468"/>
      <c r="AC635" s="468"/>
      <c r="AD635" s="468"/>
      <c r="AE635" s="468"/>
      <c r="AF635" s="468"/>
      <c r="AG635" s="468"/>
      <c r="AH635" s="468"/>
      <c r="AI635" s="468"/>
      <c r="AJ635" s="468"/>
      <c r="AK635" s="468"/>
      <c r="AL635" s="468"/>
      <c r="AM635" s="468"/>
      <c r="AN635" s="468"/>
    </row>
    <row r="636" spans="1:40" ht="12.75" customHeight="1">
      <c r="A636" s="468"/>
      <c r="B636" s="468"/>
      <c r="C636" s="468"/>
      <c r="D636" s="468"/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  <c r="AA636" s="468"/>
      <c r="AB636" s="468"/>
      <c r="AC636" s="468"/>
      <c r="AD636" s="468"/>
      <c r="AE636" s="468"/>
      <c r="AF636" s="468"/>
      <c r="AG636" s="468"/>
      <c r="AH636" s="468"/>
      <c r="AI636" s="468"/>
      <c r="AJ636" s="468"/>
      <c r="AK636" s="468"/>
      <c r="AL636" s="468"/>
      <c r="AM636" s="468"/>
      <c r="AN636" s="468"/>
    </row>
    <row r="637" spans="1:40" ht="12.75" customHeight="1">
      <c r="A637" s="468"/>
      <c r="B637" s="468"/>
      <c r="C637" s="468"/>
      <c r="D637" s="468"/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  <c r="AA637" s="468"/>
      <c r="AB637" s="468"/>
      <c r="AC637" s="468"/>
      <c r="AD637" s="468"/>
      <c r="AE637" s="468"/>
      <c r="AF637" s="468"/>
      <c r="AG637" s="468"/>
      <c r="AH637" s="468"/>
      <c r="AI637" s="468"/>
      <c r="AJ637" s="468"/>
      <c r="AK637" s="468"/>
      <c r="AL637" s="468"/>
      <c r="AM637" s="468"/>
      <c r="AN637" s="468"/>
    </row>
    <row r="638" spans="1:40" ht="12.75" customHeight="1">
      <c r="A638" s="468"/>
      <c r="B638" s="468"/>
      <c r="C638" s="468"/>
      <c r="D638" s="468"/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  <c r="AA638" s="468"/>
      <c r="AB638" s="468"/>
      <c r="AC638" s="468"/>
      <c r="AD638" s="468"/>
      <c r="AE638" s="468"/>
      <c r="AF638" s="468"/>
      <c r="AG638" s="468"/>
      <c r="AH638" s="468"/>
      <c r="AI638" s="468"/>
      <c r="AJ638" s="468"/>
      <c r="AK638" s="468"/>
      <c r="AL638" s="468"/>
      <c r="AM638" s="468"/>
      <c r="AN638" s="468"/>
    </row>
    <row r="639" spans="1:40" ht="12.75" customHeight="1">
      <c r="A639" s="468"/>
      <c r="B639" s="468"/>
      <c r="C639" s="468"/>
      <c r="D639" s="468"/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  <c r="AA639" s="468"/>
      <c r="AB639" s="468"/>
      <c r="AC639" s="468"/>
      <c r="AD639" s="468"/>
      <c r="AE639" s="468"/>
      <c r="AF639" s="468"/>
      <c r="AG639" s="468"/>
      <c r="AH639" s="468"/>
      <c r="AI639" s="468"/>
      <c r="AJ639" s="468"/>
      <c r="AK639" s="468"/>
      <c r="AL639" s="468"/>
      <c r="AM639" s="468"/>
      <c r="AN639" s="468"/>
    </row>
    <row r="640" spans="1:40" ht="12.75" customHeight="1">
      <c r="A640" s="468"/>
      <c r="B640" s="468"/>
      <c r="C640" s="468"/>
      <c r="D640" s="468"/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  <c r="AA640" s="468"/>
      <c r="AB640" s="468"/>
      <c r="AC640" s="468"/>
      <c r="AD640" s="468"/>
      <c r="AE640" s="468"/>
      <c r="AF640" s="468"/>
      <c r="AG640" s="468"/>
      <c r="AH640" s="468"/>
      <c r="AI640" s="468"/>
      <c r="AJ640" s="468"/>
      <c r="AK640" s="468"/>
      <c r="AL640" s="468"/>
      <c r="AM640" s="468"/>
      <c r="AN640" s="468"/>
    </row>
    <row r="641" spans="1:40" ht="12.75" customHeight="1">
      <c r="A641" s="468"/>
      <c r="B641" s="468"/>
      <c r="C641" s="468"/>
      <c r="D641" s="468"/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  <c r="AA641" s="468"/>
      <c r="AB641" s="468"/>
      <c r="AC641" s="468"/>
      <c r="AD641" s="468"/>
      <c r="AE641" s="468"/>
      <c r="AF641" s="468"/>
      <c r="AG641" s="468"/>
      <c r="AH641" s="468"/>
      <c r="AI641" s="468"/>
      <c r="AJ641" s="468"/>
      <c r="AK641" s="468"/>
      <c r="AL641" s="468"/>
      <c r="AM641" s="468"/>
      <c r="AN641" s="468"/>
    </row>
    <row r="642" spans="1:40" ht="12.75" customHeight="1">
      <c r="A642" s="468"/>
      <c r="B642" s="468"/>
      <c r="C642" s="468"/>
      <c r="D642" s="468"/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  <c r="AA642" s="468"/>
      <c r="AB642" s="468"/>
      <c r="AC642" s="468"/>
      <c r="AD642" s="468"/>
      <c r="AE642" s="468"/>
      <c r="AF642" s="468"/>
      <c r="AG642" s="468"/>
      <c r="AH642" s="468"/>
      <c r="AI642" s="468"/>
      <c r="AJ642" s="468"/>
      <c r="AK642" s="468"/>
      <c r="AL642" s="468"/>
      <c r="AM642" s="468"/>
      <c r="AN642" s="468"/>
    </row>
    <row r="643" spans="1:40" ht="12.75" customHeight="1">
      <c r="A643" s="468"/>
      <c r="B643" s="468"/>
      <c r="C643" s="468"/>
      <c r="D643" s="468"/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  <c r="AA643" s="468"/>
      <c r="AB643" s="468"/>
      <c r="AC643" s="468"/>
      <c r="AD643" s="468"/>
      <c r="AE643" s="468"/>
      <c r="AF643" s="468"/>
      <c r="AG643" s="468"/>
      <c r="AH643" s="468"/>
      <c r="AI643" s="468"/>
      <c r="AJ643" s="468"/>
      <c r="AK643" s="468"/>
      <c r="AL643" s="468"/>
      <c r="AM643" s="468"/>
      <c r="AN643" s="468"/>
    </row>
    <row r="644" spans="1:40" ht="12.75" customHeight="1">
      <c r="A644" s="468"/>
      <c r="B644" s="468"/>
      <c r="C644" s="468"/>
      <c r="D644" s="468"/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  <c r="AA644" s="468"/>
      <c r="AB644" s="468"/>
      <c r="AC644" s="468"/>
      <c r="AD644" s="468"/>
      <c r="AE644" s="468"/>
      <c r="AF644" s="468"/>
      <c r="AG644" s="468"/>
      <c r="AH644" s="468"/>
      <c r="AI644" s="468"/>
      <c r="AJ644" s="468"/>
      <c r="AK644" s="468"/>
      <c r="AL644" s="468"/>
      <c r="AM644" s="468"/>
      <c r="AN644" s="468"/>
    </row>
    <row r="645" spans="1:40" ht="12.75" customHeight="1">
      <c r="A645" s="468"/>
      <c r="B645" s="468"/>
      <c r="C645" s="468"/>
      <c r="D645" s="468"/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  <c r="AA645" s="468"/>
      <c r="AB645" s="468"/>
      <c r="AC645" s="468"/>
      <c r="AD645" s="468"/>
      <c r="AE645" s="468"/>
      <c r="AF645" s="468"/>
      <c r="AG645" s="468"/>
      <c r="AH645" s="468"/>
      <c r="AI645" s="468"/>
      <c r="AJ645" s="468"/>
      <c r="AK645" s="468"/>
      <c r="AL645" s="468"/>
      <c r="AM645" s="468"/>
      <c r="AN645" s="468"/>
    </row>
    <row r="646" spans="1:40" ht="12.75" customHeight="1">
      <c r="A646" s="468"/>
      <c r="B646" s="468"/>
      <c r="C646" s="468"/>
      <c r="D646" s="468"/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  <c r="AA646" s="468"/>
      <c r="AB646" s="468"/>
      <c r="AC646" s="468"/>
      <c r="AD646" s="468"/>
      <c r="AE646" s="468"/>
      <c r="AF646" s="468"/>
      <c r="AG646" s="468"/>
      <c r="AH646" s="468"/>
      <c r="AI646" s="468"/>
      <c r="AJ646" s="468"/>
      <c r="AK646" s="468"/>
      <c r="AL646" s="468"/>
      <c r="AM646" s="468"/>
      <c r="AN646" s="468"/>
    </row>
    <row r="647" spans="1:40" ht="12.75" customHeight="1">
      <c r="A647" s="468"/>
      <c r="B647" s="468"/>
      <c r="C647" s="468"/>
      <c r="D647" s="468"/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  <c r="AA647" s="468"/>
      <c r="AB647" s="468"/>
      <c r="AC647" s="468"/>
      <c r="AD647" s="468"/>
      <c r="AE647" s="468"/>
      <c r="AF647" s="468"/>
      <c r="AG647" s="468"/>
      <c r="AH647" s="468"/>
      <c r="AI647" s="468"/>
      <c r="AJ647" s="468"/>
      <c r="AK647" s="468"/>
      <c r="AL647" s="468"/>
      <c r="AM647" s="468"/>
      <c r="AN647" s="468"/>
    </row>
    <row r="648" spans="1:40" ht="12.75" customHeight="1">
      <c r="A648" s="468"/>
      <c r="B648" s="468"/>
      <c r="C648" s="468"/>
      <c r="D648" s="468"/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  <c r="AA648" s="468"/>
      <c r="AB648" s="468"/>
      <c r="AC648" s="468"/>
      <c r="AD648" s="468"/>
      <c r="AE648" s="468"/>
      <c r="AF648" s="468"/>
      <c r="AG648" s="468"/>
      <c r="AH648" s="468"/>
      <c r="AI648" s="468"/>
      <c r="AJ648" s="468"/>
      <c r="AK648" s="468"/>
      <c r="AL648" s="468"/>
      <c r="AM648" s="468"/>
      <c r="AN648" s="468"/>
    </row>
    <row r="649" spans="1:40" ht="12.75" customHeight="1">
      <c r="A649" s="468"/>
      <c r="B649" s="468"/>
      <c r="C649" s="468"/>
      <c r="D649" s="468"/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  <c r="AA649" s="468"/>
      <c r="AB649" s="468"/>
      <c r="AC649" s="468"/>
      <c r="AD649" s="468"/>
      <c r="AE649" s="468"/>
      <c r="AF649" s="468"/>
      <c r="AG649" s="468"/>
      <c r="AH649" s="468"/>
      <c r="AI649" s="468"/>
      <c r="AJ649" s="468"/>
      <c r="AK649" s="468"/>
      <c r="AL649" s="468"/>
      <c r="AM649" s="468"/>
      <c r="AN649" s="468"/>
    </row>
    <row r="650" spans="1:40" ht="12.75" customHeight="1">
      <c r="A650" s="468"/>
      <c r="B650" s="468"/>
      <c r="C650" s="468"/>
      <c r="D650" s="468"/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  <c r="AA650" s="468"/>
      <c r="AB650" s="468"/>
      <c r="AC650" s="468"/>
      <c r="AD650" s="468"/>
      <c r="AE650" s="468"/>
      <c r="AF650" s="468"/>
      <c r="AG650" s="468"/>
      <c r="AH650" s="468"/>
      <c r="AI650" s="468"/>
      <c r="AJ650" s="468"/>
      <c r="AK650" s="468"/>
      <c r="AL650" s="468"/>
      <c r="AM650" s="468"/>
      <c r="AN650" s="468"/>
    </row>
    <row r="651" spans="1:40" ht="12.75" customHeight="1">
      <c r="A651" s="468"/>
      <c r="B651" s="468"/>
      <c r="C651" s="468"/>
      <c r="D651" s="468"/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  <c r="AA651" s="468"/>
      <c r="AB651" s="468"/>
      <c r="AC651" s="468"/>
      <c r="AD651" s="468"/>
      <c r="AE651" s="468"/>
      <c r="AF651" s="468"/>
      <c r="AG651" s="468"/>
      <c r="AH651" s="468"/>
      <c r="AI651" s="468"/>
      <c r="AJ651" s="468"/>
      <c r="AK651" s="468"/>
      <c r="AL651" s="468"/>
      <c r="AM651" s="468"/>
      <c r="AN651" s="468"/>
    </row>
    <row r="652" spans="1:40" ht="12.75" customHeight="1">
      <c r="A652" s="468"/>
      <c r="B652" s="468"/>
      <c r="C652" s="468"/>
      <c r="D652" s="468"/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  <c r="AA652" s="468"/>
      <c r="AB652" s="468"/>
      <c r="AC652" s="468"/>
      <c r="AD652" s="468"/>
      <c r="AE652" s="468"/>
      <c r="AF652" s="468"/>
      <c r="AG652" s="468"/>
      <c r="AH652" s="468"/>
      <c r="AI652" s="468"/>
      <c r="AJ652" s="468"/>
      <c r="AK652" s="468"/>
      <c r="AL652" s="468"/>
      <c r="AM652" s="468"/>
      <c r="AN652" s="468"/>
    </row>
    <row r="653" spans="1:40" ht="12.75" customHeight="1">
      <c r="A653" s="468"/>
      <c r="B653" s="468"/>
      <c r="C653" s="468"/>
      <c r="D653" s="468"/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  <c r="AA653" s="468"/>
      <c r="AB653" s="468"/>
      <c r="AC653" s="468"/>
      <c r="AD653" s="468"/>
      <c r="AE653" s="468"/>
      <c r="AF653" s="468"/>
      <c r="AG653" s="468"/>
      <c r="AH653" s="468"/>
      <c r="AI653" s="468"/>
      <c r="AJ653" s="468"/>
      <c r="AK653" s="468"/>
      <c r="AL653" s="468"/>
      <c r="AM653" s="468"/>
      <c r="AN653" s="468"/>
    </row>
    <row r="654" spans="1:40" ht="12.75" customHeight="1">
      <c r="A654" s="468"/>
      <c r="B654" s="468"/>
      <c r="C654" s="468"/>
      <c r="D654" s="468"/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  <c r="AA654" s="468"/>
      <c r="AB654" s="468"/>
      <c r="AC654" s="468"/>
      <c r="AD654" s="468"/>
      <c r="AE654" s="468"/>
      <c r="AF654" s="468"/>
      <c r="AG654" s="468"/>
      <c r="AH654" s="468"/>
      <c r="AI654" s="468"/>
      <c r="AJ654" s="468"/>
      <c r="AK654" s="468"/>
      <c r="AL654" s="468"/>
      <c r="AM654" s="468"/>
      <c r="AN654" s="468"/>
    </row>
    <row r="655" spans="1:40" ht="12.75" customHeight="1">
      <c r="A655" s="468"/>
      <c r="B655" s="468"/>
      <c r="C655" s="468"/>
      <c r="D655" s="468"/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  <c r="AA655" s="468"/>
      <c r="AB655" s="468"/>
      <c r="AC655" s="468"/>
      <c r="AD655" s="468"/>
      <c r="AE655" s="468"/>
      <c r="AF655" s="468"/>
      <c r="AG655" s="468"/>
      <c r="AH655" s="468"/>
      <c r="AI655" s="468"/>
      <c r="AJ655" s="468"/>
      <c r="AK655" s="468"/>
      <c r="AL655" s="468"/>
      <c r="AM655" s="468"/>
      <c r="AN655" s="468"/>
    </row>
    <row r="656" spans="1:40" ht="12.75" customHeight="1">
      <c r="A656" s="468"/>
      <c r="B656" s="468"/>
      <c r="C656" s="468"/>
      <c r="D656" s="468"/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  <c r="AA656" s="468"/>
      <c r="AB656" s="468"/>
      <c r="AC656" s="468"/>
      <c r="AD656" s="468"/>
      <c r="AE656" s="468"/>
      <c r="AF656" s="468"/>
      <c r="AG656" s="468"/>
      <c r="AH656" s="468"/>
      <c r="AI656" s="468"/>
      <c r="AJ656" s="468"/>
      <c r="AK656" s="468"/>
      <c r="AL656" s="468"/>
      <c r="AM656" s="468"/>
      <c r="AN656" s="468"/>
    </row>
    <row r="657" spans="1:40" ht="12.75" customHeight="1">
      <c r="A657" s="468"/>
      <c r="B657" s="468"/>
      <c r="C657" s="468"/>
      <c r="D657" s="468"/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  <c r="AA657" s="468"/>
      <c r="AB657" s="468"/>
      <c r="AC657" s="468"/>
      <c r="AD657" s="468"/>
      <c r="AE657" s="468"/>
      <c r="AF657" s="468"/>
      <c r="AG657" s="468"/>
      <c r="AH657" s="468"/>
      <c r="AI657" s="468"/>
      <c r="AJ657" s="468"/>
      <c r="AK657" s="468"/>
      <c r="AL657" s="468"/>
      <c r="AM657" s="468"/>
      <c r="AN657" s="468"/>
    </row>
    <row r="658" spans="1:40" ht="12.75" customHeight="1">
      <c r="A658" s="468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  <c r="AA658" s="468"/>
      <c r="AB658" s="468"/>
      <c r="AC658" s="468"/>
      <c r="AD658" s="468"/>
      <c r="AE658" s="468"/>
      <c r="AF658" s="468"/>
      <c r="AG658" s="468"/>
      <c r="AH658" s="468"/>
      <c r="AI658" s="468"/>
      <c r="AJ658" s="468"/>
      <c r="AK658" s="468"/>
      <c r="AL658" s="468"/>
      <c r="AM658" s="468"/>
      <c r="AN658" s="468"/>
    </row>
    <row r="659" spans="1:40" ht="12.75" customHeight="1">
      <c r="A659" s="468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  <c r="AA659" s="468"/>
      <c r="AB659" s="468"/>
      <c r="AC659" s="468"/>
      <c r="AD659" s="468"/>
      <c r="AE659" s="468"/>
      <c r="AF659" s="468"/>
      <c r="AG659" s="468"/>
      <c r="AH659" s="468"/>
      <c r="AI659" s="468"/>
      <c r="AJ659" s="468"/>
      <c r="AK659" s="468"/>
      <c r="AL659" s="468"/>
      <c r="AM659" s="468"/>
      <c r="AN659" s="468"/>
    </row>
    <row r="660" spans="1:40" ht="12.75" customHeight="1">
      <c r="A660" s="468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  <c r="AA660" s="468"/>
      <c r="AB660" s="468"/>
      <c r="AC660" s="468"/>
      <c r="AD660" s="468"/>
      <c r="AE660" s="468"/>
      <c r="AF660" s="468"/>
      <c r="AG660" s="468"/>
      <c r="AH660" s="468"/>
      <c r="AI660" s="468"/>
      <c r="AJ660" s="468"/>
      <c r="AK660" s="468"/>
      <c r="AL660" s="468"/>
      <c r="AM660" s="468"/>
      <c r="AN660" s="468"/>
    </row>
    <row r="661" spans="1:40" ht="12.75" customHeight="1">
      <c r="A661" s="468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  <c r="AA661" s="468"/>
      <c r="AB661" s="468"/>
      <c r="AC661" s="468"/>
      <c r="AD661" s="468"/>
      <c r="AE661" s="468"/>
      <c r="AF661" s="468"/>
      <c r="AG661" s="468"/>
      <c r="AH661" s="468"/>
      <c r="AI661" s="468"/>
      <c r="AJ661" s="468"/>
      <c r="AK661" s="468"/>
      <c r="AL661" s="468"/>
      <c r="AM661" s="468"/>
      <c r="AN661" s="468"/>
    </row>
    <row r="662" spans="1:40" ht="12.75" customHeight="1">
      <c r="A662" s="468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  <c r="AA662" s="468"/>
      <c r="AB662" s="468"/>
      <c r="AC662" s="468"/>
      <c r="AD662" s="468"/>
      <c r="AE662" s="468"/>
      <c r="AF662" s="468"/>
      <c r="AG662" s="468"/>
      <c r="AH662" s="468"/>
      <c r="AI662" s="468"/>
      <c r="AJ662" s="468"/>
      <c r="AK662" s="468"/>
      <c r="AL662" s="468"/>
      <c r="AM662" s="468"/>
      <c r="AN662" s="468"/>
    </row>
    <row r="663" spans="1:40" ht="12.75" customHeight="1">
      <c r="A663" s="468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  <c r="AA663" s="468"/>
      <c r="AB663" s="468"/>
      <c r="AC663" s="468"/>
      <c r="AD663" s="468"/>
      <c r="AE663" s="468"/>
      <c r="AF663" s="468"/>
      <c r="AG663" s="468"/>
      <c r="AH663" s="468"/>
      <c r="AI663" s="468"/>
      <c r="AJ663" s="468"/>
      <c r="AK663" s="468"/>
      <c r="AL663" s="468"/>
      <c r="AM663" s="468"/>
      <c r="AN663" s="468"/>
    </row>
    <row r="664" spans="1:40" ht="12.75" customHeight="1">
      <c r="A664" s="468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  <c r="AA664" s="468"/>
      <c r="AB664" s="468"/>
      <c r="AC664" s="468"/>
      <c r="AD664" s="468"/>
      <c r="AE664" s="468"/>
      <c r="AF664" s="468"/>
      <c r="AG664" s="468"/>
      <c r="AH664" s="468"/>
      <c r="AI664" s="468"/>
      <c r="AJ664" s="468"/>
      <c r="AK664" s="468"/>
      <c r="AL664" s="468"/>
      <c r="AM664" s="468"/>
      <c r="AN664" s="468"/>
    </row>
    <row r="665" spans="1:40" ht="12.75" customHeight="1">
      <c r="A665" s="468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  <c r="AA665" s="468"/>
      <c r="AB665" s="468"/>
      <c r="AC665" s="468"/>
      <c r="AD665" s="468"/>
      <c r="AE665" s="468"/>
      <c r="AF665" s="468"/>
      <c r="AG665" s="468"/>
      <c r="AH665" s="468"/>
      <c r="AI665" s="468"/>
      <c r="AJ665" s="468"/>
      <c r="AK665" s="468"/>
      <c r="AL665" s="468"/>
      <c r="AM665" s="468"/>
      <c r="AN665" s="468"/>
    </row>
    <row r="666" spans="1:40" ht="12.75" customHeight="1">
      <c r="A666" s="468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  <c r="AA666" s="468"/>
      <c r="AB666" s="468"/>
      <c r="AC666" s="468"/>
      <c r="AD666" s="468"/>
      <c r="AE666" s="468"/>
      <c r="AF666" s="468"/>
      <c r="AG666" s="468"/>
      <c r="AH666" s="468"/>
      <c r="AI666" s="468"/>
      <c r="AJ666" s="468"/>
      <c r="AK666" s="468"/>
      <c r="AL666" s="468"/>
      <c r="AM666" s="468"/>
      <c r="AN666" s="468"/>
    </row>
    <row r="667" spans="1:40" ht="12.75" customHeight="1">
      <c r="A667" s="468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  <c r="AA667" s="468"/>
      <c r="AB667" s="468"/>
      <c r="AC667" s="468"/>
      <c r="AD667" s="468"/>
      <c r="AE667" s="468"/>
      <c r="AF667" s="468"/>
      <c r="AG667" s="468"/>
      <c r="AH667" s="468"/>
      <c r="AI667" s="468"/>
      <c r="AJ667" s="468"/>
      <c r="AK667" s="468"/>
      <c r="AL667" s="468"/>
      <c r="AM667" s="468"/>
      <c r="AN667" s="468"/>
    </row>
    <row r="668" spans="1:40" ht="12.75" customHeight="1">
      <c r="A668" s="468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  <c r="AA668" s="468"/>
      <c r="AB668" s="468"/>
      <c r="AC668" s="468"/>
      <c r="AD668" s="468"/>
      <c r="AE668" s="468"/>
      <c r="AF668" s="468"/>
      <c r="AG668" s="468"/>
      <c r="AH668" s="468"/>
      <c r="AI668" s="468"/>
      <c r="AJ668" s="468"/>
      <c r="AK668" s="468"/>
      <c r="AL668" s="468"/>
      <c r="AM668" s="468"/>
      <c r="AN668" s="468"/>
    </row>
    <row r="669" spans="1:40" ht="12.75" customHeight="1">
      <c r="A669" s="468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  <c r="AA669" s="468"/>
      <c r="AB669" s="468"/>
      <c r="AC669" s="468"/>
      <c r="AD669" s="468"/>
      <c r="AE669" s="468"/>
      <c r="AF669" s="468"/>
      <c r="AG669" s="468"/>
      <c r="AH669" s="468"/>
      <c r="AI669" s="468"/>
      <c r="AJ669" s="468"/>
      <c r="AK669" s="468"/>
      <c r="AL669" s="468"/>
      <c r="AM669" s="468"/>
      <c r="AN669" s="468"/>
    </row>
    <row r="670" spans="1:40" ht="12.75" customHeight="1">
      <c r="A670" s="468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  <c r="AA670" s="468"/>
      <c r="AB670" s="468"/>
      <c r="AC670" s="468"/>
      <c r="AD670" s="468"/>
      <c r="AE670" s="468"/>
      <c r="AF670" s="468"/>
      <c r="AG670" s="468"/>
      <c r="AH670" s="468"/>
      <c r="AI670" s="468"/>
      <c r="AJ670" s="468"/>
      <c r="AK670" s="468"/>
      <c r="AL670" s="468"/>
      <c r="AM670" s="468"/>
      <c r="AN670" s="468"/>
    </row>
    <row r="671" spans="1:40" ht="12.75" customHeight="1">
      <c r="A671" s="468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  <c r="AA671" s="468"/>
      <c r="AB671" s="468"/>
      <c r="AC671" s="468"/>
      <c r="AD671" s="468"/>
      <c r="AE671" s="468"/>
      <c r="AF671" s="468"/>
      <c r="AG671" s="468"/>
      <c r="AH671" s="468"/>
      <c r="AI671" s="468"/>
      <c r="AJ671" s="468"/>
      <c r="AK671" s="468"/>
      <c r="AL671" s="468"/>
      <c r="AM671" s="468"/>
      <c r="AN671" s="468"/>
    </row>
    <row r="672" spans="1:40" ht="12.75" customHeight="1">
      <c r="A672" s="468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  <c r="AA672" s="468"/>
      <c r="AB672" s="468"/>
      <c r="AC672" s="468"/>
      <c r="AD672" s="468"/>
      <c r="AE672" s="468"/>
      <c r="AF672" s="468"/>
      <c r="AG672" s="468"/>
      <c r="AH672" s="468"/>
      <c r="AI672" s="468"/>
      <c r="AJ672" s="468"/>
      <c r="AK672" s="468"/>
      <c r="AL672" s="468"/>
      <c r="AM672" s="468"/>
      <c r="AN672" s="468"/>
    </row>
    <row r="673" spans="1:40" ht="12.75" customHeight="1">
      <c r="A673" s="468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  <c r="AA673" s="468"/>
      <c r="AB673" s="468"/>
      <c r="AC673" s="468"/>
      <c r="AD673" s="468"/>
      <c r="AE673" s="468"/>
      <c r="AF673" s="468"/>
      <c r="AG673" s="468"/>
      <c r="AH673" s="468"/>
      <c r="AI673" s="468"/>
      <c r="AJ673" s="468"/>
      <c r="AK673" s="468"/>
      <c r="AL673" s="468"/>
      <c r="AM673" s="468"/>
      <c r="AN673" s="468"/>
    </row>
    <row r="674" spans="1:40" ht="12.75" customHeight="1">
      <c r="A674" s="468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  <c r="AA674" s="468"/>
      <c r="AB674" s="468"/>
      <c r="AC674" s="468"/>
      <c r="AD674" s="468"/>
      <c r="AE674" s="468"/>
      <c r="AF674" s="468"/>
      <c r="AG674" s="468"/>
      <c r="AH674" s="468"/>
      <c r="AI674" s="468"/>
      <c r="AJ674" s="468"/>
      <c r="AK674" s="468"/>
      <c r="AL674" s="468"/>
      <c r="AM674" s="468"/>
      <c r="AN674" s="468"/>
    </row>
    <row r="675" spans="1:40" ht="12.75" customHeight="1">
      <c r="A675" s="468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  <c r="AA675" s="468"/>
      <c r="AB675" s="468"/>
      <c r="AC675" s="468"/>
      <c r="AD675" s="468"/>
      <c r="AE675" s="468"/>
      <c r="AF675" s="468"/>
      <c r="AG675" s="468"/>
      <c r="AH675" s="468"/>
      <c r="AI675" s="468"/>
      <c r="AJ675" s="468"/>
      <c r="AK675" s="468"/>
      <c r="AL675" s="468"/>
      <c r="AM675" s="468"/>
      <c r="AN675" s="468"/>
    </row>
    <row r="676" spans="1:40" ht="12.75" customHeight="1">
      <c r="A676" s="468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  <c r="AA676" s="468"/>
      <c r="AB676" s="468"/>
      <c r="AC676" s="468"/>
      <c r="AD676" s="468"/>
      <c r="AE676" s="468"/>
      <c r="AF676" s="468"/>
      <c r="AG676" s="468"/>
      <c r="AH676" s="468"/>
      <c r="AI676" s="468"/>
      <c r="AJ676" s="468"/>
      <c r="AK676" s="468"/>
      <c r="AL676" s="468"/>
      <c r="AM676" s="468"/>
      <c r="AN676" s="468"/>
    </row>
    <row r="677" spans="1:40" ht="12.75" customHeight="1">
      <c r="A677" s="468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  <c r="AA677" s="468"/>
      <c r="AB677" s="468"/>
      <c r="AC677" s="468"/>
      <c r="AD677" s="468"/>
      <c r="AE677" s="468"/>
      <c r="AF677" s="468"/>
      <c r="AG677" s="468"/>
      <c r="AH677" s="468"/>
      <c r="AI677" s="468"/>
      <c r="AJ677" s="468"/>
      <c r="AK677" s="468"/>
      <c r="AL677" s="468"/>
      <c r="AM677" s="468"/>
      <c r="AN677" s="468"/>
    </row>
    <row r="678" spans="1:40" ht="12.75" customHeight="1">
      <c r="A678" s="468"/>
      <c r="B678" s="468"/>
      <c r="C678" s="468"/>
      <c r="D678" s="468"/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  <c r="AA678" s="468"/>
      <c r="AB678" s="468"/>
      <c r="AC678" s="468"/>
      <c r="AD678" s="468"/>
      <c r="AE678" s="468"/>
      <c r="AF678" s="468"/>
      <c r="AG678" s="468"/>
      <c r="AH678" s="468"/>
      <c r="AI678" s="468"/>
      <c r="AJ678" s="468"/>
      <c r="AK678" s="468"/>
      <c r="AL678" s="468"/>
      <c r="AM678" s="468"/>
      <c r="AN678" s="468"/>
    </row>
    <row r="679" spans="1:40" ht="12.75" customHeight="1">
      <c r="A679" s="468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  <c r="AA679" s="468"/>
      <c r="AB679" s="468"/>
      <c r="AC679" s="468"/>
      <c r="AD679" s="468"/>
      <c r="AE679" s="468"/>
      <c r="AF679" s="468"/>
      <c r="AG679" s="468"/>
      <c r="AH679" s="468"/>
      <c r="AI679" s="468"/>
      <c r="AJ679" s="468"/>
      <c r="AK679" s="468"/>
      <c r="AL679" s="468"/>
      <c r="AM679" s="468"/>
      <c r="AN679" s="468"/>
    </row>
    <row r="680" spans="1:40" ht="12.75" customHeight="1">
      <c r="A680" s="468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  <c r="AA680" s="468"/>
      <c r="AB680" s="468"/>
      <c r="AC680" s="468"/>
      <c r="AD680" s="468"/>
      <c r="AE680" s="468"/>
      <c r="AF680" s="468"/>
      <c r="AG680" s="468"/>
      <c r="AH680" s="468"/>
      <c r="AI680" s="468"/>
      <c r="AJ680" s="468"/>
      <c r="AK680" s="468"/>
      <c r="AL680" s="468"/>
      <c r="AM680" s="468"/>
      <c r="AN680" s="468"/>
    </row>
    <row r="681" spans="1:40" ht="12.75" customHeight="1">
      <c r="A681" s="468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  <c r="AA681" s="468"/>
      <c r="AB681" s="468"/>
      <c r="AC681" s="468"/>
      <c r="AD681" s="468"/>
      <c r="AE681" s="468"/>
      <c r="AF681" s="468"/>
      <c r="AG681" s="468"/>
      <c r="AH681" s="468"/>
      <c r="AI681" s="468"/>
      <c r="AJ681" s="468"/>
      <c r="AK681" s="468"/>
      <c r="AL681" s="468"/>
      <c r="AM681" s="468"/>
      <c r="AN681" s="468"/>
    </row>
    <row r="682" spans="1:40" ht="12.75" customHeight="1">
      <c r="A682" s="468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  <c r="AA682" s="468"/>
      <c r="AB682" s="468"/>
      <c r="AC682" s="468"/>
      <c r="AD682" s="468"/>
      <c r="AE682" s="468"/>
      <c r="AF682" s="468"/>
      <c r="AG682" s="468"/>
      <c r="AH682" s="468"/>
      <c r="AI682" s="468"/>
      <c r="AJ682" s="468"/>
      <c r="AK682" s="468"/>
      <c r="AL682" s="468"/>
      <c r="AM682" s="468"/>
      <c r="AN682" s="468"/>
    </row>
    <row r="683" spans="1:40" ht="12.75" customHeight="1">
      <c r="A683" s="468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  <c r="AA683" s="468"/>
      <c r="AB683" s="468"/>
      <c r="AC683" s="468"/>
      <c r="AD683" s="468"/>
      <c r="AE683" s="468"/>
      <c r="AF683" s="468"/>
      <c r="AG683" s="468"/>
      <c r="AH683" s="468"/>
      <c r="AI683" s="468"/>
      <c r="AJ683" s="468"/>
      <c r="AK683" s="468"/>
      <c r="AL683" s="468"/>
      <c r="AM683" s="468"/>
      <c r="AN683" s="468"/>
    </row>
    <row r="684" spans="1:40" ht="12.75" customHeight="1">
      <c r="A684" s="468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  <c r="AA684" s="468"/>
      <c r="AB684" s="468"/>
      <c r="AC684" s="468"/>
      <c r="AD684" s="468"/>
      <c r="AE684" s="468"/>
      <c r="AF684" s="468"/>
      <c r="AG684" s="468"/>
      <c r="AH684" s="468"/>
      <c r="AI684" s="468"/>
      <c r="AJ684" s="468"/>
      <c r="AK684" s="468"/>
      <c r="AL684" s="468"/>
      <c r="AM684" s="468"/>
      <c r="AN684" s="468"/>
    </row>
    <row r="685" spans="1:40" ht="12.75" customHeight="1">
      <c r="A685" s="468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  <c r="AA685" s="468"/>
      <c r="AB685" s="468"/>
      <c r="AC685" s="468"/>
      <c r="AD685" s="468"/>
      <c r="AE685" s="468"/>
      <c r="AF685" s="468"/>
      <c r="AG685" s="468"/>
      <c r="AH685" s="468"/>
      <c r="AI685" s="468"/>
      <c r="AJ685" s="468"/>
      <c r="AK685" s="468"/>
      <c r="AL685" s="468"/>
      <c r="AM685" s="468"/>
      <c r="AN685" s="468"/>
    </row>
    <row r="686" spans="1:40" ht="12.75" customHeight="1">
      <c r="A686" s="468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  <c r="AA686" s="468"/>
      <c r="AB686" s="468"/>
      <c r="AC686" s="468"/>
      <c r="AD686" s="468"/>
      <c r="AE686" s="468"/>
      <c r="AF686" s="468"/>
      <c r="AG686" s="468"/>
      <c r="AH686" s="468"/>
      <c r="AI686" s="468"/>
      <c r="AJ686" s="468"/>
      <c r="AK686" s="468"/>
      <c r="AL686" s="468"/>
      <c r="AM686" s="468"/>
      <c r="AN686" s="468"/>
    </row>
    <row r="687" spans="1:40" ht="12.75" customHeight="1">
      <c r="A687" s="468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  <c r="AA687" s="468"/>
      <c r="AB687" s="468"/>
      <c r="AC687" s="468"/>
      <c r="AD687" s="468"/>
      <c r="AE687" s="468"/>
      <c r="AF687" s="468"/>
      <c r="AG687" s="468"/>
      <c r="AH687" s="468"/>
      <c r="AI687" s="468"/>
      <c r="AJ687" s="468"/>
      <c r="AK687" s="468"/>
      <c r="AL687" s="468"/>
      <c r="AM687" s="468"/>
      <c r="AN687" s="468"/>
    </row>
    <row r="688" spans="1:40" ht="12.75" customHeight="1">
      <c r="A688" s="468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  <c r="AA688" s="468"/>
      <c r="AB688" s="468"/>
      <c r="AC688" s="468"/>
      <c r="AD688" s="468"/>
      <c r="AE688" s="468"/>
      <c r="AF688" s="468"/>
      <c r="AG688" s="468"/>
      <c r="AH688" s="468"/>
      <c r="AI688" s="468"/>
      <c r="AJ688" s="468"/>
      <c r="AK688" s="468"/>
      <c r="AL688" s="468"/>
      <c r="AM688" s="468"/>
      <c r="AN688" s="468"/>
    </row>
    <row r="689" spans="1:40" ht="12.75" customHeight="1">
      <c r="A689" s="468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  <c r="AA689" s="468"/>
      <c r="AB689" s="468"/>
      <c r="AC689" s="468"/>
      <c r="AD689" s="468"/>
      <c r="AE689" s="468"/>
      <c r="AF689" s="468"/>
      <c r="AG689" s="468"/>
      <c r="AH689" s="468"/>
      <c r="AI689" s="468"/>
      <c r="AJ689" s="468"/>
      <c r="AK689" s="468"/>
      <c r="AL689" s="468"/>
      <c r="AM689" s="468"/>
      <c r="AN689" s="468"/>
    </row>
    <row r="690" spans="1:40" ht="12.75" customHeight="1">
      <c r="A690" s="468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  <c r="AA690" s="468"/>
      <c r="AB690" s="468"/>
      <c r="AC690" s="468"/>
      <c r="AD690" s="468"/>
      <c r="AE690" s="468"/>
      <c r="AF690" s="468"/>
      <c r="AG690" s="468"/>
      <c r="AH690" s="468"/>
      <c r="AI690" s="468"/>
      <c r="AJ690" s="468"/>
      <c r="AK690" s="468"/>
      <c r="AL690" s="468"/>
      <c r="AM690" s="468"/>
      <c r="AN690" s="468"/>
    </row>
    <row r="691" spans="1:40" ht="12.75" customHeight="1">
      <c r="A691" s="468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  <c r="AA691" s="468"/>
      <c r="AB691" s="468"/>
      <c r="AC691" s="468"/>
      <c r="AD691" s="468"/>
      <c r="AE691" s="468"/>
      <c r="AF691" s="468"/>
      <c r="AG691" s="468"/>
      <c r="AH691" s="468"/>
      <c r="AI691" s="468"/>
      <c r="AJ691" s="468"/>
      <c r="AK691" s="468"/>
      <c r="AL691" s="468"/>
      <c r="AM691" s="468"/>
      <c r="AN691" s="468"/>
    </row>
    <row r="692" spans="1:40" ht="12.75" customHeight="1">
      <c r="A692" s="468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  <c r="AA692" s="468"/>
      <c r="AB692" s="468"/>
      <c r="AC692" s="468"/>
      <c r="AD692" s="468"/>
      <c r="AE692" s="468"/>
      <c r="AF692" s="468"/>
      <c r="AG692" s="468"/>
      <c r="AH692" s="468"/>
      <c r="AI692" s="468"/>
      <c r="AJ692" s="468"/>
      <c r="AK692" s="468"/>
      <c r="AL692" s="468"/>
      <c r="AM692" s="468"/>
      <c r="AN692" s="468"/>
    </row>
    <row r="693" spans="1:40" ht="12.75" customHeight="1">
      <c r="A693" s="468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  <c r="AA693" s="468"/>
      <c r="AB693" s="468"/>
      <c r="AC693" s="468"/>
      <c r="AD693" s="468"/>
      <c r="AE693" s="468"/>
      <c r="AF693" s="468"/>
      <c r="AG693" s="468"/>
      <c r="AH693" s="468"/>
      <c r="AI693" s="468"/>
      <c r="AJ693" s="468"/>
      <c r="AK693" s="468"/>
      <c r="AL693" s="468"/>
      <c r="AM693" s="468"/>
      <c r="AN693" s="468"/>
    </row>
    <row r="694" spans="1:40" ht="12.75" customHeight="1">
      <c r="A694" s="468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  <c r="AA694" s="468"/>
      <c r="AB694" s="468"/>
      <c r="AC694" s="468"/>
      <c r="AD694" s="468"/>
      <c r="AE694" s="468"/>
      <c r="AF694" s="468"/>
      <c r="AG694" s="468"/>
      <c r="AH694" s="468"/>
      <c r="AI694" s="468"/>
      <c r="AJ694" s="468"/>
      <c r="AK694" s="468"/>
      <c r="AL694" s="468"/>
      <c r="AM694" s="468"/>
      <c r="AN694" s="468"/>
    </row>
    <row r="695" spans="1:40" ht="12.75" customHeight="1">
      <c r="A695" s="468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  <c r="AA695" s="468"/>
      <c r="AB695" s="468"/>
      <c r="AC695" s="468"/>
      <c r="AD695" s="468"/>
      <c r="AE695" s="468"/>
      <c r="AF695" s="468"/>
      <c r="AG695" s="468"/>
      <c r="AH695" s="468"/>
      <c r="AI695" s="468"/>
      <c r="AJ695" s="468"/>
      <c r="AK695" s="468"/>
      <c r="AL695" s="468"/>
      <c r="AM695" s="468"/>
      <c r="AN695" s="468"/>
    </row>
    <row r="696" spans="1:40" ht="12.75" customHeight="1">
      <c r="A696" s="468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  <c r="AA696" s="468"/>
      <c r="AB696" s="468"/>
      <c r="AC696" s="468"/>
      <c r="AD696" s="468"/>
      <c r="AE696" s="468"/>
      <c r="AF696" s="468"/>
      <c r="AG696" s="468"/>
      <c r="AH696" s="468"/>
      <c r="AI696" s="468"/>
      <c r="AJ696" s="468"/>
      <c r="AK696" s="468"/>
      <c r="AL696" s="468"/>
      <c r="AM696" s="468"/>
      <c r="AN696" s="468"/>
    </row>
    <row r="697" spans="1:40" ht="12.75" customHeight="1">
      <c r="A697" s="468"/>
      <c r="B697" s="468"/>
      <c r="C697" s="468"/>
      <c r="D697" s="468"/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  <c r="AA697" s="468"/>
      <c r="AB697" s="468"/>
      <c r="AC697" s="468"/>
      <c r="AD697" s="468"/>
      <c r="AE697" s="468"/>
      <c r="AF697" s="468"/>
      <c r="AG697" s="468"/>
      <c r="AH697" s="468"/>
      <c r="AI697" s="468"/>
      <c r="AJ697" s="468"/>
      <c r="AK697" s="468"/>
      <c r="AL697" s="468"/>
      <c r="AM697" s="468"/>
      <c r="AN697" s="468"/>
    </row>
    <row r="698" spans="1:40" ht="12.75" customHeight="1">
      <c r="A698" s="468"/>
      <c r="B698" s="468"/>
      <c r="C698" s="468"/>
      <c r="D698" s="468"/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  <c r="AA698" s="468"/>
      <c r="AB698" s="468"/>
      <c r="AC698" s="468"/>
      <c r="AD698" s="468"/>
      <c r="AE698" s="468"/>
      <c r="AF698" s="468"/>
      <c r="AG698" s="468"/>
      <c r="AH698" s="468"/>
      <c r="AI698" s="468"/>
      <c r="AJ698" s="468"/>
      <c r="AK698" s="468"/>
      <c r="AL698" s="468"/>
      <c r="AM698" s="468"/>
      <c r="AN698" s="468"/>
    </row>
    <row r="699" spans="1:40" ht="12.75" customHeight="1">
      <c r="A699" s="468"/>
      <c r="B699" s="468"/>
      <c r="C699" s="468"/>
      <c r="D699" s="468"/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  <c r="AA699" s="468"/>
      <c r="AB699" s="468"/>
      <c r="AC699" s="468"/>
      <c r="AD699" s="468"/>
      <c r="AE699" s="468"/>
      <c r="AF699" s="468"/>
      <c r="AG699" s="468"/>
      <c r="AH699" s="468"/>
      <c r="AI699" s="468"/>
      <c r="AJ699" s="468"/>
      <c r="AK699" s="468"/>
      <c r="AL699" s="468"/>
      <c r="AM699" s="468"/>
      <c r="AN699" s="468"/>
    </row>
    <row r="700" spans="1:40" ht="12.75" customHeight="1">
      <c r="A700" s="468"/>
      <c r="B700" s="468"/>
      <c r="C700" s="468"/>
      <c r="D700" s="468"/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  <c r="AA700" s="468"/>
      <c r="AB700" s="468"/>
      <c r="AC700" s="468"/>
      <c r="AD700" s="468"/>
      <c r="AE700" s="468"/>
      <c r="AF700" s="468"/>
      <c r="AG700" s="468"/>
      <c r="AH700" s="468"/>
      <c r="AI700" s="468"/>
      <c r="AJ700" s="468"/>
      <c r="AK700" s="468"/>
      <c r="AL700" s="468"/>
      <c r="AM700" s="468"/>
      <c r="AN700" s="468"/>
    </row>
    <row r="701" spans="1:40" ht="12.75" customHeight="1">
      <c r="A701" s="468"/>
      <c r="B701" s="468"/>
      <c r="C701" s="468"/>
      <c r="D701" s="468"/>
      <c r="E701" s="468"/>
      <c r="F701" s="468"/>
      <c r="G701" s="468"/>
      <c r="H701" s="468"/>
      <c r="I701" s="468"/>
      <c r="J701" s="468"/>
      <c r="K701" s="468"/>
      <c r="L701" s="468"/>
      <c r="M701" s="468"/>
      <c r="N701" s="468"/>
      <c r="O701" s="468"/>
      <c r="P701" s="468"/>
      <c r="Q701" s="468"/>
      <c r="R701" s="468"/>
      <c r="S701" s="468"/>
      <c r="T701" s="468"/>
      <c r="U701" s="468"/>
      <c r="V701" s="468"/>
      <c r="W701" s="468"/>
      <c r="X701" s="468"/>
      <c r="Y701" s="468"/>
      <c r="Z701" s="468"/>
      <c r="AA701" s="468"/>
      <c r="AB701" s="468"/>
      <c r="AC701" s="468"/>
      <c r="AD701" s="468"/>
      <c r="AE701" s="468"/>
      <c r="AF701" s="468"/>
      <c r="AG701" s="468"/>
      <c r="AH701" s="468"/>
      <c r="AI701" s="468"/>
      <c r="AJ701" s="468"/>
      <c r="AK701" s="468"/>
      <c r="AL701" s="468"/>
      <c r="AM701" s="468"/>
      <c r="AN701" s="468"/>
    </row>
    <row r="702" spans="1:40" ht="12.75" customHeight="1">
      <c r="A702" s="468"/>
      <c r="B702" s="468"/>
      <c r="C702" s="468"/>
      <c r="D702" s="468"/>
      <c r="E702" s="468"/>
      <c r="F702" s="468"/>
      <c r="G702" s="468"/>
      <c r="H702" s="468"/>
      <c r="I702" s="468"/>
      <c r="J702" s="468"/>
      <c r="K702" s="468"/>
      <c r="L702" s="468"/>
      <c r="M702" s="468"/>
      <c r="N702" s="468"/>
      <c r="O702" s="468"/>
      <c r="P702" s="468"/>
      <c r="Q702" s="468"/>
      <c r="R702" s="468"/>
      <c r="S702" s="468"/>
      <c r="T702" s="468"/>
      <c r="U702" s="468"/>
      <c r="V702" s="468"/>
      <c r="W702" s="468"/>
      <c r="X702" s="468"/>
      <c r="Y702" s="468"/>
      <c r="Z702" s="468"/>
      <c r="AA702" s="468"/>
      <c r="AB702" s="468"/>
      <c r="AC702" s="468"/>
      <c r="AD702" s="468"/>
      <c r="AE702" s="468"/>
      <c r="AF702" s="468"/>
      <c r="AG702" s="468"/>
      <c r="AH702" s="468"/>
      <c r="AI702" s="468"/>
      <c r="AJ702" s="468"/>
      <c r="AK702" s="468"/>
      <c r="AL702" s="468"/>
      <c r="AM702" s="468"/>
      <c r="AN702" s="468"/>
    </row>
    <row r="703" spans="1:40" ht="12.75" customHeight="1">
      <c r="A703" s="468"/>
      <c r="B703" s="468"/>
      <c r="C703" s="468"/>
      <c r="D703" s="468"/>
      <c r="E703" s="468"/>
      <c r="F703" s="468"/>
      <c r="G703" s="468"/>
      <c r="H703" s="468"/>
      <c r="I703" s="468"/>
      <c r="J703" s="468"/>
      <c r="K703" s="468"/>
      <c r="L703" s="468"/>
      <c r="M703" s="468"/>
      <c r="N703" s="468"/>
      <c r="O703" s="468"/>
      <c r="P703" s="468"/>
      <c r="Q703" s="468"/>
      <c r="R703" s="468"/>
      <c r="S703" s="468"/>
      <c r="T703" s="468"/>
      <c r="U703" s="468"/>
      <c r="V703" s="468"/>
      <c r="W703" s="468"/>
      <c r="X703" s="468"/>
      <c r="Y703" s="468"/>
      <c r="Z703" s="468"/>
      <c r="AA703" s="468"/>
      <c r="AB703" s="468"/>
      <c r="AC703" s="468"/>
      <c r="AD703" s="468"/>
      <c r="AE703" s="468"/>
      <c r="AF703" s="468"/>
      <c r="AG703" s="468"/>
      <c r="AH703" s="468"/>
      <c r="AI703" s="468"/>
      <c r="AJ703" s="468"/>
      <c r="AK703" s="468"/>
      <c r="AL703" s="468"/>
      <c r="AM703" s="468"/>
      <c r="AN703" s="468"/>
    </row>
    <row r="704" spans="1:40" ht="12.75" customHeight="1">
      <c r="A704" s="468"/>
      <c r="B704" s="468"/>
      <c r="C704" s="468"/>
      <c r="D704" s="468"/>
      <c r="E704" s="468"/>
      <c r="F704" s="468"/>
      <c r="G704" s="468"/>
      <c r="H704" s="468"/>
      <c r="I704" s="468"/>
      <c r="J704" s="468"/>
      <c r="K704" s="468"/>
      <c r="L704" s="468"/>
      <c r="M704" s="468"/>
      <c r="N704" s="468"/>
      <c r="O704" s="468"/>
      <c r="P704" s="468"/>
      <c r="Q704" s="468"/>
      <c r="R704" s="468"/>
      <c r="S704" s="468"/>
      <c r="T704" s="468"/>
      <c r="U704" s="468"/>
      <c r="V704" s="468"/>
      <c r="W704" s="468"/>
      <c r="X704" s="468"/>
      <c r="Y704" s="468"/>
      <c r="Z704" s="468"/>
      <c r="AA704" s="468"/>
      <c r="AB704" s="468"/>
      <c r="AC704" s="468"/>
      <c r="AD704" s="468"/>
      <c r="AE704" s="468"/>
      <c r="AF704" s="468"/>
      <c r="AG704" s="468"/>
      <c r="AH704" s="468"/>
      <c r="AI704" s="468"/>
      <c r="AJ704" s="468"/>
      <c r="AK704" s="468"/>
      <c r="AL704" s="468"/>
      <c r="AM704" s="468"/>
      <c r="AN704" s="468"/>
    </row>
    <row r="705" spans="1:40" ht="12.75" customHeight="1">
      <c r="A705" s="468"/>
      <c r="B705" s="468"/>
      <c r="C705" s="468"/>
      <c r="D705" s="468"/>
      <c r="E705" s="468"/>
      <c r="F705" s="468"/>
      <c r="G705" s="468"/>
      <c r="H705" s="468"/>
      <c r="I705" s="468"/>
      <c r="J705" s="468"/>
      <c r="K705" s="468"/>
      <c r="L705" s="468"/>
      <c r="M705" s="468"/>
      <c r="N705" s="468"/>
      <c r="O705" s="468"/>
      <c r="P705" s="468"/>
      <c r="Q705" s="468"/>
      <c r="R705" s="468"/>
      <c r="S705" s="468"/>
      <c r="T705" s="468"/>
      <c r="U705" s="468"/>
      <c r="V705" s="468"/>
      <c r="W705" s="468"/>
      <c r="X705" s="468"/>
      <c r="Y705" s="468"/>
      <c r="Z705" s="468"/>
      <c r="AA705" s="468"/>
      <c r="AB705" s="468"/>
      <c r="AC705" s="468"/>
      <c r="AD705" s="468"/>
      <c r="AE705" s="468"/>
      <c r="AF705" s="468"/>
      <c r="AG705" s="468"/>
      <c r="AH705" s="468"/>
      <c r="AI705" s="468"/>
      <c r="AJ705" s="468"/>
      <c r="AK705" s="468"/>
      <c r="AL705" s="468"/>
      <c r="AM705" s="468"/>
      <c r="AN705" s="468"/>
    </row>
    <row r="706" spans="1:40" ht="12.75" customHeight="1">
      <c r="A706" s="468"/>
      <c r="B706" s="468"/>
      <c r="C706" s="468"/>
      <c r="D706" s="468"/>
      <c r="E706" s="468"/>
      <c r="F706" s="468"/>
      <c r="G706" s="468"/>
      <c r="H706" s="468"/>
      <c r="I706" s="468"/>
      <c r="J706" s="468"/>
      <c r="K706" s="468"/>
      <c r="L706" s="468"/>
      <c r="M706" s="468"/>
      <c r="N706" s="468"/>
      <c r="O706" s="468"/>
      <c r="P706" s="468"/>
      <c r="Q706" s="468"/>
      <c r="R706" s="468"/>
      <c r="S706" s="468"/>
      <c r="T706" s="468"/>
      <c r="U706" s="468"/>
      <c r="V706" s="468"/>
      <c r="W706" s="468"/>
      <c r="X706" s="468"/>
      <c r="Y706" s="468"/>
      <c r="Z706" s="468"/>
      <c r="AA706" s="468"/>
      <c r="AB706" s="468"/>
      <c r="AC706" s="468"/>
      <c r="AD706" s="468"/>
      <c r="AE706" s="468"/>
      <c r="AF706" s="468"/>
      <c r="AG706" s="468"/>
      <c r="AH706" s="468"/>
      <c r="AI706" s="468"/>
      <c r="AJ706" s="468"/>
      <c r="AK706" s="468"/>
      <c r="AL706" s="468"/>
      <c r="AM706" s="468"/>
      <c r="AN706" s="468"/>
    </row>
    <row r="707" spans="1:40" ht="12.75" customHeight="1">
      <c r="A707" s="468"/>
      <c r="B707" s="468"/>
      <c r="C707" s="468"/>
      <c r="D707" s="468"/>
      <c r="E707" s="468"/>
      <c r="F707" s="468"/>
      <c r="G707" s="468"/>
      <c r="H707" s="468"/>
      <c r="I707" s="468"/>
      <c r="J707" s="468"/>
      <c r="K707" s="468"/>
      <c r="L707" s="468"/>
      <c r="M707" s="468"/>
      <c r="N707" s="468"/>
      <c r="O707" s="468"/>
      <c r="P707" s="468"/>
      <c r="Q707" s="468"/>
      <c r="R707" s="468"/>
      <c r="S707" s="468"/>
      <c r="T707" s="468"/>
      <c r="U707" s="468"/>
      <c r="V707" s="468"/>
      <c r="W707" s="468"/>
      <c r="X707" s="468"/>
      <c r="Y707" s="468"/>
      <c r="Z707" s="468"/>
      <c r="AA707" s="468"/>
      <c r="AB707" s="468"/>
      <c r="AC707" s="468"/>
      <c r="AD707" s="468"/>
      <c r="AE707" s="468"/>
      <c r="AF707" s="468"/>
      <c r="AG707" s="468"/>
      <c r="AH707" s="468"/>
      <c r="AI707" s="468"/>
      <c r="AJ707" s="468"/>
      <c r="AK707" s="468"/>
      <c r="AL707" s="468"/>
      <c r="AM707" s="468"/>
      <c r="AN707" s="468"/>
    </row>
    <row r="708" spans="1:40" ht="12.75" customHeight="1">
      <c r="A708" s="468"/>
      <c r="B708" s="468"/>
      <c r="C708" s="468"/>
      <c r="D708" s="468"/>
      <c r="E708" s="468"/>
      <c r="F708" s="468"/>
      <c r="G708" s="468"/>
      <c r="H708" s="468"/>
      <c r="I708" s="468"/>
      <c r="J708" s="468"/>
      <c r="K708" s="468"/>
      <c r="L708" s="468"/>
      <c r="M708" s="468"/>
      <c r="N708" s="468"/>
      <c r="O708" s="468"/>
      <c r="P708" s="468"/>
      <c r="Q708" s="468"/>
      <c r="R708" s="468"/>
      <c r="S708" s="468"/>
      <c r="T708" s="468"/>
      <c r="U708" s="468"/>
      <c r="V708" s="468"/>
      <c r="W708" s="468"/>
      <c r="X708" s="468"/>
      <c r="Y708" s="468"/>
      <c r="Z708" s="468"/>
      <c r="AA708" s="468"/>
      <c r="AB708" s="468"/>
      <c r="AC708" s="468"/>
      <c r="AD708" s="468"/>
      <c r="AE708" s="468"/>
      <c r="AF708" s="468"/>
      <c r="AG708" s="468"/>
      <c r="AH708" s="468"/>
      <c r="AI708" s="468"/>
      <c r="AJ708" s="468"/>
      <c r="AK708" s="468"/>
      <c r="AL708" s="468"/>
      <c r="AM708" s="468"/>
      <c r="AN708" s="468"/>
    </row>
    <row r="709" spans="1:40" ht="12.75" customHeight="1">
      <c r="A709" s="468"/>
      <c r="B709" s="468"/>
      <c r="C709" s="468"/>
      <c r="D709" s="468"/>
      <c r="E709" s="468"/>
      <c r="F709" s="468"/>
      <c r="G709" s="468"/>
      <c r="H709" s="468"/>
      <c r="I709" s="468"/>
      <c r="J709" s="468"/>
      <c r="K709" s="468"/>
      <c r="L709" s="468"/>
      <c r="M709" s="468"/>
      <c r="N709" s="468"/>
      <c r="O709" s="468"/>
      <c r="P709" s="468"/>
      <c r="Q709" s="468"/>
      <c r="R709" s="468"/>
      <c r="S709" s="468"/>
      <c r="T709" s="468"/>
      <c r="U709" s="468"/>
      <c r="V709" s="468"/>
      <c r="W709" s="468"/>
      <c r="X709" s="468"/>
      <c r="Y709" s="468"/>
      <c r="Z709" s="468"/>
      <c r="AA709" s="468"/>
      <c r="AB709" s="468"/>
      <c r="AC709" s="468"/>
      <c r="AD709" s="468"/>
      <c r="AE709" s="468"/>
      <c r="AF709" s="468"/>
      <c r="AG709" s="468"/>
      <c r="AH709" s="468"/>
      <c r="AI709" s="468"/>
      <c r="AJ709" s="468"/>
      <c r="AK709" s="468"/>
      <c r="AL709" s="468"/>
      <c r="AM709" s="468"/>
      <c r="AN709" s="468"/>
    </row>
    <row r="710" spans="1:40" ht="12.75" customHeight="1">
      <c r="A710" s="468"/>
      <c r="B710" s="468"/>
      <c r="C710" s="468"/>
      <c r="D710" s="468"/>
      <c r="E710" s="468"/>
      <c r="F710" s="468"/>
      <c r="G710" s="468"/>
      <c r="H710" s="468"/>
      <c r="I710" s="468"/>
      <c r="J710" s="468"/>
      <c r="K710" s="468"/>
      <c r="L710" s="468"/>
      <c r="M710" s="468"/>
      <c r="N710" s="468"/>
      <c r="O710" s="468"/>
      <c r="P710" s="468"/>
      <c r="Q710" s="468"/>
      <c r="R710" s="468"/>
      <c r="S710" s="468"/>
      <c r="T710" s="468"/>
      <c r="U710" s="468"/>
      <c r="V710" s="468"/>
      <c r="W710" s="468"/>
      <c r="X710" s="468"/>
      <c r="Y710" s="468"/>
      <c r="Z710" s="468"/>
      <c r="AA710" s="468"/>
      <c r="AB710" s="468"/>
      <c r="AC710" s="468"/>
      <c r="AD710" s="468"/>
      <c r="AE710" s="468"/>
      <c r="AF710" s="468"/>
      <c r="AG710" s="468"/>
      <c r="AH710" s="468"/>
      <c r="AI710" s="468"/>
      <c r="AJ710" s="468"/>
      <c r="AK710" s="468"/>
      <c r="AL710" s="468"/>
      <c r="AM710" s="468"/>
      <c r="AN710" s="468"/>
    </row>
    <row r="711" spans="1:40" ht="12.75" customHeight="1">
      <c r="A711" s="468"/>
      <c r="B711" s="468"/>
      <c r="C711" s="468"/>
      <c r="D711" s="468"/>
      <c r="E711" s="468"/>
      <c r="F711" s="468"/>
      <c r="G711" s="468"/>
      <c r="H711" s="468"/>
      <c r="I711" s="468"/>
      <c r="J711" s="468"/>
      <c r="K711" s="468"/>
      <c r="L711" s="468"/>
      <c r="M711" s="468"/>
      <c r="N711" s="468"/>
      <c r="O711" s="468"/>
      <c r="P711" s="468"/>
      <c r="Q711" s="468"/>
      <c r="R711" s="468"/>
      <c r="S711" s="468"/>
      <c r="T711" s="468"/>
      <c r="U711" s="468"/>
      <c r="V711" s="468"/>
      <c r="W711" s="468"/>
      <c r="X711" s="468"/>
      <c r="Y711" s="468"/>
      <c r="Z711" s="468"/>
      <c r="AA711" s="468"/>
      <c r="AB711" s="468"/>
      <c r="AC711" s="468"/>
      <c r="AD711" s="468"/>
      <c r="AE711" s="468"/>
      <c r="AF711" s="468"/>
      <c r="AG711" s="468"/>
      <c r="AH711" s="468"/>
      <c r="AI711" s="468"/>
      <c r="AJ711" s="468"/>
      <c r="AK711" s="468"/>
      <c r="AL711" s="468"/>
      <c r="AM711" s="468"/>
      <c r="AN711" s="468"/>
    </row>
    <row r="712" spans="1:40" ht="12.75" customHeight="1">
      <c r="A712" s="468"/>
      <c r="B712" s="468"/>
      <c r="C712" s="468"/>
      <c r="D712" s="468"/>
      <c r="E712" s="468"/>
      <c r="F712" s="468"/>
      <c r="G712" s="468"/>
      <c r="H712" s="468"/>
      <c r="I712" s="468"/>
      <c r="J712" s="468"/>
      <c r="K712" s="468"/>
      <c r="L712" s="468"/>
      <c r="M712" s="468"/>
      <c r="N712" s="468"/>
      <c r="O712" s="468"/>
      <c r="P712" s="468"/>
      <c r="Q712" s="468"/>
      <c r="R712" s="468"/>
      <c r="S712" s="468"/>
      <c r="T712" s="468"/>
      <c r="U712" s="468"/>
      <c r="V712" s="468"/>
      <c r="W712" s="468"/>
      <c r="X712" s="468"/>
      <c r="Y712" s="468"/>
      <c r="Z712" s="468"/>
      <c r="AA712" s="468"/>
      <c r="AB712" s="468"/>
      <c r="AC712" s="468"/>
      <c r="AD712" s="468"/>
      <c r="AE712" s="468"/>
      <c r="AF712" s="468"/>
      <c r="AG712" s="468"/>
      <c r="AH712" s="468"/>
      <c r="AI712" s="468"/>
      <c r="AJ712" s="468"/>
      <c r="AK712" s="468"/>
      <c r="AL712" s="468"/>
      <c r="AM712" s="468"/>
      <c r="AN712" s="468"/>
    </row>
    <row r="713" spans="1:40" ht="12.75" customHeight="1">
      <c r="A713" s="468"/>
      <c r="B713" s="468"/>
      <c r="C713" s="468"/>
      <c r="D713" s="468"/>
      <c r="E713" s="468"/>
      <c r="F713" s="468"/>
      <c r="G713" s="468"/>
      <c r="H713" s="468"/>
      <c r="I713" s="468"/>
      <c r="J713" s="468"/>
      <c r="K713" s="468"/>
      <c r="L713" s="468"/>
      <c r="M713" s="468"/>
      <c r="N713" s="468"/>
      <c r="O713" s="468"/>
      <c r="P713" s="468"/>
      <c r="Q713" s="468"/>
      <c r="R713" s="468"/>
      <c r="S713" s="468"/>
      <c r="T713" s="468"/>
      <c r="U713" s="468"/>
      <c r="V713" s="468"/>
      <c r="W713" s="468"/>
      <c r="X713" s="468"/>
      <c r="Y713" s="468"/>
      <c r="Z713" s="468"/>
      <c r="AA713" s="468"/>
      <c r="AB713" s="468"/>
      <c r="AC713" s="468"/>
      <c r="AD713" s="468"/>
      <c r="AE713" s="468"/>
      <c r="AF713" s="468"/>
      <c r="AG713" s="468"/>
      <c r="AH713" s="468"/>
      <c r="AI713" s="468"/>
      <c r="AJ713" s="468"/>
      <c r="AK713" s="468"/>
      <c r="AL713" s="468"/>
      <c r="AM713" s="468"/>
      <c r="AN713" s="468"/>
    </row>
    <row r="714" spans="1:40" ht="12.75" customHeight="1">
      <c r="A714" s="468"/>
      <c r="B714" s="468"/>
      <c r="C714" s="468"/>
      <c r="D714" s="468"/>
      <c r="E714" s="468"/>
      <c r="F714" s="468"/>
      <c r="G714" s="468"/>
      <c r="H714" s="468"/>
      <c r="I714" s="468"/>
      <c r="J714" s="468"/>
      <c r="K714" s="468"/>
      <c r="L714" s="468"/>
      <c r="M714" s="468"/>
      <c r="N714" s="468"/>
      <c r="O714" s="468"/>
      <c r="P714" s="468"/>
      <c r="Q714" s="468"/>
      <c r="R714" s="468"/>
      <c r="S714" s="468"/>
      <c r="T714" s="468"/>
      <c r="U714" s="468"/>
      <c r="V714" s="468"/>
      <c r="W714" s="468"/>
      <c r="X714" s="468"/>
      <c r="Y714" s="468"/>
      <c r="Z714" s="468"/>
      <c r="AA714" s="468"/>
      <c r="AB714" s="468"/>
      <c r="AC714" s="468"/>
      <c r="AD714" s="468"/>
      <c r="AE714" s="468"/>
      <c r="AF714" s="468"/>
      <c r="AG714" s="468"/>
      <c r="AH714" s="468"/>
      <c r="AI714" s="468"/>
      <c r="AJ714" s="468"/>
      <c r="AK714" s="468"/>
      <c r="AL714" s="468"/>
      <c r="AM714" s="468"/>
      <c r="AN714" s="468"/>
    </row>
    <row r="715" spans="1:40" ht="12.75" customHeight="1">
      <c r="A715" s="468"/>
      <c r="B715" s="468"/>
      <c r="C715" s="468"/>
      <c r="D715" s="468"/>
      <c r="E715" s="468"/>
      <c r="F715" s="468"/>
      <c r="G715" s="468"/>
      <c r="H715" s="468"/>
      <c r="I715" s="468"/>
      <c r="J715" s="468"/>
      <c r="K715" s="468"/>
      <c r="L715" s="468"/>
      <c r="M715" s="468"/>
      <c r="N715" s="468"/>
      <c r="O715" s="468"/>
      <c r="P715" s="468"/>
      <c r="Q715" s="468"/>
      <c r="R715" s="468"/>
      <c r="S715" s="468"/>
      <c r="T715" s="468"/>
      <c r="U715" s="468"/>
      <c r="V715" s="468"/>
      <c r="W715" s="468"/>
      <c r="X715" s="468"/>
      <c r="Y715" s="468"/>
      <c r="Z715" s="468"/>
      <c r="AA715" s="468"/>
      <c r="AB715" s="468"/>
      <c r="AC715" s="468"/>
      <c r="AD715" s="468"/>
      <c r="AE715" s="468"/>
      <c r="AF715" s="468"/>
      <c r="AG715" s="468"/>
      <c r="AH715" s="468"/>
      <c r="AI715" s="468"/>
      <c r="AJ715" s="468"/>
      <c r="AK715" s="468"/>
      <c r="AL715" s="468"/>
      <c r="AM715" s="468"/>
      <c r="AN715" s="468"/>
    </row>
    <row r="716" spans="1:40" ht="12.75" customHeight="1">
      <c r="A716" s="468"/>
      <c r="B716" s="468"/>
      <c r="C716" s="468"/>
      <c r="D716" s="468"/>
      <c r="E716" s="468"/>
      <c r="F716" s="468"/>
      <c r="G716" s="468"/>
      <c r="H716" s="468"/>
      <c r="I716" s="468"/>
      <c r="J716" s="468"/>
      <c r="K716" s="468"/>
      <c r="L716" s="468"/>
      <c r="M716" s="468"/>
      <c r="N716" s="468"/>
      <c r="O716" s="468"/>
      <c r="P716" s="468"/>
      <c r="Q716" s="468"/>
      <c r="R716" s="468"/>
      <c r="S716" s="468"/>
      <c r="T716" s="468"/>
      <c r="U716" s="468"/>
      <c r="V716" s="468"/>
      <c r="W716" s="468"/>
      <c r="X716" s="468"/>
      <c r="Y716" s="468"/>
      <c r="Z716" s="468"/>
      <c r="AA716" s="468"/>
      <c r="AB716" s="468"/>
      <c r="AC716" s="468"/>
      <c r="AD716" s="468"/>
      <c r="AE716" s="468"/>
      <c r="AF716" s="468"/>
      <c r="AG716" s="468"/>
      <c r="AH716" s="468"/>
      <c r="AI716" s="468"/>
      <c r="AJ716" s="468"/>
      <c r="AK716" s="468"/>
      <c r="AL716" s="468"/>
      <c r="AM716" s="468"/>
      <c r="AN716" s="468"/>
    </row>
    <row r="717" spans="1:40" ht="12.75" customHeight="1">
      <c r="A717" s="468"/>
      <c r="B717" s="468"/>
      <c r="C717" s="468"/>
      <c r="D717" s="468"/>
      <c r="E717" s="468"/>
      <c r="F717" s="468"/>
      <c r="G717" s="468"/>
      <c r="H717" s="468"/>
      <c r="I717" s="468"/>
      <c r="J717" s="468"/>
      <c r="K717" s="468"/>
      <c r="L717" s="468"/>
      <c r="M717" s="468"/>
      <c r="N717" s="468"/>
      <c r="O717" s="468"/>
      <c r="P717" s="468"/>
      <c r="Q717" s="468"/>
      <c r="R717" s="468"/>
      <c r="S717" s="468"/>
      <c r="T717" s="468"/>
      <c r="U717" s="468"/>
      <c r="V717" s="468"/>
      <c r="W717" s="468"/>
      <c r="X717" s="468"/>
      <c r="Y717" s="468"/>
      <c r="Z717" s="468"/>
      <c r="AA717" s="468"/>
      <c r="AB717" s="468"/>
      <c r="AC717" s="468"/>
      <c r="AD717" s="468"/>
      <c r="AE717" s="468"/>
      <c r="AF717" s="468"/>
      <c r="AG717" s="468"/>
      <c r="AH717" s="468"/>
      <c r="AI717" s="468"/>
      <c r="AJ717" s="468"/>
      <c r="AK717" s="468"/>
      <c r="AL717" s="468"/>
      <c r="AM717" s="468"/>
      <c r="AN717" s="468"/>
    </row>
    <row r="718" spans="1:40" ht="12.75" customHeight="1">
      <c r="A718" s="468"/>
      <c r="B718" s="468"/>
      <c r="C718" s="468"/>
      <c r="D718" s="468"/>
      <c r="E718" s="468"/>
      <c r="F718" s="468"/>
      <c r="G718" s="468"/>
      <c r="H718" s="468"/>
      <c r="I718" s="468"/>
      <c r="J718" s="468"/>
      <c r="K718" s="468"/>
      <c r="L718" s="468"/>
      <c r="M718" s="468"/>
      <c r="N718" s="468"/>
      <c r="O718" s="468"/>
      <c r="P718" s="468"/>
      <c r="Q718" s="468"/>
      <c r="R718" s="468"/>
      <c r="S718" s="468"/>
      <c r="T718" s="468"/>
      <c r="U718" s="468"/>
      <c r="V718" s="468"/>
      <c r="W718" s="468"/>
      <c r="X718" s="468"/>
      <c r="Y718" s="468"/>
      <c r="Z718" s="468"/>
      <c r="AA718" s="468"/>
      <c r="AB718" s="468"/>
      <c r="AC718" s="468"/>
      <c r="AD718" s="468"/>
      <c r="AE718" s="468"/>
      <c r="AF718" s="468"/>
      <c r="AG718" s="468"/>
      <c r="AH718" s="468"/>
      <c r="AI718" s="468"/>
      <c r="AJ718" s="468"/>
      <c r="AK718" s="468"/>
      <c r="AL718" s="468"/>
      <c r="AM718" s="468"/>
      <c r="AN718" s="468"/>
    </row>
    <row r="719" spans="1:40" ht="12.75" customHeight="1">
      <c r="A719" s="468"/>
      <c r="B719" s="468"/>
      <c r="C719" s="468"/>
      <c r="D719" s="468"/>
      <c r="E719" s="468"/>
      <c r="F719" s="468"/>
      <c r="G719" s="468"/>
      <c r="H719" s="468"/>
      <c r="I719" s="468"/>
      <c r="J719" s="468"/>
      <c r="K719" s="468"/>
      <c r="L719" s="468"/>
      <c r="M719" s="468"/>
      <c r="N719" s="468"/>
      <c r="O719" s="468"/>
      <c r="P719" s="468"/>
      <c r="Q719" s="468"/>
      <c r="R719" s="468"/>
      <c r="S719" s="468"/>
      <c r="T719" s="468"/>
      <c r="U719" s="468"/>
      <c r="V719" s="468"/>
      <c r="W719" s="468"/>
      <c r="X719" s="468"/>
      <c r="Y719" s="468"/>
      <c r="Z719" s="468"/>
      <c r="AA719" s="468"/>
      <c r="AB719" s="468"/>
      <c r="AC719" s="468"/>
      <c r="AD719" s="468"/>
      <c r="AE719" s="468"/>
      <c r="AF719" s="468"/>
      <c r="AG719" s="468"/>
      <c r="AH719" s="468"/>
      <c r="AI719" s="468"/>
      <c r="AJ719" s="468"/>
      <c r="AK719" s="468"/>
      <c r="AL719" s="468"/>
      <c r="AM719" s="468"/>
      <c r="AN719" s="468"/>
    </row>
    <row r="720" spans="1:40" ht="12.75" customHeight="1">
      <c r="A720" s="468"/>
      <c r="B720" s="468"/>
      <c r="C720" s="468"/>
      <c r="D720" s="468"/>
      <c r="E720" s="468"/>
      <c r="F720" s="468"/>
      <c r="G720" s="468"/>
      <c r="H720" s="468"/>
      <c r="I720" s="468"/>
      <c r="J720" s="468"/>
      <c r="K720" s="468"/>
      <c r="L720" s="468"/>
      <c r="M720" s="468"/>
      <c r="N720" s="468"/>
      <c r="O720" s="468"/>
      <c r="P720" s="468"/>
      <c r="Q720" s="468"/>
      <c r="R720" s="468"/>
      <c r="S720" s="468"/>
      <c r="T720" s="468"/>
      <c r="U720" s="468"/>
      <c r="V720" s="468"/>
      <c r="W720" s="468"/>
      <c r="X720" s="468"/>
      <c r="Y720" s="468"/>
      <c r="Z720" s="468"/>
      <c r="AA720" s="468"/>
      <c r="AB720" s="468"/>
      <c r="AC720" s="468"/>
      <c r="AD720" s="468"/>
      <c r="AE720" s="468"/>
      <c r="AF720" s="468"/>
      <c r="AG720" s="468"/>
      <c r="AH720" s="468"/>
      <c r="AI720" s="468"/>
      <c r="AJ720" s="468"/>
      <c r="AK720" s="468"/>
      <c r="AL720" s="468"/>
      <c r="AM720" s="468"/>
      <c r="AN720" s="468"/>
    </row>
    <row r="721" spans="1:40" ht="12.75" customHeight="1">
      <c r="A721" s="468"/>
      <c r="B721" s="468"/>
      <c r="C721" s="468"/>
      <c r="D721" s="468"/>
      <c r="E721" s="468"/>
      <c r="F721" s="468"/>
      <c r="G721" s="468"/>
      <c r="H721" s="468"/>
      <c r="I721" s="468"/>
      <c r="J721" s="468"/>
      <c r="K721" s="468"/>
      <c r="L721" s="468"/>
      <c r="M721" s="468"/>
      <c r="N721" s="468"/>
      <c r="O721" s="468"/>
      <c r="P721" s="468"/>
      <c r="Q721" s="468"/>
      <c r="R721" s="468"/>
      <c r="S721" s="468"/>
      <c r="T721" s="468"/>
      <c r="U721" s="468"/>
      <c r="V721" s="468"/>
      <c r="W721" s="468"/>
      <c r="X721" s="468"/>
      <c r="Y721" s="468"/>
      <c r="Z721" s="468"/>
      <c r="AA721" s="468"/>
      <c r="AB721" s="468"/>
      <c r="AC721" s="468"/>
      <c r="AD721" s="468"/>
      <c r="AE721" s="468"/>
      <c r="AF721" s="468"/>
      <c r="AG721" s="468"/>
      <c r="AH721" s="468"/>
      <c r="AI721" s="468"/>
      <c r="AJ721" s="468"/>
      <c r="AK721" s="468"/>
      <c r="AL721" s="468"/>
      <c r="AM721" s="468"/>
      <c r="AN721" s="468"/>
    </row>
    <row r="722" spans="1:40" ht="12.75" customHeight="1">
      <c r="A722" s="468"/>
      <c r="B722" s="468"/>
      <c r="C722" s="468"/>
      <c r="D722" s="468"/>
      <c r="E722" s="468"/>
      <c r="F722" s="468"/>
      <c r="G722" s="468"/>
      <c r="H722" s="468"/>
      <c r="I722" s="468"/>
      <c r="J722" s="468"/>
      <c r="K722" s="468"/>
      <c r="L722" s="468"/>
      <c r="M722" s="468"/>
      <c r="N722" s="468"/>
      <c r="O722" s="468"/>
      <c r="P722" s="468"/>
      <c r="Q722" s="468"/>
      <c r="R722" s="468"/>
      <c r="S722" s="468"/>
      <c r="T722" s="468"/>
      <c r="U722" s="468"/>
      <c r="V722" s="468"/>
      <c r="W722" s="468"/>
      <c r="X722" s="468"/>
      <c r="Y722" s="468"/>
      <c r="Z722" s="468"/>
      <c r="AA722" s="468"/>
      <c r="AB722" s="468"/>
      <c r="AC722" s="468"/>
      <c r="AD722" s="468"/>
      <c r="AE722" s="468"/>
      <c r="AF722" s="468"/>
      <c r="AG722" s="468"/>
      <c r="AH722" s="468"/>
      <c r="AI722" s="468"/>
      <c r="AJ722" s="468"/>
      <c r="AK722" s="468"/>
      <c r="AL722" s="468"/>
      <c r="AM722" s="468"/>
      <c r="AN722" s="468"/>
    </row>
    <row r="723" spans="1:40" ht="12.75" customHeight="1">
      <c r="A723" s="468"/>
      <c r="B723" s="468"/>
      <c r="C723" s="468"/>
      <c r="D723" s="468"/>
      <c r="E723" s="468"/>
      <c r="F723" s="468"/>
      <c r="G723" s="468"/>
      <c r="H723" s="468"/>
      <c r="I723" s="468"/>
      <c r="J723" s="468"/>
      <c r="K723" s="468"/>
      <c r="L723" s="468"/>
      <c r="M723" s="468"/>
      <c r="N723" s="468"/>
      <c r="O723" s="468"/>
      <c r="P723" s="468"/>
      <c r="Q723" s="468"/>
      <c r="R723" s="468"/>
      <c r="S723" s="468"/>
      <c r="T723" s="468"/>
      <c r="U723" s="468"/>
      <c r="V723" s="468"/>
      <c r="W723" s="468"/>
      <c r="X723" s="468"/>
      <c r="Y723" s="468"/>
      <c r="Z723" s="468"/>
      <c r="AA723" s="468"/>
      <c r="AB723" s="468"/>
      <c r="AC723" s="468"/>
      <c r="AD723" s="468"/>
      <c r="AE723" s="468"/>
      <c r="AF723" s="468"/>
      <c r="AG723" s="468"/>
      <c r="AH723" s="468"/>
      <c r="AI723" s="468"/>
      <c r="AJ723" s="468"/>
      <c r="AK723" s="468"/>
      <c r="AL723" s="468"/>
      <c r="AM723" s="468"/>
      <c r="AN723" s="468"/>
    </row>
    <row r="724" spans="1:40" ht="12.75" customHeight="1">
      <c r="A724" s="468"/>
      <c r="B724" s="468"/>
      <c r="C724" s="468"/>
      <c r="D724" s="468"/>
      <c r="E724" s="468"/>
      <c r="F724" s="468"/>
      <c r="G724" s="468"/>
      <c r="H724" s="468"/>
      <c r="I724" s="468"/>
      <c r="J724" s="468"/>
      <c r="K724" s="468"/>
      <c r="L724" s="468"/>
      <c r="M724" s="468"/>
      <c r="N724" s="468"/>
      <c r="O724" s="468"/>
      <c r="P724" s="468"/>
      <c r="Q724" s="468"/>
      <c r="R724" s="468"/>
      <c r="S724" s="468"/>
      <c r="T724" s="468"/>
      <c r="U724" s="468"/>
      <c r="V724" s="468"/>
      <c r="W724" s="468"/>
      <c r="X724" s="468"/>
      <c r="Y724" s="468"/>
      <c r="Z724" s="468"/>
      <c r="AA724" s="468"/>
      <c r="AB724" s="468"/>
      <c r="AC724" s="468"/>
      <c r="AD724" s="468"/>
      <c r="AE724" s="468"/>
      <c r="AF724" s="468"/>
      <c r="AG724" s="468"/>
      <c r="AH724" s="468"/>
      <c r="AI724" s="468"/>
      <c r="AJ724" s="468"/>
      <c r="AK724" s="468"/>
      <c r="AL724" s="468"/>
      <c r="AM724" s="468"/>
      <c r="AN724" s="468"/>
    </row>
    <row r="725" spans="1:40" ht="12.75" customHeight="1">
      <c r="A725" s="468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8"/>
      <c r="M725" s="468"/>
      <c r="N725" s="468"/>
      <c r="O725" s="468"/>
      <c r="P725" s="468"/>
      <c r="Q725" s="468"/>
      <c r="R725" s="468"/>
      <c r="S725" s="468"/>
      <c r="T725" s="468"/>
      <c r="U725" s="468"/>
      <c r="V725" s="468"/>
      <c r="W725" s="468"/>
      <c r="X725" s="468"/>
      <c r="Y725" s="468"/>
      <c r="Z725" s="468"/>
      <c r="AA725" s="468"/>
      <c r="AB725" s="468"/>
      <c r="AC725" s="468"/>
      <c r="AD725" s="468"/>
      <c r="AE725" s="468"/>
      <c r="AF725" s="468"/>
      <c r="AG725" s="468"/>
      <c r="AH725" s="468"/>
      <c r="AI725" s="468"/>
      <c r="AJ725" s="468"/>
      <c r="AK725" s="468"/>
      <c r="AL725" s="468"/>
      <c r="AM725" s="468"/>
      <c r="AN725" s="468"/>
    </row>
    <row r="726" spans="1:40" ht="12.75" customHeight="1">
      <c r="A726" s="468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8"/>
      <c r="M726" s="468"/>
      <c r="N726" s="468"/>
      <c r="O726" s="468"/>
      <c r="P726" s="468"/>
      <c r="Q726" s="468"/>
      <c r="R726" s="468"/>
      <c r="S726" s="468"/>
      <c r="T726" s="468"/>
      <c r="U726" s="468"/>
      <c r="V726" s="468"/>
      <c r="W726" s="468"/>
      <c r="X726" s="468"/>
      <c r="Y726" s="468"/>
      <c r="Z726" s="468"/>
      <c r="AA726" s="468"/>
      <c r="AB726" s="468"/>
      <c r="AC726" s="468"/>
      <c r="AD726" s="468"/>
      <c r="AE726" s="468"/>
      <c r="AF726" s="468"/>
      <c r="AG726" s="468"/>
      <c r="AH726" s="468"/>
      <c r="AI726" s="468"/>
      <c r="AJ726" s="468"/>
      <c r="AK726" s="468"/>
      <c r="AL726" s="468"/>
      <c r="AM726" s="468"/>
      <c r="AN726" s="468"/>
    </row>
    <row r="727" spans="1:40" ht="12.75" customHeight="1">
      <c r="A727" s="468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8"/>
      <c r="M727" s="468"/>
      <c r="N727" s="468"/>
      <c r="O727" s="468"/>
      <c r="P727" s="468"/>
      <c r="Q727" s="468"/>
      <c r="R727" s="468"/>
      <c r="S727" s="468"/>
      <c r="T727" s="468"/>
      <c r="U727" s="468"/>
      <c r="V727" s="468"/>
      <c r="W727" s="468"/>
      <c r="X727" s="468"/>
      <c r="Y727" s="468"/>
      <c r="Z727" s="468"/>
      <c r="AA727" s="468"/>
      <c r="AB727" s="468"/>
      <c r="AC727" s="468"/>
      <c r="AD727" s="468"/>
      <c r="AE727" s="468"/>
      <c r="AF727" s="468"/>
      <c r="AG727" s="468"/>
      <c r="AH727" s="468"/>
      <c r="AI727" s="468"/>
      <c r="AJ727" s="468"/>
      <c r="AK727" s="468"/>
      <c r="AL727" s="468"/>
      <c r="AM727" s="468"/>
      <c r="AN727" s="468"/>
    </row>
    <row r="728" spans="1:40" ht="12.75" customHeight="1">
      <c r="A728" s="468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8"/>
      <c r="M728" s="468"/>
      <c r="N728" s="468"/>
      <c r="O728" s="468"/>
      <c r="P728" s="468"/>
      <c r="Q728" s="468"/>
      <c r="R728" s="468"/>
      <c r="S728" s="468"/>
      <c r="T728" s="468"/>
      <c r="U728" s="468"/>
      <c r="V728" s="468"/>
      <c r="W728" s="468"/>
      <c r="X728" s="468"/>
      <c r="Y728" s="468"/>
      <c r="Z728" s="468"/>
      <c r="AA728" s="468"/>
      <c r="AB728" s="468"/>
      <c r="AC728" s="468"/>
      <c r="AD728" s="468"/>
      <c r="AE728" s="468"/>
      <c r="AF728" s="468"/>
      <c r="AG728" s="468"/>
      <c r="AH728" s="468"/>
      <c r="AI728" s="468"/>
      <c r="AJ728" s="468"/>
      <c r="AK728" s="468"/>
      <c r="AL728" s="468"/>
      <c r="AM728" s="468"/>
      <c r="AN728" s="468"/>
    </row>
    <row r="729" spans="1:40" ht="12.75" customHeight="1">
      <c r="A729" s="468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8"/>
      <c r="M729" s="468"/>
      <c r="N729" s="468"/>
      <c r="O729" s="468"/>
      <c r="P729" s="468"/>
      <c r="Q729" s="468"/>
      <c r="R729" s="468"/>
      <c r="S729" s="468"/>
      <c r="T729" s="468"/>
      <c r="U729" s="468"/>
      <c r="V729" s="468"/>
      <c r="W729" s="468"/>
      <c r="X729" s="468"/>
      <c r="Y729" s="468"/>
      <c r="Z729" s="468"/>
      <c r="AA729" s="468"/>
      <c r="AB729" s="468"/>
      <c r="AC729" s="468"/>
      <c r="AD729" s="468"/>
      <c r="AE729" s="468"/>
      <c r="AF729" s="468"/>
      <c r="AG729" s="468"/>
      <c r="AH729" s="468"/>
      <c r="AI729" s="468"/>
      <c r="AJ729" s="468"/>
      <c r="AK729" s="468"/>
      <c r="AL729" s="468"/>
      <c r="AM729" s="468"/>
      <c r="AN729" s="468"/>
    </row>
    <row r="730" spans="1:40" ht="12.75" customHeight="1">
      <c r="A730" s="468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8"/>
      <c r="M730" s="468"/>
      <c r="N730" s="468"/>
      <c r="O730" s="468"/>
      <c r="P730" s="468"/>
      <c r="Q730" s="468"/>
      <c r="R730" s="468"/>
      <c r="S730" s="468"/>
      <c r="T730" s="468"/>
      <c r="U730" s="468"/>
      <c r="V730" s="468"/>
      <c r="W730" s="468"/>
      <c r="X730" s="468"/>
      <c r="Y730" s="468"/>
      <c r="Z730" s="468"/>
      <c r="AA730" s="468"/>
      <c r="AB730" s="468"/>
      <c r="AC730" s="468"/>
      <c r="AD730" s="468"/>
      <c r="AE730" s="468"/>
      <c r="AF730" s="468"/>
      <c r="AG730" s="468"/>
      <c r="AH730" s="468"/>
      <c r="AI730" s="468"/>
      <c r="AJ730" s="468"/>
      <c r="AK730" s="468"/>
      <c r="AL730" s="468"/>
      <c r="AM730" s="468"/>
      <c r="AN730" s="468"/>
    </row>
    <row r="731" spans="1:40" ht="12.75" customHeight="1">
      <c r="A731" s="468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8"/>
      <c r="M731" s="468"/>
      <c r="N731" s="468"/>
      <c r="O731" s="468"/>
      <c r="P731" s="468"/>
      <c r="Q731" s="468"/>
      <c r="R731" s="468"/>
      <c r="S731" s="468"/>
      <c r="T731" s="468"/>
      <c r="U731" s="468"/>
      <c r="V731" s="468"/>
      <c r="W731" s="468"/>
      <c r="X731" s="468"/>
      <c r="Y731" s="468"/>
      <c r="Z731" s="468"/>
      <c r="AA731" s="468"/>
      <c r="AB731" s="468"/>
      <c r="AC731" s="468"/>
      <c r="AD731" s="468"/>
      <c r="AE731" s="468"/>
      <c r="AF731" s="468"/>
      <c r="AG731" s="468"/>
      <c r="AH731" s="468"/>
      <c r="AI731" s="468"/>
      <c r="AJ731" s="468"/>
      <c r="AK731" s="468"/>
      <c r="AL731" s="468"/>
      <c r="AM731" s="468"/>
      <c r="AN731" s="468"/>
    </row>
    <row r="732" spans="1:40" ht="12.75" customHeight="1">
      <c r="A732" s="468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8"/>
      <c r="M732" s="468"/>
      <c r="N732" s="468"/>
      <c r="O732" s="468"/>
      <c r="P732" s="468"/>
      <c r="Q732" s="468"/>
      <c r="R732" s="468"/>
      <c r="S732" s="468"/>
      <c r="T732" s="468"/>
      <c r="U732" s="468"/>
      <c r="V732" s="468"/>
      <c r="W732" s="468"/>
      <c r="X732" s="468"/>
      <c r="Y732" s="468"/>
      <c r="Z732" s="468"/>
      <c r="AA732" s="468"/>
      <c r="AB732" s="468"/>
      <c r="AC732" s="468"/>
      <c r="AD732" s="468"/>
      <c r="AE732" s="468"/>
      <c r="AF732" s="468"/>
      <c r="AG732" s="468"/>
      <c r="AH732" s="468"/>
      <c r="AI732" s="468"/>
      <c r="AJ732" s="468"/>
      <c r="AK732" s="468"/>
      <c r="AL732" s="468"/>
      <c r="AM732" s="468"/>
      <c r="AN732" s="468"/>
    </row>
    <row r="733" spans="1:40" ht="12.75" customHeight="1">
      <c r="A733" s="468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8"/>
      <c r="M733" s="468"/>
      <c r="N733" s="468"/>
      <c r="O733" s="468"/>
      <c r="P733" s="468"/>
      <c r="Q733" s="468"/>
      <c r="R733" s="468"/>
      <c r="S733" s="468"/>
      <c r="T733" s="468"/>
      <c r="U733" s="468"/>
      <c r="V733" s="468"/>
      <c r="W733" s="468"/>
      <c r="X733" s="468"/>
      <c r="Y733" s="468"/>
      <c r="Z733" s="468"/>
      <c r="AA733" s="468"/>
      <c r="AB733" s="468"/>
      <c r="AC733" s="468"/>
      <c r="AD733" s="468"/>
      <c r="AE733" s="468"/>
      <c r="AF733" s="468"/>
      <c r="AG733" s="468"/>
      <c r="AH733" s="468"/>
      <c r="AI733" s="468"/>
      <c r="AJ733" s="468"/>
      <c r="AK733" s="468"/>
      <c r="AL733" s="468"/>
      <c r="AM733" s="468"/>
      <c r="AN733" s="468"/>
    </row>
    <row r="734" spans="1:40" ht="12.75" customHeight="1">
      <c r="A734" s="468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8"/>
      <c r="M734" s="468"/>
      <c r="N734" s="468"/>
      <c r="O734" s="468"/>
      <c r="P734" s="468"/>
      <c r="Q734" s="468"/>
      <c r="R734" s="468"/>
      <c r="S734" s="468"/>
      <c r="T734" s="468"/>
      <c r="U734" s="468"/>
      <c r="V734" s="468"/>
      <c r="W734" s="468"/>
      <c r="X734" s="468"/>
      <c r="Y734" s="468"/>
      <c r="Z734" s="468"/>
      <c r="AA734" s="468"/>
      <c r="AB734" s="468"/>
      <c r="AC734" s="468"/>
      <c r="AD734" s="468"/>
      <c r="AE734" s="468"/>
      <c r="AF734" s="468"/>
      <c r="AG734" s="468"/>
      <c r="AH734" s="468"/>
      <c r="AI734" s="468"/>
      <c r="AJ734" s="468"/>
      <c r="AK734" s="468"/>
      <c r="AL734" s="468"/>
      <c r="AM734" s="468"/>
      <c r="AN734" s="468"/>
    </row>
    <row r="735" spans="1:40" ht="12.75" customHeight="1">
      <c r="A735" s="468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8"/>
      <c r="M735" s="468"/>
      <c r="N735" s="468"/>
      <c r="O735" s="468"/>
      <c r="P735" s="468"/>
      <c r="Q735" s="468"/>
      <c r="R735" s="468"/>
      <c r="S735" s="468"/>
      <c r="T735" s="468"/>
      <c r="U735" s="468"/>
      <c r="V735" s="468"/>
      <c r="W735" s="468"/>
      <c r="X735" s="468"/>
      <c r="Y735" s="468"/>
      <c r="Z735" s="468"/>
      <c r="AA735" s="468"/>
      <c r="AB735" s="468"/>
      <c r="AC735" s="468"/>
      <c r="AD735" s="468"/>
      <c r="AE735" s="468"/>
      <c r="AF735" s="468"/>
      <c r="AG735" s="468"/>
      <c r="AH735" s="468"/>
      <c r="AI735" s="468"/>
      <c r="AJ735" s="468"/>
      <c r="AK735" s="468"/>
      <c r="AL735" s="468"/>
      <c r="AM735" s="468"/>
      <c r="AN735" s="468"/>
    </row>
    <row r="736" spans="1:40" ht="12.75" customHeight="1">
      <c r="A736" s="468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8"/>
      <c r="M736" s="468"/>
      <c r="N736" s="468"/>
      <c r="O736" s="468"/>
      <c r="P736" s="468"/>
      <c r="Q736" s="468"/>
      <c r="R736" s="468"/>
      <c r="S736" s="468"/>
      <c r="T736" s="468"/>
      <c r="U736" s="468"/>
      <c r="V736" s="468"/>
      <c r="W736" s="468"/>
      <c r="X736" s="468"/>
      <c r="Y736" s="468"/>
      <c r="Z736" s="468"/>
      <c r="AA736" s="468"/>
      <c r="AB736" s="468"/>
      <c r="AC736" s="468"/>
      <c r="AD736" s="468"/>
      <c r="AE736" s="468"/>
      <c r="AF736" s="468"/>
      <c r="AG736" s="468"/>
      <c r="AH736" s="468"/>
      <c r="AI736" s="468"/>
      <c r="AJ736" s="468"/>
      <c r="AK736" s="468"/>
      <c r="AL736" s="468"/>
      <c r="AM736" s="468"/>
      <c r="AN736" s="468"/>
    </row>
    <row r="737" spans="1:40" ht="12.75" customHeight="1">
      <c r="A737" s="468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8"/>
      <c r="M737" s="468"/>
      <c r="N737" s="468"/>
      <c r="O737" s="468"/>
      <c r="P737" s="468"/>
      <c r="Q737" s="468"/>
      <c r="R737" s="468"/>
      <c r="S737" s="468"/>
      <c r="T737" s="468"/>
      <c r="U737" s="468"/>
      <c r="V737" s="468"/>
      <c r="W737" s="468"/>
      <c r="X737" s="468"/>
      <c r="Y737" s="468"/>
      <c r="Z737" s="468"/>
      <c r="AA737" s="468"/>
      <c r="AB737" s="468"/>
      <c r="AC737" s="468"/>
      <c r="AD737" s="468"/>
      <c r="AE737" s="468"/>
      <c r="AF737" s="468"/>
      <c r="AG737" s="468"/>
      <c r="AH737" s="468"/>
      <c r="AI737" s="468"/>
      <c r="AJ737" s="468"/>
      <c r="AK737" s="468"/>
      <c r="AL737" s="468"/>
      <c r="AM737" s="468"/>
      <c r="AN737" s="468"/>
    </row>
    <row r="738" spans="1:40" ht="12.75" customHeight="1">
      <c r="A738" s="468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8"/>
      <c r="M738" s="468"/>
      <c r="N738" s="468"/>
      <c r="O738" s="468"/>
      <c r="P738" s="468"/>
      <c r="Q738" s="468"/>
      <c r="R738" s="468"/>
      <c r="S738" s="468"/>
      <c r="T738" s="468"/>
      <c r="U738" s="468"/>
      <c r="V738" s="468"/>
      <c r="W738" s="468"/>
      <c r="X738" s="468"/>
      <c r="Y738" s="468"/>
      <c r="Z738" s="468"/>
      <c r="AA738" s="468"/>
      <c r="AB738" s="468"/>
      <c r="AC738" s="468"/>
      <c r="AD738" s="468"/>
      <c r="AE738" s="468"/>
      <c r="AF738" s="468"/>
      <c r="AG738" s="468"/>
      <c r="AH738" s="468"/>
      <c r="AI738" s="468"/>
      <c r="AJ738" s="468"/>
      <c r="AK738" s="468"/>
      <c r="AL738" s="468"/>
      <c r="AM738" s="468"/>
      <c r="AN738" s="468"/>
    </row>
    <row r="739" spans="1:40" ht="12.75" customHeight="1">
      <c r="A739" s="468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8"/>
      <c r="M739" s="468"/>
      <c r="N739" s="468"/>
      <c r="O739" s="468"/>
      <c r="P739" s="468"/>
      <c r="Q739" s="468"/>
      <c r="R739" s="468"/>
      <c r="S739" s="468"/>
      <c r="T739" s="468"/>
      <c r="U739" s="468"/>
      <c r="V739" s="468"/>
      <c r="W739" s="468"/>
      <c r="X739" s="468"/>
      <c r="Y739" s="468"/>
      <c r="Z739" s="468"/>
      <c r="AA739" s="468"/>
      <c r="AB739" s="468"/>
      <c r="AC739" s="468"/>
      <c r="AD739" s="468"/>
      <c r="AE739" s="468"/>
      <c r="AF739" s="468"/>
      <c r="AG739" s="468"/>
      <c r="AH739" s="468"/>
      <c r="AI739" s="468"/>
      <c r="AJ739" s="468"/>
      <c r="AK739" s="468"/>
      <c r="AL739" s="468"/>
      <c r="AM739" s="468"/>
      <c r="AN739" s="468"/>
    </row>
    <row r="740" spans="1:40" ht="12.75" customHeight="1">
      <c r="A740" s="468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8"/>
      <c r="M740" s="468"/>
      <c r="N740" s="468"/>
      <c r="O740" s="468"/>
      <c r="P740" s="468"/>
      <c r="Q740" s="468"/>
      <c r="R740" s="468"/>
      <c r="S740" s="468"/>
      <c r="T740" s="468"/>
      <c r="U740" s="468"/>
      <c r="V740" s="468"/>
      <c r="W740" s="468"/>
      <c r="X740" s="468"/>
      <c r="Y740" s="468"/>
      <c r="Z740" s="468"/>
      <c r="AA740" s="468"/>
      <c r="AB740" s="468"/>
      <c r="AC740" s="468"/>
      <c r="AD740" s="468"/>
      <c r="AE740" s="468"/>
      <c r="AF740" s="468"/>
      <c r="AG740" s="468"/>
      <c r="AH740" s="468"/>
      <c r="AI740" s="468"/>
      <c r="AJ740" s="468"/>
      <c r="AK740" s="468"/>
      <c r="AL740" s="468"/>
      <c r="AM740" s="468"/>
      <c r="AN740" s="468"/>
    </row>
    <row r="741" spans="1:40" ht="12.75" customHeight="1">
      <c r="A741" s="468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8"/>
      <c r="M741" s="468"/>
      <c r="N741" s="468"/>
      <c r="O741" s="468"/>
      <c r="P741" s="468"/>
      <c r="Q741" s="468"/>
      <c r="R741" s="468"/>
      <c r="S741" s="468"/>
      <c r="T741" s="468"/>
      <c r="U741" s="468"/>
      <c r="V741" s="468"/>
      <c r="W741" s="468"/>
      <c r="X741" s="468"/>
      <c r="Y741" s="468"/>
      <c r="Z741" s="468"/>
      <c r="AA741" s="468"/>
      <c r="AB741" s="468"/>
      <c r="AC741" s="468"/>
      <c r="AD741" s="468"/>
      <c r="AE741" s="468"/>
      <c r="AF741" s="468"/>
      <c r="AG741" s="468"/>
      <c r="AH741" s="468"/>
      <c r="AI741" s="468"/>
      <c r="AJ741" s="468"/>
      <c r="AK741" s="468"/>
      <c r="AL741" s="468"/>
      <c r="AM741" s="468"/>
      <c r="AN741" s="468"/>
    </row>
    <row r="742" spans="1:40" ht="12.75" customHeight="1">
      <c r="A742" s="468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8"/>
      <c r="M742" s="468"/>
      <c r="N742" s="468"/>
      <c r="O742" s="468"/>
      <c r="P742" s="468"/>
      <c r="Q742" s="468"/>
      <c r="R742" s="468"/>
      <c r="S742" s="468"/>
      <c r="T742" s="468"/>
      <c r="U742" s="468"/>
      <c r="V742" s="468"/>
      <c r="W742" s="468"/>
      <c r="X742" s="468"/>
      <c r="Y742" s="468"/>
      <c r="Z742" s="468"/>
      <c r="AA742" s="468"/>
      <c r="AB742" s="468"/>
      <c r="AC742" s="468"/>
      <c r="AD742" s="468"/>
      <c r="AE742" s="468"/>
      <c r="AF742" s="468"/>
      <c r="AG742" s="468"/>
      <c r="AH742" s="468"/>
      <c r="AI742" s="468"/>
      <c r="AJ742" s="468"/>
      <c r="AK742" s="468"/>
      <c r="AL742" s="468"/>
      <c r="AM742" s="468"/>
      <c r="AN742" s="468"/>
    </row>
    <row r="743" spans="1:40" ht="12.75" customHeight="1">
      <c r="A743" s="468"/>
      <c r="B743" s="468"/>
      <c r="C743" s="468"/>
      <c r="D743" s="468"/>
      <c r="E743" s="468"/>
      <c r="F743" s="468"/>
      <c r="G743" s="468"/>
      <c r="H743" s="468"/>
      <c r="I743" s="468"/>
      <c r="J743" s="468"/>
      <c r="K743" s="468"/>
      <c r="L743" s="468"/>
      <c r="M743" s="468"/>
      <c r="N743" s="468"/>
      <c r="O743" s="468"/>
      <c r="P743" s="468"/>
      <c r="Q743" s="468"/>
      <c r="R743" s="468"/>
      <c r="S743" s="468"/>
      <c r="T743" s="468"/>
      <c r="U743" s="468"/>
      <c r="V743" s="468"/>
      <c r="W743" s="468"/>
      <c r="X743" s="468"/>
      <c r="Y743" s="468"/>
      <c r="Z743" s="468"/>
      <c r="AA743" s="468"/>
      <c r="AB743" s="468"/>
      <c r="AC743" s="468"/>
      <c r="AD743" s="468"/>
      <c r="AE743" s="468"/>
      <c r="AF743" s="468"/>
      <c r="AG743" s="468"/>
      <c r="AH743" s="468"/>
      <c r="AI743" s="468"/>
      <c r="AJ743" s="468"/>
      <c r="AK743" s="468"/>
      <c r="AL743" s="468"/>
      <c r="AM743" s="468"/>
      <c r="AN743" s="468"/>
    </row>
    <row r="744" spans="1:40" ht="12.75" customHeight="1">
      <c r="A744" s="468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8"/>
      <c r="M744" s="468"/>
      <c r="N744" s="468"/>
      <c r="O744" s="468"/>
      <c r="P744" s="468"/>
      <c r="Q744" s="468"/>
      <c r="R744" s="468"/>
      <c r="S744" s="468"/>
      <c r="T744" s="468"/>
      <c r="U744" s="468"/>
      <c r="V744" s="468"/>
      <c r="W744" s="468"/>
      <c r="X744" s="468"/>
      <c r="Y744" s="468"/>
      <c r="Z744" s="468"/>
      <c r="AA744" s="468"/>
      <c r="AB744" s="468"/>
      <c r="AC744" s="468"/>
      <c r="AD744" s="468"/>
      <c r="AE744" s="468"/>
      <c r="AF744" s="468"/>
      <c r="AG744" s="468"/>
      <c r="AH744" s="468"/>
      <c r="AI744" s="468"/>
      <c r="AJ744" s="468"/>
      <c r="AK744" s="468"/>
      <c r="AL744" s="468"/>
      <c r="AM744" s="468"/>
      <c r="AN744" s="468"/>
    </row>
    <row r="745" spans="1:40" ht="12.75" customHeight="1">
      <c r="A745" s="468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8"/>
      <c r="M745" s="468"/>
      <c r="N745" s="468"/>
      <c r="O745" s="468"/>
      <c r="P745" s="468"/>
      <c r="Q745" s="468"/>
      <c r="R745" s="468"/>
      <c r="S745" s="468"/>
      <c r="T745" s="468"/>
      <c r="U745" s="468"/>
      <c r="V745" s="468"/>
      <c r="W745" s="468"/>
      <c r="X745" s="468"/>
      <c r="Y745" s="468"/>
      <c r="Z745" s="468"/>
      <c r="AA745" s="468"/>
      <c r="AB745" s="468"/>
      <c r="AC745" s="468"/>
      <c r="AD745" s="468"/>
      <c r="AE745" s="468"/>
      <c r="AF745" s="468"/>
      <c r="AG745" s="468"/>
      <c r="AH745" s="468"/>
      <c r="AI745" s="468"/>
      <c r="AJ745" s="468"/>
      <c r="AK745" s="468"/>
      <c r="AL745" s="468"/>
      <c r="AM745" s="468"/>
      <c r="AN745" s="468"/>
    </row>
    <row r="746" spans="1:40" ht="12.75" customHeight="1">
      <c r="A746" s="468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8"/>
      <c r="M746" s="468"/>
      <c r="N746" s="468"/>
      <c r="O746" s="468"/>
      <c r="P746" s="468"/>
      <c r="Q746" s="468"/>
      <c r="R746" s="468"/>
      <c r="S746" s="468"/>
      <c r="T746" s="468"/>
      <c r="U746" s="468"/>
      <c r="V746" s="468"/>
      <c r="W746" s="468"/>
      <c r="X746" s="468"/>
      <c r="Y746" s="468"/>
      <c r="Z746" s="468"/>
      <c r="AA746" s="468"/>
      <c r="AB746" s="468"/>
      <c r="AC746" s="468"/>
      <c r="AD746" s="468"/>
      <c r="AE746" s="468"/>
      <c r="AF746" s="468"/>
      <c r="AG746" s="468"/>
      <c r="AH746" s="468"/>
      <c r="AI746" s="468"/>
      <c r="AJ746" s="468"/>
      <c r="AK746" s="468"/>
      <c r="AL746" s="468"/>
      <c r="AM746" s="468"/>
      <c r="AN746" s="468"/>
    </row>
    <row r="747" spans="1:40" ht="12.75" customHeight="1">
      <c r="A747" s="468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8"/>
      <c r="M747" s="468"/>
      <c r="N747" s="468"/>
      <c r="O747" s="468"/>
      <c r="P747" s="468"/>
      <c r="Q747" s="468"/>
      <c r="R747" s="468"/>
      <c r="S747" s="468"/>
      <c r="T747" s="468"/>
      <c r="U747" s="468"/>
      <c r="V747" s="468"/>
      <c r="W747" s="468"/>
      <c r="X747" s="468"/>
      <c r="Y747" s="468"/>
      <c r="Z747" s="468"/>
      <c r="AA747" s="468"/>
      <c r="AB747" s="468"/>
      <c r="AC747" s="468"/>
      <c r="AD747" s="468"/>
      <c r="AE747" s="468"/>
      <c r="AF747" s="468"/>
      <c r="AG747" s="468"/>
      <c r="AH747" s="468"/>
      <c r="AI747" s="468"/>
      <c r="AJ747" s="468"/>
      <c r="AK747" s="468"/>
      <c r="AL747" s="468"/>
      <c r="AM747" s="468"/>
      <c r="AN747" s="468"/>
    </row>
    <row r="748" spans="1:40" ht="12.75" customHeight="1">
      <c r="A748" s="468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8"/>
      <c r="M748" s="468"/>
      <c r="N748" s="468"/>
      <c r="O748" s="468"/>
      <c r="P748" s="468"/>
      <c r="Q748" s="468"/>
      <c r="R748" s="468"/>
      <c r="S748" s="468"/>
      <c r="T748" s="468"/>
      <c r="U748" s="468"/>
      <c r="V748" s="468"/>
      <c r="W748" s="468"/>
      <c r="X748" s="468"/>
      <c r="Y748" s="468"/>
      <c r="Z748" s="468"/>
      <c r="AA748" s="468"/>
      <c r="AB748" s="468"/>
      <c r="AC748" s="468"/>
      <c r="AD748" s="468"/>
      <c r="AE748" s="468"/>
      <c r="AF748" s="468"/>
      <c r="AG748" s="468"/>
      <c r="AH748" s="468"/>
      <c r="AI748" s="468"/>
      <c r="AJ748" s="468"/>
      <c r="AK748" s="468"/>
      <c r="AL748" s="468"/>
      <c r="AM748" s="468"/>
      <c r="AN748" s="468"/>
    </row>
    <row r="749" spans="1:40" ht="12.75" customHeight="1">
      <c r="A749" s="468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8"/>
      <c r="M749" s="468"/>
      <c r="N749" s="468"/>
      <c r="O749" s="468"/>
      <c r="P749" s="468"/>
      <c r="Q749" s="468"/>
      <c r="R749" s="468"/>
      <c r="S749" s="468"/>
      <c r="T749" s="468"/>
      <c r="U749" s="468"/>
      <c r="V749" s="468"/>
      <c r="W749" s="468"/>
      <c r="X749" s="468"/>
      <c r="Y749" s="468"/>
      <c r="Z749" s="468"/>
      <c r="AA749" s="468"/>
      <c r="AB749" s="468"/>
      <c r="AC749" s="468"/>
      <c r="AD749" s="468"/>
      <c r="AE749" s="468"/>
      <c r="AF749" s="468"/>
      <c r="AG749" s="468"/>
      <c r="AH749" s="468"/>
      <c r="AI749" s="468"/>
      <c r="AJ749" s="468"/>
      <c r="AK749" s="468"/>
      <c r="AL749" s="468"/>
      <c r="AM749" s="468"/>
      <c r="AN749" s="468"/>
    </row>
    <row r="750" spans="1:40" ht="12.75" customHeight="1">
      <c r="A750" s="468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8"/>
      <c r="M750" s="468"/>
      <c r="N750" s="468"/>
      <c r="O750" s="468"/>
      <c r="P750" s="468"/>
      <c r="Q750" s="468"/>
      <c r="R750" s="468"/>
      <c r="S750" s="468"/>
      <c r="T750" s="468"/>
      <c r="U750" s="468"/>
      <c r="V750" s="468"/>
      <c r="W750" s="468"/>
      <c r="X750" s="468"/>
      <c r="Y750" s="468"/>
      <c r="Z750" s="468"/>
      <c r="AA750" s="468"/>
      <c r="AB750" s="468"/>
      <c r="AC750" s="468"/>
      <c r="AD750" s="468"/>
      <c r="AE750" s="468"/>
      <c r="AF750" s="468"/>
      <c r="AG750" s="468"/>
      <c r="AH750" s="468"/>
      <c r="AI750" s="468"/>
      <c r="AJ750" s="468"/>
      <c r="AK750" s="468"/>
      <c r="AL750" s="468"/>
      <c r="AM750" s="468"/>
      <c r="AN750" s="468"/>
    </row>
    <row r="751" spans="1:40" ht="12.75" customHeight="1">
      <c r="A751" s="468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8"/>
      <c r="M751" s="468"/>
      <c r="N751" s="468"/>
      <c r="O751" s="468"/>
      <c r="P751" s="468"/>
      <c r="Q751" s="468"/>
      <c r="R751" s="468"/>
      <c r="S751" s="468"/>
      <c r="T751" s="468"/>
      <c r="U751" s="468"/>
      <c r="V751" s="468"/>
      <c r="W751" s="468"/>
      <c r="X751" s="468"/>
      <c r="Y751" s="468"/>
      <c r="Z751" s="468"/>
      <c r="AA751" s="468"/>
      <c r="AB751" s="468"/>
      <c r="AC751" s="468"/>
      <c r="AD751" s="468"/>
      <c r="AE751" s="468"/>
      <c r="AF751" s="468"/>
      <c r="AG751" s="468"/>
      <c r="AH751" s="468"/>
      <c r="AI751" s="468"/>
      <c r="AJ751" s="468"/>
      <c r="AK751" s="468"/>
      <c r="AL751" s="468"/>
      <c r="AM751" s="468"/>
      <c r="AN751" s="468"/>
    </row>
    <row r="752" spans="1:40" ht="12.75" customHeight="1">
      <c r="A752" s="468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8"/>
      <c r="M752" s="468"/>
      <c r="N752" s="468"/>
      <c r="O752" s="468"/>
      <c r="P752" s="468"/>
      <c r="Q752" s="468"/>
      <c r="R752" s="468"/>
      <c r="S752" s="468"/>
      <c r="T752" s="468"/>
      <c r="U752" s="468"/>
      <c r="V752" s="468"/>
      <c r="W752" s="468"/>
      <c r="X752" s="468"/>
      <c r="Y752" s="468"/>
      <c r="Z752" s="468"/>
      <c r="AA752" s="468"/>
      <c r="AB752" s="468"/>
      <c r="AC752" s="468"/>
      <c r="AD752" s="468"/>
      <c r="AE752" s="468"/>
      <c r="AF752" s="468"/>
      <c r="AG752" s="468"/>
      <c r="AH752" s="468"/>
      <c r="AI752" s="468"/>
      <c r="AJ752" s="468"/>
      <c r="AK752" s="468"/>
      <c r="AL752" s="468"/>
      <c r="AM752" s="468"/>
      <c r="AN752" s="468"/>
    </row>
    <row r="753" spans="1:40" ht="12.75" customHeight="1">
      <c r="A753" s="468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8"/>
      <c r="M753" s="468"/>
      <c r="N753" s="468"/>
      <c r="O753" s="468"/>
      <c r="P753" s="468"/>
      <c r="Q753" s="468"/>
      <c r="R753" s="468"/>
      <c r="S753" s="468"/>
      <c r="T753" s="468"/>
      <c r="U753" s="468"/>
      <c r="V753" s="468"/>
      <c r="W753" s="468"/>
      <c r="X753" s="468"/>
      <c r="Y753" s="468"/>
      <c r="Z753" s="468"/>
      <c r="AA753" s="468"/>
      <c r="AB753" s="468"/>
      <c r="AC753" s="468"/>
      <c r="AD753" s="468"/>
      <c r="AE753" s="468"/>
      <c r="AF753" s="468"/>
      <c r="AG753" s="468"/>
      <c r="AH753" s="468"/>
      <c r="AI753" s="468"/>
      <c r="AJ753" s="468"/>
      <c r="AK753" s="468"/>
      <c r="AL753" s="468"/>
      <c r="AM753" s="468"/>
      <c r="AN753" s="468"/>
    </row>
    <row r="754" spans="1:40" ht="12.75" customHeight="1">
      <c r="A754" s="468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/>
      <c r="X754" s="468"/>
      <c r="Y754" s="468"/>
      <c r="Z754" s="468"/>
      <c r="AA754" s="468"/>
      <c r="AB754" s="468"/>
      <c r="AC754" s="468"/>
      <c r="AD754" s="468"/>
      <c r="AE754" s="468"/>
      <c r="AF754" s="468"/>
      <c r="AG754" s="468"/>
      <c r="AH754" s="468"/>
      <c r="AI754" s="468"/>
      <c r="AJ754" s="468"/>
      <c r="AK754" s="468"/>
      <c r="AL754" s="468"/>
      <c r="AM754" s="468"/>
      <c r="AN754" s="468"/>
    </row>
    <row r="755" spans="1:40" ht="12.75" customHeight="1">
      <c r="A755" s="468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8"/>
      <c r="M755" s="468"/>
      <c r="N755" s="468"/>
      <c r="O755" s="468"/>
      <c r="P755" s="468"/>
      <c r="Q755" s="468"/>
      <c r="R755" s="468"/>
      <c r="S755" s="468"/>
      <c r="T755" s="468"/>
      <c r="U755" s="468"/>
      <c r="V755" s="468"/>
      <c r="W755" s="468"/>
      <c r="X755" s="468"/>
      <c r="Y755" s="468"/>
      <c r="Z755" s="468"/>
      <c r="AA755" s="468"/>
      <c r="AB755" s="468"/>
      <c r="AC755" s="468"/>
      <c r="AD755" s="468"/>
      <c r="AE755" s="468"/>
      <c r="AF755" s="468"/>
      <c r="AG755" s="468"/>
      <c r="AH755" s="468"/>
      <c r="AI755" s="468"/>
      <c r="AJ755" s="468"/>
      <c r="AK755" s="468"/>
      <c r="AL755" s="468"/>
      <c r="AM755" s="468"/>
      <c r="AN755" s="468"/>
    </row>
    <row r="756" spans="1:40" ht="12.75" customHeight="1">
      <c r="A756" s="468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8"/>
      <c r="M756" s="468"/>
      <c r="N756" s="468"/>
      <c r="O756" s="468"/>
      <c r="P756" s="468"/>
      <c r="Q756" s="468"/>
      <c r="R756" s="468"/>
      <c r="S756" s="468"/>
      <c r="T756" s="468"/>
      <c r="U756" s="468"/>
      <c r="V756" s="468"/>
      <c r="W756" s="468"/>
      <c r="X756" s="468"/>
      <c r="Y756" s="468"/>
      <c r="Z756" s="468"/>
      <c r="AA756" s="468"/>
      <c r="AB756" s="468"/>
      <c r="AC756" s="468"/>
      <c r="AD756" s="468"/>
      <c r="AE756" s="468"/>
      <c r="AF756" s="468"/>
      <c r="AG756" s="468"/>
      <c r="AH756" s="468"/>
      <c r="AI756" s="468"/>
      <c r="AJ756" s="468"/>
      <c r="AK756" s="468"/>
      <c r="AL756" s="468"/>
      <c r="AM756" s="468"/>
      <c r="AN756" s="468"/>
    </row>
    <row r="757" spans="1:40" ht="12.75" customHeight="1">
      <c r="A757" s="468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8"/>
      <c r="M757" s="468"/>
      <c r="N757" s="468"/>
      <c r="O757" s="468"/>
      <c r="P757" s="468"/>
      <c r="Q757" s="468"/>
      <c r="R757" s="468"/>
      <c r="S757" s="468"/>
      <c r="T757" s="468"/>
      <c r="U757" s="468"/>
      <c r="V757" s="468"/>
      <c r="W757" s="468"/>
      <c r="X757" s="468"/>
      <c r="Y757" s="468"/>
      <c r="Z757" s="468"/>
      <c r="AA757" s="468"/>
      <c r="AB757" s="468"/>
      <c r="AC757" s="468"/>
      <c r="AD757" s="468"/>
      <c r="AE757" s="468"/>
      <c r="AF757" s="468"/>
      <c r="AG757" s="468"/>
      <c r="AH757" s="468"/>
      <c r="AI757" s="468"/>
      <c r="AJ757" s="468"/>
      <c r="AK757" s="468"/>
      <c r="AL757" s="468"/>
      <c r="AM757" s="468"/>
      <c r="AN757" s="468"/>
    </row>
    <row r="758" spans="1:40" ht="12.75" customHeight="1">
      <c r="A758" s="468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8"/>
      <c r="M758" s="468"/>
      <c r="N758" s="468"/>
      <c r="O758" s="468"/>
      <c r="P758" s="468"/>
      <c r="Q758" s="468"/>
      <c r="R758" s="468"/>
      <c r="S758" s="468"/>
      <c r="T758" s="468"/>
      <c r="U758" s="468"/>
      <c r="V758" s="468"/>
      <c r="W758" s="468"/>
      <c r="X758" s="468"/>
      <c r="Y758" s="468"/>
      <c r="Z758" s="468"/>
      <c r="AA758" s="468"/>
      <c r="AB758" s="468"/>
      <c r="AC758" s="468"/>
      <c r="AD758" s="468"/>
      <c r="AE758" s="468"/>
      <c r="AF758" s="468"/>
      <c r="AG758" s="468"/>
      <c r="AH758" s="468"/>
      <c r="AI758" s="468"/>
      <c r="AJ758" s="468"/>
      <c r="AK758" s="468"/>
      <c r="AL758" s="468"/>
      <c r="AM758" s="468"/>
      <c r="AN758" s="468"/>
    </row>
    <row r="759" spans="1:40" ht="12.75" customHeight="1">
      <c r="A759" s="468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8"/>
      <c r="M759" s="468"/>
      <c r="N759" s="468"/>
      <c r="O759" s="468"/>
      <c r="P759" s="468"/>
      <c r="Q759" s="468"/>
      <c r="R759" s="468"/>
      <c r="S759" s="468"/>
      <c r="T759" s="468"/>
      <c r="U759" s="468"/>
      <c r="V759" s="468"/>
      <c r="W759" s="468"/>
      <c r="X759" s="468"/>
      <c r="Y759" s="468"/>
      <c r="Z759" s="468"/>
      <c r="AA759" s="468"/>
      <c r="AB759" s="468"/>
      <c r="AC759" s="468"/>
      <c r="AD759" s="468"/>
      <c r="AE759" s="468"/>
      <c r="AF759" s="468"/>
      <c r="AG759" s="468"/>
      <c r="AH759" s="468"/>
      <c r="AI759" s="468"/>
      <c r="AJ759" s="468"/>
      <c r="AK759" s="468"/>
      <c r="AL759" s="468"/>
      <c r="AM759" s="468"/>
      <c r="AN759" s="468"/>
    </row>
    <row r="760" spans="1:40" ht="12.75" customHeight="1">
      <c r="A760" s="468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8"/>
      <c r="M760" s="468"/>
      <c r="N760" s="468"/>
      <c r="O760" s="468"/>
      <c r="P760" s="468"/>
      <c r="Q760" s="468"/>
      <c r="R760" s="468"/>
      <c r="S760" s="468"/>
      <c r="T760" s="468"/>
      <c r="U760" s="468"/>
      <c r="V760" s="468"/>
      <c r="W760" s="468"/>
      <c r="X760" s="468"/>
      <c r="Y760" s="468"/>
      <c r="Z760" s="468"/>
      <c r="AA760" s="468"/>
      <c r="AB760" s="468"/>
      <c r="AC760" s="468"/>
      <c r="AD760" s="468"/>
      <c r="AE760" s="468"/>
      <c r="AF760" s="468"/>
      <c r="AG760" s="468"/>
      <c r="AH760" s="468"/>
      <c r="AI760" s="468"/>
      <c r="AJ760" s="468"/>
      <c r="AK760" s="468"/>
      <c r="AL760" s="468"/>
      <c r="AM760" s="468"/>
      <c r="AN760" s="468"/>
    </row>
    <row r="761" spans="1:40" ht="12.75" customHeight="1">
      <c r="A761" s="468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8"/>
      <c r="M761" s="468"/>
      <c r="N761" s="468"/>
      <c r="O761" s="468"/>
      <c r="P761" s="468"/>
      <c r="Q761" s="468"/>
      <c r="R761" s="468"/>
      <c r="S761" s="468"/>
      <c r="T761" s="468"/>
      <c r="U761" s="468"/>
      <c r="V761" s="468"/>
      <c r="W761" s="468"/>
      <c r="X761" s="468"/>
      <c r="Y761" s="468"/>
      <c r="Z761" s="468"/>
      <c r="AA761" s="468"/>
      <c r="AB761" s="468"/>
      <c r="AC761" s="468"/>
      <c r="AD761" s="468"/>
      <c r="AE761" s="468"/>
      <c r="AF761" s="468"/>
      <c r="AG761" s="468"/>
      <c r="AH761" s="468"/>
      <c r="AI761" s="468"/>
      <c r="AJ761" s="468"/>
      <c r="AK761" s="468"/>
      <c r="AL761" s="468"/>
      <c r="AM761" s="468"/>
      <c r="AN761" s="468"/>
    </row>
    <row r="762" spans="1:40" ht="12.75" customHeight="1">
      <c r="A762" s="468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8"/>
      <c r="M762" s="468"/>
      <c r="N762" s="468"/>
      <c r="O762" s="468"/>
      <c r="P762" s="468"/>
      <c r="Q762" s="468"/>
      <c r="R762" s="468"/>
      <c r="S762" s="468"/>
      <c r="T762" s="468"/>
      <c r="U762" s="468"/>
      <c r="V762" s="468"/>
      <c r="W762" s="468"/>
      <c r="X762" s="468"/>
      <c r="Y762" s="468"/>
      <c r="Z762" s="468"/>
      <c r="AA762" s="468"/>
      <c r="AB762" s="468"/>
      <c r="AC762" s="468"/>
      <c r="AD762" s="468"/>
      <c r="AE762" s="468"/>
      <c r="AF762" s="468"/>
      <c r="AG762" s="468"/>
      <c r="AH762" s="468"/>
      <c r="AI762" s="468"/>
      <c r="AJ762" s="468"/>
      <c r="AK762" s="468"/>
      <c r="AL762" s="468"/>
      <c r="AM762" s="468"/>
      <c r="AN762" s="468"/>
    </row>
    <row r="763" spans="1:40" ht="12.75" customHeight="1">
      <c r="A763" s="468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8"/>
      <c r="M763" s="468"/>
      <c r="N763" s="468"/>
      <c r="O763" s="468"/>
      <c r="P763" s="468"/>
      <c r="Q763" s="468"/>
      <c r="R763" s="468"/>
      <c r="S763" s="468"/>
      <c r="T763" s="468"/>
      <c r="U763" s="468"/>
      <c r="V763" s="468"/>
      <c r="W763" s="468"/>
      <c r="X763" s="468"/>
      <c r="Y763" s="468"/>
      <c r="Z763" s="468"/>
      <c r="AA763" s="468"/>
      <c r="AB763" s="468"/>
      <c r="AC763" s="468"/>
      <c r="AD763" s="468"/>
      <c r="AE763" s="468"/>
      <c r="AF763" s="468"/>
      <c r="AG763" s="468"/>
      <c r="AH763" s="468"/>
      <c r="AI763" s="468"/>
      <c r="AJ763" s="468"/>
      <c r="AK763" s="468"/>
      <c r="AL763" s="468"/>
      <c r="AM763" s="468"/>
      <c r="AN763" s="468"/>
    </row>
    <row r="764" spans="1:40" ht="12.75" customHeight="1">
      <c r="A764" s="468"/>
      <c r="B764" s="468"/>
      <c r="C764" s="468"/>
      <c r="D764" s="468"/>
      <c r="E764" s="468"/>
      <c r="F764" s="468"/>
      <c r="G764" s="468"/>
      <c r="H764" s="468"/>
      <c r="I764" s="468"/>
      <c r="J764" s="468"/>
      <c r="K764" s="468"/>
      <c r="L764" s="468"/>
      <c r="M764" s="468"/>
      <c r="N764" s="468"/>
      <c r="O764" s="468"/>
      <c r="P764" s="468"/>
      <c r="Q764" s="468"/>
      <c r="R764" s="468"/>
      <c r="S764" s="468"/>
      <c r="T764" s="468"/>
      <c r="U764" s="468"/>
      <c r="V764" s="468"/>
      <c r="W764" s="468"/>
      <c r="X764" s="468"/>
      <c r="Y764" s="468"/>
      <c r="Z764" s="468"/>
      <c r="AA764" s="468"/>
      <c r="AB764" s="468"/>
      <c r="AC764" s="468"/>
      <c r="AD764" s="468"/>
      <c r="AE764" s="468"/>
      <c r="AF764" s="468"/>
      <c r="AG764" s="468"/>
      <c r="AH764" s="468"/>
      <c r="AI764" s="468"/>
      <c r="AJ764" s="468"/>
      <c r="AK764" s="468"/>
      <c r="AL764" s="468"/>
      <c r="AM764" s="468"/>
      <c r="AN764" s="468"/>
    </row>
    <row r="765" spans="1:40" ht="12.75" customHeight="1">
      <c r="A765" s="468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8"/>
      <c r="M765" s="468"/>
      <c r="N765" s="468"/>
      <c r="O765" s="468"/>
      <c r="P765" s="468"/>
      <c r="Q765" s="468"/>
      <c r="R765" s="468"/>
      <c r="S765" s="468"/>
      <c r="T765" s="468"/>
      <c r="U765" s="468"/>
      <c r="V765" s="468"/>
      <c r="W765" s="468"/>
      <c r="X765" s="468"/>
      <c r="Y765" s="468"/>
      <c r="Z765" s="468"/>
      <c r="AA765" s="468"/>
      <c r="AB765" s="468"/>
      <c r="AC765" s="468"/>
      <c r="AD765" s="468"/>
      <c r="AE765" s="468"/>
      <c r="AF765" s="468"/>
      <c r="AG765" s="468"/>
      <c r="AH765" s="468"/>
      <c r="AI765" s="468"/>
      <c r="AJ765" s="468"/>
      <c r="AK765" s="468"/>
      <c r="AL765" s="468"/>
      <c r="AM765" s="468"/>
      <c r="AN765" s="468"/>
    </row>
    <row r="766" spans="1:40" ht="12.75" customHeight="1">
      <c r="A766" s="468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8"/>
      <c r="M766" s="468"/>
      <c r="N766" s="468"/>
      <c r="O766" s="468"/>
      <c r="P766" s="468"/>
      <c r="Q766" s="468"/>
      <c r="R766" s="468"/>
      <c r="S766" s="468"/>
      <c r="T766" s="468"/>
      <c r="U766" s="468"/>
      <c r="V766" s="468"/>
      <c r="W766" s="468"/>
      <c r="X766" s="468"/>
      <c r="Y766" s="468"/>
      <c r="Z766" s="468"/>
      <c r="AA766" s="468"/>
      <c r="AB766" s="468"/>
      <c r="AC766" s="468"/>
      <c r="AD766" s="468"/>
      <c r="AE766" s="468"/>
      <c r="AF766" s="468"/>
      <c r="AG766" s="468"/>
      <c r="AH766" s="468"/>
      <c r="AI766" s="468"/>
      <c r="AJ766" s="468"/>
      <c r="AK766" s="468"/>
      <c r="AL766" s="468"/>
      <c r="AM766" s="468"/>
      <c r="AN766" s="468"/>
    </row>
    <row r="767" spans="1:40" ht="12.75" customHeight="1">
      <c r="A767" s="468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8"/>
      <c r="M767" s="468"/>
      <c r="N767" s="468"/>
      <c r="O767" s="468"/>
      <c r="P767" s="468"/>
      <c r="Q767" s="468"/>
      <c r="R767" s="468"/>
      <c r="S767" s="468"/>
      <c r="T767" s="468"/>
      <c r="U767" s="468"/>
      <c r="V767" s="468"/>
      <c r="W767" s="468"/>
      <c r="X767" s="468"/>
      <c r="Y767" s="468"/>
      <c r="Z767" s="468"/>
      <c r="AA767" s="468"/>
      <c r="AB767" s="468"/>
      <c r="AC767" s="468"/>
      <c r="AD767" s="468"/>
      <c r="AE767" s="468"/>
      <c r="AF767" s="468"/>
      <c r="AG767" s="468"/>
      <c r="AH767" s="468"/>
      <c r="AI767" s="468"/>
      <c r="AJ767" s="468"/>
      <c r="AK767" s="468"/>
      <c r="AL767" s="468"/>
      <c r="AM767" s="468"/>
      <c r="AN767" s="468"/>
    </row>
    <row r="768" spans="1:40" ht="12.75" customHeight="1">
      <c r="A768" s="468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8"/>
      <c r="M768" s="468"/>
      <c r="N768" s="468"/>
      <c r="O768" s="468"/>
      <c r="P768" s="468"/>
      <c r="Q768" s="468"/>
      <c r="R768" s="468"/>
      <c r="S768" s="468"/>
      <c r="T768" s="468"/>
      <c r="U768" s="468"/>
      <c r="V768" s="468"/>
      <c r="W768" s="468"/>
      <c r="X768" s="468"/>
      <c r="Y768" s="468"/>
      <c r="Z768" s="468"/>
      <c r="AA768" s="468"/>
      <c r="AB768" s="468"/>
      <c r="AC768" s="468"/>
      <c r="AD768" s="468"/>
      <c r="AE768" s="468"/>
      <c r="AF768" s="468"/>
      <c r="AG768" s="468"/>
      <c r="AH768" s="468"/>
      <c r="AI768" s="468"/>
      <c r="AJ768" s="468"/>
      <c r="AK768" s="468"/>
      <c r="AL768" s="468"/>
      <c r="AM768" s="468"/>
      <c r="AN768" s="468"/>
    </row>
    <row r="769" spans="1:40" ht="12.75" customHeight="1">
      <c r="A769" s="468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8"/>
      <c r="M769" s="468"/>
      <c r="N769" s="468"/>
      <c r="O769" s="468"/>
      <c r="P769" s="468"/>
      <c r="Q769" s="468"/>
      <c r="R769" s="468"/>
      <c r="S769" s="468"/>
      <c r="T769" s="468"/>
      <c r="U769" s="468"/>
      <c r="V769" s="468"/>
      <c r="W769" s="468"/>
      <c r="X769" s="468"/>
      <c r="Y769" s="468"/>
      <c r="Z769" s="468"/>
      <c r="AA769" s="468"/>
      <c r="AB769" s="468"/>
      <c r="AC769" s="468"/>
      <c r="AD769" s="468"/>
      <c r="AE769" s="468"/>
      <c r="AF769" s="468"/>
      <c r="AG769" s="468"/>
      <c r="AH769" s="468"/>
      <c r="AI769" s="468"/>
      <c r="AJ769" s="468"/>
      <c r="AK769" s="468"/>
      <c r="AL769" s="468"/>
      <c r="AM769" s="468"/>
      <c r="AN769" s="468"/>
    </row>
    <row r="770" spans="1:40" ht="12.75" customHeight="1">
      <c r="A770" s="468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8"/>
      <c r="M770" s="468"/>
      <c r="N770" s="468"/>
      <c r="O770" s="468"/>
      <c r="P770" s="468"/>
      <c r="Q770" s="468"/>
      <c r="R770" s="468"/>
      <c r="S770" s="468"/>
      <c r="T770" s="468"/>
      <c r="U770" s="468"/>
      <c r="V770" s="468"/>
      <c r="W770" s="468"/>
      <c r="X770" s="468"/>
      <c r="Y770" s="468"/>
      <c r="Z770" s="468"/>
      <c r="AA770" s="468"/>
      <c r="AB770" s="468"/>
      <c r="AC770" s="468"/>
      <c r="AD770" s="468"/>
      <c r="AE770" s="468"/>
      <c r="AF770" s="468"/>
      <c r="AG770" s="468"/>
      <c r="AH770" s="468"/>
      <c r="AI770" s="468"/>
      <c r="AJ770" s="468"/>
      <c r="AK770" s="468"/>
      <c r="AL770" s="468"/>
      <c r="AM770" s="468"/>
      <c r="AN770" s="468"/>
    </row>
    <row r="771" spans="1:40" ht="12.75" customHeight="1">
      <c r="A771" s="468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8"/>
      <c r="M771" s="468"/>
      <c r="N771" s="468"/>
      <c r="O771" s="468"/>
      <c r="P771" s="468"/>
      <c r="Q771" s="468"/>
      <c r="R771" s="468"/>
      <c r="S771" s="468"/>
      <c r="T771" s="468"/>
      <c r="U771" s="468"/>
      <c r="V771" s="468"/>
      <c r="W771" s="468"/>
      <c r="X771" s="468"/>
      <c r="Y771" s="468"/>
      <c r="Z771" s="468"/>
      <c r="AA771" s="468"/>
      <c r="AB771" s="468"/>
      <c r="AC771" s="468"/>
      <c r="AD771" s="468"/>
      <c r="AE771" s="468"/>
      <c r="AF771" s="468"/>
      <c r="AG771" s="468"/>
      <c r="AH771" s="468"/>
      <c r="AI771" s="468"/>
      <c r="AJ771" s="468"/>
      <c r="AK771" s="468"/>
      <c r="AL771" s="468"/>
      <c r="AM771" s="468"/>
      <c r="AN771" s="468"/>
    </row>
    <row r="772" spans="1:40" ht="12.75" customHeight="1">
      <c r="A772" s="468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8"/>
      <c r="M772" s="468"/>
      <c r="N772" s="468"/>
      <c r="O772" s="468"/>
      <c r="P772" s="468"/>
      <c r="Q772" s="468"/>
      <c r="R772" s="468"/>
      <c r="S772" s="468"/>
      <c r="T772" s="468"/>
      <c r="U772" s="468"/>
      <c r="V772" s="468"/>
      <c r="W772" s="468"/>
      <c r="X772" s="468"/>
      <c r="Y772" s="468"/>
      <c r="Z772" s="468"/>
      <c r="AA772" s="468"/>
      <c r="AB772" s="468"/>
      <c r="AC772" s="468"/>
      <c r="AD772" s="468"/>
      <c r="AE772" s="468"/>
      <c r="AF772" s="468"/>
      <c r="AG772" s="468"/>
      <c r="AH772" s="468"/>
      <c r="AI772" s="468"/>
      <c r="AJ772" s="468"/>
      <c r="AK772" s="468"/>
      <c r="AL772" s="468"/>
      <c r="AM772" s="468"/>
      <c r="AN772" s="468"/>
    </row>
    <row r="773" spans="1:40" ht="12.75" customHeight="1">
      <c r="A773" s="468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8"/>
      <c r="M773" s="468"/>
      <c r="N773" s="468"/>
      <c r="O773" s="468"/>
      <c r="P773" s="468"/>
      <c r="Q773" s="468"/>
      <c r="R773" s="468"/>
      <c r="S773" s="468"/>
      <c r="T773" s="468"/>
      <c r="U773" s="468"/>
      <c r="V773" s="468"/>
      <c r="W773" s="468"/>
      <c r="X773" s="468"/>
      <c r="Y773" s="468"/>
      <c r="Z773" s="468"/>
      <c r="AA773" s="468"/>
      <c r="AB773" s="468"/>
      <c r="AC773" s="468"/>
      <c r="AD773" s="468"/>
      <c r="AE773" s="468"/>
      <c r="AF773" s="468"/>
      <c r="AG773" s="468"/>
      <c r="AH773" s="468"/>
      <c r="AI773" s="468"/>
      <c r="AJ773" s="468"/>
      <c r="AK773" s="468"/>
      <c r="AL773" s="468"/>
      <c r="AM773" s="468"/>
      <c r="AN773" s="468"/>
    </row>
    <row r="774" spans="1:40" ht="12.75" customHeight="1">
      <c r="A774" s="468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8"/>
      <c r="M774" s="468"/>
      <c r="N774" s="468"/>
      <c r="O774" s="468"/>
      <c r="P774" s="468"/>
      <c r="Q774" s="468"/>
      <c r="R774" s="468"/>
      <c r="S774" s="468"/>
      <c r="T774" s="468"/>
      <c r="U774" s="468"/>
      <c r="V774" s="468"/>
      <c r="W774" s="468"/>
      <c r="X774" s="468"/>
      <c r="Y774" s="468"/>
      <c r="Z774" s="468"/>
      <c r="AA774" s="468"/>
      <c r="AB774" s="468"/>
      <c r="AC774" s="468"/>
      <c r="AD774" s="468"/>
      <c r="AE774" s="468"/>
      <c r="AF774" s="468"/>
      <c r="AG774" s="468"/>
      <c r="AH774" s="468"/>
      <c r="AI774" s="468"/>
      <c r="AJ774" s="468"/>
      <c r="AK774" s="468"/>
      <c r="AL774" s="468"/>
      <c r="AM774" s="468"/>
      <c r="AN774" s="468"/>
    </row>
    <row r="775" spans="1:40" ht="12.75" customHeight="1">
      <c r="A775" s="468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8"/>
      <c r="M775" s="468"/>
      <c r="N775" s="468"/>
      <c r="O775" s="468"/>
      <c r="P775" s="468"/>
      <c r="Q775" s="468"/>
      <c r="R775" s="468"/>
      <c r="S775" s="468"/>
      <c r="T775" s="468"/>
      <c r="U775" s="468"/>
      <c r="V775" s="468"/>
      <c r="W775" s="468"/>
      <c r="X775" s="468"/>
      <c r="Y775" s="468"/>
      <c r="Z775" s="468"/>
      <c r="AA775" s="468"/>
      <c r="AB775" s="468"/>
      <c r="AC775" s="468"/>
      <c r="AD775" s="468"/>
      <c r="AE775" s="468"/>
      <c r="AF775" s="468"/>
      <c r="AG775" s="468"/>
      <c r="AH775" s="468"/>
      <c r="AI775" s="468"/>
      <c r="AJ775" s="468"/>
      <c r="AK775" s="468"/>
      <c r="AL775" s="468"/>
      <c r="AM775" s="468"/>
      <c r="AN775" s="468"/>
    </row>
    <row r="776" spans="1:40" ht="12.75" customHeight="1">
      <c r="A776" s="468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8"/>
      <c r="M776" s="468"/>
      <c r="N776" s="468"/>
      <c r="O776" s="468"/>
      <c r="P776" s="468"/>
      <c r="Q776" s="468"/>
      <c r="R776" s="468"/>
      <c r="S776" s="468"/>
      <c r="T776" s="468"/>
      <c r="U776" s="468"/>
      <c r="V776" s="468"/>
      <c r="W776" s="468"/>
      <c r="X776" s="468"/>
      <c r="Y776" s="468"/>
      <c r="Z776" s="468"/>
      <c r="AA776" s="468"/>
      <c r="AB776" s="468"/>
      <c r="AC776" s="468"/>
      <c r="AD776" s="468"/>
      <c r="AE776" s="468"/>
      <c r="AF776" s="468"/>
      <c r="AG776" s="468"/>
      <c r="AH776" s="468"/>
      <c r="AI776" s="468"/>
      <c r="AJ776" s="468"/>
      <c r="AK776" s="468"/>
      <c r="AL776" s="468"/>
      <c r="AM776" s="468"/>
      <c r="AN776" s="468"/>
    </row>
    <row r="777" spans="1:40" ht="12.75" customHeight="1">
      <c r="A777" s="468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8"/>
      <c r="M777" s="468"/>
      <c r="N777" s="468"/>
      <c r="O777" s="468"/>
      <c r="P777" s="468"/>
      <c r="Q777" s="468"/>
      <c r="R777" s="468"/>
      <c r="S777" s="468"/>
      <c r="T777" s="468"/>
      <c r="U777" s="468"/>
      <c r="V777" s="468"/>
      <c r="W777" s="468"/>
      <c r="X777" s="468"/>
      <c r="Y777" s="468"/>
      <c r="Z777" s="468"/>
      <c r="AA777" s="468"/>
      <c r="AB777" s="468"/>
      <c r="AC777" s="468"/>
      <c r="AD777" s="468"/>
      <c r="AE777" s="468"/>
      <c r="AF777" s="468"/>
      <c r="AG777" s="468"/>
      <c r="AH777" s="468"/>
      <c r="AI777" s="468"/>
      <c r="AJ777" s="468"/>
      <c r="AK777" s="468"/>
      <c r="AL777" s="468"/>
      <c r="AM777" s="468"/>
      <c r="AN777" s="468"/>
    </row>
    <row r="778" spans="1:40" ht="12.75" customHeight="1">
      <c r="A778" s="468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8"/>
      <c r="M778" s="468"/>
      <c r="N778" s="468"/>
      <c r="O778" s="468"/>
      <c r="P778" s="468"/>
      <c r="Q778" s="468"/>
      <c r="R778" s="468"/>
      <c r="S778" s="468"/>
      <c r="T778" s="468"/>
      <c r="U778" s="468"/>
      <c r="V778" s="468"/>
      <c r="W778" s="468"/>
      <c r="X778" s="468"/>
      <c r="Y778" s="468"/>
      <c r="Z778" s="468"/>
      <c r="AA778" s="468"/>
      <c r="AB778" s="468"/>
      <c r="AC778" s="468"/>
      <c r="AD778" s="468"/>
      <c r="AE778" s="468"/>
      <c r="AF778" s="468"/>
      <c r="AG778" s="468"/>
      <c r="AH778" s="468"/>
      <c r="AI778" s="468"/>
      <c r="AJ778" s="468"/>
      <c r="AK778" s="468"/>
      <c r="AL778" s="468"/>
      <c r="AM778" s="468"/>
      <c r="AN778" s="468"/>
    </row>
    <row r="779" spans="1:40" ht="12.75" customHeight="1">
      <c r="A779" s="468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8"/>
      <c r="M779" s="468"/>
      <c r="N779" s="468"/>
      <c r="O779" s="468"/>
      <c r="P779" s="468"/>
      <c r="Q779" s="468"/>
      <c r="R779" s="468"/>
      <c r="S779" s="468"/>
      <c r="T779" s="468"/>
      <c r="U779" s="468"/>
      <c r="V779" s="468"/>
      <c r="W779" s="468"/>
      <c r="X779" s="468"/>
      <c r="Y779" s="468"/>
      <c r="Z779" s="468"/>
      <c r="AA779" s="468"/>
      <c r="AB779" s="468"/>
      <c r="AC779" s="468"/>
      <c r="AD779" s="468"/>
      <c r="AE779" s="468"/>
      <c r="AF779" s="468"/>
      <c r="AG779" s="468"/>
      <c r="AH779" s="468"/>
      <c r="AI779" s="468"/>
      <c r="AJ779" s="468"/>
      <c r="AK779" s="468"/>
      <c r="AL779" s="468"/>
      <c r="AM779" s="468"/>
      <c r="AN779" s="468"/>
    </row>
    <row r="780" spans="1:40" ht="12.75" customHeight="1">
      <c r="A780" s="468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8"/>
      <c r="M780" s="468"/>
      <c r="N780" s="468"/>
      <c r="O780" s="468"/>
      <c r="P780" s="468"/>
      <c r="Q780" s="468"/>
      <c r="R780" s="468"/>
      <c r="S780" s="468"/>
      <c r="T780" s="468"/>
      <c r="U780" s="468"/>
      <c r="V780" s="468"/>
      <c r="W780" s="468"/>
      <c r="X780" s="468"/>
      <c r="Y780" s="468"/>
      <c r="Z780" s="468"/>
      <c r="AA780" s="468"/>
      <c r="AB780" s="468"/>
      <c r="AC780" s="468"/>
      <c r="AD780" s="468"/>
      <c r="AE780" s="468"/>
      <c r="AF780" s="468"/>
      <c r="AG780" s="468"/>
      <c r="AH780" s="468"/>
      <c r="AI780" s="468"/>
      <c r="AJ780" s="468"/>
      <c r="AK780" s="468"/>
      <c r="AL780" s="468"/>
      <c r="AM780" s="468"/>
      <c r="AN780" s="468"/>
    </row>
    <row r="781" spans="1:40" ht="12.75" customHeight="1">
      <c r="A781" s="468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8"/>
      <c r="M781" s="468"/>
      <c r="N781" s="468"/>
      <c r="O781" s="468"/>
      <c r="P781" s="468"/>
      <c r="Q781" s="468"/>
      <c r="R781" s="468"/>
      <c r="S781" s="468"/>
      <c r="T781" s="468"/>
      <c r="U781" s="468"/>
      <c r="V781" s="468"/>
      <c r="W781" s="468"/>
      <c r="X781" s="468"/>
      <c r="Y781" s="468"/>
      <c r="Z781" s="468"/>
      <c r="AA781" s="468"/>
      <c r="AB781" s="468"/>
      <c r="AC781" s="468"/>
      <c r="AD781" s="468"/>
      <c r="AE781" s="468"/>
      <c r="AF781" s="468"/>
      <c r="AG781" s="468"/>
      <c r="AH781" s="468"/>
      <c r="AI781" s="468"/>
      <c r="AJ781" s="468"/>
      <c r="AK781" s="468"/>
      <c r="AL781" s="468"/>
      <c r="AM781" s="468"/>
      <c r="AN781" s="468"/>
    </row>
    <row r="782" spans="1:40" ht="12.75" customHeight="1">
      <c r="A782" s="468"/>
      <c r="B782" s="468"/>
      <c r="C782" s="468"/>
      <c r="D782" s="468"/>
      <c r="E782" s="468"/>
      <c r="F782" s="468"/>
      <c r="G782" s="468"/>
      <c r="H782" s="468"/>
      <c r="I782" s="468"/>
      <c r="J782" s="468"/>
      <c r="K782" s="468"/>
      <c r="L782" s="468"/>
      <c r="M782" s="468"/>
      <c r="N782" s="468"/>
      <c r="O782" s="468"/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  <c r="AA782" s="468"/>
      <c r="AB782" s="468"/>
      <c r="AC782" s="468"/>
      <c r="AD782" s="468"/>
      <c r="AE782" s="468"/>
      <c r="AF782" s="468"/>
      <c r="AG782" s="468"/>
      <c r="AH782" s="468"/>
      <c r="AI782" s="468"/>
      <c r="AJ782" s="468"/>
      <c r="AK782" s="468"/>
      <c r="AL782" s="468"/>
      <c r="AM782" s="468"/>
      <c r="AN782" s="468"/>
    </row>
    <row r="783" spans="1:40" ht="12.75" customHeight="1">
      <c r="A783" s="468"/>
      <c r="B783" s="468"/>
      <c r="C783" s="468"/>
      <c r="D783" s="468"/>
      <c r="E783" s="468"/>
      <c r="F783" s="468"/>
      <c r="G783" s="468"/>
      <c r="H783" s="468"/>
      <c r="I783" s="468"/>
      <c r="J783" s="468"/>
      <c r="K783" s="468"/>
      <c r="L783" s="468"/>
      <c r="M783" s="468"/>
      <c r="N783" s="468"/>
      <c r="O783" s="468"/>
      <c r="P783" s="468"/>
      <c r="Q783" s="468"/>
      <c r="R783" s="468"/>
      <c r="S783" s="468"/>
      <c r="T783" s="468"/>
      <c r="U783" s="468"/>
      <c r="V783" s="468"/>
      <c r="W783" s="468"/>
      <c r="X783" s="468"/>
      <c r="Y783" s="468"/>
      <c r="Z783" s="468"/>
      <c r="AA783" s="468"/>
      <c r="AB783" s="468"/>
      <c r="AC783" s="468"/>
      <c r="AD783" s="468"/>
      <c r="AE783" s="468"/>
      <c r="AF783" s="468"/>
      <c r="AG783" s="468"/>
      <c r="AH783" s="468"/>
      <c r="AI783" s="468"/>
      <c r="AJ783" s="468"/>
      <c r="AK783" s="468"/>
      <c r="AL783" s="468"/>
      <c r="AM783" s="468"/>
      <c r="AN783" s="468"/>
    </row>
    <row r="784" spans="1:40" ht="12.75" customHeight="1">
      <c r="A784" s="468"/>
      <c r="B784" s="468"/>
      <c r="C784" s="468"/>
      <c r="D784" s="468"/>
      <c r="E784" s="468"/>
      <c r="F784" s="468"/>
      <c r="G784" s="468"/>
      <c r="H784" s="468"/>
      <c r="I784" s="468"/>
      <c r="J784" s="468"/>
      <c r="K784" s="468"/>
      <c r="L784" s="468"/>
      <c r="M784" s="468"/>
      <c r="N784" s="468"/>
      <c r="O784" s="468"/>
      <c r="P784" s="468"/>
      <c r="Q784" s="468"/>
      <c r="R784" s="468"/>
      <c r="S784" s="468"/>
      <c r="T784" s="468"/>
      <c r="U784" s="468"/>
      <c r="V784" s="468"/>
      <c r="W784" s="468"/>
      <c r="X784" s="468"/>
      <c r="Y784" s="468"/>
      <c r="Z784" s="468"/>
      <c r="AA784" s="468"/>
      <c r="AB784" s="468"/>
      <c r="AC784" s="468"/>
      <c r="AD784" s="468"/>
      <c r="AE784" s="468"/>
      <c r="AF784" s="468"/>
      <c r="AG784" s="468"/>
      <c r="AH784" s="468"/>
      <c r="AI784" s="468"/>
      <c r="AJ784" s="468"/>
      <c r="AK784" s="468"/>
      <c r="AL784" s="468"/>
      <c r="AM784" s="468"/>
      <c r="AN784" s="468"/>
    </row>
    <row r="785" spans="1:40" ht="12.75" customHeight="1">
      <c r="A785" s="468"/>
      <c r="B785" s="468"/>
      <c r="C785" s="468"/>
      <c r="D785" s="468"/>
      <c r="E785" s="468"/>
      <c r="F785" s="468"/>
      <c r="G785" s="468"/>
      <c r="H785" s="468"/>
      <c r="I785" s="468"/>
      <c r="J785" s="468"/>
      <c r="K785" s="468"/>
      <c r="L785" s="468"/>
      <c r="M785" s="468"/>
      <c r="N785" s="468"/>
      <c r="O785" s="468"/>
      <c r="P785" s="468"/>
      <c r="Q785" s="468"/>
      <c r="R785" s="468"/>
      <c r="S785" s="468"/>
      <c r="T785" s="468"/>
      <c r="U785" s="468"/>
      <c r="V785" s="468"/>
      <c r="W785" s="468"/>
      <c r="X785" s="468"/>
      <c r="Y785" s="468"/>
      <c r="Z785" s="468"/>
      <c r="AA785" s="468"/>
      <c r="AB785" s="468"/>
      <c r="AC785" s="468"/>
      <c r="AD785" s="468"/>
      <c r="AE785" s="468"/>
      <c r="AF785" s="468"/>
      <c r="AG785" s="468"/>
      <c r="AH785" s="468"/>
      <c r="AI785" s="468"/>
      <c r="AJ785" s="468"/>
      <c r="AK785" s="468"/>
      <c r="AL785" s="468"/>
      <c r="AM785" s="468"/>
      <c r="AN785" s="468"/>
    </row>
    <row r="786" spans="1:40" ht="12.75" customHeight="1">
      <c r="A786" s="468"/>
      <c r="B786" s="468"/>
      <c r="C786" s="468"/>
      <c r="D786" s="468"/>
      <c r="E786" s="468"/>
      <c r="F786" s="468"/>
      <c r="G786" s="468"/>
      <c r="H786" s="468"/>
      <c r="I786" s="468"/>
      <c r="J786" s="468"/>
      <c r="K786" s="468"/>
      <c r="L786" s="468"/>
      <c r="M786" s="468"/>
      <c r="N786" s="468"/>
      <c r="O786" s="468"/>
      <c r="P786" s="468"/>
      <c r="Q786" s="468"/>
      <c r="R786" s="468"/>
      <c r="S786" s="468"/>
      <c r="T786" s="468"/>
      <c r="U786" s="468"/>
      <c r="V786" s="468"/>
      <c r="W786" s="468"/>
      <c r="X786" s="468"/>
      <c r="Y786" s="468"/>
      <c r="Z786" s="468"/>
      <c r="AA786" s="468"/>
      <c r="AB786" s="468"/>
      <c r="AC786" s="468"/>
      <c r="AD786" s="468"/>
      <c r="AE786" s="468"/>
      <c r="AF786" s="468"/>
      <c r="AG786" s="468"/>
      <c r="AH786" s="468"/>
      <c r="AI786" s="468"/>
      <c r="AJ786" s="468"/>
      <c r="AK786" s="468"/>
      <c r="AL786" s="468"/>
      <c r="AM786" s="468"/>
      <c r="AN786" s="468"/>
    </row>
    <row r="787" spans="1:40" ht="12.75" customHeight="1">
      <c r="A787" s="468"/>
      <c r="B787" s="468"/>
      <c r="C787" s="468"/>
      <c r="D787" s="468"/>
      <c r="E787" s="468"/>
      <c r="F787" s="468"/>
      <c r="G787" s="468"/>
      <c r="H787" s="468"/>
      <c r="I787" s="468"/>
      <c r="J787" s="468"/>
      <c r="K787" s="468"/>
      <c r="L787" s="468"/>
      <c r="M787" s="468"/>
      <c r="N787" s="468"/>
      <c r="O787" s="468"/>
      <c r="P787" s="468"/>
      <c r="Q787" s="468"/>
      <c r="R787" s="468"/>
      <c r="S787" s="468"/>
      <c r="T787" s="468"/>
      <c r="U787" s="468"/>
      <c r="V787" s="468"/>
      <c r="W787" s="468"/>
      <c r="X787" s="468"/>
      <c r="Y787" s="468"/>
      <c r="Z787" s="468"/>
      <c r="AA787" s="468"/>
      <c r="AB787" s="468"/>
      <c r="AC787" s="468"/>
      <c r="AD787" s="468"/>
      <c r="AE787" s="468"/>
      <c r="AF787" s="468"/>
      <c r="AG787" s="468"/>
      <c r="AH787" s="468"/>
      <c r="AI787" s="468"/>
      <c r="AJ787" s="468"/>
      <c r="AK787" s="468"/>
      <c r="AL787" s="468"/>
      <c r="AM787" s="468"/>
      <c r="AN787" s="468"/>
    </row>
    <row r="788" spans="1:40" ht="12.75" customHeight="1">
      <c r="A788" s="468"/>
      <c r="B788" s="468"/>
      <c r="C788" s="468"/>
      <c r="D788" s="468"/>
      <c r="E788" s="468"/>
      <c r="F788" s="468"/>
      <c r="G788" s="468"/>
      <c r="H788" s="468"/>
      <c r="I788" s="468"/>
      <c r="J788" s="468"/>
      <c r="K788" s="468"/>
      <c r="L788" s="468"/>
      <c r="M788" s="468"/>
      <c r="N788" s="468"/>
      <c r="O788" s="468"/>
      <c r="P788" s="468"/>
      <c r="Q788" s="468"/>
      <c r="R788" s="468"/>
      <c r="S788" s="468"/>
      <c r="T788" s="468"/>
      <c r="U788" s="468"/>
      <c r="V788" s="468"/>
      <c r="W788" s="468"/>
      <c r="X788" s="468"/>
      <c r="Y788" s="468"/>
      <c r="Z788" s="468"/>
      <c r="AA788" s="468"/>
      <c r="AB788" s="468"/>
      <c r="AC788" s="468"/>
      <c r="AD788" s="468"/>
      <c r="AE788" s="468"/>
      <c r="AF788" s="468"/>
      <c r="AG788" s="468"/>
      <c r="AH788" s="468"/>
      <c r="AI788" s="468"/>
      <c r="AJ788" s="468"/>
      <c r="AK788" s="468"/>
      <c r="AL788" s="468"/>
      <c r="AM788" s="468"/>
      <c r="AN788" s="468"/>
    </row>
    <row r="789" spans="1:40" ht="12.75" customHeight="1">
      <c r="A789" s="468"/>
      <c r="B789" s="468"/>
      <c r="C789" s="468"/>
      <c r="D789" s="468"/>
      <c r="E789" s="468"/>
      <c r="F789" s="468"/>
      <c r="G789" s="468"/>
      <c r="H789" s="468"/>
      <c r="I789" s="468"/>
      <c r="J789" s="468"/>
      <c r="K789" s="468"/>
      <c r="L789" s="468"/>
      <c r="M789" s="468"/>
      <c r="N789" s="468"/>
      <c r="O789" s="468"/>
      <c r="P789" s="468"/>
      <c r="Q789" s="468"/>
      <c r="R789" s="468"/>
      <c r="S789" s="468"/>
      <c r="T789" s="468"/>
      <c r="U789" s="468"/>
      <c r="V789" s="468"/>
      <c r="W789" s="468"/>
      <c r="X789" s="468"/>
      <c r="Y789" s="468"/>
      <c r="Z789" s="468"/>
      <c r="AA789" s="468"/>
      <c r="AB789" s="468"/>
      <c r="AC789" s="468"/>
      <c r="AD789" s="468"/>
      <c r="AE789" s="468"/>
      <c r="AF789" s="468"/>
      <c r="AG789" s="468"/>
      <c r="AH789" s="468"/>
      <c r="AI789" s="468"/>
      <c r="AJ789" s="468"/>
      <c r="AK789" s="468"/>
      <c r="AL789" s="468"/>
      <c r="AM789" s="468"/>
      <c r="AN789" s="468"/>
    </row>
    <row r="790" spans="1:40" ht="12.75" customHeight="1">
      <c r="A790" s="468"/>
      <c r="B790" s="468"/>
      <c r="C790" s="468"/>
      <c r="D790" s="468"/>
      <c r="E790" s="468"/>
      <c r="F790" s="468"/>
      <c r="G790" s="468"/>
      <c r="H790" s="468"/>
      <c r="I790" s="468"/>
      <c r="J790" s="468"/>
      <c r="K790" s="468"/>
      <c r="L790" s="468"/>
      <c r="M790" s="468"/>
      <c r="N790" s="468"/>
      <c r="O790" s="468"/>
      <c r="P790" s="468"/>
      <c r="Q790" s="468"/>
      <c r="R790" s="468"/>
      <c r="S790" s="468"/>
      <c r="T790" s="468"/>
      <c r="U790" s="468"/>
      <c r="V790" s="468"/>
      <c r="W790" s="468"/>
      <c r="X790" s="468"/>
      <c r="Y790" s="468"/>
      <c r="Z790" s="468"/>
      <c r="AA790" s="468"/>
      <c r="AB790" s="468"/>
      <c r="AC790" s="468"/>
      <c r="AD790" s="468"/>
      <c r="AE790" s="468"/>
      <c r="AF790" s="468"/>
      <c r="AG790" s="468"/>
      <c r="AH790" s="468"/>
      <c r="AI790" s="468"/>
      <c r="AJ790" s="468"/>
      <c r="AK790" s="468"/>
      <c r="AL790" s="468"/>
      <c r="AM790" s="468"/>
      <c r="AN790" s="468"/>
    </row>
    <row r="791" spans="1:40" ht="12.75" customHeight="1">
      <c r="A791" s="468"/>
      <c r="B791" s="468"/>
      <c r="C791" s="468"/>
      <c r="D791" s="468"/>
      <c r="E791" s="468"/>
      <c r="F791" s="468"/>
      <c r="G791" s="468"/>
      <c r="H791" s="468"/>
      <c r="I791" s="468"/>
      <c r="J791" s="468"/>
      <c r="K791" s="468"/>
      <c r="L791" s="468"/>
      <c r="M791" s="468"/>
      <c r="N791" s="468"/>
      <c r="O791" s="468"/>
      <c r="P791" s="468"/>
      <c r="Q791" s="468"/>
      <c r="R791" s="468"/>
      <c r="S791" s="468"/>
      <c r="T791" s="468"/>
      <c r="U791" s="468"/>
      <c r="V791" s="468"/>
      <c r="W791" s="468"/>
      <c r="X791" s="468"/>
      <c r="Y791" s="468"/>
      <c r="Z791" s="468"/>
      <c r="AA791" s="468"/>
      <c r="AB791" s="468"/>
      <c r="AC791" s="468"/>
      <c r="AD791" s="468"/>
      <c r="AE791" s="468"/>
      <c r="AF791" s="468"/>
      <c r="AG791" s="468"/>
      <c r="AH791" s="468"/>
      <c r="AI791" s="468"/>
      <c r="AJ791" s="468"/>
      <c r="AK791" s="468"/>
      <c r="AL791" s="468"/>
      <c r="AM791" s="468"/>
      <c r="AN791" s="468"/>
    </row>
    <row r="792" spans="1:40" ht="12.75" customHeight="1">
      <c r="A792" s="468"/>
      <c r="B792" s="468"/>
      <c r="C792" s="468"/>
      <c r="D792" s="468"/>
      <c r="E792" s="468"/>
      <c r="F792" s="468"/>
      <c r="G792" s="468"/>
      <c r="H792" s="468"/>
      <c r="I792" s="468"/>
      <c r="J792" s="468"/>
      <c r="K792" s="468"/>
      <c r="L792" s="468"/>
      <c r="M792" s="468"/>
      <c r="N792" s="468"/>
      <c r="O792" s="468"/>
      <c r="P792" s="468"/>
      <c r="Q792" s="468"/>
      <c r="R792" s="468"/>
      <c r="S792" s="468"/>
      <c r="T792" s="468"/>
      <c r="U792" s="468"/>
      <c r="V792" s="468"/>
      <c r="W792" s="468"/>
      <c r="X792" s="468"/>
      <c r="Y792" s="468"/>
      <c r="Z792" s="468"/>
      <c r="AA792" s="468"/>
      <c r="AB792" s="468"/>
      <c r="AC792" s="468"/>
      <c r="AD792" s="468"/>
      <c r="AE792" s="468"/>
      <c r="AF792" s="468"/>
      <c r="AG792" s="468"/>
      <c r="AH792" s="468"/>
      <c r="AI792" s="468"/>
      <c r="AJ792" s="468"/>
      <c r="AK792" s="468"/>
      <c r="AL792" s="468"/>
      <c r="AM792" s="468"/>
      <c r="AN792" s="468"/>
    </row>
    <row r="793" spans="1:40" ht="12.75" customHeight="1">
      <c r="A793" s="468"/>
      <c r="B793" s="468"/>
      <c r="C793" s="468"/>
      <c r="D793" s="468"/>
      <c r="E793" s="468"/>
      <c r="F793" s="468"/>
      <c r="G793" s="468"/>
      <c r="H793" s="468"/>
      <c r="I793" s="468"/>
      <c r="J793" s="468"/>
      <c r="K793" s="468"/>
      <c r="L793" s="468"/>
      <c r="M793" s="468"/>
      <c r="N793" s="468"/>
      <c r="O793" s="468"/>
      <c r="P793" s="468"/>
      <c r="Q793" s="468"/>
      <c r="R793" s="468"/>
      <c r="S793" s="468"/>
      <c r="T793" s="468"/>
      <c r="U793" s="468"/>
      <c r="V793" s="468"/>
      <c r="W793" s="468"/>
      <c r="X793" s="468"/>
      <c r="Y793" s="468"/>
      <c r="Z793" s="468"/>
      <c r="AA793" s="468"/>
      <c r="AB793" s="468"/>
      <c r="AC793" s="468"/>
      <c r="AD793" s="468"/>
      <c r="AE793" s="468"/>
      <c r="AF793" s="468"/>
      <c r="AG793" s="468"/>
      <c r="AH793" s="468"/>
      <c r="AI793" s="468"/>
      <c r="AJ793" s="468"/>
      <c r="AK793" s="468"/>
      <c r="AL793" s="468"/>
      <c r="AM793" s="468"/>
      <c r="AN793" s="468"/>
    </row>
    <row r="794" spans="1:40" ht="12.75" customHeight="1">
      <c r="A794" s="468"/>
      <c r="B794" s="468"/>
      <c r="C794" s="468"/>
      <c r="D794" s="468"/>
      <c r="E794" s="468"/>
      <c r="F794" s="468"/>
      <c r="G794" s="468"/>
      <c r="H794" s="468"/>
      <c r="I794" s="468"/>
      <c r="J794" s="468"/>
      <c r="K794" s="468"/>
      <c r="L794" s="468"/>
      <c r="M794" s="468"/>
      <c r="N794" s="468"/>
      <c r="O794" s="468"/>
      <c r="P794" s="468"/>
      <c r="Q794" s="468"/>
      <c r="R794" s="468"/>
      <c r="S794" s="468"/>
      <c r="T794" s="468"/>
      <c r="U794" s="468"/>
      <c r="V794" s="468"/>
      <c r="W794" s="468"/>
      <c r="X794" s="468"/>
      <c r="Y794" s="468"/>
      <c r="Z794" s="468"/>
      <c r="AA794" s="468"/>
      <c r="AB794" s="468"/>
      <c r="AC794" s="468"/>
      <c r="AD794" s="468"/>
      <c r="AE794" s="468"/>
      <c r="AF794" s="468"/>
      <c r="AG794" s="468"/>
      <c r="AH794" s="468"/>
      <c r="AI794" s="468"/>
      <c r="AJ794" s="468"/>
      <c r="AK794" s="468"/>
      <c r="AL794" s="468"/>
      <c r="AM794" s="468"/>
      <c r="AN794" s="468"/>
    </row>
    <row r="795" spans="1:40" ht="12.75" customHeight="1">
      <c r="A795" s="468"/>
      <c r="B795" s="468"/>
      <c r="C795" s="468"/>
      <c r="D795" s="468"/>
      <c r="E795" s="468"/>
      <c r="F795" s="468"/>
      <c r="G795" s="468"/>
      <c r="H795" s="468"/>
      <c r="I795" s="468"/>
      <c r="J795" s="468"/>
      <c r="K795" s="468"/>
      <c r="L795" s="468"/>
      <c r="M795" s="468"/>
      <c r="N795" s="468"/>
      <c r="O795" s="468"/>
      <c r="P795" s="468"/>
      <c r="Q795" s="468"/>
      <c r="R795" s="468"/>
      <c r="S795" s="468"/>
      <c r="T795" s="468"/>
      <c r="U795" s="468"/>
      <c r="V795" s="468"/>
      <c r="W795" s="468"/>
      <c r="X795" s="468"/>
      <c r="Y795" s="468"/>
      <c r="Z795" s="468"/>
      <c r="AA795" s="468"/>
      <c r="AB795" s="468"/>
      <c r="AC795" s="468"/>
      <c r="AD795" s="468"/>
      <c r="AE795" s="468"/>
      <c r="AF795" s="468"/>
      <c r="AG795" s="468"/>
      <c r="AH795" s="468"/>
      <c r="AI795" s="468"/>
      <c r="AJ795" s="468"/>
      <c r="AK795" s="468"/>
      <c r="AL795" s="468"/>
      <c r="AM795" s="468"/>
      <c r="AN795" s="468"/>
    </row>
    <row r="796" spans="1:40" ht="12.75" customHeight="1">
      <c r="A796" s="468"/>
      <c r="B796" s="468"/>
      <c r="C796" s="468"/>
      <c r="D796" s="468"/>
      <c r="E796" s="468"/>
      <c r="F796" s="468"/>
      <c r="G796" s="468"/>
      <c r="H796" s="468"/>
      <c r="I796" s="468"/>
      <c r="J796" s="468"/>
      <c r="K796" s="468"/>
      <c r="L796" s="468"/>
      <c r="M796" s="468"/>
      <c r="N796" s="468"/>
      <c r="O796" s="468"/>
      <c r="P796" s="468"/>
      <c r="Q796" s="468"/>
      <c r="R796" s="468"/>
      <c r="S796" s="468"/>
      <c r="T796" s="468"/>
      <c r="U796" s="468"/>
      <c r="V796" s="468"/>
      <c r="W796" s="468"/>
      <c r="X796" s="468"/>
      <c r="Y796" s="468"/>
      <c r="Z796" s="468"/>
      <c r="AA796" s="468"/>
      <c r="AB796" s="468"/>
      <c r="AC796" s="468"/>
      <c r="AD796" s="468"/>
      <c r="AE796" s="468"/>
      <c r="AF796" s="468"/>
      <c r="AG796" s="468"/>
      <c r="AH796" s="468"/>
      <c r="AI796" s="468"/>
      <c r="AJ796" s="468"/>
      <c r="AK796" s="468"/>
      <c r="AL796" s="468"/>
      <c r="AM796" s="468"/>
      <c r="AN796" s="468"/>
    </row>
    <row r="797" spans="1:40" ht="12.75" customHeight="1">
      <c r="A797" s="468"/>
      <c r="B797" s="468"/>
      <c r="C797" s="468"/>
      <c r="D797" s="468"/>
      <c r="E797" s="468"/>
      <c r="F797" s="468"/>
      <c r="G797" s="468"/>
      <c r="H797" s="468"/>
      <c r="I797" s="468"/>
      <c r="J797" s="468"/>
      <c r="K797" s="468"/>
      <c r="L797" s="468"/>
      <c r="M797" s="468"/>
      <c r="N797" s="468"/>
      <c r="O797" s="468"/>
      <c r="P797" s="468"/>
      <c r="Q797" s="468"/>
      <c r="R797" s="468"/>
      <c r="S797" s="468"/>
      <c r="T797" s="468"/>
      <c r="U797" s="468"/>
      <c r="V797" s="468"/>
      <c r="W797" s="468"/>
      <c r="X797" s="468"/>
      <c r="Y797" s="468"/>
      <c r="Z797" s="468"/>
      <c r="AA797" s="468"/>
      <c r="AB797" s="468"/>
      <c r="AC797" s="468"/>
      <c r="AD797" s="468"/>
      <c r="AE797" s="468"/>
      <c r="AF797" s="468"/>
      <c r="AG797" s="468"/>
      <c r="AH797" s="468"/>
      <c r="AI797" s="468"/>
      <c r="AJ797" s="468"/>
      <c r="AK797" s="468"/>
      <c r="AL797" s="468"/>
      <c r="AM797" s="468"/>
      <c r="AN797" s="468"/>
    </row>
    <row r="798" spans="1:40" ht="12.75" customHeight="1">
      <c r="A798" s="468"/>
      <c r="B798" s="468"/>
      <c r="C798" s="468"/>
      <c r="D798" s="468"/>
      <c r="E798" s="468"/>
      <c r="F798" s="468"/>
      <c r="G798" s="468"/>
      <c r="H798" s="468"/>
      <c r="I798" s="468"/>
      <c r="J798" s="468"/>
      <c r="K798" s="468"/>
      <c r="L798" s="468"/>
      <c r="M798" s="468"/>
      <c r="N798" s="468"/>
      <c r="O798" s="468"/>
      <c r="P798" s="468"/>
      <c r="Q798" s="468"/>
      <c r="R798" s="468"/>
      <c r="S798" s="468"/>
      <c r="T798" s="468"/>
      <c r="U798" s="468"/>
      <c r="V798" s="468"/>
      <c r="W798" s="468"/>
      <c r="X798" s="468"/>
      <c r="Y798" s="468"/>
      <c r="Z798" s="468"/>
      <c r="AA798" s="468"/>
      <c r="AB798" s="468"/>
      <c r="AC798" s="468"/>
      <c r="AD798" s="468"/>
      <c r="AE798" s="468"/>
      <c r="AF798" s="468"/>
      <c r="AG798" s="468"/>
      <c r="AH798" s="468"/>
      <c r="AI798" s="468"/>
      <c r="AJ798" s="468"/>
      <c r="AK798" s="468"/>
      <c r="AL798" s="468"/>
      <c r="AM798" s="468"/>
      <c r="AN798" s="468"/>
    </row>
    <row r="799" spans="1:40" ht="12.75" customHeight="1">
      <c r="A799" s="468"/>
      <c r="B799" s="468"/>
      <c r="C799" s="468"/>
      <c r="D799" s="468"/>
      <c r="E799" s="468"/>
      <c r="F799" s="468"/>
      <c r="G799" s="468"/>
      <c r="H799" s="468"/>
      <c r="I799" s="468"/>
      <c r="J799" s="468"/>
      <c r="K799" s="468"/>
      <c r="L799" s="468"/>
      <c r="M799" s="468"/>
      <c r="N799" s="468"/>
      <c r="O799" s="468"/>
      <c r="P799" s="468"/>
      <c r="Q799" s="468"/>
      <c r="R799" s="468"/>
      <c r="S799" s="468"/>
      <c r="T799" s="468"/>
      <c r="U799" s="468"/>
      <c r="V799" s="468"/>
      <c r="W799" s="468"/>
      <c r="X799" s="468"/>
      <c r="Y799" s="468"/>
      <c r="Z799" s="468"/>
      <c r="AA799" s="468"/>
      <c r="AB799" s="468"/>
      <c r="AC799" s="468"/>
      <c r="AD799" s="468"/>
      <c r="AE799" s="468"/>
      <c r="AF799" s="468"/>
      <c r="AG799" s="468"/>
      <c r="AH799" s="468"/>
      <c r="AI799" s="468"/>
      <c r="AJ799" s="468"/>
      <c r="AK799" s="468"/>
      <c r="AL799" s="468"/>
      <c r="AM799" s="468"/>
      <c r="AN799" s="468"/>
    </row>
    <row r="800" spans="1:40" ht="12.75" customHeight="1">
      <c r="A800" s="468"/>
      <c r="B800" s="468"/>
      <c r="C800" s="468"/>
      <c r="D800" s="468"/>
      <c r="E800" s="468"/>
      <c r="F800" s="468"/>
      <c r="G800" s="468"/>
      <c r="H800" s="468"/>
      <c r="I800" s="468"/>
      <c r="J800" s="468"/>
      <c r="K800" s="468"/>
      <c r="L800" s="468"/>
      <c r="M800" s="468"/>
      <c r="N800" s="468"/>
      <c r="O800" s="468"/>
      <c r="P800" s="468"/>
      <c r="Q800" s="468"/>
      <c r="R800" s="468"/>
      <c r="S800" s="468"/>
      <c r="T800" s="468"/>
      <c r="U800" s="468"/>
      <c r="V800" s="468"/>
      <c r="W800" s="468"/>
      <c r="X800" s="468"/>
      <c r="Y800" s="468"/>
      <c r="Z800" s="468"/>
      <c r="AA800" s="468"/>
      <c r="AB800" s="468"/>
      <c r="AC800" s="468"/>
      <c r="AD800" s="468"/>
      <c r="AE800" s="468"/>
      <c r="AF800" s="468"/>
      <c r="AG800" s="468"/>
      <c r="AH800" s="468"/>
      <c r="AI800" s="468"/>
      <c r="AJ800" s="468"/>
      <c r="AK800" s="468"/>
      <c r="AL800" s="468"/>
      <c r="AM800" s="468"/>
      <c r="AN800" s="468"/>
    </row>
    <row r="801" spans="1:40" ht="12.75" customHeight="1">
      <c r="A801" s="468"/>
      <c r="B801" s="468"/>
      <c r="C801" s="468"/>
      <c r="D801" s="468"/>
      <c r="E801" s="468"/>
      <c r="F801" s="468"/>
      <c r="G801" s="468"/>
      <c r="H801" s="468"/>
      <c r="I801" s="468"/>
      <c r="J801" s="468"/>
      <c r="K801" s="468"/>
      <c r="L801" s="468"/>
      <c r="M801" s="468"/>
      <c r="N801" s="468"/>
      <c r="O801" s="468"/>
      <c r="P801" s="468"/>
      <c r="Q801" s="468"/>
      <c r="R801" s="468"/>
      <c r="S801" s="468"/>
      <c r="T801" s="468"/>
      <c r="U801" s="468"/>
      <c r="V801" s="468"/>
      <c r="W801" s="468"/>
      <c r="X801" s="468"/>
      <c r="Y801" s="468"/>
      <c r="Z801" s="468"/>
      <c r="AA801" s="468"/>
      <c r="AB801" s="468"/>
      <c r="AC801" s="468"/>
      <c r="AD801" s="468"/>
      <c r="AE801" s="468"/>
      <c r="AF801" s="468"/>
      <c r="AG801" s="468"/>
      <c r="AH801" s="468"/>
      <c r="AI801" s="468"/>
      <c r="AJ801" s="468"/>
      <c r="AK801" s="468"/>
      <c r="AL801" s="468"/>
      <c r="AM801" s="468"/>
      <c r="AN801" s="468"/>
    </row>
    <row r="802" spans="1:40" ht="12.75" customHeight="1">
      <c r="A802" s="468"/>
      <c r="B802" s="468"/>
      <c r="C802" s="468"/>
      <c r="D802" s="468"/>
      <c r="E802" s="468"/>
      <c r="F802" s="468"/>
      <c r="G802" s="468"/>
      <c r="H802" s="468"/>
      <c r="I802" s="468"/>
      <c r="J802" s="468"/>
      <c r="K802" s="468"/>
      <c r="L802" s="468"/>
      <c r="M802" s="468"/>
      <c r="N802" s="468"/>
      <c r="O802" s="468"/>
      <c r="P802" s="468"/>
      <c r="Q802" s="468"/>
      <c r="R802" s="468"/>
      <c r="S802" s="468"/>
      <c r="T802" s="468"/>
      <c r="U802" s="468"/>
      <c r="V802" s="468"/>
      <c r="W802" s="468"/>
      <c r="X802" s="468"/>
      <c r="Y802" s="468"/>
      <c r="Z802" s="468"/>
      <c r="AA802" s="468"/>
      <c r="AB802" s="468"/>
      <c r="AC802" s="468"/>
      <c r="AD802" s="468"/>
      <c r="AE802" s="468"/>
      <c r="AF802" s="468"/>
      <c r="AG802" s="468"/>
      <c r="AH802" s="468"/>
      <c r="AI802" s="468"/>
      <c r="AJ802" s="468"/>
      <c r="AK802" s="468"/>
      <c r="AL802" s="468"/>
      <c r="AM802" s="468"/>
      <c r="AN802" s="468"/>
    </row>
    <row r="803" spans="1:40" ht="12.75" customHeight="1">
      <c r="A803" s="468"/>
      <c r="B803" s="468"/>
      <c r="C803" s="468"/>
      <c r="D803" s="468"/>
      <c r="E803" s="468"/>
      <c r="F803" s="468"/>
      <c r="G803" s="468"/>
      <c r="H803" s="468"/>
      <c r="I803" s="468"/>
      <c r="J803" s="468"/>
      <c r="K803" s="468"/>
      <c r="L803" s="468"/>
      <c r="M803" s="468"/>
      <c r="N803" s="468"/>
      <c r="O803" s="468"/>
      <c r="P803" s="468"/>
      <c r="Q803" s="468"/>
      <c r="R803" s="468"/>
      <c r="S803" s="468"/>
      <c r="T803" s="468"/>
      <c r="U803" s="468"/>
      <c r="V803" s="468"/>
      <c r="W803" s="468"/>
      <c r="X803" s="468"/>
      <c r="Y803" s="468"/>
      <c r="Z803" s="468"/>
      <c r="AA803" s="468"/>
      <c r="AB803" s="468"/>
      <c r="AC803" s="468"/>
      <c r="AD803" s="468"/>
      <c r="AE803" s="468"/>
      <c r="AF803" s="468"/>
      <c r="AG803" s="468"/>
      <c r="AH803" s="468"/>
      <c r="AI803" s="468"/>
      <c r="AJ803" s="468"/>
      <c r="AK803" s="468"/>
      <c r="AL803" s="468"/>
      <c r="AM803" s="468"/>
      <c r="AN803" s="468"/>
    </row>
    <row r="804" spans="1:40" ht="12.75" customHeight="1">
      <c r="A804" s="468"/>
      <c r="B804" s="468"/>
      <c r="C804" s="468"/>
      <c r="D804" s="468"/>
      <c r="E804" s="468"/>
      <c r="F804" s="468"/>
      <c r="G804" s="468"/>
      <c r="H804" s="468"/>
      <c r="I804" s="468"/>
      <c r="J804" s="468"/>
      <c r="K804" s="468"/>
      <c r="L804" s="468"/>
      <c r="M804" s="468"/>
      <c r="N804" s="468"/>
      <c r="O804" s="468"/>
      <c r="P804" s="468"/>
      <c r="Q804" s="468"/>
      <c r="R804" s="468"/>
      <c r="S804" s="468"/>
      <c r="T804" s="468"/>
      <c r="U804" s="468"/>
      <c r="V804" s="468"/>
      <c r="W804" s="468"/>
      <c r="X804" s="468"/>
      <c r="Y804" s="468"/>
      <c r="Z804" s="468"/>
      <c r="AA804" s="468"/>
      <c r="AB804" s="468"/>
      <c r="AC804" s="468"/>
      <c r="AD804" s="468"/>
      <c r="AE804" s="468"/>
      <c r="AF804" s="468"/>
      <c r="AG804" s="468"/>
      <c r="AH804" s="468"/>
      <c r="AI804" s="468"/>
      <c r="AJ804" s="468"/>
      <c r="AK804" s="468"/>
      <c r="AL804" s="468"/>
      <c r="AM804" s="468"/>
      <c r="AN804" s="468"/>
    </row>
    <row r="805" spans="1:40" ht="12.75" customHeight="1">
      <c r="A805" s="468"/>
      <c r="B805" s="468"/>
      <c r="C805" s="468"/>
      <c r="D805" s="468"/>
      <c r="E805" s="468"/>
      <c r="F805" s="468"/>
      <c r="G805" s="468"/>
      <c r="H805" s="468"/>
      <c r="I805" s="468"/>
      <c r="J805" s="468"/>
      <c r="K805" s="468"/>
      <c r="L805" s="468"/>
      <c r="M805" s="468"/>
      <c r="N805" s="468"/>
      <c r="O805" s="468"/>
      <c r="P805" s="468"/>
      <c r="Q805" s="468"/>
      <c r="R805" s="468"/>
      <c r="S805" s="468"/>
      <c r="T805" s="468"/>
      <c r="U805" s="468"/>
      <c r="V805" s="468"/>
      <c r="W805" s="468"/>
      <c r="X805" s="468"/>
      <c r="Y805" s="468"/>
      <c r="Z805" s="468"/>
      <c r="AA805" s="468"/>
      <c r="AB805" s="468"/>
      <c r="AC805" s="468"/>
      <c r="AD805" s="468"/>
      <c r="AE805" s="468"/>
      <c r="AF805" s="468"/>
      <c r="AG805" s="468"/>
      <c r="AH805" s="468"/>
      <c r="AI805" s="468"/>
      <c r="AJ805" s="468"/>
      <c r="AK805" s="468"/>
      <c r="AL805" s="468"/>
      <c r="AM805" s="468"/>
      <c r="AN805" s="468"/>
    </row>
    <row r="806" spans="1:40" ht="12.75" customHeight="1">
      <c r="A806" s="468"/>
      <c r="B806" s="468"/>
      <c r="C806" s="468"/>
      <c r="D806" s="468"/>
      <c r="E806" s="468"/>
      <c r="F806" s="468"/>
      <c r="G806" s="468"/>
      <c r="H806" s="468"/>
      <c r="I806" s="468"/>
      <c r="J806" s="468"/>
      <c r="K806" s="468"/>
      <c r="L806" s="468"/>
      <c r="M806" s="468"/>
      <c r="N806" s="468"/>
      <c r="O806" s="468"/>
      <c r="P806" s="468"/>
      <c r="Q806" s="468"/>
      <c r="R806" s="468"/>
      <c r="S806" s="468"/>
      <c r="T806" s="468"/>
      <c r="U806" s="468"/>
      <c r="V806" s="468"/>
      <c r="W806" s="468"/>
      <c r="X806" s="468"/>
      <c r="Y806" s="468"/>
      <c r="Z806" s="468"/>
      <c r="AA806" s="468"/>
      <c r="AB806" s="468"/>
      <c r="AC806" s="468"/>
      <c r="AD806" s="468"/>
      <c r="AE806" s="468"/>
      <c r="AF806" s="468"/>
      <c r="AG806" s="468"/>
      <c r="AH806" s="468"/>
      <c r="AI806" s="468"/>
      <c r="AJ806" s="468"/>
      <c r="AK806" s="468"/>
      <c r="AL806" s="468"/>
      <c r="AM806" s="468"/>
      <c r="AN806" s="468"/>
    </row>
    <row r="807" spans="1:40" ht="12.75" customHeight="1">
      <c r="A807" s="468"/>
      <c r="B807" s="468"/>
      <c r="C807" s="468"/>
      <c r="D807" s="468"/>
      <c r="E807" s="468"/>
      <c r="F807" s="468"/>
      <c r="G807" s="468"/>
      <c r="H807" s="468"/>
      <c r="I807" s="468"/>
      <c r="J807" s="468"/>
      <c r="K807" s="468"/>
      <c r="L807" s="468"/>
      <c r="M807" s="468"/>
      <c r="N807" s="468"/>
      <c r="O807" s="468"/>
      <c r="P807" s="468"/>
      <c r="Q807" s="468"/>
      <c r="R807" s="468"/>
      <c r="S807" s="468"/>
      <c r="T807" s="468"/>
      <c r="U807" s="468"/>
      <c r="V807" s="468"/>
      <c r="W807" s="468"/>
      <c r="X807" s="468"/>
      <c r="Y807" s="468"/>
      <c r="Z807" s="468"/>
      <c r="AA807" s="468"/>
      <c r="AB807" s="468"/>
      <c r="AC807" s="468"/>
      <c r="AD807" s="468"/>
      <c r="AE807" s="468"/>
      <c r="AF807" s="468"/>
      <c r="AG807" s="468"/>
      <c r="AH807" s="468"/>
      <c r="AI807" s="468"/>
      <c r="AJ807" s="468"/>
      <c r="AK807" s="468"/>
      <c r="AL807" s="468"/>
      <c r="AM807" s="468"/>
      <c r="AN807" s="468"/>
    </row>
    <row r="808" spans="1:40" ht="12.75" customHeight="1">
      <c r="A808" s="468"/>
      <c r="B808" s="468"/>
      <c r="C808" s="468"/>
      <c r="D808" s="468"/>
      <c r="E808" s="468"/>
      <c r="F808" s="468"/>
      <c r="G808" s="468"/>
      <c r="H808" s="468"/>
      <c r="I808" s="468"/>
      <c r="J808" s="468"/>
      <c r="K808" s="468"/>
      <c r="L808" s="468"/>
      <c r="M808" s="468"/>
      <c r="N808" s="468"/>
      <c r="O808" s="468"/>
      <c r="P808" s="468"/>
      <c r="Q808" s="468"/>
      <c r="R808" s="468"/>
      <c r="S808" s="468"/>
      <c r="T808" s="468"/>
      <c r="U808" s="468"/>
      <c r="V808" s="468"/>
      <c r="W808" s="468"/>
      <c r="X808" s="468"/>
      <c r="Y808" s="468"/>
      <c r="Z808" s="468"/>
      <c r="AA808" s="468"/>
      <c r="AB808" s="468"/>
      <c r="AC808" s="468"/>
      <c r="AD808" s="468"/>
      <c r="AE808" s="468"/>
      <c r="AF808" s="468"/>
      <c r="AG808" s="468"/>
      <c r="AH808" s="468"/>
      <c r="AI808" s="468"/>
      <c r="AJ808" s="468"/>
      <c r="AK808" s="468"/>
      <c r="AL808" s="468"/>
      <c r="AM808" s="468"/>
      <c r="AN808" s="468"/>
    </row>
    <row r="809" spans="1:40" ht="12.75" customHeight="1">
      <c r="A809" s="468"/>
      <c r="B809" s="468"/>
      <c r="C809" s="468"/>
      <c r="D809" s="468"/>
      <c r="E809" s="468"/>
      <c r="F809" s="468"/>
      <c r="G809" s="468"/>
      <c r="H809" s="468"/>
      <c r="I809" s="468"/>
      <c r="J809" s="468"/>
      <c r="K809" s="468"/>
      <c r="L809" s="468"/>
      <c r="M809" s="468"/>
      <c r="N809" s="468"/>
      <c r="O809" s="468"/>
      <c r="P809" s="468"/>
      <c r="Q809" s="468"/>
      <c r="R809" s="468"/>
      <c r="S809" s="468"/>
      <c r="T809" s="468"/>
      <c r="U809" s="468"/>
      <c r="V809" s="468"/>
      <c r="W809" s="468"/>
      <c r="X809" s="468"/>
      <c r="Y809" s="468"/>
      <c r="Z809" s="468"/>
      <c r="AA809" s="468"/>
      <c r="AB809" s="468"/>
      <c r="AC809" s="468"/>
      <c r="AD809" s="468"/>
      <c r="AE809" s="468"/>
      <c r="AF809" s="468"/>
      <c r="AG809" s="468"/>
      <c r="AH809" s="468"/>
      <c r="AI809" s="468"/>
      <c r="AJ809" s="468"/>
      <c r="AK809" s="468"/>
      <c r="AL809" s="468"/>
      <c r="AM809" s="468"/>
      <c r="AN809" s="468"/>
    </row>
    <row r="810" spans="1:40" ht="12.75" customHeight="1">
      <c r="A810" s="468"/>
      <c r="B810" s="468"/>
      <c r="C810" s="468"/>
      <c r="D810" s="468"/>
      <c r="E810" s="468"/>
      <c r="F810" s="468"/>
      <c r="G810" s="468"/>
      <c r="H810" s="468"/>
      <c r="I810" s="468"/>
      <c r="J810" s="468"/>
      <c r="K810" s="468"/>
      <c r="L810" s="468"/>
      <c r="M810" s="468"/>
      <c r="N810" s="468"/>
      <c r="O810" s="468"/>
      <c r="P810" s="468"/>
      <c r="Q810" s="468"/>
      <c r="R810" s="468"/>
      <c r="S810" s="468"/>
      <c r="T810" s="468"/>
      <c r="U810" s="468"/>
      <c r="V810" s="468"/>
      <c r="W810" s="468"/>
      <c r="X810" s="468"/>
      <c r="Y810" s="468"/>
      <c r="Z810" s="468"/>
      <c r="AA810" s="468"/>
      <c r="AB810" s="468"/>
      <c r="AC810" s="468"/>
      <c r="AD810" s="468"/>
      <c r="AE810" s="468"/>
      <c r="AF810" s="468"/>
      <c r="AG810" s="468"/>
      <c r="AH810" s="468"/>
      <c r="AI810" s="468"/>
      <c r="AJ810" s="468"/>
      <c r="AK810" s="468"/>
      <c r="AL810" s="468"/>
      <c r="AM810" s="468"/>
      <c r="AN810" s="468"/>
    </row>
    <row r="811" spans="1:40" ht="12.75" customHeight="1">
      <c r="A811" s="468"/>
      <c r="B811" s="468"/>
      <c r="C811" s="468"/>
      <c r="D811" s="468"/>
      <c r="E811" s="468"/>
      <c r="F811" s="468"/>
      <c r="G811" s="468"/>
      <c r="H811" s="468"/>
      <c r="I811" s="468"/>
      <c r="J811" s="468"/>
      <c r="K811" s="468"/>
      <c r="L811" s="468"/>
      <c r="M811" s="468"/>
      <c r="N811" s="468"/>
      <c r="O811" s="468"/>
      <c r="P811" s="468"/>
      <c r="Q811" s="468"/>
      <c r="R811" s="468"/>
      <c r="S811" s="468"/>
      <c r="T811" s="468"/>
      <c r="U811" s="468"/>
      <c r="V811" s="468"/>
      <c r="W811" s="468"/>
      <c r="X811" s="468"/>
      <c r="Y811" s="468"/>
      <c r="Z811" s="468"/>
      <c r="AA811" s="468"/>
      <c r="AB811" s="468"/>
      <c r="AC811" s="468"/>
      <c r="AD811" s="468"/>
      <c r="AE811" s="468"/>
      <c r="AF811" s="468"/>
      <c r="AG811" s="468"/>
      <c r="AH811" s="468"/>
      <c r="AI811" s="468"/>
      <c r="AJ811" s="468"/>
      <c r="AK811" s="468"/>
      <c r="AL811" s="468"/>
      <c r="AM811" s="468"/>
      <c r="AN811" s="468"/>
    </row>
    <row r="812" spans="1:40" ht="12.75" customHeight="1">
      <c r="A812" s="468"/>
      <c r="B812" s="468"/>
      <c r="C812" s="468"/>
      <c r="D812" s="468"/>
      <c r="E812" s="468"/>
      <c r="F812" s="468"/>
      <c r="G812" s="468"/>
      <c r="H812" s="468"/>
      <c r="I812" s="468"/>
      <c r="J812" s="468"/>
      <c r="K812" s="468"/>
      <c r="L812" s="468"/>
      <c r="M812" s="468"/>
      <c r="N812" s="468"/>
      <c r="O812" s="468"/>
      <c r="P812" s="468"/>
      <c r="Q812" s="468"/>
      <c r="R812" s="468"/>
      <c r="S812" s="468"/>
      <c r="T812" s="468"/>
      <c r="U812" s="468"/>
      <c r="V812" s="468"/>
      <c r="W812" s="468"/>
      <c r="X812" s="468"/>
      <c r="Y812" s="468"/>
      <c r="Z812" s="468"/>
      <c r="AA812" s="468"/>
      <c r="AB812" s="468"/>
      <c r="AC812" s="468"/>
      <c r="AD812" s="468"/>
      <c r="AE812" s="468"/>
      <c r="AF812" s="468"/>
      <c r="AG812" s="468"/>
      <c r="AH812" s="468"/>
      <c r="AI812" s="468"/>
      <c r="AJ812" s="468"/>
      <c r="AK812" s="468"/>
      <c r="AL812" s="468"/>
      <c r="AM812" s="468"/>
      <c r="AN812" s="468"/>
    </row>
    <row r="813" spans="1:40" ht="12.75" customHeight="1">
      <c r="A813" s="468"/>
      <c r="B813" s="468"/>
      <c r="C813" s="468"/>
      <c r="D813" s="468"/>
      <c r="E813" s="468"/>
      <c r="F813" s="468"/>
      <c r="G813" s="468"/>
      <c r="H813" s="468"/>
      <c r="I813" s="468"/>
      <c r="J813" s="468"/>
      <c r="K813" s="468"/>
      <c r="L813" s="468"/>
      <c r="M813" s="468"/>
      <c r="N813" s="468"/>
      <c r="O813" s="468"/>
      <c r="P813" s="468"/>
      <c r="Q813" s="468"/>
      <c r="R813" s="468"/>
      <c r="S813" s="468"/>
      <c r="T813" s="468"/>
      <c r="U813" s="468"/>
      <c r="V813" s="468"/>
      <c r="W813" s="468"/>
      <c r="X813" s="468"/>
      <c r="Y813" s="468"/>
      <c r="Z813" s="468"/>
      <c r="AA813" s="468"/>
      <c r="AB813" s="468"/>
      <c r="AC813" s="468"/>
      <c r="AD813" s="468"/>
      <c r="AE813" s="468"/>
      <c r="AF813" s="468"/>
      <c r="AG813" s="468"/>
      <c r="AH813" s="468"/>
      <c r="AI813" s="468"/>
      <c r="AJ813" s="468"/>
      <c r="AK813" s="468"/>
      <c r="AL813" s="468"/>
      <c r="AM813" s="468"/>
      <c r="AN813" s="468"/>
    </row>
    <row r="814" spans="1:40" ht="12.75" customHeight="1">
      <c r="A814" s="468"/>
      <c r="B814" s="468"/>
      <c r="C814" s="468"/>
      <c r="D814" s="468"/>
      <c r="E814" s="468"/>
      <c r="F814" s="468"/>
      <c r="G814" s="468"/>
      <c r="H814" s="468"/>
      <c r="I814" s="468"/>
      <c r="J814" s="468"/>
      <c r="K814" s="468"/>
      <c r="L814" s="468"/>
      <c r="M814" s="468"/>
      <c r="N814" s="468"/>
      <c r="O814" s="468"/>
      <c r="P814" s="468"/>
      <c r="Q814" s="468"/>
      <c r="R814" s="468"/>
      <c r="S814" s="468"/>
      <c r="T814" s="468"/>
      <c r="U814" s="468"/>
      <c r="V814" s="468"/>
      <c r="W814" s="468"/>
      <c r="X814" s="468"/>
      <c r="Y814" s="468"/>
      <c r="Z814" s="468"/>
      <c r="AA814" s="468"/>
      <c r="AB814" s="468"/>
      <c r="AC814" s="468"/>
      <c r="AD814" s="468"/>
      <c r="AE814" s="468"/>
      <c r="AF814" s="468"/>
      <c r="AG814" s="468"/>
      <c r="AH814" s="468"/>
      <c r="AI814" s="468"/>
      <c r="AJ814" s="468"/>
      <c r="AK814" s="468"/>
      <c r="AL814" s="468"/>
      <c r="AM814" s="468"/>
      <c r="AN814" s="468"/>
    </row>
    <row r="815" spans="1:40" ht="12.75" customHeight="1">
      <c r="A815" s="468"/>
      <c r="B815" s="468"/>
      <c r="C815" s="468"/>
      <c r="D815" s="468"/>
      <c r="E815" s="468"/>
      <c r="F815" s="468"/>
      <c r="G815" s="468"/>
      <c r="H815" s="468"/>
      <c r="I815" s="468"/>
      <c r="J815" s="468"/>
      <c r="K815" s="468"/>
      <c r="L815" s="468"/>
      <c r="M815" s="468"/>
      <c r="N815" s="468"/>
      <c r="O815" s="468"/>
      <c r="P815" s="468"/>
      <c r="Q815" s="468"/>
      <c r="R815" s="468"/>
      <c r="S815" s="468"/>
      <c r="T815" s="468"/>
      <c r="U815" s="468"/>
      <c r="V815" s="468"/>
      <c r="W815" s="468"/>
      <c r="X815" s="468"/>
      <c r="Y815" s="468"/>
      <c r="Z815" s="468"/>
      <c r="AA815" s="468"/>
      <c r="AB815" s="468"/>
      <c r="AC815" s="468"/>
      <c r="AD815" s="468"/>
      <c r="AE815" s="468"/>
      <c r="AF815" s="468"/>
      <c r="AG815" s="468"/>
      <c r="AH815" s="468"/>
      <c r="AI815" s="468"/>
      <c r="AJ815" s="468"/>
      <c r="AK815" s="468"/>
      <c r="AL815" s="468"/>
      <c r="AM815" s="468"/>
      <c r="AN815" s="468"/>
    </row>
    <row r="816" spans="1:40" ht="12.75" customHeight="1">
      <c r="A816" s="468"/>
      <c r="B816" s="468"/>
      <c r="C816" s="468"/>
      <c r="D816" s="468"/>
      <c r="E816" s="468"/>
      <c r="F816" s="468"/>
      <c r="G816" s="468"/>
      <c r="H816" s="468"/>
      <c r="I816" s="468"/>
      <c r="J816" s="468"/>
      <c r="K816" s="468"/>
      <c r="L816" s="468"/>
      <c r="M816" s="468"/>
      <c r="N816" s="468"/>
      <c r="O816" s="468"/>
      <c r="P816" s="468"/>
      <c r="Q816" s="468"/>
      <c r="R816" s="468"/>
      <c r="S816" s="468"/>
      <c r="T816" s="468"/>
      <c r="U816" s="468"/>
      <c r="V816" s="468"/>
      <c r="W816" s="468"/>
      <c r="X816" s="468"/>
      <c r="Y816" s="468"/>
      <c r="Z816" s="468"/>
      <c r="AA816" s="468"/>
      <c r="AB816" s="468"/>
      <c r="AC816" s="468"/>
      <c r="AD816" s="468"/>
      <c r="AE816" s="468"/>
      <c r="AF816" s="468"/>
      <c r="AG816" s="468"/>
      <c r="AH816" s="468"/>
      <c r="AI816" s="468"/>
      <c r="AJ816" s="468"/>
      <c r="AK816" s="468"/>
      <c r="AL816" s="468"/>
      <c r="AM816" s="468"/>
      <c r="AN816" s="468"/>
    </row>
    <row r="817" spans="1:40" ht="12.75" customHeight="1">
      <c r="A817" s="468"/>
      <c r="B817" s="468"/>
      <c r="C817" s="468"/>
      <c r="D817" s="468"/>
      <c r="E817" s="468"/>
      <c r="F817" s="468"/>
      <c r="G817" s="468"/>
      <c r="H817" s="468"/>
      <c r="I817" s="468"/>
      <c r="J817" s="468"/>
      <c r="K817" s="468"/>
      <c r="L817" s="468"/>
      <c r="M817" s="468"/>
      <c r="N817" s="468"/>
      <c r="O817" s="468"/>
      <c r="P817" s="468"/>
      <c r="Q817" s="468"/>
      <c r="R817" s="468"/>
      <c r="S817" s="468"/>
      <c r="T817" s="468"/>
      <c r="U817" s="468"/>
      <c r="V817" s="468"/>
      <c r="W817" s="468"/>
      <c r="X817" s="468"/>
      <c r="Y817" s="468"/>
      <c r="Z817" s="468"/>
      <c r="AA817" s="468"/>
      <c r="AB817" s="468"/>
      <c r="AC817" s="468"/>
      <c r="AD817" s="468"/>
      <c r="AE817" s="468"/>
      <c r="AF817" s="468"/>
      <c r="AG817" s="468"/>
      <c r="AH817" s="468"/>
      <c r="AI817" s="468"/>
      <c r="AJ817" s="468"/>
      <c r="AK817" s="468"/>
      <c r="AL817" s="468"/>
      <c r="AM817" s="468"/>
      <c r="AN817" s="468"/>
    </row>
    <row r="818" spans="1:40" ht="12.75" customHeight="1">
      <c r="A818" s="468"/>
      <c r="B818" s="468"/>
      <c r="C818" s="468"/>
      <c r="D818" s="468"/>
      <c r="E818" s="468"/>
      <c r="F818" s="468"/>
      <c r="G818" s="468"/>
      <c r="H818" s="468"/>
      <c r="I818" s="468"/>
      <c r="J818" s="468"/>
      <c r="K818" s="468"/>
      <c r="L818" s="468"/>
      <c r="M818" s="468"/>
      <c r="N818" s="468"/>
      <c r="O818" s="468"/>
      <c r="P818" s="468"/>
      <c r="Q818" s="468"/>
      <c r="R818" s="468"/>
      <c r="S818" s="468"/>
      <c r="T818" s="468"/>
      <c r="U818" s="468"/>
      <c r="V818" s="468"/>
      <c r="W818" s="468"/>
      <c r="X818" s="468"/>
      <c r="Y818" s="468"/>
      <c r="Z818" s="468"/>
      <c r="AA818" s="468"/>
      <c r="AB818" s="468"/>
      <c r="AC818" s="468"/>
      <c r="AD818" s="468"/>
      <c r="AE818" s="468"/>
      <c r="AF818" s="468"/>
      <c r="AG818" s="468"/>
      <c r="AH818" s="468"/>
      <c r="AI818" s="468"/>
      <c r="AJ818" s="468"/>
      <c r="AK818" s="468"/>
      <c r="AL818" s="468"/>
      <c r="AM818" s="468"/>
      <c r="AN818" s="468"/>
    </row>
    <row r="819" spans="1:40" ht="12.75" customHeight="1">
      <c r="A819" s="468"/>
      <c r="B819" s="468"/>
      <c r="C819" s="468"/>
      <c r="D819" s="468"/>
      <c r="E819" s="468"/>
      <c r="F819" s="468"/>
      <c r="G819" s="468"/>
      <c r="H819" s="468"/>
      <c r="I819" s="468"/>
      <c r="J819" s="468"/>
      <c r="K819" s="468"/>
      <c r="L819" s="468"/>
      <c r="M819" s="468"/>
      <c r="N819" s="468"/>
      <c r="O819" s="468"/>
      <c r="P819" s="468"/>
      <c r="Q819" s="468"/>
      <c r="R819" s="468"/>
      <c r="S819" s="468"/>
      <c r="T819" s="468"/>
      <c r="U819" s="468"/>
      <c r="V819" s="468"/>
      <c r="W819" s="468"/>
      <c r="X819" s="468"/>
      <c r="Y819" s="468"/>
      <c r="Z819" s="468"/>
      <c r="AA819" s="468"/>
      <c r="AB819" s="468"/>
      <c r="AC819" s="468"/>
      <c r="AD819" s="468"/>
      <c r="AE819" s="468"/>
      <c r="AF819" s="468"/>
      <c r="AG819" s="468"/>
      <c r="AH819" s="468"/>
      <c r="AI819" s="468"/>
      <c r="AJ819" s="468"/>
      <c r="AK819" s="468"/>
      <c r="AL819" s="468"/>
      <c r="AM819" s="468"/>
      <c r="AN819" s="468"/>
    </row>
    <row r="820" spans="1:40" ht="12.75" customHeight="1">
      <c r="A820" s="468"/>
      <c r="B820" s="468"/>
      <c r="C820" s="468"/>
      <c r="D820" s="468"/>
      <c r="E820" s="468"/>
      <c r="F820" s="468"/>
      <c r="G820" s="468"/>
      <c r="H820" s="468"/>
      <c r="I820" s="468"/>
      <c r="J820" s="468"/>
      <c r="K820" s="468"/>
      <c r="L820" s="468"/>
      <c r="M820" s="468"/>
      <c r="N820" s="468"/>
      <c r="O820" s="468"/>
      <c r="P820" s="468"/>
      <c r="Q820" s="468"/>
      <c r="R820" s="468"/>
      <c r="S820" s="468"/>
      <c r="T820" s="468"/>
      <c r="U820" s="468"/>
      <c r="V820" s="468"/>
      <c r="W820" s="468"/>
      <c r="X820" s="468"/>
      <c r="Y820" s="468"/>
      <c r="Z820" s="468"/>
      <c r="AA820" s="468"/>
      <c r="AB820" s="468"/>
      <c r="AC820" s="468"/>
      <c r="AD820" s="468"/>
      <c r="AE820" s="468"/>
      <c r="AF820" s="468"/>
      <c r="AG820" s="468"/>
      <c r="AH820" s="468"/>
      <c r="AI820" s="468"/>
      <c r="AJ820" s="468"/>
      <c r="AK820" s="468"/>
      <c r="AL820" s="468"/>
      <c r="AM820" s="468"/>
      <c r="AN820" s="468"/>
    </row>
    <row r="821" spans="1:40" ht="12.75" customHeight="1">
      <c r="A821" s="468"/>
      <c r="B821" s="468"/>
      <c r="C821" s="468"/>
      <c r="D821" s="468"/>
      <c r="E821" s="468"/>
      <c r="F821" s="468"/>
      <c r="G821" s="468"/>
      <c r="H821" s="468"/>
      <c r="I821" s="468"/>
      <c r="J821" s="468"/>
      <c r="K821" s="468"/>
      <c r="L821" s="468"/>
      <c r="M821" s="468"/>
      <c r="N821" s="468"/>
      <c r="O821" s="468"/>
      <c r="P821" s="468"/>
      <c r="Q821" s="468"/>
      <c r="R821" s="468"/>
      <c r="S821" s="468"/>
      <c r="T821" s="468"/>
      <c r="U821" s="468"/>
      <c r="V821" s="468"/>
      <c r="W821" s="468"/>
      <c r="X821" s="468"/>
      <c r="Y821" s="468"/>
      <c r="Z821" s="468"/>
      <c r="AA821" s="468"/>
      <c r="AB821" s="468"/>
      <c r="AC821" s="468"/>
      <c r="AD821" s="468"/>
      <c r="AE821" s="468"/>
      <c r="AF821" s="468"/>
      <c r="AG821" s="468"/>
      <c r="AH821" s="468"/>
      <c r="AI821" s="468"/>
      <c r="AJ821" s="468"/>
      <c r="AK821" s="468"/>
      <c r="AL821" s="468"/>
      <c r="AM821" s="468"/>
      <c r="AN821" s="468"/>
    </row>
    <row r="822" spans="1:40" ht="12.75" customHeight="1">
      <c r="A822" s="468"/>
      <c r="B822" s="468"/>
      <c r="C822" s="468"/>
      <c r="D822" s="468"/>
      <c r="E822" s="468"/>
      <c r="F822" s="468"/>
      <c r="G822" s="468"/>
      <c r="H822" s="468"/>
      <c r="I822" s="468"/>
      <c r="J822" s="468"/>
      <c r="K822" s="468"/>
      <c r="L822" s="468"/>
      <c r="M822" s="468"/>
      <c r="N822" s="468"/>
      <c r="O822" s="468"/>
      <c r="P822" s="468"/>
      <c r="Q822" s="468"/>
      <c r="R822" s="468"/>
      <c r="S822" s="468"/>
      <c r="T822" s="468"/>
      <c r="U822" s="468"/>
      <c r="V822" s="468"/>
      <c r="W822" s="468"/>
      <c r="X822" s="468"/>
      <c r="Y822" s="468"/>
      <c r="Z822" s="468"/>
      <c r="AA822" s="468"/>
      <c r="AB822" s="468"/>
      <c r="AC822" s="468"/>
      <c r="AD822" s="468"/>
      <c r="AE822" s="468"/>
      <c r="AF822" s="468"/>
      <c r="AG822" s="468"/>
      <c r="AH822" s="468"/>
      <c r="AI822" s="468"/>
      <c r="AJ822" s="468"/>
      <c r="AK822" s="468"/>
      <c r="AL822" s="468"/>
      <c r="AM822" s="468"/>
      <c r="AN822" s="468"/>
    </row>
    <row r="823" spans="1:40" ht="12.75" customHeight="1">
      <c r="A823" s="468"/>
      <c r="B823" s="468"/>
      <c r="C823" s="468"/>
      <c r="D823" s="468"/>
      <c r="E823" s="468"/>
      <c r="F823" s="468"/>
      <c r="G823" s="468"/>
      <c r="H823" s="468"/>
      <c r="I823" s="468"/>
      <c r="J823" s="468"/>
      <c r="K823" s="468"/>
      <c r="L823" s="468"/>
      <c r="M823" s="468"/>
      <c r="N823" s="468"/>
      <c r="O823" s="468"/>
      <c r="P823" s="468"/>
      <c r="Q823" s="468"/>
      <c r="R823" s="468"/>
      <c r="S823" s="468"/>
      <c r="T823" s="468"/>
      <c r="U823" s="468"/>
      <c r="V823" s="468"/>
      <c r="W823" s="468"/>
      <c r="X823" s="468"/>
      <c r="Y823" s="468"/>
      <c r="Z823" s="468"/>
      <c r="AA823" s="468"/>
      <c r="AB823" s="468"/>
      <c r="AC823" s="468"/>
      <c r="AD823" s="468"/>
      <c r="AE823" s="468"/>
      <c r="AF823" s="468"/>
      <c r="AG823" s="468"/>
      <c r="AH823" s="468"/>
      <c r="AI823" s="468"/>
      <c r="AJ823" s="468"/>
      <c r="AK823" s="468"/>
      <c r="AL823" s="468"/>
      <c r="AM823" s="468"/>
      <c r="AN823" s="468"/>
    </row>
    <row r="824" spans="1:40" ht="12.75" customHeight="1">
      <c r="A824" s="468"/>
      <c r="B824" s="468"/>
      <c r="C824" s="468"/>
      <c r="D824" s="468"/>
      <c r="E824" s="468"/>
      <c r="F824" s="468"/>
      <c r="G824" s="468"/>
      <c r="H824" s="468"/>
      <c r="I824" s="468"/>
      <c r="J824" s="468"/>
      <c r="K824" s="468"/>
      <c r="L824" s="468"/>
      <c r="M824" s="468"/>
      <c r="N824" s="468"/>
      <c r="O824" s="468"/>
      <c r="P824" s="468"/>
      <c r="Q824" s="468"/>
      <c r="R824" s="468"/>
      <c r="S824" s="468"/>
      <c r="T824" s="468"/>
      <c r="U824" s="468"/>
      <c r="V824" s="468"/>
      <c r="W824" s="468"/>
      <c r="X824" s="468"/>
      <c r="Y824" s="468"/>
      <c r="Z824" s="468"/>
      <c r="AA824" s="468"/>
      <c r="AB824" s="468"/>
      <c r="AC824" s="468"/>
      <c r="AD824" s="468"/>
      <c r="AE824" s="468"/>
      <c r="AF824" s="468"/>
      <c r="AG824" s="468"/>
      <c r="AH824" s="468"/>
      <c r="AI824" s="468"/>
      <c r="AJ824" s="468"/>
      <c r="AK824" s="468"/>
      <c r="AL824" s="468"/>
      <c r="AM824" s="468"/>
      <c r="AN824" s="468"/>
    </row>
    <row r="825" spans="1:40" ht="12.75" customHeight="1">
      <c r="A825" s="468"/>
      <c r="B825" s="468"/>
      <c r="C825" s="468"/>
      <c r="D825" s="468"/>
      <c r="E825" s="468"/>
      <c r="F825" s="468"/>
      <c r="G825" s="468"/>
      <c r="H825" s="468"/>
      <c r="I825" s="468"/>
      <c r="J825" s="468"/>
      <c r="K825" s="468"/>
      <c r="L825" s="468"/>
      <c r="M825" s="468"/>
      <c r="N825" s="468"/>
      <c r="O825" s="468"/>
      <c r="P825" s="468"/>
      <c r="Q825" s="468"/>
      <c r="R825" s="468"/>
      <c r="S825" s="468"/>
      <c r="T825" s="468"/>
      <c r="U825" s="468"/>
      <c r="V825" s="468"/>
      <c r="W825" s="468"/>
      <c r="X825" s="468"/>
      <c r="Y825" s="468"/>
      <c r="Z825" s="468"/>
      <c r="AA825" s="468"/>
      <c r="AB825" s="468"/>
      <c r="AC825" s="468"/>
      <c r="AD825" s="468"/>
      <c r="AE825" s="468"/>
      <c r="AF825" s="468"/>
      <c r="AG825" s="468"/>
      <c r="AH825" s="468"/>
      <c r="AI825" s="468"/>
      <c r="AJ825" s="468"/>
      <c r="AK825" s="468"/>
      <c r="AL825" s="468"/>
      <c r="AM825" s="468"/>
      <c r="AN825" s="468"/>
    </row>
    <row r="826" spans="1:40" ht="12.75" customHeight="1">
      <c r="A826" s="468"/>
      <c r="B826" s="468"/>
      <c r="C826" s="468"/>
      <c r="D826" s="468"/>
      <c r="E826" s="468"/>
      <c r="F826" s="468"/>
      <c r="G826" s="468"/>
      <c r="H826" s="468"/>
      <c r="I826" s="468"/>
      <c r="J826" s="468"/>
      <c r="K826" s="468"/>
      <c r="L826" s="468"/>
      <c r="M826" s="468"/>
      <c r="N826" s="468"/>
      <c r="O826" s="468"/>
      <c r="P826" s="468"/>
      <c r="Q826" s="468"/>
      <c r="R826" s="468"/>
      <c r="S826" s="468"/>
      <c r="T826" s="468"/>
      <c r="U826" s="468"/>
      <c r="V826" s="468"/>
      <c r="W826" s="468"/>
      <c r="X826" s="468"/>
      <c r="Y826" s="468"/>
      <c r="Z826" s="468"/>
      <c r="AA826" s="468"/>
      <c r="AB826" s="468"/>
      <c r="AC826" s="468"/>
      <c r="AD826" s="468"/>
      <c r="AE826" s="468"/>
      <c r="AF826" s="468"/>
      <c r="AG826" s="468"/>
      <c r="AH826" s="468"/>
      <c r="AI826" s="468"/>
      <c r="AJ826" s="468"/>
      <c r="AK826" s="468"/>
      <c r="AL826" s="468"/>
      <c r="AM826" s="468"/>
      <c r="AN826" s="468"/>
    </row>
    <row r="827" spans="1:40" ht="12.75" customHeight="1">
      <c r="A827" s="468"/>
      <c r="B827" s="468"/>
      <c r="C827" s="468"/>
      <c r="D827" s="468"/>
      <c r="E827" s="468"/>
      <c r="F827" s="468"/>
      <c r="G827" s="468"/>
      <c r="H827" s="468"/>
      <c r="I827" s="468"/>
      <c r="J827" s="468"/>
      <c r="K827" s="468"/>
      <c r="L827" s="468"/>
      <c r="M827" s="468"/>
      <c r="N827" s="468"/>
      <c r="O827" s="468"/>
      <c r="P827" s="468"/>
      <c r="Q827" s="468"/>
      <c r="R827" s="468"/>
      <c r="S827" s="468"/>
      <c r="T827" s="468"/>
      <c r="U827" s="468"/>
      <c r="V827" s="468"/>
      <c r="W827" s="468"/>
      <c r="X827" s="468"/>
      <c r="Y827" s="468"/>
      <c r="Z827" s="468"/>
      <c r="AA827" s="468"/>
      <c r="AB827" s="468"/>
      <c r="AC827" s="468"/>
      <c r="AD827" s="468"/>
      <c r="AE827" s="468"/>
      <c r="AF827" s="468"/>
      <c r="AG827" s="468"/>
      <c r="AH827" s="468"/>
      <c r="AI827" s="468"/>
      <c r="AJ827" s="468"/>
      <c r="AK827" s="468"/>
      <c r="AL827" s="468"/>
      <c r="AM827" s="468"/>
      <c r="AN827" s="468"/>
    </row>
    <row r="828" spans="1:40" ht="12.75" customHeight="1">
      <c r="A828" s="468"/>
      <c r="B828" s="468"/>
      <c r="C828" s="468"/>
      <c r="D828" s="468"/>
      <c r="E828" s="468"/>
      <c r="F828" s="468"/>
      <c r="G828" s="468"/>
      <c r="H828" s="468"/>
      <c r="I828" s="468"/>
      <c r="J828" s="468"/>
      <c r="K828" s="468"/>
      <c r="L828" s="468"/>
      <c r="M828" s="468"/>
      <c r="N828" s="468"/>
      <c r="O828" s="468"/>
      <c r="P828" s="468"/>
      <c r="Q828" s="468"/>
      <c r="R828" s="468"/>
      <c r="S828" s="468"/>
      <c r="T828" s="468"/>
      <c r="U828" s="468"/>
      <c r="V828" s="468"/>
      <c r="W828" s="468"/>
      <c r="X828" s="468"/>
      <c r="Y828" s="468"/>
      <c r="Z828" s="468"/>
      <c r="AA828" s="468"/>
      <c r="AB828" s="468"/>
      <c r="AC828" s="468"/>
      <c r="AD828" s="468"/>
      <c r="AE828" s="468"/>
      <c r="AF828" s="468"/>
      <c r="AG828" s="468"/>
      <c r="AH828" s="468"/>
      <c r="AI828" s="468"/>
      <c r="AJ828" s="468"/>
      <c r="AK828" s="468"/>
      <c r="AL828" s="468"/>
      <c r="AM828" s="468"/>
      <c r="AN828" s="468"/>
    </row>
    <row r="829" spans="1:40" ht="12.75" customHeight="1">
      <c r="A829" s="468"/>
      <c r="B829" s="468"/>
      <c r="C829" s="468"/>
      <c r="D829" s="468"/>
      <c r="E829" s="468"/>
      <c r="F829" s="468"/>
      <c r="G829" s="468"/>
      <c r="H829" s="468"/>
      <c r="I829" s="468"/>
      <c r="J829" s="468"/>
      <c r="K829" s="468"/>
      <c r="L829" s="468"/>
      <c r="M829" s="468"/>
      <c r="N829" s="468"/>
      <c r="O829" s="468"/>
      <c r="P829" s="468"/>
      <c r="Q829" s="468"/>
      <c r="R829" s="468"/>
      <c r="S829" s="468"/>
      <c r="T829" s="468"/>
      <c r="U829" s="468"/>
      <c r="V829" s="468"/>
      <c r="W829" s="468"/>
      <c r="X829" s="468"/>
      <c r="Y829" s="468"/>
      <c r="Z829" s="468"/>
      <c r="AA829" s="468"/>
      <c r="AB829" s="468"/>
      <c r="AC829" s="468"/>
      <c r="AD829" s="468"/>
      <c r="AE829" s="468"/>
      <c r="AF829" s="468"/>
      <c r="AG829" s="468"/>
      <c r="AH829" s="468"/>
      <c r="AI829" s="468"/>
      <c r="AJ829" s="468"/>
      <c r="AK829" s="468"/>
      <c r="AL829" s="468"/>
      <c r="AM829" s="468"/>
      <c r="AN829" s="468"/>
    </row>
    <row r="830" spans="1:40" ht="12.75" customHeight="1">
      <c r="A830" s="468"/>
      <c r="B830" s="468"/>
      <c r="C830" s="468"/>
      <c r="D830" s="468"/>
      <c r="E830" s="468"/>
      <c r="F830" s="468"/>
      <c r="G830" s="468"/>
      <c r="H830" s="468"/>
      <c r="I830" s="468"/>
      <c r="J830" s="468"/>
      <c r="K830" s="468"/>
      <c r="L830" s="468"/>
      <c r="M830" s="468"/>
      <c r="N830" s="468"/>
      <c r="O830" s="468"/>
      <c r="P830" s="468"/>
      <c r="Q830" s="468"/>
      <c r="R830" s="468"/>
      <c r="S830" s="468"/>
      <c r="T830" s="468"/>
      <c r="U830" s="468"/>
      <c r="V830" s="468"/>
      <c r="W830" s="468"/>
      <c r="X830" s="468"/>
      <c r="Y830" s="468"/>
      <c r="Z830" s="468"/>
      <c r="AA830" s="468"/>
      <c r="AB830" s="468"/>
      <c r="AC830" s="468"/>
      <c r="AD830" s="468"/>
      <c r="AE830" s="468"/>
      <c r="AF830" s="468"/>
      <c r="AG830" s="468"/>
      <c r="AH830" s="468"/>
      <c r="AI830" s="468"/>
      <c r="AJ830" s="468"/>
      <c r="AK830" s="468"/>
      <c r="AL830" s="468"/>
      <c r="AM830" s="468"/>
      <c r="AN830" s="468"/>
    </row>
    <row r="831" spans="1:40" ht="12.75" customHeight="1">
      <c r="A831" s="468"/>
      <c r="B831" s="468"/>
      <c r="C831" s="468"/>
      <c r="D831" s="468"/>
      <c r="E831" s="468"/>
      <c r="F831" s="468"/>
      <c r="G831" s="468"/>
      <c r="H831" s="468"/>
      <c r="I831" s="468"/>
      <c r="J831" s="468"/>
      <c r="K831" s="468"/>
      <c r="L831" s="468"/>
      <c r="M831" s="468"/>
      <c r="N831" s="468"/>
      <c r="O831" s="468"/>
      <c r="P831" s="468"/>
      <c r="Q831" s="468"/>
      <c r="R831" s="468"/>
      <c r="S831" s="468"/>
      <c r="T831" s="468"/>
      <c r="U831" s="468"/>
      <c r="V831" s="468"/>
      <c r="W831" s="468"/>
      <c r="X831" s="468"/>
      <c r="Y831" s="468"/>
      <c r="Z831" s="468"/>
      <c r="AA831" s="468"/>
      <c r="AB831" s="468"/>
      <c r="AC831" s="468"/>
      <c r="AD831" s="468"/>
      <c r="AE831" s="468"/>
      <c r="AF831" s="468"/>
      <c r="AG831" s="468"/>
      <c r="AH831" s="468"/>
      <c r="AI831" s="468"/>
      <c r="AJ831" s="468"/>
      <c r="AK831" s="468"/>
      <c r="AL831" s="468"/>
      <c r="AM831" s="468"/>
      <c r="AN831" s="468"/>
    </row>
    <row r="832" spans="1:40" ht="12.75" customHeight="1">
      <c r="A832" s="468"/>
      <c r="B832" s="468"/>
      <c r="C832" s="468"/>
      <c r="D832" s="468"/>
      <c r="E832" s="468"/>
      <c r="F832" s="468"/>
      <c r="G832" s="468"/>
      <c r="H832" s="468"/>
      <c r="I832" s="468"/>
      <c r="J832" s="468"/>
      <c r="K832" s="468"/>
      <c r="L832" s="468"/>
      <c r="M832" s="468"/>
      <c r="N832" s="468"/>
      <c r="O832" s="468"/>
      <c r="P832" s="468"/>
      <c r="Q832" s="468"/>
      <c r="R832" s="468"/>
      <c r="S832" s="468"/>
      <c r="T832" s="468"/>
      <c r="U832" s="468"/>
      <c r="V832" s="468"/>
      <c r="W832" s="468"/>
      <c r="X832" s="468"/>
      <c r="Y832" s="468"/>
      <c r="Z832" s="468"/>
      <c r="AA832" s="468"/>
      <c r="AB832" s="468"/>
      <c r="AC832" s="468"/>
      <c r="AD832" s="468"/>
      <c r="AE832" s="468"/>
      <c r="AF832" s="468"/>
      <c r="AG832" s="468"/>
      <c r="AH832" s="468"/>
      <c r="AI832" s="468"/>
      <c r="AJ832" s="468"/>
      <c r="AK832" s="468"/>
      <c r="AL832" s="468"/>
      <c r="AM832" s="468"/>
      <c r="AN832" s="468"/>
    </row>
    <row r="833" spans="1:40" ht="12.75" customHeight="1">
      <c r="A833" s="468"/>
      <c r="B833" s="468"/>
      <c r="C833" s="468"/>
      <c r="D833" s="468"/>
      <c r="E833" s="468"/>
      <c r="F833" s="468"/>
      <c r="G833" s="468"/>
      <c r="H833" s="468"/>
      <c r="I833" s="468"/>
      <c r="J833" s="468"/>
      <c r="K833" s="468"/>
      <c r="L833" s="468"/>
      <c r="M833" s="468"/>
      <c r="N833" s="468"/>
      <c r="O833" s="468"/>
      <c r="P833" s="468"/>
      <c r="Q833" s="468"/>
      <c r="R833" s="468"/>
      <c r="S833" s="468"/>
      <c r="T833" s="468"/>
      <c r="U833" s="468"/>
      <c r="V833" s="468"/>
      <c r="W833" s="468"/>
      <c r="X833" s="468"/>
      <c r="Y833" s="468"/>
      <c r="Z833" s="468"/>
      <c r="AA833" s="468"/>
      <c r="AB833" s="468"/>
      <c r="AC833" s="468"/>
      <c r="AD833" s="468"/>
      <c r="AE833" s="468"/>
      <c r="AF833" s="468"/>
      <c r="AG833" s="468"/>
      <c r="AH833" s="468"/>
      <c r="AI833" s="468"/>
      <c r="AJ833" s="468"/>
      <c r="AK833" s="468"/>
      <c r="AL833" s="468"/>
      <c r="AM833" s="468"/>
      <c r="AN833" s="468"/>
    </row>
    <row r="834" spans="1:40" ht="12.75" customHeight="1">
      <c r="A834" s="468"/>
      <c r="B834" s="468"/>
      <c r="C834" s="468"/>
      <c r="D834" s="468"/>
      <c r="E834" s="468"/>
      <c r="F834" s="468"/>
      <c r="G834" s="468"/>
      <c r="H834" s="468"/>
      <c r="I834" s="468"/>
      <c r="J834" s="468"/>
      <c r="K834" s="468"/>
      <c r="L834" s="468"/>
      <c r="M834" s="468"/>
      <c r="N834" s="468"/>
      <c r="O834" s="468"/>
      <c r="P834" s="468"/>
      <c r="Q834" s="468"/>
      <c r="R834" s="468"/>
      <c r="S834" s="468"/>
      <c r="T834" s="468"/>
      <c r="U834" s="468"/>
      <c r="V834" s="468"/>
      <c r="W834" s="468"/>
      <c r="X834" s="468"/>
      <c r="Y834" s="468"/>
      <c r="Z834" s="468"/>
      <c r="AA834" s="468"/>
      <c r="AB834" s="468"/>
      <c r="AC834" s="468"/>
      <c r="AD834" s="468"/>
      <c r="AE834" s="468"/>
      <c r="AF834" s="468"/>
      <c r="AG834" s="468"/>
      <c r="AH834" s="468"/>
      <c r="AI834" s="468"/>
      <c r="AJ834" s="468"/>
      <c r="AK834" s="468"/>
      <c r="AL834" s="468"/>
      <c r="AM834" s="468"/>
      <c r="AN834" s="468"/>
    </row>
    <row r="835" spans="1:40" ht="12.75" customHeight="1">
      <c r="A835" s="468"/>
      <c r="B835" s="468"/>
      <c r="C835" s="468"/>
      <c r="D835" s="468"/>
      <c r="E835" s="468"/>
      <c r="F835" s="468"/>
      <c r="G835" s="468"/>
      <c r="H835" s="468"/>
      <c r="I835" s="468"/>
      <c r="J835" s="468"/>
      <c r="K835" s="468"/>
      <c r="L835" s="468"/>
      <c r="M835" s="468"/>
      <c r="N835" s="468"/>
      <c r="O835" s="468"/>
      <c r="P835" s="468"/>
      <c r="Q835" s="468"/>
      <c r="R835" s="468"/>
      <c r="S835" s="468"/>
      <c r="T835" s="468"/>
      <c r="U835" s="468"/>
      <c r="V835" s="468"/>
      <c r="W835" s="468"/>
      <c r="X835" s="468"/>
      <c r="Y835" s="468"/>
      <c r="Z835" s="468"/>
      <c r="AA835" s="468"/>
      <c r="AB835" s="468"/>
      <c r="AC835" s="468"/>
      <c r="AD835" s="468"/>
      <c r="AE835" s="468"/>
      <c r="AF835" s="468"/>
      <c r="AG835" s="468"/>
      <c r="AH835" s="468"/>
      <c r="AI835" s="468"/>
      <c r="AJ835" s="468"/>
      <c r="AK835" s="468"/>
      <c r="AL835" s="468"/>
      <c r="AM835" s="468"/>
      <c r="AN835" s="468"/>
    </row>
    <row r="836" spans="1:40" ht="12.75" customHeight="1">
      <c r="A836" s="468"/>
      <c r="B836" s="468"/>
      <c r="C836" s="468"/>
      <c r="D836" s="468"/>
      <c r="E836" s="468"/>
      <c r="F836" s="468"/>
      <c r="G836" s="468"/>
      <c r="H836" s="468"/>
      <c r="I836" s="468"/>
      <c r="J836" s="468"/>
      <c r="K836" s="468"/>
      <c r="L836" s="468"/>
      <c r="M836" s="468"/>
      <c r="N836" s="468"/>
      <c r="O836" s="468"/>
      <c r="P836" s="468"/>
      <c r="Q836" s="468"/>
      <c r="R836" s="468"/>
      <c r="S836" s="468"/>
      <c r="T836" s="468"/>
      <c r="U836" s="468"/>
      <c r="V836" s="468"/>
      <c r="W836" s="468"/>
      <c r="X836" s="468"/>
      <c r="Y836" s="468"/>
      <c r="Z836" s="468"/>
      <c r="AA836" s="468"/>
      <c r="AB836" s="468"/>
      <c r="AC836" s="468"/>
      <c r="AD836" s="468"/>
      <c r="AE836" s="468"/>
      <c r="AF836" s="468"/>
      <c r="AG836" s="468"/>
      <c r="AH836" s="468"/>
      <c r="AI836" s="468"/>
      <c r="AJ836" s="468"/>
      <c r="AK836" s="468"/>
      <c r="AL836" s="468"/>
      <c r="AM836" s="468"/>
      <c r="AN836" s="468"/>
    </row>
    <row r="837" spans="1:40" ht="12.75" customHeight="1">
      <c r="A837" s="468"/>
      <c r="B837" s="468"/>
      <c r="C837" s="468"/>
      <c r="D837" s="468"/>
      <c r="E837" s="468"/>
      <c r="F837" s="468"/>
      <c r="G837" s="468"/>
      <c r="H837" s="468"/>
      <c r="I837" s="468"/>
      <c r="J837" s="468"/>
      <c r="K837" s="468"/>
      <c r="L837" s="468"/>
      <c r="M837" s="468"/>
      <c r="N837" s="468"/>
      <c r="O837" s="468"/>
      <c r="P837" s="468"/>
      <c r="Q837" s="468"/>
      <c r="R837" s="468"/>
      <c r="S837" s="468"/>
      <c r="T837" s="468"/>
      <c r="U837" s="468"/>
      <c r="V837" s="468"/>
      <c r="W837" s="468"/>
      <c r="X837" s="468"/>
      <c r="Y837" s="468"/>
      <c r="Z837" s="468"/>
      <c r="AA837" s="468"/>
      <c r="AB837" s="468"/>
      <c r="AC837" s="468"/>
      <c r="AD837" s="468"/>
      <c r="AE837" s="468"/>
      <c r="AF837" s="468"/>
      <c r="AG837" s="468"/>
      <c r="AH837" s="468"/>
      <c r="AI837" s="468"/>
      <c r="AJ837" s="468"/>
      <c r="AK837" s="468"/>
      <c r="AL837" s="468"/>
      <c r="AM837" s="468"/>
      <c r="AN837" s="468"/>
    </row>
    <row r="838" spans="1:40" ht="12.75" customHeight="1">
      <c r="A838" s="468"/>
      <c r="B838" s="468"/>
      <c r="C838" s="468"/>
      <c r="D838" s="468"/>
      <c r="E838" s="468"/>
      <c r="F838" s="468"/>
      <c r="G838" s="468"/>
      <c r="H838" s="468"/>
      <c r="I838" s="468"/>
      <c r="J838" s="468"/>
      <c r="K838" s="468"/>
      <c r="L838" s="468"/>
      <c r="M838" s="468"/>
      <c r="N838" s="468"/>
      <c r="O838" s="468"/>
      <c r="P838" s="468"/>
      <c r="Q838" s="468"/>
      <c r="R838" s="468"/>
      <c r="S838" s="468"/>
      <c r="T838" s="468"/>
      <c r="U838" s="468"/>
      <c r="V838" s="468"/>
      <c r="W838" s="468"/>
      <c r="X838" s="468"/>
      <c r="Y838" s="468"/>
      <c r="Z838" s="468"/>
      <c r="AA838" s="468"/>
      <c r="AB838" s="468"/>
      <c r="AC838" s="468"/>
      <c r="AD838" s="468"/>
      <c r="AE838" s="468"/>
      <c r="AF838" s="468"/>
      <c r="AG838" s="468"/>
      <c r="AH838" s="468"/>
      <c r="AI838" s="468"/>
      <c r="AJ838" s="468"/>
      <c r="AK838" s="468"/>
      <c r="AL838" s="468"/>
      <c r="AM838" s="468"/>
      <c r="AN838" s="468"/>
    </row>
    <row r="839" spans="1:40" ht="12.75" customHeight="1">
      <c r="A839" s="468"/>
      <c r="B839" s="468"/>
      <c r="C839" s="468"/>
      <c r="D839" s="468"/>
      <c r="E839" s="468"/>
      <c r="F839" s="468"/>
      <c r="G839" s="468"/>
      <c r="H839" s="468"/>
      <c r="I839" s="468"/>
      <c r="J839" s="468"/>
      <c r="K839" s="468"/>
      <c r="L839" s="468"/>
      <c r="M839" s="468"/>
      <c r="N839" s="468"/>
      <c r="O839" s="468"/>
      <c r="P839" s="468"/>
      <c r="Q839" s="468"/>
      <c r="R839" s="468"/>
      <c r="S839" s="468"/>
      <c r="T839" s="468"/>
      <c r="U839" s="468"/>
      <c r="V839" s="468"/>
      <c r="W839" s="468"/>
      <c r="X839" s="468"/>
      <c r="Y839" s="468"/>
      <c r="Z839" s="468"/>
      <c r="AA839" s="468"/>
      <c r="AB839" s="468"/>
      <c r="AC839" s="468"/>
      <c r="AD839" s="468"/>
      <c r="AE839" s="468"/>
      <c r="AF839" s="468"/>
      <c r="AG839" s="468"/>
      <c r="AH839" s="468"/>
      <c r="AI839" s="468"/>
      <c r="AJ839" s="468"/>
      <c r="AK839" s="468"/>
      <c r="AL839" s="468"/>
      <c r="AM839" s="468"/>
      <c r="AN839" s="468"/>
    </row>
    <row r="840" spans="1:40" ht="12.75" customHeight="1">
      <c r="A840" s="468"/>
      <c r="B840" s="468"/>
      <c r="C840" s="468"/>
      <c r="D840" s="468"/>
      <c r="E840" s="468"/>
      <c r="F840" s="468"/>
      <c r="G840" s="468"/>
      <c r="H840" s="468"/>
      <c r="I840" s="468"/>
      <c r="J840" s="468"/>
      <c r="K840" s="468"/>
      <c r="L840" s="468"/>
      <c r="M840" s="468"/>
      <c r="N840" s="468"/>
      <c r="O840" s="468"/>
      <c r="P840" s="468"/>
      <c r="Q840" s="468"/>
      <c r="R840" s="468"/>
      <c r="S840" s="468"/>
      <c r="T840" s="468"/>
      <c r="U840" s="468"/>
      <c r="V840" s="468"/>
      <c r="W840" s="468"/>
      <c r="X840" s="468"/>
      <c r="Y840" s="468"/>
      <c r="Z840" s="468"/>
      <c r="AA840" s="468"/>
      <c r="AB840" s="468"/>
      <c r="AC840" s="468"/>
      <c r="AD840" s="468"/>
      <c r="AE840" s="468"/>
      <c r="AF840" s="468"/>
      <c r="AG840" s="468"/>
      <c r="AH840" s="468"/>
      <c r="AI840" s="468"/>
      <c r="AJ840" s="468"/>
      <c r="AK840" s="468"/>
      <c r="AL840" s="468"/>
      <c r="AM840" s="468"/>
      <c r="AN840" s="468"/>
    </row>
    <row r="841" spans="1:40" ht="12.75" customHeight="1">
      <c r="A841" s="468"/>
      <c r="B841" s="468"/>
      <c r="C841" s="468"/>
      <c r="D841" s="468"/>
      <c r="E841" s="468"/>
      <c r="F841" s="468"/>
      <c r="G841" s="468"/>
      <c r="H841" s="468"/>
      <c r="I841" s="468"/>
      <c r="J841" s="468"/>
      <c r="K841" s="468"/>
      <c r="L841" s="468"/>
      <c r="M841" s="468"/>
      <c r="N841" s="468"/>
      <c r="O841" s="468"/>
      <c r="P841" s="468"/>
      <c r="Q841" s="468"/>
      <c r="R841" s="468"/>
      <c r="S841" s="468"/>
      <c r="T841" s="468"/>
      <c r="U841" s="468"/>
      <c r="V841" s="468"/>
      <c r="W841" s="468"/>
      <c r="X841" s="468"/>
      <c r="Y841" s="468"/>
      <c r="Z841" s="468"/>
      <c r="AA841" s="468"/>
      <c r="AB841" s="468"/>
      <c r="AC841" s="468"/>
      <c r="AD841" s="468"/>
      <c r="AE841" s="468"/>
      <c r="AF841" s="468"/>
      <c r="AG841" s="468"/>
      <c r="AH841" s="468"/>
      <c r="AI841" s="468"/>
      <c r="AJ841" s="468"/>
      <c r="AK841" s="468"/>
      <c r="AL841" s="468"/>
      <c r="AM841" s="468"/>
      <c r="AN841" s="468"/>
    </row>
    <row r="842" spans="1:40" ht="12.75" customHeight="1">
      <c r="A842" s="468"/>
      <c r="B842" s="468"/>
      <c r="C842" s="468"/>
      <c r="D842" s="468"/>
      <c r="E842" s="468"/>
      <c r="F842" s="468"/>
      <c r="G842" s="468"/>
      <c r="H842" s="468"/>
      <c r="I842" s="468"/>
      <c r="J842" s="468"/>
      <c r="K842" s="468"/>
      <c r="L842" s="468"/>
      <c r="M842" s="468"/>
      <c r="N842" s="468"/>
      <c r="O842" s="468"/>
      <c r="P842" s="468"/>
      <c r="Q842" s="468"/>
      <c r="R842" s="468"/>
      <c r="S842" s="468"/>
      <c r="T842" s="468"/>
      <c r="U842" s="468"/>
      <c r="V842" s="468"/>
      <c r="W842" s="468"/>
      <c r="X842" s="468"/>
      <c r="Y842" s="468"/>
      <c r="Z842" s="468"/>
      <c r="AA842" s="468"/>
      <c r="AB842" s="468"/>
      <c r="AC842" s="468"/>
      <c r="AD842" s="468"/>
      <c r="AE842" s="468"/>
      <c r="AF842" s="468"/>
      <c r="AG842" s="468"/>
      <c r="AH842" s="468"/>
      <c r="AI842" s="468"/>
      <c r="AJ842" s="468"/>
      <c r="AK842" s="468"/>
      <c r="AL842" s="468"/>
      <c r="AM842" s="468"/>
      <c r="AN842" s="468"/>
    </row>
    <row r="843" spans="1:40" ht="12.75" customHeight="1">
      <c r="A843" s="468"/>
      <c r="B843" s="468"/>
      <c r="C843" s="468"/>
      <c r="D843" s="468"/>
      <c r="E843" s="468"/>
      <c r="F843" s="468"/>
      <c r="G843" s="468"/>
      <c r="H843" s="468"/>
      <c r="I843" s="468"/>
      <c r="J843" s="468"/>
      <c r="K843" s="468"/>
      <c r="L843" s="468"/>
      <c r="M843" s="468"/>
      <c r="N843" s="468"/>
      <c r="O843" s="468"/>
      <c r="P843" s="468"/>
      <c r="Q843" s="468"/>
      <c r="R843" s="468"/>
      <c r="S843" s="468"/>
      <c r="T843" s="468"/>
      <c r="U843" s="468"/>
      <c r="V843" s="468"/>
      <c r="W843" s="468"/>
      <c r="X843" s="468"/>
      <c r="Y843" s="468"/>
      <c r="Z843" s="468"/>
      <c r="AA843" s="468"/>
      <c r="AB843" s="468"/>
      <c r="AC843" s="468"/>
      <c r="AD843" s="468"/>
      <c r="AE843" s="468"/>
      <c r="AF843" s="468"/>
      <c r="AG843" s="468"/>
      <c r="AH843" s="468"/>
      <c r="AI843" s="468"/>
      <c r="AJ843" s="468"/>
      <c r="AK843" s="468"/>
      <c r="AL843" s="468"/>
      <c r="AM843" s="468"/>
      <c r="AN843" s="468"/>
    </row>
    <row r="844" spans="1:40" ht="12.75" customHeight="1">
      <c r="A844" s="468"/>
      <c r="B844" s="468"/>
      <c r="C844" s="468"/>
      <c r="D844" s="468"/>
      <c r="E844" s="468"/>
      <c r="F844" s="468"/>
      <c r="G844" s="468"/>
      <c r="H844" s="468"/>
      <c r="I844" s="468"/>
      <c r="J844" s="468"/>
      <c r="K844" s="468"/>
      <c r="L844" s="468"/>
      <c r="M844" s="468"/>
      <c r="N844" s="468"/>
      <c r="O844" s="468"/>
      <c r="P844" s="468"/>
      <c r="Q844" s="468"/>
      <c r="R844" s="468"/>
      <c r="S844" s="468"/>
      <c r="T844" s="468"/>
      <c r="U844" s="468"/>
      <c r="V844" s="468"/>
      <c r="W844" s="468"/>
      <c r="X844" s="468"/>
      <c r="Y844" s="468"/>
      <c r="Z844" s="468"/>
      <c r="AA844" s="468"/>
      <c r="AB844" s="468"/>
      <c r="AC844" s="468"/>
      <c r="AD844" s="468"/>
      <c r="AE844" s="468"/>
      <c r="AF844" s="468"/>
      <c r="AG844" s="468"/>
      <c r="AH844" s="468"/>
      <c r="AI844" s="468"/>
      <c r="AJ844" s="468"/>
      <c r="AK844" s="468"/>
      <c r="AL844" s="468"/>
      <c r="AM844" s="468"/>
      <c r="AN844" s="468"/>
    </row>
    <row r="845" spans="1:40" ht="12.75" customHeight="1">
      <c r="A845" s="468"/>
      <c r="B845" s="468"/>
      <c r="C845" s="468"/>
      <c r="D845" s="468"/>
      <c r="E845" s="468"/>
      <c r="F845" s="468"/>
      <c r="G845" s="468"/>
      <c r="H845" s="468"/>
      <c r="I845" s="468"/>
      <c r="J845" s="468"/>
      <c r="K845" s="468"/>
      <c r="L845" s="468"/>
      <c r="M845" s="468"/>
      <c r="N845" s="468"/>
      <c r="O845" s="468"/>
      <c r="P845" s="468"/>
      <c r="Q845" s="468"/>
      <c r="R845" s="468"/>
      <c r="S845" s="468"/>
      <c r="T845" s="468"/>
      <c r="U845" s="468"/>
      <c r="V845" s="468"/>
      <c r="W845" s="468"/>
      <c r="X845" s="468"/>
      <c r="Y845" s="468"/>
      <c r="Z845" s="468"/>
      <c r="AA845" s="468"/>
      <c r="AB845" s="468"/>
      <c r="AC845" s="468"/>
      <c r="AD845" s="468"/>
      <c r="AE845" s="468"/>
      <c r="AF845" s="468"/>
      <c r="AG845" s="468"/>
      <c r="AH845" s="468"/>
      <c r="AI845" s="468"/>
      <c r="AJ845" s="468"/>
      <c r="AK845" s="468"/>
      <c r="AL845" s="468"/>
      <c r="AM845" s="468"/>
      <c r="AN845" s="468"/>
    </row>
    <row r="846" spans="1:40" ht="12.75" customHeight="1">
      <c r="A846" s="468"/>
      <c r="B846" s="468"/>
      <c r="C846" s="468"/>
      <c r="D846" s="468"/>
      <c r="E846" s="468"/>
      <c r="F846" s="468"/>
      <c r="G846" s="468"/>
      <c r="H846" s="468"/>
      <c r="I846" s="468"/>
      <c r="J846" s="468"/>
      <c r="K846" s="468"/>
      <c r="L846" s="468"/>
      <c r="M846" s="468"/>
      <c r="N846" s="468"/>
      <c r="O846" s="468"/>
      <c r="P846" s="468"/>
      <c r="Q846" s="468"/>
      <c r="R846" s="468"/>
      <c r="S846" s="468"/>
      <c r="T846" s="468"/>
      <c r="U846" s="468"/>
      <c r="V846" s="468"/>
      <c r="W846" s="468"/>
      <c r="X846" s="468"/>
      <c r="Y846" s="468"/>
      <c r="Z846" s="468"/>
      <c r="AA846" s="468"/>
      <c r="AB846" s="468"/>
      <c r="AC846" s="468"/>
      <c r="AD846" s="468"/>
      <c r="AE846" s="468"/>
      <c r="AF846" s="468"/>
      <c r="AG846" s="468"/>
      <c r="AH846" s="468"/>
      <c r="AI846" s="468"/>
      <c r="AJ846" s="468"/>
      <c r="AK846" s="468"/>
      <c r="AL846" s="468"/>
      <c r="AM846" s="468"/>
      <c r="AN846" s="468"/>
    </row>
    <row r="847" spans="1:40" ht="12.75" customHeight="1">
      <c r="A847" s="468"/>
      <c r="B847" s="468"/>
      <c r="C847" s="468"/>
      <c r="D847" s="468"/>
      <c r="E847" s="468"/>
      <c r="F847" s="468"/>
      <c r="G847" s="468"/>
      <c r="H847" s="468"/>
      <c r="I847" s="468"/>
      <c r="J847" s="468"/>
      <c r="K847" s="468"/>
      <c r="L847" s="468"/>
      <c r="M847" s="468"/>
      <c r="N847" s="468"/>
      <c r="O847" s="468"/>
      <c r="P847" s="468"/>
      <c r="Q847" s="468"/>
      <c r="R847" s="468"/>
      <c r="S847" s="468"/>
      <c r="T847" s="468"/>
      <c r="U847" s="468"/>
      <c r="V847" s="468"/>
      <c r="W847" s="468"/>
      <c r="X847" s="468"/>
      <c r="Y847" s="468"/>
      <c r="Z847" s="468"/>
      <c r="AA847" s="468"/>
      <c r="AB847" s="468"/>
      <c r="AC847" s="468"/>
      <c r="AD847" s="468"/>
      <c r="AE847" s="468"/>
      <c r="AF847" s="468"/>
      <c r="AG847" s="468"/>
      <c r="AH847" s="468"/>
      <c r="AI847" s="468"/>
      <c r="AJ847" s="468"/>
      <c r="AK847" s="468"/>
      <c r="AL847" s="468"/>
      <c r="AM847" s="468"/>
      <c r="AN847" s="468"/>
    </row>
    <row r="848" spans="1:40" ht="12.75" customHeight="1">
      <c r="A848" s="468"/>
      <c r="B848" s="468"/>
      <c r="C848" s="468"/>
      <c r="D848" s="468"/>
      <c r="E848" s="468"/>
      <c r="F848" s="468"/>
      <c r="G848" s="468"/>
      <c r="H848" s="468"/>
      <c r="I848" s="468"/>
      <c r="J848" s="468"/>
      <c r="K848" s="468"/>
      <c r="L848" s="468"/>
      <c r="M848" s="468"/>
      <c r="N848" s="468"/>
      <c r="O848" s="468"/>
      <c r="P848" s="468"/>
      <c r="Q848" s="468"/>
      <c r="R848" s="468"/>
      <c r="S848" s="468"/>
      <c r="T848" s="468"/>
      <c r="U848" s="468"/>
      <c r="V848" s="468"/>
      <c r="W848" s="468"/>
      <c r="X848" s="468"/>
      <c r="Y848" s="468"/>
      <c r="Z848" s="468"/>
      <c r="AA848" s="468"/>
      <c r="AB848" s="468"/>
      <c r="AC848" s="468"/>
      <c r="AD848" s="468"/>
      <c r="AE848" s="468"/>
      <c r="AF848" s="468"/>
      <c r="AG848" s="468"/>
      <c r="AH848" s="468"/>
      <c r="AI848" s="468"/>
      <c r="AJ848" s="468"/>
      <c r="AK848" s="468"/>
      <c r="AL848" s="468"/>
      <c r="AM848" s="468"/>
      <c r="AN848" s="468"/>
    </row>
    <row r="849" spans="1:40" ht="12.75" customHeight="1">
      <c r="A849" s="468"/>
      <c r="B849" s="468"/>
      <c r="C849" s="468"/>
      <c r="D849" s="468"/>
      <c r="E849" s="468"/>
      <c r="F849" s="468"/>
      <c r="G849" s="468"/>
      <c r="H849" s="468"/>
      <c r="I849" s="468"/>
      <c r="J849" s="468"/>
      <c r="K849" s="468"/>
      <c r="L849" s="468"/>
      <c r="M849" s="468"/>
      <c r="N849" s="468"/>
      <c r="O849" s="468"/>
      <c r="P849" s="468"/>
      <c r="Q849" s="468"/>
      <c r="R849" s="468"/>
      <c r="S849" s="468"/>
      <c r="T849" s="468"/>
      <c r="U849" s="468"/>
      <c r="V849" s="468"/>
      <c r="W849" s="468"/>
      <c r="X849" s="468"/>
      <c r="Y849" s="468"/>
      <c r="Z849" s="468"/>
      <c r="AA849" s="468"/>
      <c r="AB849" s="468"/>
      <c r="AC849" s="468"/>
      <c r="AD849" s="468"/>
      <c r="AE849" s="468"/>
      <c r="AF849" s="468"/>
      <c r="AG849" s="468"/>
      <c r="AH849" s="468"/>
      <c r="AI849" s="468"/>
      <c r="AJ849" s="468"/>
      <c r="AK849" s="468"/>
      <c r="AL849" s="468"/>
      <c r="AM849" s="468"/>
      <c r="AN849" s="468"/>
    </row>
    <row r="850" spans="1:40" ht="12.75" customHeight="1">
      <c r="A850" s="468"/>
      <c r="B850" s="468"/>
      <c r="C850" s="468"/>
      <c r="D850" s="468"/>
      <c r="E850" s="468"/>
      <c r="F850" s="468"/>
      <c r="G850" s="468"/>
      <c r="H850" s="468"/>
      <c r="I850" s="468"/>
      <c r="J850" s="468"/>
      <c r="K850" s="468"/>
      <c r="L850" s="468"/>
      <c r="M850" s="468"/>
      <c r="N850" s="468"/>
      <c r="O850" s="468"/>
      <c r="P850" s="468"/>
      <c r="Q850" s="468"/>
      <c r="R850" s="468"/>
      <c r="S850" s="468"/>
      <c r="T850" s="468"/>
      <c r="U850" s="468"/>
      <c r="V850" s="468"/>
      <c r="W850" s="468"/>
      <c r="X850" s="468"/>
      <c r="Y850" s="468"/>
      <c r="Z850" s="468"/>
      <c r="AA850" s="468"/>
      <c r="AB850" s="468"/>
      <c r="AC850" s="468"/>
      <c r="AD850" s="468"/>
      <c r="AE850" s="468"/>
      <c r="AF850" s="468"/>
      <c r="AG850" s="468"/>
      <c r="AH850" s="468"/>
      <c r="AI850" s="468"/>
      <c r="AJ850" s="468"/>
      <c r="AK850" s="468"/>
      <c r="AL850" s="468"/>
      <c r="AM850" s="468"/>
      <c r="AN850" s="468"/>
    </row>
    <row r="851" spans="1:40" ht="12.75" customHeight="1">
      <c r="A851" s="468"/>
      <c r="B851" s="468"/>
      <c r="C851" s="468"/>
      <c r="D851" s="468"/>
      <c r="E851" s="468"/>
      <c r="F851" s="468"/>
      <c r="G851" s="468"/>
      <c r="H851" s="468"/>
      <c r="I851" s="468"/>
      <c r="J851" s="468"/>
      <c r="K851" s="468"/>
      <c r="L851" s="468"/>
      <c r="M851" s="468"/>
      <c r="N851" s="468"/>
      <c r="O851" s="468"/>
      <c r="P851" s="468"/>
      <c r="Q851" s="468"/>
      <c r="R851" s="468"/>
      <c r="S851" s="468"/>
      <c r="T851" s="468"/>
      <c r="U851" s="468"/>
      <c r="V851" s="468"/>
      <c r="W851" s="468"/>
      <c r="X851" s="468"/>
      <c r="Y851" s="468"/>
      <c r="Z851" s="468"/>
      <c r="AA851" s="468"/>
      <c r="AB851" s="468"/>
      <c r="AC851" s="468"/>
      <c r="AD851" s="468"/>
      <c r="AE851" s="468"/>
      <c r="AF851" s="468"/>
      <c r="AG851" s="468"/>
      <c r="AH851" s="468"/>
      <c r="AI851" s="468"/>
      <c r="AJ851" s="468"/>
      <c r="AK851" s="468"/>
      <c r="AL851" s="468"/>
      <c r="AM851" s="468"/>
      <c r="AN851" s="468"/>
    </row>
    <row r="852" spans="1:40" ht="12.75" customHeight="1">
      <c r="A852" s="468"/>
      <c r="B852" s="468"/>
      <c r="C852" s="468"/>
      <c r="D852" s="468"/>
      <c r="E852" s="468"/>
      <c r="F852" s="468"/>
      <c r="G852" s="468"/>
      <c r="H852" s="468"/>
      <c r="I852" s="468"/>
      <c r="J852" s="468"/>
      <c r="K852" s="468"/>
      <c r="L852" s="468"/>
      <c r="M852" s="468"/>
      <c r="N852" s="468"/>
      <c r="O852" s="468"/>
      <c r="P852" s="468"/>
      <c r="Q852" s="468"/>
      <c r="R852" s="468"/>
      <c r="S852" s="468"/>
      <c r="T852" s="468"/>
      <c r="U852" s="468"/>
      <c r="V852" s="468"/>
      <c r="W852" s="468"/>
      <c r="X852" s="468"/>
      <c r="Y852" s="468"/>
      <c r="Z852" s="468"/>
      <c r="AA852" s="468"/>
      <c r="AB852" s="468"/>
      <c r="AC852" s="468"/>
      <c r="AD852" s="468"/>
      <c r="AE852" s="468"/>
      <c r="AF852" s="468"/>
      <c r="AG852" s="468"/>
      <c r="AH852" s="468"/>
      <c r="AI852" s="468"/>
      <c r="AJ852" s="468"/>
      <c r="AK852" s="468"/>
      <c r="AL852" s="468"/>
      <c r="AM852" s="468"/>
      <c r="AN852" s="468"/>
    </row>
    <row r="853" spans="1:40" ht="12.75" customHeight="1">
      <c r="A853" s="468"/>
      <c r="B853" s="468"/>
      <c r="C853" s="468"/>
      <c r="D853" s="468"/>
      <c r="E853" s="468"/>
      <c r="F853" s="468"/>
      <c r="G853" s="468"/>
      <c r="H853" s="468"/>
      <c r="I853" s="468"/>
      <c r="J853" s="468"/>
      <c r="K853" s="468"/>
      <c r="L853" s="468"/>
      <c r="M853" s="468"/>
      <c r="N853" s="468"/>
      <c r="O853" s="468"/>
      <c r="P853" s="468"/>
      <c r="Q853" s="468"/>
      <c r="R853" s="468"/>
      <c r="S853" s="468"/>
      <c r="T853" s="468"/>
      <c r="U853" s="468"/>
      <c r="V853" s="468"/>
      <c r="W853" s="468"/>
      <c r="X853" s="468"/>
      <c r="Y853" s="468"/>
      <c r="Z853" s="468"/>
      <c r="AA853" s="468"/>
      <c r="AB853" s="468"/>
      <c r="AC853" s="468"/>
      <c r="AD853" s="468"/>
      <c r="AE853" s="468"/>
      <c r="AF853" s="468"/>
      <c r="AG853" s="468"/>
      <c r="AH853" s="468"/>
      <c r="AI853" s="468"/>
      <c r="AJ853" s="468"/>
      <c r="AK853" s="468"/>
      <c r="AL853" s="468"/>
      <c r="AM853" s="468"/>
      <c r="AN853" s="468"/>
    </row>
    <row r="854" spans="1:40" ht="12.75" customHeight="1">
      <c r="A854" s="468"/>
      <c r="B854" s="468"/>
      <c r="C854" s="468"/>
      <c r="D854" s="468"/>
      <c r="E854" s="468"/>
      <c r="F854" s="468"/>
      <c r="G854" s="468"/>
      <c r="H854" s="468"/>
      <c r="I854" s="468"/>
      <c r="J854" s="468"/>
      <c r="K854" s="468"/>
      <c r="L854" s="468"/>
      <c r="M854" s="468"/>
      <c r="N854" s="468"/>
      <c r="O854" s="468"/>
      <c r="P854" s="468"/>
      <c r="Q854" s="468"/>
      <c r="R854" s="468"/>
      <c r="S854" s="468"/>
      <c r="T854" s="468"/>
      <c r="U854" s="468"/>
      <c r="V854" s="468"/>
      <c r="W854" s="468"/>
      <c r="X854" s="468"/>
      <c r="Y854" s="468"/>
      <c r="Z854" s="468"/>
      <c r="AA854" s="468"/>
      <c r="AB854" s="468"/>
      <c r="AC854" s="468"/>
      <c r="AD854" s="468"/>
      <c r="AE854" s="468"/>
      <c r="AF854" s="468"/>
      <c r="AG854" s="468"/>
      <c r="AH854" s="468"/>
      <c r="AI854" s="468"/>
      <c r="AJ854" s="468"/>
      <c r="AK854" s="468"/>
      <c r="AL854" s="468"/>
      <c r="AM854" s="468"/>
      <c r="AN854" s="468"/>
    </row>
    <row r="855" spans="1:40" ht="12.75" customHeight="1">
      <c r="A855" s="468"/>
      <c r="B855" s="468"/>
      <c r="C855" s="468"/>
      <c r="D855" s="468"/>
      <c r="E855" s="468"/>
      <c r="F855" s="468"/>
      <c r="G855" s="468"/>
      <c r="H855" s="468"/>
      <c r="I855" s="468"/>
      <c r="J855" s="468"/>
      <c r="K855" s="468"/>
      <c r="L855" s="468"/>
      <c r="M855" s="468"/>
      <c r="N855" s="468"/>
      <c r="O855" s="468"/>
      <c r="P855" s="468"/>
      <c r="Q855" s="468"/>
      <c r="R855" s="468"/>
      <c r="S855" s="468"/>
      <c r="T855" s="468"/>
      <c r="U855" s="468"/>
      <c r="V855" s="468"/>
      <c r="W855" s="468"/>
      <c r="X855" s="468"/>
      <c r="Y855" s="468"/>
      <c r="Z855" s="468"/>
      <c r="AA855" s="468"/>
      <c r="AB855" s="468"/>
      <c r="AC855" s="468"/>
      <c r="AD855" s="468"/>
      <c r="AE855" s="468"/>
      <c r="AF855" s="468"/>
      <c r="AG855" s="468"/>
      <c r="AH855" s="468"/>
      <c r="AI855" s="468"/>
      <c r="AJ855" s="468"/>
      <c r="AK855" s="468"/>
      <c r="AL855" s="468"/>
      <c r="AM855" s="468"/>
      <c r="AN855" s="468"/>
    </row>
    <row r="856" spans="1:40" ht="12.75" customHeight="1">
      <c r="A856" s="468"/>
      <c r="B856" s="468"/>
      <c r="C856" s="468"/>
      <c r="D856" s="468"/>
      <c r="E856" s="468"/>
      <c r="F856" s="468"/>
      <c r="G856" s="468"/>
      <c r="H856" s="468"/>
      <c r="I856" s="468"/>
      <c r="J856" s="468"/>
      <c r="K856" s="468"/>
      <c r="L856" s="468"/>
      <c r="M856" s="468"/>
      <c r="N856" s="468"/>
      <c r="O856" s="468"/>
      <c r="P856" s="468"/>
      <c r="Q856" s="468"/>
      <c r="R856" s="468"/>
      <c r="S856" s="468"/>
      <c r="T856" s="468"/>
      <c r="U856" s="468"/>
      <c r="V856" s="468"/>
      <c r="W856" s="468"/>
      <c r="X856" s="468"/>
      <c r="Y856" s="468"/>
      <c r="Z856" s="468"/>
      <c r="AA856" s="468"/>
      <c r="AB856" s="468"/>
      <c r="AC856" s="468"/>
      <c r="AD856" s="468"/>
      <c r="AE856" s="468"/>
      <c r="AF856" s="468"/>
      <c r="AG856" s="468"/>
      <c r="AH856" s="468"/>
      <c r="AI856" s="468"/>
      <c r="AJ856" s="468"/>
      <c r="AK856" s="468"/>
      <c r="AL856" s="468"/>
      <c r="AM856" s="468"/>
      <c r="AN856" s="468"/>
    </row>
    <row r="857" spans="1:40" ht="12.75" customHeight="1">
      <c r="A857" s="468"/>
      <c r="B857" s="468"/>
      <c r="C857" s="468"/>
      <c r="D857" s="468"/>
      <c r="E857" s="468"/>
      <c r="F857" s="468"/>
      <c r="G857" s="468"/>
      <c r="H857" s="468"/>
      <c r="I857" s="468"/>
      <c r="J857" s="468"/>
      <c r="K857" s="468"/>
      <c r="L857" s="468"/>
      <c r="M857" s="468"/>
      <c r="N857" s="468"/>
      <c r="O857" s="468"/>
      <c r="P857" s="468"/>
      <c r="Q857" s="468"/>
      <c r="R857" s="468"/>
      <c r="S857" s="468"/>
      <c r="T857" s="468"/>
      <c r="U857" s="468"/>
      <c r="V857" s="468"/>
      <c r="W857" s="468"/>
      <c r="X857" s="468"/>
      <c r="Y857" s="468"/>
      <c r="Z857" s="468"/>
      <c r="AA857" s="468"/>
      <c r="AB857" s="468"/>
      <c r="AC857" s="468"/>
      <c r="AD857" s="468"/>
      <c r="AE857" s="468"/>
      <c r="AF857" s="468"/>
      <c r="AG857" s="468"/>
      <c r="AH857" s="468"/>
      <c r="AI857" s="468"/>
      <c r="AJ857" s="468"/>
      <c r="AK857" s="468"/>
      <c r="AL857" s="468"/>
      <c r="AM857" s="468"/>
      <c r="AN857" s="468"/>
    </row>
    <row r="858" spans="1:40" ht="12.75" customHeight="1">
      <c r="A858" s="468"/>
      <c r="B858" s="468"/>
      <c r="C858" s="468"/>
      <c r="D858" s="468"/>
      <c r="E858" s="468"/>
      <c r="F858" s="468"/>
      <c r="G858" s="468"/>
      <c r="H858" s="468"/>
      <c r="I858" s="468"/>
      <c r="J858" s="468"/>
      <c r="K858" s="468"/>
      <c r="L858" s="468"/>
      <c r="M858" s="468"/>
      <c r="N858" s="468"/>
      <c r="O858" s="468"/>
      <c r="P858" s="468"/>
      <c r="Q858" s="468"/>
      <c r="R858" s="468"/>
      <c r="S858" s="468"/>
      <c r="T858" s="468"/>
      <c r="U858" s="468"/>
      <c r="V858" s="468"/>
      <c r="W858" s="468"/>
      <c r="X858" s="468"/>
      <c r="Y858" s="468"/>
      <c r="Z858" s="468"/>
      <c r="AA858" s="468"/>
      <c r="AB858" s="468"/>
      <c r="AC858" s="468"/>
      <c r="AD858" s="468"/>
      <c r="AE858" s="468"/>
      <c r="AF858" s="468"/>
      <c r="AG858" s="468"/>
      <c r="AH858" s="468"/>
      <c r="AI858" s="468"/>
      <c r="AJ858" s="468"/>
      <c r="AK858" s="468"/>
      <c r="AL858" s="468"/>
      <c r="AM858" s="468"/>
      <c r="AN858" s="468"/>
    </row>
    <row r="859" spans="1:40" ht="12.75" customHeight="1">
      <c r="A859" s="468"/>
      <c r="B859" s="468"/>
      <c r="C859" s="468"/>
      <c r="D859" s="468"/>
      <c r="E859" s="468"/>
      <c r="F859" s="468"/>
      <c r="G859" s="468"/>
      <c r="H859" s="468"/>
      <c r="I859" s="468"/>
      <c r="J859" s="468"/>
      <c r="K859" s="468"/>
      <c r="L859" s="468"/>
      <c r="M859" s="468"/>
      <c r="N859" s="468"/>
      <c r="O859" s="468"/>
      <c r="P859" s="468"/>
      <c r="Q859" s="468"/>
      <c r="R859" s="468"/>
      <c r="S859" s="468"/>
      <c r="T859" s="468"/>
      <c r="U859" s="468"/>
      <c r="V859" s="468"/>
      <c r="W859" s="468"/>
      <c r="X859" s="468"/>
      <c r="Y859" s="468"/>
      <c r="Z859" s="468"/>
      <c r="AA859" s="468"/>
      <c r="AB859" s="468"/>
      <c r="AC859" s="468"/>
      <c r="AD859" s="468"/>
      <c r="AE859" s="468"/>
      <c r="AF859" s="468"/>
      <c r="AG859" s="468"/>
      <c r="AH859" s="468"/>
      <c r="AI859" s="468"/>
      <c r="AJ859" s="468"/>
      <c r="AK859" s="468"/>
      <c r="AL859" s="468"/>
      <c r="AM859" s="468"/>
      <c r="AN859" s="468"/>
    </row>
    <row r="860" spans="1:40" ht="12.75" customHeight="1">
      <c r="A860" s="468"/>
      <c r="B860" s="468"/>
      <c r="C860" s="468"/>
      <c r="D860" s="468"/>
      <c r="E860" s="468"/>
      <c r="F860" s="468"/>
      <c r="G860" s="468"/>
      <c r="H860" s="468"/>
      <c r="I860" s="468"/>
      <c r="J860" s="468"/>
      <c r="K860" s="468"/>
      <c r="L860" s="468"/>
      <c r="M860" s="468"/>
      <c r="N860" s="468"/>
      <c r="O860" s="468"/>
      <c r="P860" s="468"/>
      <c r="Q860" s="468"/>
      <c r="R860" s="468"/>
      <c r="S860" s="468"/>
      <c r="T860" s="468"/>
      <c r="U860" s="468"/>
      <c r="V860" s="468"/>
      <c r="W860" s="468"/>
      <c r="X860" s="468"/>
      <c r="Y860" s="468"/>
      <c r="Z860" s="468"/>
      <c r="AA860" s="468"/>
      <c r="AB860" s="468"/>
      <c r="AC860" s="468"/>
      <c r="AD860" s="468"/>
      <c r="AE860" s="468"/>
      <c r="AF860" s="468"/>
      <c r="AG860" s="468"/>
      <c r="AH860" s="468"/>
      <c r="AI860" s="468"/>
      <c r="AJ860" s="468"/>
      <c r="AK860" s="468"/>
      <c r="AL860" s="468"/>
      <c r="AM860" s="468"/>
      <c r="AN860" s="468"/>
    </row>
    <row r="861" spans="1:40" ht="12.75" customHeight="1">
      <c r="A861" s="468"/>
      <c r="B861" s="468"/>
      <c r="C861" s="468"/>
      <c r="D861" s="468"/>
      <c r="E861" s="468"/>
      <c r="F861" s="468"/>
      <c r="G861" s="468"/>
      <c r="H861" s="468"/>
      <c r="I861" s="468"/>
      <c r="J861" s="468"/>
      <c r="K861" s="468"/>
      <c r="L861" s="468"/>
      <c r="M861" s="468"/>
      <c r="N861" s="468"/>
      <c r="O861" s="468"/>
      <c r="P861" s="468"/>
      <c r="Q861" s="468"/>
      <c r="R861" s="468"/>
      <c r="S861" s="468"/>
      <c r="T861" s="468"/>
      <c r="U861" s="468"/>
      <c r="V861" s="468"/>
      <c r="W861" s="468"/>
      <c r="X861" s="468"/>
      <c r="Y861" s="468"/>
      <c r="Z861" s="468"/>
      <c r="AA861" s="468"/>
      <c r="AB861" s="468"/>
      <c r="AC861" s="468"/>
      <c r="AD861" s="468"/>
      <c r="AE861" s="468"/>
      <c r="AF861" s="468"/>
      <c r="AG861" s="468"/>
      <c r="AH861" s="468"/>
      <c r="AI861" s="468"/>
      <c r="AJ861" s="468"/>
      <c r="AK861" s="468"/>
      <c r="AL861" s="468"/>
      <c r="AM861" s="468"/>
      <c r="AN861" s="468"/>
    </row>
    <row r="862" spans="1:40" ht="12.75" customHeight="1">
      <c r="A862" s="468"/>
      <c r="B862" s="468"/>
      <c r="C862" s="468"/>
      <c r="D862" s="468"/>
      <c r="E862" s="468"/>
      <c r="F862" s="468"/>
      <c r="G862" s="468"/>
      <c r="H862" s="468"/>
      <c r="I862" s="468"/>
      <c r="J862" s="468"/>
      <c r="K862" s="468"/>
      <c r="L862" s="468"/>
      <c r="M862" s="468"/>
      <c r="N862" s="468"/>
      <c r="O862" s="468"/>
      <c r="P862" s="468"/>
      <c r="Q862" s="468"/>
      <c r="R862" s="468"/>
      <c r="S862" s="468"/>
      <c r="T862" s="468"/>
      <c r="U862" s="468"/>
      <c r="V862" s="468"/>
      <c r="W862" s="468"/>
      <c r="X862" s="468"/>
      <c r="Y862" s="468"/>
      <c r="Z862" s="468"/>
      <c r="AA862" s="468"/>
      <c r="AB862" s="468"/>
      <c r="AC862" s="468"/>
      <c r="AD862" s="468"/>
      <c r="AE862" s="468"/>
      <c r="AF862" s="468"/>
      <c r="AG862" s="468"/>
      <c r="AH862" s="468"/>
      <c r="AI862" s="468"/>
      <c r="AJ862" s="468"/>
      <c r="AK862" s="468"/>
      <c r="AL862" s="468"/>
      <c r="AM862" s="468"/>
      <c r="AN862" s="468"/>
    </row>
    <row r="863" spans="1:40" ht="12.75" customHeight="1">
      <c r="A863" s="468"/>
      <c r="B863" s="468"/>
      <c r="C863" s="468"/>
      <c r="D863" s="468"/>
      <c r="E863" s="468"/>
      <c r="F863" s="468"/>
      <c r="G863" s="468"/>
      <c r="H863" s="468"/>
      <c r="I863" s="468"/>
      <c r="J863" s="468"/>
      <c r="K863" s="468"/>
      <c r="L863" s="468"/>
      <c r="M863" s="468"/>
      <c r="N863" s="468"/>
      <c r="O863" s="468"/>
      <c r="P863" s="468"/>
      <c r="Q863" s="468"/>
      <c r="R863" s="468"/>
      <c r="S863" s="468"/>
      <c r="T863" s="468"/>
      <c r="U863" s="468"/>
      <c r="V863" s="468"/>
      <c r="W863" s="468"/>
      <c r="X863" s="468"/>
      <c r="Y863" s="468"/>
      <c r="Z863" s="468"/>
      <c r="AA863" s="468"/>
      <c r="AB863" s="468"/>
      <c r="AC863" s="468"/>
      <c r="AD863" s="468"/>
      <c r="AE863" s="468"/>
      <c r="AF863" s="468"/>
      <c r="AG863" s="468"/>
      <c r="AH863" s="468"/>
      <c r="AI863" s="468"/>
      <c r="AJ863" s="468"/>
      <c r="AK863" s="468"/>
      <c r="AL863" s="468"/>
      <c r="AM863" s="468"/>
      <c r="AN863" s="468"/>
    </row>
    <row r="864" spans="1:40" ht="12.75" customHeight="1">
      <c r="A864" s="468"/>
      <c r="B864" s="468"/>
      <c r="C864" s="468"/>
      <c r="D864" s="468"/>
      <c r="E864" s="468"/>
      <c r="F864" s="468"/>
      <c r="G864" s="468"/>
      <c r="H864" s="468"/>
      <c r="I864" s="468"/>
      <c r="J864" s="468"/>
      <c r="K864" s="468"/>
      <c r="L864" s="468"/>
      <c r="M864" s="468"/>
      <c r="N864" s="468"/>
      <c r="O864" s="468"/>
      <c r="P864" s="468"/>
      <c r="Q864" s="468"/>
      <c r="R864" s="468"/>
      <c r="S864" s="468"/>
      <c r="T864" s="468"/>
      <c r="U864" s="468"/>
      <c r="V864" s="468"/>
      <c r="W864" s="468"/>
      <c r="X864" s="468"/>
      <c r="Y864" s="468"/>
      <c r="Z864" s="468"/>
      <c r="AA864" s="468"/>
      <c r="AB864" s="468"/>
      <c r="AC864" s="468"/>
      <c r="AD864" s="468"/>
      <c r="AE864" s="468"/>
      <c r="AF864" s="468"/>
      <c r="AG864" s="468"/>
      <c r="AH864" s="468"/>
      <c r="AI864" s="468"/>
      <c r="AJ864" s="468"/>
      <c r="AK864" s="468"/>
      <c r="AL864" s="468"/>
      <c r="AM864" s="468"/>
      <c r="AN864" s="468"/>
    </row>
    <row r="865" spans="1:40" ht="12.75" customHeight="1">
      <c r="A865" s="468"/>
      <c r="B865" s="468"/>
      <c r="C865" s="468"/>
      <c r="D865" s="468"/>
      <c r="E865" s="468"/>
      <c r="F865" s="468"/>
      <c r="G865" s="468"/>
      <c r="H865" s="468"/>
      <c r="I865" s="468"/>
      <c r="J865" s="468"/>
      <c r="K865" s="468"/>
      <c r="L865" s="468"/>
      <c r="M865" s="468"/>
      <c r="N865" s="468"/>
      <c r="O865" s="468"/>
      <c r="P865" s="468"/>
      <c r="Q865" s="468"/>
      <c r="R865" s="468"/>
      <c r="S865" s="468"/>
      <c r="T865" s="468"/>
      <c r="U865" s="468"/>
      <c r="V865" s="468"/>
      <c r="W865" s="468"/>
      <c r="X865" s="468"/>
      <c r="Y865" s="468"/>
      <c r="Z865" s="468"/>
      <c r="AA865" s="468"/>
      <c r="AB865" s="468"/>
      <c r="AC865" s="468"/>
      <c r="AD865" s="468"/>
      <c r="AE865" s="468"/>
      <c r="AF865" s="468"/>
      <c r="AG865" s="468"/>
      <c r="AH865" s="468"/>
      <c r="AI865" s="468"/>
      <c r="AJ865" s="468"/>
      <c r="AK865" s="468"/>
      <c r="AL865" s="468"/>
      <c r="AM865" s="468"/>
      <c r="AN865" s="468"/>
    </row>
    <row r="866" spans="1:40" ht="12.75" customHeight="1">
      <c r="A866" s="468"/>
      <c r="B866" s="468"/>
      <c r="C866" s="468"/>
      <c r="D866" s="468"/>
      <c r="E866" s="468"/>
      <c r="F866" s="468"/>
      <c r="G866" s="468"/>
      <c r="H866" s="468"/>
      <c r="I866" s="468"/>
      <c r="J866" s="468"/>
      <c r="K866" s="468"/>
      <c r="L866" s="468"/>
      <c r="M866" s="468"/>
      <c r="N866" s="468"/>
      <c r="O866" s="468"/>
      <c r="P866" s="468"/>
      <c r="Q866" s="468"/>
      <c r="R866" s="468"/>
      <c r="S866" s="468"/>
      <c r="T866" s="468"/>
      <c r="U866" s="468"/>
      <c r="V866" s="468"/>
      <c r="W866" s="468"/>
      <c r="X866" s="468"/>
      <c r="Y866" s="468"/>
      <c r="Z866" s="468"/>
      <c r="AA866" s="468"/>
      <c r="AB866" s="468"/>
      <c r="AC866" s="468"/>
      <c r="AD866" s="468"/>
      <c r="AE866" s="468"/>
      <c r="AF866" s="468"/>
      <c r="AG866" s="468"/>
      <c r="AH866" s="468"/>
      <c r="AI866" s="468"/>
      <c r="AJ866" s="468"/>
      <c r="AK866" s="468"/>
      <c r="AL866" s="468"/>
      <c r="AM866" s="468"/>
      <c r="AN866" s="468"/>
    </row>
    <row r="867" spans="1:40" ht="12.75" customHeight="1">
      <c r="A867" s="468"/>
      <c r="B867" s="468"/>
      <c r="C867" s="468"/>
      <c r="D867" s="468"/>
      <c r="E867" s="468"/>
      <c r="F867" s="468"/>
      <c r="G867" s="468"/>
      <c r="H867" s="468"/>
      <c r="I867" s="468"/>
      <c r="J867" s="468"/>
      <c r="K867" s="468"/>
      <c r="L867" s="468"/>
      <c r="M867" s="468"/>
      <c r="N867" s="468"/>
      <c r="O867" s="468"/>
      <c r="P867" s="468"/>
      <c r="Q867" s="468"/>
      <c r="R867" s="468"/>
      <c r="S867" s="468"/>
      <c r="T867" s="468"/>
      <c r="U867" s="468"/>
      <c r="V867" s="468"/>
      <c r="W867" s="468"/>
      <c r="X867" s="468"/>
      <c r="Y867" s="468"/>
      <c r="Z867" s="468"/>
      <c r="AA867" s="468"/>
      <c r="AB867" s="468"/>
      <c r="AC867" s="468"/>
      <c r="AD867" s="468"/>
      <c r="AE867" s="468"/>
      <c r="AF867" s="468"/>
      <c r="AG867" s="468"/>
      <c r="AH867" s="468"/>
      <c r="AI867" s="468"/>
      <c r="AJ867" s="468"/>
      <c r="AK867" s="468"/>
      <c r="AL867" s="468"/>
      <c r="AM867" s="468"/>
      <c r="AN867" s="468"/>
    </row>
    <row r="868" spans="1:40" ht="12.75" customHeight="1">
      <c r="A868" s="468"/>
      <c r="B868" s="468"/>
      <c r="C868" s="468"/>
      <c r="D868" s="468"/>
      <c r="E868" s="468"/>
      <c r="F868" s="468"/>
      <c r="G868" s="468"/>
      <c r="H868" s="468"/>
      <c r="I868" s="468"/>
      <c r="J868" s="468"/>
      <c r="K868" s="468"/>
      <c r="L868" s="468"/>
      <c r="M868" s="468"/>
      <c r="N868" s="468"/>
      <c r="O868" s="468"/>
      <c r="P868" s="468"/>
      <c r="Q868" s="468"/>
      <c r="R868" s="468"/>
      <c r="S868" s="468"/>
      <c r="T868" s="468"/>
      <c r="U868" s="468"/>
      <c r="V868" s="468"/>
      <c r="W868" s="468"/>
      <c r="X868" s="468"/>
      <c r="Y868" s="468"/>
      <c r="Z868" s="468"/>
      <c r="AA868" s="468"/>
      <c r="AB868" s="468"/>
      <c r="AC868" s="468"/>
      <c r="AD868" s="468"/>
      <c r="AE868" s="468"/>
      <c r="AF868" s="468"/>
      <c r="AG868" s="468"/>
      <c r="AH868" s="468"/>
      <c r="AI868" s="468"/>
      <c r="AJ868" s="468"/>
      <c r="AK868" s="468"/>
      <c r="AL868" s="468"/>
      <c r="AM868" s="468"/>
      <c r="AN868" s="468"/>
    </row>
    <row r="869" spans="1:40" ht="12.75" customHeight="1">
      <c r="A869" s="468"/>
      <c r="B869" s="468"/>
      <c r="C869" s="468"/>
      <c r="D869" s="468"/>
      <c r="E869" s="468"/>
      <c r="F869" s="468"/>
      <c r="G869" s="468"/>
      <c r="H869" s="468"/>
      <c r="I869" s="468"/>
      <c r="J869" s="468"/>
      <c r="K869" s="468"/>
      <c r="L869" s="468"/>
      <c r="M869" s="468"/>
      <c r="N869" s="468"/>
      <c r="O869" s="468"/>
      <c r="P869" s="468"/>
      <c r="Q869" s="468"/>
      <c r="R869" s="468"/>
      <c r="S869" s="468"/>
      <c r="T869" s="468"/>
      <c r="U869" s="468"/>
      <c r="V869" s="468"/>
      <c r="W869" s="468"/>
      <c r="X869" s="468"/>
      <c r="Y869" s="468"/>
      <c r="Z869" s="468"/>
      <c r="AA869" s="468"/>
      <c r="AB869" s="468"/>
      <c r="AC869" s="468"/>
      <c r="AD869" s="468"/>
      <c r="AE869" s="468"/>
      <c r="AF869" s="468"/>
      <c r="AG869" s="468"/>
      <c r="AH869" s="468"/>
      <c r="AI869" s="468"/>
      <c r="AJ869" s="468"/>
      <c r="AK869" s="468"/>
      <c r="AL869" s="468"/>
      <c r="AM869" s="468"/>
      <c r="AN869" s="468"/>
    </row>
    <row r="870" spans="1:40" ht="12.75" customHeight="1">
      <c r="A870" s="468"/>
      <c r="B870" s="468"/>
      <c r="C870" s="468"/>
      <c r="D870" s="468"/>
      <c r="E870" s="468"/>
      <c r="F870" s="468"/>
      <c r="G870" s="468"/>
      <c r="H870" s="468"/>
      <c r="I870" s="468"/>
      <c r="J870" s="468"/>
      <c r="K870" s="468"/>
      <c r="L870" s="468"/>
      <c r="M870" s="468"/>
      <c r="N870" s="468"/>
      <c r="O870" s="468"/>
      <c r="P870" s="468"/>
      <c r="Q870" s="468"/>
      <c r="R870" s="468"/>
      <c r="S870" s="468"/>
      <c r="T870" s="468"/>
      <c r="U870" s="468"/>
      <c r="V870" s="468"/>
      <c r="W870" s="468"/>
      <c r="X870" s="468"/>
      <c r="Y870" s="468"/>
      <c r="Z870" s="468"/>
      <c r="AA870" s="468"/>
      <c r="AB870" s="468"/>
      <c r="AC870" s="468"/>
      <c r="AD870" s="468"/>
      <c r="AE870" s="468"/>
      <c r="AF870" s="468"/>
      <c r="AG870" s="468"/>
      <c r="AH870" s="468"/>
      <c r="AI870" s="468"/>
      <c r="AJ870" s="468"/>
      <c r="AK870" s="468"/>
      <c r="AL870" s="468"/>
      <c r="AM870" s="468"/>
      <c r="AN870" s="468"/>
    </row>
    <row r="871" spans="1:40" ht="12.75" customHeight="1">
      <c r="A871" s="468"/>
      <c r="B871" s="468"/>
      <c r="C871" s="468"/>
      <c r="D871" s="468"/>
      <c r="E871" s="468"/>
      <c r="F871" s="468"/>
      <c r="G871" s="468"/>
      <c r="H871" s="468"/>
      <c r="I871" s="468"/>
      <c r="J871" s="468"/>
      <c r="K871" s="468"/>
      <c r="L871" s="468"/>
      <c r="M871" s="468"/>
      <c r="N871" s="468"/>
      <c r="O871" s="468"/>
      <c r="P871" s="468"/>
      <c r="Q871" s="468"/>
      <c r="R871" s="468"/>
      <c r="S871" s="468"/>
      <c r="T871" s="468"/>
      <c r="U871" s="468"/>
      <c r="V871" s="468"/>
      <c r="W871" s="468"/>
      <c r="X871" s="468"/>
      <c r="Y871" s="468"/>
      <c r="Z871" s="468"/>
      <c r="AA871" s="468"/>
      <c r="AB871" s="468"/>
      <c r="AC871" s="468"/>
      <c r="AD871" s="468"/>
      <c r="AE871" s="468"/>
      <c r="AF871" s="468"/>
      <c r="AG871" s="468"/>
      <c r="AH871" s="468"/>
      <c r="AI871" s="468"/>
      <c r="AJ871" s="468"/>
      <c r="AK871" s="468"/>
      <c r="AL871" s="468"/>
      <c r="AM871" s="468"/>
      <c r="AN871" s="468"/>
    </row>
    <row r="872" spans="1:40" ht="12.75" customHeight="1">
      <c r="A872" s="468"/>
      <c r="B872" s="468"/>
      <c r="C872" s="468"/>
      <c r="D872" s="468"/>
      <c r="E872" s="468"/>
      <c r="F872" s="468"/>
      <c r="G872" s="468"/>
      <c r="H872" s="468"/>
      <c r="I872" s="468"/>
      <c r="J872" s="468"/>
      <c r="K872" s="468"/>
      <c r="L872" s="468"/>
      <c r="M872" s="468"/>
      <c r="N872" s="468"/>
      <c r="O872" s="468"/>
      <c r="P872" s="468"/>
      <c r="Q872" s="468"/>
      <c r="R872" s="468"/>
      <c r="S872" s="468"/>
      <c r="T872" s="468"/>
      <c r="U872" s="468"/>
      <c r="V872" s="468"/>
      <c r="W872" s="468"/>
      <c r="X872" s="468"/>
      <c r="Y872" s="468"/>
      <c r="Z872" s="468"/>
      <c r="AA872" s="468"/>
      <c r="AB872" s="468"/>
      <c r="AC872" s="468"/>
      <c r="AD872" s="468"/>
      <c r="AE872" s="468"/>
      <c r="AF872" s="468"/>
      <c r="AG872" s="468"/>
      <c r="AH872" s="468"/>
      <c r="AI872" s="468"/>
      <c r="AJ872" s="468"/>
      <c r="AK872" s="468"/>
      <c r="AL872" s="468"/>
      <c r="AM872" s="468"/>
      <c r="AN872" s="468"/>
    </row>
    <row r="873" spans="1:40" ht="12.75" customHeight="1">
      <c r="A873" s="468"/>
      <c r="B873" s="468"/>
      <c r="C873" s="468"/>
      <c r="D873" s="468"/>
      <c r="E873" s="468"/>
      <c r="F873" s="468"/>
      <c r="G873" s="468"/>
      <c r="H873" s="468"/>
      <c r="I873" s="468"/>
      <c r="J873" s="468"/>
      <c r="K873" s="468"/>
      <c r="L873" s="468"/>
      <c r="M873" s="468"/>
      <c r="N873" s="468"/>
      <c r="O873" s="468"/>
      <c r="P873" s="468"/>
      <c r="Q873" s="468"/>
      <c r="R873" s="468"/>
      <c r="S873" s="468"/>
      <c r="T873" s="468"/>
      <c r="U873" s="468"/>
      <c r="V873" s="468"/>
      <c r="W873" s="468"/>
      <c r="X873" s="468"/>
      <c r="Y873" s="468"/>
      <c r="Z873" s="468"/>
      <c r="AA873" s="468"/>
      <c r="AB873" s="468"/>
      <c r="AC873" s="468"/>
      <c r="AD873" s="468"/>
      <c r="AE873" s="468"/>
      <c r="AF873" s="468"/>
      <c r="AG873" s="468"/>
      <c r="AH873" s="468"/>
      <c r="AI873" s="468"/>
      <c r="AJ873" s="468"/>
      <c r="AK873" s="468"/>
      <c r="AL873" s="468"/>
      <c r="AM873" s="468"/>
      <c r="AN873" s="468"/>
    </row>
    <row r="874" spans="1:40" ht="12.75" customHeight="1">
      <c r="A874" s="468"/>
      <c r="B874" s="468"/>
      <c r="C874" s="468"/>
      <c r="D874" s="468"/>
      <c r="E874" s="468"/>
      <c r="F874" s="468"/>
      <c r="G874" s="468"/>
      <c r="H874" s="468"/>
      <c r="I874" s="468"/>
      <c r="J874" s="468"/>
      <c r="K874" s="468"/>
      <c r="L874" s="468"/>
      <c r="M874" s="468"/>
      <c r="N874" s="468"/>
      <c r="O874" s="468"/>
      <c r="P874" s="468"/>
      <c r="Q874" s="468"/>
      <c r="R874" s="468"/>
      <c r="S874" s="468"/>
      <c r="T874" s="468"/>
      <c r="U874" s="468"/>
      <c r="V874" s="468"/>
      <c r="W874" s="468"/>
      <c r="X874" s="468"/>
      <c r="Y874" s="468"/>
      <c r="Z874" s="468"/>
      <c r="AA874" s="468"/>
      <c r="AB874" s="468"/>
      <c r="AC874" s="468"/>
      <c r="AD874" s="468"/>
      <c r="AE874" s="468"/>
      <c r="AF874" s="468"/>
      <c r="AG874" s="468"/>
      <c r="AH874" s="468"/>
      <c r="AI874" s="468"/>
      <c r="AJ874" s="468"/>
      <c r="AK874" s="468"/>
      <c r="AL874" s="468"/>
      <c r="AM874" s="468"/>
      <c r="AN874" s="468"/>
    </row>
    <row r="875" spans="1:40" ht="12.75" customHeight="1">
      <c r="A875" s="468"/>
      <c r="B875" s="468"/>
      <c r="C875" s="468"/>
      <c r="D875" s="468"/>
      <c r="E875" s="468"/>
      <c r="F875" s="468"/>
      <c r="G875" s="468"/>
      <c r="H875" s="468"/>
      <c r="I875" s="468"/>
      <c r="J875" s="468"/>
      <c r="K875" s="468"/>
      <c r="L875" s="468"/>
      <c r="M875" s="468"/>
      <c r="N875" s="468"/>
      <c r="O875" s="468"/>
      <c r="P875" s="468"/>
      <c r="Q875" s="468"/>
      <c r="R875" s="468"/>
      <c r="S875" s="468"/>
      <c r="T875" s="468"/>
      <c r="U875" s="468"/>
      <c r="V875" s="468"/>
      <c r="W875" s="468"/>
      <c r="X875" s="468"/>
      <c r="Y875" s="468"/>
      <c r="Z875" s="468"/>
      <c r="AA875" s="468"/>
      <c r="AB875" s="468"/>
      <c r="AC875" s="468"/>
      <c r="AD875" s="468"/>
      <c r="AE875" s="468"/>
      <c r="AF875" s="468"/>
      <c r="AG875" s="468"/>
      <c r="AH875" s="468"/>
      <c r="AI875" s="468"/>
      <c r="AJ875" s="468"/>
      <c r="AK875" s="468"/>
      <c r="AL875" s="468"/>
      <c r="AM875" s="468"/>
      <c r="AN875" s="468"/>
    </row>
    <row r="876" spans="1:40" ht="12.75" customHeight="1">
      <c r="A876" s="468"/>
      <c r="B876" s="468"/>
      <c r="C876" s="468"/>
      <c r="D876" s="468"/>
      <c r="E876" s="468"/>
      <c r="F876" s="468"/>
      <c r="G876" s="468"/>
      <c r="H876" s="468"/>
      <c r="I876" s="468"/>
      <c r="J876" s="468"/>
      <c r="K876" s="468"/>
      <c r="L876" s="468"/>
      <c r="M876" s="468"/>
      <c r="N876" s="468"/>
      <c r="O876" s="468"/>
      <c r="P876" s="468"/>
      <c r="Q876" s="468"/>
      <c r="R876" s="468"/>
      <c r="S876" s="468"/>
      <c r="T876" s="468"/>
      <c r="U876" s="468"/>
      <c r="V876" s="468"/>
      <c r="W876" s="468"/>
      <c r="X876" s="468"/>
      <c r="Y876" s="468"/>
      <c r="Z876" s="468"/>
      <c r="AA876" s="468"/>
      <c r="AB876" s="468"/>
      <c r="AC876" s="468"/>
      <c r="AD876" s="468"/>
      <c r="AE876" s="468"/>
      <c r="AF876" s="468"/>
      <c r="AG876" s="468"/>
      <c r="AH876" s="468"/>
      <c r="AI876" s="468"/>
      <c r="AJ876" s="468"/>
      <c r="AK876" s="468"/>
      <c r="AL876" s="468"/>
      <c r="AM876" s="468"/>
      <c r="AN876" s="468"/>
    </row>
    <row r="877" spans="1:40" ht="12.75" customHeight="1">
      <c r="A877" s="468"/>
      <c r="B877" s="468"/>
      <c r="C877" s="468"/>
      <c r="D877" s="468"/>
      <c r="E877" s="468"/>
      <c r="F877" s="468"/>
      <c r="G877" s="468"/>
      <c r="H877" s="468"/>
      <c r="I877" s="468"/>
      <c r="J877" s="468"/>
      <c r="K877" s="468"/>
      <c r="L877" s="468"/>
      <c r="M877" s="468"/>
      <c r="N877" s="468"/>
      <c r="O877" s="468"/>
      <c r="P877" s="468"/>
      <c r="Q877" s="468"/>
      <c r="R877" s="468"/>
      <c r="S877" s="468"/>
      <c r="T877" s="468"/>
      <c r="U877" s="468"/>
      <c r="V877" s="468"/>
      <c r="W877" s="468"/>
      <c r="X877" s="468"/>
      <c r="Y877" s="468"/>
      <c r="Z877" s="468"/>
      <c r="AA877" s="468"/>
      <c r="AB877" s="468"/>
      <c r="AC877" s="468"/>
      <c r="AD877" s="468"/>
      <c r="AE877" s="468"/>
      <c r="AF877" s="468"/>
      <c r="AG877" s="468"/>
      <c r="AH877" s="468"/>
      <c r="AI877" s="468"/>
      <c r="AJ877" s="468"/>
      <c r="AK877" s="468"/>
      <c r="AL877" s="468"/>
      <c r="AM877" s="468"/>
      <c r="AN877" s="468"/>
    </row>
    <row r="878" spans="1:40" ht="12.75" customHeight="1">
      <c r="A878" s="468"/>
      <c r="B878" s="468"/>
      <c r="C878" s="468"/>
      <c r="D878" s="468"/>
      <c r="E878" s="468"/>
      <c r="F878" s="468"/>
      <c r="G878" s="468"/>
      <c r="H878" s="468"/>
      <c r="I878" s="468"/>
      <c r="J878" s="468"/>
      <c r="K878" s="468"/>
      <c r="L878" s="468"/>
      <c r="M878" s="468"/>
      <c r="N878" s="468"/>
      <c r="O878" s="468"/>
      <c r="P878" s="468"/>
      <c r="Q878" s="468"/>
      <c r="R878" s="468"/>
      <c r="S878" s="468"/>
      <c r="T878" s="468"/>
      <c r="U878" s="468"/>
      <c r="V878" s="468"/>
      <c r="W878" s="468"/>
      <c r="X878" s="468"/>
      <c r="Y878" s="468"/>
      <c r="Z878" s="468"/>
      <c r="AA878" s="468"/>
      <c r="AB878" s="468"/>
      <c r="AC878" s="468"/>
      <c r="AD878" s="468"/>
      <c r="AE878" s="468"/>
      <c r="AF878" s="468"/>
      <c r="AG878" s="468"/>
      <c r="AH878" s="468"/>
      <c r="AI878" s="468"/>
      <c r="AJ878" s="468"/>
      <c r="AK878" s="468"/>
      <c r="AL878" s="468"/>
      <c r="AM878" s="468"/>
      <c r="AN878" s="468"/>
    </row>
    <row r="879" spans="1:40" ht="12.75" customHeight="1">
      <c r="A879" s="468"/>
      <c r="B879" s="468"/>
      <c r="C879" s="468"/>
      <c r="D879" s="468"/>
      <c r="E879" s="468"/>
      <c r="F879" s="468"/>
      <c r="G879" s="468"/>
      <c r="H879" s="468"/>
      <c r="I879" s="468"/>
      <c r="J879" s="468"/>
      <c r="K879" s="468"/>
      <c r="L879" s="468"/>
      <c r="M879" s="468"/>
      <c r="N879" s="468"/>
      <c r="O879" s="468"/>
      <c r="P879" s="468"/>
      <c r="Q879" s="468"/>
      <c r="R879" s="468"/>
      <c r="S879" s="468"/>
      <c r="T879" s="468"/>
      <c r="U879" s="468"/>
      <c r="V879" s="468"/>
      <c r="W879" s="468"/>
      <c r="X879" s="468"/>
      <c r="Y879" s="468"/>
      <c r="Z879" s="468"/>
      <c r="AA879" s="468"/>
      <c r="AB879" s="468"/>
      <c r="AC879" s="468"/>
      <c r="AD879" s="468"/>
      <c r="AE879" s="468"/>
      <c r="AF879" s="468"/>
      <c r="AG879" s="468"/>
      <c r="AH879" s="468"/>
      <c r="AI879" s="468"/>
      <c r="AJ879" s="468"/>
      <c r="AK879" s="468"/>
      <c r="AL879" s="468"/>
      <c r="AM879" s="468"/>
      <c r="AN879" s="468"/>
    </row>
    <row r="880" spans="1:40" ht="12.75" customHeight="1">
      <c r="A880" s="468"/>
      <c r="B880" s="468"/>
      <c r="C880" s="468"/>
      <c r="D880" s="468"/>
      <c r="E880" s="468"/>
      <c r="F880" s="468"/>
      <c r="G880" s="468"/>
      <c r="H880" s="468"/>
      <c r="I880" s="468"/>
      <c r="J880" s="468"/>
      <c r="K880" s="468"/>
      <c r="L880" s="468"/>
      <c r="M880" s="468"/>
      <c r="N880" s="468"/>
      <c r="O880" s="468"/>
      <c r="P880" s="468"/>
      <c r="Q880" s="468"/>
      <c r="R880" s="468"/>
      <c r="S880" s="468"/>
      <c r="T880" s="468"/>
      <c r="U880" s="468"/>
      <c r="V880" s="468"/>
      <c r="W880" s="468"/>
      <c r="X880" s="468"/>
      <c r="Y880" s="468"/>
      <c r="Z880" s="468"/>
      <c r="AA880" s="468"/>
      <c r="AB880" s="468"/>
      <c r="AC880" s="468"/>
      <c r="AD880" s="468"/>
      <c r="AE880" s="468"/>
      <c r="AF880" s="468"/>
      <c r="AG880" s="468"/>
      <c r="AH880" s="468"/>
      <c r="AI880" s="468"/>
      <c r="AJ880" s="468"/>
      <c r="AK880" s="468"/>
      <c r="AL880" s="468"/>
      <c r="AM880" s="468"/>
      <c r="AN880" s="468"/>
    </row>
    <row r="881" spans="1:40" ht="12.75" customHeight="1">
      <c r="A881" s="468"/>
      <c r="B881" s="468"/>
      <c r="C881" s="468"/>
      <c r="D881" s="468"/>
      <c r="E881" s="468"/>
      <c r="F881" s="468"/>
      <c r="G881" s="468"/>
      <c r="H881" s="468"/>
      <c r="I881" s="468"/>
      <c r="J881" s="468"/>
      <c r="K881" s="468"/>
      <c r="L881" s="468"/>
      <c r="M881" s="468"/>
      <c r="N881" s="468"/>
      <c r="O881" s="468"/>
      <c r="P881" s="468"/>
      <c r="Q881" s="468"/>
      <c r="R881" s="468"/>
      <c r="S881" s="468"/>
      <c r="T881" s="468"/>
      <c r="U881" s="468"/>
      <c r="V881" s="468"/>
      <c r="W881" s="468"/>
      <c r="X881" s="468"/>
      <c r="Y881" s="468"/>
      <c r="Z881" s="468"/>
      <c r="AA881" s="468"/>
      <c r="AB881" s="468"/>
      <c r="AC881" s="468"/>
      <c r="AD881" s="468"/>
      <c r="AE881" s="468"/>
      <c r="AF881" s="468"/>
      <c r="AG881" s="468"/>
      <c r="AH881" s="468"/>
      <c r="AI881" s="468"/>
      <c r="AJ881" s="468"/>
      <c r="AK881" s="468"/>
      <c r="AL881" s="468"/>
      <c r="AM881" s="468"/>
      <c r="AN881" s="468"/>
    </row>
    <row r="882" spans="1:40" ht="12.75" customHeight="1">
      <c r="A882" s="468"/>
      <c r="B882" s="468"/>
      <c r="C882" s="468"/>
      <c r="D882" s="468"/>
      <c r="E882" s="468"/>
      <c r="F882" s="468"/>
      <c r="G882" s="468"/>
      <c r="H882" s="468"/>
      <c r="I882" s="468"/>
      <c r="J882" s="468"/>
      <c r="K882" s="468"/>
      <c r="L882" s="468"/>
      <c r="M882" s="468"/>
      <c r="N882" s="468"/>
      <c r="O882" s="468"/>
      <c r="P882" s="468"/>
      <c r="Q882" s="468"/>
      <c r="R882" s="468"/>
      <c r="S882" s="468"/>
      <c r="T882" s="468"/>
      <c r="U882" s="468"/>
      <c r="V882" s="468"/>
      <c r="W882" s="468"/>
      <c r="X882" s="468"/>
      <c r="Y882" s="468"/>
      <c r="Z882" s="468"/>
      <c r="AA882" s="468"/>
      <c r="AB882" s="468"/>
      <c r="AC882" s="468"/>
      <c r="AD882" s="468"/>
      <c r="AE882" s="468"/>
      <c r="AF882" s="468"/>
      <c r="AG882" s="468"/>
      <c r="AH882" s="468"/>
      <c r="AI882" s="468"/>
      <c r="AJ882" s="468"/>
      <c r="AK882" s="468"/>
      <c r="AL882" s="468"/>
      <c r="AM882" s="468"/>
      <c r="AN882" s="468"/>
    </row>
    <row r="883" spans="1:40" ht="12.75" customHeight="1">
      <c r="A883" s="468"/>
      <c r="B883" s="468"/>
      <c r="C883" s="468"/>
      <c r="D883" s="468"/>
      <c r="E883" s="468"/>
      <c r="F883" s="468"/>
      <c r="G883" s="468"/>
      <c r="H883" s="468"/>
      <c r="I883" s="468"/>
      <c r="J883" s="468"/>
      <c r="K883" s="468"/>
      <c r="L883" s="468"/>
      <c r="M883" s="468"/>
      <c r="N883" s="468"/>
      <c r="O883" s="468"/>
      <c r="P883" s="468"/>
      <c r="Q883" s="468"/>
      <c r="R883" s="468"/>
      <c r="S883" s="468"/>
      <c r="T883" s="468"/>
      <c r="U883" s="468"/>
      <c r="V883" s="468"/>
      <c r="W883" s="468"/>
      <c r="X883" s="468"/>
      <c r="Y883" s="468"/>
      <c r="Z883" s="468"/>
      <c r="AA883" s="468"/>
      <c r="AB883" s="468"/>
      <c r="AC883" s="468"/>
      <c r="AD883" s="468"/>
      <c r="AE883" s="468"/>
      <c r="AF883" s="468"/>
      <c r="AG883" s="468"/>
      <c r="AH883" s="468"/>
      <c r="AI883" s="468"/>
      <c r="AJ883" s="468"/>
      <c r="AK883" s="468"/>
      <c r="AL883" s="468"/>
      <c r="AM883" s="468"/>
      <c r="AN883" s="468"/>
    </row>
    <row r="884" spans="1:40" ht="12.75" customHeight="1">
      <c r="A884" s="468"/>
      <c r="B884" s="468"/>
      <c r="C884" s="468"/>
      <c r="D884" s="468"/>
      <c r="E884" s="468"/>
      <c r="F884" s="468"/>
      <c r="G884" s="468"/>
      <c r="H884" s="468"/>
      <c r="I884" s="468"/>
      <c r="J884" s="468"/>
      <c r="K884" s="468"/>
      <c r="L884" s="468"/>
      <c r="M884" s="468"/>
      <c r="N884" s="468"/>
      <c r="O884" s="468"/>
      <c r="P884" s="468"/>
      <c r="Q884" s="468"/>
      <c r="R884" s="468"/>
      <c r="S884" s="468"/>
      <c r="T884" s="468"/>
      <c r="U884" s="468"/>
      <c r="V884" s="468"/>
      <c r="W884" s="468"/>
      <c r="X884" s="468"/>
      <c r="Y884" s="468"/>
      <c r="Z884" s="468"/>
      <c r="AA884" s="468"/>
      <c r="AB884" s="468"/>
      <c r="AC884" s="468"/>
      <c r="AD884" s="468"/>
      <c r="AE884" s="468"/>
      <c r="AF884" s="468"/>
      <c r="AG884" s="468"/>
      <c r="AH884" s="468"/>
      <c r="AI884" s="468"/>
      <c r="AJ884" s="468"/>
      <c r="AK884" s="468"/>
      <c r="AL884" s="468"/>
      <c r="AM884" s="468"/>
      <c r="AN884" s="468"/>
    </row>
    <row r="885" spans="1:40" ht="12.75" customHeight="1">
      <c r="A885" s="468"/>
      <c r="B885" s="468"/>
      <c r="C885" s="468"/>
      <c r="D885" s="468"/>
      <c r="E885" s="468"/>
      <c r="F885" s="468"/>
      <c r="G885" s="468"/>
      <c r="H885" s="468"/>
      <c r="I885" s="468"/>
      <c r="J885" s="468"/>
      <c r="K885" s="468"/>
      <c r="L885" s="468"/>
      <c r="M885" s="468"/>
      <c r="N885" s="468"/>
      <c r="O885" s="468"/>
      <c r="P885" s="468"/>
      <c r="Q885" s="468"/>
      <c r="R885" s="468"/>
      <c r="S885" s="468"/>
      <c r="T885" s="468"/>
      <c r="U885" s="468"/>
      <c r="V885" s="468"/>
      <c r="W885" s="468"/>
      <c r="X885" s="468"/>
      <c r="Y885" s="468"/>
      <c r="Z885" s="468"/>
      <c r="AA885" s="468"/>
      <c r="AB885" s="468"/>
      <c r="AC885" s="468"/>
      <c r="AD885" s="468"/>
      <c r="AE885" s="468"/>
      <c r="AF885" s="468"/>
      <c r="AG885" s="468"/>
      <c r="AH885" s="468"/>
      <c r="AI885" s="468"/>
      <c r="AJ885" s="468"/>
      <c r="AK885" s="468"/>
      <c r="AL885" s="468"/>
      <c r="AM885" s="468"/>
      <c r="AN885" s="468"/>
    </row>
    <row r="886" spans="1:40" ht="12.75" customHeight="1">
      <c r="A886" s="468"/>
      <c r="B886" s="468"/>
      <c r="C886" s="468"/>
      <c r="D886" s="468"/>
      <c r="E886" s="468"/>
      <c r="F886" s="468"/>
      <c r="G886" s="468"/>
      <c r="H886" s="468"/>
      <c r="I886" s="468"/>
      <c r="J886" s="468"/>
      <c r="K886" s="468"/>
      <c r="L886" s="468"/>
      <c r="M886" s="468"/>
      <c r="N886" s="468"/>
      <c r="O886" s="468"/>
      <c r="P886" s="468"/>
      <c r="Q886" s="468"/>
      <c r="R886" s="468"/>
      <c r="S886" s="468"/>
      <c r="T886" s="468"/>
      <c r="U886" s="468"/>
      <c r="V886" s="468"/>
      <c r="W886" s="468"/>
      <c r="X886" s="468"/>
      <c r="Y886" s="468"/>
      <c r="Z886" s="468"/>
      <c r="AA886" s="468"/>
      <c r="AB886" s="468"/>
      <c r="AC886" s="468"/>
      <c r="AD886" s="468"/>
      <c r="AE886" s="468"/>
      <c r="AF886" s="468"/>
      <c r="AG886" s="468"/>
      <c r="AH886" s="468"/>
      <c r="AI886" s="468"/>
      <c r="AJ886" s="468"/>
      <c r="AK886" s="468"/>
      <c r="AL886" s="468"/>
      <c r="AM886" s="468"/>
      <c r="AN886" s="468"/>
    </row>
    <row r="887" spans="1:40" ht="12.75" customHeight="1">
      <c r="A887" s="468"/>
      <c r="B887" s="468"/>
      <c r="C887" s="468"/>
      <c r="D887" s="468"/>
      <c r="E887" s="468"/>
      <c r="F887" s="468"/>
      <c r="G887" s="468"/>
      <c r="H887" s="468"/>
      <c r="I887" s="468"/>
      <c r="J887" s="468"/>
      <c r="K887" s="468"/>
      <c r="L887" s="468"/>
      <c r="M887" s="468"/>
      <c r="N887" s="468"/>
      <c r="O887" s="468"/>
      <c r="P887" s="468"/>
      <c r="Q887" s="468"/>
      <c r="R887" s="468"/>
      <c r="S887" s="468"/>
      <c r="T887" s="468"/>
      <c r="U887" s="468"/>
      <c r="V887" s="468"/>
      <c r="W887" s="468"/>
      <c r="X887" s="468"/>
      <c r="Y887" s="468"/>
      <c r="Z887" s="468"/>
      <c r="AA887" s="468"/>
      <c r="AB887" s="468"/>
      <c r="AC887" s="468"/>
      <c r="AD887" s="468"/>
      <c r="AE887" s="468"/>
      <c r="AF887" s="468"/>
      <c r="AG887" s="468"/>
      <c r="AH887" s="468"/>
      <c r="AI887" s="468"/>
      <c r="AJ887" s="468"/>
      <c r="AK887" s="468"/>
      <c r="AL887" s="468"/>
      <c r="AM887" s="468"/>
      <c r="AN887" s="468"/>
    </row>
    <row r="888" spans="1:40" ht="12.75" customHeight="1">
      <c r="A888" s="468"/>
      <c r="B888" s="468"/>
      <c r="C888" s="468"/>
      <c r="D888" s="468"/>
      <c r="E888" s="468"/>
      <c r="F888" s="468"/>
      <c r="G888" s="468"/>
      <c r="H888" s="468"/>
      <c r="I888" s="468"/>
      <c r="J888" s="468"/>
      <c r="K888" s="468"/>
      <c r="L888" s="468"/>
      <c r="M888" s="468"/>
      <c r="N888" s="468"/>
      <c r="O888" s="468"/>
      <c r="P888" s="468"/>
      <c r="Q888" s="468"/>
      <c r="R888" s="468"/>
      <c r="S888" s="468"/>
      <c r="T888" s="468"/>
      <c r="U888" s="468"/>
      <c r="V888" s="468"/>
      <c r="W888" s="468"/>
      <c r="X888" s="468"/>
      <c r="Y888" s="468"/>
      <c r="Z888" s="468"/>
      <c r="AA888" s="468"/>
      <c r="AB888" s="468"/>
      <c r="AC888" s="468"/>
      <c r="AD888" s="468"/>
      <c r="AE888" s="468"/>
      <c r="AF888" s="468"/>
      <c r="AG888" s="468"/>
      <c r="AH888" s="468"/>
      <c r="AI888" s="468"/>
      <c r="AJ888" s="468"/>
      <c r="AK888" s="468"/>
      <c r="AL888" s="468"/>
      <c r="AM888" s="468"/>
      <c r="AN888" s="468"/>
    </row>
    <row r="889" spans="1:40" ht="12.75" customHeight="1">
      <c r="A889" s="468"/>
      <c r="B889" s="468"/>
      <c r="C889" s="468"/>
      <c r="D889" s="468"/>
      <c r="E889" s="468"/>
      <c r="F889" s="468"/>
      <c r="G889" s="468"/>
      <c r="H889" s="468"/>
      <c r="I889" s="468"/>
      <c r="J889" s="468"/>
      <c r="K889" s="468"/>
      <c r="L889" s="468"/>
      <c r="M889" s="468"/>
      <c r="N889" s="468"/>
      <c r="O889" s="468"/>
      <c r="P889" s="468"/>
      <c r="Q889" s="468"/>
      <c r="R889" s="468"/>
      <c r="S889" s="468"/>
      <c r="T889" s="468"/>
      <c r="U889" s="468"/>
      <c r="V889" s="468"/>
      <c r="W889" s="468"/>
      <c r="X889" s="468"/>
      <c r="Y889" s="468"/>
      <c r="Z889" s="468"/>
      <c r="AA889" s="468"/>
      <c r="AB889" s="468"/>
      <c r="AC889" s="468"/>
      <c r="AD889" s="468"/>
      <c r="AE889" s="468"/>
      <c r="AF889" s="468"/>
      <c r="AG889" s="468"/>
      <c r="AH889" s="468"/>
      <c r="AI889" s="468"/>
      <c r="AJ889" s="468"/>
      <c r="AK889" s="468"/>
      <c r="AL889" s="468"/>
      <c r="AM889" s="468"/>
      <c r="AN889" s="468"/>
    </row>
    <row r="890" spans="1:40" ht="12.75" customHeight="1">
      <c r="A890" s="468"/>
      <c r="B890" s="468"/>
      <c r="C890" s="468"/>
      <c r="D890" s="468"/>
      <c r="E890" s="468"/>
      <c r="F890" s="468"/>
      <c r="G890" s="468"/>
      <c r="H890" s="468"/>
      <c r="I890" s="468"/>
      <c r="J890" s="468"/>
      <c r="K890" s="468"/>
      <c r="L890" s="468"/>
      <c r="M890" s="468"/>
      <c r="N890" s="468"/>
      <c r="O890" s="468"/>
      <c r="P890" s="468"/>
      <c r="Q890" s="468"/>
      <c r="R890" s="468"/>
      <c r="S890" s="468"/>
      <c r="T890" s="468"/>
      <c r="U890" s="468"/>
      <c r="V890" s="468"/>
      <c r="W890" s="468"/>
      <c r="X890" s="468"/>
      <c r="Y890" s="468"/>
      <c r="Z890" s="468"/>
      <c r="AA890" s="468"/>
      <c r="AB890" s="468"/>
      <c r="AC890" s="468"/>
      <c r="AD890" s="468"/>
      <c r="AE890" s="468"/>
      <c r="AF890" s="468"/>
      <c r="AG890" s="468"/>
      <c r="AH890" s="468"/>
      <c r="AI890" s="468"/>
      <c r="AJ890" s="468"/>
      <c r="AK890" s="468"/>
      <c r="AL890" s="468"/>
      <c r="AM890" s="468"/>
      <c r="AN890" s="468"/>
    </row>
    <row r="891" spans="1:40" ht="12.75" customHeight="1">
      <c r="A891" s="468"/>
      <c r="B891" s="468"/>
      <c r="C891" s="468"/>
      <c r="D891" s="468"/>
      <c r="E891" s="468"/>
      <c r="F891" s="468"/>
      <c r="G891" s="468"/>
      <c r="H891" s="468"/>
      <c r="I891" s="468"/>
      <c r="J891" s="468"/>
      <c r="K891" s="468"/>
      <c r="L891" s="468"/>
      <c r="M891" s="468"/>
      <c r="N891" s="468"/>
      <c r="O891" s="468"/>
      <c r="P891" s="468"/>
      <c r="Q891" s="468"/>
      <c r="R891" s="468"/>
      <c r="S891" s="468"/>
      <c r="T891" s="468"/>
      <c r="U891" s="468"/>
      <c r="V891" s="468"/>
      <c r="W891" s="468"/>
      <c r="X891" s="468"/>
      <c r="Y891" s="468"/>
      <c r="Z891" s="468"/>
      <c r="AA891" s="468"/>
      <c r="AB891" s="468"/>
      <c r="AC891" s="468"/>
      <c r="AD891" s="468"/>
      <c r="AE891" s="468"/>
      <c r="AF891" s="468"/>
      <c r="AG891" s="468"/>
      <c r="AH891" s="468"/>
      <c r="AI891" s="468"/>
      <c r="AJ891" s="468"/>
      <c r="AK891" s="468"/>
      <c r="AL891" s="468"/>
      <c r="AM891" s="468"/>
      <c r="AN891" s="468"/>
    </row>
    <row r="892" spans="1:40" ht="12.75" customHeight="1">
      <c r="A892" s="468"/>
      <c r="B892" s="468"/>
      <c r="C892" s="468"/>
      <c r="D892" s="468"/>
      <c r="E892" s="468"/>
      <c r="F892" s="468"/>
      <c r="G892" s="468"/>
      <c r="H892" s="468"/>
      <c r="I892" s="468"/>
      <c r="J892" s="468"/>
      <c r="K892" s="468"/>
      <c r="L892" s="468"/>
      <c r="M892" s="468"/>
      <c r="N892" s="468"/>
      <c r="O892" s="468"/>
      <c r="P892" s="468"/>
      <c r="Q892" s="468"/>
      <c r="R892" s="468"/>
      <c r="S892" s="468"/>
      <c r="T892" s="468"/>
      <c r="U892" s="468"/>
      <c r="V892" s="468"/>
      <c r="W892" s="468"/>
      <c r="X892" s="468"/>
      <c r="Y892" s="468"/>
      <c r="Z892" s="468"/>
      <c r="AA892" s="468"/>
      <c r="AB892" s="468"/>
      <c r="AC892" s="468"/>
      <c r="AD892" s="468"/>
      <c r="AE892" s="468"/>
      <c r="AF892" s="468"/>
      <c r="AG892" s="468"/>
      <c r="AH892" s="468"/>
      <c r="AI892" s="468"/>
      <c r="AJ892" s="468"/>
      <c r="AK892" s="468"/>
      <c r="AL892" s="468"/>
      <c r="AM892" s="468"/>
      <c r="AN892" s="468"/>
    </row>
    <row r="893" spans="1:40" ht="12.75" customHeight="1">
      <c r="A893" s="468"/>
      <c r="B893" s="468"/>
      <c r="C893" s="468"/>
      <c r="D893" s="468"/>
      <c r="E893" s="468"/>
      <c r="F893" s="468"/>
      <c r="G893" s="468"/>
      <c r="H893" s="468"/>
      <c r="I893" s="468"/>
      <c r="J893" s="468"/>
      <c r="K893" s="468"/>
      <c r="L893" s="468"/>
      <c r="M893" s="468"/>
      <c r="N893" s="468"/>
      <c r="O893" s="468"/>
      <c r="P893" s="468"/>
      <c r="Q893" s="468"/>
      <c r="R893" s="468"/>
      <c r="S893" s="468"/>
      <c r="T893" s="468"/>
      <c r="U893" s="468"/>
      <c r="V893" s="468"/>
      <c r="W893" s="468"/>
      <c r="X893" s="468"/>
      <c r="Y893" s="468"/>
      <c r="Z893" s="468"/>
      <c r="AA893" s="468"/>
      <c r="AB893" s="468"/>
      <c r="AC893" s="468"/>
      <c r="AD893" s="468"/>
      <c r="AE893" s="468"/>
      <c r="AF893" s="468"/>
      <c r="AG893" s="468"/>
      <c r="AH893" s="468"/>
      <c r="AI893" s="468"/>
      <c r="AJ893" s="468"/>
      <c r="AK893" s="468"/>
      <c r="AL893" s="468"/>
      <c r="AM893" s="468"/>
      <c r="AN893" s="468"/>
    </row>
    <row r="894" spans="1:40" ht="12.75" customHeight="1">
      <c r="A894" s="468"/>
      <c r="B894" s="468"/>
      <c r="C894" s="468"/>
      <c r="D894" s="468"/>
      <c r="E894" s="468"/>
      <c r="F894" s="468"/>
      <c r="G894" s="468"/>
      <c r="H894" s="468"/>
      <c r="I894" s="468"/>
      <c r="J894" s="468"/>
      <c r="K894" s="468"/>
      <c r="L894" s="468"/>
      <c r="M894" s="468"/>
      <c r="N894" s="468"/>
      <c r="O894" s="468"/>
      <c r="P894" s="468"/>
      <c r="Q894" s="468"/>
      <c r="R894" s="468"/>
      <c r="S894" s="468"/>
      <c r="T894" s="468"/>
      <c r="U894" s="468"/>
      <c r="V894" s="468"/>
      <c r="W894" s="468"/>
      <c r="X894" s="468"/>
      <c r="Y894" s="468"/>
      <c r="Z894" s="468"/>
      <c r="AA894" s="468"/>
      <c r="AB894" s="468"/>
      <c r="AC894" s="468"/>
      <c r="AD894" s="468"/>
      <c r="AE894" s="468"/>
      <c r="AF894" s="468"/>
      <c r="AG894" s="468"/>
      <c r="AH894" s="468"/>
      <c r="AI894" s="468"/>
      <c r="AJ894" s="468"/>
      <c r="AK894" s="468"/>
      <c r="AL894" s="468"/>
      <c r="AM894" s="468"/>
      <c r="AN894" s="468"/>
    </row>
    <row r="895" spans="1:40" ht="12.75" customHeight="1">
      <c r="A895" s="468"/>
      <c r="B895" s="468"/>
      <c r="C895" s="468"/>
      <c r="D895" s="468"/>
      <c r="E895" s="468"/>
      <c r="F895" s="468"/>
      <c r="G895" s="468"/>
      <c r="H895" s="468"/>
      <c r="I895" s="468"/>
      <c r="J895" s="468"/>
      <c r="K895" s="468"/>
      <c r="L895" s="468"/>
      <c r="M895" s="468"/>
      <c r="N895" s="468"/>
      <c r="O895" s="468"/>
      <c r="P895" s="468"/>
      <c r="Q895" s="468"/>
      <c r="R895" s="468"/>
      <c r="S895" s="468"/>
      <c r="T895" s="468"/>
      <c r="U895" s="468"/>
      <c r="V895" s="468"/>
      <c r="W895" s="468"/>
      <c r="X895" s="468"/>
      <c r="Y895" s="468"/>
      <c r="Z895" s="468"/>
      <c r="AA895" s="468"/>
      <c r="AB895" s="468"/>
      <c r="AC895" s="468"/>
      <c r="AD895" s="468"/>
      <c r="AE895" s="468"/>
      <c r="AF895" s="468"/>
      <c r="AG895" s="468"/>
      <c r="AH895" s="468"/>
      <c r="AI895" s="468"/>
      <c r="AJ895" s="468"/>
      <c r="AK895" s="468"/>
      <c r="AL895" s="468"/>
      <c r="AM895" s="468"/>
      <c r="AN895" s="468"/>
    </row>
    <row r="896" spans="1:40" ht="12.75" customHeight="1">
      <c r="A896" s="468"/>
      <c r="B896" s="468"/>
      <c r="C896" s="468"/>
      <c r="D896" s="468"/>
      <c r="E896" s="468"/>
      <c r="F896" s="468"/>
      <c r="G896" s="468"/>
      <c r="H896" s="468"/>
      <c r="I896" s="468"/>
      <c r="J896" s="468"/>
      <c r="K896" s="468"/>
      <c r="L896" s="468"/>
      <c r="M896" s="468"/>
      <c r="N896" s="468"/>
      <c r="O896" s="468"/>
      <c r="P896" s="468"/>
      <c r="Q896" s="468"/>
      <c r="R896" s="468"/>
      <c r="S896" s="468"/>
      <c r="T896" s="468"/>
      <c r="U896" s="468"/>
      <c r="V896" s="468"/>
      <c r="W896" s="468"/>
      <c r="X896" s="468"/>
      <c r="Y896" s="468"/>
      <c r="Z896" s="468"/>
      <c r="AA896" s="468"/>
      <c r="AB896" s="468"/>
      <c r="AC896" s="468"/>
      <c r="AD896" s="468"/>
      <c r="AE896" s="468"/>
      <c r="AF896" s="468"/>
      <c r="AG896" s="468"/>
      <c r="AH896" s="468"/>
      <c r="AI896" s="468"/>
      <c r="AJ896" s="468"/>
      <c r="AK896" s="468"/>
      <c r="AL896" s="468"/>
      <c r="AM896" s="468"/>
      <c r="AN896" s="468"/>
    </row>
    <row r="897" spans="1:40" ht="12.75" customHeight="1">
      <c r="A897" s="468"/>
      <c r="B897" s="468"/>
      <c r="C897" s="468"/>
      <c r="D897" s="468"/>
      <c r="E897" s="468"/>
      <c r="F897" s="468"/>
      <c r="G897" s="468"/>
      <c r="H897" s="468"/>
      <c r="I897" s="468"/>
      <c r="J897" s="468"/>
      <c r="K897" s="468"/>
      <c r="L897" s="468"/>
      <c r="M897" s="468"/>
      <c r="N897" s="468"/>
      <c r="O897" s="468"/>
      <c r="P897" s="468"/>
      <c r="Q897" s="468"/>
      <c r="R897" s="468"/>
      <c r="S897" s="468"/>
      <c r="T897" s="468"/>
      <c r="U897" s="468"/>
      <c r="V897" s="468"/>
      <c r="W897" s="468"/>
      <c r="X897" s="468"/>
      <c r="Y897" s="468"/>
      <c r="Z897" s="468"/>
      <c r="AA897" s="468"/>
      <c r="AB897" s="468"/>
      <c r="AC897" s="468"/>
      <c r="AD897" s="468"/>
      <c r="AE897" s="468"/>
      <c r="AF897" s="468"/>
      <c r="AG897" s="468"/>
      <c r="AH897" s="468"/>
      <c r="AI897" s="468"/>
      <c r="AJ897" s="468"/>
      <c r="AK897" s="468"/>
      <c r="AL897" s="468"/>
      <c r="AM897" s="468"/>
      <c r="AN897" s="468"/>
    </row>
    <row r="898" spans="1:40" ht="12.75" customHeight="1">
      <c r="A898" s="468"/>
      <c r="B898" s="468"/>
      <c r="C898" s="468"/>
      <c r="D898" s="468"/>
      <c r="E898" s="468"/>
      <c r="F898" s="468"/>
      <c r="G898" s="468"/>
      <c r="H898" s="468"/>
      <c r="I898" s="468"/>
      <c r="J898" s="468"/>
      <c r="K898" s="468"/>
      <c r="L898" s="468"/>
      <c r="M898" s="468"/>
      <c r="N898" s="468"/>
      <c r="O898" s="468"/>
      <c r="P898" s="468"/>
      <c r="Q898" s="468"/>
      <c r="R898" s="468"/>
      <c r="S898" s="468"/>
      <c r="T898" s="468"/>
      <c r="U898" s="468"/>
      <c r="V898" s="468"/>
      <c r="W898" s="468"/>
      <c r="X898" s="468"/>
      <c r="Y898" s="468"/>
      <c r="Z898" s="468"/>
      <c r="AA898" s="468"/>
      <c r="AB898" s="468"/>
      <c r="AC898" s="468"/>
      <c r="AD898" s="468"/>
      <c r="AE898" s="468"/>
      <c r="AF898" s="468"/>
      <c r="AG898" s="468"/>
      <c r="AH898" s="468"/>
      <c r="AI898" s="468"/>
      <c r="AJ898" s="468"/>
      <c r="AK898" s="468"/>
      <c r="AL898" s="468"/>
      <c r="AM898" s="468"/>
      <c r="AN898" s="468"/>
    </row>
    <row r="899" spans="1:40" ht="12.75" customHeight="1">
      <c r="A899" s="468"/>
      <c r="B899" s="468"/>
      <c r="C899" s="468"/>
      <c r="D899" s="468"/>
      <c r="E899" s="468"/>
      <c r="F899" s="468"/>
      <c r="G899" s="468"/>
      <c r="H899" s="468"/>
      <c r="I899" s="468"/>
      <c r="J899" s="468"/>
      <c r="K899" s="468"/>
      <c r="L899" s="468"/>
      <c r="M899" s="468"/>
      <c r="N899" s="468"/>
      <c r="O899" s="468"/>
      <c r="P899" s="468"/>
      <c r="Q899" s="468"/>
      <c r="R899" s="468"/>
      <c r="S899" s="468"/>
      <c r="T899" s="468"/>
      <c r="U899" s="468"/>
      <c r="V899" s="468"/>
      <c r="W899" s="468"/>
      <c r="X899" s="468"/>
      <c r="Y899" s="468"/>
      <c r="Z899" s="468"/>
      <c r="AA899" s="468"/>
      <c r="AB899" s="468"/>
      <c r="AC899" s="468"/>
      <c r="AD899" s="468"/>
      <c r="AE899" s="468"/>
      <c r="AF899" s="468"/>
      <c r="AG899" s="468"/>
      <c r="AH899" s="468"/>
      <c r="AI899" s="468"/>
      <c r="AJ899" s="468"/>
      <c r="AK899" s="468"/>
      <c r="AL899" s="468"/>
      <c r="AM899" s="468"/>
      <c r="AN899" s="468"/>
    </row>
    <row r="900" spans="1:40" ht="12.75" customHeight="1">
      <c r="A900" s="468"/>
      <c r="B900" s="468"/>
      <c r="C900" s="468"/>
      <c r="D900" s="468"/>
      <c r="E900" s="468"/>
      <c r="F900" s="468"/>
      <c r="G900" s="468"/>
      <c r="H900" s="468"/>
      <c r="I900" s="468"/>
      <c r="J900" s="468"/>
      <c r="K900" s="468"/>
      <c r="L900" s="468"/>
      <c r="M900" s="468"/>
      <c r="N900" s="468"/>
      <c r="O900" s="468"/>
      <c r="P900" s="468"/>
      <c r="Q900" s="468"/>
      <c r="R900" s="468"/>
      <c r="S900" s="468"/>
      <c r="T900" s="468"/>
      <c r="U900" s="468"/>
      <c r="V900" s="468"/>
      <c r="W900" s="468"/>
      <c r="X900" s="468"/>
      <c r="Y900" s="468"/>
      <c r="Z900" s="468"/>
      <c r="AA900" s="468"/>
      <c r="AB900" s="468"/>
      <c r="AC900" s="468"/>
      <c r="AD900" s="468"/>
      <c r="AE900" s="468"/>
      <c r="AF900" s="468"/>
      <c r="AG900" s="468"/>
      <c r="AH900" s="468"/>
      <c r="AI900" s="468"/>
      <c r="AJ900" s="468"/>
      <c r="AK900" s="468"/>
      <c r="AL900" s="468"/>
      <c r="AM900" s="468"/>
      <c r="AN900" s="468"/>
    </row>
    <row r="901" spans="1:40" ht="12.75" customHeight="1">
      <c r="A901" s="468"/>
      <c r="B901" s="468"/>
      <c r="C901" s="468"/>
      <c r="D901" s="468"/>
      <c r="E901" s="468"/>
      <c r="F901" s="468"/>
      <c r="G901" s="468"/>
      <c r="H901" s="468"/>
      <c r="I901" s="468"/>
      <c r="J901" s="468"/>
      <c r="K901" s="468"/>
      <c r="L901" s="468"/>
      <c r="M901" s="468"/>
      <c r="N901" s="468"/>
      <c r="O901" s="468"/>
      <c r="P901" s="468"/>
      <c r="Q901" s="468"/>
      <c r="R901" s="468"/>
      <c r="S901" s="468"/>
      <c r="T901" s="468"/>
      <c r="U901" s="468"/>
      <c r="V901" s="468"/>
      <c r="W901" s="468"/>
      <c r="X901" s="468"/>
      <c r="Y901" s="468"/>
      <c r="Z901" s="468"/>
      <c r="AA901" s="468"/>
      <c r="AB901" s="468"/>
      <c r="AC901" s="468"/>
      <c r="AD901" s="468"/>
      <c r="AE901" s="468"/>
      <c r="AF901" s="468"/>
      <c r="AG901" s="468"/>
      <c r="AH901" s="468"/>
      <c r="AI901" s="468"/>
      <c r="AJ901" s="468"/>
      <c r="AK901" s="468"/>
      <c r="AL901" s="468"/>
      <c r="AM901" s="468"/>
      <c r="AN901" s="468"/>
    </row>
    <row r="902" spans="1:40" ht="12.75" customHeight="1">
      <c r="A902" s="468"/>
      <c r="B902" s="468"/>
      <c r="C902" s="468"/>
      <c r="D902" s="468"/>
      <c r="E902" s="468"/>
      <c r="F902" s="468"/>
      <c r="G902" s="468"/>
      <c r="H902" s="468"/>
      <c r="I902" s="468"/>
      <c r="J902" s="468"/>
      <c r="K902" s="468"/>
      <c r="L902" s="468"/>
      <c r="M902" s="468"/>
      <c r="N902" s="468"/>
      <c r="O902" s="468"/>
      <c r="P902" s="468"/>
      <c r="Q902" s="468"/>
      <c r="R902" s="468"/>
      <c r="S902" s="468"/>
      <c r="T902" s="468"/>
      <c r="U902" s="468"/>
      <c r="V902" s="468"/>
      <c r="W902" s="468"/>
      <c r="X902" s="468"/>
      <c r="Y902" s="468"/>
      <c r="Z902" s="468"/>
      <c r="AA902" s="468"/>
      <c r="AB902" s="468"/>
      <c r="AC902" s="468"/>
      <c r="AD902" s="468"/>
      <c r="AE902" s="468"/>
      <c r="AF902" s="468"/>
      <c r="AG902" s="468"/>
      <c r="AH902" s="468"/>
      <c r="AI902" s="468"/>
      <c r="AJ902" s="468"/>
      <c r="AK902" s="468"/>
      <c r="AL902" s="468"/>
      <c r="AM902" s="468"/>
      <c r="AN902" s="468"/>
    </row>
    <row r="903" spans="1:40" ht="12.75" customHeight="1">
      <c r="A903" s="468"/>
      <c r="B903" s="468"/>
      <c r="C903" s="468"/>
      <c r="D903" s="468"/>
      <c r="E903" s="468"/>
      <c r="F903" s="468"/>
      <c r="G903" s="468"/>
      <c r="H903" s="468"/>
      <c r="I903" s="468"/>
      <c r="J903" s="468"/>
      <c r="K903" s="468"/>
      <c r="L903" s="468"/>
      <c r="M903" s="468"/>
      <c r="N903" s="468"/>
      <c r="O903" s="468"/>
      <c r="P903" s="468"/>
      <c r="Q903" s="468"/>
      <c r="R903" s="468"/>
      <c r="S903" s="468"/>
      <c r="T903" s="468"/>
      <c r="U903" s="468"/>
      <c r="V903" s="468"/>
      <c r="W903" s="468"/>
      <c r="X903" s="468"/>
      <c r="Y903" s="468"/>
      <c r="Z903" s="468"/>
      <c r="AA903" s="468"/>
      <c r="AB903" s="468"/>
      <c r="AC903" s="468"/>
      <c r="AD903" s="468"/>
      <c r="AE903" s="468"/>
      <c r="AF903" s="468"/>
      <c r="AG903" s="468"/>
      <c r="AH903" s="468"/>
      <c r="AI903" s="468"/>
      <c r="AJ903" s="468"/>
      <c r="AK903" s="468"/>
      <c r="AL903" s="468"/>
      <c r="AM903" s="468"/>
      <c r="AN903" s="468"/>
    </row>
    <row r="904" spans="1:40" ht="12.75" customHeight="1">
      <c r="A904" s="468"/>
      <c r="B904" s="468"/>
      <c r="C904" s="468"/>
      <c r="D904" s="468"/>
      <c r="E904" s="468"/>
      <c r="F904" s="468"/>
      <c r="G904" s="468"/>
      <c r="H904" s="468"/>
      <c r="I904" s="468"/>
      <c r="J904" s="468"/>
      <c r="K904" s="468"/>
      <c r="L904" s="468"/>
      <c r="M904" s="468"/>
      <c r="N904" s="468"/>
      <c r="O904" s="468"/>
      <c r="P904" s="468"/>
      <c r="Q904" s="468"/>
      <c r="R904" s="468"/>
      <c r="S904" s="468"/>
      <c r="T904" s="468"/>
      <c r="U904" s="468"/>
      <c r="V904" s="468"/>
      <c r="W904" s="468"/>
      <c r="X904" s="468"/>
      <c r="Y904" s="468"/>
      <c r="Z904" s="468"/>
      <c r="AA904" s="468"/>
      <c r="AB904" s="468"/>
      <c r="AC904" s="468"/>
      <c r="AD904" s="468"/>
      <c r="AE904" s="468"/>
      <c r="AF904" s="468"/>
      <c r="AG904" s="468"/>
      <c r="AH904" s="468"/>
      <c r="AI904" s="468"/>
      <c r="AJ904" s="468"/>
      <c r="AK904" s="468"/>
      <c r="AL904" s="468"/>
      <c r="AM904" s="468"/>
      <c r="AN904" s="468"/>
    </row>
    <row r="905" spans="1:40" ht="12.75" customHeight="1">
      <c r="A905" s="468"/>
      <c r="B905" s="468"/>
      <c r="C905" s="468"/>
      <c r="D905" s="468"/>
      <c r="E905" s="468"/>
      <c r="F905" s="468"/>
      <c r="G905" s="468"/>
      <c r="H905" s="468"/>
      <c r="I905" s="468"/>
      <c r="J905" s="468"/>
      <c r="K905" s="468"/>
      <c r="L905" s="468"/>
      <c r="M905" s="468"/>
      <c r="N905" s="468"/>
      <c r="O905" s="468"/>
      <c r="P905" s="468"/>
      <c r="Q905" s="468"/>
      <c r="R905" s="468"/>
      <c r="S905" s="468"/>
      <c r="T905" s="468"/>
      <c r="U905" s="468"/>
      <c r="V905" s="468"/>
      <c r="W905" s="468"/>
      <c r="X905" s="468"/>
      <c r="Y905" s="468"/>
      <c r="Z905" s="468"/>
      <c r="AA905" s="468"/>
      <c r="AB905" s="468"/>
      <c r="AC905" s="468"/>
      <c r="AD905" s="468"/>
      <c r="AE905" s="468"/>
      <c r="AF905" s="468"/>
      <c r="AG905" s="468"/>
      <c r="AH905" s="468"/>
      <c r="AI905" s="468"/>
      <c r="AJ905" s="468"/>
      <c r="AK905" s="468"/>
      <c r="AL905" s="468"/>
      <c r="AM905" s="468"/>
      <c r="AN905" s="468"/>
    </row>
    <row r="906" spans="1:40" ht="12.75" customHeight="1">
      <c r="A906" s="468"/>
      <c r="B906" s="468"/>
      <c r="C906" s="468"/>
      <c r="D906" s="468"/>
      <c r="E906" s="468"/>
      <c r="F906" s="468"/>
      <c r="G906" s="468"/>
      <c r="H906" s="468"/>
      <c r="I906" s="468"/>
      <c r="J906" s="468"/>
      <c r="K906" s="468"/>
      <c r="L906" s="468"/>
      <c r="M906" s="468"/>
      <c r="N906" s="468"/>
      <c r="O906" s="468"/>
      <c r="P906" s="468"/>
      <c r="Q906" s="468"/>
      <c r="R906" s="468"/>
      <c r="S906" s="468"/>
      <c r="T906" s="468"/>
      <c r="U906" s="468"/>
      <c r="V906" s="468"/>
      <c r="W906" s="468"/>
      <c r="X906" s="468"/>
      <c r="Y906" s="468"/>
      <c r="Z906" s="468"/>
      <c r="AA906" s="468"/>
      <c r="AB906" s="468"/>
      <c r="AC906" s="468"/>
      <c r="AD906" s="468"/>
      <c r="AE906" s="468"/>
      <c r="AF906" s="468"/>
      <c r="AG906" s="468"/>
      <c r="AH906" s="468"/>
      <c r="AI906" s="468"/>
      <c r="AJ906" s="468"/>
      <c r="AK906" s="468"/>
      <c r="AL906" s="468"/>
      <c r="AM906" s="468"/>
      <c r="AN906" s="468"/>
    </row>
    <row r="907" spans="1:40" ht="12.75" customHeight="1">
      <c r="A907" s="468"/>
      <c r="B907" s="468"/>
      <c r="C907" s="468"/>
      <c r="D907" s="468"/>
      <c r="E907" s="468"/>
      <c r="F907" s="468"/>
      <c r="G907" s="468"/>
      <c r="H907" s="468"/>
      <c r="I907" s="468"/>
      <c r="J907" s="468"/>
      <c r="K907" s="468"/>
      <c r="L907" s="468"/>
      <c r="M907" s="468"/>
      <c r="N907" s="468"/>
      <c r="O907" s="468"/>
      <c r="P907" s="468"/>
      <c r="Q907" s="468"/>
      <c r="R907" s="468"/>
      <c r="S907" s="468"/>
      <c r="T907" s="468"/>
      <c r="U907" s="468"/>
      <c r="V907" s="468"/>
      <c r="W907" s="468"/>
      <c r="X907" s="468"/>
      <c r="Y907" s="468"/>
      <c r="Z907" s="468"/>
      <c r="AA907" s="468"/>
      <c r="AB907" s="468"/>
      <c r="AC907" s="468"/>
      <c r="AD907" s="468"/>
      <c r="AE907" s="468"/>
      <c r="AF907" s="468"/>
      <c r="AG907" s="468"/>
      <c r="AH907" s="468"/>
      <c r="AI907" s="468"/>
      <c r="AJ907" s="468"/>
      <c r="AK907" s="468"/>
      <c r="AL907" s="468"/>
      <c r="AM907" s="468"/>
      <c r="AN907" s="468"/>
    </row>
    <row r="908" spans="1:40" ht="12.75" customHeight="1">
      <c r="A908" s="468"/>
      <c r="B908" s="468"/>
      <c r="C908" s="468"/>
      <c r="D908" s="468"/>
      <c r="E908" s="468"/>
      <c r="F908" s="468"/>
      <c r="G908" s="468"/>
      <c r="H908" s="468"/>
      <c r="I908" s="468"/>
      <c r="J908" s="468"/>
      <c r="K908" s="468"/>
      <c r="L908" s="468"/>
      <c r="M908" s="468"/>
      <c r="N908" s="468"/>
      <c r="O908" s="468"/>
      <c r="P908" s="468"/>
      <c r="Q908" s="468"/>
      <c r="R908" s="468"/>
      <c r="S908" s="468"/>
      <c r="T908" s="468"/>
      <c r="U908" s="468"/>
      <c r="V908" s="468"/>
      <c r="W908" s="468"/>
      <c r="X908" s="468"/>
      <c r="Y908" s="468"/>
      <c r="Z908" s="468"/>
      <c r="AA908" s="468"/>
      <c r="AB908" s="468"/>
      <c r="AC908" s="468"/>
      <c r="AD908" s="468"/>
      <c r="AE908" s="468"/>
      <c r="AF908" s="468"/>
      <c r="AG908" s="468"/>
      <c r="AH908" s="468"/>
      <c r="AI908" s="468"/>
      <c r="AJ908" s="468"/>
      <c r="AK908" s="468"/>
      <c r="AL908" s="468"/>
      <c r="AM908" s="468"/>
      <c r="AN908" s="468"/>
    </row>
    <row r="909" spans="1:40" ht="12.75" customHeight="1">
      <c r="A909" s="468"/>
      <c r="B909" s="468"/>
      <c r="C909" s="468"/>
      <c r="D909" s="468"/>
      <c r="E909" s="468"/>
      <c r="F909" s="468"/>
      <c r="G909" s="468"/>
      <c r="H909" s="468"/>
      <c r="I909" s="468"/>
      <c r="J909" s="468"/>
      <c r="K909" s="468"/>
      <c r="L909" s="468"/>
      <c r="M909" s="468"/>
      <c r="N909" s="468"/>
      <c r="O909" s="468"/>
      <c r="P909" s="468"/>
      <c r="Q909" s="468"/>
      <c r="R909" s="468"/>
      <c r="S909" s="468"/>
      <c r="T909" s="468"/>
      <c r="U909" s="468"/>
      <c r="V909" s="468"/>
      <c r="W909" s="468"/>
      <c r="X909" s="468"/>
      <c r="Y909" s="468"/>
      <c r="Z909" s="468"/>
      <c r="AA909" s="468"/>
      <c r="AB909" s="468"/>
      <c r="AC909" s="468"/>
      <c r="AD909" s="468"/>
      <c r="AE909" s="468"/>
      <c r="AF909" s="468"/>
      <c r="AG909" s="468"/>
      <c r="AH909" s="468"/>
      <c r="AI909" s="468"/>
      <c r="AJ909" s="468"/>
      <c r="AK909" s="468"/>
      <c r="AL909" s="468"/>
      <c r="AM909" s="468"/>
      <c r="AN909" s="468"/>
    </row>
    <row r="910" spans="1:40" ht="12.75" customHeight="1">
      <c r="A910" s="468"/>
      <c r="B910" s="468"/>
      <c r="C910" s="468"/>
      <c r="D910" s="468"/>
      <c r="E910" s="468"/>
      <c r="F910" s="468"/>
      <c r="G910" s="468"/>
      <c r="H910" s="468"/>
      <c r="I910" s="468"/>
      <c r="J910" s="468"/>
      <c r="K910" s="468"/>
      <c r="L910" s="468"/>
      <c r="M910" s="468"/>
      <c r="N910" s="468"/>
      <c r="O910" s="468"/>
      <c r="P910" s="468"/>
      <c r="Q910" s="468"/>
      <c r="R910" s="468"/>
      <c r="S910" s="468"/>
      <c r="T910" s="468"/>
      <c r="U910" s="468"/>
      <c r="V910" s="468"/>
      <c r="W910" s="468"/>
      <c r="X910" s="468"/>
      <c r="Y910" s="468"/>
      <c r="Z910" s="468"/>
      <c r="AA910" s="468"/>
      <c r="AB910" s="468"/>
      <c r="AC910" s="468"/>
      <c r="AD910" s="468"/>
      <c r="AE910" s="468"/>
      <c r="AF910" s="468"/>
      <c r="AG910" s="468"/>
      <c r="AH910" s="468"/>
      <c r="AI910" s="468"/>
      <c r="AJ910" s="468"/>
      <c r="AK910" s="468"/>
      <c r="AL910" s="468"/>
      <c r="AM910" s="468"/>
      <c r="AN910" s="468"/>
    </row>
    <row r="911" spans="1:40" ht="12.75" customHeight="1">
      <c r="A911" s="468"/>
      <c r="B911" s="468"/>
      <c r="C911" s="468"/>
      <c r="D911" s="468"/>
      <c r="E911" s="468"/>
      <c r="F911" s="468"/>
      <c r="G911" s="468"/>
      <c r="H911" s="468"/>
      <c r="I911" s="468"/>
      <c r="J911" s="468"/>
      <c r="K911" s="468"/>
      <c r="L911" s="468"/>
      <c r="M911" s="468"/>
      <c r="N911" s="468"/>
      <c r="O911" s="468"/>
      <c r="P911" s="468"/>
      <c r="Q911" s="468"/>
      <c r="R911" s="468"/>
      <c r="S911" s="468"/>
      <c r="T911" s="468"/>
      <c r="U911" s="468"/>
      <c r="V911" s="468"/>
      <c r="W911" s="468"/>
      <c r="X911" s="468"/>
      <c r="Y911" s="468"/>
      <c r="Z911" s="468"/>
      <c r="AA911" s="468"/>
      <c r="AB911" s="468"/>
      <c r="AC911" s="468"/>
      <c r="AD911" s="468"/>
      <c r="AE911" s="468"/>
      <c r="AF911" s="468"/>
      <c r="AG911" s="468"/>
      <c r="AH911" s="468"/>
      <c r="AI911" s="468"/>
      <c r="AJ911" s="468"/>
      <c r="AK911" s="468"/>
      <c r="AL911" s="468"/>
      <c r="AM911" s="468"/>
      <c r="AN911" s="468"/>
    </row>
    <row r="912" spans="1:40" ht="12.75" customHeight="1">
      <c r="A912" s="468"/>
      <c r="B912" s="468"/>
      <c r="C912" s="468"/>
      <c r="D912" s="468"/>
      <c r="E912" s="468"/>
      <c r="F912" s="468"/>
      <c r="G912" s="468"/>
      <c r="H912" s="468"/>
      <c r="I912" s="468"/>
      <c r="J912" s="468"/>
      <c r="K912" s="468"/>
      <c r="L912" s="468"/>
      <c r="M912" s="468"/>
      <c r="N912" s="468"/>
      <c r="O912" s="468"/>
      <c r="P912" s="468"/>
      <c r="Q912" s="468"/>
      <c r="R912" s="468"/>
      <c r="S912" s="468"/>
      <c r="T912" s="468"/>
      <c r="U912" s="468"/>
      <c r="V912" s="468"/>
      <c r="W912" s="468"/>
      <c r="X912" s="468"/>
      <c r="Y912" s="468"/>
      <c r="Z912" s="468"/>
      <c r="AA912" s="468"/>
      <c r="AB912" s="468"/>
      <c r="AC912" s="468"/>
      <c r="AD912" s="468"/>
      <c r="AE912" s="468"/>
      <c r="AF912" s="468"/>
      <c r="AG912" s="468"/>
      <c r="AH912" s="468"/>
      <c r="AI912" s="468"/>
      <c r="AJ912" s="468"/>
      <c r="AK912" s="468"/>
      <c r="AL912" s="468"/>
      <c r="AM912" s="468"/>
      <c r="AN912" s="468"/>
    </row>
    <row r="913" spans="1:40" ht="12.75" customHeight="1">
      <c r="A913" s="468"/>
      <c r="B913" s="468"/>
      <c r="C913" s="468"/>
      <c r="D913" s="468"/>
      <c r="E913" s="468"/>
      <c r="F913" s="468"/>
      <c r="G913" s="468"/>
      <c r="H913" s="468"/>
      <c r="I913" s="468"/>
      <c r="J913" s="468"/>
      <c r="K913" s="468"/>
      <c r="L913" s="468"/>
      <c r="M913" s="468"/>
      <c r="N913" s="468"/>
      <c r="O913" s="468"/>
      <c r="P913" s="468"/>
      <c r="Q913" s="468"/>
      <c r="R913" s="468"/>
      <c r="S913" s="468"/>
      <c r="T913" s="468"/>
      <c r="U913" s="468"/>
      <c r="V913" s="468"/>
      <c r="W913" s="468"/>
      <c r="X913" s="468"/>
      <c r="Y913" s="468"/>
      <c r="Z913" s="468"/>
      <c r="AA913" s="468"/>
      <c r="AB913" s="468"/>
      <c r="AC913" s="468"/>
      <c r="AD913" s="468"/>
      <c r="AE913" s="468"/>
      <c r="AF913" s="468"/>
      <c r="AG913" s="468"/>
      <c r="AH913" s="468"/>
      <c r="AI913" s="468"/>
      <c r="AJ913" s="468"/>
      <c r="AK913" s="468"/>
      <c r="AL913" s="468"/>
      <c r="AM913" s="468"/>
      <c r="AN913" s="468"/>
    </row>
    <row r="914" spans="1:40" ht="12.75" customHeight="1">
      <c r="A914" s="468"/>
      <c r="B914" s="468"/>
      <c r="C914" s="468"/>
      <c r="D914" s="468"/>
      <c r="E914" s="468"/>
      <c r="F914" s="468"/>
      <c r="G914" s="468"/>
      <c r="H914" s="468"/>
      <c r="I914" s="468"/>
      <c r="J914" s="468"/>
      <c r="K914" s="468"/>
      <c r="L914" s="468"/>
      <c r="M914" s="468"/>
      <c r="N914" s="468"/>
      <c r="O914" s="468"/>
      <c r="P914" s="468"/>
      <c r="Q914" s="468"/>
      <c r="R914" s="468"/>
      <c r="S914" s="468"/>
      <c r="T914" s="468"/>
      <c r="U914" s="468"/>
      <c r="V914" s="468"/>
      <c r="W914" s="468"/>
      <c r="X914" s="468"/>
      <c r="Y914" s="468"/>
      <c r="Z914" s="468"/>
      <c r="AA914" s="468"/>
      <c r="AB914" s="468"/>
      <c r="AC914" s="468"/>
      <c r="AD914" s="468"/>
      <c r="AE914" s="468"/>
      <c r="AF914" s="468"/>
      <c r="AG914" s="468"/>
      <c r="AH914" s="468"/>
      <c r="AI914" s="468"/>
      <c r="AJ914" s="468"/>
      <c r="AK914" s="468"/>
      <c r="AL914" s="468"/>
      <c r="AM914" s="468"/>
      <c r="AN914" s="468"/>
    </row>
    <row r="915" spans="1:40" ht="12.75" customHeight="1">
      <c r="A915" s="468"/>
      <c r="B915" s="468"/>
      <c r="C915" s="468"/>
      <c r="D915" s="468"/>
      <c r="E915" s="468"/>
      <c r="F915" s="468"/>
      <c r="G915" s="468"/>
      <c r="H915" s="468"/>
      <c r="I915" s="468"/>
      <c r="J915" s="468"/>
      <c r="K915" s="468"/>
      <c r="L915" s="468"/>
      <c r="M915" s="468"/>
      <c r="N915" s="468"/>
      <c r="O915" s="468"/>
      <c r="P915" s="468"/>
      <c r="Q915" s="468"/>
      <c r="R915" s="468"/>
      <c r="S915" s="468"/>
      <c r="T915" s="468"/>
      <c r="U915" s="468"/>
      <c r="V915" s="468"/>
      <c r="W915" s="468"/>
      <c r="X915" s="468"/>
      <c r="Y915" s="468"/>
      <c r="Z915" s="468"/>
      <c r="AA915" s="468"/>
      <c r="AB915" s="468"/>
      <c r="AC915" s="468"/>
      <c r="AD915" s="468"/>
      <c r="AE915" s="468"/>
      <c r="AF915" s="468"/>
      <c r="AG915" s="468"/>
      <c r="AH915" s="468"/>
      <c r="AI915" s="468"/>
      <c r="AJ915" s="468"/>
      <c r="AK915" s="468"/>
      <c r="AL915" s="468"/>
      <c r="AM915" s="468"/>
      <c r="AN915" s="468"/>
    </row>
    <row r="916" spans="1:40" ht="12.75" customHeight="1">
      <c r="A916" s="468"/>
      <c r="B916" s="468"/>
      <c r="C916" s="468"/>
      <c r="D916" s="468"/>
      <c r="E916" s="468"/>
      <c r="F916" s="468"/>
      <c r="G916" s="468"/>
      <c r="H916" s="468"/>
      <c r="I916" s="468"/>
      <c r="J916" s="468"/>
      <c r="K916" s="468"/>
      <c r="L916" s="468"/>
      <c r="M916" s="468"/>
      <c r="N916" s="468"/>
      <c r="O916" s="468"/>
      <c r="P916" s="468"/>
      <c r="Q916" s="468"/>
      <c r="R916" s="468"/>
      <c r="S916" s="468"/>
      <c r="T916" s="468"/>
      <c r="U916" s="468"/>
      <c r="V916" s="468"/>
      <c r="W916" s="468"/>
      <c r="X916" s="468"/>
      <c r="Y916" s="468"/>
      <c r="Z916" s="468"/>
      <c r="AA916" s="468"/>
      <c r="AB916" s="468"/>
      <c r="AC916" s="468"/>
      <c r="AD916" s="468"/>
      <c r="AE916" s="468"/>
      <c r="AF916" s="468"/>
      <c r="AG916" s="468"/>
      <c r="AH916" s="468"/>
      <c r="AI916" s="468"/>
      <c r="AJ916" s="468"/>
      <c r="AK916" s="468"/>
      <c r="AL916" s="468"/>
      <c r="AM916" s="468"/>
      <c r="AN916" s="468"/>
    </row>
    <row r="917" spans="1:40" ht="12.75" customHeight="1">
      <c r="A917" s="468"/>
      <c r="B917" s="468"/>
      <c r="C917" s="468"/>
      <c r="D917" s="468"/>
      <c r="E917" s="468"/>
      <c r="F917" s="468"/>
      <c r="G917" s="468"/>
      <c r="H917" s="468"/>
      <c r="I917" s="468"/>
      <c r="J917" s="468"/>
      <c r="K917" s="468"/>
      <c r="L917" s="468"/>
      <c r="M917" s="468"/>
      <c r="N917" s="468"/>
      <c r="O917" s="468"/>
      <c r="P917" s="468"/>
      <c r="Q917" s="468"/>
      <c r="R917" s="468"/>
      <c r="S917" s="468"/>
      <c r="T917" s="468"/>
      <c r="U917" s="468"/>
      <c r="V917" s="468"/>
      <c r="W917" s="468"/>
      <c r="X917" s="468"/>
      <c r="Y917" s="468"/>
      <c r="Z917" s="468"/>
      <c r="AA917" s="468"/>
      <c r="AB917" s="468"/>
      <c r="AC917" s="468"/>
      <c r="AD917" s="468"/>
      <c r="AE917" s="468"/>
      <c r="AF917" s="468"/>
      <c r="AG917" s="468"/>
      <c r="AH917" s="468"/>
      <c r="AI917" s="468"/>
      <c r="AJ917" s="468"/>
      <c r="AK917" s="468"/>
      <c r="AL917" s="468"/>
      <c r="AM917" s="468"/>
      <c r="AN917" s="468"/>
    </row>
    <row r="918" spans="1:40" ht="12.75" customHeight="1">
      <c r="A918" s="468"/>
      <c r="B918" s="468"/>
      <c r="C918" s="468"/>
      <c r="D918" s="468"/>
      <c r="E918" s="468"/>
      <c r="F918" s="468"/>
      <c r="G918" s="468"/>
      <c r="H918" s="468"/>
      <c r="I918" s="468"/>
      <c r="J918" s="468"/>
      <c r="K918" s="468"/>
      <c r="L918" s="468"/>
      <c r="M918" s="468"/>
      <c r="N918" s="468"/>
      <c r="O918" s="468"/>
      <c r="P918" s="468"/>
      <c r="Q918" s="468"/>
      <c r="R918" s="468"/>
      <c r="S918" s="468"/>
      <c r="T918" s="468"/>
      <c r="U918" s="468"/>
      <c r="V918" s="468"/>
      <c r="W918" s="468"/>
      <c r="X918" s="468"/>
      <c r="Y918" s="468"/>
      <c r="Z918" s="468"/>
      <c r="AA918" s="468"/>
      <c r="AB918" s="468"/>
      <c r="AC918" s="468"/>
      <c r="AD918" s="468"/>
      <c r="AE918" s="468"/>
      <c r="AF918" s="468"/>
      <c r="AG918" s="468"/>
      <c r="AH918" s="468"/>
      <c r="AI918" s="468"/>
      <c r="AJ918" s="468"/>
      <c r="AK918" s="468"/>
      <c r="AL918" s="468"/>
      <c r="AM918" s="468"/>
      <c r="AN918" s="468"/>
    </row>
    <row r="919" spans="1:40" ht="12.75" customHeight="1">
      <c r="A919" s="468"/>
      <c r="B919" s="468"/>
      <c r="C919" s="468"/>
      <c r="D919" s="468"/>
      <c r="E919" s="468"/>
      <c r="F919" s="468"/>
      <c r="G919" s="468"/>
      <c r="H919" s="468"/>
      <c r="I919" s="468"/>
      <c r="J919" s="468"/>
      <c r="K919" s="468"/>
      <c r="L919" s="468"/>
      <c r="M919" s="468"/>
      <c r="N919" s="468"/>
      <c r="O919" s="468"/>
      <c r="P919" s="468"/>
      <c r="Q919" s="468"/>
      <c r="R919" s="468"/>
      <c r="S919" s="468"/>
      <c r="T919" s="468"/>
      <c r="U919" s="468"/>
      <c r="V919" s="468"/>
      <c r="W919" s="468"/>
      <c r="X919" s="468"/>
      <c r="Y919" s="468"/>
      <c r="Z919" s="468"/>
      <c r="AA919" s="468"/>
      <c r="AB919" s="468"/>
      <c r="AC919" s="468"/>
      <c r="AD919" s="468"/>
      <c r="AE919" s="468"/>
      <c r="AF919" s="468"/>
      <c r="AG919" s="468"/>
      <c r="AH919" s="468"/>
      <c r="AI919" s="468"/>
      <c r="AJ919" s="468"/>
      <c r="AK919" s="468"/>
      <c r="AL919" s="468"/>
      <c r="AM919" s="468"/>
      <c r="AN919" s="468"/>
    </row>
    <row r="920" spans="1:40" ht="12.75" customHeight="1">
      <c r="A920" s="468"/>
      <c r="B920" s="468"/>
      <c r="C920" s="468"/>
      <c r="D920" s="468"/>
      <c r="E920" s="468"/>
      <c r="F920" s="468"/>
      <c r="G920" s="468"/>
      <c r="H920" s="468"/>
      <c r="I920" s="468"/>
      <c r="J920" s="468"/>
      <c r="K920" s="468"/>
      <c r="L920" s="468"/>
      <c r="M920" s="468"/>
      <c r="N920" s="468"/>
      <c r="O920" s="468"/>
      <c r="P920" s="468"/>
      <c r="Q920" s="468"/>
      <c r="R920" s="468"/>
      <c r="S920" s="468"/>
      <c r="T920" s="468"/>
      <c r="U920" s="468"/>
      <c r="V920" s="468"/>
      <c r="W920" s="468"/>
      <c r="X920" s="468"/>
      <c r="Y920" s="468"/>
      <c r="Z920" s="468"/>
      <c r="AA920" s="468"/>
      <c r="AB920" s="468"/>
      <c r="AC920" s="468"/>
      <c r="AD920" s="468"/>
      <c r="AE920" s="468"/>
      <c r="AF920" s="468"/>
      <c r="AG920" s="468"/>
      <c r="AH920" s="468"/>
      <c r="AI920" s="468"/>
      <c r="AJ920" s="468"/>
      <c r="AK920" s="468"/>
      <c r="AL920" s="468"/>
      <c r="AM920" s="468"/>
      <c r="AN920" s="468"/>
    </row>
    <row r="921" spans="1:40" ht="12.75" customHeight="1">
      <c r="A921" s="468"/>
      <c r="B921" s="468"/>
      <c r="C921" s="468"/>
      <c r="D921" s="468"/>
      <c r="E921" s="468"/>
      <c r="F921" s="468"/>
      <c r="G921" s="468"/>
      <c r="H921" s="468"/>
      <c r="I921" s="468"/>
      <c r="J921" s="468"/>
      <c r="K921" s="468"/>
      <c r="L921" s="468"/>
      <c r="M921" s="468"/>
      <c r="N921" s="468"/>
      <c r="O921" s="468"/>
      <c r="P921" s="468"/>
      <c r="Q921" s="468"/>
      <c r="R921" s="468"/>
      <c r="S921" s="468"/>
      <c r="T921" s="468"/>
      <c r="U921" s="468"/>
      <c r="V921" s="468"/>
      <c r="W921" s="468"/>
      <c r="X921" s="468"/>
      <c r="Y921" s="468"/>
      <c r="Z921" s="468"/>
      <c r="AA921" s="468"/>
      <c r="AB921" s="468"/>
      <c r="AC921" s="468"/>
      <c r="AD921" s="468"/>
      <c r="AE921" s="468"/>
      <c r="AF921" s="468"/>
      <c r="AG921" s="468"/>
      <c r="AH921" s="468"/>
      <c r="AI921" s="468"/>
      <c r="AJ921" s="468"/>
      <c r="AK921" s="468"/>
      <c r="AL921" s="468"/>
      <c r="AM921" s="468"/>
      <c r="AN921" s="468"/>
    </row>
    <row r="922" spans="1:40" ht="12.75" customHeight="1">
      <c r="A922" s="468"/>
      <c r="B922" s="468"/>
      <c r="C922" s="468"/>
      <c r="D922" s="468"/>
      <c r="E922" s="468"/>
      <c r="F922" s="468"/>
      <c r="G922" s="468"/>
      <c r="H922" s="468"/>
      <c r="I922" s="468"/>
      <c r="J922" s="468"/>
      <c r="K922" s="468"/>
      <c r="L922" s="468"/>
      <c r="M922" s="468"/>
      <c r="N922" s="468"/>
      <c r="O922" s="468"/>
      <c r="P922" s="468"/>
      <c r="Q922" s="468"/>
      <c r="R922" s="468"/>
      <c r="S922" s="468"/>
      <c r="T922" s="468"/>
      <c r="U922" s="468"/>
      <c r="V922" s="468"/>
      <c r="W922" s="468"/>
      <c r="X922" s="468"/>
      <c r="Y922" s="468"/>
      <c r="Z922" s="468"/>
      <c r="AA922" s="468"/>
      <c r="AB922" s="468"/>
      <c r="AC922" s="468"/>
      <c r="AD922" s="468"/>
      <c r="AE922" s="468"/>
      <c r="AF922" s="468"/>
      <c r="AG922" s="468"/>
      <c r="AH922" s="468"/>
      <c r="AI922" s="468"/>
      <c r="AJ922" s="468"/>
      <c r="AK922" s="468"/>
      <c r="AL922" s="468"/>
      <c r="AM922" s="468"/>
      <c r="AN922" s="468"/>
    </row>
    <row r="923" spans="1:40" ht="12.75" customHeight="1">
      <c r="A923" s="468"/>
      <c r="B923" s="468"/>
      <c r="C923" s="468"/>
      <c r="D923" s="468"/>
      <c r="E923" s="468"/>
      <c r="F923" s="468"/>
      <c r="G923" s="468"/>
      <c r="H923" s="468"/>
      <c r="I923" s="468"/>
      <c r="J923" s="468"/>
      <c r="K923" s="468"/>
      <c r="L923" s="468"/>
      <c r="M923" s="468"/>
      <c r="N923" s="468"/>
      <c r="O923" s="468"/>
      <c r="P923" s="468"/>
      <c r="Q923" s="468"/>
      <c r="R923" s="468"/>
      <c r="S923" s="468"/>
      <c r="T923" s="468"/>
      <c r="U923" s="468"/>
      <c r="V923" s="468"/>
      <c r="W923" s="468"/>
      <c r="X923" s="468"/>
      <c r="Y923" s="468"/>
      <c r="Z923" s="468"/>
      <c r="AA923" s="468"/>
      <c r="AB923" s="468"/>
      <c r="AC923" s="468"/>
      <c r="AD923" s="468"/>
      <c r="AE923" s="468"/>
      <c r="AF923" s="468"/>
      <c r="AG923" s="468"/>
      <c r="AH923" s="468"/>
      <c r="AI923" s="468"/>
      <c r="AJ923" s="468"/>
      <c r="AK923" s="468"/>
      <c r="AL923" s="468"/>
      <c r="AM923" s="468"/>
      <c r="AN923" s="468"/>
    </row>
    <row r="924" spans="1:40" ht="12.75" customHeight="1">
      <c r="A924" s="468"/>
      <c r="B924" s="468"/>
      <c r="C924" s="468"/>
      <c r="D924" s="468"/>
      <c r="E924" s="468"/>
      <c r="F924" s="468"/>
      <c r="G924" s="468"/>
      <c r="H924" s="468"/>
      <c r="I924" s="468"/>
      <c r="J924" s="468"/>
      <c r="K924" s="468"/>
      <c r="L924" s="468"/>
      <c r="M924" s="468"/>
      <c r="N924" s="468"/>
      <c r="O924" s="468"/>
      <c r="P924" s="468"/>
      <c r="Q924" s="468"/>
      <c r="R924" s="468"/>
      <c r="S924" s="468"/>
      <c r="T924" s="468"/>
      <c r="U924" s="468"/>
      <c r="V924" s="468"/>
      <c r="W924" s="468"/>
      <c r="X924" s="468"/>
      <c r="Y924" s="468"/>
      <c r="Z924" s="468"/>
      <c r="AA924" s="468"/>
      <c r="AB924" s="468"/>
      <c r="AC924" s="468"/>
      <c r="AD924" s="468"/>
      <c r="AE924" s="468"/>
      <c r="AF924" s="468"/>
      <c r="AG924" s="468"/>
      <c r="AH924" s="468"/>
      <c r="AI924" s="468"/>
      <c r="AJ924" s="468"/>
      <c r="AK924" s="468"/>
      <c r="AL924" s="468"/>
      <c r="AM924" s="468"/>
      <c r="AN924" s="468"/>
    </row>
    <row r="925" spans="1:40" ht="12.75" customHeight="1">
      <c r="A925" s="468"/>
      <c r="B925" s="468"/>
      <c r="C925" s="468"/>
      <c r="D925" s="468"/>
      <c r="E925" s="468"/>
      <c r="F925" s="468"/>
      <c r="G925" s="468"/>
      <c r="H925" s="468"/>
      <c r="I925" s="468"/>
      <c r="J925" s="468"/>
      <c r="K925" s="468"/>
      <c r="L925" s="468"/>
      <c r="M925" s="468"/>
      <c r="N925" s="468"/>
      <c r="O925" s="468"/>
      <c r="P925" s="468"/>
      <c r="Q925" s="468"/>
      <c r="R925" s="468"/>
      <c r="S925" s="468"/>
      <c r="T925" s="468"/>
      <c r="U925" s="468"/>
      <c r="V925" s="468"/>
      <c r="W925" s="468"/>
      <c r="X925" s="468"/>
      <c r="Y925" s="468"/>
      <c r="Z925" s="468"/>
      <c r="AA925" s="468"/>
      <c r="AB925" s="468"/>
      <c r="AC925" s="468"/>
      <c r="AD925" s="468"/>
      <c r="AE925" s="468"/>
      <c r="AF925" s="468"/>
      <c r="AG925" s="468"/>
      <c r="AH925" s="468"/>
      <c r="AI925" s="468"/>
      <c r="AJ925" s="468"/>
      <c r="AK925" s="468"/>
      <c r="AL925" s="468"/>
      <c r="AM925" s="468"/>
      <c r="AN925" s="468"/>
    </row>
    <row r="926" spans="1:40" ht="12.75" customHeight="1">
      <c r="A926" s="468"/>
      <c r="B926" s="468"/>
      <c r="C926" s="468"/>
      <c r="D926" s="468"/>
      <c r="E926" s="468"/>
      <c r="F926" s="468"/>
      <c r="G926" s="468"/>
      <c r="H926" s="468"/>
      <c r="I926" s="468"/>
      <c r="J926" s="468"/>
      <c r="K926" s="468"/>
      <c r="L926" s="468"/>
      <c r="M926" s="468"/>
      <c r="N926" s="468"/>
      <c r="O926" s="468"/>
      <c r="P926" s="468"/>
      <c r="Q926" s="468"/>
      <c r="R926" s="468"/>
      <c r="S926" s="468"/>
      <c r="T926" s="468"/>
      <c r="U926" s="468"/>
      <c r="V926" s="468"/>
      <c r="W926" s="468"/>
      <c r="X926" s="468"/>
      <c r="Y926" s="468"/>
      <c r="Z926" s="468"/>
      <c r="AA926" s="468"/>
      <c r="AB926" s="468"/>
      <c r="AC926" s="468"/>
      <c r="AD926" s="468"/>
      <c r="AE926" s="468"/>
      <c r="AF926" s="468"/>
      <c r="AG926" s="468"/>
      <c r="AH926" s="468"/>
      <c r="AI926" s="468"/>
      <c r="AJ926" s="468"/>
      <c r="AK926" s="468"/>
      <c r="AL926" s="468"/>
      <c r="AM926" s="468"/>
      <c r="AN926" s="468"/>
    </row>
    <row r="927" spans="1:40" ht="12.75" customHeight="1">
      <c r="A927" s="468"/>
      <c r="B927" s="468"/>
      <c r="C927" s="468"/>
      <c r="D927" s="468"/>
      <c r="E927" s="468"/>
      <c r="F927" s="468"/>
      <c r="G927" s="468"/>
      <c r="H927" s="468"/>
      <c r="I927" s="468"/>
      <c r="J927" s="468"/>
      <c r="K927" s="468"/>
      <c r="L927" s="468"/>
      <c r="M927" s="468"/>
      <c r="N927" s="468"/>
      <c r="O927" s="468"/>
      <c r="P927" s="468"/>
      <c r="Q927" s="468"/>
      <c r="R927" s="468"/>
      <c r="S927" s="468"/>
      <c r="T927" s="468"/>
      <c r="U927" s="468"/>
      <c r="V927" s="468"/>
      <c r="W927" s="468"/>
      <c r="X927" s="468"/>
      <c r="Y927" s="468"/>
      <c r="Z927" s="468"/>
      <c r="AA927" s="468"/>
      <c r="AB927" s="468"/>
      <c r="AC927" s="468"/>
      <c r="AD927" s="468"/>
      <c r="AE927" s="468"/>
      <c r="AF927" s="468"/>
      <c r="AG927" s="468"/>
      <c r="AH927" s="468"/>
      <c r="AI927" s="468"/>
      <c r="AJ927" s="468"/>
      <c r="AK927" s="468"/>
      <c r="AL927" s="468"/>
      <c r="AM927" s="468"/>
      <c r="AN927" s="468"/>
    </row>
    <row r="928" spans="1:40" ht="12.75" customHeight="1">
      <c r="A928" s="468"/>
      <c r="B928" s="468"/>
      <c r="C928" s="468"/>
      <c r="D928" s="468"/>
      <c r="E928" s="468"/>
      <c r="F928" s="468"/>
      <c r="G928" s="468"/>
      <c r="H928" s="468"/>
      <c r="I928" s="468"/>
      <c r="J928" s="468"/>
      <c r="K928" s="468"/>
      <c r="L928" s="468"/>
      <c r="M928" s="468"/>
      <c r="N928" s="468"/>
      <c r="O928" s="468"/>
      <c r="P928" s="468"/>
      <c r="Q928" s="468"/>
      <c r="R928" s="468"/>
      <c r="S928" s="468"/>
      <c r="T928" s="468"/>
      <c r="U928" s="468"/>
      <c r="V928" s="468"/>
      <c r="W928" s="468"/>
      <c r="X928" s="468"/>
      <c r="Y928" s="468"/>
      <c r="Z928" s="468"/>
      <c r="AA928" s="468"/>
      <c r="AB928" s="468"/>
      <c r="AC928" s="468"/>
      <c r="AD928" s="468"/>
      <c r="AE928" s="468"/>
      <c r="AF928" s="468"/>
      <c r="AG928" s="468"/>
      <c r="AH928" s="468"/>
      <c r="AI928" s="468"/>
      <c r="AJ928" s="468"/>
      <c r="AK928" s="468"/>
      <c r="AL928" s="468"/>
      <c r="AM928" s="468"/>
      <c r="AN928" s="468"/>
    </row>
    <row r="929" spans="1:40" ht="12.75" customHeight="1">
      <c r="A929" s="468"/>
      <c r="B929" s="468"/>
      <c r="C929" s="468"/>
      <c r="D929" s="468"/>
      <c r="E929" s="468"/>
      <c r="F929" s="468"/>
      <c r="G929" s="468"/>
      <c r="H929" s="468"/>
      <c r="I929" s="468"/>
      <c r="J929" s="468"/>
      <c r="K929" s="468"/>
      <c r="L929" s="468"/>
      <c r="M929" s="468"/>
      <c r="N929" s="468"/>
      <c r="O929" s="468"/>
      <c r="P929" s="468"/>
      <c r="Q929" s="468"/>
      <c r="R929" s="468"/>
      <c r="S929" s="468"/>
      <c r="T929" s="468"/>
      <c r="U929" s="468"/>
      <c r="V929" s="468"/>
      <c r="W929" s="468"/>
      <c r="X929" s="468"/>
      <c r="Y929" s="468"/>
      <c r="Z929" s="468"/>
      <c r="AA929" s="468"/>
      <c r="AB929" s="468"/>
      <c r="AC929" s="468"/>
      <c r="AD929" s="468"/>
      <c r="AE929" s="468"/>
      <c r="AF929" s="468"/>
      <c r="AG929" s="468"/>
      <c r="AH929" s="468"/>
      <c r="AI929" s="468"/>
      <c r="AJ929" s="468"/>
      <c r="AK929" s="468"/>
      <c r="AL929" s="468"/>
      <c r="AM929" s="468"/>
      <c r="AN929" s="468"/>
    </row>
    <row r="930" spans="1:40" ht="12.75" customHeight="1">
      <c r="A930" s="468"/>
      <c r="B930" s="468"/>
      <c r="C930" s="468"/>
      <c r="D930" s="468"/>
      <c r="E930" s="468"/>
      <c r="F930" s="468"/>
      <c r="G930" s="468"/>
      <c r="H930" s="468"/>
      <c r="I930" s="468"/>
      <c r="J930" s="468"/>
      <c r="K930" s="468"/>
      <c r="L930" s="468"/>
      <c r="M930" s="468"/>
      <c r="N930" s="468"/>
      <c r="O930" s="468"/>
      <c r="P930" s="468"/>
      <c r="Q930" s="468"/>
      <c r="R930" s="468"/>
      <c r="S930" s="468"/>
      <c r="T930" s="468"/>
      <c r="U930" s="468"/>
      <c r="V930" s="468"/>
      <c r="W930" s="468"/>
      <c r="X930" s="468"/>
      <c r="Y930" s="468"/>
      <c r="Z930" s="468"/>
      <c r="AA930" s="468"/>
      <c r="AB930" s="468"/>
      <c r="AC930" s="468"/>
      <c r="AD930" s="468"/>
      <c r="AE930" s="468"/>
      <c r="AF930" s="468"/>
      <c r="AG930" s="468"/>
      <c r="AH930" s="468"/>
      <c r="AI930" s="468"/>
      <c r="AJ930" s="468"/>
      <c r="AK930" s="468"/>
      <c r="AL930" s="468"/>
      <c r="AM930" s="468"/>
      <c r="AN930" s="468"/>
    </row>
    <row r="931" spans="1:40" ht="12.75" customHeight="1">
      <c r="A931" s="468"/>
      <c r="B931" s="468"/>
      <c r="C931" s="468"/>
      <c r="D931" s="468"/>
      <c r="E931" s="468"/>
      <c r="F931" s="468"/>
      <c r="G931" s="468"/>
      <c r="H931" s="468"/>
      <c r="I931" s="468"/>
      <c r="J931" s="468"/>
      <c r="K931" s="468"/>
      <c r="L931" s="468"/>
      <c r="M931" s="468"/>
      <c r="N931" s="468"/>
      <c r="O931" s="468"/>
      <c r="P931" s="468"/>
      <c r="Q931" s="468"/>
      <c r="R931" s="468"/>
      <c r="S931" s="468"/>
      <c r="T931" s="468"/>
      <c r="U931" s="468"/>
      <c r="V931" s="468"/>
      <c r="W931" s="468"/>
      <c r="X931" s="468"/>
      <c r="Y931" s="468"/>
      <c r="Z931" s="468"/>
      <c r="AA931" s="468"/>
      <c r="AB931" s="468"/>
      <c r="AC931" s="468"/>
      <c r="AD931" s="468"/>
      <c r="AE931" s="468"/>
      <c r="AF931" s="468"/>
      <c r="AG931" s="468"/>
      <c r="AH931" s="468"/>
      <c r="AI931" s="468"/>
      <c r="AJ931" s="468"/>
      <c r="AK931" s="468"/>
      <c r="AL931" s="468"/>
      <c r="AM931" s="468"/>
      <c r="AN931" s="468"/>
    </row>
    <row r="932" spans="1:40" ht="12.75" customHeight="1">
      <c r="A932" s="468"/>
      <c r="B932" s="468"/>
      <c r="C932" s="468"/>
      <c r="D932" s="468"/>
      <c r="E932" s="468"/>
      <c r="F932" s="468"/>
      <c r="G932" s="468"/>
      <c r="H932" s="468"/>
      <c r="I932" s="468"/>
      <c r="J932" s="468"/>
      <c r="K932" s="468"/>
      <c r="L932" s="468"/>
      <c r="M932" s="468"/>
      <c r="N932" s="468"/>
      <c r="O932" s="468"/>
      <c r="P932" s="468"/>
      <c r="Q932" s="468"/>
      <c r="R932" s="468"/>
      <c r="S932" s="468"/>
      <c r="T932" s="468"/>
      <c r="U932" s="468"/>
      <c r="V932" s="468"/>
      <c r="W932" s="468"/>
      <c r="X932" s="468"/>
      <c r="Y932" s="468"/>
      <c r="Z932" s="468"/>
      <c r="AA932" s="468"/>
      <c r="AB932" s="468"/>
      <c r="AC932" s="468"/>
      <c r="AD932" s="468"/>
      <c r="AE932" s="468"/>
      <c r="AF932" s="468"/>
      <c r="AG932" s="468"/>
      <c r="AH932" s="468"/>
      <c r="AI932" s="468"/>
      <c r="AJ932" s="468"/>
      <c r="AK932" s="468"/>
      <c r="AL932" s="468"/>
      <c r="AM932" s="468"/>
      <c r="AN932" s="468"/>
    </row>
    <row r="933" spans="1:40" ht="12.75" customHeight="1">
      <c r="A933" s="468"/>
      <c r="B933" s="468"/>
      <c r="C933" s="468"/>
      <c r="D933" s="468"/>
      <c r="E933" s="468"/>
      <c r="F933" s="468"/>
      <c r="G933" s="468"/>
      <c r="H933" s="468"/>
      <c r="I933" s="468"/>
      <c r="J933" s="468"/>
      <c r="K933" s="468"/>
      <c r="L933" s="468"/>
      <c r="M933" s="468"/>
      <c r="N933" s="468"/>
      <c r="O933" s="468"/>
      <c r="P933" s="468"/>
      <c r="Q933" s="468"/>
      <c r="R933" s="468"/>
      <c r="S933" s="468"/>
      <c r="T933" s="468"/>
      <c r="U933" s="468"/>
      <c r="V933" s="468"/>
      <c r="W933" s="468"/>
      <c r="X933" s="468"/>
      <c r="Y933" s="468"/>
      <c r="Z933" s="468"/>
      <c r="AA933" s="468"/>
      <c r="AB933" s="468"/>
      <c r="AC933" s="468"/>
      <c r="AD933" s="468"/>
      <c r="AE933" s="468"/>
      <c r="AF933" s="468"/>
      <c r="AG933" s="468"/>
      <c r="AH933" s="468"/>
      <c r="AI933" s="468"/>
      <c r="AJ933" s="468"/>
      <c r="AK933" s="468"/>
      <c r="AL933" s="468"/>
      <c r="AM933" s="468"/>
      <c r="AN933" s="468"/>
    </row>
    <row r="934" spans="1:40" ht="12.75" customHeight="1">
      <c r="A934" s="468"/>
      <c r="B934" s="468"/>
      <c r="C934" s="468"/>
      <c r="D934" s="468"/>
      <c r="E934" s="468"/>
      <c r="F934" s="468"/>
      <c r="G934" s="468"/>
      <c r="H934" s="468"/>
      <c r="I934" s="468"/>
      <c r="J934" s="468"/>
      <c r="K934" s="468"/>
      <c r="L934" s="468"/>
      <c r="M934" s="468"/>
      <c r="N934" s="468"/>
      <c r="O934" s="468"/>
      <c r="P934" s="468"/>
      <c r="Q934" s="468"/>
      <c r="R934" s="468"/>
      <c r="S934" s="468"/>
      <c r="T934" s="468"/>
      <c r="U934" s="468"/>
      <c r="V934" s="468"/>
      <c r="W934" s="468"/>
      <c r="X934" s="468"/>
      <c r="Y934" s="468"/>
      <c r="Z934" s="468"/>
      <c r="AA934" s="468"/>
      <c r="AB934" s="468"/>
      <c r="AC934" s="468"/>
      <c r="AD934" s="468"/>
      <c r="AE934" s="468"/>
      <c r="AF934" s="468"/>
      <c r="AG934" s="468"/>
      <c r="AH934" s="468"/>
      <c r="AI934" s="468"/>
      <c r="AJ934" s="468"/>
      <c r="AK934" s="468"/>
      <c r="AL934" s="468"/>
      <c r="AM934" s="468"/>
      <c r="AN934" s="468"/>
    </row>
    <row r="935" spans="1:40" ht="12.75" customHeight="1">
      <c r="A935" s="468"/>
      <c r="B935" s="468"/>
      <c r="C935" s="468"/>
      <c r="D935" s="468"/>
      <c r="E935" s="468"/>
      <c r="F935" s="468"/>
      <c r="G935" s="468"/>
      <c r="H935" s="468"/>
      <c r="I935" s="468"/>
      <c r="J935" s="468"/>
      <c r="K935" s="468"/>
      <c r="L935" s="468"/>
      <c r="M935" s="468"/>
      <c r="N935" s="468"/>
      <c r="O935" s="468"/>
      <c r="P935" s="468"/>
      <c r="Q935" s="468"/>
      <c r="R935" s="468"/>
      <c r="S935" s="468"/>
      <c r="T935" s="468"/>
      <c r="U935" s="468"/>
      <c r="V935" s="468"/>
      <c r="W935" s="468"/>
      <c r="X935" s="468"/>
      <c r="Y935" s="468"/>
      <c r="Z935" s="468"/>
      <c r="AA935" s="468"/>
      <c r="AB935" s="468"/>
      <c r="AC935" s="468"/>
      <c r="AD935" s="468"/>
      <c r="AE935" s="468"/>
      <c r="AF935" s="468"/>
      <c r="AG935" s="468"/>
      <c r="AH935" s="468"/>
      <c r="AI935" s="468"/>
      <c r="AJ935" s="468"/>
      <c r="AK935" s="468"/>
      <c r="AL935" s="468"/>
      <c r="AM935" s="468"/>
      <c r="AN935" s="468"/>
    </row>
    <row r="936" spans="1:40" ht="12.75" customHeight="1">
      <c r="A936" s="468"/>
      <c r="B936" s="468"/>
      <c r="C936" s="468"/>
      <c r="D936" s="468"/>
      <c r="E936" s="468"/>
      <c r="F936" s="468"/>
      <c r="G936" s="468"/>
      <c r="H936" s="468"/>
      <c r="I936" s="468"/>
      <c r="J936" s="468"/>
      <c r="K936" s="468"/>
      <c r="L936" s="468"/>
      <c r="M936" s="468"/>
      <c r="N936" s="468"/>
      <c r="O936" s="468"/>
      <c r="P936" s="468"/>
      <c r="Q936" s="468"/>
      <c r="R936" s="468"/>
      <c r="S936" s="468"/>
      <c r="T936" s="468"/>
      <c r="U936" s="468"/>
      <c r="V936" s="468"/>
      <c r="W936" s="468"/>
      <c r="X936" s="468"/>
      <c r="Y936" s="468"/>
      <c r="Z936" s="468"/>
      <c r="AA936" s="468"/>
      <c r="AB936" s="468"/>
      <c r="AC936" s="468"/>
      <c r="AD936" s="468"/>
      <c r="AE936" s="468"/>
      <c r="AF936" s="468"/>
      <c r="AG936" s="468"/>
      <c r="AH936" s="468"/>
      <c r="AI936" s="468"/>
      <c r="AJ936" s="468"/>
      <c r="AK936" s="468"/>
      <c r="AL936" s="468"/>
      <c r="AM936" s="468"/>
      <c r="AN936" s="468"/>
    </row>
    <row r="937" spans="1:40" ht="12.75" customHeight="1">
      <c r="A937" s="468"/>
      <c r="B937" s="468"/>
      <c r="C937" s="468"/>
      <c r="D937" s="468"/>
      <c r="E937" s="468"/>
      <c r="F937" s="468"/>
      <c r="G937" s="468"/>
      <c r="H937" s="468"/>
      <c r="I937" s="468"/>
      <c r="J937" s="468"/>
      <c r="K937" s="468"/>
      <c r="L937" s="468"/>
      <c r="M937" s="468"/>
      <c r="N937" s="468"/>
      <c r="O937" s="468"/>
      <c r="P937" s="468"/>
      <c r="Q937" s="468"/>
      <c r="R937" s="468"/>
      <c r="S937" s="468"/>
      <c r="T937" s="468"/>
      <c r="U937" s="468"/>
      <c r="V937" s="468"/>
      <c r="W937" s="468"/>
      <c r="X937" s="468"/>
      <c r="Y937" s="468"/>
      <c r="Z937" s="468"/>
      <c r="AA937" s="468"/>
      <c r="AB937" s="468"/>
      <c r="AC937" s="468"/>
      <c r="AD937" s="468"/>
      <c r="AE937" s="468"/>
      <c r="AF937" s="468"/>
      <c r="AG937" s="468"/>
      <c r="AH937" s="468"/>
      <c r="AI937" s="468"/>
      <c r="AJ937" s="468"/>
      <c r="AK937" s="468"/>
      <c r="AL937" s="468"/>
      <c r="AM937" s="468"/>
      <c r="AN937" s="468"/>
    </row>
    <row r="938" spans="1:40" ht="12.75" customHeight="1">
      <c r="A938" s="468"/>
      <c r="B938" s="468"/>
      <c r="C938" s="468"/>
      <c r="D938" s="468"/>
      <c r="E938" s="468"/>
      <c r="F938" s="468"/>
      <c r="G938" s="468"/>
      <c r="H938" s="468"/>
      <c r="I938" s="468"/>
      <c r="J938" s="468"/>
      <c r="K938" s="468"/>
      <c r="L938" s="468"/>
      <c r="M938" s="468"/>
      <c r="N938" s="468"/>
      <c r="O938" s="468"/>
      <c r="P938" s="468"/>
      <c r="Q938" s="468"/>
      <c r="R938" s="468"/>
      <c r="S938" s="468"/>
      <c r="T938" s="468"/>
      <c r="U938" s="468"/>
      <c r="V938" s="468"/>
      <c r="W938" s="468"/>
      <c r="X938" s="468"/>
      <c r="Y938" s="468"/>
      <c r="Z938" s="468"/>
      <c r="AA938" s="468"/>
      <c r="AB938" s="468"/>
      <c r="AC938" s="468"/>
      <c r="AD938" s="468"/>
      <c r="AE938" s="468"/>
      <c r="AF938" s="468"/>
      <c r="AG938" s="468"/>
      <c r="AH938" s="468"/>
      <c r="AI938" s="468"/>
      <c r="AJ938" s="468"/>
      <c r="AK938" s="468"/>
      <c r="AL938" s="468"/>
      <c r="AM938" s="468"/>
      <c r="AN938" s="468"/>
    </row>
    <row r="939" spans="1:40" ht="12.75" customHeight="1">
      <c r="A939" s="468"/>
      <c r="B939" s="468"/>
      <c r="C939" s="468"/>
      <c r="D939" s="468"/>
      <c r="E939" s="468"/>
      <c r="F939" s="468"/>
      <c r="G939" s="468"/>
      <c r="H939" s="468"/>
      <c r="I939" s="468"/>
      <c r="J939" s="468"/>
      <c r="K939" s="468"/>
      <c r="L939" s="468"/>
      <c r="M939" s="468"/>
      <c r="N939" s="468"/>
      <c r="O939" s="468"/>
      <c r="P939" s="468"/>
      <c r="Q939" s="468"/>
      <c r="R939" s="468"/>
      <c r="S939" s="468"/>
      <c r="T939" s="468"/>
      <c r="U939" s="468"/>
      <c r="V939" s="468"/>
      <c r="W939" s="468"/>
      <c r="X939" s="468"/>
      <c r="Y939" s="468"/>
      <c r="Z939" s="468"/>
      <c r="AA939" s="468"/>
      <c r="AB939" s="468"/>
      <c r="AC939" s="468"/>
      <c r="AD939" s="468"/>
      <c r="AE939" s="468"/>
      <c r="AF939" s="468"/>
      <c r="AG939" s="468"/>
      <c r="AH939" s="468"/>
      <c r="AI939" s="468"/>
      <c r="AJ939" s="468"/>
      <c r="AK939" s="468"/>
      <c r="AL939" s="468"/>
      <c r="AM939" s="468"/>
      <c r="AN939" s="468"/>
    </row>
    <row r="940" spans="1:40" ht="12.75" customHeight="1">
      <c r="A940" s="468"/>
      <c r="B940" s="468"/>
      <c r="C940" s="468"/>
      <c r="D940" s="468"/>
      <c r="E940" s="468"/>
      <c r="F940" s="468"/>
      <c r="G940" s="468"/>
      <c r="H940" s="468"/>
      <c r="I940" s="468"/>
      <c r="J940" s="468"/>
      <c r="K940" s="468"/>
      <c r="L940" s="468"/>
      <c r="M940" s="468"/>
      <c r="N940" s="468"/>
      <c r="O940" s="468"/>
      <c r="P940" s="468"/>
      <c r="Q940" s="468"/>
      <c r="R940" s="468"/>
      <c r="S940" s="468"/>
      <c r="T940" s="468"/>
      <c r="U940" s="468"/>
      <c r="V940" s="468"/>
      <c r="W940" s="468"/>
      <c r="X940" s="468"/>
      <c r="Y940" s="468"/>
      <c r="Z940" s="468"/>
      <c r="AA940" s="468"/>
      <c r="AB940" s="468"/>
      <c r="AC940" s="468"/>
      <c r="AD940" s="468"/>
      <c r="AE940" s="468"/>
      <c r="AF940" s="468"/>
      <c r="AG940" s="468"/>
      <c r="AH940" s="468"/>
      <c r="AI940" s="468"/>
      <c r="AJ940" s="468"/>
      <c r="AK940" s="468"/>
      <c r="AL940" s="468"/>
      <c r="AM940" s="468"/>
      <c r="AN940" s="468"/>
    </row>
    <row r="941" spans="1:40" ht="12.75" customHeight="1">
      <c r="A941" s="468"/>
      <c r="B941" s="468"/>
      <c r="C941" s="468"/>
      <c r="D941" s="468"/>
      <c r="E941" s="468"/>
      <c r="F941" s="468"/>
      <c r="G941" s="468"/>
      <c r="H941" s="468"/>
      <c r="I941" s="468"/>
      <c r="J941" s="468"/>
      <c r="K941" s="468"/>
      <c r="L941" s="468"/>
      <c r="M941" s="468"/>
      <c r="N941" s="468"/>
      <c r="O941" s="468"/>
      <c r="P941" s="468"/>
      <c r="Q941" s="468"/>
      <c r="R941" s="468"/>
      <c r="S941" s="468"/>
      <c r="T941" s="468"/>
      <c r="U941" s="468"/>
      <c r="V941" s="468"/>
      <c r="W941" s="468"/>
      <c r="X941" s="468"/>
      <c r="Y941" s="468"/>
      <c r="Z941" s="468"/>
      <c r="AA941" s="468"/>
      <c r="AB941" s="468"/>
      <c r="AC941" s="468"/>
      <c r="AD941" s="468"/>
      <c r="AE941" s="468"/>
      <c r="AF941" s="468"/>
      <c r="AG941" s="468"/>
      <c r="AH941" s="468"/>
      <c r="AI941" s="468"/>
      <c r="AJ941" s="468"/>
      <c r="AK941" s="468"/>
      <c r="AL941" s="468"/>
      <c r="AM941" s="468"/>
      <c r="AN941" s="468"/>
    </row>
    <row r="942" spans="1:40" ht="12.75" customHeight="1">
      <c r="A942" s="468"/>
      <c r="B942" s="468"/>
      <c r="C942" s="468"/>
      <c r="D942" s="468"/>
      <c r="E942" s="468"/>
      <c r="F942" s="468"/>
      <c r="G942" s="468"/>
      <c r="H942" s="468"/>
      <c r="I942" s="468"/>
      <c r="J942" s="468"/>
      <c r="K942" s="468"/>
      <c r="L942" s="468"/>
      <c r="M942" s="468"/>
      <c r="N942" s="468"/>
      <c r="O942" s="468"/>
      <c r="P942" s="468"/>
      <c r="Q942" s="468"/>
      <c r="R942" s="468"/>
      <c r="S942" s="468"/>
      <c r="T942" s="468"/>
      <c r="U942" s="468"/>
      <c r="V942" s="468"/>
      <c r="W942" s="468"/>
      <c r="X942" s="468"/>
      <c r="Y942" s="468"/>
      <c r="Z942" s="468"/>
      <c r="AA942" s="468"/>
      <c r="AB942" s="468"/>
      <c r="AC942" s="468"/>
      <c r="AD942" s="468"/>
      <c r="AE942" s="468"/>
      <c r="AF942" s="468"/>
      <c r="AG942" s="468"/>
      <c r="AH942" s="468"/>
      <c r="AI942" s="468"/>
      <c r="AJ942" s="468"/>
      <c r="AK942" s="468"/>
      <c r="AL942" s="468"/>
      <c r="AM942" s="468"/>
      <c r="AN942" s="468"/>
    </row>
    <row r="943" spans="1:40" ht="12.75" customHeight="1">
      <c r="A943" s="468"/>
      <c r="B943" s="468"/>
      <c r="C943" s="468"/>
      <c r="D943" s="468"/>
      <c r="E943" s="468"/>
      <c r="F943" s="468"/>
      <c r="G943" s="468"/>
      <c r="H943" s="468"/>
      <c r="I943" s="468"/>
      <c r="J943" s="468"/>
      <c r="K943" s="468"/>
      <c r="L943" s="468"/>
      <c r="M943" s="468"/>
      <c r="N943" s="468"/>
      <c r="O943" s="468"/>
      <c r="P943" s="468"/>
      <c r="Q943" s="468"/>
      <c r="R943" s="468"/>
      <c r="S943" s="468"/>
      <c r="T943" s="468"/>
      <c r="U943" s="468"/>
      <c r="V943" s="468"/>
      <c r="W943" s="468"/>
      <c r="X943" s="468"/>
      <c r="Y943" s="468"/>
      <c r="Z943" s="468"/>
      <c r="AA943" s="468"/>
      <c r="AB943" s="468"/>
      <c r="AC943" s="468"/>
      <c r="AD943" s="468"/>
      <c r="AE943" s="468"/>
      <c r="AF943" s="468"/>
      <c r="AG943" s="468"/>
      <c r="AH943" s="468"/>
      <c r="AI943" s="468"/>
      <c r="AJ943" s="468"/>
      <c r="AK943" s="468"/>
      <c r="AL943" s="468"/>
      <c r="AM943" s="468"/>
      <c r="AN943" s="468"/>
    </row>
    <row r="944" spans="1:40" ht="12.75" customHeight="1">
      <c r="A944" s="468"/>
      <c r="B944" s="468"/>
      <c r="C944" s="468"/>
      <c r="D944" s="468"/>
      <c r="E944" s="468"/>
      <c r="F944" s="468"/>
      <c r="G944" s="468"/>
      <c r="H944" s="468"/>
      <c r="I944" s="468"/>
      <c r="J944" s="468"/>
      <c r="K944" s="468"/>
      <c r="L944" s="468"/>
      <c r="M944" s="468"/>
      <c r="N944" s="468"/>
      <c r="O944" s="468"/>
      <c r="P944" s="468"/>
      <c r="Q944" s="468"/>
      <c r="R944" s="468"/>
      <c r="S944" s="468"/>
      <c r="T944" s="468"/>
      <c r="U944" s="468"/>
      <c r="V944" s="468"/>
      <c r="W944" s="468"/>
      <c r="X944" s="468"/>
      <c r="Y944" s="468"/>
      <c r="Z944" s="468"/>
      <c r="AA944" s="468"/>
      <c r="AB944" s="468"/>
      <c r="AC944" s="468"/>
      <c r="AD944" s="468"/>
      <c r="AE944" s="468"/>
      <c r="AF944" s="468"/>
      <c r="AG944" s="468"/>
      <c r="AH944" s="468"/>
      <c r="AI944" s="468"/>
      <c r="AJ944" s="468"/>
      <c r="AK944" s="468"/>
      <c r="AL944" s="468"/>
      <c r="AM944" s="468"/>
      <c r="AN944" s="468"/>
    </row>
    <row r="945" spans="1:40" ht="12.75" customHeight="1">
      <c r="A945" s="468"/>
      <c r="B945" s="468"/>
      <c r="C945" s="468"/>
      <c r="D945" s="468"/>
      <c r="E945" s="468"/>
      <c r="F945" s="468"/>
      <c r="G945" s="468"/>
      <c r="H945" s="468"/>
      <c r="I945" s="468"/>
      <c r="J945" s="468"/>
      <c r="K945" s="468"/>
      <c r="L945" s="468"/>
      <c r="M945" s="468"/>
      <c r="N945" s="468"/>
      <c r="O945" s="468"/>
      <c r="P945" s="468"/>
      <c r="Q945" s="468"/>
      <c r="R945" s="468"/>
      <c r="S945" s="468"/>
      <c r="T945" s="468"/>
      <c r="U945" s="468"/>
      <c r="V945" s="468"/>
      <c r="W945" s="468"/>
      <c r="X945" s="468"/>
      <c r="Y945" s="468"/>
      <c r="Z945" s="468"/>
      <c r="AA945" s="468"/>
      <c r="AB945" s="468"/>
      <c r="AC945" s="468"/>
      <c r="AD945" s="468"/>
      <c r="AE945" s="468"/>
      <c r="AF945" s="468"/>
      <c r="AG945" s="468"/>
      <c r="AH945" s="468"/>
      <c r="AI945" s="468"/>
      <c r="AJ945" s="468"/>
      <c r="AK945" s="468"/>
      <c r="AL945" s="468"/>
      <c r="AM945" s="468"/>
      <c r="AN945" s="468"/>
    </row>
    <row r="946" spans="1:40" ht="12.75" customHeight="1">
      <c r="A946" s="468"/>
      <c r="B946" s="468"/>
      <c r="C946" s="468"/>
      <c r="D946" s="468"/>
      <c r="E946" s="468"/>
      <c r="F946" s="468"/>
      <c r="G946" s="468"/>
      <c r="H946" s="468"/>
      <c r="I946" s="468"/>
      <c r="J946" s="468"/>
      <c r="K946" s="468"/>
      <c r="L946" s="468"/>
      <c r="M946" s="468"/>
      <c r="N946" s="468"/>
      <c r="O946" s="468"/>
      <c r="P946" s="468"/>
      <c r="Q946" s="468"/>
      <c r="R946" s="468"/>
      <c r="S946" s="468"/>
      <c r="T946" s="468"/>
      <c r="U946" s="468"/>
      <c r="V946" s="468"/>
      <c r="W946" s="468"/>
      <c r="X946" s="468"/>
      <c r="Y946" s="468"/>
      <c r="Z946" s="468"/>
      <c r="AA946" s="468"/>
      <c r="AB946" s="468"/>
      <c r="AC946" s="468"/>
      <c r="AD946" s="468"/>
      <c r="AE946" s="468"/>
      <c r="AF946" s="468"/>
      <c r="AG946" s="468"/>
      <c r="AH946" s="468"/>
      <c r="AI946" s="468"/>
      <c r="AJ946" s="468"/>
      <c r="AK946" s="468"/>
      <c r="AL946" s="468"/>
      <c r="AM946" s="468"/>
      <c r="AN946" s="468"/>
    </row>
    <row r="947" spans="1:40" ht="12.75" customHeight="1">
      <c r="A947" s="468"/>
      <c r="B947" s="468"/>
      <c r="C947" s="468"/>
      <c r="D947" s="468"/>
      <c r="E947" s="468"/>
      <c r="F947" s="468"/>
      <c r="G947" s="468"/>
      <c r="H947" s="468"/>
      <c r="I947" s="468"/>
      <c r="J947" s="468"/>
      <c r="K947" s="468"/>
      <c r="L947" s="468"/>
      <c r="M947" s="468"/>
      <c r="N947" s="468"/>
      <c r="O947" s="468"/>
      <c r="P947" s="468"/>
      <c r="Q947" s="468"/>
      <c r="R947" s="468"/>
      <c r="S947" s="468"/>
      <c r="T947" s="468"/>
      <c r="U947" s="468"/>
      <c r="V947" s="468"/>
      <c r="W947" s="468"/>
      <c r="X947" s="468"/>
      <c r="Y947" s="468"/>
      <c r="Z947" s="468"/>
      <c r="AA947" s="468"/>
      <c r="AB947" s="468"/>
      <c r="AC947" s="468"/>
      <c r="AD947" s="468"/>
      <c r="AE947" s="468"/>
      <c r="AF947" s="468"/>
      <c r="AG947" s="468"/>
      <c r="AH947" s="468"/>
      <c r="AI947" s="468"/>
      <c r="AJ947" s="468"/>
      <c r="AK947" s="468"/>
      <c r="AL947" s="468"/>
      <c r="AM947" s="468"/>
      <c r="AN947" s="468"/>
    </row>
    <row r="948" spans="1:40" ht="12.75" customHeight="1">
      <c r="A948" s="468"/>
      <c r="B948" s="468"/>
      <c r="C948" s="468"/>
      <c r="D948" s="468"/>
      <c r="E948" s="468"/>
      <c r="F948" s="468"/>
      <c r="G948" s="468"/>
      <c r="H948" s="468"/>
      <c r="I948" s="468"/>
      <c r="J948" s="468"/>
      <c r="K948" s="468"/>
      <c r="L948" s="468"/>
      <c r="M948" s="468"/>
      <c r="N948" s="468"/>
      <c r="O948" s="468"/>
      <c r="P948" s="468"/>
      <c r="Q948" s="468"/>
      <c r="R948" s="468"/>
      <c r="S948" s="468"/>
      <c r="T948" s="468"/>
      <c r="U948" s="468"/>
      <c r="V948" s="468"/>
      <c r="W948" s="468"/>
      <c r="X948" s="468"/>
      <c r="Y948" s="468"/>
      <c r="Z948" s="468"/>
      <c r="AA948" s="468"/>
      <c r="AB948" s="468"/>
      <c r="AC948" s="468"/>
      <c r="AD948" s="468"/>
      <c r="AE948" s="468"/>
      <c r="AF948" s="468"/>
      <c r="AG948" s="468"/>
      <c r="AH948" s="468"/>
      <c r="AI948" s="468"/>
      <c r="AJ948" s="468"/>
      <c r="AK948" s="468"/>
      <c r="AL948" s="468"/>
      <c r="AM948" s="468"/>
      <c r="AN948" s="468"/>
    </row>
    <row r="949" spans="1:40" ht="12.75" customHeight="1">
      <c r="A949" s="468"/>
      <c r="B949" s="468"/>
      <c r="C949" s="468"/>
      <c r="D949" s="468"/>
      <c r="E949" s="468"/>
      <c r="F949" s="468"/>
      <c r="G949" s="468"/>
      <c r="H949" s="468"/>
      <c r="I949" s="468"/>
      <c r="J949" s="468"/>
      <c r="K949" s="468"/>
      <c r="L949" s="468"/>
      <c r="M949" s="468"/>
      <c r="N949" s="468"/>
      <c r="O949" s="468"/>
      <c r="P949" s="468"/>
      <c r="Q949" s="468"/>
      <c r="R949" s="468"/>
      <c r="S949" s="468"/>
      <c r="T949" s="468"/>
      <c r="U949" s="468"/>
      <c r="V949" s="468"/>
      <c r="W949" s="468"/>
      <c r="X949" s="468"/>
      <c r="Y949" s="468"/>
      <c r="Z949" s="468"/>
      <c r="AA949" s="468"/>
      <c r="AB949" s="468"/>
      <c r="AC949" s="468"/>
      <c r="AD949" s="468"/>
      <c r="AE949" s="468"/>
      <c r="AF949" s="468"/>
      <c r="AG949" s="468"/>
      <c r="AH949" s="468"/>
      <c r="AI949" s="468"/>
      <c r="AJ949" s="468"/>
      <c r="AK949" s="468"/>
      <c r="AL949" s="468"/>
      <c r="AM949" s="468"/>
      <c r="AN949" s="468"/>
    </row>
    <row r="950" spans="1:40" ht="12.75" customHeight="1">
      <c r="A950" s="468"/>
      <c r="B950" s="468"/>
      <c r="C950" s="468"/>
      <c r="D950" s="468"/>
      <c r="E950" s="468"/>
      <c r="F950" s="468"/>
      <c r="G950" s="468"/>
      <c r="H950" s="468"/>
      <c r="I950" s="468"/>
      <c r="J950" s="468"/>
      <c r="K950" s="468"/>
      <c r="L950" s="468"/>
      <c r="M950" s="468"/>
      <c r="N950" s="468"/>
      <c r="O950" s="468"/>
      <c r="P950" s="468"/>
      <c r="Q950" s="468"/>
      <c r="R950" s="468"/>
      <c r="S950" s="468"/>
      <c r="T950" s="468"/>
      <c r="U950" s="468"/>
      <c r="V950" s="468"/>
      <c r="W950" s="468"/>
      <c r="X950" s="468"/>
      <c r="Y950" s="468"/>
      <c r="Z950" s="468"/>
      <c r="AA950" s="468"/>
      <c r="AB950" s="468"/>
      <c r="AC950" s="468"/>
      <c r="AD950" s="468"/>
      <c r="AE950" s="468"/>
      <c r="AF950" s="468"/>
      <c r="AG950" s="468"/>
      <c r="AH950" s="468"/>
      <c r="AI950" s="468"/>
      <c r="AJ950" s="468"/>
      <c r="AK950" s="468"/>
      <c r="AL950" s="468"/>
      <c r="AM950" s="468"/>
      <c r="AN950" s="468"/>
    </row>
    <row r="951" spans="1:40" ht="12.75" customHeight="1">
      <c r="A951" s="468"/>
      <c r="B951" s="468"/>
      <c r="C951" s="468"/>
      <c r="D951" s="468"/>
      <c r="E951" s="468"/>
      <c r="F951" s="468"/>
      <c r="G951" s="468"/>
      <c r="H951" s="468"/>
      <c r="I951" s="468"/>
      <c r="J951" s="468"/>
      <c r="K951" s="468"/>
      <c r="L951" s="468"/>
      <c r="M951" s="468"/>
      <c r="N951" s="468"/>
      <c r="O951" s="468"/>
      <c r="P951" s="468"/>
      <c r="Q951" s="468"/>
      <c r="R951" s="468"/>
      <c r="S951" s="468"/>
      <c r="T951" s="468"/>
      <c r="U951" s="468"/>
      <c r="V951" s="468"/>
      <c r="W951" s="468"/>
      <c r="X951" s="468"/>
      <c r="Y951" s="468"/>
      <c r="Z951" s="468"/>
      <c r="AA951" s="468"/>
      <c r="AB951" s="468"/>
      <c r="AC951" s="468"/>
      <c r="AD951" s="468"/>
      <c r="AE951" s="468"/>
      <c r="AF951" s="468"/>
      <c r="AG951" s="468"/>
      <c r="AH951" s="468"/>
      <c r="AI951" s="468"/>
      <c r="AJ951" s="468"/>
      <c r="AK951" s="468"/>
      <c r="AL951" s="468"/>
      <c r="AM951" s="468"/>
      <c r="AN951" s="468"/>
    </row>
    <row r="952" spans="1:40" ht="12.75" customHeight="1">
      <c r="A952" s="468"/>
      <c r="B952" s="468"/>
      <c r="C952" s="468"/>
      <c r="D952" s="468"/>
      <c r="E952" s="468"/>
      <c r="F952" s="468"/>
      <c r="G952" s="468"/>
      <c r="H952" s="468"/>
      <c r="I952" s="468"/>
      <c r="J952" s="468"/>
      <c r="K952" s="468"/>
      <c r="L952" s="468"/>
      <c r="M952" s="468"/>
      <c r="N952" s="468"/>
      <c r="O952" s="468"/>
      <c r="P952" s="468"/>
      <c r="Q952" s="468"/>
      <c r="R952" s="468"/>
      <c r="S952" s="468"/>
      <c r="T952" s="468"/>
      <c r="U952" s="468"/>
      <c r="V952" s="468"/>
      <c r="W952" s="468"/>
      <c r="X952" s="468"/>
      <c r="Y952" s="468"/>
      <c r="Z952" s="468"/>
      <c r="AA952" s="468"/>
      <c r="AB952" s="468"/>
      <c r="AC952" s="468"/>
      <c r="AD952" s="468"/>
      <c r="AE952" s="468"/>
      <c r="AF952" s="468"/>
      <c r="AG952" s="468"/>
      <c r="AH952" s="468"/>
      <c r="AI952" s="468"/>
      <c r="AJ952" s="468"/>
      <c r="AK952" s="468"/>
      <c r="AL952" s="468"/>
      <c r="AM952" s="468"/>
      <c r="AN952" s="468"/>
    </row>
    <row r="953" spans="1:40" ht="12.75" customHeight="1">
      <c r="A953" s="468"/>
      <c r="B953" s="468"/>
      <c r="C953" s="468"/>
      <c r="D953" s="468"/>
      <c r="E953" s="468"/>
      <c r="F953" s="468"/>
      <c r="G953" s="468"/>
      <c r="H953" s="468"/>
      <c r="I953" s="468"/>
      <c r="J953" s="468"/>
      <c r="K953" s="468"/>
      <c r="L953" s="468"/>
      <c r="M953" s="468"/>
      <c r="N953" s="468"/>
      <c r="O953" s="468"/>
      <c r="P953" s="468"/>
      <c r="Q953" s="468"/>
      <c r="R953" s="468"/>
      <c r="S953" s="468"/>
      <c r="T953" s="468"/>
      <c r="U953" s="468"/>
      <c r="V953" s="468"/>
      <c r="W953" s="468"/>
      <c r="X953" s="468"/>
      <c r="Y953" s="468"/>
      <c r="Z953" s="468"/>
      <c r="AA953" s="468"/>
      <c r="AB953" s="468"/>
      <c r="AC953" s="468"/>
      <c r="AD953" s="468"/>
      <c r="AE953" s="468"/>
      <c r="AF953" s="468"/>
      <c r="AG953" s="468"/>
      <c r="AH953" s="468"/>
      <c r="AI953" s="468"/>
      <c r="AJ953" s="468"/>
      <c r="AK953" s="468"/>
      <c r="AL953" s="468"/>
      <c r="AM953" s="468"/>
      <c r="AN953" s="468"/>
    </row>
    <row r="954" spans="1:40" ht="12.75" customHeight="1">
      <c r="A954" s="468"/>
      <c r="B954" s="468"/>
      <c r="C954" s="468"/>
      <c r="D954" s="468"/>
      <c r="E954" s="468"/>
      <c r="F954" s="468"/>
      <c r="G954" s="468"/>
      <c r="H954" s="468"/>
      <c r="I954" s="468"/>
      <c r="J954" s="468"/>
      <c r="K954" s="468"/>
      <c r="L954" s="468"/>
      <c r="M954" s="468"/>
      <c r="N954" s="468"/>
      <c r="O954" s="468"/>
      <c r="P954" s="468"/>
      <c r="Q954" s="468"/>
      <c r="R954" s="468"/>
      <c r="S954" s="468"/>
      <c r="T954" s="468"/>
      <c r="U954" s="468"/>
      <c r="V954" s="468"/>
      <c r="W954" s="468"/>
      <c r="X954" s="468"/>
      <c r="Y954" s="468"/>
      <c r="Z954" s="468"/>
      <c r="AA954" s="468"/>
      <c r="AB954" s="468"/>
      <c r="AC954" s="468"/>
      <c r="AD954" s="468"/>
      <c r="AE954" s="468"/>
      <c r="AF954" s="468"/>
      <c r="AG954" s="468"/>
      <c r="AH954" s="468"/>
      <c r="AI954" s="468"/>
      <c r="AJ954" s="468"/>
      <c r="AK954" s="468"/>
      <c r="AL954" s="468"/>
      <c r="AM954" s="468"/>
      <c r="AN954" s="468"/>
    </row>
    <row r="955" spans="1:40" ht="12.75" customHeight="1">
      <c r="A955" s="468"/>
      <c r="B955" s="468"/>
      <c r="C955" s="468"/>
      <c r="D955" s="468"/>
      <c r="E955" s="468"/>
      <c r="F955" s="468"/>
      <c r="G955" s="468"/>
      <c r="H955" s="468"/>
      <c r="I955" s="468"/>
      <c r="J955" s="468"/>
      <c r="K955" s="468"/>
      <c r="L955" s="468"/>
      <c r="M955" s="468"/>
      <c r="N955" s="468"/>
      <c r="O955" s="468"/>
      <c r="P955" s="468"/>
      <c r="Q955" s="468"/>
      <c r="R955" s="468"/>
      <c r="S955" s="468"/>
      <c r="T955" s="468"/>
      <c r="U955" s="468"/>
      <c r="V955" s="468"/>
      <c r="W955" s="468"/>
      <c r="X955" s="468"/>
      <c r="Y955" s="468"/>
      <c r="Z955" s="468"/>
      <c r="AA955" s="468"/>
      <c r="AB955" s="468"/>
      <c r="AC955" s="468"/>
      <c r="AD955" s="468"/>
      <c r="AE955" s="468"/>
      <c r="AF955" s="468"/>
      <c r="AG955" s="468"/>
      <c r="AH955" s="468"/>
      <c r="AI955" s="468"/>
      <c r="AJ955" s="468"/>
      <c r="AK955" s="468"/>
      <c r="AL955" s="468"/>
      <c r="AM955" s="468"/>
      <c r="AN955" s="468"/>
    </row>
    <row r="956" spans="1:40" ht="12.75" customHeight="1">
      <c r="A956" s="468"/>
      <c r="B956" s="468"/>
      <c r="C956" s="468"/>
      <c r="D956" s="468"/>
      <c r="E956" s="468"/>
      <c r="F956" s="468"/>
      <c r="G956" s="468"/>
      <c r="H956" s="468"/>
      <c r="I956" s="468"/>
      <c r="J956" s="468"/>
      <c r="K956" s="468"/>
      <c r="L956" s="468"/>
      <c r="M956" s="468"/>
      <c r="N956" s="468"/>
      <c r="O956" s="468"/>
      <c r="P956" s="468"/>
      <c r="Q956" s="468"/>
      <c r="R956" s="468"/>
      <c r="S956" s="468"/>
      <c r="T956" s="468"/>
      <c r="U956" s="468"/>
      <c r="V956" s="468"/>
      <c r="W956" s="468"/>
      <c r="X956" s="468"/>
      <c r="Y956" s="468"/>
      <c r="Z956" s="468"/>
      <c r="AA956" s="468"/>
      <c r="AB956" s="468"/>
      <c r="AC956" s="468"/>
      <c r="AD956" s="468"/>
      <c r="AE956" s="468"/>
      <c r="AF956" s="468"/>
      <c r="AG956" s="468"/>
      <c r="AH956" s="468"/>
      <c r="AI956" s="468"/>
      <c r="AJ956" s="468"/>
      <c r="AK956" s="468"/>
      <c r="AL956" s="468"/>
      <c r="AM956" s="468"/>
      <c r="AN956" s="468"/>
    </row>
    <row r="957" spans="1:40" ht="12.75" customHeight="1">
      <c r="A957" s="468"/>
      <c r="B957" s="468"/>
      <c r="C957" s="468"/>
      <c r="D957" s="468"/>
      <c r="E957" s="468"/>
      <c r="F957" s="468"/>
      <c r="G957" s="468"/>
      <c r="H957" s="468"/>
      <c r="I957" s="468"/>
      <c r="J957" s="468"/>
      <c r="K957" s="468"/>
      <c r="L957" s="468"/>
      <c r="M957" s="468"/>
      <c r="N957" s="468"/>
      <c r="O957" s="468"/>
      <c r="P957" s="468"/>
      <c r="Q957" s="468"/>
      <c r="R957" s="468"/>
      <c r="S957" s="468"/>
      <c r="T957" s="468"/>
      <c r="U957" s="468"/>
      <c r="V957" s="468"/>
      <c r="W957" s="468"/>
      <c r="X957" s="468"/>
      <c r="Y957" s="468"/>
      <c r="Z957" s="468"/>
      <c r="AA957" s="468"/>
      <c r="AB957" s="468"/>
      <c r="AC957" s="468"/>
      <c r="AD957" s="468"/>
      <c r="AE957" s="468"/>
      <c r="AF957" s="468"/>
      <c r="AG957" s="468"/>
      <c r="AH957" s="468"/>
      <c r="AI957" s="468"/>
      <c r="AJ957" s="468"/>
      <c r="AK957" s="468"/>
      <c r="AL957" s="468"/>
      <c r="AM957" s="468"/>
      <c r="AN957" s="468"/>
    </row>
    <row r="958" spans="1:40" ht="12.75" customHeight="1">
      <c r="A958" s="468"/>
      <c r="B958" s="468"/>
      <c r="C958" s="468"/>
      <c r="D958" s="468"/>
      <c r="E958" s="468"/>
      <c r="F958" s="468"/>
      <c r="G958" s="468"/>
      <c r="H958" s="468"/>
      <c r="I958" s="468"/>
      <c r="J958" s="468"/>
      <c r="K958" s="468"/>
      <c r="L958" s="468"/>
      <c r="M958" s="468"/>
      <c r="N958" s="468"/>
      <c r="O958" s="468"/>
      <c r="P958" s="468"/>
      <c r="Q958" s="468"/>
      <c r="R958" s="468"/>
      <c r="S958" s="468"/>
      <c r="T958" s="468"/>
      <c r="U958" s="468"/>
      <c r="V958" s="468"/>
      <c r="W958" s="468"/>
      <c r="X958" s="468"/>
      <c r="Y958" s="468"/>
      <c r="Z958" s="468"/>
      <c r="AA958" s="468"/>
      <c r="AB958" s="468"/>
      <c r="AC958" s="468"/>
      <c r="AD958" s="468"/>
      <c r="AE958" s="468"/>
      <c r="AF958" s="468"/>
      <c r="AG958" s="468"/>
      <c r="AH958" s="468"/>
      <c r="AI958" s="468"/>
      <c r="AJ958" s="468"/>
      <c r="AK958" s="468"/>
      <c r="AL958" s="468"/>
      <c r="AM958" s="468"/>
      <c r="AN958" s="468"/>
    </row>
    <row r="959" spans="1:40" ht="12.75" customHeight="1">
      <c r="A959" s="468"/>
      <c r="B959" s="468"/>
      <c r="C959" s="468"/>
      <c r="D959" s="468"/>
      <c r="E959" s="468"/>
      <c r="F959" s="468"/>
      <c r="G959" s="468"/>
      <c r="H959" s="468"/>
      <c r="I959" s="468"/>
      <c r="J959" s="468"/>
      <c r="K959" s="468"/>
      <c r="L959" s="468"/>
      <c r="M959" s="468"/>
      <c r="N959" s="468"/>
      <c r="O959" s="468"/>
      <c r="P959" s="468"/>
      <c r="Q959" s="468"/>
      <c r="R959" s="468"/>
      <c r="S959" s="468"/>
      <c r="T959" s="468"/>
      <c r="U959" s="468"/>
      <c r="V959" s="468"/>
      <c r="W959" s="468"/>
      <c r="X959" s="468"/>
      <c r="Y959" s="468"/>
      <c r="Z959" s="468"/>
      <c r="AA959" s="468"/>
      <c r="AB959" s="468"/>
      <c r="AC959" s="468"/>
      <c r="AD959" s="468"/>
      <c r="AE959" s="468"/>
      <c r="AF959" s="468"/>
      <c r="AG959" s="468"/>
      <c r="AH959" s="468"/>
      <c r="AI959" s="468"/>
      <c r="AJ959" s="468"/>
      <c r="AK959" s="468"/>
      <c r="AL959" s="468"/>
      <c r="AM959" s="468"/>
      <c r="AN959" s="468"/>
    </row>
    <row r="960" spans="1:40" ht="12.75" customHeight="1">
      <c r="A960" s="468"/>
      <c r="B960" s="468"/>
      <c r="C960" s="468"/>
      <c r="D960" s="468"/>
      <c r="E960" s="468"/>
      <c r="F960" s="468"/>
      <c r="G960" s="468"/>
      <c r="H960" s="468"/>
      <c r="I960" s="468"/>
      <c r="J960" s="468"/>
      <c r="K960" s="468"/>
      <c r="L960" s="468"/>
      <c r="M960" s="468"/>
      <c r="N960" s="468"/>
      <c r="O960" s="468"/>
      <c r="P960" s="468"/>
      <c r="Q960" s="468"/>
      <c r="R960" s="468"/>
      <c r="S960" s="468"/>
      <c r="T960" s="468"/>
      <c r="U960" s="468"/>
      <c r="V960" s="468"/>
      <c r="W960" s="468"/>
      <c r="X960" s="468"/>
      <c r="Y960" s="468"/>
      <c r="Z960" s="468"/>
      <c r="AA960" s="468"/>
      <c r="AB960" s="468"/>
      <c r="AC960" s="468"/>
      <c r="AD960" s="468"/>
      <c r="AE960" s="468"/>
      <c r="AF960" s="468"/>
      <c r="AG960" s="468"/>
      <c r="AH960" s="468"/>
      <c r="AI960" s="468"/>
      <c r="AJ960" s="468"/>
      <c r="AK960" s="468"/>
      <c r="AL960" s="468"/>
      <c r="AM960" s="468"/>
      <c r="AN960" s="468"/>
    </row>
  </sheetData>
  <mergeCells count="6">
    <mergeCell ref="A1:K1"/>
    <mergeCell ref="A2:A3"/>
    <mergeCell ref="B2:B3"/>
    <mergeCell ref="C2:K2"/>
    <mergeCell ref="A68:K68"/>
    <mergeCell ref="A10:J10"/>
  </mergeCell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8555-F999-4646-9C72-82A6711277FB}">
  <dimension ref="A1:BH901"/>
  <sheetViews>
    <sheetView workbookViewId="0">
      <selection activeCell="A7" sqref="A7:A8"/>
    </sheetView>
  </sheetViews>
  <sheetFormatPr defaultColWidth="9.140625" defaultRowHeight="12.75" customHeight="1"/>
  <cols>
    <col min="1" max="1" width="15.5703125" style="469" customWidth="1"/>
    <col min="2" max="2" width="13.5703125" style="469" customWidth="1"/>
    <col min="3" max="3" width="11.140625" style="469" customWidth="1"/>
    <col min="4" max="4" width="14.140625" style="469" customWidth="1"/>
    <col min="5" max="16384" width="9.140625" style="469"/>
  </cols>
  <sheetData>
    <row r="1" spans="1:60" ht="12.75" customHeight="1" thickBot="1">
      <c r="A1" s="1045" t="s">
        <v>491</v>
      </c>
      <c r="B1" s="1045"/>
      <c r="C1" s="1045"/>
      <c r="D1" s="1045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  <c r="AK1" s="468"/>
      <c r="AL1" s="468"/>
      <c r="AM1" s="468"/>
      <c r="AN1" s="468"/>
      <c r="AO1" s="468"/>
      <c r="AP1" s="468"/>
      <c r="AQ1" s="468"/>
      <c r="AR1" s="468"/>
      <c r="AS1" s="468"/>
      <c r="AT1" s="468"/>
      <c r="AU1" s="468"/>
      <c r="AV1" s="468"/>
      <c r="AW1" s="468"/>
      <c r="AX1" s="468"/>
      <c r="AY1" s="468"/>
      <c r="AZ1" s="468"/>
      <c r="BA1" s="468"/>
      <c r="BB1" s="468"/>
      <c r="BC1" s="468"/>
      <c r="BD1" s="468"/>
      <c r="BE1" s="468"/>
      <c r="BF1" s="468"/>
      <c r="BG1" s="468"/>
      <c r="BH1" s="468"/>
    </row>
    <row r="2" spans="1:60" ht="12.75" customHeight="1">
      <c r="A2" s="1030" t="s">
        <v>279</v>
      </c>
      <c r="B2" s="1046" t="s">
        <v>442</v>
      </c>
      <c r="C2" s="1047" t="s">
        <v>492</v>
      </c>
      <c r="D2" s="1047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</row>
    <row r="3" spans="1:60" ht="15">
      <c r="A3" s="1021"/>
      <c r="B3" s="1046"/>
      <c r="C3" s="567" t="s">
        <v>493</v>
      </c>
      <c r="D3" s="567" t="s">
        <v>494</v>
      </c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H3" s="468"/>
      <c r="AI3" s="468"/>
      <c r="AJ3" s="468"/>
      <c r="AK3" s="468"/>
      <c r="AL3" s="468"/>
      <c r="AM3" s="468"/>
      <c r="AN3" s="468"/>
      <c r="AO3" s="468"/>
      <c r="AP3" s="468"/>
      <c r="AQ3" s="468"/>
      <c r="AR3" s="468"/>
      <c r="AS3" s="468"/>
      <c r="AT3" s="468"/>
      <c r="AU3" s="468"/>
      <c r="AV3" s="468"/>
      <c r="AW3" s="468"/>
      <c r="AX3" s="468"/>
      <c r="AY3" s="468"/>
      <c r="AZ3" s="468"/>
      <c r="BA3" s="468"/>
      <c r="BB3" s="468"/>
      <c r="BC3" s="468"/>
      <c r="BD3" s="468"/>
      <c r="BE3" s="468"/>
      <c r="BF3" s="468"/>
      <c r="BG3" s="468"/>
      <c r="BH3" s="468"/>
    </row>
    <row r="4" spans="1:60" ht="12.75" customHeight="1">
      <c r="A4" s="568" t="s">
        <v>75</v>
      </c>
      <c r="B4" s="569">
        <v>556925</v>
      </c>
      <c r="C4" s="569">
        <v>281933</v>
      </c>
      <c r="D4" s="569">
        <v>274992</v>
      </c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468"/>
      <c r="AI4" s="468"/>
      <c r="AJ4" s="468"/>
      <c r="AK4" s="468"/>
      <c r="AL4" s="468"/>
      <c r="AM4" s="468"/>
      <c r="AN4" s="468"/>
      <c r="AO4" s="468"/>
      <c r="AP4" s="468"/>
      <c r="AQ4" s="468"/>
      <c r="AR4" s="468"/>
      <c r="AS4" s="468"/>
      <c r="AT4" s="468"/>
      <c r="AU4" s="468"/>
      <c r="AV4" s="468"/>
      <c r="AW4" s="468"/>
      <c r="AX4" s="468"/>
      <c r="AY4" s="468"/>
      <c r="AZ4" s="468"/>
      <c r="BA4" s="468"/>
      <c r="BB4" s="468"/>
      <c r="BC4" s="468"/>
      <c r="BD4" s="468"/>
      <c r="BE4" s="468"/>
      <c r="BF4" s="468"/>
      <c r="BG4" s="468"/>
      <c r="BH4" s="468"/>
    </row>
    <row r="5" spans="1:60" s="496" customFormat="1" ht="12.75" customHeight="1">
      <c r="A5" s="570"/>
      <c r="B5" s="571"/>
      <c r="C5" s="571"/>
      <c r="D5" s="571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8"/>
      <c r="AN5" s="468"/>
      <c r="AO5" s="468"/>
      <c r="AP5" s="468"/>
      <c r="AQ5" s="468"/>
      <c r="AR5" s="468"/>
      <c r="AS5" s="468"/>
      <c r="AT5" s="468"/>
      <c r="AU5" s="468"/>
      <c r="AV5" s="468"/>
      <c r="AW5" s="468"/>
      <c r="AX5" s="468"/>
      <c r="AY5" s="468"/>
      <c r="AZ5" s="468"/>
      <c r="BA5" s="468"/>
      <c r="BB5" s="468"/>
      <c r="BC5" s="468"/>
      <c r="BD5" s="468"/>
      <c r="BE5" s="468"/>
      <c r="BF5" s="468"/>
      <c r="BG5" s="468"/>
      <c r="BH5" s="468"/>
    </row>
    <row r="6" spans="1:60" ht="12.75" customHeight="1">
      <c r="A6" s="1048" t="s">
        <v>175</v>
      </c>
      <c r="B6" s="1048"/>
      <c r="C6" s="1048"/>
      <c r="D6" s="1048"/>
      <c r="E6" s="468"/>
      <c r="F6" s="468"/>
      <c r="G6" s="468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  <c r="AK6" s="468"/>
      <c r="AL6" s="468"/>
      <c r="AM6" s="468"/>
      <c r="AN6" s="468"/>
      <c r="AO6" s="468"/>
      <c r="AP6" s="468"/>
      <c r="AQ6" s="468"/>
      <c r="AR6" s="468"/>
      <c r="AS6" s="468"/>
      <c r="AT6" s="468"/>
      <c r="AU6" s="468"/>
      <c r="AV6" s="468"/>
      <c r="AW6" s="468"/>
      <c r="AX6" s="468"/>
      <c r="AY6" s="468"/>
      <c r="AZ6" s="468"/>
      <c r="BA6" s="468"/>
      <c r="BB6" s="468"/>
      <c r="BC6" s="468"/>
      <c r="BD6" s="468"/>
      <c r="BE6" s="468"/>
      <c r="BF6" s="468"/>
      <c r="BG6" s="468"/>
      <c r="BH6" s="468"/>
    </row>
    <row r="7" spans="1:60" ht="12.75" customHeight="1">
      <c r="A7" s="572" t="s">
        <v>9</v>
      </c>
      <c r="B7" s="573">
        <v>229614.06487670093</v>
      </c>
      <c r="C7" s="573">
        <v>130082</v>
      </c>
      <c r="D7" s="573">
        <v>99531</v>
      </c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</row>
    <row r="8" spans="1:60" ht="12.75" customHeight="1">
      <c r="A8" s="572" t="s">
        <v>10</v>
      </c>
      <c r="B8" s="573">
        <v>327311</v>
      </c>
      <c r="C8" s="573">
        <v>151850</v>
      </c>
      <c r="D8" s="573">
        <v>175461.03475819391</v>
      </c>
      <c r="E8" s="468"/>
      <c r="F8" s="468"/>
      <c r="G8" s="468"/>
      <c r="H8" s="468"/>
      <c r="I8" s="468"/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</row>
    <row r="9" spans="1:60" ht="12.75" customHeight="1">
      <c r="A9" s="574"/>
      <c r="B9" s="575"/>
      <c r="C9" s="575"/>
      <c r="D9" s="575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</row>
    <row r="10" spans="1:60" ht="12.75" customHeight="1">
      <c r="A10" s="1048" t="s">
        <v>124</v>
      </c>
      <c r="B10" s="1048"/>
      <c r="C10" s="1048"/>
      <c r="D10" s="1048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</row>
    <row r="11" spans="1:60" s="487" customFormat="1" ht="12.75" customHeight="1">
      <c r="A11" s="576" t="s">
        <v>76</v>
      </c>
      <c r="B11" s="577">
        <v>63819</v>
      </c>
      <c r="C11" s="577">
        <v>34466</v>
      </c>
      <c r="D11" s="577">
        <v>29352</v>
      </c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  <c r="AW11" s="486"/>
      <c r="AX11" s="486"/>
      <c r="AY11" s="486"/>
      <c r="AZ11" s="486"/>
      <c r="BA11" s="486"/>
      <c r="BB11" s="486"/>
      <c r="BC11" s="486"/>
      <c r="BD11" s="486"/>
      <c r="BE11" s="486"/>
      <c r="BF11" s="486"/>
      <c r="BG11" s="486"/>
      <c r="BH11" s="486"/>
    </row>
    <row r="12" spans="1:60" ht="12.75" customHeight="1">
      <c r="A12" s="578" t="s">
        <v>76</v>
      </c>
      <c r="B12" s="573">
        <v>39759</v>
      </c>
      <c r="C12" s="573">
        <v>25333</v>
      </c>
      <c r="D12" s="573">
        <v>14426</v>
      </c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</row>
    <row r="13" spans="1:60" ht="12.75" customHeight="1">
      <c r="A13" s="578" t="s">
        <v>77</v>
      </c>
      <c r="B13" s="573">
        <v>8086</v>
      </c>
      <c r="C13" s="573">
        <v>3861</v>
      </c>
      <c r="D13" s="573">
        <v>4224</v>
      </c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</row>
    <row r="14" spans="1:60" ht="12.75" customHeight="1">
      <c r="A14" s="578" t="s">
        <v>78</v>
      </c>
      <c r="B14" s="573">
        <v>15973</v>
      </c>
      <c r="C14" s="573">
        <v>5271</v>
      </c>
      <c r="D14" s="573">
        <v>10701</v>
      </c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  <c r="AK14" s="468"/>
      <c r="AL14" s="468"/>
      <c r="AM14" s="468"/>
      <c r="AN14" s="468"/>
      <c r="AO14" s="468"/>
      <c r="AP14" s="468"/>
      <c r="AQ14" s="468"/>
      <c r="AR14" s="468"/>
      <c r="AS14" s="468"/>
      <c r="AT14" s="468"/>
      <c r="AU14" s="468"/>
      <c r="AV14" s="468"/>
      <c r="AW14" s="468"/>
      <c r="AX14" s="468"/>
      <c r="AY14" s="468"/>
      <c r="AZ14" s="468"/>
      <c r="BA14" s="468"/>
      <c r="BB14" s="468"/>
      <c r="BC14" s="468"/>
      <c r="BD14" s="468"/>
      <c r="BE14" s="468"/>
      <c r="BF14" s="468"/>
      <c r="BG14" s="468"/>
      <c r="BH14" s="468"/>
    </row>
    <row r="15" spans="1:60" s="487" customFormat="1" ht="12.75" customHeight="1">
      <c r="A15" s="576" t="s">
        <v>79</v>
      </c>
      <c r="B15" s="577">
        <v>28460</v>
      </c>
      <c r="C15" s="577">
        <v>13105.04571046081</v>
      </c>
      <c r="D15" s="577">
        <v>15355</v>
      </c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  <c r="AK15" s="486"/>
      <c r="AL15" s="486"/>
      <c r="AM15" s="486"/>
      <c r="AN15" s="486"/>
      <c r="AO15" s="486"/>
      <c r="AP15" s="486"/>
      <c r="AQ15" s="486"/>
      <c r="AR15" s="486"/>
      <c r="AS15" s="486"/>
      <c r="AT15" s="486"/>
      <c r="AU15" s="486"/>
      <c r="AV15" s="486"/>
      <c r="AW15" s="486"/>
      <c r="AX15" s="486"/>
      <c r="AY15" s="486"/>
      <c r="AZ15" s="486"/>
      <c r="BA15" s="486"/>
      <c r="BB15" s="486"/>
      <c r="BC15" s="486"/>
      <c r="BD15" s="486"/>
      <c r="BE15" s="486"/>
      <c r="BF15" s="486"/>
      <c r="BG15" s="486"/>
      <c r="BH15" s="486"/>
    </row>
    <row r="16" spans="1:60" ht="12.75" customHeight="1">
      <c r="A16" s="578" t="s">
        <v>79</v>
      </c>
      <c r="B16" s="573">
        <v>16092</v>
      </c>
      <c r="C16" s="573">
        <v>8248</v>
      </c>
      <c r="D16" s="573">
        <v>7844</v>
      </c>
      <c r="E16" s="468"/>
      <c r="F16" s="468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</row>
    <row r="17" spans="1:60" ht="12.75" customHeight="1">
      <c r="A17" s="578" t="s">
        <v>80</v>
      </c>
      <c r="B17" s="573">
        <v>8367</v>
      </c>
      <c r="C17" s="573">
        <v>3127</v>
      </c>
      <c r="D17" s="573">
        <v>5239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</row>
    <row r="18" spans="1:60" ht="12.75" customHeight="1">
      <c r="A18" s="578" t="s">
        <v>81</v>
      </c>
      <c r="B18" s="573">
        <v>4001.0760410798698</v>
      </c>
      <c r="C18" s="573">
        <v>1729</v>
      </c>
      <c r="D18" s="573">
        <v>2271</v>
      </c>
      <c r="E18" s="468"/>
      <c r="F18" s="468"/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</row>
    <row r="19" spans="1:60" s="487" customFormat="1" ht="12.75" customHeight="1">
      <c r="A19" s="576" t="s">
        <v>82</v>
      </c>
      <c r="B19" s="577">
        <v>128721</v>
      </c>
      <c r="C19" s="577">
        <v>68372</v>
      </c>
      <c r="D19" s="577">
        <v>60349.04604273109</v>
      </c>
      <c r="E19" s="486"/>
      <c r="F19" s="486"/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  <c r="AV19" s="486"/>
      <c r="AW19" s="486"/>
      <c r="AX19" s="486"/>
      <c r="AY19" s="486"/>
      <c r="AZ19" s="486"/>
      <c r="BA19" s="486"/>
      <c r="BB19" s="486"/>
      <c r="BC19" s="486"/>
      <c r="BD19" s="486"/>
      <c r="BE19" s="486"/>
      <c r="BF19" s="486"/>
      <c r="BG19" s="486"/>
      <c r="BH19" s="486"/>
    </row>
    <row r="20" spans="1:60" ht="12.75" customHeight="1">
      <c r="A20" s="578" t="s">
        <v>82</v>
      </c>
      <c r="B20" s="573">
        <v>94352</v>
      </c>
      <c r="C20" s="573">
        <v>50297</v>
      </c>
      <c r="D20" s="573">
        <v>44055</v>
      </c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</row>
    <row r="21" spans="1:60" ht="12.75" customHeight="1">
      <c r="A21" s="578" t="s">
        <v>83</v>
      </c>
      <c r="B21" s="573">
        <v>34368</v>
      </c>
      <c r="C21" s="573">
        <v>18075.025605014929</v>
      </c>
      <c r="D21" s="573">
        <v>16293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</row>
    <row r="22" spans="1:60" s="487" customFormat="1" ht="12.75" customHeight="1">
      <c r="A22" s="576" t="s">
        <v>84</v>
      </c>
      <c r="B22" s="577">
        <v>57060</v>
      </c>
      <c r="C22" s="577">
        <v>32598</v>
      </c>
      <c r="D22" s="577">
        <v>24462</v>
      </c>
      <c r="E22" s="486"/>
      <c r="F22" s="486"/>
      <c r="G22" s="486"/>
      <c r="H22" s="486"/>
      <c r="I22" s="486"/>
      <c r="J22" s="486"/>
      <c r="K22" s="486"/>
      <c r="L22" s="486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6"/>
      <c r="AS22" s="486"/>
      <c r="AT22" s="486"/>
      <c r="AU22" s="486"/>
      <c r="AV22" s="486"/>
      <c r="AW22" s="486"/>
      <c r="AX22" s="486"/>
      <c r="AY22" s="486"/>
      <c r="AZ22" s="486"/>
      <c r="BA22" s="486"/>
      <c r="BB22" s="486"/>
      <c r="BC22" s="486"/>
      <c r="BD22" s="486"/>
      <c r="BE22" s="486"/>
      <c r="BF22" s="486"/>
      <c r="BG22" s="486"/>
      <c r="BH22" s="486"/>
    </row>
    <row r="23" spans="1:60" ht="12.75" customHeight="1">
      <c r="A23" s="578" t="s">
        <v>84</v>
      </c>
      <c r="B23" s="573">
        <v>34894</v>
      </c>
      <c r="C23" s="573">
        <v>21630</v>
      </c>
      <c r="D23" s="573">
        <v>13264.04531718494</v>
      </c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  <c r="AK23" s="468"/>
      <c r="AL23" s="468"/>
      <c r="AM23" s="468"/>
      <c r="AN23" s="468"/>
      <c r="AO23" s="468"/>
      <c r="AP23" s="468"/>
      <c r="AQ23" s="468"/>
      <c r="AR23" s="468"/>
      <c r="AS23" s="468"/>
      <c r="AT23" s="468"/>
      <c r="AU23" s="468"/>
      <c r="AV23" s="468"/>
      <c r="AW23" s="468"/>
      <c r="AX23" s="468"/>
      <c r="AY23" s="468"/>
      <c r="AZ23" s="468"/>
      <c r="BA23" s="468"/>
      <c r="BB23" s="468"/>
      <c r="BC23" s="468"/>
      <c r="BD23" s="468"/>
      <c r="BE23" s="468"/>
      <c r="BF23" s="468"/>
      <c r="BG23" s="468"/>
      <c r="BH23" s="468"/>
    </row>
    <row r="24" spans="1:60" ht="12.75" customHeight="1">
      <c r="A24" s="578" t="s">
        <v>85</v>
      </c>
      <c r="B24" s="573">
        <v>9942</v>
      </c>
      <c r="C24" s="573">
        <v>4809</v>
      </c>
      <c r="D24" s="573">
        <v>5132</v>
      </c>
      <c r="E24" s="468"/>
      <c r="F24" s="468"/>
      <c r="G24" s="468"/>
      <c r="H24" s="468"/>
      <c r="I24" s="468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</row>
    <row r="25" spans="1:60" ht="12.75" customHeight="1">
      <c r="A25" s="578" t="s">
        <v>86</v>
      </c>
      <c r="B25" s="573">
        <v>12224</v>
      </c>
      <c r="C25" s="573">
        <v>6158</v>
      </c>
      <c r="D25" s="573">
        <v>6065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</row>
    <row r="26" spans="1:60" s="487" customFormat="1" ht="12.75" customHeight="1">
      <c r="A26" s="576" t="s">
        <v>87</v>
      </c>
      <c r="B26" s="577">
        <v>58365</v>
      </c>
      <c r="C26" s="577">
        <v>25166</v>
      </c>
      <c r="D26" s="577">
        <v>33198</v>
      </c>
      <c r="E26" s="486"/>
      <c r="F26" s="486"/>
      <c r="G26" s="486"/>
      <c r="H26" s="486"/>
      <c r="I26" s="486"/>
      <c r="J26" s="486"/>
      <c r="K26" s="486"/>
      <c r="L26" s="486"/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  <c r="AO26" s="486"/>
      <c r="AP26" s="486"/>
      <c r="AQ26" s="486"/>
      <c r="AR26" s="486"/>
      <c r="AS26" s="486"/>
      <c r="AT26" s="486"/>
      <c r="AU26" s="486"/>
      <c r="AV26" s="486"/>
      <c r="AW26" s="486"/>
      <c r="AX26" s="486"/>
      <c r="AY26" s="486"/>
      <c r="AZ26" s="486"/>
      <c r="BA26" s="486"/>
      <c r="BB26" s="486"/>
      <c r="BC26" s="486"/>
      <c r="BD26" s="486"/>
      <c r="BE26" s="486"/>
      <c r="BF26" s="486"/>
      <c r="BG26" s="486"/>
      <c r="BH26" s="486"/>
    </row>
    <row r="27" spans="1:60" ht="12.75" customHeight="1">
      <c r="A27" s="578" t="s">
        <v>87</v>
      </c>
      <c r="B27" s="573">
        <v>20686.097271683928</v>
      </c>
      <c r="C27" s="573">
        <v>10346</v>
      </c>
      <c r="D27" s="573">
        <v>10339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</row>
    <row r="28" spans="1:60" ht="12.75" customHeight="1">
      <c r="A28" s="578" t="s">
        <v>88</v>
      </c>
      <c r="B28" s="573">
        <v>20965</v>
      </c>
      <c r="C28" s="573">
        <v>8597</v>
      </c>
      <c r="D28" s="573">
        <v>12368</v>
      </c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</row>
    <row r="29" spans="1:60" ht="12.75" customHeight="1">
      <c r="A29" s="578" t="s">
        <v>89</v>
      </c>
      <c r="B29" s="573">
        <v>16713</v>
      </c>
      <c r="C29" s="573">
        <v>6223</v>
      </c>
      <c r="D29" s="573">
        <v>10490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</row>
    <row r="30" spans="1:60" s="487" customFormat="1" ht="12.75" customHeight="1">
      <c r="A30" s="576" t="s">
        <v>90</v>
      </c>
      <c r="B30" s="577">
        <v>35546</v>
      </c>
      <c r="C30" s="577">
        <v>15993</v>
      </c>
      <c r="D30" s="577">
        <v>19553</v>
      </c>
      <c r="E30" s="486"/>
      <c r="F30" s="486"/>
      <c r="G30" s="486"/>
      <c r="H30" s="486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  <c r="AO30" s="486"/>
      <c r="AP30" s="486"/>
      <c r="AQ30" s="486"/>
      <c r="AR30" s="486"/>
      <c r="AS30" s="486"/>
      <c r="AT30" s="486"/>
      <c r="AU30" s="486"/>
      <c r="AV30" s="486"/>
      <c r="AW30" s="486"/>
      <c r="AX30" s="486"/>
      <c r="AY30" s="486"/>
      <c r="AZ30" s="486"/>
      <c r="BA30" s="486"/>
      <c r="BB30" s="486"/>
      <c r="BC30" s="486"/>
      <c r="BD30" s="486"/>
      <c r="BE30" s="486"/>
      <c r="BF30" s="486"/>
      <c r="BG30" s="486"/>
      <c r="BH30" s="486"/>
    </row>
    <row r="31" spans="1:60" ht="12.75" customHeight="1">
      <c r="A31" s="578" t="s">
        <v>90</v>
      </c>
      <c r="B31" s="573">
        <v>21833</v>
      </c>
      <c r="C31" s="573">
        <v>10855</v>
      </c>
      <c r="D31" s="573">
        <v>10978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</row>
    <row r="32" spans="1:60" ht="12.75" customHeight="1">
      <c r="A32" s="578" t="s">
        <v>91</v>
      </c>
      <c r="B32" s="573">
        <v>6237.0080106363457</v>
      </c>
      <c r="C32" s="573">
        <v>2449</v>
      </c>
      <c r="D32" s="573">
        <v>3787</v>
      </c>
      <c r="E32" s="468"/>
      <c r="F32" s="468"/>
      <c r="G32" s="468"/>
      <c r="H32" s="468"/>
      <c r="I32" s="468"/>
      <c r="J32" s="468"/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</row>
    <row r="33" spans="1:60" ht="12.75" customHeight="1">
      <c r="A33" s="578" t="s">
        <v>92</v>
      </c>
      <c r="B33" s="573">
        <v>7475</v>
      </c>
      <c r="C33" s="573">
        <v>2688.0871011787458</v>
      </c>
      <c r="D33" s="573">
        <v>4787</v>
      </c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</row>
    <row r="34" spans="1:60" s="487" customFormat="1" ht="12.75" customHeight="1">
      <c r="A34" s="576" t="s">
        <v>93</v>
      </c>
      <c r="B34" s="577">
        <v>17224</v>
      </c>
      <c r="C34" s="577">
        <v>4321</v>
      </c>
      <c r="D34" s="577">
        <v>12902</v>
      </c>
      <c r="E34" s="486"/>
      <c r="F34" s="486"/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  <c r="AO34" s="486"/>
      <c r="AP34" s="486"/>
      <c r="AQ34" s="486"/>
      <c r="AR34" s="486"/>
      <c r="AS34" s="486"/>
      <c r="AT34" s="486"/>
      <c r="AU34" s="486"/>
      <c r="AV34" s="486"/>
      <c r="AW34" s="486"/>
      <c r="AX34" s="486"/>
      <c r="AY34" s="486"/>
      <c r="AZ34" s="486"/>
      <c r="BA34" s="486"/>
      <c r="BB34" s="486"/>
      <c r="BC34" s="486"/>
      <c r="BD34" s="486"/>
      <c r="BE34" s="486"/>
      <c r="BF34" s="486"/>
      <c r="BG34" s="486"/>
      <c r="BH34" s="486"/>
    </row>
    <row r="35" spans="1:60" ht="12.75" customHeight="1">
      <c r="A35" s="578" t="s">
        <v>93</v>
      </c>
      <c r="B35" s="573">
        <v>17224</v>
      </c>
      <c r="C35" s="573">
        <v>4321</v>
      </c>
      <c r="D35" s="573">
        <v>12902</v>
      </c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</row>
    <row r="36" spans="1:60" s="487" customFormat="1" ht="12.75" customHeight="1">
      <c r="A36" s="576" t="s">
        <v>94</v>
      </c>
      <c r="B36" s="577">
        <v>20445</v>
      </c>
      <c r="C36" s="577">
        <v>9284.0864113715616</v>
      </c>
      <c r="D36" s="577">
        <v>11161.027081372815</v>
      </c>
      <c r="E36" s="486"/>
      <c r="F36" s="486"/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  <c r="AO36" s="486"/>
      <c r="AP36" s="486"/>
      <c r="AQ36" s="486"/>
      <c r="AR36" s="486"/>
      <c r="AS36" s="486"/>
      <c r="AT36" s="486"/>
      <c r="AU36" s="486"/>
      <c r="AV36" s="486"/>
      <c r="AW36" s="486"/>
      <c r="AX36" s="486"/>
      <c r="AY36" s="486"/>
      <c r="AZ36" s="486"/>
      <c r="BA36" s="486"/>
      <c r="BB36" s="486"/>
      <c r="BC36" s="486"/>
      <c r="BD36" s="486"/>
      <c r="BE36" s="486"/>
      <c r="BF36" s="486"/>
      <c r="BG36" s="486"/>
      <c r="BH36" s="486"/>
    </row>
    <row r="37" spans="1:60" ht="12.75" customHeight="1">
      <c r="A37" s="578" t="s">
        <v>94</v>
      </c>
      <c r="B37" s="573">
        <v>15661</v>
      </c>
      <c r="C37" s="573">
        <v>7623</v>
      </c>
      <c r="D37" s="573">
        <v>8038</v>
      </c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</row>
    <row r="38" spans="1:60" ht="12.75" customHeight="1">
      <c r="A38" s="578" t="s">
        <v>95</v>
      </c>
      <c r="B38" s="573">
        <v>1428</v>
      </c>
      <c r="C38" s="573">
        <v>479</v>
      </c>
      <c r="D38" s="573">
        <v>949.02890263421773</v>
      </c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</row>
    <row r="39" spans="1:60" ht="12.75" customHeight="1">
      <c r="A39" s="578" t="s">
        <v>96</v>
      </c>
      <c r="B39" s="573">
        <v>3355</v>
      </c>
      <c r="C39" s="573">
        <v>1181</v>
      </c>
      <c r="D39" s="573">
        <v>2173</v>
      </c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</row>
    <row r="40" spans="1:60" s="487" customFormat="1" ht="12.75" customHeight="1">
      <c r="A40" s="576" t="s">
        <v>97</v>
      </c>
      <c r="B40" s="577">
        <v>41375</v>
      </c>
      <c r="C40" s="577">
        <v>22217</v>
      </c>
      <c r="D40" s="577">
        <v>19158</v>
      </c>
      <c r="E40" s="486"/>
      <c r="F40" s="486"/>
      <c r="G40" s="486"/>
      <c r="H40" s="486"/>
      <c r="I40" s="486"/>
      <c r="J40" s="486"/>
      <c r="K40" s="486"/>
      <c r="L40" s="486"/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  <c r="AO40" s="486"/>
      <c r="AP40" s="486"/>
      <c r="AQ40" s="486"/>
      <c r="AR40" s="486"/>
      <c r="AS40" s="486"/>
      <c r="AT40" s="486"/>
      <c r="AU40" s="486"/>
      <c r="AV40" s="486"/>
      <c r="AW40" s="486"/>
      <c r="AX40" s="486"/>
      <c r="AY40" s="486"/>
      <c r="AZ40" s="486"/>
      <c r="BA40" s="486"/>
      <c r="BB40" s="486"/>
      <c r="BC40" s="486"/>
      <c r="BD40" s="486"/>
      <c r="BE40" s="486"/>
      <c r="BF40" s="486"/>
      <c r="BG40" s="486"/>
      <c r="BH40" s="486"/>
    </row>
    <row r="41" spans="1:60" ht="12.75" customHeight="1">
      <c r="A41" s="578" t="s">
        <v>97</v>
      </c>
      <c r="B41" s="573">
        <v>22379</v>
      </c>
      <c r="C41" s="573">
        <v>12841</v>
      </c>
      <c r="D41" s="573">
        <v>9537</v>
      </c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</row>
    <row r="42" spans="1:60" ht="12.75" customHeight="1">
      <c r="A42" s="578" t="s">
        <v>98</v>
      </c>
      <c r="B42" s="573">
        <v>8513</v>
      </c>
      <c r="C42" s="573">
        <v>3823</v>
      </c>
      <c r="D42" s="573">
        <v>4690</v>
      </c>
      <c r="E42" s="468"/>
      <c r="F42" s="468"/>
      <c r="G42" s="468"/>
      <c r="H42" s="468"/>
      <c r="I42" s="468"/>
      <c r="J42" s="468"/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</row>
    <row r="43" spans="1:60" ht="12.75" customHeight="1">
      <c r="A43" s="578" t="s">
        <v>99</v>
      </c>
      <c r="B43" s="573">
        <v>10482</v>
      </c>
      <c r="C43" s="573">
        <v>5552</v>
      </c>
      <c r="D43" s="573">
        <v>4930</v>
      </c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</row>
    <row r="44" spans="1:60" s="487" customFormat="1" ht="12.75" customHeight="1">
      <c r="A44" s="576" t="s">
        <v>100</v>
      </c>
      <c r="B44" s="577">
        <v>28812</v>
      </c>
      <c r="C44" s="577">
        <v>18114</v>
      </c>
      <c r="D44" s="577">
        <v>10697</v>
      </c>
      <c r="E44" s="486"/>
      <c r="F44" s="486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  <c r="AW44" s="486"/>
      <c r="AX44" s="486"/>
      <c r="AY44" s="486"/>
      <c r="AZ44" s="486"/>
      <c r="BA44" s="486"/>
      <c r="BB44" s="486"/>
      <c r="BC44" s="486"/>
      <c r="BD44" s="486"/>
      <c r="BE44" s="486"/>
      <c r="BF44" s="486"/>
      <c r="BG44" s="486"/>
      <c r="BH44" s="486"/>
    </row>
    <row r="45" spans="1:60" ht="12.75" customHeight="1">
      <c r="A45" s="578" t="s">
        <v>100</v>
      </c>
      <c r="B45" s="573">
        <v>28812</v>
      </c>
      <c r="C45" s="573">
        <v>18114</v>
      </c>
      <c r="D45" s="573">
        <v>10697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</row>
    <row r="46" spans="1:60" s="487" customFormat="1" ht="12.75" customHeight="1">
      <c r="A46" s="576" t="s">
        <v>101</v>
      </c>
      <c r="B46" s="577">
        <v>15247</v>
      </c>
      <c r="C46" s="577">
        <v>8402</v>
      </c>
      <c r="D46" s="577">
        <v>6845</v>
      </c>
      <c r="E46" s="486"/>
      <c r="F46" s="486"/>
      <c r="G46" s="486"/>
      <c r="H46" s="486"/>
      <c r="I46" s="486"/>
      <c r="J46" s="486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  <c r="AO46" s="486"/>
      <c r="AP46" s="486"/>
      <c r="AQ46" s="486"/>
      <c r="AR46" s="486"/>
      <c r="AS46" s="486"/>
      <c r="AT46" s="486"/>
      <c r="AU46" s="486"/>
      <c r="AV46" s="486"/>
      <c r="AW46" s="486"/>
      <c r="AX46" s="486"/>
      <c r="AY46" s="486"/>
      <c r="AZ46" s="486"/>
      <c r="BA46" s="486"/>
      <c r="BB46" s="486"/>
      <c r="BC46" s="486"/>
      <c r="BD46" s="486"/>
      <c r="BE46" s="486"/>
      <c r="BF46" s="486"/>
      <c r="BG46" s="486"/>
      <c r="BH46" s="486"/>
    </row>
    <row r="47" spans="1:60" ht="12.75" customHeight="1">
      <c r="A47" s="578" t="s">
        <v>101</v>
      </c>
      <c r="B47" s="573">
        <v>7896</v>
      </c>
      <c r="C47" s="573">
        <v>4614</v>
      </c>
      <c r="D47" s="573">
        <v>3281</v>
      </c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</row>
    <row r="48" spans="1:60" ht="12.75" customHeight="1">
      <c r="A48" s="578" t="s">
        <v>102</v>
      </c>
      <c r="B48" s="573">
        <v>7351</v>
      </c>
      <c r="C48" s="573">
        <v>3787</v>
      </c>
      <c r="D48" s="573">
        <v>3563</v>
      </c>
      <c r="E48" s="468"/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</row>
    <row r="49" spans="1:60" s="487" customFormat="1" ht="12.75" customHeight="1">
      <c r="A49" s="576" t="s">
        <v>103</v>
      </c>
      <c r="B49" s="577">
        <v>9152</v>
      </c>
      <c r="C49" s="577">
        <v>5107</v>
      </c>
      <c r="D49" s="577">
        <v>4044</v>
      </c>
      <c r="E49" s="486"/>
      <c r="F49" s="486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  <c r="AO49" s="486"/>
      <c r="AP49" s="486"/>
      <c r="AQ49" s="486"/>
      <c r="AR49" s="486"/>
      <c r="AS49" s="486"/>
      <c r="AT49" s="486"/>
      <c r="AU49" s="486"/>
      <c r="AV49" s="486"/>
      <c r="AW49" s="486"/>
      <c r="AX49" s="486"/>
      <c r="AY49" s="486"/>
      <c r="AZ49" s="486"/>
      <c r="BA49" s="486"/>
      <c r="BB49" s="486"/>
      <c r="BC49" s="486"/>
      <c r="BD49" s="486"/>
      <c r="BE49" s="486"/>
      <c r="BF49" s="486"/>
      <c r="BG49" s="486"/>
      <c r="BH49" s="486"/>
    </row>
    <row r="50" spans="1:60" ht="12.75" customHeight="1">
      <c r="A50" s="578" t="s">
        <v>103</v>
      </c>
      <c r="B50" s="573">
        <v>9152</v>
      </c>
      <c r="C50" s="573">
        <v>5107</v>
      </c>
      <c r="D50" s="573">
        <v>4044</v>
      </c>
      <c r="E50" s="468"/>
      <c r="F50" s="468"/>
      <c r="G50" s="468"/>
      <c r="H50" s="468"/>
      <c r="I50" s="468"/>
      <c r="J50" s="468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</row>
    <row r="51" spans="1:60" s="487" customFormat="1" ht="12.75" customHeight="1">
      <c r="A51" s="576" t="s">
        <v>104</v>
      </c>
      <c r="B51" s="577">
        <v>6048</v>
      </c>
      <c r="C51" s="577">
        <v>2543</v>
      </c>
      <c r="D51" s="577">
        <v>3504</v>
      </c>
      <c r="E51" s="486"/>
      <c r="F51" s="486"/>
      <c r="G51" s="486"/>
      <c r="H51" s="486"/>
      <c r="I51" s="486"/>
      <c r="J51" s="486"/>
      <c r="K51" s="486"/>
      <c r="L51" s="486"/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  <c r="AO51" s="486"/>
      <c r="AP51" s="486"/>
      <c r="AQ51" s="486"/>
      <c r="AR51" s="486"/>
      <c r="AS51" s="486"/>
      <c r="AT51" s="486"/>
      <c r="AU51" s="486"/>
      <c r="AV51" s="486"/>
      <c r="AW51" s="486"/>
      <c r="AX51" s="486"/>
      <c r="AY51" s="486"/>
      <c r="AZ51" s="486"/>
      <c r="BA51" s="486"/>
      <c r="BB51" s="486"/>
      <c r="BC51" s="486"/>
      <c r="BD51" s="486"/>
      <c r="BE51" s="486"/>
      <c r="BF51" s="486"/>
      <c r="BG51" s="486"/>
      <c r="BH51" s="486"/>
    </row>
    <row r="52" spans="1:60" ht="12.75" customHeight="1">
      <c r="A52" s="578" t="s">
        <v>104</v>
      </c>
      <c r="B52" s="573">
        <v>6048</v>
      </c>
      <c r="C52" s="573">
        <v>2543</v>
      </c>
      <c r="D52" s="573">
        <v>3504</v>
      </c>
      <c r="E52" s="468"/>
      <c r="F52" s="468"/>
      <c r="G52" s="468"/>
      <c r="H52" s="468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</row>
    <row r="53" spans="1:60" s="487" customFormat="1" ht="12.75" customHeight="1">
      <c r="A53" s="576" t="s">
        <v>105</v>
      </c>
      <c r="B53" s="577">
        <v>10775</v>
      </c>
      <c r="C53" s="577">
        <v>5610</v>
      </c>
      <c r="D53" s="577">
        <v>5165.0028496767854</v>
      </c>
      <c r="E53" s="486"/>
      <c r="F53" s="486"/>
      <c r="G53" s="486"/>
      <c r="H53" s="486"/>
      <c r="I53" s="486"/>
      <c r="J53" s="486"/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  <c r="AO53" s="486"/>
      <c r="AP53" s="486"/>
      <c r="AQ53" s="486"/>
      <c r="AR53" s="486"/>
      <c r="AS53" s="486"/>
      <c r="AT53" s="486"/>
      <c r="AU53" s="486"/>
      <c r="AV53" s="486"/>
      <c r="AW53" s="486"/>
      <c r="AX53" s="486"/>
      <c r="AY53" s="486"/>
      <c r="AZ53" s="486"/>
      <c r="BA53" s="486"/>
      <c r="BB53" s="486"/>
      <c r="BC53" s="486"/>
      <c r="BD53" s="486"/>
      <c r="BE53" s="486"/>
      <c r="BF53" s="486"/>
      <c r="BG53" s="486"/>
      <c r="BH53" s="486"/>
    </row>
    <row r="54" spans="1:60" ht="12.75" customHeight="1">
      <c r="A54" s="578" t="s">
        <v>105</v>
      </c>
      <c r="B54" s="573">
        <v>10775</v>
      </c>
      <c r="C54" s="573">
        <v>5610</v>
      </c>
      <c r="D54" s="573">
        <v>5165.0028496767854</v>
      </c>
      <c r="E54" s="468"/>
      <c r="F54" s="468"/>
      <c r="G54" s="468"/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</row>
    <row r="55" spans="1:60" s="487" customFormat="1" ht="12.75" customHeight="1">
      <c r="A55" s="576" t="s">
        <v>106</v>
      </c>
      <c r="B55" s="577">
        <v>9800</v>
      </c>
      <c r="C55" s="577">
        <v>3502</v>
      </c>
      <c r="D55" s="577">
        <v>6297</v>
      </c>
      <c r="E55" s="486"/>
      <c r="F55" s="486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  <c r="AO55" s="486"/>
      <c r="AP55" s="486"/>
      <c r="AQ55" s="486"/>
      <c r="AR55" s="486"/>
      <c r="AS55" s="486"/>
      <c r="AT55" s="486"/>
      <c r="AU55" s="486"/>
      <c r="AV55" s="486"/>
      <c r="AW55" s="486"/>
      <c r="AX55" s="486"/>
      <c r="AY55" s="486"/>
      <c r="AZ55" s="486"/>
      <c r="BA55" s="486"/>
      <c r="BB55" s="486"/>
      <c r="BC55" s="486"/>
      <c r="BD55" s="486"/>
      <c r="BE55" s="486"/>
      <c r="BF55" s="486"/>
      <c r="BG55" s="486"/>
      <c r="BH55" s="486"/>
    </row>
    <row r="56" spans="1:60" ht="12.75" customHeight="1">
      <c r="A56" s="578" t="s">
        <v>106</v>
      </c>
      <c r="B56" s="573">
        <v>6988</v>
      </c>
      <c r="C56" s="573">
        <v>2373</v>
      </c>
      <c r="D56" s="573">
        <v>4614</v>
      </c>
      <c r="E56" s="468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</row>
    <row r="57" spans="1:60" ht="12.75" customHeight="1">
      <c r="A57" s="578" t="s">
        <v>107</v>
      </c>
      <c r="B57" s="573">
        <v>1722</v>
      </c>
      <c r="C57" s="573">
        <v>901</v>
      </c>
      <c r="D57" s="573">
        <v>821.08390659845293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</row>
    <row r="58" spans="1:60" ht="12.75" customHeight="1">
      <c r="A58" s="578" t="s">
        <v>108</v>
      </c>
      <c r="B58" s="573">
        <v>1089</v>
      </c>
      <c r="C58" s="573">
        <v>227</v>
      </c>
      <c r="D58" s="573">
        <v>862.07599270699893</v>
      </c>
      <c r="E58" s="468"/>
      <c r="F58" s="468"/>
      <c r="G58" s="468"/>
      <c r="H58" s="468"/>
      <c r="I58" s="468"/>
      <c r="J58" s="468"/>
      <c r="K58" s="468"/>
      <c r="L58" s="468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</row>
    <row r="59" spans="1:60" s="487" customFormat="1" ht="12.75" customHeight="1">
      <c r="A59" s="576" t="s">
        <v>109</v>
      </c>
      <c r="B59" s="577">
        <v>2139.0415842096854</v>
      </c>
      <c r="C59" s="577">
        <v>835</v>
      </c>
      <c r="D59" s="577">
        <v>1303.051464480777</v>
      </c>
      <c r="E59" s="486"/>
      <c r="F59" s="486"/>
      <c r="G59" s="486"/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  <c r="AV59" s="486"/>
      <c r="AW59" s="486"/>
      <c r="AX59" s="486"/>
      <c r="AY59" s="486"/>
      <c r="AZ59" s="486"/>
      <c r="BA59" s="486"/>
      <c r="BB59" s="486"/>
      <c r="BC59" s="486"/>
      <c r="BD59" s="486"/>
      <c r="BE59" s="486"/>
      <c r="BF59" s="486"/>
      <c r="BG59" s="486"/>
      <c r="BH59" s="486"/>
    </row>
    <row r="60" spans="1:60" ht="12.75" customHeight="1">
      <c r="A60" s="578" t="s">
        <v>109</v>
      </c>
      <c r="B60" s="573">
        <v>2139.0415842096854</v>
      </c>
      <c r="C60" s="573">
        <v>835</v>
      </c>
      <c r="D60" s="573">
        <v>1303.051464480777</v>
      </c>
      <c r="E60" s="468"/>
      <c r="F60" s="468"/>
      <c r="G60" s="468"/>
      <c r="H60" s="468"/>
      <c r="I60" s="468"/>
      <c r="J60" s="468"/>
      <c r="K60" s="468"/>
      <c r="L60" s="468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</row>
    <row r="61" spans="1:60" s="487" customFormat="1" ht="12.75" customHeight="1">
      <c r="A61" s="576" t="s">
        <v>110</v>
      </c>
      <c r="B61" s="577">
        <v>13795</v>
      </c>
      <c r="C61" s="577">
        <v>6751</v>
      </c>
      <c r="D61" s="577">
        <v>7044</v>
      </c>
      <c r="E61" s="486"/>
      <c r="F61" s="486"/>
      <c r="G61" s="486"/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  <c r="AV61" s="486"/>
      <c r="AW61" s="486"/>
      <c r="AX61" s="486"/>
      <c r="AY61" s="486"/>
      <c r="AZ61" s="486"/>
      <c r="BA61" s="486"/>
      <c r="BB61" s="486"/>
      <c r="BC61" s="486"/>
      <c r="BD61" s="486"/>
      <c r="BE61" s="486"/>
      <c r="BF61" s="486"/>
      <c r="BG61" s="486"/>
      <c r="BH61" s="486"/>
    </row>
    <row r="62" spans="1:60" ht="12.75" customHeight="1">
      <c r="A62" s="578" t="s">
        <v>110</v>
      </c>
      <c r="B62" s="573">
        <v>8677</v>
      </c>
      <c r="C62" s="573">
        <v>4627</v>
      </c>
      <c r="D62" s="573">
        <v>4050</v>
      </c>
      <c r="E62" s="468"/>
      <c r="F62" s="468"/>
      <c r="G62" s="468"/>
      <c r="H62" s="468"/>
      <c r="I62" s="468"/>
      <c r="J62" s="468"/>
      <c r="K62" s="468"/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</row>
    <row r="63" spans="1:60" ht="12.75" customHeight="1">
      <c r="A63" s="578" t="s">
        <v>111</v>
      </c>
      <c r="B63" s="573">
        <v>5117</v>
      </c>
      <c r="C63" s="573">
        <v>2124</v>
      </c>
      <c r="D63" s="573">
        <v>2993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</row>
    <row r="64" spans="1:60" s="487" customFormat="1" ht="12.75" customHeight="1">
      <c r="A64" s="576" t="s">
        <v>112</v>
      </c>
      <c r="B64" s="577">
        <v>5622</v>
      </c>
      <c r="C64" s="577">
        <v>2956</v>
      </c>
      <c r="D64" s="577">
        <v>2665</v>
      </c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  <c r="AV64" s="486"/>
      <c r="AW64" s="486"/>
      <c r="AX64" s="486"/>
      <c r="AY64" s="486"/>
      <c r="AZ64" s="486"/>
      <c r="BA64" s="486"/>
      <c r="BB64" s="486"/>
      <c r="BC64" s="486"/>
      <c r="BD64" s="486"/>
      <c r="BE64" s="486"/>
      <c r="BF64" s="486"/>
      <c r="BG64" s="486"/>
      <c r="BH64" s="486"/>
    </row>
    <row r="65" spans="1:60" ht="12.75" customHeight="1">
      <c r="A65" s="578" t="s">
        <v>112</v>
      </c>
      <c r="B65" s="573">
        <v>5622</v>
      </c>
      <c r="C65" s="573">
        <v>2956</v>
      </c>
      <c r="D65" s="573">
        <v>2665</v>
      </c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468"/>
      <c r="AE65" s="468"/>
      <c r="AF65" s="468"/>
      <c r="AG65" s="468"/>
      <c r="AH65" s="468"/>
      <c r="AI65" s="468"/>
      <c r="AJ65" s="468"/>
      <c r="AK65" s="468"/>
      <c r="AL65" s="468"/>
      <c r="AM65" s="468"/>
      <c r="AN65" s="468"/>
      <c r="AO65" s="468"/>
      <c r="AP65" s="468"/>
      <c r="AQ65" s="468"/>
      <c r="AR65" s="468"/>
      <c r="AS65" s="468"/>
      <c r="AT65" s="468"/>
      <c r="AU65" s="468"/>
      <c r="AV65" s="468"/>
      <c r="AW65" s="468"/>
      <c r="AX65" s="468"/>
      <c r="AY65" s="468"/>
      <c r="AZ65" s="468"/>
      <c r="BA65" s="468"/>
      <c r="BB65" s="468"/>
      <c r="BC65" s="468"/>
      <c r="BD65" s="468"/>
      <c r="BE65" s="468"/>
      <c r="BF65" s="468"/>
      <c r="BG65" s="468"/>
      <c r="BH65" s="468"/>
    </row>
    <row r="66" spans="1:60" s="487" customFormat="1" ht="12.75" customHeight="1">
      <c r="A66" s="576" t="s">
        <v>113</v>
      </c>
      <c r="B66" s="577">
        <v>4511</v>
      </c>
      <c r="C66" s="577">
        <v>2581</v>
      </c>
      <c r="D66" s="577">
        <v>1930</v>
      </c>
      <c r="E66" s="486"/>
      <c r="F66" s="486"/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6"/>
      <c r="AP66" s="486"/>
      <c r="AQ66" s="486"/>
      <c r="AR66" s="486"/>
      <c r="AS66" s="486"/>
      <c r="AT66" s="486"/>
      <c r="AU66" s="486"/>
      <c r="AV66" s="486"/>
      <c r="AW66" s="486"/>
      <c r="AX66" s="486"/>
      <c r="AY66" s="486"/>
      <c r="AZ66" s="486"/>
      <c r="BA66" s="486"/>
      <c r="BB66" s="486"/>
      <c r="BC66" s="486"/>
      <c r="BD66" s="486"/>
      <c r="BE66" s="486"/>
      <c r="BF66" s="486"/>
      <c r="BG66" s="486"/>
      <c r="BH66" s="486"/>
    </row>
    <row r="67" spans="1:60" ht="12.75" customHeight="1" thickBot="1">
      <c r="A67" s="579" t="s">
        <v>113</v>
      </c>
      <c r="B67" s="580">
        <v>4511</v>
      </c>
      <c r="C67" s="580">
        <v>2581</v>
      </c>
      <c r="D67" s="580">
        <v>1930</v>
      </c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  <c r="AH67" s="468"/>
      <c r="AI67" s="468"/>
      <c r="AJ67" s="468"/>
      <c r="AK67" s="468"/>
      <c r="AL67" s="468"/>
      <c r="AM67" s="468"/>
      <c r="AN67" s="468"/>
      <c r="AO67" s="468"/>
      <c r="AP67" s="468"/>
      <c r="AQ67" s="468"/>
      <c r="AR67" s="468"/>
      <c r="AS67" s="468"/>
      <c r="AT67" s="468"/>
      <c r="AU67" s="468"/>
      <c r="AV67" s="468"/>
      <c r="AW67" s="468"/>
      <c r="AX67" s="468"/>
      <c r="AY67" s="468"/>
      <c r="AZ67" s="468"/>
      <c r="BA67" s="468"/>
      <c r="BB67" s="468"/>
      <c r="BC67" s="468"/>
      <c r="BD67" s="468"/>
      <c r="BE67" s="468"/>
      <c r="BF67" s="468"/>
      <c r="BG67" s="468"/>
      <c r="BH67" s="468"/>
    </row>
    <row r="68" spans="1:60" ht="12.75" customHeight="1">
      <c r="A68" s="1044"/>
      <c r="B68" s="1044"/>
      <c r="C68" s="1044"/>
      <c r="D68" s="1044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  <c r="AH68" s="468"/>
      <c r="AI68" s="468"/>
      <c r="AJ68" s="468"/>
      <c r="AK68" s="468"/>
      <c r="AL68" s="468"/>
      <c r="AM68" s="468"/>
      <c r="AN68" s="468"/>
      <c r="AO68" s="468"/>
      <c r="AP68" s="468"/>
      <c r="AQ68" s="468"/>
      <c r="AR68" s="468"/>
      <c r="AS68" s="468"/>
      <c r="AT68" s="468"/>
      <c r="AU68" s="468"/>
      <c r="AV68" s="468"/>
      <c r="AW68" s="468"/>
      <c r="AX68" s="468"/>
      <c r="AY68" s="468"/>
      <c r="AZ68" s="468"/>
      <c r="BA68" s="468"/>
      <c r="BB68" s="468"/>
      <c r="BC68" s="468"/>
      <c r="BD68" s="468"/>
      <c r="BE68" s="468"/>
      <c r="BF68" s="468"/>
      <c r="BG68" s="468"/>
      <c r="BH68" s="468"/>
    </row>
    <row r="69" spans="1:60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  <c r="AH69" s="468"/>
      <c r="AI69" s="468"/>
      <c r="AJ69" s="468"/>
      <c r="AK69" s="468"/>
      <c r="AL69" s="468"/>
      <c r="AM69" s="468"/>
      <c r="AN69" s="468"/>
      <c r="AO69" s="468"/>
      <c r="AP69" s="468"/>
      <c r="AQ69" s="468"/>
      <c r="AR69" s="468"/>
      <c r="AS69" s="468"/>
      <c r="AT69" s="468"/>
      <c r="AU69" s="468"/>
      <c r="AV69" s="468"/>
      <c r="AW69" s="468"/>
      <c r="AX69" s="468"/>
      <c r="AY69" s="468"/>
      <c r="AZ69" s="468"/>
      <c r="BA69" s="468"/>
      <c r="BB69" s="468"/>
    </row>
    <row r="70" spans="1:60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  <c r="AH70" s="468"/>
      <c r="AI70" s="468"/>
      <c r="AJ70" s="468"/>
      <c r="AK70" s="468"/>
      <c r="AL70" s="468"/>
      <c r="AM70" s="468"/>
      <c r="AN70" s="468"/>
      <c r="AO70" s="468"/>
      <c r="AP70" s="468"/>
      <c r="AQ70" s="468"/>
      <c r="AR70" s="468"/>
      <c r="AS70" s="468"/>
      <c r="AT70" s="468"/>
      <c r="AU70" s="468"/>
      <c r="AV70" s="468"/>
      <c r="AW70" s="468"/>
      <c r="AX70" s="468"/>
      <c r="AY70" s="468"/>
      <c r="AZ70" s="468"/>
      <c r="BA70" s="468"/>
      <c r="BB70" s="468"/>
    </row>
    <row r="71" spans="1:60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  <c r="AK71" s="468"/>
      <c r="AL71" s="468"/>
      <c r="AM71" s="468"/>
      <c r="AN71" s="468"/>
      <c r="AO71" s="468"/>
      <c r="AP71" s="468"/>
      <c r="AQ71" s="468"/>
      <c r="AR71" s="468"/>
      <c r="AS71" s="468"/>
      <c r="AT71" s="468"/>
      <c r="AU71" s="468"/>
      <c r="AV71" s="468"/>
      <c r="AW71" s="468"/>
      <c r="AX71" s="468"/>
      <c r="AY71" s="468"/>
      <c r="AZ71" s="468"/>
      <c r="BA71" s="468"/>
      <c r="BB71" s="468"/>
    </row>
    <row r="72" spans="1:60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  <c r="AH72" s="468"/>
      <c r="AI72" s="468"/>
      <c r="AJ72" s="468"/>
      <c r="AK72" s="468"/>
      <c r="AL72" s="468"/>
      <c r="AM72" s="468"/>
      <c r="AN72" s="468"/>
      <c r="AO72" s="468"/>
      <c r="AP72" s="468"/>
      <c r="AQ72" s="468"/>
      <c r="AR72" s="468"/>
      <c r="AS72" s="468"/>
      <c r="AT72" s="468"/>
      <c r="AU72" s="468"/>
      <c r="AV72" s="468"/>
      <c r="AW72" s="468"/>
      <c r="AX72" s="468"/>
      <c r="AY72" s="468"/>
      <c r="AZ72" s="468"/>
      <c r="BA72" s="468"/>
      <c r="BB72" s="468"/>
    </row>
    <row r="73" spans="1:60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  <c r="AI73" s="468"/>
      <c r="AJ73" s="468"/>
      <c r="AK73" s="468"/>
      <c r="AL73" s="468"/>
      <c r="AM73" s="468"/>
      <c r="AN73" s="468"/>
      <c r="AO73" s="468"/>
      <c r="AP73" s="468"/>
      <c r="AQ73" s="468"/>
      <c r="AR73" s="468"/>
      <c r="AS73" s="468"/>
      <c r="AT73" s="468"/>
      <c r="AU73" s="468"/>
      <c r="AV73" s="468"/>
      <c r="AW73" s="468"/>
      <c r="AX73" s="468"/>
      <c r="AY73" s="468"/>
      <c r="AZ73" s="468"/>
      <c r="BA73" s="468"/>
      <c r="BB73" s="468"/>
    </row>
    <row r="74" spans="1:60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  <c r="AK74" s="468"/>
      <c r="AL74" s="468"/>
      <c r="AM74" s="468"/>
      <c r="AN74" s="468"/>
      <c r="AO74" s="468"/>
      <c r="AP74" s="468"/>
      <c r="AQ74" s="468"/>
      <c r="AR74" s="468"/>
      <c r="AS74" s="468"/>
      <c r="AT74" s="468"/>
      <c r="AU74" s="468"/>
      <c r="AV74" s="468"/>
      <c r="AW74" s="468"/>
      <c r="AX74" s="468"/>
      <c r="AY74" s="468"/>
      <c r="AZ74" s="468"/>
      <c r="BA74" s="468"/>
      <c r="BB74" s="468"/>
    </row>
    <row r="75" spans="1:60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468"/>
      <c r="AI75" s="468"/>
      <c r="AJ75" s="468"/>
      <c r="AK75" s="468"/>
      <c r="AL75" s="468"/>
      <c r="AM75" s="468"/>
      <c r="AN75" s="468"/>
      <c r="AO75" s="468"/>
      <c r="AP75" s="468"/>
      <c r="AQ75" s="468"/>
      <c r="AR75" s="468"/>
      <c r="AS75" s="468"/>
      <c r="AT75" s="468"/>
      <c r="AU75" s="468"/>
      <c r="AV75" s="468"/>
      <c r="AW75" s="468"/>
      <c r="AX75" s="468"/>
      <c r="AY75" s="468"/>
      <c r="AZ75" s="468"/>
      <c r="BA75" s="468"/>
      <c r="BB75" s="468"/>
    </row>
    <row r="76" spans="1:60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468"/>
      <c r="AI76" s="468"/>
      <c r="AJ76" s="468"/>
      <c r="AK76" s="468"/>
      <c r="AL76" s="468"/>
      <c r="AM76" s="468"/>
      <c r="AN76" s="468"/>
      <c r="AO76" s="468"/>
      <c r="AP76" s="468"/>
      <c r="AQ76" s="468"/>
      <c r="AR76" s="468"/>
      <c r="AS76" s="468"/>
      <c r="AT76" s="468"/>
      <c r="AU76" s="468"/>
      <c r="AV76" s="468"/>
      <c r="AW76" s="468"/>
      <c r="AX76" s="468"/>
      <c r="AY76" s="468"/>
      <c r="AZ76" s="468"/>
      <c r="BA76" s="468"/>
      <c r="BB76" s="468"/>
    </row>
    <row r="77" spans="1:60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  <c r="AK77" s="468"/>
      <c r="AL77" s="468"/>
      <c r="AM77" s="468"/>
      <c r="AN77" s="468"/>
      <c r="AO77" s="468"/>
      <c r="AP77" s="468"/>
      <c r="AQ77" s="468"/>
      <c r="AR77" s="468"/>
      <c r="AS77" s="468"/>
      <c r="AT77" s="468"/>
      <c r="AU77" s="468"/>
      <c r="AV77" s="468"/>
      <c r="AW77" s="468"/>
      <c r="AX77" s="468"/>
      <c r="AY77" s="468"/>
      <c r="AZ77" s="468"/>
      <c r="BA77" s="468"/>
      <c r="BB77" s="468"/>
    </row>
    <row r="78" spans="1:60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  <c r="AK78" s="468"/>
      <c r="AL78" s="468"/>
      <c r="AM78" s="468"/>
      <c r="AN78" s="468"/>
      <c r="AO78" s="468"/>
      <c r="AP78" s="468"/>
      <c r="AQ78" s="468"/>
      <c r="AR78" s="468"/>
      <c r="AS78" s="468"/>
      <c r="AT78" s="468"/>
      <c r="AU78" s="468"/>
      <c r="AV78" s="468"/>
      <c r="AW78" s="468"/>
      <c r="AX78" s="468"/>
      <c r="AY78" s="468"/>
      <c r="AZ78" s="468"/>
      <c r="BA78" s="468"/>
      <c r="BB78" s="468"/>
    </row>
    <row r="79" spans="1:60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  <c r="AH79" s="468"/>
      <c r="AI79" s="468"/>
      <c r="AJ79" s="468"/>
      <c r="AK79" s="468"/>
      <c r="AL79" s="468"/>
      <c r="AM79" s="468"/>
      <c r="AN79" s="468"/>
      <c r="AO79" s="468"/>
      <c r="AP79" s="468"/>
      <c r="AQ79" s="468"/>
      <c r="AR79" s="468"/>
      <c r="AS79" s="468"/>
      <c r="AT79" s="468"/>
      <c r="AU79" s="468"/>
      <c r="AV79" s="468"/>
      <c r="AW79" s="468"/>
      <c r="AX79" s="468"/>
      <c r="AY79" s="468"/>
      <c r="AZ79" s="468"/>
      <c r="BA79" s="468"/>
      <c r="BB79" s="468"/>
    </row>
    <row r="80" spans="1:60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  <c r="AH80" s="468"/>
      <c r="AI80" s="468"/>
      <c r="AJ80" s="468"/>
      <c r="AK80" s="468"/>
      <c r="AL80" s="468"/>
      <c r="AM80" s="468"/>
      <c r="AN80" s="468"/>
      <c r="AO80" s="468"/>
      <c r="AP80" s="468"/>
      <c r="AQ80" s="468"/>
      <c r="AR80" s="468"/>
      <c r="AS80" s="468"/>
      <c r="AT80" s="468"/>
      <c r="AU80" s="468"/>
      <c r="AV80" s="468"/>
      <c r="AW80" s="468"/>
      <c r="AX80" s="468"/>
      <c r="AY80" s="468"/>
      <c r="AZ80" s="468"/>
      <c r="BA80" s="468"/>
      <c r="BB80" s="468"/>
    </row>
    <row r="81" spans="1:54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  <c r="AK81" s="468"/>
      <c r="AL81" s="468"/>
      <c r="AM81" s="468"/>
      <c r="AN81" s="468"/>
      <c r="AO81" s="468"/>
      <c r="AP81" s="468"/>
      <c r="AQ81" s="468"/>
      <c r="AR81" s="468"/>
      <c r="AS81" s="468"/>
      <c r="AT81" s="468"/>
      <c r="AU81" s="468"/>
      <c r="AV81" s="468"/>
      <c r="AW81" s="468"/>
      <c r="AX81" s="468"/>
      <c r="AY81" s="468"/>
      <c r="AZ81" s="468"/>
      <c r="BA81" s="468"/>
      <c r="BB81" s="468"/>
    </row>
    <row r="82" spans="1:54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8"/>
      <c r="AJ82" s="468"/>
      <c r="AK82" s="468"/>
      <c r="AL82" s="468"/>
      <c r="AM82" s="468"/>
      <c r="AN82" s="468"/>
      <c r="AO82" s="468"/>
      <c r="AP82" s="468"/>
      <c r="AQ82" s="468"/>
      <c r="AR82" s="468"/>
      <c r="AS82" s="468"/>
      <c r="AT82" s="468"/>
      <c r="AU82" s="468"/>
      <c r="AV82" s="468"/>
      <c r="AW82" s="468"/>
      <c r="AX82" s="468"/>
      <c r="AY82" s="468"/>
      <c r="AZ82" s="468"/>
      <c r="BA82" s="468"/>
      <c r="BB82" s="468"/>
    </row>
    <row r="83" spans="1:54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  <c r="AH83" s="468"/>
      <c r="AI83" s="468"/>
      <c r="AJ83" s="468"/>
      <c r="AK83" s="468"/>
      <c r="AL83" s="468"/>
      <c r="AM83" s="468"/>
      <c r="AN83" s="468"/>
      <c r="AO83" s="468"/>
      <c r="AP83" s="468"/>
      <c r="AQ83" s="468"/>
      <c r="AR83" s="468"/>
      <c r="AS83" s="468"/>
      <c r="AT83" s="468"/>
      <c r="AU83" s="468"/>
      <c r="AV83" s="468"/>
      <c r="AW83" s="468"/>
      <c r="AX83" s="468"/>
      <c r="AY83" s="468"/>
      <c r="AZ83" s="468"/>
      <c r="BA83" s="468"/>
      <c r="BB83" s="468"/>
    </row>
    <row r="84" spans="1:54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  <c r="AH84" s="468"/>
      <c r="AI84" s="468"/>
      <c r="AJ84" s="468"/>
      <c r="AK84" s="468"/>
      <c r="AL84" s="468"/>
      <c r="AM84" s="468"/>
      <c r="AN84" s="468"/>
      <c r="AO84" s="468"/>
      <c r="AP84" s="468"/>
      <c r="AQ84" s="468"/>
      <c r="AR84" s="468"/>
      <c r="AS84" s="468"/>
      <c r="AT84" s="468"/>
      <c r="AU84" s="468"/>
      <c r="AV84" s="468"/>
      <c r="AW84" s="468"/>
      <c r="AX84" s="468"/>
      <c r="AY84" s="468"/>
      <c r="AZ84" s="468"/>
      <c r="BA84" s="468"/>
      <c r="BB84" s="468"/>
    </row>
    <row r="85" spans="1:54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  <c r="AH85" s="468"/>
      <c r="AI85" s="468"/>
      <c r="AJ85" s="468"/>
      <c r="AK85" s="468"/>
      <c r="AL85" s="468"/>
      <c r="AM85" s="468"/>
      <c r="AN85" s="468"/>
      <c r="AO85" s="468"/>
      <c r="AP85" s="468"/>
      <c r="AQ85" s="468"/>
      <c r="AR85" s="468"/>
      <c r="AS85" s="468"/>
      <c r="AT85" s="468"/>
      <c r="AU85" s="468"/>
      <c r="AV85" s="468"/>
      <c r="AW85" s="468"/>
      <c r="AX85" s="468"/>
      <c r="AY85" s="468"/>
      <c r="AZ85" s="468"/>
      <c r="BA85" s="468"/>
      <c r="BB85" s="468"/>
    </row>
    <row r="86" spans="1:54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  <c r="AH86" s="468"/>
      <c r="AI86" s="468"/>
      <c r="AJ86" s="468"/>
      <c r="AK86" s="468"/>
      <c r="AL86" s="468"/>
      <c r="AM86" s="468"/>
      <c r="AN86" s="468"/>
      <c r="AO86" s="468"/>
      <c r="AP86" s="468"/>
      <c r="AQ86" s="468"/>
      <c r="AR86" s="468"/>
      <c r="AS86" s="468"/>
      <c r="AT86" s="468"/>
      <c r="AU86" s="468"/>
      <c r="AV86" s="468"/>
      <c r="AW86" s="468"/>
      <c r="AX86" s="468"/>
      <c r="AY86" s="468"/>
      <c r="AZ86" s="468"/>
      <c r="BA86" s="468"/>
      <c r="BB86" s="468"/>
    </row>
    <row r="87" spans="1:54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  <c r="AK87" s="468"/>
      <c r="AL87" s="468"/>
      <c r="AM87" s="468"/>
      <c r="AN87" s="468"/>
      <c r="AO87" s="468"/>
      <c r="AP87" s="468"/>
      <c r="AQ87" s="468"/>
      <c r="AR87" s="468"/>
      <c r="AS87" s="468"/>
      <c r="AT87" s="468"/>
      <c r="AU87" s="468"/>
      <c r="AV87" s="468"/>
      <c r="AW87" s="468"/>
      <c r="AX87" s="468"/>
      <c r="AY87" s="468"/>
      <c r="AZ87" s="468"/>
      <c r="BA87" s="468"/>
      <c r="BB87" s="468"/>
    </row>
    <row r="88" spans="1:54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468"/>
      <c r="AJ88" s="468"/>
      <c r="AK88" s="468"/>
      <c r="AL88" s="468"/>
      <c r="AM88" s="468"/>
      <c r="AN88" s="468"/>
      <c r="AO88" s="468"/>
      <c r="AP88" s="468"/>
      <c r="AQ88" s="468"/>
      <c r="AR88" s="468"/>
      <c r="AS88" s="468"/>
      <c r="AT88" s="468"/>
      <c r="AU88" s="468"/>
      <c r="AV88" s="468"/>
      <c r="AW88" s="468"/>
      <c r="AX88" s="468"/>
      <c r="AY88" s="468"/>
      <c r="AZ88" s="468"/>
      <c r="BA88" s="468"/>
      <c r="BB88" s="468"/>
    </row>
    <row r="89" spans="1:54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  <c r="AK89" s="468"/>
      <c r="AL89" s="468"/>
      <c r="AM89" s="468"/>
      <c r="AN89" s="468"/>
      <c r="AO89" s="468"/>
      <c r="AP89" s="468"/>
      <c r="AQ89" s="468"/>
      <c r="AR89" s="468"/>
      <c r="AS89" s="468"/>
      <c r="AT89" s="468"/>
      <c r="AU89" s="468"/>
      <c r="AV89" s="468"/>
      <c r="AW89" s="468"/>
      <c r="AX89" s="468"/>
      <c r="AY89" s="468"/>
      <c r="AZ89" s="468"/>
      <c r="BA89" s="468"/>
      <c r="BB89" s="468"/>
    </row>
    <row r="90" spans="1:54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  <c r="AH90" s="468"/>
      <c r="AI90" s="468"/>
      <c r="AJ90" s="468"/>
      <c r="AK90" s="468"/>
      <c r="AL90" s="468"/>
      <c r="AM90" s="468"/>
      <c r="AN90" s="468"/>
      <c r="AO90" s="468"/>
      <c r="AP90" s="468"/>
      <c r="AQ90" s="468"/>
      <c r="AR90" s="468"/>
      <c r="AS90" s="468"/>
      <c r="AT90" s="468"/>
      <c r="AU90" s="468"/>
      <c r="AV90" s="468"/>
      <c r="AW90" s="468"/>
      <c r="AX90" s="468"/>
      <c r="AY90" s="468"/>
      <c r="AZ90" s="468"/>
      <c r="BA90" s="468"/>
      <c r="BB90" s="468"/>
    </row>
    <row r="91" spans="1:54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8"/>
      <c r="AJ91" s="468"/>
      <c r="AK91" s="468"/>
      <c r="AL91" s="468"/>
      <c r="AM91" s="468"/>
      <c r="AN91" s="468"/>
      <c r="AO91" s="468"/>
      <c r="AP91" s="468"/>
      <c r="AQ91" s="468"/>
      <c r="AR91" s="468"/>
      <c r="AS91" s="468"/>
      <c r="AT91" s="468"/>
      <c r="AU91" s="468"/>
      <c r="AV91" s="468"/>
      <c r="AW91" s="468"/>
      <c r="AX91" s="468"/>
      <c r="AY91" s="468"/>
      <c r="AZ91" s="468"/>
      <c r="BA91" s="468"/>
      <c r="BB91" s="468"/>
    </row>
    <row r="92" spans="1:54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  <c r="AK92" s="468"/>
      <c r="AL92" s="468"/>
      <c r="AM92" s="468"/>
      <c r="AN92" s="468"/>
      <c r="AO92" s="468"/>
      <c r="AP92" s="468"/>
      <c r="AQ92" s="468"/>
      <c r="AR92" s="468"/>
      <c r="AS92" s="468"/>
      <c r="AT92" s="468"/>
      <c r="AU92" s="468"/>
      <c r="AV92" s="468"/>
      <c r="AW92" s="468"/>
      <c r="AX92" s="468"/>
      <c r="AY92" s="468"/>
      <c r="AZ92" s="468"/>
      <c r="BA92" s="468"/>
      <c r="BB92" s="468"/>
    </row>
    <row r="93" spans="1:54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  <c r="AH93" s="468"/>
      <c r="AI93" s="468"/>
      <c r="AJ93" s="468"/>
      <c r="AK93" s="468"/>
      <c r="AL93" s="468"/>
      <c r="AM93" s="468"/>
      <c r="AN93" s="468"/>
      <c r="AO93" s="468"/>
      <c r="AP93" s="468"/>
      <c r="AQ93" s="468"/>
      <c r="AR93" s="468"/>
      <c r="AS93" s="468"/>
      <c r="AT93" s="468"/>
      <c r="AU93" s="468"/>
      <c r="AV93" s="468"/>
      <c r="AW93" s="468"/>
      <c r="AX93" s="468"/>
      <c r="AY93" s="468"/>
      <c r="AZ93" s="468"/>
      <c r="BA93" s="468"/>
      <c r="BB93" s="468"/>
    </row>
    <row r="94" spans="1:54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  <c r="AH94" s="468"/>
      <c r="AI94" s="468"/>
      <c r="AJ94" s="468"/>
      <c r="AK94" s="468"/>
      <c r="AL94" s="468"/>
      <c r="AM94" s="468"/>
      <c r="AN94" s="468"/>
      <c r="AO94" s="468"/>
      <c r="AP94" s="468"/>
      <c r="AQ94" s="468"/>
      <c r="AR94" s="468"/>
      <c r="AS94" s="468"/>
      <c r="AT94" s="468"/>
      <c r="AU94" s="468"/>
      <c r="AV94" s="468"/>
      <c r="AW94" s="468"/>
      <c r="AX94" s="468"/>
      <c r="AY94" s="468"/>
      <c r="AZ94" s="468"/>
      <c r="BA94" s="468"/>
      <c r="BB94" s="468"/>
    </row>
    <row r="95" spans="1:54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  <c r="AK95" s="468"/>
      <c r="AL95" s="468"/>
      <c r="AM95" s="468"/>
      <c r="AN95" s="468"/>
      <c r="AO95" s="468"/>
      <c r="AP95" s="468"/>
      <c r="AQ95" s="468"/>
      <c r="AR95" s="468"/>
      <c r="AS95" s="468"/>
      <c r="AT95" s="468"/>
      <c r="AU95" s="468"/>
      <c r="AV95" s="468"/>
      <c r="AW95" s="468"/>
      <c r="AX95" s="468"/>
      <c r="AY95" s="468"/>
      <c r="AZ95" s="468"/>
      <c r="BA95" s="468"/>
      <c r="BB95" s="468"/>
    </row>
    <row r="96" spans="1:54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  <c r="AH96" s="468"/>
      <c r="AI96" s="468"/>
      <c r="AJ96" s="468"/>
      <c r="AK96" s="468"/>
      <c r="AL96" s="468"/>
      <c r="AM96" s="468"/>
      <c r="AN96" s="468"/>
      <c r="AO96" s="468"/>
      <c r="AP96" s="468"/>
      <c r="AQ96" s="468"/>
      <c r="AR96" s="468"/>
      <c r="AS96" s="468"/>
      <c r="AT96" s="468"/>
      <c r="AU96" s="468"/>
      <c r="AV96" s="468"/>
      <c r="AW96" s="468"/>
      <c r="AX96" s="468"/>
      <c r="AY96" s="468"/>
      <c r="AZ96" s="468"/>
      <c r="BA96" s="468"/>
      <c r="BB96" s="468"/>
    </row>
    <row r="97" spans="1:54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  <c r="AI97" s="468"/>
      <c r="AJ97" s="468"/>
      <c r="AK97" s="468"/>
      <c r="AL97" s="468"/>
      <c r="AM97" s="468"/>
      <c r="AN97" s="468"/>
      <c r="AO97" s="468"/>
      <c r="AP97" s="468"/>
      <c r="AQ97" s="468"/>
      <c r="AR97" s="468"/>
      <c r="AS97" s="468"/>
      <c r="AT97" s="468"/>
      <c r="AU97" s="468"/>
      <c r="AV97" s="468"/>
      <c r="AW97" s="468"/>
      <c r="AX97" s="468"/>
      <c r="AY97" s="468"/>
      <c r="AZ97" s="468"/>
      <c r="BA97" s="468"/>
      <c r="BB97" s="468"/>
    </row>
    <row r="98" spans="1:54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68"/>
      <c r="AI98" s="468"/>
      <c r="AJ98" s="468"/>
      <c r="AK98" s="468"/>
      <c r="AL98" s="468"/>
      <c r="AM98" s="468"/>
      <c r="AN98" s="468"/>
      <c r="AO98" s="468"/>
      <c r="AP98" s="468"/>
      <c r="AQ98" s="468"/>
      <c r="AR98" s="468"/>
      <c r="AS98" s="468"/>
      <c r="AT98" s="468"/>
      <c r="AU98" s="468"/>
      <c r="AV98" s="468"/>
      <c r="AW98" s="468"/>
      <c r="AX98" s="468"/>
      <c r="AY98" s="468"/>
      <c r="AZ98" s="468"/>
      <c r="BA98" s="468"/>
      <c r="BB98" s="468"/>
    </row>
    <row r="99" spans="1:54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  <c r="AK99" s="468"/>
      <c r="AL99" s="468"/>
      <c r="AM99" s="468"/>
      <c r="AN99" s="468"/>
      <c r="AO99" s="468"/>
      <c r="AP99" s="468"/>
      <c r="AQ99" s="468"/>
      <c r="AR99" s="468"/>
      <c r="AS99" s="468"/>
      <c r="AT99" s="468"/>
      <c r="AU99" s="468"/>
      <c r="AV99" s="468"/>
      <c r="AW99" s="468"/>
      <c r="AX99" s="468"/>
      <c r="AY99" s="468"/>
      <c r="AZ99" s="468"/>
      <c r="BA99" s="468"/>
      <c r="BB99" s="468"/>
    </row>
    <row r="100" spans="1:54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  <c r="AH100" s="468"/>
      <c r="AI100" s="468"/>
      <c r="AJ100" s="468"/>
      <c r="AK100" s="468"/>
      <c r="AL100" s="468"/>
      <c r="AM100" s="468"/>
      <c r="AN100" s="468"/>
      <c r="AO100" s="468"/>
      <c r="AP100" s="468"/>
      <c r="AQ100" s="468"/>
      <c r="AR100" s="468"/>
      <c r="AS100" s="468"/>
      <c r="AT100" s="468"/>
      <c r="AU100" s="468"/>
      <c r="AV100" s="468"/>
      <c r="AW100" s="468"/>
      <c r="AX100" s="468"/>
      <c r="AY100" s="468"/>
      <c r="AZ100" s="468"/>
      <c r="BA100" s="468"/>
      <c r="BB100" s="468"/>
    </row>
    <row r="101" spans="1:54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  <c r="AH101" s="468"/>
      <c r="AI101" s="468"/>
      <c r="AJ101" s="468"/>
      <c r="AK101" s="468"/>
      <c r="AL101" s="468"/>
      <c r="AM101" s="468"/>
      <c r="AN101" s="468"/>
      <c r="AO101" s="468"/>
      <c r="AP101" s="468"/>
      <c r="AQ101" s="468"/>
      <c r="AR101" s="468"/>
      <c r="AS101" s="468"/>
      <c r="AT101" s="468"/>
      <c r="AU101" s="468"/>
      <c r="AV101" s="468"/>
      <c r="AW101" s="468"/>
      <c r="AX101" s="468"/>
      <c r="AY101" s="468"/>
      <c r="AZ101" s="468"/>
      <c r="BA101" s="468"/>
      <c r="BB101" s="468"/>
    </row>
    <row r="102" spans="1:54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  <c r="AH102" s="468"/>
      <c r="AI102" s="468"/>
      <c r="AJ102" s="468"/>
      <c r="AK102" s="468"/>
      <c r="AL102" s="468"/>
      <c r="AM102" s="468"/>
      <c r="AN102" s="468"/>
      <c r="AO102" s="468"/>
      <c r="AP102" s="468"/>
      <c r="AQ102" s="468"/>
      <c r="AR102" s="468"/>
      <c r="AS102" s="468"/>
      <c r="AT102" s="468"/>
      <c r="AU102" s="468"/>
      <c r="AV102" s="468"/>
      <c r="AW102" s="468"/>
      <c r="AX102" s="468"/>
      <c r="AY102" s="468"/>
      <c r="AZ102" s="468"/>
      <c r="BA102" s="468"/>
      <c r="BB102" s="468"/>
    </row>
    <row r="103" spans="1:54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  <c r="AH103" s="468"/>
      <c r="AI103" s="468"/>
      <c r="AJ103" s="468"/>
      <c r="AK103" s="468"/>
      <c r="AL103" s="468"/>
      <c r="AM103" s="468"/>
      <c r="AN103" s="468"/>
      <c r="AO103" s="468"/>
      <c r="AP103" s="468"/>
      <c r="AQ103" s="468"/>
      <c r="AR103" s="468"/>
      <c r="AS103" s="468"/>
      <c r="AT103" s="468"/>
      <c r="AU103" s="468"/>
      <c r="AV103" s="468"/>
      <c r="AW103" s="468"/>
      <c r="AX103" s="468"/>
      <c r="AY103" s="468"/>
      <c r="AZ103" s="468"/>
      <c r="BA103" s="468"/>
      <c r="BB103" s="468"/>
    </row>
    <row r="104" spans="1:54" ht="12.75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  <c r="AH104" s="468"/>
      <c r="AI104" s="468"/>
      <c r="AJ104" s="468"/>
      <c r="AK104" s="468"/>
      <c r="AL104" s="468"/>
      <c r="AM104" s="468"/>
      <c r="AN104" s="468"/>
      <c r="AO104" s="468"/>
      <c r="AP104" s="468"/>
      <c r="AQ104" s="468"/>
      <c r="AR104" s="468"/>
      <c r="AS104" s="468"/>
      <c r="AT104" s="468"/>
      <c r="AU104" s="468"/>
      <c r="AV104" s="468"/>
      <c r="AW104" s="468"/>
      <c r="AX104" s="468"/>
      <c r="AY104" s="468"/>
      <c r="AZ104" s="468"/>
      <c r="BA104" s="468"/>
      <c r="BB104" s="468"/>
    </row>
    <row r="105" spans="1:54" ht="12.75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  <c r="AH105" s="468"/>
      <c r="AI105" s="468"/>
      <c r="AJ105" s="468"/>
      <c r="AK105" s="468"/>
      <c r="AL105" s="468"/>
      <c r="AM105" s="468"/>
      <c r="AN105" s="468"/>
      <c r="AO105" s="468"/>
      <c r="AP105" s="468"/>
      <c r="AQ105" s="468"/>
      <c r="AR105" s="468"/>
      <c r="AS105" s="468"/>
      <c r="AT105" s="468"/>
      <c r="AU105" s="468"/>
      <c r="AV105" s="468"/>
      <c r="AW105" s="468"/>
      <c r="AX105" s="468"/>
      <c r="AY105" s="468"/>
      <c r="AZ105" s="468"/>
      <c r="BA105" s="468"/>
      <c r="BB105" s="468"/>
    </row>
    <row r="106" spans="1:54" ht="12.75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  <c r="AK106" s="468"/>
      <c r="AL106" s="468"/>
      <c r="AM106" s="468"/>
      <c r="AN106" s="468"/>
      <c r="AO106" s="468"/>
      <c r="AP106" s="468"/>
      <c r="AQ106" s="468"/>
      <c r="AR106" s="468"/>
      <c r="AS106" s="468"/>
      <c r="AT106" s="468"/>
      <c r="AU106" s="468"/>
      <c r="AV106" s="468"/>
      <c r="AW106" s="468"/>
      <c r="AX106" s="468"/>
      <c r="AY106" s="468"/>
      <c r="AZ106" s="468"/>
      <c r="BA106" s="468"/>
      <c r="BB106" s="468"/>
    </row>
    <row r="107" spans="1:54" ht="12.75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  <c r="AH107" s="468"/>
      <c r="AI107" s="468"/>
      <c r="AJ107" s="468"/>
      <c r="AK107" s="468"/>
      <c r="AL107" s="468"/>
      <c r="AM107" s="468"/>
      <c r="AN107" s="468"/>
      <c r="AO107" s="468"/>
      <c r="AP107" s="468"/>
      <c r="AQ107" s="468"/>
      <c r="AR107" s="468"/>
      <c r="AS107" s="468"/>
      <c r="AT107" s="468"/>
      <c r="AU107" s="468"/>
      <c r="AV107" s="468"/>
      <c r="AW107" s="468"/>
      <c r="AX107" s="468"/>
      <c r="AY107" s="468"/>
      <c r="AZ107" s="468"/>
      <c r="BA107" s="468"/>
      <c r="BB107" s="468"/>
    </row>
    <row r="108" spans="1:54" ht="12.75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  <c r="AH108" s="468"/>
      <c r="AI108" s="468"/>
      <c r="AJ108" s="468"/>
      <c r="AK108" s="468"/>
      <c r="AL108" s="468"/>
      <c r="AM108" s="468"/>
      <c r="AN108" s="468"/>
      <c r="AO108" s="468"/>
      <c r="AP108" s="468"/>
      <c r="AQ108" s="468"/>
      <c r="AR108" s="468"/>
      <c r="AS108" s="468"/>
      <c r="AT108" s="468"/>
      <c r="AU108" s="468"/>
      <c r="AV108" s="468"/>
      <c r="AW108" s="468"/>
      <c r="AX108" s="468"/>
      <c r="AY108" s="468"/>
      <c r="AZ108" s="468"/>
      <c r="BA108" s="468"/>
      <c r="BB108" s="468"/>
    </row>
    <row r="109" spans="1:54" ht="12.75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  <c r="AH109" s="468"/>
      <c r="AI109" s="468"/>
      <c r="AJ109" s="468"/>
      <c r="AK109" s="468"/>
      <c r="AL109" s="468"/>
      <c r="AM109" s="468"/>
      <c r="AN109" s="468"/>
      <c r="AO109" s="468"/>
      <c r="AP109" s="468"/>
      <c r="AQ109" s="468"/>
      <c r="AR109" s="468"/>
      <c r="AS109" s="468"/>
      <c r="AT109" s="468"/>
      <c r="AU109" s="468"/>
      <c r="AV109" s="468"/>
      <c r="AW109" s="468"/>
      <c r="AX109" s="468"/>
      <c r="AY109" s="468"/>
      <c r="AZ109" s="468"/>
      <c r="BA109" s="468"/>
      <c r="BB109" s="468"/>
    </row>
    <row r="110" spans="1:54" ht="12.75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  <c r="AH110" s="468"/>
      <c r="AI110" s="468"/>
      <c r="AJ110" s="468"/>
      <c r="AK110" s="468"/>
      <c r="AL110" s="468"/>
      <c r="AM110" s="468"/>
      <c r="AN110" s="468"/>
      <c r="AO110" s="468"/>
      <c r="AP110" s="468"/>
      <c r="AQ110" s="468"/>
      <c r="AR110" s="468"/>
      <c r="AS110" s="468"/>
      <c r="AT110" s="468"/>
      <c r="AU110" s="468"/>
      <c r="AV110" s="468"/>
      <c r="AW110" s="468"/>
      <c r="AX110" s="468"/>
      <c r="AY110" s="468"/>
      <c r="AZ110" s="468"/>
      <c r="BA110" s="468"/>
      <c r="BB110" s="468"/>
    </row>
    <row r="111" spans="1:54" ht="12.75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  <c r="AH111" s="468"/>
      <c r="AI111" s="468"/>
      <c r="AJ111" s="468"/>
      <c r="AK111" s="468"/>
      <c r="AL111" s="468"/>
      <c r="AM111" s="468"/>
      <c r="AN111" s="468"/>
      <c r="AO111" s="468"/>
      <c r="AP111" s="468"/>
      <c r="AQ111" s="468"/>
      <c r="AR111" s="468"/>
      <c r="AS111" s="468"/>
      <c r="AT111" s="468"/>
      <c r="AU111" s="468"/>
      <c r="AV111" s="468"/>
      <c r="AW111" s="468"/>
      <c r="AX111" s="468"/>
      <c r="AY111" s="468"/>
      <c r="AZ111" s="468"/>
      <c r="BA111" s="468"/>
      <c r="BB111" s="468"/>
    </row>
    <row r="112" spans="1:54" ht="12.75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8"/>
      <c r="AJ112" s="468"/>
      <c r="AK112" s="468"/>
      <c r="AL112" s="468"/>
      <c r="AM112" s="468"/>
      <c r="AN112" s="468"/>
      <c r="AO112" s="468"/>
      <c r="AP112" s="468"/>
      <c r="AQ112" s="468"/>
      <c r="AR112" s="468"/>
      <c r="AS112" s="468"/>
      <c r="AT112" s="468"/>
      <c r="AU112" s="468"/>
      <c r="AV112" s="468"/>
      <c r="AW112" s="468"/>
      <c r="AX112" s="468"/>
      <c r="AY112" s="468"/>
      <c r="AZ112" s="468"/>
      <c r="BA112" s="468"/>
      <c r="BB112" s="468"/>
    </row>
    <row r="113" spans="1:54" ht="12.75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  <c r="AH113" s="468"/>
      <c r="AI113" s="468"/>
      <c r="AJ113" s="468"/>
      <c r="AK113" s="468"/>
      <c r="AL113" s="468"/>
      <c r="AM113" s="468"/>
      <c r="AN113" s="468"/>
      <c r="AO113" s="468"/>
      <c r="AP113" s="468"/>
      <c r="AQ113" s="468"/>
      <c r="AR113" s="468"/>
      <c r="AS113" s="468"/>
      <c r="AT113" s="468"/>
      <c r="AU113" s="468"/>
      <c r="AV113" s="468"/>
      <c r="AW113" s="468"/>
      <c r="AX113" s="468"/>
      <c r="AY113" s="468"/>
      <c r="AZ113" s="468"/>
      <c r="BA113" s="468"/>
      <c r="BB113" s="468"/>
    </row>
    <row r="114" spans="1:54" ht="12.75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  <c r="AH114" s="468"/>
      <c r="AI114" s="468"/>
      <c r="AJ114" s="468"/>
      <c r="AK114" s="468"/>
      <c r="AL114" s="468"/>
      <c r="AM114" s="468"/>
      <c r="AN114" s="468"/>
      <c r="AO114" s="468"/>
      <c r="AP114" s="468"/>
      <c r="AQ114" s="468"/>
      <c r="AR114" s="468"/>
      <c r="AS114" s="468"/>
      <c r="AT114" s="468"/>
      <c r="AU114" s="468"/>
      <c r="AV114" s="468"/>
      <c r="AW114" s="468"/>
      <c r="AX114" s="468"/>
      <c r="AY114" s="468"/>
      <c r="AZ114" s="468"/>
      <c r="BA114" s="468"/>
      <c r="BB114" s="468"/>
    </row>
    <row r="115" spans="1:54" ht="12.75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  <c r="AK115" s="468"/>
      <c r="AL115" s="468"/>
      <c r="AM115" s="468"/>
      <c r="AN115" s="468"/>
      <c r="AO115" s="468"/>
      <c r="AP115" s="468"/>
      <c r="AQ115" s="468"/>
      <c r="AR115" s="468"/>
      <c r="AS115" s="468"/>
      <c r="AT115" s="468"/>
      <c r="AU115" s="468"/>
      <c r="AV115" s="468"/>
      <c r="AW115" s="468"/>
      <c r="AX115" s="468"/>
      <c r="AY115" s="468"/>
      <c r="AZ115" s="468"/>
      <c r="BA115" s="468"/>
      <c r="BB115" s="468"/>
    </row>
    <row r="116" spans="1:54" ht="12.75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  <c r="AK116" s="468"/>
      <c r="AL116" s="468"/>
      <c r="AM116" s="468"/>
      <c r="AN116" s="468"/>
      <c r="AO116" s="468"/>
      <c r="AP116" s="468"/>
      <c r="AQ116" s="468"/>
      <c r="AR116" s="468"/>
      <c r="AS116" s="468"/>
      <c r="AT116" s="468"/>
      <c r="AU116" s="468"/>
      <c r="AV116" s="468"/>
      <c r="AW116" s="468"/>
      <c r="AX116" s="468"/>
      <c r="AY116" s="468"/>
      <c r="AZ116" s="468"/>
      <c r="BA116" s="468"/>
      <c r="BB116" s="468"/>
    </row>
    <row r="117" spans="1:54" ht="12.75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  <c r="AK117" s="468"/>
      <c r="AL117" s="468"/>
      <c r="AM117" s="468"/>
      <c r="AN117" s="468"/>
      <c r="AO117" s="468"/>
      <c r="AP117" s="468"/>
      <c r="AQ117" s="468"/>
      <c r="AR117" s="468"/>
      <c r="AS117" s="468"/>
      <c r="AT117" s="468"/>
      <c r="AU117" s="468"/>
      <c r="AV117" s="468"/>
      <c r="AW117" s="468"/>
      <c r="AX117" s="468"/>
      <c r="AY117" s="468"/>
      <c r="AZ117" s="468"/>
      <c r="BA117" s="468"/>
      <c r="BB117" s="468"/>
    </row>
    <row r="118" spans="1:54" ht="12.75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  <c r="AK118" s="468"/>
      <c r="AL118" s="468"/>
      <c r="AM118" s="468"/>
      <c r="AN118" s="468"/>
      <c r="AO118" s="468"/>
      <c r="AP118" s="468"/>
      <c r="AQ118" s="468"/>
      <c r="AR118" s="468"/>
      <c r="AS118" s="468"/>
      <c r="AT118" s="468"/>
      <c r="AU118" s="468"/>
      <c r="AV118" s="468"/>
      <c r="AW118" s="468"/>
      <c r="AX118" s="468"/>
      <c r="AY118" s="468"/>
      <c r="AZ118" s="468"/>
      <c r="BA118" s="468"/>
      <c r="BB118" s="468"/>
    </row>
    <row r="119" spans="1:54" ht="12.75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  <c r="AK119" s="468"/>
      <c r="AL119" s="468"/>
      <c r="AM119" s="468"/>
      <c r="AN119" s="468"/>
      <c r="AO119" s="468"/>
      <c r="AP119" s="468"/>
      <c r="AQ119" s="468"/>
      <c r="AR119" s="468"/>
      <c r="AS119" s="468"/>
      <c r="AT119" s="468"/>
      <c r="AU119" s="468"/>
      <c r="AV119" s="468"/>
      <c r="AW119" s="468"/>
      <c r="AX119" s="468"/>
      <c r="AY119" s="468"/>
      <c r="AZ119" s="468"/>
      <c r="BA119" s="468"/>
      <c r="BB119" s="468"/>
    </row>
    <row r="120" spans="1:54" ht="12.75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  <c r="AK120" s="468"/>
      <c r="AL120" s="468"/>
      <c r="AM120" s="468"/>
      <c r="AN120" s="468"/>
      <c r="AO120" s="468"/>
      <c r="AP120" s="468"/>
      <c r="AQ120" s="468"/>
      <c r="AR120" s="468"/>
      <c r="AS120" s="468"/>
      <c r="AT120" s="468"/>
      <c r="AU120" s="468"/>
      <c r="AV120" s="468"/>
      <c r="AW120" s="468"/>
      <c r="AX120" s="468"/>
      <c r="AY120" s="468"/>
      <c r="AZ120" s="468"/>
      <c r="BA120" s="468"/>
      <c r="BB120" s="468"/>
    </row>
    <row r="121" spans="1:54" ht="12.75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8"/>
      <c r="AJ121" s="468"/>
      <c r="AK121" s="468"/>
      <c r="AL121" s="468"/>
      <c r="AM121" s="468"/>
      <c r="AN121" s="468"/>
      <c r="AO121" s="468"/>
      <c r="AP121" s="468"/>
      <c r="AQ121" s="468"/>
      <c r="AR121" s="468"/>
      <c r="AS121" s="468"/>
      <c r="AT121" s="468"/>
      <c r="AU121" s="468"/>
      <c r="AV121" s="468"/>
      <c r="AW121" s="468"/>
      <c r="AX121" s="468"/>
      <c r="AY121" s="468"/>
      <c r="AZ121" s="468"/>
      <c r="BA121" s="468"/>
      <c r="BB121" s="468"/>
    </row>
    <row r="122" spans="1:54" ht="12.75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  <c r="AH122" s="468"/>
      <c r="AI122" s="468"/>
      <c r="AJ122" s="468"/>
      <c r="AK122" s="468"/>
      <c r="AL122" s="468"/>
      <c r="AM122" s="468"/>
      <c r="AN122" s="468"/>
      <c r="AO122" s="468"/>
      <c r="AP122" s="468"/>
      <c r="AQ122" s="468"/>
      <c r="AR122" s="468"/>
      <c r="AS122" s="468"/>
      <c r="AT122" s="468"/>
      <c r="AU122" s="468"/>
      <c r="AV122" s="468"/>
      <c r="AW122" s="468"/>
      <c r="AX122" s="468"/>
      <c r="AY122" s="468"/>
      <c r="AZ122" s="468"/>
      <c r="BA122" s="468"/>
      <c r="BB122" s="468"/>
    </row>
    <row r="123" spans="1:54" ht="12.75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  <c r="AK123" s="468"/>
      <c r="AL123" s="468"/>
      <c r="AM123" s="468"/>
      <c r="AN123" s="468"/>
      <c r="AO123" s="468"/>
      <c r="AP123" s="468"/>
      <c r="AQ123" s="468"/>
      <c r="AR123" s="468"/>
      <c r="AS123" s="468"/>
      <c r="AT123" s="468"/>
      <c r="AU123" s="468"/>
      <c r="AV123" s="468"/>
      <c r="AW123" s="468"/>
      <c r="AX123" s="468"/>
      <c r="AY123" s="468"/>
      <c r="AZ123" s="468"/>
      <c r="BA123" s="468"/>
      <c r="BB123" s="468"/>
    </row>
    <row r="124" spans="1:54" ht="12.75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  <c r="AH124" s="468"/>
      <c r="AI124" s="468"/>
      <c r="AJ124" s="468"/>
      <c r="AK124" s="468"/>
      <c r="AL124" s="468"/>
      <c r="AM124" s="468"/>
      <c r="AN124" s="468"/>
      <c r="AO124" s="468"/>
      <c r="AP124" s="468"/>
      <c r="AQ124" s="468"/>
      <c r="AR124" s="468"/>
      <c r="AS124" s="468"/>
      <c r="AT124" s="468"/>
      <c r="AU124" s="468"/>
      <c r="AV124" s="468"/>
      <c r="AW124" s="468"/>
      <c r="AX124" s="468"/>
      <c r="AY124" s="468"/>
      <c r="AZ124" s="468"/>
      <c r="BA124" s="468"/>
      <c r="BB124" s="468"/>
    </row>
    <row r="125" spans="1:54" ht="12.75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  <c r="AH125" s="468"/>
      <c r="AI125" s="468"/>
      <c r="AJ125" s="468"/>
      <c r="AK125" s="468"/>
      <c r="AL125" s="468"/>
      <c r="AM125" s="468"/>
      <c r="AN125" s="468"/>
      <c r="AO125" s="468"/>
      <c r="AP125" s="468"/>
      <c r="AQ125" s="468"/>
      <c r="AR125" s="468"/>
      <c r="AS125" s="468"/>
      <c r="AT125" s="468"/>
      <c r="AU125" s="468"/>
      <c r="AV125" s="468"/>
      <c r="AW125" s="468"/>
      <c r="AX125" s="468"/>
      <c r="AY125" s="468"/>
      <c r="AZ125" s="468"/>
      <c r="BA125" s="468"/>
      <c r="BB125" s="468"/>
    </row>
    <row r="126" spans="1:54" ht="12.75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  <c r="AH126" s="468"/>
      <c r="AI126" s="468"/>
      <c r="AJ126" s="468"/>
      <c r="AK126" s="468"/>
      <c r="AL126" s="468"/>
      <c r="AM126" s="468"/>
      <c r="AN126" s="468"/>
      <c r="AO126" s="468"/>
      <c r="AP126" s="468"/>
      <c r="AQ126" s="468"/>
      <c r="AR126" s="468"/>
      <c r="AS126" s="468"/>
      <c r="AT126" s="468"/>
      <c r="AU126" s="468"/>
      <c r="AV126" s="468"/>
      <c r="AW126" s="468"/>
      <c r="AX126" s="468"/>
      <c r="AY126" s="468"/>
      <c r="AZ126" s="468"/>
      <c r="BA126" s="468"/>
      <c r="BB126" s="468"/>
    </row>
    <row r="127" spans="1:54" ht="12.75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  <c r="AH127" s="468"/>
      <c r="AI127" s="468"/>
      <c r="AJ127" s="468"/>
      <c r="AK127" s="468"/>
      <c r="AL127" s="468"/>
      <c r="AM127" s="468"/>
      <c r="AN127" s="468"/>
      <c r="AO127" s="468"/>
      <c r="AP127" s="468"/>
      <c r="AQ127" s="468"/>
      <c r="AR127" s="468"/>
      <c r="AS127" s="468"/>
      <c r="AT127" s="468"/>
      <c r="AU127" s="468"/>
      <c r="AV127" s="468"/>
      <c r="AW127" s="468"/>
      <c r="AX127" s="468"/>
      <c r="AY127" s="468"/>
      <c r="AZ127" s="468"/>
      <c r="BA127" s="468"/>
      <c r="BB127" s="468"/>
    </row>
    <row r="128" spans="1:54" ht="12.75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  <c r="AA128" s="468"/>
      <c r="AB128" s="468"/>
      <c r="AC128" s="468"/>
      <c r="AD128" s="468"/>
      <c r="AE128" s="468"/>
      <c r="AF128" s="468"/>
      <c r="AG128" s="468"/>
      <c r="AH128" s="468"/>
      <c r="AI128" s="468"/>
      <c r="AJ128" s="468"/>
      <c r="AK128" s="468"/>
      <c r="AL128" s="468"/>
      <c r="AM128" s="468"/>
      <c r="AN128" s="468"/>
      <c r="AO128" s="468"/>
      <c r="AP128" s="468"/>
      <c r="AQ128" s="468"/>
      <c r="AR128" s="468"/>
      <c r="AS128" s="468"/>
      <c r="AT128" s="468"/>
      <c r="AU128" s="468"/>
      <c r="AV128" s="468"/>
      <c r="AW128" s="468"/>
      <c r="AX128" s="468"/>
      <c r="AY128" s="468"/>
      <c r="AZ128" s="468"/>
      <c r="BA128" s="468"/>
      <c r="BB128" s="468"/>
    </row>
    <row r="129" spans="1:54" ht="12.75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  <c r="AH129" s="468"/>
      <c r="AI129" s="468"/>
      <c r="AJ129" s="468"/>
      <c r="AK129" s="468"/>
      <c r="AL129" s="468"/>
      <c r="AM129" s="468"/>
      <c r="AN129" s="468"/>
      <c r="AO129" s="468"/>
      <c r="AP129" s="468"/>
      <c r="AQ129" s="468"/>
      <c r="AR129" s="468"/>
      <c r="AS129" s="468"/>
      <c r="AT129" s="468"/>
      <c r="AU129" s="468"/>
      <c r="AV129" s="468"/>
      <c r="AW129" s="468"/>
      <c r="AX129" s="468"/>
      <c r="AY129" s="468"/>
      <c r="AZ129" s="468"/>
      <c r="BA129" s="468"/>
      <c r="BB129" s="468"/>
    </row>
    <row r="130" spans="1:54" ht="12.75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  <c r="AA130" s="468"/>
      <c r="AB130" s="468"/>
      <c r="AC130" s="468"/>
      <c r="AD130" s="468"/>
      <c r="AE130" s="468"/>
      <c r="AF130" s="468"/>
      <c r="AG130" s="468"/>
      <c r="AH130" s="468"/>
      <c r="AI130" s="468"/>
      <c r="AJ130" s="468"/>
      <c r="AK130" s="468"/>
      <c r="AL130" s="468"/>
      <c r="AM130" s="468"/>
      <c r="AN130" s="468"/>
      <c r="AO130" s="468"/>
      <c r="AP130" s="468"/>
      <c r="AQ130" s="468"/>
      <c r="AR130" s="468"/>
      <c r="AS130" s="468"/>
      <c r="AT130" s="468"/>
      <c r="AU130" s="468"/>
      <c r="AV130" s="468"/>
      <c r="AW130" s="468"/>
      <c r="AX130" s="468"/>
      <c r="AY130" s="468"/>
      <c r="AZ130" s="468"/>
      <c r="BA130" s="468"/>
      <c r="BB130" s="468"/>
    </row>
    <row r="131" spans="1:54" ht="12.75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  <c r="AA131" s="468"/>
      <c r="AB131" s="468"/>
      <c r="AC131" s="468"/>
      <c r="AD131" s="468"/>
      <c r="AE131" s="468"/>
      <c r="AF131" s="468"/>
      <c r="AG131" s="468"/>
      <c r="AH131" s="468"/>
      <c r="AI131" s="468"/>
      <c r="AJ131" s="468"/>
      <c r="AK131" s="468"/>
      <c r="AL131" s="468"/>
      <c r="AM131" s="468"/>
      <c r="AN131" s="468"/>
      <c r="AO131" s="468"/>
      <c r="AP131" s="468"/>
      <c r="AQ131" s="468"/>
      <c r="AR131" s="468"/>
      <c r="AS131" s="468"/>
      <c r="AT131" s="468"/>
      <c r="AU131" s="468"/>
      <c r="AV131" s="468"/>
      <c r="AW131" s="468"/>
      <c r="AX131" s="468"/>
      <c r="AY131" s="468"/>
      <c r="AZ131" s="468"/>
      <c r="BA131" s="468"/>
      <c r="BB131" s="468"/>
    </row>
    <row r="132" spans="1:54" ht="12.75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  <c r="AA132" s="468"/>
      <c r="AB132" s="468"/>
      <c r="AC132" s="468"/>
      <c r="AD132" s="468"/>
      <c r="AE132" s="468"/>
      <c r="AF132" s="468"/>
      <c r="AG132" s="468"/>
      <c r="AH132" s="468"/>
      <c r="AI132" s="468"/>
      <c r="AJ132" s="468"/>
      <c r="AK132" s="468"/>
      <c r="AL132" s="468"/>
      <c r="AM132" s="468"/>
      <c r="AN132" s="468"/>
      <c r="AO132" s="468"/>
      <c r="AP132" s="468"/>
      <c r="AQ132" s="468"/>
      <c r="AR132" s="468"/>
      <c r="AS132" s="468"/>
      <c r="AT132" s="468"/>
      <c r="AU132" s="468"/>
      <c r="AV132" s="468"/>
      <c r="AW132" s="468"/>
      <c r="AX132" s="468"/>
      <c r="AY132" s="468"/>
      <c r="AZ132" s="468"/>
      <c r="BA132" s="468"/>
      <c r="BB132" s="468"/>
    </row>
    <row r="133" spans="1:54" ht="12.75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  <c r="AA133" s="468"/>
      <c r="AB133" s="468"/>
      <c r="AC133" s="468"/>
      <c r="AD133" s="468"/>
      <c r="AE133" s="468"/>
      <c r="AF133" s="468"/>
      <c r="AG133" s="468"/>
      <c r="AH133" s="468"/>
      <c r="AI133" s="468"/>
      <c r="AJ133" s="468"/>
      <c r="AK133" s="468"/>
      <c r="AL133" s="468"/>
      <c r="AM133" s="468"/>
      <c r="AN133" s="468"/>
      <c r="AO133" s="468"/>
      <c r="AP133" s="468"/>
      <c r="AQ133" s="468"/>
      <c r="AR133" s="468"/>
      <c r="AS133" s="468"/>
      <c r="AT133" s="468"/>
      <c r="AU133" s="468"/>
      <c r="AV133" s="468"/>
      <c r="AW133" s="468"/>
      <c r="AX133" s="468"/>
      <c r="AY133" s="468"/>
      <c r="AZ133" s="468"/>
      <c r="BA133" s="468"/>
      <c r="BB133" s="468"/>
    </row>
    <row r="134" spans="1:54" ht="12.75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  <c r="AF134" s="468"/>
      <c r="AG134" s="468"/>
      <c r="AH134" s="468"/>
      <c r="AI134" s="468"/>
      <c r="AJ134" s="468"/>
      <c r="AK134" s="468"/>
      <c r="AL134" s="468"/>
      <c r="AM134" s="468"/>
      <c r="AN134" s="468"/>
      <c r="AO134" s="468"/>
      <c r="AP134" s="468"/>
      <c r="AQ134" s="468"/>
      <c r="AR134" s="468"/>
      <c r="AS134" s="468"/>
      <c r="AT134" s="468"/>
      <c r="AU134" s="468"/>
      <c r="AV134" s="468"/>
      <c r="AW134" s="468"/>
      <c r="AX134" s="468"/>
      <c r="AY134" s="468"/>
      <c r="AZ134" s="468"/>
      <c r="BA134" s="468"/>
      <c r="BB134" s="468"/>
    </row>
    <row r="135" spans="1:54" ht="12.75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  <c r="AA135" s="468"/>
      <c r="AB135" s="468"/>
      <c r="AC135" s="468"/>
      <c r="AD135" s="468"/>
      <c r="AE135" s="468"/>
      <c r="AF135" s="468"/>
      <c r="AG135" s="468"/>
      <c r="AH135" s="468"/>
      <c r="AI135" s="468"/>
      <c r="AJ135" s="468"/>
      <c r="AK135" s="468"/>
      <c r="AL135" s="468"/>
      <c r="AM135" s="468"/>
      <c r="AN135" s="468"/>
      <c r="AO135" s="468"/>
      <c r="AP135" s="468"/>
      <c r="AQ135" s="468"/>
      <c r="AR135" s="468"/>
      <c r="AS135" s="468"/>
      <c r="AT135" s="468"/>
      <c r="AU135" s="468"/>
      <c r="AV135" s="468"/>
      <c r="AW135" s="468"/>
      <c r="AX135" s="468"/>
      <c r="AY135" s="468"/>
      <c r="AZ135" s="468"/>
      <c r="BA135" s="468"/>
      <c r="BB135" s="468"/>
    </row>
    <row r="136" spans="1:54" ht="12.75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  <c r="AH136" s="468"/>
      <c r="AI136" s="468"/>
      <c r="AJ136" s="468"/>
      <c r="AK136" s="468"/>
      <c r="AL136" s="468"/>
      <c r="AM136" s="468"/>
      <c r="AN136" s="468"/>
      <c r="AO136" s="468"/>
      <c r="AP136" s="468"/>
      <c r="AQ136" s="468"/>
      <c r="AR136" s="468"/>
      <c r="AS136" s="468"/>
      <c r="AT136" s="468"/>
      <c r="AU136" s="468"/>
      <c r="AV136" s="468"/>
      <c r="AW136" s="468"/>
      <c r="AX136" s="468"/>
      <c r="AY136" s="468"/>
      <c r="AZ136" s="468"/>
      <c r="BA136" s="468"/>
      <c r="BB136" s="468"/>
    </row>
    <row r="137" spans="1:54" ht="12.75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  <c r="AA137" s="468"/>
      <c r="AB137" s="468"/>
      <c r="AC137" s="468"/>
      <c r="AD137" s="468"/>
      <c r="AE137" s="468"/>
      <c r="AF137" s="468"/>
      <c r="AG137" s="468"/>
      <c r="AH137" s="468"/>
      <c r="AI137" s="468"/>
      <c r="AJ137" s="468"/>
      <c r="AK137" s="468"/>
      <c r="AL137" s="468"/>
      <c r="AM137" s="468"/>
      <c r="AN137" s="468"/>
      <c r="AO137" s="468"/>
      <c r="AP137" s="468"/>
      <c r="AQ137" s="468"/>
      <c r="AR137" s="468"/>
      <c r="AS137" s="468"/>
      <c r="AT137" s="468"/>
      <c r="AU137" s="468"/>
      <c r="AV137" s="468"/>
      <c r="AW137" s="468"/>
      <c r="AX137" s="468"/>
      <c r="AY137" s="468"/>
      <c r="AZ137" s="468"/>
      <c r="BA137" s="468"/>
      <c r="BB137" s="468"/>
    </row>
    <row r="138" spans="1:54" ht="12.75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  <c r="AA138" s="468"/>
      <c r="AB138" s="468"/>
      <c r="AC138" s="468"/>
      <c r="AD138" s="468"/>
      <c r="AE138" s="468"/>
      <c r="AF138" s="468"/>
      <c r="AG138" s="468"/>
      <c r="AH138" s="468"/>
      <c r="AI138" s="468"/>
      <c r="AJ138" s="468"/>
      <c r="AK138" s="468"/>
      <c r="AL138" s="468"/>
      <c r="AM138" s="468"/>
      <c r="AN138" s="468"/>
      <c r="AO138" s="468"/>
      <c r="AP138" s="468"/>
      <c r="AQ138" s="468"/>
      <c r="AR138" s="468"/>
      <c r="AS138" s="468"/>
      <c r="AT138" s="468"/>
      <c r="AU138" s="468"/>
      <c r="AV138" s="468"/>
      <c r="AW138" s="468"/>
      <c r="AX138" s="468"/>
      <c r="AY138" s="468"/>
      <c r="AZ138" s="468"/>
      <c r="BA138" s="468"/>
      <c r="BB138" s="468"/>
    </row>
    <row r="139" spans="1:54" ht="12.7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  <c r="AA139" s="468"/>
      <c r="AB139" s="468"/>
      <c r="AC139" s="468"/>
      <c r="AD139" s="468"/>
      <c r="AE139" s="468"/>
      <c r="AF139" s="468"/>
      <c r="AG139" s="468"/>
      <c r="AH139" s="468"/>
      <c r="AI139" s="468"/>
      <c r="AJ139" s="468"/>
      <c r="AK139" s="468"/>
      <c r="AL139" s="468"/>
      <c r="AM139" s="468"/>
      <c r="AN139" s="468"/>
      <c r="AO139" s="468"/>
      <c r="AP139" s="468"/>
      <c r="AQ139" s="468"/>
      <c r="AR139" s="468"/>
      <c r="AS139" s="468"/>
      <c r="AT139" s="468"/>
      <c r="AU139" s="468"/>
      <c r="AV139" s="468"/>
      <c r="AW139" s="468"/>
      <c r="AX139" s="468"/>
      <c r="AY139" s="468"/>
      <c r="AZ139" s="468"/>
      <c r="BA139" s="468"/>
      <c r="BB139" s="468"/>
    </row>
    <row r="140" spans="1:54" ht="12.75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  <c r="AA140" s="468"/>
      <c r="AB140" s="468"/>
      <c r="AC140" s="468"/>
      <c r="AD140" s="468"/>
      <c r="AE140" s="468"/>
      <c r="AF140" s="468"/>
      <c r="AG140" s="468"/>
      <c r="AH140" s="468"/>
      <c r="AI140" s="468"/>
      <c r="AJ140" s="468"/>
      <c r="AK140" s="468"/>
      <c r="AL140" s="468"/>
      <c r="AM140" s="468"/>
      <c r="AN140" s="468"/>
      <c r="AO140" s="468"/>
      <c r="AP140" s="468"/>
      <c r="AQ140" s="468"/>
      <c r="AR140" s="468"/>
      <c r="AS140" s="468"/>
      <c r="AT140" s="468"/>
      <c r="AU140" s="468"/>
      <c r="AV140" s="468"/>
      <c r="AW140" s="468"/>
      <c r="AX140" s="468"/>
      <c r="AY140" s="468"/>
      <c r="AZ140" s="468"/>
      <c r="BA140" s="468"/>
      <c r="BB140" s="468"/>
    </row>
    <row r="141" spans="1:54" ht="12.7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  <c r="AA141" s="468"/>
      <c r="AB141" s="468"/>
      <c r="AC141" s="468"/>
      <c r="AD141" s="468"/>
      <c r="AE141" s="468"/>
      <c r="AF141" s="468"/>
      <c r="AG141" s="468"/>
      <c r="AH141" s="468"/>
      <c r="AI141" s="468"/>
      <c r="AJ141" s="468"/>
      <c r="AK141" s="468"/>
      <c r="AL141" s="468"/>
      <c r="AM141" s="468"/>
      <c r="AN141" s="468"/>
      <c r="AO141" s="468"/>
      <c r="AP141" s="468"/>
      <c r="AQ141" s="468"/>
      <c r="AR141" s="468"/>
      <c r="AS141" s="468"/>
      <c r="AT141" s="468"/>
      <c r="AU141" s="468"/>
      <c r="AV141" s="468"/>
      <c r="AW141" s="468"/>
      <c r="AX141" s="468"/>
      <c r="AY141" s="468"/>
      <c r="AZ141" s="468"/>
      <c r="BA141" s="468"/>
      <c r="BB141" s="468"/>
    </row>
    <row r="142" spans="1:54" ht="12.75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  <c r="AA142" s="468"/>
      <c r="AB142" s="468"/>
      <c r="AC142" s="468"/>
      <c r="AD142" s="468"/>
      <c r="AE142" s="468"/>
      <c r="AF142" s="468"/>
      <c r="AG142" s="468"/>
      <c r="AH142" s="468"/>
      <c r="AI142" s="468"/>
      <c r="AJ142" s="468"/>
      <c r="AK142" s="468"/>
      <c r="AL142" s="468"/>
      <c r="AM142" s="468"/>
      <c r="AN142" s="468"/>
      <c r="AO142" s="468"/>
      <c r="AP142" s="468"/>
      <c r="AQ142" s="468"/>
      <c r="AR142" s="468"/>
      <c r="AS142" s="468"/>
      <c r="AT142" s="468"/>
      <c r="AU142" s="468"/>
      <c r="AV142" s="468"/>
      <c r="AW142" s="468"/>
      <c r="AX142" s="468"/>
      <c r="AY142" s="468"/>
      <c r="AZ142" s="468"/>
      <c r="BA142" s="468"/>
      <c r="BB142" s="468"/>
    </row>
    <row r="143" spans="1:54" ht="12.75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  <c r="AH143" s="468"/>
      <c r="AI143" s="468"/>
      <c r="AJ143" s="468"/>
      <c r="AK143" s="468"/>
      <c r="AL143" s="468"/>
      <c r="AM143" s="468"/>
      <c r="AN143" s="468"/>
      <c r="AO143" s="468"/>
      <c r="AP143" s="468"/>
      <c r="AQ143" s="468"/>
      <c r="AR143" s="468"/>
      <c r="AS143" s="468"/>
      <c r="AT143" s="468"/>
      <c r="AU143" s="468"/>
      <c r="AV143" s="468"/>
      <c r="AW143" s="468"/>
      <c r="AX143" s="468"/>
      <c r="AY143" s="468"/>
      <c r="AZ143" s="468"/>
      <c r="BA143" s="468"/>
      <c r="BB143" s="468"/>
    </row>
    <row r="144" spans="1:54" ht="12.75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  <c r="AH144" s="468"/>
      <c r="AI144" s="468"/>
      <c r="AJ144" s="468"/>
      <c r="AK144" s="468"/>
      <c r="AL144" s="468"/>
      <c r="AM144" s="468"/>
      <c r="AN144" s="468"/>
      <c r="AO144" s="468"/>
      <c r="AP144" s="468"/>
      <c r="AQ144" s="468"/>
      <c r="AR144" s="468"/>
      <c r="AS144" s="468"/>
      <c r="AT144" s="468"/>
      <c r="AU144" s="468"/>
      <c r="AV144" s="468"/>
      <c r="AW144" s="468"/>
      <c r="AX144" s="468"/>
      <c r="AY144" s="468"/>
      <c r="AZ144" s="468"/>
      <c r="BA144" s="468"/>
      <c r="BB144" s="468"/>
    </row>
    <row r="145" spans="1:54" ht="12.75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  <c r="AH145" s="468"/>
      <c r="AI145" s="468"/>
      <c r="AJ145" s="468"/>
      <c r="AK145" s="468"/>
      <c r="AL145" s="468"/>
      <c r="AM145" s="468"/>
      <c r="AN145" s="468"/>
      <c r="AO145" s="468"/>
      <c r="AP145" s="468"/>
      <c r="AQ145" s="468"/>
      <c r="AR145" s="468"/>
      <c r="AS145" s="468"/>
      <c r="AT145" s="468"/>
      <c r="AU145" s="468"/>
      <c r="AV145" s="468"/>
      <c r="AW145" s="468"/>
      <c r="AX145" s="468"/>
      <c r="AY145" s="468"/>
      <c r="AZ145" s="468"/>
      <c r="BA145" s="468"/>
      <c r="BB145" s="468"/>
    </row>
    <row r="146" spans="1:54" ht="12.75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  <c r="AK146" s="468"/>
      <c r="AL146" s="468"/>
      <c r="AM146" s="468"/>
      <c r="AN146" s="468"/>
      <c r="AO146" s="468"/>
      <c r="AP146" s="468"/>
      <c r="AQ146" s="468"/>
      <c r="AR146" s="468"/>
      <c r="AS146" s="468"/>
      <c r="AT146" s="468"/>
      <c r="AU146" s="468"/>
      <c r="AV146" s="468"/>
      <c r="AW146" s="468"/>
      <c r="AX146" s="468"/>
      <c r="AY146" s="468"/>
      <c r="AZ146" s="468"/>
      <c r="BA146" s="468"/>
      <c r="BB146" s="468"/>
    </row>
    <row r="147" spans="1:54" ht="12.75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  <c r="AH147" s="468"/>
      <c r="AI147" s="468"/>
      <c r="AJ147" s="468"/>
      <c r="AK147" s="468"/>
      <c r="AL147" s="468"/>
      <c r="AM147" s="468"/>
      <c r="AN147" s="468"/>
      <c r="AO147" s="468"/>
      <c r="AP147" s="468"/>
      <c r="AQ147" s="468"/>
      <c r="AR147" s="468"/>
      <c r="AS147" s="468"/>
      <c r="AT147" s="468"/>
      <c r="AU147" s="468"/>
      <c r="AV147" s="468"/>
      <c r="AW147" s="468"/>
      <c r="AX147" s="468"/>
      <c r="AY147" s="468"/>
      <c r="AZ147" s="468"/>
      <c r="BA147" s="468"/>
      <c r="BB147" s="468"/>
    </row>
    <row r="148" spans="1:54" ht="12.7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  <c r="AH148" s="468"/>
      <c r="AI148" s="468"/>
      <c r="AJ148" s="468"/>
      <c r="AK148" s="468"/>
      <c r="AL148" s="468"/>
      <c r="AM148" s="468"/>
      <c r="AN148" s="468"/>
      <c r="AO148" s="468"/>
      <c r="AP148" s="468"/>
      <c r="AQ148" s="468"/>
      <c r="AR148" s="468"/>
      <c r="AS148" s="468"/>
      <c r="AT148" s="468"/>
      <c r="AU148" s="468"/>
      <c r="AV148" s="468"/>
      <c r="AW148" s="468"/>
      <c r="AX148" s="468"/>
      <c r="AY148" s="468"/>
      <c r="AZ148" s="468"/>
      <c r="BA148" s="468"/>
      <c r="BB148" s="468"/>
    </row>
    <row r="149" spans="1:54" ht="12.75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  <c r="AK149" s="468"/>
      <c r="AL149" s="468"/>
      <c r="AM149" s="468"/>
      <c r="AN149" s="468"/>
      <c r="AO149" s="468"/>
      <c r="AP149" s="468"/>
      <c r="AQ149" s="468"/>
      <c r="AR149" s="468"/>
      <c r="AS149" s="468"/>
      <c r="AT149" s="468"/>
      <c r="AU149" s="468"/>
      <c r="AV149" s="468"/>
      <c r="AW149" s="468"/>
      <c r="AX149" s="468"/>
      <c r="AY149" s="468"/>
      <c r="AZ149" s="468"/>
      <c r="BA149" s="468"/>
      <c r="BB149" s="468"/>
    </row>
    <row r="150" spans="1:54" ht="12.7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  <c r="AK150" s="468"/>
      <c r="AL150" s="468"/>
      <c r="AM150" s="468"/>
      <c r="AN150" s="468"/>
      <c r="AO150" s="468"/>
      <c r="AP150" s="468"/>
      <c r="AQ150" s="468"/>
      <c r="AR150" s="468"/>
      <c r="AS150" s="468"/>
      <c r="AT150" s="468"/>
      <c r="AU150" s="468"/>
      <c r="AV150" s="468"/>
      <c r="AW150" s="468"/>
      <c r="AX150" s="468"/>
      <c r="AY150" s="468"/>
      <c r="AZ150" s="468"/>
      <c r="BA150" s="468"/>
      <c r="BB150" s="468"/>
    </row>
    <row r="151" spans="1:54" ht="12.75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  <c r="AH151" s="468"/>
      <c r="AI151" s="468"/>
      <c r="AJ151" s="468"/>
      <c r="AK151" s="468"/>
      <c r="AL151" s="468"/>
      <c r="AM151" s="468"/>
      <c r="AN151" s="468"/>
      <c r="AO151" s="468"/>
      <c r="AP151" s="468"/>
      <c r="AQ151" s="468"/>
      <c r="AR151" s="468"/>
      <c r="AS151" s="468"/>
      <c r="AT151" s="468"/>
      <c r="AU151" s="468"/>
      <c r="AV151" s="468"/>
      <c r="AW151" s="468"/>
      <c r="AX151" s="468"/>
      <c r="AY151" s="468"/>
      <c r="AZ151" s="468"/>
      <c r="BA151" s="468"/>
      <c r="BB151" s="468"/>
    </row>
    <row r="152" spans="1:54" ht="12.75" customHeight="1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468"/>
      <c r="AI152" s="468"/>
      <c r="AJ152" s="468"/>
      <c r="AK152" s="468"/>
      <c r="AL152" s="468"/>
      <c r="AM152" s="468"/>
      <c r="AN152" s="468"/>
      <c r="AO152" s="468"/>
      <c r="AP152" s="468"/>
      <c r="AQ152" s="468"/>
      <c r="AR152" s="468"/>
      <c r="AS152" s="468"/>
      <c r="AT152" s="468"/>
      <c r="AU152" s="468"/>
      <c r="AV152" s="468"/>
      <c r="AW152" s="468"/>
      <c r="AX152" s="468"/>
      <c r="AY152" s="468"/>
      <c r="AZ152" s="468"/>
      <c r="BA152" s="468"/>
      <c r="BB152" s="468"/>
    </row>
    <row r="153" spans="1:54" ht="12.75" customHeight="1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  <c r="AK153" s="468"/>
      <c r="AL153" s="468"/>
      <c r="AM153" s="468"/>
      <c r="AN153" s="468"/>
      <c r="AO153" s="468"/>
      <c r="AP153" s="468"/>
      <c r="AQ153" s="468"/>
      <c r="AR153" s="468"/>
      <c r="AS153" s="468"/>
      <c r="AT153" s="468"/>
      <c r="AU153" s="468"/>
      <c r="AV153" s="468"/>
      <c r="AW153" s="468"/>
      <c r="AX153" s="468"/>
      <c r="AY153" s="468"/>
      <c r="AZ153" s="468"/>
      <c r="BA153" s="468"/>
      <c r="BB153" s="468"/>
    </row>
    <row r="154" spans="1:54" ht="12.75" customHeight="1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468"/>
      <c r="AI154" s="468"/>
      <c r="AJ154" s="468"/>
      <c r="AK154" s="468"/>
      <c r="AL154" s="468"/>
      <c r="AM154" s="468"/>
      <c r="AN154" s="468"/>
      <c r="AO154" s="468"/>
      <c r="AP154" s="468"/>
      <c r="AQ154" s="468"/>
      <c r="AR154" s="468"/>
      <c r="AS154" s="468"/>
      <c r="AT154" s="468"/>
      <c r="AU154" s="468"/>
      <c r="AV154" s="468"/>
      <c r="AW154" s="468"/>
      <c r="AX154" s="468"/>
      <c r="AY154" s="468"/>
      <c r="AZ154" s="468"/>
      <c r="BA154" s="468"/>
      <c r="BB154" s="468"/>
    </row>
    <row r="155" spans="1:54" ht="12.75" customHeight="1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468"/>
      <c r="AI155" s="468"/>
      <c r="AJ155" s="468"/>
      <c r="AK155" s="468"/>
      <c r="AL155" s="468"/>
      <c r="AM155" s="468"/>
      <c r="AN155" s="468"/>
      <c r="AO155" s="468"/>
      <c r="AP155" s="468"/>
      <c r="AQ155" s="468"/>
      <c r="AR155" s="468"/>
      <c r="AS155" s="468"/>
      <c r="AT155" s="468"/>
      <c r="AU155" s="468"/>
      <c r="AV155" s="468"/>
      <c r="AW155" s="468"/>
      <c r="AX155" s="468"/>
      <c r="AY155" s="468"/>
      <c r="AZ155" s="468"/>
      <c r="BA155" s="468"/>
      <c r="BB155" s="468"/>
    </row>
    <row r="156" spans="1:54" ht="12.75" customHeight="1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468"/>
      <c r="AI156" s="468"/>
      <c r="AJ156" s="468"/>
      <c r="AK156" s="468"/>
      <c r="AL156" s="468"/>
      <c r="AM156" s="468"/>
      <c r="AN156" s="468"/>
      <c r="AO156" s="468"/>
      <c r="AP156" s="468"/>
      <c r="AQ156" s="468"/>
      <c r="AR156" s="468"/>
      <c r="AS156" s="468"/>
      <c r="AT156" s="468"/>
      <c r="AU156" s="468"/>
      <c r="AV156" s="468"/>
      <c r="AW156" s="468"/>
      <c r="AX156" s="468"/>
      <c r="AY156" s="468"/>
      <c r="AZ156" s="468"/>
      <c r="BA156" s="468"/>
      <c r="BB156" s="468"/>
    </row>
    <row r="157" spans="1:54" ht="12.75" customHeight="1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468"/>
      <c r="AI157" s="468"/>
      <c r="AJ157" s="468"/>
      <c r="AK157" s="468"/>
      <c r="AL157" s="468"/>
      <c r="AM157" s="468"/>
      <c r="AN157" s="468"/>
      <c r="AO157" s="468"/>
      <c r="AP157" s="468"/>
      <c r="AQ157" s="468"/>
      <c r="AR157" s="468"/>
      <c r="AS157" s="468"/>
      <c r="AT157" s="468"/>
      <c r="AU157" s="468"/>
      <c r="AV157" s="468"/>
      <c r="AW157" s="468"/>
      <c r="AX157" s="468"/>
      <c r="AY157" s="468"/>
      <c r="AZ157" s="468"/>
      <c r="BA157" s="468"/>
      <c r="BB157" s="468"/>
    </row>
    <row r="158" spans="1:54" ht="12.75" customHeight="1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468"/>
      <c r="AI158" s="468"/>
      <c r="AJ158" s="468"/>
      <c r="AK158" s="468"/>
      <c r="AL158" s="468"/>
      <c r="AM158" s="468"/>
      <c r="AN158" s="468"/>
      <c r="AO158" s="468"/>
      <c r="AP158" s="468"/>
      <c r="AQ158" s="468"/>
      <c r="AR158" s="468"/>
      <c r="AS158" s="468"/>
      <c r="AT158" s="468"/>
      <c r="AU158" s="468"/>
      <c r="AV158" s="468"/>
      <c r="AW158" s="468"/>
      <c r="AX158" s="468"/>
      <c r="AY158" s="468"/>
      <c r="AZ158" s="468"/>
      <c r="BA158" s="468"/>
      <c r="BB158" s="468"/>
    </row>
    <row r="159" spans="1:54" ht="12.75" customHeight="1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468"/>
      <c r="AI159" s="468"/>
      <c r="AJ159" s="468"/>
      <c r="AK159" s="468"/>
      <c r="AL159" s="468"/>
      <c r="AM159" s="468"/>
      <c r="AN159" s="468"/>
      <c r="AO159" s="468"/>
      <c r="AP159" s="468"/>
      <c r="AQ159" s="468"/>
      <c r="AR159" s="468"/>
      <c r="AS159" s="468"/>
      <c r="AT159" s="468"/>
      <c r="AU159" s="468"/>
      <c r="AV159" s="468"/>
      <c r="AW159" s="468"/>
      <c r="AX159" s="468"/>
      <c r="AY159" s="468"/>
      <c r="AZ159" s="468"/>
      <c r="BA159" s="468"/>
      <c r="BB159" s="468"/>
    </row>
    <row r="160" spans="1:54" ht="12.75" customHeight="1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468"/>
      <c r="AI160" s="468"/>
      <c r="AJ160" s="468"/>
      <c r="AK160" s="468"/>
      <c r="AL160" s="468"/>
      <c r="AM160" s="468"/>
      <c r="AN160" s="468"/>
      <c r="AO160" s="468"/>
      <c r="AP160" s="468"/>
      <c r="AQ160" s="468"/>
      <c r="AR160" s="468"/>
      <c r="AS160" s="468"/>
      <c r="AT160" s="468"/>
      <c r="AU160" s="468"/>
      <c r="AV160" s="468"/>
      <c r="AW160" s="468"/>
      <c r="AX160" s="468"/>
      <c r="AY160" s="468"/>
      <c r="AZ160" s="468"/>
      <c r="BA160" s="468"/>
      <c r="BB160" s="468"/>
    </row>
    <row r="161" spans="1:54" ht="12.75" customHeight="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468"/>
      <c r="AI161" s="468"/>
      <c r="AJ161" s="468"/>
      <c r="AK161" s="468"/>
      <c r="AL161" s="468"/>
      <c r="AM161" s="468"/>
      <c r="AN161" s="468"/>
      <c r="AO161" s="468"/>
      <c r="AP161" s="468"/>
      <c r="AQ161" s="468"/>
      <c r="AR161" s="468"/>
      <c r="AS161" s="468"/>
      <c r="AT161" s="468"/>
      <c r="AU161" s="468"/>
      <c r="AV161" s="468"/>
      <c r="AW161" s="468"/>
      <c r="AX161" s="468"/>
      <c r="AY161" s="468"/>
      <c r="AZ161" s="468"/>
      <c r="BA161" s="468"/>
      <c r="BB161" s="468"/>
    </row>
    <row r="162" spans="1:54" ht="12.75" customHeight="1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468"/>
      <c r="AI162" s="468"/>
      <c r="AJ162" s="468"/>
      <c r="AK162" s="468"/>
      <c r="AL162" s="468"/>
      <c r="AM162" s="468"/>
      <c r="AN162" s="468"/>
      <c r="AO162" s="468"/>
      <c r="AP162" s="468"/>
      <c r="AQ162" s="468"/>
      <c r="AR162" s="468"/>
      <c r="AS162" s="468"/>
      <c r="AT162" s="468"/>
      <c r="AU162" s="468"/>
      <c r="AV162" s="468"/>
      <c r="AW162" s="468"/>
      <c r="AX162" s="468"/>
      <c r="AY162" s="468"/>
      <c r="AZ162" s="468"/>
      <c r="BA162" s="468"/>
      <c r="BB162" s="468"/>
    </row>
    <row r="163" spans="1:54" ht="12.75" customHeight="1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468"/>
      <c r="AI163" s="468"/>
      <c r="AJ163" s="468"/>
      <c r="AK163" s="468"/>
      <c r="AL163" s="468"/>
      <c r="AM163" s="468"/>
      <c r="AN163" s="468"/>
      <c r="AO163" s="468"/>
      <c r="AP163" s="468"/>
      <c r="AQ163" s="468"/>
      <c r="AR163" s="468"/>
      <c r="AS163" s="468"/>
      <c r="AT163" s="468"/>
      <c r="AU163" s="468"/>
      <c r="AV163" s="468"/>
      <c r="AW163" s="468"/>
      <c r="AX163" s="468"/>
      <c r="AY163" s="468"/>
      <c r="AZ163" s="468"/>
      <c r="BA163" s="468"/>
      <c r="BB163" s="468"/>
    </row>
    <row r="164" spans="1:54" ht="12.75" customHeight="1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468"/>
      <c r="AI164" s="468"/>
      <c r="AJ164" s="468"/>
      <c r="AK164" s="468"/>
      <c r="AL164" s="468"/>
      <c r="AM164" s="468"/>
      <c r="AN164" s="468"/>
      <c r="AO164" s="468"/>
      <c r="AP164" s="468"/>
      <c r="AQ164" s="468"/>
      <c r="AR164" s="468"/>
      <c r="AS164" s="468"/>
      <c r="AT164" s="468"/>
      <c r="AU164" s="468"/>
      <c r="AV164" s="468"/>
      <c r="AW164" s="468"/>
      <c r="AX164" s="468"/>
      <c r="AY164" s="468"/>
      <c r="AZ164" s="468"/>
      <c r="BA164" s="468"/>
      <c r="BB164" s="468"/>
    </row>
    <row r="165" spans="1:54" ht="12.75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468"/>
      <c r="AI165" s="468"/>
      <c r="AJ165" s="468"/>
      <c r="AK165" s="468"/>
      <c r="AL165" s="468"/>
      <c r="AM165" s="468"/>
      <c r="AN165" s="468"/>
      <c r="AO165" s="468"/>
      <c r="AP165" s="468"/>
      <c r="AQ165" s="468"/>
      <c r="AR165" s="468"/>
      <c r="AS165" s="468"/>
      <c r="AT165" s="468"/>
      <c r="AU165" s="468"/>
      <c r="AV165" s="468"/>
      <c r="AW165" s="468"/>
      <c r="AX165" s="468"/>
      <c r="AY165" s="468"/>
      <c r="AZ165" s="468"/>
      <c r="BA165" s="468"/>
      <c r="BB165" s="468"/>
    </row>
    <row r="166" spans="1:54" ht="12.75" customHeight="1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468"/>
      <c r="AI166" s="468"/>
      <c r="AJ166" s="468"/>
      <c r="AK166" s="468"/>
      <c r="AL166" s="468"/>
      <c r="AM166" s="468"/>
      <c r="AN166" s="468"/>
      <c r="AO166" s="468"/>
      <c r="AP166" s="468"/>
      <c r="AQ166" s="468"/>
      <c r="AR166" s="468"/>
      <c r="AS166" s="468"/>
      <c r="AT166" s="468"/>
      <c r="AU166" s="468"/>
      <c r="AV166" s="468"/>
      <c r="AW166" s="468"/>
      <c r="AX166" s="468"/>
      <c r="AY166" s="468"/>
      <c r="AZ166" s="468"/>
      <c r="BA166" s="468"/>
      <c r="BB166" s="468"/>
    </row>
    <row r="167" spans="1:54" ht="12.75" customHeight="1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468"/>
      <c r="AI167" s="468"/>
      <c r="AJ167" s="468"/>
      <c r="AK167" s="468"/>
      <c r="AL167" s="468"/>
      <c r="AM167" s="468"/>
      <c r="AN167" s="468"/>
      <c r="AO167" s="468"/>
      <c r="AP167" s="468"/>
      <c r="AQ167" s="468"/>
      <c r="AR167" s="468"/>
      <c r="AS167" s="468"/>
      <c r="AT167" s="468"/>
      <c r="AU167" s="468"/>
      <c r="AV167" s="468"/>
      <c r="AW167" s="468"/>
      <c r="AX167" s="468"/>
      <c r="AY167" s="468"/>
      <c r="AZ167" s="468"/>
      <c r="BA167" s="468"/>
      <c r="BB167" s="468"/>
    </row>
    <row r="168" spans="1:54" ht="12.75" customHeight="1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468"/>
      <c r="AI168" s="468"/>
      <c r="AJ168" s="468"/>
      <c r="AK168" s="468"/>
      <c r="AL168" s="468"/>
      <c r="AM168" s="468"/>
      <c r="AN168" s="468"/>
      <c r="AO168" s="468"/>
      <c r="AP168" s="468"/>
      <c r="AQ168" s="468"/>
      <c r="AR168" s="468"/>
      <c r="AS168" s="468"/>
      <c r="AT168" s="468"/>
      <c r="AU168" s="468"/>
      <c r="AV168" s="468"/>
      <c r="AW168" s="468"/>
      <c r="AX168" s="468"/>
      <c r="AY168" s="468"/>
      <c r="AZ168" s="468"/>
      <c r="BA168" s="468"/>
      <c r="BB168" s="468"/>
    </row>
    <row r="169" spans="1:54" ht="12.75" customHeight="1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468"/>
      <c r="AI169" s="468"/>
      <c r="AJ169" s="468"/>
      <c r="AK169" s="468"/>
      <c r="AL169" s="468"/>
      <c r="AM169" s="468"/>
      <c r="AN169" s="468"/>
      <c r="AO169" s="468"/>
      <c r="AP169" s="468"/>
      <c r="AQ169" s="468"/>
      <c r="AR169" s="468"/>
      <c r="AS169" s="468"/>
      <c r="AT169" s="468"/>
      <c r="AU169" s="468"/>
      <c r="AV169" s="468"/>
      <c r="AW169" s="468"/>
      <c r="AX169" s="468"/>
      <c r="AY169" s="468"/>
      <c r="AZ169" s="468"/>
      <c r="BA169" s="468"/>
      <c r="BB169" s="468"/>
    </row>
    <row r="170" spans="1:54" ht="12.75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468"/>
      <c r="AI170" s="468"/>
      <c r="AJ170" s="468"/>
      <c r="AK170" s="468"/>
      <c r="AL170" s="468"/>
      <c r="AM170" s="468"/>
      <c r="AN170" s="468"/>
      <c r="AO170" s="468"/>
      <c r="AP170" s="468"/>
      <c r="AQ170" s="468"/>
      <c r="AR170" s="468"/>
      <c r="AS170" s="468"/>
      <c r="AT170" s="468"/>
      <c r="AU170" s="468"/>
      <c r="AV170" s="468"/>
      <c r="AW170" s="468"/>
      <c r="AX170" s="468"/>
      <c r="AY170" s="468"/>
      <c r="AZ170" s="468"/>
      <c r="BA170" s="468"/>
      <c r="BB170" s="468"/>
    </row>
    <row r="171" spans="1:54" ht="12.75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468"/>
      <c r="AI171" s="468"/>
      <c r="AJ171" s="468"/>
      <c r="AK171" s="468"/>
      <c r="AL171" s="468"/>
      <c r="AM171" s="468"/>
      <c r="AN171" s="468"/>
      <c r="AO171" s="468"/>
      <c r="AP171" s="468"/>
      <c r="AQ171" s="468"/>
      <c r="AR171" s="468"/>
      <c r="AS171" s="468"/>
      <c r="AT171" s="468"/>
      <c r="AU171" s="468"/>
      <c r="AV171" s="468"/>
      <c r="AW171" s="468"/>
      <c r="AX171" s="468"/>
      <c r="AY171" s="468"/>
      <c r="AZ171" s="468"/>
      <c r="BA171" s="468"/>
      <c r="BB171" s="468"/>
    </row>
    <row r="172" spans="1:54" ht="12.7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468"/>
      <c r="AI172" s="468"/>
      <c r="AJ172" s="468"/>
      <c r="AK172" s="468"/>
      <c r="AL172" s="468"/>
      <c r="AM172" s="468"/>
      <c r="AN172" s="468"/>
      <c r="AO172" s="468"/>
      <c r="AP172" s="468"/>
      <c r="AQ172" s="468"/>
      <c r="AR172" s="468"/>
      <c r="AS172" s="468"/>
      <c r="AT172" s="468"/>
      <c r="AU172" s="468"/>
      <c r="AV172" s="468"/>
      <c r="AW172" s="468"/>
      <c r="AX172" s="468"/>
      <c r="AY172" s="468"/>
      <c r="AZ172" s="468"/>
      <c r="BA172" s="468"/>
      <c r="BB172" s="468"/>
    </row>
    <row r="173" spans="1:54" ht="12.7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  <c r="AK173" s="468"/>
      <c r="AL173" s="468"/>
      <c r="AM173" s="468"/>
      <c r="AN173" s="468"/>
      <c r="AO173" s="468"/>
      <c r="AP173" s="468"/>
      <c r="AQ173" s="468"/>
      <c r="AR173" s="468"/>
      <c r="AS173" s="468"/>
      <c r="AT173" s="468"/>
      <c r="AU173" s="468"/>
      <c r="AV173" s="468"/>
      <c r="AW173" s="468"/>
      <c r="AX173" s="468"/>
      <c r="AY173" s="468"/>
      <c r="AZ173" s="468"/>
      <c r="BA173" s="468"/>
      <c r="BB173" s="468"/>
    </row>
    <row r="174" spans="1:54" ht="12.7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468"/>
      <c r="AI174" s="468"/>
      <c r="AJ174" s="468"/>
      <c r="AK174" s="468"/>
      <c r="AL174" s="468"/>
      <c r="AM174" s="468"/>
      <c r="AN174" s="468"/>
      <c r="AO174" s="468"/>
      <c r="AP174" s="468"/>
      <c r="AQ174" s="468"/>
      <c r="AR174" s="468"/>
      <c r="AS174" s="468"/>
      <c r="AT174" s="468"/>
      <c r="AU174" s="468"/>
      <c r="AV174" s="468"/>
      <c r="AW174" s="468"/>
      <c r="AX174" s="468"/>
      <c r="AY174" s="468"/>
      <c r="AZ174" s="468"/>
      <c r="BA174" s="468"/>
      <c r="BB174" s="468"/>
    </row>
    <row r="175" spans="1:54" ht="12.75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468"/>
      <c r="AI175" s="468"/>
      <c r="AJ175" s="468"/>
      <c r="AK175" s="468"/>
      <c r="AL175" s="468"/>
      <c r="AM175" s="468"/>
      <c r="AN175" s="468"/>
      <c r="AO175" s="468"/>
      <c r="AP175" s="468"/>
      <c r="AQ175" s="468"/>
      <c r="AR175" s="468"/>
      <c r="AS175" s="468"/>
      <c r="AT175" s="468"/>
      <c r="AU175" s="468"/>
      <c r="AV175" s="468"/>
      <c r="AW175" s="468"/>
      <c r="AX175" s="468"/>
      <c r="AY175" s="468"/>
      <c r="AZ175" s="468"/>
      <c r="BA175" s="468"/>
      <c r="BB175" s="468"/>
    </row>
    <row r="176" spans="1:54" ht="12.75" customHeight="1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468"/>
      <c r="AI176" s="468"/>
      <c r="AJ176" s="468"/>
      <c r="AK176" s="468"/>
      <c r="AL176" s="468"/>
      <c r="AM176" s="468"/>
      <c r="AN176" s="468"/>
      <c r="AO176" s="468"/>
      <c r="AP176" s="468"/>
      <c r="AQ176" s="468"/>
      <c r="AR176" s="468"/>
      <c r="AS176" s="468"/>
      <c r="AT176" s="468"/>
      <c r="AU176" s="468"/>
      <c r="AV176" s="468"/>
      <c r="AW176" s="468"/>
      <c r="AX176" s="468"/>
      <c r="AY176" s="468"/>
      <c r="AZ176" s="468"/>
      <c r="BA176" s="468"/>
      <c r="BB176" s="468"/>
    </row>
    <row r="177" spans="1:54" ht="12.75" customHeight="1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468"/>
      <c r="AI177" s="468"/>
      <c r="AJ177" s="468"/>
      <c r="AK177" s="468"/>
      <c r="AL177" s="468"/>
      <c r="AM177" s="468"/>
      <c r="AN177" s="468"/>
      <c r="AO177" s="468"/>
      <c r="AP177" s="468"/>
      <c r="AQ177" s="468"/>
      <c r="AR177" s="468"/>
      <c r="AS177" s="468"/>
      <c r="AT177" s="468"/>
      <c r="AU177" s="468"/>
      <c r="AV177" s="468"/>
      <c r="AW177" s="468"/>
      <c r="AX177" s="468"/>
      <c r="AY177" s="468"/>
      <c r="AZ177" s="468"/>
      <c r="BA177" s="468"/>
      <c r="BB177" s="468"/>
    </row>
    <row r="178" spans="1:54" ht="12.75" customHeight="1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468"/>
      <c r="AI178" s="468"/>
      <c r="AJ178" s="468"/>
      <c r="AK178" s="468"/>
      <c r="AL178" s="468"/>
      <c r="AM178" s="468"/>
      <c r="AN178" s="468"/>
      <c r="AO178" s="468"/>
      <c r="AP178" s="468"/>
      <c r="AQ178" s="468"/>
      <c r="AR178" s="468"/>
      <c r="AS178" s="468"/>
      <c r="AT178" s="468"/>
      <c r="AU178" s="468"/>
      <c r="AV178" s="468"/>
      <c r="AW178" s="468"/>
      <c r="AX178" s="468"/>
      <c r="AY178" s="468"/>
      <c r="AZ178" s="468"/>
      <c r="BA178" s="468"/>
      <c r="BB178" s="468"/>
    </row>
    <row r="179" spans="1:54" ht="12.75" customHeight="1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468"/>
      <c r="AI179" s="468"/>
      <c r="AJ179" s="468"/>
      <c r="AK179" s="468"/>
      <c r="AL179" s="468"/>
      <c r="AM179" s="468"/>
      <c r="AN179" s="468"/>
      <c r="AO179" s="468"/>
      <c r="AP179" s="468"/>
      <c r="AQ179" s="468"/>
      <c r="AR179" s="468"/>
      <c r="AS179" s="468"/>
      <c r="AT179" s="468"/>
      <c r="AU179" s="468"/>
      <c r="AV179" s="468"/>
      <c r="AW179" s="468"/>
      <c r="AX179" s="468"/>
      <c r="AY179" s="468"/>
      <c r="AZ179" s="468"/>
      <c r="BA179" s="468"/>
      <c r="BB179" s="468"/>
    </row>
    <row r="180" spans="1:54" ht="12.75" customHeight="1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468"/>
      <c r="AI180" s="468"/>
      <c r="AJ180" s="468"/>
      <c r="AK180" s="468"/>
      <c r="AL180" s="468"/>
      <c r="AM180" s="468"/>
      <c r="AN180" s="468"/>
      <c r="AO180" s="468"/>
      <c r="AP180" s="468"/>
      <c r="AQ180" s="468"/>
      <c r="AR180" s="468"/>
      <c r="AS180" s="468"/>
      <c r="AT180" s="468"/>
      <c r="AU180" s="468"/>
      <c r="AV180" s="468"/>
      <c r="AW180" s="468"/>
      <c r="AX180" s="468"/>
      <c r="AY180" s="468"/>
      <c r="AZ180" s="468"/>
      <c r="BA180" s="468"/>
      <c r="BB180" s="468"/>
    </row>
    <row r="181" spans="1:54" ht="12.75" customHeight="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468"/>
      <c r="AI181" s="468"/>
      <c r="AJ181" s="468"/>
      <c r="AK181" s="468"/>
      <c r="AL181" s="468"/>
      <c r="AM181" s="468"/>
      <c r="AN181" s="468"/>
      <c r="AO181" s="468"/>
      <c r="AP181" s="468"/>
      <c r="AQ181" s="468"/>
      <c r="AR181" s="468"/>
      <c r="AS181" s="468"/>
      <c r="AT181" s="468"/>
      <c r="AU181" s="468"/>
      <c r="AV181" s="468"/>
      <c r="AW181" s="468"/>
      <c r="AX181" s="468"/>
      <c r="AY181" s="468"/>
      <c r="AZ181" s="468"/>
      <c r="BA181" s="468"/>
      <c r="BB181" s="468"/>
    </row>
    <row r="182" spans="1:54" ht="12.75" customHeight="1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468"/>
      <c r="AI182" s="468"/>
      <c r="AJ182" s="468"/>
      <c r="AK182" s="468"/>
      <c r="AL182" s="468"/>
      <c r="AM182" s="468"/>
      <c r="AN182" s="468"/>
      <c r="AO182" s="468"/>
      <c r="AP182" s="468"/>
      <c r="AQ182" s="468"/>
      <c r="AR182" s="468"/>
      <c r="AS182" s="468"/>
      <c r="AT182" s="468"/>
      <c r="AU182" s="468"/>
      <c r="AV182" s="468"/>
      <c r="AW182" s="468"/>
      <c r="AX182" s="468"/>
      <c r="AY182" s="468"/>
      <c r="AZ182" s="468"/>
      <c r="BA182" s="468"/>
      <c r="BB182" s="468"/>
    </row>
    <row r="183" spans="1:54" ht="12.75" customHeight="1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468"/>
      <c r="AI183" s="468"/>
      <c r="AJ183" s="468"/>
      <c r="AK183" s="468"/>
      <c r="AL183" s="468"/>
      <c r="AM183" s="468"/>
      <c r="AN183" s="468"/>
      <c r="AO183" s="468"/>
      <c r="AP183" s="468"/>
      <c r="AQ183" s="468"/>
      <c r="AR183" s="468"/>
      <c r="AS183" s="468"/>
      <c r="AT183" s="468"/>
      <c r="AU183" s="468"/>
      <c r="AV183" s="468"/>
      <c r="AW183" s="468"/>
      <c r="AX183" s="468"/>
      <c r="AY183" s="468"/>
      <c r="AZ183" s="468"/>
      <c r="BA183" s="468"/>
      <c r="BB183" s="468"/>
    </row>
    <row r="184" spans="1:54" ht="12.75" customHeight="1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468"/>
      <c r="AI184" s="468"/>
      <c r="AJ184" s="468"/>
      <c r="AK184" s="468"/>
      <c r="AL184" s="468"/>
      <c r="AM184" s="468"/>
      <c r="AN184" s="468"/>
      <c r="AO184" s="468"/>
      <c r="AP184" s="468"/>
      <c r="AQ184" s="468"/>
      <c r="AR184" s="468"/>
      <c r="AS184" s="468"/>
      <c r="AT184" s="468"/>
      <c r="AU184" s="468"/>
      <c r="AV184" s="468"/>
      <c r="AW184" s="468"/>
      <c r="AX184" s="468"/>
      <c r="AY184" s="468"/>
      <c r="AZ184" s="468"/>
      <c r="BA184" s="468"/>
      <c r="BB184" s="468"/>
    </row>
    <row r="185" spans="1:54" ht="12.75" customHeight="1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468"/>
      <c r="AI185" s="468"/>
      <c r="AJ185" s="468"/>
      <c r="AK185" s="468"/>
      <c r="AL185" s="468"/>
      <c r="AM185" s="468"/>
      <c r="AN185" s="468"/>
      <c r="AO185" s="468"/>
      <c r="AP185" s="468"/>
      <c r="AQ185" s="468"/>
      <c r="AR185" s="468"/>
      <c r="AS185" s="468"/>
      <c r="AT185" s="468"/>
      <c r="AU185" s="468"/>
      <c r="AV185" s="468"/>
      <c r="AW185" s="468"/>
      <c r="AX185" s="468"/>
      <c r="AY185" s="468"/>
      <c r="AZ185" s="468"/>
      <c r="BA185" s="468"/>
      <c r="BB185" s="468"/>
    </row>
    <row r="186" spans="1:54" ht="12.75" customHeight="1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468"/>
      <c r="AI186" s="468"/>
      <c r="AJ186" s="468"/>
      <c r="AK186" s="468"/>
      <c r="AL186" s="468"/>
      <c r="AM186" s="468"/>
      <c r="AN186" s="468"/>
      <c r="AO186" s="468"/>
      <c r="AP186" s="468"/>
      <c r="AQ186" s="468"/>
      <c r="AR186" s="468"/>
      <c r="AS186" s="468"/>
      <c r="AT186" s="468"/>
      <c r="AU186" s="468"/>
      <c r="AV186" s="468"/>
      <c r="AW186" s="468"/>
      <c r="AX186" s="468"/>
      <c r="AY186" s="468"/>
      <c r="AZ186" s="468"/>
      <c r="BA186" s="468"/>
      <c r="BB186" s="468"/>
    </row>
    <row r="187" spans="1:54" ht="12.75" customHeight="1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468"/>
      <c r="AI187" s="468"/>
      <c r="AJ187" s="468"/>
      <c r="AK187" s="468"/>
      <c r="AL187" s="468"/>
      <c r="AM187" s="468"/>
      <c r="AN187" s="468"/>
      <c r="AO187" s="468"/>
      <c r="AP187" s="468"/>
      <c r="AQ187" s="468"/>
      <c r="AR187" s="468"/>
      <c r="AS187" s="468"/>
      <c r="AT187" s="468"/>
      <c r="AU187" s="468"/>
      <c r="AV187" s="468"/>
      <c r="AW187" s="468"/>
      <c r="AX187" s="468"/>
      <c r="AY187" s="468"/>
      <c r="AZ187" s="468"/>
      <c r="BA187" s="468"/>
      <c r="BB187" s="468"/>
    </row>
    <row r="188" spans="1:54" ht="12.75" customHeight="1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  <c r="AK188" s="468"/>
      <c r="AL188" s="468"/>
      <c r="AM188" s="468"/>
      <c r="AN188" s="468"/>
      <c r="AO188" s="468"/>
      <c r="AP188" s="468"/>
      <c r="AQ188" s="468"/>
      <c r="AR188" s="468"/>
      <c r="AS188" s="468"/>
      <c r="AT188" s="468"/>
      <c r="AU188" s="468"/>
      <c r="AV188" s="468"/>
      <c r="AW188" s="468"/>
      <c r="AX188" s="468"/>
      <c r="AY188" s="468"/>
      <c r="AZ188" s="468"/>
      <c r="BA188" s="468"/>
      <c r="BB188" s="468"/>
    </row>
    <row r="189" spans="1:54" ht="12.75" customHeight="1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8"/>
      <c r="AJ189" s="468"/>
      <c r="AK189" s="468"/>
      <c r="AL189" s="468"/>
      <c r="AM189" s="468"/>
      <c r="AN189" s="468"/>
      <c r="AO189" s="468"/>
      <c r="AP189" s="468"/>
      <c r="AQ189" s="468"/>
      <c r="AR189" s="468"/>
      <c r="AS189" s="468"/>
      <c r="AT189" s="468"/>
      <c r="AU189" s="468"/>
      <c r="AV189" s="468"/>
      <c r="AW189" s="468"/>
      <c r="AX189" s="468"/>
      <c r="AY189" s="468"/>
      <c r="AZ189" s="468"/>
      <c r="BA189" s="468"/>
      <c r="BB189" s="468"/>
    </row>
    <row r="190" spans="1:54" ht="12.75" customHeight="1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8"/>
      <c r="AJ190" s="468"/>
      <c r="AK190" s="468"/>
      <c r="AL190" s="468"/>
      <c r="AM190" s="468"/>
      <c r="AN190" s="468"/>
      <c r="AO190" s="468"/>
      <c r="AP190" s="468"/>
      <c r="AQ190" s="468"/>
      <c r="AR190" s="468"/>
      <c r="AS190" s="468"/>
      <c r="AT190" s="468"/>
      <c r="AU190" s="468"/>
      <c r="AV190" s="468"/>
      <c r="AW190" s="468"/>
      <c r="AX190" s="468"/>
      <c r="AY190" s="468"/>
      <c r="AZ190" s="468"/>
      <c r="BA190" s="468"/>
      <c r="BB190" s="468"/>
    </row>
    <row r="191" spans="1:54" ht="12.75" customHeight="1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8"/>
      <c r="AJ191" s="468"/>
      <c r="AK191" s="468"/>
      <c r="AL191" s="468"/>
      <c r="AM191" s="468"/>
      <c r="AN191" s="468"/>
      <c r="AO191" s="468"/>
      <c r="AP191" s="468"/>
      <c r="AQ191" s="468"/>
      <c r="AR191" s="468"/>
      <c r="AS191" s="468"/>
      <c r="AT191" s="468"/>
      <c r="AU191" s="468"/>
      <c r="AV191" s="468"/>
      <c r="AW191" s="468"/>
      <c r="AX191" s="468"/>
      <c r="AY191" s="468"/>
      <c r="AZ191" s="468"/>
      <c r="BA191" s="468"/>
      <c r="BB191" s="468"/>
    </row>
    <row r="192" spans="1:54" ht="12.75" customHeight="1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8"/>
      <c r="AJ192" s="468"/>
      <c r="AK192" s="468"/>
      <c r="AL192" s="468"/>
      <c r="AM192" s="468"/>
      <c r="AN192" s="468"/>
      <c r="AO192" s="468"/>
      <c r="AP192" s="468"/>
      <c r="AQ192" s="468"/>
      <c r="AR192" s="468"/>
      <c r="AS192" s="468"/>
      <c r="AT192" s="468"/>
      <c r="AU192" s="468"/>
      <c r="AV192" s="468"/>
      <c r="AW192" s="468"/>
      <c r="AX192" s="468"/>
      <c r="AY192" s="468"/>
      <c r="AZ192" s="468"/>
      <c r="BA192" s="468"/>
      <c r="BB192" s="468"/>
    </row>
    <row r="193" spans="1:54" ht="12.75" customHeight="1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8"/>
      <c r="AJ193" s="468"/>
      <c r="AK193" s="468"/>
      <c r="AL193" s="468"/>
      <c r="AM193" s="468"/>
      <c r="AN193" s="468"/>
      <c r="AO193" s="468"/>
      <c r="AP193" s="468"/>
      <c r="AQ193" s="468"/>
      <c r="AR193" s="468"/>
      <c r="AS193" s="468"/>
      <c r="AT193" s="468"/>
      <c r="AU193" s="468"/>
      <c r="AV193" s="468"/>
      <c r="AW193" s="468"/>
      <c r="AX193" s="468"/>
      <c r="AY193" s="468"/>
      <c r="AZ193" s="468"/>
      <c r="BA193" s="468"/>
      <c r="BB193" s="468"/>
    </row>
    <row r="194" spans="1:54" ht="12.75" customHeight="1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8"/>
      <c r="AJ194" s="468"/>
      <c r="AK194" s="468"/>
      <c r="AL194" s="468"/>
      <c r="AM194" s="468"/>
      <c r="AN194" s="468"/>
      <c r="AO194" s="468"/>
      <c r="AP194" s="468"/>
      <c r="AQ194" s="468"/>
      <c r="AR194" s="468"/>
      <c r="AS194" s="468"/>
      <c r="AT194" s="468"/>
      <c r="AU194" s="468"/>
      <c r="AV194" s="468"/>
      <c r="AW194" s="468"/>
      <c r="AX194" s="468"/>
      <c r="AY194" s="468"/>
      <c r="AZ194" s="468"/>
      <c r="BA194" s="468"/>
      <c r="BB194" s="468"/>
    </row>
    <row r="195" spans="1:54" ht="12.75" customHeight="1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8"/>
      <c r="AJ195" s="468"/>
      <c r="AK195" s="468"/>
      <c r="AL195" s="468"/>
      <c r="AM195" s="468"/>
      <c r="AN195" s="468"/>
      <c r="AO195" s="468"/>
      <c r="AP195" s="468"/>
      <c r="AQ195" s="468"/>
      <c r="AR195" s="468"/>
      <c r="AS195" s="468"/>
      <c r="AT195" s="468"/>
      <c r="AU195" s="468"/>
      <c r="AV195" s="468"/>
      <c r="AW195" s="468"/>
      <c r="AX195" s="468"/>
      <c r="AY195" s="468"/>
      <c r="AZ195" s="468"/>
      <c r="BA195" s="468"/>
      <c r="BB195" s="468"/>
    </row>
    <row r="196" spans="1:54" ht="12.75" customHeight="1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8"/>
      <c r="AJ196" s="468"/>
      <c r="AK196" s="468"/>
      <c r="AL196" s="468"/>
      <c r="AM196" s="468"/>
      <c r="AN196" s="468"/>
      <c r="AO196" s="468"/>
      <c r="AP196" s="468"/>
      <c r="AQ196" s="468"/>
      <c r="AR196" s="468"/>
      <c r="AS196" s="468"/>
      <c r="AT196" s="468"/>
      <c r="AU196" s="468"/>
      <c r="AV196" s="468"/>
      <c r="AW196" s="468"/>
      <c r="AX196" s="468"/>
      <c r="AY196" s="468"/>
      <c r="AZ196" s="468"/>
      <c r="BA196" s="468"/>
      <c r="BB196" s="468"/>
    </row>
    <row r="197" spans="1:54" ht="12.75" customHeight="1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8"/>
      <c r="AJ197" s="468"/>
      <c r="AK197" s="468"/>
      <c r="AL197" s="468"/>
      <c r="AM197" s="468"/>
      <c r="AN197" s="468"/>
      <c r="AO197" s="468"/>
      <c r="AP197" s="468"/>
      <c r="AQ197" s="468"/>
      <c r="AR197" s="468"/>
      <c r="AS197" s="468"/>
      <c r="AT197" s="468"/>
      <c r="AU197" s="468"/>
      <c r="AV197" s="468"/>
      <c r="AW197" s="468"/>
      <c r="AX197" s="468"/>
      <c r="AY197" s="468"/>
      <c r="AZ197" s="468"/>
      <c r="BA197" s="468"/>
      <c r="BB197" s="468"/>
    </row>
    <row r="198" spans="1:54" ht="12.75" customHeight="1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  <c r="AK198" s="468"/>
      <c r="AL198" s="468"/>
      <c r="AM198" s="468"/>
      <c r="AN198" s="468"/>
      <c r="AO198" s="468"/>
      <c r="AP198" s="468"/>
      <c r="AQ198" s="468"/>
      <c r="AR198" s="468"/>
      <c r="AS198" s="468"/>
      <c r="AT198" s="468"/>
      <c r="AU198" s="468"/>
      <c r="AV198" s="468"/>
      <c r="AW198" s="468"/>
      <c r="AX198" s="468"/>
      <c r="AY198" s="468"/>
      <c r="AZ198" s="468"/>
      <c r="BA198" s="468"/>
      <c r="BB198" s="468"/>
    </row>
    <row r="199" spans="1:54" ht="12.75" customHeight="1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8"/>
      <c r="AJ199" s="468"/>
      <c r="AK199" s="468"/>
      <c r="AL199" s="468"/>
      <c r="AM199" s="468"/>
      <c r="AN199" s="468"/>
      <c r="AO199" s="468"/>
      <c r="AP199" s="468"/>
      <c r="AQ199" s="468"/>
      <c r="AR199" s="468"/>
      <c r="AS199" s="468"/>
      <c r="AT199" s="468"/>
      <c r="AU199" s="468"/>
      <c r="AV199" s="468"/>
      <c r="AW199" s="468"/>
      <c r="AX199" s="468"/>
      <c r="AY199" s="468"/>
      <c r="AZ199" s="468"/>
      <c r="BA199" s="468"/>
      <c r="BB199" s="468"/>
    </row>
    <row r="200" spans="1:54" ht="12.75" customHeight="1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8"/>
      <c r="AJ200" s="468"/>
      <c r="AK200" s="468"/>
      <c r="AL200" s="468"/>
      <c r="AM200" s="468"/>
      <c r="AN200" s="468"/>
      <c r="AO200" s="468"/>
      <c r="AP200" s="468"/>
      <c r="AQ200" s="468"/>
      <c r="AR200" s="468"/>
      <c r="AS200" s="468"/>
      <c r="AT200" s="468"/>
      <c r="AU200" s="468"/>
      <c r="AV200" s="468"/>
      <c r="AW200" s="468"/>
      <c r="AX200" s="468"/>
      <c r="AY200" s="468"/>
      <c r="AZ200" s="468"/>
      <c r="BA200" s="468"/>
      <c r="BB200" s="468"/>
    </row>
    <row r="201" spans="1:54" ht="12.75" customHeight="1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8"/>
      <c r="AJ201" s="468"/>
      <c r="AK201" s="468"/>
      <c r="AL201" s="468"/>
      <c r="AM201" s="468"/>
      <c r="AN201" s="468"/>
      <c r="AO201" s="468"/>
      <c r="AP201" s="468"/>
      <c r="AQ201" s="468"/>
      <c r="AR201" s="468"/>
      <c r="AS201" s="468"/>
      <c r="AT201" s="468"/>
      <c r="AU201" s="468"/>
      <c r="AV201" s="468"/>
      <c r="AW201" s="468"/>
      <c r="AX201" s="468"/>
      <c r="AY201" s="468"/>
      <c r="AZ201" s="468"/>
      <c r="BA201" s="468"/>
      <c r="BB201" s="468"/>
    </row>
    <row r="202" spans="1:54" ht="12.75" customHeight="1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8"/>
      <c r="AJ202" s="468"/>
      <c r="AK202" s="468"/>
      <c r="AL202" s="468"/>
      <c r="AM202" s="468"/>
      <c r="AN202" s="468"/>
      <c r="AO202" s="468"/>
      <c r="AP202" s="468"/>
      <c r="AQ202" s="468"/>
      <c r="AR202" s="468"/>
      <c r="AS202" s="468"/>
      <c r="AT202" s="468"/>
      <c r="AU202" s="468"/>
      <c r="AV202" s="468"/>
      <c r="AW202" s="468"/>
      <c r="AX202" s="468"/>
      <c r="AY202" s="468"/>
      <c r="AZ202" s="468"/>
      <c r="BA202" s="468"/>
      <c r="BB202" s="468"/>
    </row>
    <row r="203" spans="1:54" ht="12.75" customHeight="1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8"/>
      <c r="AJ203" s="468"/>
      <c r="AK203" s="468"/>
      <c r="AL203" s="468"/>
      <c r="AM203" s="468"/>
      <c r="AN203" s="468"/>
      <c r="AO203" s="468"/>
      <c r="AP203" s="468"/>
      <c r="AQ203" s="468"/>
      <c r="AR203" s="468"/>
      <c r="AS203" s="468"/>
      <c r="AT203" s="468"/>
      <c r="AU203" s="468"/>
      <c r="AV203" s="468"/>
      <c r="AW203" s="468"/>
      <c r="AX203" s="468"/>
      <c r="AY203" s="468"/>
      <c r="AZ203" s="468"/>
      <c r="BA203" s="468"/>
      <c r="BB203" s="468"/>
    </row>
    <row r="204" spans="1:54" ht="12.75" customHeight="1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8"/>
      <c r="AJ204" s="468"/>
      <c r="AK204" s="468"/>
      <c r="AL204" s="468"/>
      <c r="AM204" s="468"/>
      <c r="AN204" s="468"/>
      <c r="AO204" s="468"/>
      <c r="AP204" s="468"/>
      <c r="AQ204" s="468"/>
      <c r="AR204" s="468"/>
      <c r="AS204" s="468"/>
      <c r="AT204" s="468"/>
      <c r="AU204" s="468"/>
      <c r="AV204" s="468"/>
      <c r="AW204" s="468"/>
      <c r="AX204" s="468"/>
      <c r="AY204" s="468"/>
      <c r="AZ204" s="468"/>
      <c r="BA204" s="468"/>
      <c r="BB204" s="468"/>
    </row>
    <row r="205" spans="1:54" ht="12.75" customHeight="1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8"/>
      <c r="AJ205" s="468"/>
      <c r="AK205" s="468"/>
      <c r="AL205" s="468"/>
      <c r="AM205" s="468"/>
      <c r="AN205" s="468"/>
      <c r="AO205" s="468"/>
      <c r="AP205" s="468"/>
      <c r="AQ205" s="468"/>
      <c r="AR205" s="468"/>
      <c r="AS205" s="468"/>
      <c r="AT205" s="468"/>
      <c r="AU205" s="468"/>
      <c r="AV205" s="468"/>
      <c r="AW205" s="468"/>
      <c r="AX205" s="468"/>
      <c r="AY205" s="468"/>
      <c r="AZ205" s="468"/>
      <c r="BA205" s="468"/>
      <c r="BB205" s="468"/>
    </row>
    <row r="206" spans="1:54" ht="12.75" customHeight="1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8"/>
      <c r="AJ206" s="468"/>
      <c r="AK206" s="468"/>
      <c r="AL206" s="468"/>
      <c r="AM206" s="468"/>
      <c r="AN206" s="468"/>
      <c r="AO206" s="468"/>
      <c r="AP206" s="468"/>
      <c r="AQ206" s="468"/>
      <c r="AR206" s="468"/>
      <c r="AS206" s="468"/>
      <c r="AT206" s="468"/>
      <c r="AU206" s="468"/>
      <c r="AV206" s="468"/>
      <c r="AW206" s="468"/>
      <c r="AX206" s="468"/>
      <c r="AY206" s="468"/>
      <c r="AZ206" s="468"/>
      <c r="BA206" s="468"/>
      <c r="BB206" s="468"/>
    </row>
    <row r="207" spans="1:54" ht="12.75" customHeight="1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8"/>
      <c r="AJ207" s="468"/>
      <c r="AK207" s="468"/>
      <c r="AL207" s="468"/>
      <c r="AM207" s="468"/>
      <c r="AN207" s="468"/>
      <c r="AO207" s="468"/>
      <c r="AP207" s="468"/>
      <c r="AQ207" s="468"/>
      <c r="AR207" s="468"/>
      <c r="AS207" s="468"/>
      <c r="AT207" s="468"/>
      <c r="AU207" s="468"/>
      <c r="AV207" s="468"/>
      <c r="AW207" s="468"/>
      <c r="AX207" s="468"/>
      <c r="AY207" s="468"/>
      <c r="AZ207" s="468"/>
      <c r="BA207" s="468"/>
      <c r="BB207" s="468"/>
    </row>
    <row r="208" spans="1:54" ht="12.75" customHeight="1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8"/>
      <c r="AJ208" s="468"/>
      <c r="AK208" s="468"/>
      <c r="AL208" s="468"/>
      <c r="AM208" s="468"/>
      <c r="AN208" s="468"/>
      <c r="AO208" s="468"/>
      <c r="AP208" s="468"/>
      <c r="AQ208" s="468"/>
      <c r="AR208" s="468"/>
      <c r="AS208" s="468"/>
      <c r="AT208" s="468"/>
      <c r="AU208" s="468"/>
      <c r="AV208" s="468"/>
      <c r="AW208" s="468"/>
      <c r="AX208" s="468"/>
      <c r="AY208" s="468"/>
      <c r="AZ208" s="468"/>
      <c r="BA208" s="468"/>
      <c r="BB208" s="468"/>
    </row>
    <row r="209" spans="1:54" ht="12.75" customHeight="1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8"/>
      <c r="AJ209" s="468"/>
      <c r="AK209" s="468"/>
      <c r="AL209" s="468"/>
      <c r="AM209" s="468"/>
      <c r="AN209" s="468"/>
      <c r="AO209" s="468"/>
      <c r="AP209" s="468"/>
      <c r="AQ209" s="468"/>
      <c r="AR209" s="468"/>
      <c r="AS209" s="468"/>
      <c r="AT209" s="468"/>
      <c r="AU209" s="468"/>
      <c r="AV209" s="468"/>
      <c r="AW209" s="468"/>
      <c r="AX209" s="468"/>
      <c r="AY209" s="468"/>
      <c r="AZ209" s="468"/>
      <c r="BA209" s="468"/>
      <c r="BB209" s="468"/>
    </row>
    <row r="210" spans="1:54" ht="12.75" customHeight="1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8"/>
      <c r="AJ210" s="468"/>
      <c r="AK210" s="468"/>
      <c r="AL210" s="468"/>
      <c r="AM210" s="468"/>
      <c r="AN210" s="468"/>
      <c r="AO210" s="468"/>
      <c r="AP210" s="468"/>
      <c r="AQ210" s="468"/>
      <c r="AR210" s="468"/>
      <c r="AS210" s="468"/>
      <c r="AT210" s="468"/>
      <c r="AU210" s="468"/>
      <c r="AV210" s="468"/>
      <c r="AW210" s="468"/>
      <c r="AX210" s="468"/>
      <c r="AY210" s="468"/>
      <c r="AZ210" s="468"/>
      <c r="BA210" s="468"/>
      <c r="BB210" s="468"/>
    </row>
    <row r="211" spans="1:54" ht="12.75" customHeight="1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8"/>
      <c r="AJ211" s="468"/>
      <c r="AK211" s="468"/>
      <c r="AL211" s="468"/>
      <c r="AM211" s="468"/>
      <c r="AN211" s="468"/>
      <c r="AO211" s="468"/>
      <c r="AP211" s="468"/>
      <c r="AQ211" s="468"/>
      <c r="AR211" s="468"/>
      <c r="AS211" s="468"/>
      <c r="AT211" s="468"/>
      <c r="AU211" s="468"/>
      <c r="AV211" s="468"/>
      <c r="AW211" s="468"/>
      <c r="AX211" s="468"/>
      <c r="AY211" s="468"/>
      <c r="AZ211" s="468"/>
      <c r="BA211" s="468"/>
      <c r="BB211" s="468"/>
    </row>
    <row r="212" spans="1:54" ht="12.75" customHeight="1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8"/>
      <c r="AJ212" s="468"/>
      <c r="AK212" s="468"/>
      <c r="AL212" s="468"/>
      <c r="AM212" s="468"/>
      <c r="AN212" s="468"/>
      <c r="AO212" s="468"/>
      <c r="AP212" s="468"/>
      <c r="AQ212" s="468"/>
      <c r="AR212" s="468"/>
      <c r="AS212" s="468"/>
      <c r="AT212" s="468"/>
      <c r="AU212" s="468"/>
      <c r="AV212" s="468"/>
      <c r="AW212" s="468"/>
      <c r="AX212" s="468"/>
      <c r="AY212" s="468"/>
      <c r="AZ212" s="468"/>
      <c r="BA212" s="468"/>
      <c r="BB212" s="468"/>
    </row>
    <row r="213" spans="1:54" ht="12.75" customHeight="1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8"/>
      <c r="AJ213" s="468"/>
      <c r="AK213" s="468"/>
      <c r="AL213" s="468"/>
      <c r="AM213" s="468"/>
      <c r="AN213" s="468"/>
      <c r="AO213" s="468"/>
      <c r="AP213" s="468"/>
      <c r="AQ213" s="468"/>
      <c r="AR213" s="468"/>
      <c r="AS213" s="468"/>
      <c r="AT213" s="468"/>
      <c r="AU213" s="468"/>
      <c r="AV213" s="468"/>
      <c r="AW213" s="468"/>
      <c r="AX213" s="468"/>
      <c r="AY213" s="468"/>
      <c r="AZ213" s="468"/>
      <c r="BA213" s="468"/>
      <c r="BB213" s="468"/>
    </row>
    <row r="214" spans="1:54" ht="12.75" customHeight="1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8"/>
      <c r="AJ214" s="468"/>
      <c r="AK214" s="468"/>
      <c r="AL214" s="468"/>
      <c r="AM214" s="468"/>
      <c r="AN214" s="468"/>
      <c r="AO214" s="468"/>
      <c r="AP214" s="468"/>
      <c r="AQ214" s="468"/>
      <c r="AR214" s="468"/>
      <c r="AS214" s="468"/>
      <c r="AT214" s="468"/>
      <c r="AU214" s="468"/>
      <c r="AV214" s="468"/>
      <c r="AW214" s="468"/>
      <c r="AX214" s="468"/>
      <c r="AY214" s="468"/>
      <c r="AZ214" s="468"/>
      <c r="BA214" s="468"/>
      <c r="BB214" s="468"/>
    </row>
    <row r="215" spans="1:54" ht="12.75" customHeight="1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8"/>
      <c r="AJ215" s="468"/>
      <c r="AK215" s="468"/>
      <c r="AL215" s="468"/>
      <c r="AM215" s="468"/>
      <c r="AN215" s="468"/>
      <c r="AO215" s="468"/>
      <c r="AP215" s="468"/>
      <c r="AQ215" s="468"/>
      <c r="AR215" s="468"/>
      <c r="AS215" s="468"/>
      <c r="AT215" s="468"/>
      <c r="AU215" s="468"/>
      <c r="AV215" s="468"/>
      <c r="AW215" s="468"/>
      <c r="AX215" s="468"/>
      <c r="AY215" s="468"/>
      <c r="AZ215" s="468"/>
      <c r="BA215" s="468"/>
      <c r="BB215" s="468"/>
    </row>
    <row r="216" spans="1:54" ht="12.75" customHeight="1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8"/>
      <c r="AJ216" s="468"/>
      <c r="AK216" s="468"/>
      <c r="AL216" s="468"/>
      <c r="AM216" s="468"/>
      <c r="AN216" s="468"/>
      <c r="AO216" s="468"/>
      <c r="AP216" s="468"/>
      <c r="AQ216" s="468"/>
      <c r="AR216" s="468"/>
      <c r="AS216" s="468"/>
      <c r="AT216" s="468"/>
      <c r="AU216" s="468"/>
      <c r="AV216" s="468"/>
      <c r="AW216" s="468"/>
      <c r="AX216" s="468"/>
      <c r="AY216" s="468"/>
      <c r="AZ216" s="468"/>
      <c r="BA216" s="468"/>
      <c r="BB216" s="468"/>
    </row>
    <row r="217" spans="1:54" ht="12.75" customHeight="1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8"/>
      <c r="AJ217" s="468"/>
      <c r="AK217" s="468"/>
      <c r="AL217" s="468"/>
      <c r="AM217" s="468"/>
      <c r="AN217" s="468"/>
      <c r="AO217" s="468"/>
      <c r="AP217" s="468"/>
      <c r="AQ217" s="468"/>
      <c r="AR217" s="468"/>
      <c r="AS217" s="468"/>
      <c r="AT217" s="468"/>
      <c r="AU217" s="468"/>
      <c r="AV217" s="468"/>
      <c r="AW217" s="468"/>
      <c r="AX217" s="468"/>
      <c r="AY217" s="468"/>
      <c r="AZ217" s="468"/>
      <c r="BA217" s="468"/>
      <c r="BB217" s="468"/>
    </row>
    <row r="218" spans="1:54" ht="12.75" customHeight="1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8"/>
      <c r="AJ218" s="468"/>
      <c r="AK218" s="468"/>
      <c r="AL218" s="468"/>
      <c r="AM218" s="468"/>
      <c r="AN218" s="468"/>
      <c r="AO218" s="468"/>
      <c r="AP218" s="468"/>
      <c r="AQ218" s="468"/>
      <c r="AR218" s="468"/>
      <c r="AS218" s="468"/>
      <c r="AT218" s="468"/>
      <c r="AU218" s="468"/>
      <c r="AV218" s="468"/>
      <c r="AW218" s="468"/>
      <c r="AX218" s="468"/>
      <c r="AY218" s="468"/>
      <c r="AZ218" s="468"/>
      <c r="BA218" s="468"/>
      <c r="BB218" s="468"/>
    </row>
    <row r="219" spans="1:54" ht="12.75" customHeight="1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8"/>
      <c r="AJ219" s="468"/>
      <c r="AK219" s="468"/>
      <c r="AL219" s="468"/>
      <c r="AM219" s="468"/>
      <c r="AN219" s="468"/>
      <c r="AO219" s="468"/>
      <c r="AP219" s="468"/>
      <c r="AQ219" s="468"/>
      <c r="AR219" s="468"/>
      <c r="AS219" s="468"/>
      <c r="AT219" s="468"/>
      <c r="AU219" s="468"/>
      <c r="AV219" s="468"/>
      <c r="AW219" s="468"/>
      <c r="AX219" s="468"/>
      <c r="AY219" s="468"/>
      <c r="AZ219" s="468"/>
      <c r="BA219" s="468"/>
      <c r="BB219" s="468"/>
    </row>
    <row r="220" spans="1:54" ht="12.75" customHeight="1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8"/>
      <c r="AJ220" s="468"/>
      <c r="AK220" s="468"/>
      <c r="AL220" s="468"/>
      <c r="AM220" s="468"/>
      <c r="AN220" s="468"/>
      <c r="AO220" s="468"/>
      <c r="AP220" s="468"/>
      <c r="AQ220" s="468"/>
      <c r="AR220" s="468"/>
      <c r="AS220" s="468"/>
      <c r="AT220" s="468"/>
      <c r="AU220" s="468"/>
      <c r="AV220" s="468"/>
      <c r="AW220" s="468"/>
      <c r="AX220" s="468"/>
      <c r="AY220" s="468"/>
      <c r="AZ220" s="468"/>
      <c r="BA220" s="468"/>
      <c r="BB220" s="468"/>
    </row>
    <row r="221" spans="1:54" ht="12.75" customHeight="1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8"/>
      <c r="AJ221" s="468"/>
      <c r="AK221" s="468"/>
      <c r="AL221" s="468"/>
      <c r="AM221" s="468"/>
      <c r="AN221" s="468"/>
      <c r="AO221" s="468"/>
      <c r="AP221" s="468"/>
      <c r="AQ221" s="468"/>
      <c r="AR221" s="468"/>
      <c r="AS221" s="468"/>
      <c r="AT221" s="468"/>
      <c r="AU221" s="468"/>
      <c r="AV221" s="468"/>
      <c r="AW221" s="468"/>
      <c r="AX221" s="468"/>
      <c r="AY221" s="468"/>
      <c r="AZ221" s="468"/>
      <c r="BA221" s="468"/>
      <c r="BB221" s="468"/>
    </row>
    <row r="222" spans="1:54" ht="12.75" customHeight="1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8"/>
      <c r="AJ222" s="468"/>
      <c r="AK222" s="468"/>
      <c r="AL222" s="468"/>
      <c r="AM222" s="468"/>
      <c r="AN222" s="468"/>
      <c r="AO222" s="468"/>
      <c r="AP222" s="468"/>
      <c r="AQ222" s="468"/>
      <c r="AR222" s="468"/>
      <c r="AS222" s="468"/>
      <c r="AT222" s="468"/>
      <c r="AU222" s="468"/>
      <c r="AV222" s="468"/>
      <c r="AW222" s="468"/>
      <c r="AX222" s="468"/>
      <c r="AY222" s="468"/>
      <c r="AZ222" s="468"/>
      <c r="BA222" s="468"/>
      <c r="BB222" s="468"/>
    </row>
    <row r="223" spans="1:54" ht="12.75" customHeight="1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8"/>
      <c r="AJ223" s="468"/>
      <c r="AK223" s="468"/>
      <c r="AL223" s="468"/>
      <c r="AM223" s="468"/>
      <c r="AN223" s="468"/>
      <c r="AO223" s="468"/>
      <c r="AP223" s="468"/>
      <c r="AQ223" s="468"/>
      <c r="AR223" s="468"/>
      <c r="AS223" s="468"/>
      <c r="AT223" s="468"/>
      <c r="AU223" s="468"/>
      <c r="AV223" s="468"/>
      <c r="AW223" s="468"/>
      <c r="AX223" s="468"/>
      <c r="AY223" s="468"/>
      <c r="AZ223" s="468"/>
      <c r="BA223" s="468"/>
      <c r="BB223" s="468"/>
    </row>
    <row r="224" spans="1:54" ht="12.75" customHeight="1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8"/>
      <c r="AJ224" s="468"/>
      <c r="AK224" s="468"/>
      <c r="AL224" s="468"/>
      <c r="AM224" s="468"/>
      <c r="AN224" s="468"/>
      <c r="AO224" s="468"/>
      <c r="AP224" s="468"/>
      <c r="AQ224" s="468"/>
      <c r="AR224" s="468"/>
      <c r="AS224" s="468"/>
      <c r="AT224" s="468"/>
      <c r="AU224" s="468"/>
      <c r="AV224" s="468"/>
      <c r="AW224" s="468"/>
      <c r="AX224" s="468"/>
      <c r="AY224" s="468"/>
      <c r="AZ224" s="468"/>
      <c r="BA224" s="468"/>
      <c r="BB224" s="468"/>
    </row>
    <row r="225" spans="1:54" ht="12.75" customHeight="1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8"/>
      <c r="AJ225" s="468"/>
      <c r="AK225" s="468"/>
      <c r="AL225" s="468"/>
      <c r="AM225" s="468"/>
      <c r="AN225" s="468"/>
      <c r="AO225" s="468"/>
      <c r="AP225" s="468"/>
      <c r="AQ225" s="468"/>
      <c r="AR225" s="468"/>
      <c r="AS225" s="468"/>
      <c r="AT225" s="468"/>
      <c r="AU225" s="468"/>
      <c r="AV225" s="468"/>
      <c r="AW225" s="468"/>
      <c r="AX225" s="468"/>
      <c r="AY225" s="468"/>
      <c r="AZ225" s="468"/>
      <c r="BA225" s="468"/>
      <c r="BB225" s="468"/>
    </row>
    <row r="226" spans="1:54" ht="12.75" customHeight="1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8"/>
      <c r="AJ226" s="468"/>
      <c r="AK226" s="468"/>
      <c r="AL226" s="468"/>
      <c r="AM226" s="468"/>
      <c r="AN226" s="468"/>
      <c r="AO226" s="468"/>
      <c r="AP226" s="468"/>
      <c r="AQ226" s="468"/>
      <c r="AR226" s="468"/>
      <c r="AS226" s="468"/>
      <c r="AT226" s="468"/>
      <c r="AU226" s="468"/>
      <c r="AV226" s="468"/>
      <c r="AW226" s="468"/>
      <c r="AX226" s="468"/>
      <c r="AY226" s="468"/>
      <c r="AZ226" s="468"/>
      <c r="BA226" s="468"/>
      <c r="BB226" s="468"/>
    </row>
    <row r="227" spans="1:54" ht="12.75" customHeight="1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8"/>
      <c r="AJ227" s="468"/>
      <c r="AK227" s="468"/>
      <c r="AL227" s="468"/>
      <c r="AM227" s="468"/>
      <c r="AN227" s="468"/>
      <c r="AO227" s="468"/>
      <c r="AP227" s="468"/>
      <c r="AQ227" s="468"/>
      <c r="AR227" s="468"/>
      <c r="AS227" s="468"/>
      <c r="AT227" s="468"/>
      <c r="AU227" s="468"/>
      <c r="AV227" s="468"/>
      <c r="AW227" s="468"/>
      <c r="AX227" s="468"/>
      <c r="AY227" s="468"/>
      <c r="AZ227" s="468"/>
      <c r="BA227" s="468"/>
      <c r="BB227" s="468"/>
    </row>
    <row r="228" spans="1:54" ht="12.75" customHeight="1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8"/>
      <c r="AJ228" s="468"/>
      <c r="AK228" s="468"/>
      <c r="AL228" s="468"/>
      <c r="AM228" s="468"/>
      <c r="AN228" s="468"/>
      <c r="AO228" s="468"/>
      <c r="AP228" s="468"/>
      <c r="AQ228" s="468"/>
      <c r="AR228" s="468"/>
      <c r="AS228" s="468"/>
      <c r="AT228" s="468"/>
      <c r="AU228" s="468"/>
      <c r="AV228" s="468"/>
      <c r="AW228" s="468"/>
      <c r="AX228" s="468"/>
      <c r="AY228" s="468"/>
      <c r="AZ228" s="468"/>
      <c r="BA228" s="468"/>
      <c r="BB228" s="468"/>
    </row>
    <row r="229" spans="1:54" ht="12.75" customHeight="1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8"/>
      <c r="AJ229" s="468"/>
      <c r="AK229" s="468"/>
      <c r="AL229" s="468"/>
      <c r="AM229" s="468"/>
      <c r="AN229" s="468"/>
      <c r="AO229" s="468"/>
      <c r="AP229" s="468"/>
      <c r="AQ229" s="468"/>
      <c r="AR229" s="468"/>
      <c r="AS229" s="468"/>
      <c r="AT229" s="468"/>
      <c r="AU229" s="468"/>
      <c r="AV229" s="468"/>
      <c r="AW229" s="468"/>
      <c r="AX229" s="468"/>
      <c r="AY229" s="468"/>
      <c r="AZ229" s="468"/>
      <c r="BA229" s="468"/>
      <c r="BB229" s="468"/>
    </row>
    <row r="230" spans="1:54" ht="12.75" customHeight="1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8"/>
      <c r="AJ230" s="468"/>
      <c r="AK230" s="468"/>
      <c r="AL230" s="468"/>
      <c r="AM230" s="468"/>
      <c r="AN230" s="468"/>
      <c r="AO230" s="468"/>
      <c r="AP230" s="468"/>
      <c r="AQ230" s="468"/>
      <c r="AR230" s="468"/>
      <c r="AS230" s="468"/>
      <c r="AT230" s="468"/>
      <c r="AU230" s="468"/>
      <c r="AV230" s="468"/>
      <c r="AW230" s="468"/>
      <c r="AX230" s="468"/>
      <c r="AY230" s="468"/>
      <c r="AZ230" s="468"/>
      <c r="BA230" s="468"/>
      <c r="BB230" s="468"/>
    </row>
    <row r="231" spans="1:54" ht="12.75" customHeight="1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8"/>
      <c r="AJ231" s="468"/>
      <c r="AK231" s="468"/>
      <c r="AL231" s="468"/>
      <c r="AM231" s="468"/>
      <c r="AN231" s="468"/>
      <c r="AO231" s="468"/>
      <c r="AP231" s="468"/>
      <c r="AQ231" s="468"/>
      <c r="AR231" s="468"/>
      <c r="AS231" s="468"/>
      <c r="AT231" s="468"/>
      <c r="AU231" s="468"/>
      <c r="AV231" s="468"/>
      <c r="AW231" s="468"/>
      <c r="AX231" s="468"/>
      <c r="AY231" s="468"/>
      <c r="AZ231" s="468"/>
      <c r="BA231" s="468"/>
      <c r="BB231" s="468"/>
    </row>
    <row r="232" spans="1:54" ht="12.75" customHeight="1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8"/>
      <c r="AJ232" s="468"/>
      <c r="AK232" s="468"/>
      <c r="AL232" s="468"/>
      <c r="AM232" s="468"/>
      <c r="AN232" s="468"/>
      <c r="AO232" s="468"/>
      <c r="AP232" s="468"/>
      <c r="AQ232" s="468"/>
      <c r="AR232" s="468"/>
      <c r="AS232" s="468"/>
      <c r="AT232" s="468"/>
      <c r="AU232" s="468"/>
      <c r="AV232" s="468"/>
      <c r="AW232" s="468"/>
      <c r="AX232" s="468"/>
      <c r="AY232" s="468"/>
      <c r="AZ232" s="468"/>
      <c r="BA232" s="468"/>
      <c r="BB232" s="468"/>
    </row>
    <row r="233" spans="1:54" ht="12.75" customHeight="1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8"/>
      <c r="AJ233" s="468"/>
      <c r="AK233" s="468"/>
      <c r="AL233" s="468"/>
      <c r="AM233" s="468"/>
      <c r="AN233" s="468"/>
      <c r="AO233" s="468"/>
      <c r="AP233" s="468"/>
      <c r="AQ233" s="468"/>
      <c r="AR233" s="468"/>
      <c r="AS233" s="468"/>
      <c r="AT233" s="468"/>
      <c r="AU233" s="468"/>
      <c r="AV233" s="468"/>
      <c r="AW233" s="468"/>
      <c r="AX233" s="468"/>
      <c r="AY233" s="468"/>
      <c r="AZ233" s="468"/>
      <c r="BA233" s="468"/>
      <c r="BB233" s="468"/>
    </row>
    <row r="234" spans="1:54" ht="12.75" customHeight="1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8"/>
      <c r="AJ234" s="468"/>
      <c r="AK234" s="468"/>
      <c r="AL234" s="468"/>
      <c r="AM234" s="468"/>
      <c r="AN234" s="468"/>
      <c r="AO234" s="468"/>
      <c r="AP234" s="468"/>
      <c r="AQ234" s="468"/>
      <c r="AR234" s="468"/>
      <c r="AS234" s="468"/>
      <c r="AT234" s="468"/>
      <c r="AU234" s="468"/>
      <c r="AV234" s="468"/>
      <c r="AW234" s="468"/>
      <c r="AX234" s="468"/>
      <c r="AY234" s="468"/>
      <c r="AZ234" s="468"/>
      <c r="BA234" s="468"/>
      <c r="BB234" s="468"/>
    </row>
    <row r="235" spans="1:54" ht="12.75" customHeight="1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8"/>
      <c r="AJ235" s="468"/>
      <c r="AK235" s="468"/>
      <c r="AL235" s="468"/>
      <c r="AM235" s="468"/>
      <c r="AN235" s="468"/>
      <c r="AO235" s="468"/>
      <c r="AP235" s="468"/>
      <c r="AQ235" s="468"/>
      <c r="AR235" s="468"/>
      <c r="AS235" s="468"/>
      <c r="AT235" s="468"/>
      <c r="AU235" s="468"/>
      <c r="AV235" s="468"/>
      <c r="AW235" s="468"/>
      <c r="AX235" s="468"/>
      <c r="AY235" s="468"/>
      <c r="AZ235" s="468"/>
      <c r="BA235" s="468"/>
      <c r="BB235" s="468"/>
    </row>
    <row r="236" spans="1:54" ht="12.75" customHeight="1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8"/>
      <c r="AJ236" s="468"/>
      <c r="AK236" s="468"/>
      <c r="AL236" s="468"/>
      <c r="AM236" s="468"/>
      <c r="AN236" s="468"/>
      <c r="AO236" s="468"/>
      <c r="AP236" s="468"/>
      <c r="AQ236" s="468"/>
      <c r="AR236" s="468"/>
      <c r="AS236" s="468"/>
      <c r="AT236" s="468"/>
      <c r="AU236" s="468"/>
      <c r="AV236" s="468"/>
      <c r="AW236" s="468"/>
      <c r="AX236" s="468"/>
      <c r="AY236" s="468"/>
      <c r="AZ236" s="468"/>
      <c r="BA236" s="468"/>
      <c r="BB236" s="468"/>
    </row>
    <row r="237" spans="1:54" ht="12.75" customHeight="1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8"/>
      <c r="AJ237" s="468"/>
      <c r="AK237" s="468"/>
      <c r="AL237" s="468"/>
      <c r="AM237" s="468"/>
      <c r="AN237" s="468"/>
      <c r="AO237" s="468"/>
      <c r="AP237" s="468"/>
      <c r="AQ237" s="468"/>
      <c r="AR237" s="468"/>
      <c r="AS237" s="468"/>
      <c r="AT237" s="468"/>
      <c r="AU237" s="468"/>
      <c r="AV237" s="468"/>
      <c r="AW237" s="468"/>
      <c r="AX237" s="468"/>
      <c r="AY237" s="468"/>
      <c r="AZ237" s="468"/>
      <c r="BA237" s="468"/>
      <c r="BB237" s="468"/>
    </row>
    <row r="238" spans="1:54" ht="12.75" customHeight="1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8"/>
      <c r="AJ238" s="468"/>
      <c r="AK238" s="468"/>
      <c r="AL238" s="468"/>
      <c r="AM238" s="468"/>
      <c r="AN238" s="468"/>
      <c r="AO238" s="468"/>
      <c r="AP238" s="468"/>
      <c r="AQ238" s="468"/>
      <c r="AR238" s="468"/>
      <c r="AS238" s="468"/>
      <c r="AT238" s="468"/>
      <c r="AU238" s="468"/>
      <c r="AV238" s="468"/>
      <c r="AW238" s="468"/>
      <c r="AX238" s="468"/>
      <c r="AY238" s="468"/>
      <c r="AZ238" s="468"/>
      <c r="BA238" s="468"/>
      <c r="BB238" s="468"/>
    </row>
    <row r="239" spans="1:54" ht="12.75" customHeight="1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8"/>
      <c r="AJ239" s="468"/>
      <c r="AK239" s="468"/>
      <c r="AL239" s="468"/>
      <c r="AM239" s="468"/>
      <c r="AN239" s="468"/>
      <c r="AO239" s="468"/>
      <c r="AP239" s="468"/>
      <c r="AQ239" s="468"/>
      <c r="AR239" s="468"/>
      <c r="AS239" s="468"/>
      <c r="AT239" s="468"/>
      <c r="AU239" s="468"/>
      <c r="AV239" s="468"/>
      <c r="AW239" s="468"/>
      <c r="AX239" s="468"/>
      <c r="AY239" s="468"/>
      <c r="AZ239" s="468"/>
      <c r="BA239" s="468"/>
      <c r="BB239" s="468"/>
    </row>
    <row r="240" spans="1:54" ht="12.75" customHeight="1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8"/>
      <c r="AJ240" s="468"/>
      <c r="AK240" s="468"/>
      <c r="AL240" s="468"/>
      <c r="AM240" s="468"/>
      <c r="AN240" s="468"/>
      <c r="AO240" s="468"/>
      <c r="AP240" s="468"/>
      <c r="AQ240" s="468"/>
      <c r="AR240" s="468"/>
      <c r="AS240" s="468"/>
      <c r="AT240" s="468"/>
      <c r="AU240" s="468"/>
      <c r="AV240" s="468"/>
      <c r="AW240" s="468"/>
      <c r="AX240" s="468"/>
      <c r="AY240" s="468"/>
      <c r="AZ240" s="468"/>
      <c r="BA240" s="468"/>
      <c r="BB240" s="468"/>
    </row>
    <row r="241" spans="1:54" ht="12.75" customHeight="1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8"/>
      <c r="AJ241" s="468"/>
      <c r="AK241" s="468"/>
      <c r="AL241" s="468"/>
      <c r="AM241" s="468"/>
      <c r="AN241" s="468"/>
      <c r="AO241" s="468"/>
      <c r="AP241" s="468"/>
      <c r="AQ241" s="468"/>
      <c r="AR241" s="468"/>
      <c r="AS241" s="468"/>
      <c r="AT241" s="468"/>
      <c r="AU241" s="468"/>
      <c r="AV241" s="468"/>
      <c r="AW241" s="468"/>
      <c r="AX241" s="468"/>
      <c r="AY241" s="468"/>
      <c r="AZ241" s="468"/>
      <c r="BA241" s="468"/>
      <c r="BB241" s="468"/>
    </row>
    <row r="242" spans="1:54" ht="12.75" customHeight="1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8"/>
      <c r="AJ242" s="468"/>
      <c r="AK242" s="468"/>
      <c r="AL242" s="468"/>
      <c r="AM242" s="468"/>
      <c r="AN242" s="468"/>
      <c r="AO242" s="468"/>
      <c r="AP242" s="468"/>
      <c r="AQ242" s="468"/>
      <c r="AR242" s="468"/>
      <c r="AS242" s="468"/>
      <c r="AT242" s="468"/>
      <c r="AU242" s="468"/>
      <c r="AV242" s="468"/>
      <c r="AW242" s="468"/>
      <c r="AX242" s="468"/>
      <c r="AY242" s="468"/>
      <c r="AZ242" s="468"/>
      <c r="BA242" s="468"/>
      <c r="BB242" s="468"/>
    </row>
    <row r="243" spans="1:54" ht="12.75" customHeight="1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8"/>
      <c r="AJ243" s="468"/>
      <c r="AK243" s="468"/>
      <c r="AL243" s="468"/>
      <c r="AM243" s="468"/>
      <c r="AN243" s="468"/>
      <c r="AO243" s="468"/>
      <c r="AP243" s="468"/>
      <c r="AQ243" s="468"/>
      <c r="AR243" s="468"/>
      <c r="AS243" s="468"/>
      <c r="AT243" s="468"/>
      <c r="AU243" s="468"/>
      <c r="AV243" s="468"/>
      <c r="AW243" s="468"/>
      <c r="AX243" s="468"/>
      <c r="AY243" s="468"/>
      <c r="AZ243" s="468"/>
      <c r="BA243" s="468"/>
      <c r="BB243" s="468"/>
    </row>
    <row r="244" spans="1:54" ht="12.75" customHeight="1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8"/>
      <c r="AJ244" s="468"/>
      <c r="AK244" s="468"/>
      <c r="AL244" s="468"/>
      <c r="AM244" s="468"/>
      <c r="AN244" s="468"/>
      <c r="AO244" s="468"/>
      <c r="AP244" s="468"/>
      <c r="AQ244" s="468"/>
      <c r="AR244" s="468"/>
      <c r="AS244" s="468"/>
      <c r="AT244" s="468"/>
      <c r="AU244" s="468"/>
      <c r="AV244" s="468"/>
      <c r="AW244" s="468"/>
      <c r="AX244" s="468"/>
      <c r="AY244" s="468"/>
      <c r="AZ244" s="468"/>
      <c r="BA244" s="468"/>
      <c r="BB244" s="468"/>
    </row>
    <row r="245" spans="1:54" ht="12.75" customHeight="1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8"/>
      <c r="AJ245" s="468"/>
      <c r="AK245" s="468"/>
      <c r="AL245" s="468"/>
      <c r="AM245" s="468"/>
      <c r="AN245" s="468"/>
      <c r="AO245" s="468"/>
      <c r="AP245" s="468"/>
      <c r="AQ245" s="468"/>
      <c r="AR245" s="468"/>
      <c r="AS245" s="468"/>
      <c r="AT245" s="468"/>
      <c r="AU245" s="468"/>
      <c r="AV245" s="468"/>
      <c r="AW245" s="468"/>
      <c r="AX245" s="468"/>
      <c r="AY245" s="468"/>
      <c r="AZ245" s="468"/>
      <c r="BA245" s="468"/>
      <c r="BB245" s="468"/>
    </row>
    <row r="246" spans="1:54" ht="12.75" customHeight="1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8"/>
      <c r="AJ246" s="468"/>
      <c r="AK246" s="468"/>
      <c r="AL246" s="468"/>
      <c r="AM246" s="468"/>
      <c r="AN246" s="468"/>
      <c r="AO246" s="468"/>
      <c r="AP246" s="468"/>
      <c r="AQ246" s="468"/>
      <c r="AR246" s="468"/>
      <c r="AS246" s="468"/>
      <c r="AT246" s="468"/>
      <c r="AU246" s="468"/>
      <c r="AV246" s="468"/>
      <c r="AW246" s="468"/>
      <c r="AX246" s="468"/>
      <c r="AY246" s="468"/>
      <c r="AZ246" s="468"/>
      <c r="BA246" s="468"/>
      <c r="BB246" s="468"/>
    </row>
    <row r="247" spans="1:54" ht="12.75" customHeight="1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8"/>
      <c r="AJ247" s="468"/>
      <c r="AK247" s="468"/>
      <c r="AL247" s="468"/>
      <c r="AM247" s="468"/>
      <c r="AN247" s="468"/>
      <c r="AO247" s="468"/>
      <c r="AP247" s="468"/>
      <c r="AQ247" s="468"/>
      <c r="AR247" s="468"/>
      <c r="AS247" s="468"/>
      <c r="AT247" s="468"/>
      <c r="AU247" s="468"/>
      <c r="AV247" s="468"/>
      <c r="AW247" s="468"/>
      <c r="AX247" s="468"/>
      <c r="AY247" s="468"/>
      <c r="AZ247" s="468"/>
      <c r="BA247" s="468"/>
      <c r="BB247" s="468"/>
    </row>
    <row r="248" spans="1:54" ht="12.75" customHeight="1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8"/>
      <c r="AJ248" s="468"/>
      <c r="AK248" s="468"/>
      <c r="AL248" s="468"/>
      <c r="AM248" s="468"/>
      <c r="AN248" s="468"/>
      <c r="AO248" s="468"/>
      <c r="AP248" s="468"/>
      <c r="AQ248" s="468"/>
      <c r="AR248" s="468"/>
      <c r="AS248" s="468"/>
      <c r="AT248" s="468"/>
      <c r="AU248" s="468"/>
      <c r="AV248" s="468"/>
      <c r="AW248" s="468"/>
      <c r="AX248" s="468"/>
      <c r="AY248" s="468"/>
      <c r="AZ248" s="468"/>
      <c r="BA248" s="468"/>
      <c r="BB248" s="468"/>
    </row>
    <row r="249" spans="1:54" ht="12.75" customHeight="1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8"/>
      <c r="AJ249" s="468"/>
      <c r="AK249" s="468"/>
      <c r="AL249" s="468"/>
      <c r="AM249" s="468"/>
      <c r="AN249" s="468"/>
      <c r="AO249" s="468"/>
      <c r="AP249" s="468"/>
      <c r="AQ249" s="468"/>
      <c r="AR249" s="468"/>
      <c r="AS249" s="468"/>
      <c r="AT249" s="468"/>
      <c r="AU249" s="468"/>
      <c r="AV249" s="468"/>
      <c r="AW249" s="468"/>
      <c r="AX249" s="468"/>
      <c r="AY249" s="468"/>
      <c r="AZ249" s="468"/>
      <c r="BA249" s="468"/>
      <c r="BB249" s="468"/>
    </row>
    <row r="250" spans="1:54" ht="12.75" customHeight="1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8"/>
      <c r="AJ250" s="468"/>
      <c r="AK250" s="468"/>
      <c r="AL250" s="468"/>
      <c r="AM250" s="468"/>
      <c r="AN250" s="468"/>
      <c r="AO250" s="468"/>
      <c r="AP250" s="468"/>
      <c r="AQ250" s="468"/>
      <c r="AR250" s="468"/>
      <c r="AS250" s="468"/>
      <c r="AT250" s="468"/>
      <c r="AU250" s="468"/>
      <c r="AV250" s="468"/>
      <c r="AW250" s="468"/>
      <c r="AX250" s="468"/>
      <c r="AY250" s="468"/>
      <c r="AZ250" s="468"/>
      <c r="BA250" s="468"/>
      <c r="BB250" s="468"/>
    </row>
    <row r="251" spans="1:54" ht="12.75" customHeight="1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8"/>
      <c r="AJ251" s="468"/>
      <c r="AK251" s="468"/>
      <c r="AL251" s="468"/>
      <c r="AM251" s="468"/>
      <c r="AN251" s="468"/>
      <c r="AO251" s="468"/>
      <c r="AP251" s="468"/>
      <c r="AQ251" s="468"/>
      <c r="AR251" s="468"/>
      <c r="AS251" s="468"/>
      <c r="AT251" s="468"/>
      <c r="AU251" s="468"/>
      <c r="AV251" s="468"/>
      <c r="AW251" s="468"/>
      <c r="AX251" s="468"/>
      <c r="AY251" s="468"/>
      <c r="AZ251" s="468"/>
      <c r="BA251" s="468"/>
      <c r="BB251" s="468"/>
    </row>
    <row r="252" spans="1:54" ht="12.75" customHeight="1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8"/>
      <c r="AJ252" s="468"/>
      <c r="AK252" s="468"/>
      <c r="AL252" s="468"/>
      <c r="AM252" s="468"/>
      <c r="AN252" s="468"/>
      <c r="AO252" s="468"/>
      <c r="AP252" s="468"/>
      <c r="AQ252" s="468"/>
      <c r="AR252" s="468"/>
      <c r="AS252" s="468"/>
      <c r="AT252" s="468"/>
      <c r="AU252" s="468"/>
      <c r="AV252" s="468"/>
      <c r="AW252" s="468"/>
      <c r="AX252" s="468"/>
      <c r="AY252" s="468"/>
      <c r="AZ252" s="468"/>
      <c r="BA252" s="468"/>
      <c r="BB252" s="468"/>
    </row>
    <row r="253" spans="1:54" ht="12.75" customHeight="1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8"/>
      <c r="AJ253" s="468"/>
      <c r="AK253" s="468"/>
      <c r="AL253" s="468"/>
      <c r="AM253" s="468"/>
      <c r="AN253" s="468"/>
      <c r="AO253" s="468"/>
      <c r="AP253" s="468"/>
      <c r="AQ253" s="468"/>
      <c r="AR253" s="468"/>
      <c r="AS253" s="468"/>
      <c r="AT253" s="468"/>
      <c r="AU253" s="468"/>
      <c r="AV253" s="468"/>
      <c r="AW253" s="468"/>
      <c r="AX253" s="468"/>
      <c r="AY253" s="468"/>
      <c r="AZ253" s="468"/>
      <c r="BA253" s="468"/>
      <c r="BB253" s="468"/>
    </row>
    <row r="254" spans="1:54" ht="12.75" customHeight="1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8"/>
      <c r="AJ254" s="468"/>
      <c r="AK254" s="468"/>
      <c r="AL254" s="468"/>
      <c r="AM254" s="468"/>
      <c r="AN254" s="468"/>
      <c r="AO254" s="468"/>
      <c r="AP254" s="468"/>
      <c r="AQ254" s="468"/>
      <c r="AR254" s="468"/>
      <c r="AS254" s="468"/>
      <c r="AT254" s="468"/>
      <c r="AU254" s="468"/>
      <c r="AV254" s="468"/>
      <c r="AW254" s="468"/>
      <c r="AX254" s="468"/>
      <c r="AY254" s="468"/>
      <c r="AZ254" s="468"/>
      <c r="BA254" s="468"/>
      <c r="BB254" s="468"/>
    </row>
    <row r="255" spans="1:54" ht="12.75" customHeight="1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8"/>
      <c r="AJ255" s="468"/>
      <c r="AK255" s="468"/>
      <c r="AL255" s="468"/>
      <c r="AM255" s="468"/>
      <c r="AN255" s="468"/>
      <c r="AO255" s="468"/>
      <c r="AP255" s="468"/>
      <c r="AQ255" s="468"/>
      <c r="AR255" s="468"/>
      <c r="AS255" s="468"/>
      <c r="AT255" s="468"/>
      <c r="AU255" s="468"/>
      <c r="AV255" s="468"/>
      <c r="AW255" s="468"/>
      <c r="AX255" s="468"/>
      <c r="AY255" s="468"/>
      <c r="AZ255" s="468"/>
      <c r="BA255" s="468"/>
      <c r="BB255" s="468"/>
    </row>
    <row r="256" spans="1:54" ht="12.75" customHeight="1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8"/>
      <c r="AJ256" s="468"/>
      <c r="AK256" s="468"/>
      <c r="AL256" s="468"/>
      <c r="AM256" s="468"/>
      <c r="AN256" s="468"/>
      <c r="AO256" s="468"/>
      <c r="AP256" s="468"/>
      <c r="AQ256" s="468"/>
      <c r="AR256" s="468"/>
      <c r="AS256" s="468"/>
      <c r="AT256" s="468"/>
      <c r="AU256" s="468"/>
      <c r="AV256" s="468"/>
      <c r="AW256" s="468"/>
      <c r="AX256" s="468"/>
      <c r="AY256" s="468"/>
      <c r="AZ256" s="468"/>
      <c r="BA256" s="468"/>
      <c r="BB256" s="468"/>
    </row>
    <row r="257" spans="1:54" ht="12.75" customHeight="1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8"/>
      <c r="AJ257" s="468"/>
      <c r="AK257" s="468"/>
      <c r="AL257" s="468"/>
      <c r="AM257" s="468"/>
      <c r="AN257" s="468"/>
      <c r="AO257" s="468"/>
      <c r="AP257" s="468"/>
      <c r="AQ257" s="468"/>
      <c r="AR257" s="468"/>
      <c r="AS257" s="468"/>
      <c r="AT257" s="468"/>
      <c r="AU257" s="468"/>
      <c r="AV257" s="468"/>
      <c r="AW257" s="468"/>
      <c r="AX257" s="468"/>
      <c r="AY257" s="468"/>
      <c r="AZ257" s="468"/>
      <c r="BA257" s="468"/>
      <c r="BB257" s="468"/>
    </row>
    <row r="258" spans="1:54" ht="12.75" customHeight="1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  <c r="AH258" s="468"/>
      <c r="AI258" s="468"/>
      <c r="AJ258" s="468"/>
      <c r="AK258" s="468"/>
      <c r="AL258" s="468"/>
      <c r="AM258" s="468"/>
      <c r="AN258" s="468"/>
      <c r="AO258" s="468"/>
      <c r="AP258" s="468"/>
      <c r="AQ258" s="468"/>
      <c r="AR258" s="468"/>
      <c r="AS258" s="468"/>
      <c r="AT258" s="468"/>
      <c r="AU258" s="468"/>
      <c r="AV258" s="468"/>
      <c r="AW258" s="468"/>
      <c r="AX258" s="468"/>
      <c r="AY258" s="468"/>
      <c r="AZ258" s="468"/>
      <c r="BA258" s="468"/>
      <c r="BB258" s="468"/>
    </row>
    <row r="259" spans="1:54" ht="12.75" customHeight="1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  <c r="AH259" s="468"/>
      <c r="AI259" s="468"/>
      <c r="AJ259" s="468"/>
      <c r="AK259" s="468"/>
      <c r="AL259" s="468"/>
      <c r="AM259" s="468"/>
      <c r="AN259" s="468"/>
      <c r="AO259" s="468"/>
      <c r="AP259" s="468"/>
      <c r="AQ259" s="468"/>
      <c r="AR259" s="468"/>
      <c r="AS259" s="468"/>
      <c r="AT259" s="468"/>
      <c r="AU259" s="468"/>
      <c r="AV259" s="468"/>
      <c r="AW259" s="468"/>
      <c r="AX259" s="468"/>
      <c r="AY259" s="468"/>
      <c r="AZ259" s="468"/>
      <c r="BA259" s="468"/>
      <c r="BB259" s="468"/>
    </row>
    <row r="260" spans="1:54" ht="12.75" customHeight="1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  <c r="AH260" s="468"/>
      <c r="AI260" s="468"/>
      <c r="AJ260" s="468"/>
      <c r="AK260" s="468"/>
      <c r="AL260" s="468"/>
      <c r="AM260" s="468"/>
      <c r="AN260" s="468"/>
      <c r="AO260" s="468"/>
      <c r="AP260" s="468"/>
      <c r="AQ260" s="468"/>
      <c r="AR260" s="468"/>
      <c r="AS260" s="468"/>
      <c r="AT260" s="468"/>
      <c r="AU260" s="468"/>
      <c r="AV260" s="468"/>
      <c r="AW260" s="468"/>
      <c r="AX260" s="468"/>
      <c r="AY260" s="468"/>
      <c r="AZ260" s="468"/>
      <c r="BA260" s="468"/>
      <c r="BB260" s="468"/>
    </row>
    <row r="261" spans="1:54" ht="12.75" customHeight="1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  <c r="AH261" s="468"/>
      <c r="AI261" s="468"/>
      <c r="AJ261" s="468"/>
      <c r="AK261" s="468"/>
      <c r="AL261" s="468"/>
      <c r="AM261" s="468"/>
      <c r="AN261" s="468"/>
      <c r="AO261" s="468"/>
      <c r="AP261" s="468"/>
      <c r="AQ261" s="468"/>
      <c r="AR261" s="468"/>
      <c r="AS261" s="468"/>
      <c r="AT261" s="468"/>
      <c r="AU261" s="468"/>
      <c r="AV261" s="468"/>
      <c r="AW261" s="468"/>
      <c r="AX261" s="468"/>
      <c r="AY261" s="468"/>
      <c r="AZ261" s="468"/>
      <c r="BA261" s="468"/>
      <c r="BB261" s="468"/>
    </row>
    <row r="262" spans="1:54" ht="12.75" customHeight="1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8"/>
      <c r="AJ262" s="468"/>
      <c r="AK262" s="468"/>
      <c r="AL262" s="468"/>
      <c r="AM262" s="468"/>
      <c r="AN262" s="468"/>
      <c r="AO262" s="468"/>
      <c r="AP262" s="468"/>
      <c r="AQ262" s="468"/>
      <c r="AR262" s="468"/>
      <c r="AS262" s="468"/>
      <c r="AT262" s="468"/>
      <c r="AU262" s="468"/>
      <c r="AV262" s="468"/>
      <c r="AW262" s="468"/>
      <c r="AX262" s="468"/>
      <c r="AY262" s="468"/>
      <c r="AZ262" s="468"/>
      <c r="BA262" s="468"/>
      <c r="BB262" s="468"/>
    </row>
    <row r="263" spans="1:54" ht="12.75" customHeight="1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  <c r="AH263" s="468"/>
      <c r="AI263" s="468"/>
      <c r="AJ263" s="468"/>
      <c r="AK263" s="468"/>
      <c r="AL263" s="468"/>
      <c r="AM263" s="468"/>
      <c r="AN263" s="468"/>
      <c r="AO263" s="468"/>
      <c r="AP263" s="468"/>
      <c r="AQ263" s="468"/>
      <c r="AR263" s="468"/>
      <c r="AS263" s="468"/>
      <c r="AT263" s="468"/>
      <c r="AU263" s="468"/>
      <c r="AV263" s="468"/>
      <c r="AW263" s="468"/>
      <c r="AX263" s="468"/>
      <c r="AY263" s="468"/>
      <c r="AZ263" s="468"/>
      <c r="BA263" s="468"/>
      <c r="BB263" s="468"/>
    </row>
    <row r="264" spans="1:54" ht="12.75" customHeight="1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  <c r="AH264" s="468"/>
      <c r="AI264" s="468"/>
      <c r="AJ264" s="468"/>
      <c r="AK264" s="468"/>
      <c r="AL264" s="468"/>
      <c r="AM264" s="468"/>
      <c r="AN264" s="468"/>
      <c r="AO264" s="468"/>
      <c r="AP264" s="468"/>
      <c r="AQ264" s="468"/>
      <c r="AR264" s="468"/>
      <c r="AS264" s="468"/>
      <c r="AT264" s="468"/>
      <c r="AU264" s="468"/>
      <c r="AV264" s="468"/>
      <c r="AW264" s="468"/>
      <c r="AX264" s="468"/>
      <c r="AY264" s="468"/>
      <c r="AZ264" s="468"/>
      <c r="BA264" s="468"/>
      <c r="BB264" s="468"/>
    </row>
    <row r="265" spans="1:54" ht="12.75" customHeight="1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  <c r="AA265" s="468"/>
      <c r="AB265" s="468"/>
      <c r="AC265" s="468"/>
      <c r="AD265" s="468"/>
      <c r="AE265" s="468"/>
      <c r="AF265" s="468"/>
      <c r="AG265" s="468"/>
      <c r="AH265" s="468"/>
      <c r="AI265" s="468"/>
      <c r="AJ265" s="468"/>
      <c r="AK265" s="468"/>
      <c r="AL265" s="468"/>
      <c r="AM265" s="468"/>
      <c r="AN265" s="468"/>
      <c r="AO265" s="468"/>
      <c r="AP265" s="468"/>
      <c r="AQ265" s="468"/>
      <c r="AR265" s="468"/>
      <c r="AS265" s="468"/>
      <c r="AT265" s="468"/>
      <c r="AU265" s="468"/>
      <c r="AV265" s="468"/>
      <c r="AW265" s="468"/>
      <c r="AX265" s="468"/>
      <c r="AY265" s="468"/>
      <c r="AZ265" s="468"/>
      <c r="BA265" s="468"/>
      <c r="BB265" s="468"/>
    </row>
    <row r="266" spans="1:54" ht="12.75" customHeight="1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  <c r="AA266" s="468"/>
      <c r="AB266" s="468"/>
      <c r="AC266" s="468"/>
      <c r="AD266" s="468"/>
      <c r="AE266" s="468"/>
      <c r="AF266" s="468"/>
      <c r="AG266" s="468"/>
      <c r="AH266" s="468"/>
      <c r="AI266" s="468"/>
      <c r="AJ266" s="468"/>
      <c r="AK266" s="468"/>
      <c r="AL266" s="468"/>
      <c r="AM266" s="468"/>
      <c r="AN266" s="468"/>
      <c r="AO266" s="468"/>
      <c r="AP266" s="468"/>
      <c r="AQ266" s="468"/>
      <c r="AR266" s="468"/>
      <c r="AS266" s="468"/>
      <c r="AT266" s="468"/>
      <c r="AU266" s="468"/>
      <c r="AV266" s="468"/>
      <c r="AW266" s="468"/>
      <c r="AX266" s="468"/>
      <c r="AY266" s="468"/>
      <c r="AZ266" s="468"/>
      <c r="BA266" s="468"/>
      <c r="BB266" s="468"/>
    </row>
    <row r="267" spans="1:54" ht="12.75" customHeight="1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  <c r="AA267" s="468"/>
      <c r="AB267" s="468"/>
      <c r="AC267" s="468"/>
      <c r="AD267" s="468"/>
      <c r="AE267" s="468"/>
      <c r="AF267" s="468"/>
      <c r="AG267" s="468"/>
      <c r="AH267" s="468"/>
      <c r="AI267" s="468"/>
      <c r="AJ267" s="468"/>
      <c r="AK267" s="468"/>
      <c r="AL267" s="468"/>
      <c r="AM267" s="468"/>
      <c r="AN267" s="468"/>
      <c r="AO267" s="468"/>
      <c r="AP267" s="468"/>
      <c r="AQ267" s="468"/>
      <c r="AR267" s="468"/>
      <c r="AS267" s="468"/>
      <c r="AT267" s="468"/>
      <c r="AU267" s="468"/>
      <c r="AV267" s="468"/>
      <c r="AW267" s="468"/>
      <c r="AX267" s="468"/>
      <c r="AY267" s="468"/>
      <c r="AZ267" s="468"/>
      <c r="BA267" s="468"/>
      <c r="BB267" s="468"/>
    </row>
    <row r="268" spans="1:54" ht="12.75" customHeight="1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  <c r="AA268" s="468"/>
      <c r="AB268" s="468"/>
      <c r="AC268" s="468"/>
      <c r="AD268" s="468"/>
      <c r="AE268" s="468"/>
      <c r="AF268" s="468"/>
      <c r="AG268" s="468"/>
      <c r="AH268" s="468"/>
      <c r="AI268" s="468"/>
      <c r="AJ268" s="468"/>
      <c r="AK268" s="468"/>
      <c r="AL268" s="468"/>
      <c r="AM268" s="468"/>
      <c r="AN268" s="468"/>
      <c r="AO268" s="468"/>
      <c r="AP268" s="468"/>
      <c r="AQ268" s="468"/>
      <c r="AR268" s="468"/>
      <c r="AS268" s="468"/>
      <c r="AT268" s="468"/>
      <c r="AU268" s="468"/>
      <c r="AV268" s="468"/>
      <c r="AW268" s="468"/>
      <c r="AX268" s="468"/>
      <c r="AY268" s="468"/>
      <c r="AZ268" s="468"/>
      <c r="BA268" s="468"/>
      <c r="BB268" s="468"/>
    </row>
    <row r="269" spans="1:54" ht="12.75" customHeight="1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  <c r="AA269" s="468"/>
      <c r="AB269" s="468"/>
      <c r="AC269" s="468"/>
      <c r="AD269" s="468"/>
      <c r="AE269" s="468"/>
      <c r="AF269" s="468"/>
      <c r="AG269" s="468"/>
      <c r="AH269" s="468"/>
      <c r="AI269" s="468"/>
      <c r="AJ269" s="468"/>
      <c r="AK269" s="468"/>
      <c r="AL269" s="468"/>
      <c r="AM269" s="468"/>
      <c r="AN269" s="468"/>
      <c r="AO269" s="468"/>
      <c r="AP269" s="468"/>
      <c r="AQ269" s="468"/>
      <c r="AR269" s="468"/>
      <c r="AS269" s="468"/>
      <c r="AT269" s="468"/>
      <c r="AU269" s="468"/>
      <c r="AV269" s="468"/>
      <c r="AW269" s="468"/>
      <c r="AX269" s="468"/>
      <c r="AY269" s="468"/>
      <c r="AZ269" s="468"/>
      <c r="BA269" s="468"/>
      <c r="BB269" s="468"/>
    </row>
    <row r="270" spans="1:54" ht="12.75" customHeight="1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  <c r="AA270" s="468"/>
      <c r="AB270" s="468"/>
      <c r="AC270" s="468"/>
      <c r="AD270" s="468"/>
      <c r="AE270" s="468"/>
      <c r="AF270" s="468"/>
      <c r="AG270" s="468"/>
      <c r="AH270" s="468"/>
      <c r="AI270" s="468"/>
      <c r="AJ270" s="468"/>
      <c r="AK270" s="468"/>
      <c r="AL270" s="468"/>
      <c r="AM270" s="468"/>
      <c r="AN270" s="468"/>
      <c r="AO270" s="468"/>
      <c r="AP270" s="468"/>
      <c r="AQ270" s="468"/>
      <c r="AR270" s="468"/>
      <c r="AS270" s="468"/>
      <c r="AT270" s="468"/>
      <c r="AU270" s="468"/>
      <c r="AV270" s="468"/>
      <c r="AW270" s="468"/>
      <c r="AX270" s="468"/>
      <c r="AY270" s="468"/>
      <c r="AZ270" s="468"/>
      <c r="BA270" s="468"/>
      <c r="BB270" s="468"/>
    </row>
    <row r="271" spans="1:54" ht="12.75" customHeight="1">
      <c r="A271" s="468"/>
      <c r="B271" s="468"/>
      <c r="C271" s="468"/>
      <c r="D271" s="468"/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  <c r="AA271" s="468"/>
      <c r="AB271" s="468"/>
      <c r="AC271" s="468"/>
      <c r="AD271" s="468"/>
      <c r="AE271" s="468"/>
      <c r="AF271" s="468"/>
      <c r="AG271" s="468"/>
      <c r="AH271" s="468"/>
      <c r="AI271" s="468"/>
      <c r="AJ271" s="468"/>
      <c r="AK271" s="468"/>
      <c r="AL271" s="468"/>
      <c r="AM271" s="468"/>
      <c r="AN271" s="468"/>
      <c r="AO271" s="468"/>
      <c r="AP271" s="468"/>
      <c r="AQ271" s="468"/>
      <c r="AR271" s="468"/>
      <c r="AS271" s="468"/>
      <c r="AT271" s="468"/>
      <c r="AU271" s="468"/>
      <c r="AV271" s="468"/>
      <c r="AW271" s="468"/>
      <c r="AX271" s="468"/>
      <c r="AY271" s="468"/>
      <c r="AZ271" s="468"/>
      <c r="BA271" s="468"/>
      <c r="BB271" s="468"/>
    </row>
    <row r="272" spans="1:54" ht="12.75" customHeight="1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  <c r="AA272" s="468"/>
      <c r="AB272" s="468"/>
      <c r="AC272" s="468"/>
      <c r="AD272" s="468"/>
      <c r="AE272" s="468"/>
      <c r="AF272" s="468"/>
      <c r="AG272" s="468"/>
      <c r="AH272" s="468"/>
      <c r="AI272" s="468"/>
      <c r="AJ272" s="468"/>
      <c r="AK272" s="468"/>
      <c r="AL272" s="468"/>
      <c r="AM272" s="468"/>
      <c r="AN272" s="468"/>
      <c r="AO272" s="468"/>
      <c r="AP272" s="468"/>
      <c r="AQ272" s="468"/>
      <c r="AR272" s="468"/>
      <c r="AS272" s="468"/>
      <c r="AT272" s="468"/>
      <c r="AU272" s="468"/>
      <c r="AV272" s="468"/>
      <c r="AW272" s="468"/>
      <c r="AX272" s="468"/>
      <c r="AY272" s="468"/>
      <c r="AZ272" s="468"/>
      <c r="BA272" s="468"/>
      <c r="BB272" s="468"/>
    </row>
    <row r="273" spans="1:54" ht="12.75" customHeight="1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  <c r="AH273" s="468"/>
      <c r="AI273" s="468"/>
      <c r="AJ273" s="468"/>
      <c r="AK273" s="468"/>
      <c r="AL273" s="468"/>
      <c r="AM273" s="468"/>
      <c r="AN273" s="468"/>
      <c r="AO273" s="468"/>
      <c r="AP273" s="468"/>
      <c r="AQ273" s="468"/>
      <c r="AR273" s="468"/>
      <c r="AS273" s="468"/>
      <c r="AT273" s="468"/>
      <c r="AU273" s="468"/>
      <c r="AV273" s="468"/>
      <c r="AW273" s="468"/>
      <c r="AX273" s="468"/>
      <c r="AY273" s="468"/>
      <c r="AZ273" s="468"/>
      <c r="BA273" s="468"/>
      <c r="BB273" s="468"/>
    </row>
    <row r="274" spans="1:54" ht="12.75" customHeight="1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  <c r="AA274" s="468"/>
      <c r="AB274" s="468"/>
      <c r="AC274" s="468"/>
      <c r="AD274" s="468"/>
      <c r="AE274" s="468"/>
      <c r="AF274" s="468"/>
      <c r="AG274" s="468"/>
      <c r="AH274" s="468"/>
      <c r="AI274" s="468"/>
      <c r="AJ274" s="468"/>
      <c r="AK274" s="468"/>
      <c r="AL274" s="468"/>
      <c r="AM274" s="468"/>
      <c r="AN274" s="468"/>
      <c r="AO274" s="468"/>
      <c r="AP274" s="468"/>
      <c r="AQ274" s="468"/>
      <c r="AR274" s="468"/>
      <c r="AS274" s="468"/>
      <c r="AT274" s="468"/>
      <c r="AU274" s="468"/>
      <c r="AV274" s="468"/>
      <c r="AW274" s="468"/>
      <c r="AX274" s="468"/>
      <c r="AY274" s="468"/>
      <c r="AZ274" s="468"/>
      <c r="BA274" s="468"/>
      <c r="BB274" s="468"/>
    </row>
    <row r="275" spans="1:54" ht="12.75" customHeight="1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  <c r="AA275" s="468"/>
      <c r="AB275" s="468"/>
      <c r="AC275" s="468"/>
      <c r="AD275" s="468"/>
      <c r="AE275" s="468"/>
      <c r="AF275" s="468"/>
      <c r="AG275" s="468"/>
      <c r="AH275" s="468"/>
      <c r="AI275" s="468"/>
      <c r="AJ275" s="468"/>
      <c r="AK275" s="468"/>
      <c r="AL275" s="468"/>
      <c r="AM275" s="468"/>
      <c r="AN275" s="468"/>
      <c r="AO275" s="468"/>
      <c r="AP275" s="468"/>
      <c r="AQ275" s="468"/>
      <c r="AR275" s="468"/>
      <c r="AS275" s="468"/>
      <c r="AT275" s="468"/>
      <c r="AU275" s="468"/>
      <c r="AV275" s="468"/>
      <c r="AW275" s="468"/>
      <c r="AX275" s="468"/>
      <c r="AY275" s="468"/>
      <c r="AZ275" s="468"/>
      <c r="BA275" s="468"/>
      <c r="BB275" s="468"/>
    </row>
    <row r="276" spans="1:54" ht="12.75" customHeight="1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  <c r="AA276" s="468"/>
      <c r="AB276" s="468"/>
      <c r="AC276" s="468"/>
      <c r="AD276" s="468"/>
      <c r="AE276" s="468"/>
      <c r="AF276" s="468"/>
      <c r="AG276" s="468"/>
      <c r="AH276" s="468"/>
      <c r="AI276" s="468"/>
      <c r="AJ276" s="468"/>
      <c r="AK276" s="468"/>
      <c r="AL276" s="468"/>
      <c r="AM276" s="468"/>
      <c r="AN276" s="468"/>
      <c r="AO276" s="468"/>
      <c r="AP276" s="468"/>
      <c r="AQ276" s="468"/>
      <c r="AR276" s="468"/>
      <c r="AS276" s="468"/>
      <c r="AT276" s="468"/>
      <c r="AU276" s="468"/>
      <c r="AV276" s="468"/>
      <c r="AW276" s="468"/>
      <c r="AX276" s="468"/>
      <c r="AY276" s="468"/>
      <c r="AZ276" s="468"/>
      <c r="BA276" s="468"/>
      <c r="BB276" s="468"/>
    </row>
    <row r="277" spans="1:54" ht="12.75" customHeight="1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  <c r="AA277" s="468"/>
      <c r="AB277" s="468"/>
      <c r="AC277" s="468"/>
      <c r="AD277" s="468"/>
      <c r="AE277" s="468"/>
      <c r="AF277" s="468"/>
      <c r="AG277" s="468"/>
      <c r="AH277" s="468"/>
      <c r="AI277" s="468"/>
      <c r="AJ277" s="468"/>
      <c r="AK277" s="468"/>
      <c r="AL277" s="468"/>
      <c r="AM277" s="468"/>
      <c r="AN277" s="468"/>
      <c r="AO277" s="468"/>
      <c r="AP277" s="468"/>
      <c r="AQ277" s="468"/>
      <c r="AR277" s="468"/>
      <c r="AS277" s="468"/>
      <c r="AT277" s="468"/>
      <c r="AU277" s="468"/>
      <c r="AV277" s="468"/>
      <c r="AW277" s="468"/>
      <c r="AX277" s="468"/>
      <c r="AY277" s="468"/>
      <c r="AZ277" s="468"/>
      <c r="BA277" s="468"/>
      <c r="BB277" s="468"/>
    </row>
    <row r="278" spans="1:54" ht="12.75" customHeight="1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  <c r="AA278" s="468"/>
      <c r="AB278" s="468"/>
      <c r="AC278" s="468"/>
      <c r="AD278" s="468"/>
      <c r="AE278" s="468"/>
      <c r="AF278" s="468"/>
      <c r="AG278" s="468"/>
      <c r="AH278" s="468"/>
      <c r="AI278" s="468"/>
      <c r="AJ278" s="468"/>
      <c r="AK278" s="468"/>
      <c r="AL278" s="468"/>
      <c r="AM278" s="468"/>
      <c r="AN278" s="468"/>
      <c r="AO278" s="468"/>
      <c r="AP278" s="468"/>
      <c r="AQ278" s="468"/>
      <c r="AR278" s="468"/>
      <c r="AS278" s="468"/>
      <c r="AT278" s="468"/>
      <c r="AU278" s="468"/>
      <c r="AV278" s="468"/>
      <c r="AW278" s="468"/>
      <c r="AX278" s="468"/>
      <c r="AY278" s="468"/>
      <c r="AZ278" s="468"/>
      <c r="BA278" s="468"/>
      <c r="BB278" s="468"/>
    </row>
    <row r="279" spans="1:54" ht="12.75" customHeight="1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  <c r="AA279" s="468"/>
      <c r="AB279" s="468"/>
      <c r="AC279" s="468"/>
      <c r="AD279" s="468"/>
      <c r="AE279" s="468"/>
      <c r="AF279" s="468"/>
      <c r="AG279" s="468"/>
      <c r="AH279" s="468"/>
      <c r="AI279" s="468"/>
      <c r="AJ279" s="468"/>
      <c r="AK279" s="468"/>
      <c r="AL279" s="468"/>
      <c r="AM279" s="468"/>
      <c r="AN279" s="468"/>
      <c r="AO279" s="468"/>
      <c r="AP279" s="468"/>
      <c r="AQ279" s="468"/>
      <c r="AR279" s="468"/>
      <c r="AS279" s="468"/>
      <c r="AT279" s="468"/>
      <c r="AU279" s="468"/>
      <c r="AV279" s="468"/>
      <c r="AW279" s="468"/>
      <c r="AX279" s="468"/>
      <c r="AY279" s="468"/>
      <c r="AZ279" s="468"/>
      <c r="BA279" s="468"/>
      <c r="BB279" s="468"/>
    </row>
    <row r="280" spans="1:54" ht="12.75" customHeight="1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E280" s="468"/>
      <c r="AF280" s="468"/>
      <c r="AG280" s="468"/>
      <c r="AH280" s="468"/>
      <c r="AI280" s="468"/>
      <c r="AJ280" s="468"/>
      <c r="AK280" s="468"/>
      <c r="AL280" s="468"/>
      <c r="AM280" s="468"/>
      <c r="AN280" s="468"/>
      <c r="AO280" s="468"/>
      <c r="AP280" s="468"/>
      <c r="AQ280" s="468"/>
      <c r="AR280" s="468"/>
      <c r="AS280" s="468"/>
      <c r="AT280" s="468"/>
      <c r="AU280" s="468"/>
      <c r="AV280" s="468"/>
      <c r="AW280" s="468"/>
      <c r="AX280" s="468"/>
      <c r="AY280" s="468"/>
      <c r="AZ280" s="468"/>
      <c r="BA280" s="468"/>
      <c r="BB280" s="468"/>
    </row>
    <row r="281" spans="1:54" ht="12.75" customHeight="1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  <c r="AA281" s="468"/>
      <c r="AB281" s="468"/>
      <c r="AC281" s="468"/>
      <c r="AD281" s="468"/>
      <c r="AE281" s="468"/>
      <c r="AF281" s="468"/>
      <c r="AG281" s="468"/>
      <c r="AH281" s="468"/>
      <c r="AI281" s="468"/>
      <c r="AJ281" s="468"/>
      <c r="AK281" s="468"/>
      <c r="AL281" s="468"/>
      <c r="AM281" s="468"/>
      <c r="AN281" s="468"/>
      <c r="AO281" s="468"/>
      <c r="AP281" s="468"/>
      <c r="AQ281" s="468"/>
      <c r="AR281" s="468"/>
      <c r="AS281" s="468"/>
      <c r="AT281" s="468"/>
      <c r="AU281" s="468"/>
      <c r="AV281" s="468"/>
      <c r="AW281" s="468"/>
      <c r="AX281" s="468"/>
      <c r="AY281" s="468"/>
      <c r="AZ281" s="468"/>
      <c r="BA281" s="468"/>
      <c r="BB281" s="468"/>
    </row>
    <row r="282" spans="1:54" ht="12.75" customHeight="1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  <c r="AA282" s="468"/>
      <c r="AB282" s="468"/>
      <c r="AC282" s="468"/>
      <c r="AD282" s="468"/>
      <c r="AE282" s="468"/>
      <c r="AF282" s="468"/>
      <c r="AG282" s="468"/>
      <c r="AH282" s="468"/>
      <c r="AI282" s="468"/>
      <c r="AJ282" s="468"/>
      <c r="AK282" s="468"/>
      <c r="AL282" s="468"/>
      <c r="AM282" s="468"/>
      <c r="AN282" s="468"/>
      <c r="AO282" s="468"/>
      <c r="AP282" s="468"/>
      <c r="AQ282" s="468"/>
      <c r="AR282" s="468"/>
      <c r="AS282" s="468"/>
      <c r="AT282" s="468"/>
      <c r="AU282" s="468"/>
      <c r="AV282" s="468"/>
      <c r="AW282" s="468"/>
      <c r="AX282" s="468"/>
      <c r="AY282" s="468"/>
      <c r="AZ282" s="468"/>
      <c r="BA282" s="468"/>
      <c r="BB282" s="468"/>
    </row>
    <row r="283" spans="1:54" ht="12.75" customHeight="1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  <c r="AA283" s="468"/>
      <c r="AB283" s="468"/>
      <c r="AC283" s="468"/>
      <c r="AD283" s="468"/>
      <c r="AE283" s="468"/>
      <c r="AF283" s="468"/>
      <c r="AG283" s="468"/>
      <c r="AH283" s="468"/>
      <c r="AI283" s="468"/>
      <c r="AJ283" s="468"/>
      <c r="AK283" s="468"/>
      <c r="AL283" s="468"/>
      <c r="AM283" s="468"/>
      <c r="AN283" s="468"/>
      <c r="AO283" s="468"/>
      <c r="AP283" s="468"/>
      <c r="AQ283" s="468"/>
      <c r="AR283" s="468"/>
      <c r="AS283" s="468"/>
      <c r="AT283" s="468"/>
      <c r="AU283" s="468"/>
      <c r="AV283" s="468"/>
      <c r="AW283" s="468"/>
      <c r="AX283" s="468"/>
      <c r="AY283" s="468"/>
      <c r="AZ283" s="468"/>
      <c r="BA283" s="468"/>
      <c r="BB283" s="468"/>
    </row>
    <row r="284" spans="1:54" ht="12.75" customHeight="1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  <c r="AA284" s="468"/>
      <c r="AB284" s="468"/>
      <c r="AC284" s="468"/>
      <c r="AD284" s="468"/>
      <c r="AE284" s="468"/>
      <c r="AF284" s="468"/>
      <c r="AG284" s="468"/>
      <c r="AH284" s="468"/>
      <c r="AI284" s="468"/>
      <c r="AJ284" s="468"/>
      <c r="AK284" s="468"/>
      <c r="AL284" s="468"/>
      <c r="AM284" s="468"/>
      <c r="AN284" s="468"/>
      <c r="AO284" s="468"/>
      <c r="AP284" s="468"/>
      <c r="AQ284" s="468"/>
      <c r="AR284" s="468"/>
      <c r="AS284" s="468"/>
      <c r="AT284" s="468"/>
      <c r="AU284" s="468"/>
      <c r="AV284" s="468"/>
      <c r="AW284" s="468"/>
      <c r="AX284" s="468"/>
      <c r="AY284" s="468"/>
      <c r="AZ284" s="468"/>
      <c r="BA284" s="468"/>
      <c r="BB284" s="468"/>
    </row>
    <row r="285" spans="1:54" ht="12.75" customHeight="1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  <c r="AA285" s="468"/>
      <c r="AB285" s="468"/>
      <c r="AC285" s="468"/>
      <c r="AD285" s="468"/>
      <c r="AE285" s="468"/>
      <c r="AF285" s="468"/>
      <c r="AG285" s="468"/>
      <c r="AH285" s="468"/>
      <c r="AI285" s="468"/>
      <c r="AJ285" s="468"/>
      <c r="AK285" s="468"/>
      <c r="AL285" s="468"/>
      <c r="AM285" s="468"/>
      <c r="AN285" s="468"/>
      <c r="AO285" s="468"/>
      <c r="AP285" s="468"/>
      <c r="AQ285" s="468"/>
      <c r="AR285" s="468"/>
      <c r="AS285" s="468"/>
      <c r="AT285" s="468"/>
      <c r="AU285" s="468"/>
      <c r="AV285" s="468"/>
      <c r="AW285" s="468"/>
      <c r="AX285" s="468"/>
      <c r="AY285" s="468"/>
      <c r="AZ285" s="468"/>
      <c r="BA285" s="468"/>
      <c r="BB285" s="468"/>
    </row>
    <row r="286" spans="1:54" ht="12.75" customHeight="1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  <c r="AA286" s="468"/>
      <c r="AB286" s="468"/>
      <c r="AC286" s="468"/>
      <c r="AD286" s="468"/>
      <c r="AE286" s="468"/>
      <c r="AF286" s="468"/>
      <c r="AG286" s="468"/>
      <c r="AH286" s="468"/>
      <c r="AI286" s="468"/>
      <c r="AJ286" s="468"/>
      <c r="AK286" s="468"/>
      <c r="AL286" s="468"/>
      <c r="AM286" s="468"/>
      <c r="AN286" s="468"/>
      <c r="AO286" s="468"/>
      <c r="AP286" s="468"/>
      <c r="AQ286" s="468"/>
      <c r="AR286" s="468"/>
      <c r="AS286" s="468"/>
      <c r="AT286" s="468"/>
      <c r="AU286" s="468"/>
      <c r="AV286" s="468"/>
      <c r="AW286" s="468"/>
      <c r="AX286" s="468"/>
      <c r="AY286" s="468"/>
      <c r="AZ286" s="468"/>
      <c r="BA286" s="468"/>
      <c r="BB286" s="468"/>
    </row>
    <row r="287" spans="1:54" ht="12.75" customHeight="1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  <c r="AA287" s="468"/>
      <c r="AB287" s="468"/>
      <c r="AC287" s="468"/>
      <c r="AD287" s="468"/>
      <c r="AE287" s="468"/>
      <c r="AF287" s="468"/>
      <c r="AG287" s="468"/>
      <c r="AH287" s="468"/>
      <c r="AI287" s="468"/>
      <c r="AJ287" s="468"/>
      <c r="AK287" s="468"/>
      <c r="AL287" s="468"/>
      <c r="AM287" s="468"/>
      <c r="AN287" s="468"/>
      <c r="AO287" s="468"/>
      <c r="AP287" s="468"/>
      <c r="AQ287" s="468"/>
      <c r="AR287" s="468"/>
      <c r="AS287" s="468"/>
      <c r="AT287" s="468"/>
      <c r="AU287" s="468"/>
      <c r="AV287" s="468"/>
      <c r="AW287" s="468"/>
      <c r="AX287" s="468"/>
      <c r="AY287" s="468"/>
      <c r="AZ287" s="468"/>
      <c r="BA287" s="468"/>
      <c r="BB287" s="468"/>
    </row>
    <row r="288" spans="1:54" ht="12.75" customHeight="1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  <c r="AG288" s="468"/>
      <c r="AH288" s="468"/>
      <c r="AI288" s="468"/>
      <c r="AJ288" s="468"/>
      <c r="AK288" s="468"/>
      <c r="AL288" s="468"/>
      <c r="AM288" s="468"/>
      <c r="AN288" s="468"/>
      <c r="AO288" s="468"/>
      <c r="AP288" s="468"/>
      <c r="AQ288" s="468"/>
      <c r="AR288" s="468"/>
      <c r="AS288" s="468"/>
      <c r="AT288" s="468"/>
      <c r="AU288" s="468"/>
      <c r="AV288" s="468"/>
      <c r="AW288" s="468"/>
      <c r="AX288" s="468"/>
      <c r="AY288" s="468"/>
      <c r="AZ288" s="468"/>
      <c r="BA288" s="468"/>
      <c r="BB288" s="468"/>
    </row>
    <row r="289" spans="1:54" ht="12.75" customHeight="1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  <c r="AH289" s="468"/>
      <c r="AI289" s="468"/>
      <c r="AJ289" s="468"/>
      <c r="AK289" s="468"/>
      <c r="AL289" s="468"/>
      <c r="AM289" s="468"/>
      <c r="AN289" s="468"/>
      <c r="AO289" s="468"/>
      <c r="AP289" s="468"/>
      <c r="AQ289" s="468"/>
      <c r="AR289" s="468"/>
      <c r="AS289" s="468"/>
      <c r="AT289" s="468"/>
      <c r="AU289" s="468"/>
      <c r="AV289" s="468"/>
      <c r="AW289" s="468"/>
      <c r="AX289" s="468"/>
      <c r="AY289" s="468"/>
      <c r="AZ289" s="468"/>
      <c r="BA289" s="468"/>
      <c r="BB289" s="468"/>
    </row>
    <row r="290" spans="1:54" ht="12.75" customHeight="1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  <c r="AA290" s="468"/>
      <c r="AB290" s="468"/>
      <c r="AC290" s="468"/>
      <c r="AD290" s="468"/>
      <c r="AE290" s="468"/>
      <c r="AF290" s="468"/>
      <c r="AG290" s="468"/>
      <c r="AH290" s="468"/>
      <c r="AI290" s="468"/>
      <c r="AJ290" s="468"/>
      <c r="AK290" s="468"/>
      <c r="AL290" s="468"/>
      <c r="AM290" s="468"/>
      <c r="AN290" s="468"/>
      <c r="AO290" s="468"/>
      <c r="AP290" s="468"/>
      <c r="AQ290" s="468"/>
      <c r="AR290" s="468"/>
      <c r="AS290" s="468"/>
      <c r="AT290" s="468"/>
      <c r="AU290" s="468"/>
      <c r="AV290" s="468"/>
      <c r="AW290" s="468"/>
      <c r="AX290" s="468"/>
      <c r="AY290" s="468"/>
      <c r="AZ290" s="468"/>
      <c r="BA290" s="468"/>
      <c r="BB290" s="468"/>
    </row>
    <row r="291" spans="1:54" ht="12.75" customHeight="1">
      <c r="A291" s="468"/>
      <c r="B291" s="468"/>
      <c r="C291" s="468"/>
      <c r="D291" s="468"/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  <c r="AA291" s="468"/>
      <c r="AB291" s="468"/>
      <c r="AC291" s="468"/>
      <c r="AD291" s="468"/>
      <c r="AE291" s="468"/>
      <c r="AF291" s="468"/>
      <c r="AG291" s="468"/>
      <c r="AH291" s="468"/>
      <c r="AI291" s="468"/>
      <c r="AJ291" s="468"/>
      <c r="AK291" s="468"/>
      <c r="AL291" s="468"/>
      <c r="AM291" s="468"/>
      <c r="AN291" s="468"/>
      <c r="AO291" s="468"/>
      <c r="AP291" s="468"/>
      <c r="AQ291" s="468"/>
      <c r="AR291" s="468"/>
      <c r="AS291" s="468"/>
      <c r="AT291" s="468"/>
      <c r="AU291" s="468"/>
      <c r="AV291" s="468"/>
      <c r="AW291" s="468"/>
      <c r="AX291" s="468"/>
      <c r="AY291" s="468"/>
      <c r="AZ291" s="468"/>
      <c r="BA291" s="468"/>
      <c r="BB291" s="468"/>
    </row>
    <row r="292" spans="1:54" ht="12.75" customHeight="1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  <c r="AA292" s="468"/>
      <c r="AB292" s="468"/>
      <c r="AC292" s="468"/>
      <c r="AD292" s="468"/>
      <c r="AE292" s="468"/>
      <c r="AF292" s="468"/>
      <c r="AG292" s="468"/>
      <c r="AH292" s="468"/>
      <c r="AI292" s="468"/>
      <c r="AJ292" s="468"/>
      <c r="AK292" s="468"/>
      <c r="AL292" s="468"/>
      <c r="AM292" s="468"/>
      <c r="AN292" s="468"/>
      <c r="AO292" s="468"/>
      <c r="AP292" s="468"/>
      <c r="AQ292" s="468"/>
      <c r="AR292" s="468"/>
      <c r="AS292" s="468"/>
      <c r="AT292" s="468"/>
      <c r="AU292" s="468"/>
      <c r="AV292" s="468"/>
      <c r="AW292" s="468"/>
      <c r="AX292" s="468"/>
      <c r="AY292" s="468"/>
      <c r="AZ292" s="468"/>
      <c r="BA292" s="468"/>
      <c r="BB292" s="468"/>
    </row>
    <row r="293" spans="1:54" ht="12.75" customHeight="1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  <c r="AA293" s="468"/>
      <c r="AB293" s="468"/>
      <c r="AC293" s="468"/>
      <c r="AD293" s="468"/>
      <c r="AE293" s="468"/>
      <c r="AF293" s="468"/>
      <c r="AG293" s="468"/>
      <c r="AH293" s="468"/>
      <c r="AI293" s="468"/>
      <c r="AJ293" s="468"/>
      <c r="AK293" s="468"/>
      <c r="AL293" s="468"/>
      <c r="AM293" s="468"/>
      <c r="AN293" s="468"/>
      <c r="AO293" s="468"/>
      <c r="AP293" s="468"/>
      <c r="AQ293" s="468"/>
      <c r="AR293" s="468"/>
      <c r="AS293" s="468"/>
      <c r="AT293" s="468"/>
      <c r="AU293" s="468"/>
      <c r="AV293" s="468"/>
      <c r="AW293" s="468"/>
      <c r="AX293" s="468"/>
      <c r="AY293" s="468"/>
      <c r="AZ293" s="468"/>
      <c r="BA293" s="468"/>
      <c r="BB293" s="468"/>
    </row>
    <row r="294" spans="1:54" ht="12.75" customHeight="1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  <c r="AA294" s="468"/>
      <c r="AB294" s="468"/>
      <c r="AC294" s="468"/>
      <c r="AD294" s="468"/>
      <c r="AE294" s="468"/>
      <c r="AF294" s="468"/>
      <c r="AG294" s="468"/>
      <c r="AH294" s="468"/>
      <c r="AI294" s="468"/>
      <c r="AJ294" s="468"/>
      <c r="AK294" s="468"/>
      <c r="AL294" s="468"/>
      <c r="AM294" s="468"/>
      <c r="AN294" s="468"/>
      <c r="AO294" s="468"/>
      <c r="AP294" s="468"/>
      <c r="AQ294" s="468"/>
      <c r="AR294" s="468"/>
      <c r="AS294" s="468"/>
      <c r="AT294" s="468"/>
      <c r="AU294" s="468"/>
      <c r="AV294" s="468"/>
      <c r="AW294" s="468"/>
      <c r="AX294" s="468"/>
      <c r="AY294" s="468"/>
      <c r="AZ294" s="468"/>
      <c r="BA294" s="468"/>
      <c r="BB294" s="468"/>
    </row>
    <row r="295" spans="1:54" ht="12.75" customHeight="1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  <c r="AA295" s="468"/>
      <c r="AB295" s="468"/>
      <c r="AC295" s="468"/>
      <c r="AD295" s="468"/>
      <c r="AE295" s="468"/>
      <c r="AF295" s="468"/>
      <c r="AG295" s="468"/>
      <c r="AH295" s="468"/>
      <c r="AI295" s="468"/>
      <c r="AJ295" s="468"/>
      <c r="AK295" s="468"/>
      <c r="AL295" s="468"/>
      <c r="AM295" s="468"/>
      <c r="AN295" s="468"/>
      <c r="AO295" s="468"/>
      <c r="AP295" s="468"/>
      <c r="AQ295" s="468"/>
      <c r="AR295" s="468"/>
      <c r="AS295" s="468"/>
      <c r="AT295" s="468"/>
      <c r="AU295" s="468"/>
      <c r="AV295" s="468"/>
      <c r="AW295" s="468"/>
      <c r="AX295" s="468"/>
      <c r="AY295" s="468"/>
      <c r="AZ295" s="468"/>
      <c r="BA295" s="468"/>
      <c r="BB295" s="468"/>
    </row>
    <row r="296" spans="1:54" ht="12.75" customHeight="1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  <c r="AA296" s="468"/>
      <c r="AB296" s="468"/>
      <c r="AC296" s="468"/>
      <c r="AD296" s="468"/>
      <c r="AE296" s="468"/>
      <c r="AF296" s="468"/>
      <c r="AG296" s="468"/>
      <c r="AH296" s="468"/>
      <c r="AI296" s="468"/>
      <c r="AJ296" s="468"/>
      <c r="AK296" s="468"/>
      <c r="AL296" s="468"/>
      <c r="AM296" s="468"/>
      <c r="AN296" s="468"/>
      <c r="AO296" s="468"/>
      <c r="AP296" s="468"/>
      <c r="AQ296" s="468"/>
      <c r="AR296" s="468"/>
      <c r="AS296" s="468"/>
      <c r="AT296" s="468"/>
      <c r="AU296" s="468"/>
      <c r="AV296" s="468"/>
      <c r="AW296" s="468"/>
      <c r="AX296" s="468"/>
      <c r="AY296" s="468"/>
      <c r="AZ296" s="468"/>
      <c r="BA296" s="468"/>
      <c r="BB296" s="468"/>
    </row>
    <row r="297" spans="1:54" ht="12.75" customHeight="1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  <c r="AA297" s="468"/>
      <c r="AB297" s="468"/>
      <c r="AC297" s="468"/>
      <c r="AD297" s="468"/>
      <c r="AE297" s="468"/>
      <c r="AF297" s="468"/>
      <c r="AG297" s="468"/>
      <c r="AH297" s="468"/>
      <c r="AI297" s="468"/>
      <c r="AJ297" s="468"/>
      <c r="AK297" s="468"/>
      <c r="AL297" s="468"/>
      <c r="AM297" s="468"/>
      <c r="AN297" s="468"/>
      <c r="AO297" s="468"/>
      <c r="AP297" s="468"/>
      <c r="AQ297" s="468"/>
      <c r="AR297" s="468"/>
      <c r="AS297" s="468"/>
      <c r="AT297" s="468"/>
      <c r="AU297" s="468"/>
      <c r="AV297" s="468"/>
      <c r="AW297" s="468"/>
      <c r="AX297" s="468"/>
      <c r="AY297" s="468"/>
      <c r="AZ297" s="468"/>
      <c r="BA297" s="468"/>
      <c r="BB297" s="468"/>
    </row>
    <row r="298" spans="1:54" ht="12.75" customHeight="1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  <c r="AA298" s="468"/>
      <c r="AB298" s="468"/>
      <c r="AC298" s="468"/>
      <c r="AD298" s="468"/>
      <c r="AE298" s="468"/>
      <c r="AF298" s="468"/>
      <c r="AG298" s="468"/>
      <c r="AH298" s="468"/>
      <c r="AI298" s="468"/>
      <c r="AJ298" s="468"/>
      <c r="AK298" s="468"/>
      <c r="AL298" s="468"/>
      <c r="AM298" s="468"/>
      <c r="AN298" s="468"/>
      <c r="AO298" s="468"/>
      <c r="AP298" s="468"/>
      <c r="AQ298" s="468"/>
      <c r="AR298" s="468"/>
      <c r="AS298" s="468"/>
      <c r="AT298" s="468"/>
      <c r="AU298" s="468"/>
      <c r="AV298" s="468"/>
      <c r="AW298" s="468"/>
      <c r="AX298" s="468"/>
      <c r="AY298" s="468"/>
      <c r="AZ298" s="468"/>
      <c r="BA298" s="468"/>
      <c r="BB298" s="468"/>
    </row>
    <row r="299" spans="1:54" ht="12.75" customHeight="1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  <c r="AA299" s="468"/>
      <c r="AB299" s="468"/>
      <c r="AC299" s="468"/>
      <c r="AD299" s="468"/>
      <c r="AE299" s="468"/>
      <c r="AF299" s="468"/>
      <c r="AG299" s="468"/>
      <c r="AH299" s="468"/>
      <c r="AI299" s="468"/>
      <c r="AJ299" s="468"/>
      <c r="AK299" s="468"/>
      <c r="AL299" s="468"/>
      <c r="AM299" s="468"/>
      <c r="AN299" s="468"/>
      <c r="AO299" s="468"/>
      <c r="AP299" s="468"/>
      <c r="AQ299" s="468"/>
      <c r="AR299" s="468"/>
      <c r="AS299" s="468"/>
      <c r="AT299" s="468"/>
      <c r="AU299" s="468"/>
      <c r="AV299" s="468"/>
      <c r="AW299" s="468"/>
      <c r="AX299" s="468"/>
      <c r="AY299" s="468"/>
      <c r="AZ299" s="468"/>
      <c r="BA299" s="468"/>
      <c r="BB299" s="468"/>
    </row>
    <row r="300" spans="1:54" ht="12.75" customHeight="1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  <c r="AA300" s="468"/>
      <c r="AB300" s="468"/>
      <c r="AC300" s="468"/>
      <c r="AD300" s="468"/>
      <c r="AE300" s="468"/>
      <c r="AF300" s="468"/>
      <c r="AG300" s="468"/>
      <c r="AH300" s="468"/>
      <c r="AI300" s="468"/>
      <c r="AJ300" s="468"/>
      <c r="AK300" s="468"/>
      <c r="AL300" s="468"/>
      <c r="AM300" s="468"/>
      <c r="AN300" s="468"/>
      <c r="AO300" s="468"/>
      <c r="AP300" s="468"/>
      <c r="AQ300" s="468"/>
      <c r="AR300" s="468"/>
      <c r="AS300" s="468"/>
      <c r="AT300" s="468"/>
      <c r="AU300" s="468"/>
      <c r="AV300" s="468"/>
      <c r="AW300" s="468"/>
      <c r="AX300" s="468"/>
      <c r="AY300" s="468"/>
      <c r="AZ300" s="468"/>
      <c r="BA300" s="468"/>
      <c r="BB300" s="468"/>
    </row>
    <row r="301" spans="1:54" ht="12.75" customHeight="1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  <c r="AA301" s="468"/>
      <c r="AB301" s="468"/>
      <c r="AC301" s="468"/>
      <c r="AD301" s="468"/>
      <c r="AE301" s="468"/>
      <c r="AF301" s="468"/>
      <c r="AG301" s="468"/>
      <c r="AH301" s="468"/>
      <c r="AI301" s="468"/>
      <c r="AJ301" s="468"/>
      <c r="AK301" s="468"/>
      <c r="AL301" s="468"/>
      <c r="AM301" s="468"/>
      <c r="AN301" s="468"/>
      <c r="AO301" s="468"/>
      <c r="AP301" s="468"/>
      <c r="AQ301" s="468"/>
      <c r="AR301" s="468"/>
      <c r="AS301" s="468"/>
      <c r="AT301" s="468"/>
      <c r="AU301" s="468"/>
      <c r="AV301" s="468"/>
      <c r="AW301" s="468"/>
      <c r="AX301" s="468"/>
      <c r="AY301" s="468"/>
      <c r="AZ301" s="468"/>
      <c r="BA301" s="468"/>
      <c r="BB301" s="468"/>
    </row>
    <row r="302" spans="1:54" ht="12.75" customHeight="1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  <c r="AA302" s="468"/>
      <c r="AB302" s="468"/>
      <c r="AC302" s="468"/>
      <c r="AD302" s="468"/>
      <c r="AE302" s="468"/>
      <c r="AF302" s="468"/>
      <c r="AG302" s="468"/>
      <c r="AH302" s="468"/>
      <c r="AI302" s="468"/>
      <c r="AJ302" s="468"/>
      <c r="AK302" s="468"/>
      <c r="AL302" s="468"/>
      <c r="AM302" s="468"/>
      <c r="AN302" s="468"/>
      <c r="AO302" s="468"/>
      <c r="AP302" s="468"/>
      <c r="AQ302" s="468"/>
      <c r="AR302" s="468"/>
      <c r="AS302" s="468"/>
      <c r="AT302" s="468"/>
      <c r="AU302" s="468"/>
      <c r="AV302" s="468"/>
      <c r="AW302" s="468"/>
      <c r="AX302" s="468"/>
      <c r="AY302" s="468"/>
      <c r="AZ302" s="468"/>
      <c r="BA302" s="468"/>
      <c r="BB302" s="468"/>
    </row>
    <row r="303" spans="1:54" ht="12.75" customHeight="1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  <c r="AA303" s="468"/>
      <c r="AB303" s="468"/>
      <c r="AC303" s="468"/>
      <c r="AD303" s="468"/>
      <c r="AE303" s="468"/>
      <c r="AF303" s="468"/>
      <c r="AG303" s="468"/>
      <c r="AH303" s="468"/>
      <c r="AI303" s="468"/>
      <c r="AJ303" s="468"/>
      <c r="AK303" s="468"/>
      <c r="AL303" s="468"/>
      <c r="AM303" s="468"/>
      <c r="AN303" s="468"/>
      <c r="AO303" s="468"/>
      <c r="AP303" s="468"/>
      <c r="AQ303" s="468"/>
      <c r="AR303" s="468"/>
      <c r="AS303" s="468"/>
      <c r="AT303" s="468"/>
      <c r="AU303" s="468"/>
      <c r="AV303" s="468"/>
      <c r="AW303" s="468"/>
      <c r="AX303" s="468"/>
      <c r="AY303" s="468"/>
      <c r="AZ303" s="468"/>
      <c r="BA303" s="468"/>
      <c r="BB303" s="468"/>
    </row>
    <row r="304" spans="1:54" ht="12.75" customHeight="1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  <c r="AA304" s="468"/>
      <c r="AB304" s="468"/>
      <c r="AC304" s="468"/>
      <c r="AD304" s="468"/>
      <c r="AE304" s="468"/>
      <c r="AF304" s="468"/>
      <c r="AG304" s="468"/>
      <c r="AH304" s="468"/>
      <c r="AI304" s="468"/>
      <c r="AJ304" s="468"/>
      <c r="AK304" s="468"/>
      <c r="AL304" s="468"/>
      <c r="AM304" s="468"/>
      <c r="AN304" s="468"/>
      <c r="AO304" s="468"/>
      <c r="AP304" s="468"/>
      <c r="AQ304" s="468"/>
      <c r="AR304" s="468"/>
      <c r="AS304" s="468"/>
      <c r="AT304" s="468"/>
      <c r="AU304" s="468"/>
      <c r="AV304" s="468"/>
      <c r="AW304" s="468"/>
      <c r="AX304" s="468"/>
      <c r="AY304" s="468"/>
      <c r="AZ304" s="468"/>
      <c r="BA304" s="468"/>
      <c r="BB304" s="468"/>
    </row>
    <row r="305" spans="1:54" ht="12.75" customHeight="1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  <c r="AH305" s="468"/>
      <c r="AI305" s="468"/>
      <c r="AJ305" s="468"/>
      <c r="AK305" s="468"/>
      <c r="AL305" s="468"/>
      <c r="AM305" s="468"/>
      <c r="AN305" s="468"/>
      <c r="AO305" s="468"/>
      <c r="AP305" s="468"/>
      <c r="AQ305" s="468"/>
      <c r="AR305" s="468"/>
      <c r="AS305" s="468"/>
      <c r="AT305" s="468"/>
      <c r="AU305" s="468"/>
      <c r="AV305" s="468"/>
      <c r="AW305" s="468"/>
      <c r="AX305" s="468"/>
      <c r="AY305" s="468"/>
      <c r="AZ305" s="468"/>
      <c r="BA305" s="468"/>
      <c r="BB305" s="468"/>
    </row>
    <row r="306" spans="1:54" ht="12.75" customHeight="1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  <c r="AA306" s="468"/>
      <c r="AB306" s="468"/>
      <c r="AC306" s="468"/>
      <c r="AD306" s="468"/>
      <c r="AE306" s="468"/>
      <c r="AF306" s="468"/>
      <c r="AG306" s="468"/>
      <c r="AH306" s="468"/>
      <c r="AI306" s="468"/>
      <c r="AJ306" s="468"/>
      <c r="AK306" s="468"/>
      <c r="AL306" s="468"/>
      <c r="AM306" s="468"/>
      <c r="AN306" s="468"/>
      <c r="AO306" s="468"/>
      <c r="AP306" s="468"/>
      <c r="AQ306" s="468"/>
      <c r="AR306" s="468"/>
      <c r="AS306" s="468"/>
      <c r="AT306" s="468"/>
      <c r="AU306" s="468"/>
      <c r="AV306" s="468"/>
      <c r="AW306" s="468"/>
      <c r="AX306" s="468"/>
      <c r="AY306" s="468"/>
      <c r="AZ306" s="468"/>
      <c r="BA306" s="468"/>
      <c r="BB306" s="468"/>
    </row>
    <row r="307" spans="1:54" ht="12.75" customHeight="1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  <c r="AA307" s="468"/>
      <c r="AB307" s="468"/>
      <c r="AC307" s="468"/>
      <c r="AD307" s="468"/>
      <c r="AE307" s="468"/>
      <c r="AF307" s="468"/>
      <c r="AG307" s="468"/>
      <c r="AH307" s="468"/>
      <c r="AI307" s="468"/>
      <c r="AJ307" s="468"/>
      <c r="AK307" s="468"/>
      <c r="AL307" s="468"/>
      <c r="AM307" s="468"/>
      <c r="AN307" s="468"/>
      <c r="AO307" s="468"/>
      <c r="AP307" s="468"/>
      <c r="AQ307" s="468"/>
      <c r="AR307" s="468"/>
      <c r="AS307" s="468"/>
      <c r="AT307" s="468"/>
      <c r="AU307" s="468"/>
      <c r="AV307" s="468"/>
      <c r="AW307" s="468"/>
      <c r="AX307" s="468"/>
      <c r="AY307" s="468"/>
      <c r="AZ307" s="468"/>
      <c r="BA307" s="468"/>
      <c r="BB307" s="468"/>
    </row>
    <row r="308" spans="1:54" ht="12.75" customHeight="1">
      <c r="A308" s="468"/>
      <c r="B308" s="468"/>
      <c r="C308" s="468"/>
      <c r="D308" s="468"/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  <c r="AA308" s="468"/>
      <c r="AB308" s="468"/>
      <c r="AC308" s="468"/>
      <c r="AD308" s="468"/>
      <c r="AE308" s="468"/>
      <c r="AF308" s="468"/>
      <c r="AG308" s="468"/>
      <c r="AH308" s="468"/>
      <c r="AI308" s="468"/>
      <c r="AJ308" s="468"/>
      <c r="AK308" s="468"/>
      <c r="AL308" s="468"/>
      <c r="AM308" s="468"/>
      <c r="AN308" s="468"/>
      <c r="AO308" s="468"/>
      <c r="AP308" s="468"/>
      <c r="AQ308" s="468"/>
      <c r="AR308" s="468"/>
      <c r="AS308" s="468"/>
      <c r="AT308" s="468"/>
      <c r="AU308" s="468"/>
      <c r="AV308" s="468"/>
      <c r="AW308" s="468"/>
      <c r="AX308" s="468"/>
      <c r="AY308" s="468"/>
      <c r="AZ308" s="468"/>
      <c r="BA308" s="468"/>
      <c r="BB308" s="468"/>
    </row>
    <row r="309" spans="1:54" ht="12.75" customHeight="1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  <c r="AA309" s="468"/>
      <c r="AB309" s="468"/>
      <c r="AC309" s="468"/>
      <c r="AD309" s="468"/>
      <c r="AE309" s="468"/>
      <c r="AF309" s="468"/>
      <c r="AG309" s="468"/>
      <c r="AH309" s="468"/>
      <c r="AI309" s="468"/>
      <c r="AJ309" s="468"/>
      <c r="AK309" s="468"/>
      <c r="AL309" s="468"/>
      <c r="AM309" s="468"/>
      <c r="AN309" s="468"/>
      <c r="AO309" s="468"/>
      <c r="AP309" s="468"/>
      <c r="AQ309" s="468"/>
      <c r="AR309" s="468"/>
      <c r="AS309" s="468"/>
      <c r="AT309" s="468"/>
      <c r="AU309" s="468"/>
      <c r="AV309" s="468"/>
      <c r="AW309" s="468"/>
      <c r="AX309" s="468"/>
      <c r="AY309" s="468"/>
      <c r="AZ309" s="468"/>
      <c r="BA309" s="468"/>
      <c r="BB309" s="468"/>
    </row>
    <row r="310" spans="1:54" ht="12.75" customHeight="1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  <c r="AA310" s="468"/>
      <c r="AB310" s="468"/>
      <c r="AC310" s="468"/>
      <c r="AD310" s="468"/>
      <c r="AE310" s="468"/>
      <c r="AF310" s="468"/>
      <c r="AG310" s="468"/>
      <c r="AH310" s="468"/>
      <c r="AI310" s="468"/>
      <c r="AJ310" s="468"/>
      <c r="AK310" s="468"/>
      <c r="AL310" s="468"/>
      <c r="AM310" s="468"/>
      <c r="AN310" s="468"/>
      <c r="AO310" s="468"/>
      <c r="AP310" s="468"/>
      <c r="AQ310" s="468"/>
      <c r="AR310" s="468"/>
      <c r="AS310" s="468"/>
      <c r="AT310" s="468"/>
      <c r="AU310" s="468"/>
      <c r="AV310" s="468"/>
      <c r="AW310" s="468"/>
      <c r="AX310" s="468"/>
      <c r="AY310" s="468"/>
      <c r="AZ310" s="468"/>
      <c r="BA310" s="468"/>
      <c r="BB310" s="468"/>
    </row>
    <row r="311" spans="1:54" ht="12.75" customHeight="1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  <c r="AA311" s="468"/>
      <c r="AB311" s="468"/>
      <c r="AC311" s="468"/>
      <c r="AD311" s="468"/>
      <c r="AE311" s="468"/>
      <c r="AF311" s="468"/>
      <c r="AG311" s="468"/>
      <c r="AH311" s="468"/>
      <c r="AI311" s="468"/>
      <c r="AJ311" s="468"/>
      <c r="AK311" s="468"/>
      <c r="AL311" s="468"/>
      <c r="AM311" s="468"/>
      <c r="AN311" s="468"/>
      <c r="AO311" s="468"/>
      <c r="AP311" s="468"/>
      <c r="AQ311" s="468"/>
      <c r="AR311" s="468"/>
      <c r="AS311" s="468"/>
      <c r="AT311" s="468"/>
      <c r="AU311" s="468"/>
      <c r="AV311" s="468"/>
      <c r="AW311" s="468"/>
      <c r="AX311" s="468"/>
      <c r="AY311" s="468"/>
      <c r="AZ311" s="468"/>
      <c r="BA311" s="468"/>
      <c r="BB311" s="468"/>
    </row>
    <row r="312" spans="1:54" ht="12.75" customHeight="1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  <c r="AA312" s="468"/>
      <c r="AB312" s="468"/>
      <c r="AC312" s="468"/>
      <c r="AD312" s="468"/>
      <c r="AE312" s="468"/>
      <c r="AF312" s="468"/>
      <c r="AG312" s="468"/>
      <c r="AH312" s="468"/>
      <c r="AI312" s="468"/>
      <c r="AJ312" s="468"/>
      <c r="AK312" s="468"/>
      <c r="AL312" s="468"/>
      <c r="AM312" s="468"/>
      <c r="AN312" s="468"/>
      <c r="AO312" s="468"/>
      <c r="AP312" s="468"/>
      <c r="AQ312" s="468"/>
      <c r="AR312" s="468"/>
      <c r="AS312" s="468"/>
      <c r="AT312" s="468"/>
      <c r="AU312" s="468"/>
      <c r="AV312" s="468"/>
      <c r="AW312" s="468"/>
      <c r="AX312" s="468"/>
      <c r="AY312" s="468"/>
      <c r="AZ312" s="468"/>
      <c r="BA312" s="468"/>
      <c r="BB312" s="468"/>
    </row>
    <row r="313" spans="1:54" ht="12.75" customHeight="1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  <c r="AA313" s="468"/>
      <c r="AB313" s="468"/>
      <c r="AC313" s="468"/>
      <c r="AD313" s="468"/>
      <c r="AE313" s="468"/>
      <c r="AF313" s="468"/>
      <c r="AG313" s="468"/>
      <c r="AH313" s="468"/>
      <c r="AI313" s="468"/>
      <c r="AJ313" s="468"/>
      <c r="AK313" s="468"/>
      <c r="AL313" s="468"/>
      <c r="AM313" s="468"/>
      <c r="AN313" s="468"/>
      <c r="AO313" s="468"/>
      <c r="AP313" s="468"/>
      <c r="AQ313" s="468"/>
      <c r="AR313" s="468"/>
      <c r="AS313" s="468"/>
      <c r="AT313" s="468"/>
      <c r="AU313" s="468"/>
      <c r="AV313" s="468"/>
      <c r="AW313" s="468"/>
      <c r="AX313" s="468"/>
      <c r="AY313" s="468"/>
      <c r="AZ313" s="468"/>
      <c r="BA313" s="468"/>
      <c r="BB313" s="468"/>
    </row>
    <row r="314" spans="1:54" ht="12.75" customHeight="1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  <c r="AA314" s="468"/>
      <c r="AB314" s="468"/>
      <c r="AC314" s="468"/>
      <c r="AD314" s="468"/>
      <c r="AE314" s="468"/>
      <c r="AF314" s="468"/>
      <c r="AG314" s="468"/>
      <c r="AH314" s="468"/>
      <c r="AI314" s="468"/>
      <c r="AJ314" s="468"/>
      <c r="AK314" s="468"/>
      <c r="AL314" s="468"/>
      <c r="AM314" s="468"/>
      <c r="AN314" s="468"/>
      <c r="AO314" s="468"/>
      <c r="AP314" s="468"/>
      <c r="AQ314" s="468"/>
      <c r="AR314" s="468"/>
      <c r="AS314" s="468"/>
      <c r="AT314" s="468"/>
      <c r="AU314" s="468"/>
      <c r="AV314" s="468"/>
      <c r="AW314" s="468"/>
      <c r="AX314" s="468"/>
      <c r="AY314" s="468"/>
      <c r="AZ314" s="468"/>
      <c r="BA314" s="468"/>
      <c r="BB314" s="468"/>
    </row>
    <row r="315" spans="1:54" ht="12.75" customHeight="1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  <c r="AA315" s="468"/>
      <c r="AB315" s="468"/>
      <c r="AC315" s="468"/>
      <c r="AD315" s="468"/>
      <c r="AE315" s="468"/>
      <c r="AF315" s="468"/>
      <c r="AG315" s="468"/>
      <c r="AH315" s="468"/>
      <c r="AI315" s="468"/>
      <c r="AJ315" s="468"/>
      <c r="AK315" s="468"/>
      <c r="AL315" s="468"/>
      <c r="AM315" s="468"/>
      <c r="AN315" s="468"/>
      <c r="AO315" s="468"/>
      <c r="AP315" s="468"/>
      <c r="AQ315" s="468"/>
      <c r="AR315" s="468"/>
      <c r="AS315" s="468"/>
      <c r="AT315" s="468"/>
      <c r="AU315" s="468"/>
      <c r="AV315" s="468"/>
      <c r="AW315" s="468"/>
      <c r="AX315" s="468"/>
      <c r="AY315" s="468"/>
      <c r="AZ315" s="468"/>
      <c r="BA315" s="468"/>
      <c r="BB315" s="468"/>
    </row>
    <row r="316" spans="1:54" ht="12.75" customHeight="1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  <c r="AA316" s="468"/>
      <c r="AB316" s="468"/>
      <c r="AC316" s="468"/>
      <c r="AD316" s="468"/>
      <c r="AE316" s="468"/>
      <c r="AF316" s="468"/>
      <c r="AG316" s="468"/>
      <c r="AH316" s="468"/>
      <c r="AI316" s="468"/>
      <c r="AJ316" s="468"/>
      <c r="AK316" s="468"/>
      <c r="AL316" s="468"/>
      <c r="AM316" s="468"/>
      <c r="AN316" s="468"/>
      <c r="AO316" s="468"/>
      <c r="AP316" s="468"/>
      <c r="AQ316" s="468"/>
      <c r="AR316" s="468"/>
      <c r="AS316" s="468"/>
      <c r="AT316" s="468"/>
      <c r="AU316" s="468"/>
      <c r="AV316" s="468"/>
      <c r="AW316" s="468"/>
      <c r="AX316" s="468"/>
      <c r="AY316" s="468"/>
      <c r="AZ316" s="468"/>
      <c r="BA316" s="468"/>
      <c r="BB316" s="468"/>
    </row>
    <row r="317" spans="1:54" ht="12.75" customHeight="1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  <c r="AA317" s="468"/>
      <c r="AB317" s="468"/>
      <c r="AC317" s="468"/>
      <c r="AD317" s="468"/>
      <c r="AE317" s="468"/>
      <c r="AF317" s="468"/>
      <c r="AG317" s="468"/>
      <c r="AH317" s="468"/>
      <c r="AI317" s="468"/>
      <c r="AJ317" s="468"/>
      <c r="AK317" s="468"/>
      <c r="AL317" s="468"/>
      <c r="AM317" s="468"/>
      <c r="AN317" s="468"/>
      <c r="AO317" s="468"/>
      <c r="AP317" s="468"/>
      <c r="AQ317" s="468"/>
      <c r="AR317" s="468"/>
      <c r="AS317" s="468"/>
      <c r="AT317" s="468"/>
      <c r="AU317" s="468"/>
      <c r="AV317" s="468"/>
      <c r="AW317" s="468"/>
      <c r="AX317" s="468"/>
      <c r="AY317" s="468"/>
      <c r="AZ317" s="468"/>
      <c r="BA317" s="468"/>
      <c r="BB317" s="468"/>
    </row>
    <row r="318" spans="1:54" ht="12.75" customHeight="1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  <c r="AA318" s="468"/>
      <c r="AB318" s="468"/>
      <c r="AC318" s="468"/>
      <c r="AD318" s="468"/>
      <c r="AE318" s="468"/>
      <c r="AF318" s="468"/>
      <c r="AG318" s="468"/>
      <c r="AH318" s="468"/>
      <c r="AI318" s="468"/>
      <c r="AJ318" s="468"/>
      <c r="AK318" s="468"/>
      <c r="AL318" s="468"/>
      <c r="AM318" s="468"/>
      <c r="AN318" s="468"/>
      <c r="AO318" s="468"/>
      <c r="AP318" s="468"/>
      <c r="AQ318" s="468"/>
      <c r="AR318" s="468"/>
      <c r="AS318" s="468"/>
      <c r="AT318" s="468"/>
      <c r="AU318" s="468"/>
      <c r="AV318" s="468"/>
      <c r="AW318" s="468"/>
      <c r="AX318" s="468"/>
      <c r="AY318" s="468"/>
      <c r="AZ318" s="468"/>
      <c r="BA318" s="468"/>
      <c r="BB318" s="468"/>
    </row>
    <row r="319" spans="1:54" ht="12.75" customHeight="1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  <c r="AA319" s="468"/>
      <c r="AB319" s="468"/>
      <c r="AC319" s="468"/>
      <c r="AD319" s="468"/>
      <c r="AE319" s="468"/>
      <c r="AF319" s="468"/>
      <c r="AG319" s="468"/>
      <c r="AH319" s="468"/>
      <c r="AI319" s="468"/>
      <c r="AJ319" s="468"/>
      <c r="AK319" s="468"/>
      <c r="AL319" s="468"/>
      <c r="AM319" s="468"/>
      <c r="AN319" s="468"/>
      <c r="AO319" s="468"/>
      <c r="AP319" s="468"/>
      <c r="AQ319" s="468"/>
      <c r="AR319" s="468"/>
      <c r="AS319" s="468"/>
      <c r="AT319" s="468"/>
      <c r="AU319" s="468"/>
      <c r="AV319" s="468"/>
      <c r="AW319" s="468"/>
      <c r="AX319" s="468"/>
      <c r="AY319" s="468"/>
      <c r="AZ319" s="468"/>
      <c r="BA319" s="468"/>
      <c r="BB319" s="468"/>
    </row>
    <row r="320" spans="1:54" ht="12.75" customHeight="1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  <c r="AA320" s="468"/>
      <c r="AB320" s="468"/>
      <c r="AC320" s="468"/>
      <c r="AD320" s="468"/>
      <c r="AE320" s="468"/>
      <c r="AF320" s="468"/>
      <c r="AG320" s="468"/>
      <c r="AH320" s="468"/>
      <c r="AI320" s="468"/>
      <c r="AJ320" s="468"/>
      <c r="AK320" s="468"/>
      <c r="AL320" s="468"/>
      <c r="AM320" s="468"/>
      <c r="AN320" s="468"/>
      <c r="AO320" s="468"/>
      <c r="AP320" s="468"/>
      <c r="AQ320" s="468"/>
      <c r="AR320" s="468"/>
      <c r="AS320" s="468"/>
      <c r="AT320" s="468"/>
      <c r="AU320" s="468"/>
      <c r="AV320" s="468"/>
      <c r="AW320" s="468"/>
      <c r="AX320" s="468"/>
      <c r="AY320" s="468"/>
      <c r="AZ320" s="468"/>
      <c r="BA320" s="468"/>
      <c r="BB320" s="468"/>
    </row>
    <row r="321" spans="1:54" ht="12.75" customHeight="1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  <c r="AA321" s="468"/>
      <c r="AB321" s="468"/>
      <c r="AC321" s="468"/>
      <c r="AD321" s="468"/>
      <c r="AE321" s="468"/>
      <c r="AF321" s="468"/>
      <c r="AG321" s="468"/>
      <c r="AH321" s="468"/>
      <c r="AI321" s="468"/>
      <c r="AJ321" s="468"/>
      <c r="AK321" s="468"/>
      <c r="AL321" s="468"/>
      <c r="AM321" s="468"/>
      <c r="AN321" s="468"/>
      <c r="AO321" s="468"/>
      <c r="AP321" s="468"/>
      <c r="AQ321" s="468"/>
      <c r="AR321" s="468"/>
      <c r="AS321" s="468"/>
      <c r="AT321" s="468"/>
      <c r="AU321" s="468"/>
      <c r="AV321" s="468"/>
      <c r="AW321" s="468"/>
      <c r="AX321" s="468"/>
      <c r="AY321" s="468"/>
      <c r="AZ321" s="468"/>
      <c r="BA321" s="468"/>
      <c r="BB321" s="468"/>
    </row>
    <row r="322" spans="1:54" ht="12.75" customHeight="1">
      <c r="A322" s="468"/>
      <c r="B322" s="468"/>
      <c r="C322" s="468"/>
      <c r="D322" s="468"/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  <c r="AA322" s="468"/>
      <c r="AB322" s="468"/>
      <c r="AC322" s="468"/>
      <c r="AD322" s="468"/>
      <c r="AE322" s="468"/>
      <c r="AF322" s="468"/>
      <c r="AG322" s="468"/>
      <c r="AH322" s="468"/>
      <c r="AI322" s="468"/>
      <c r="AJ322" s="468"/>
      <c r="AK322" s="468"/>
      <c r="AL322" s="468"/>
      <c r="AM322" s="468"/>
      <c r="AN322" s="468"/>
      <c r="AO322" s="468"/>
      <c r="AP322" s="468"/>
      <c r="AQ322" s="468"/>
      <c r="AR322" s="468"/>
      <c r="AS322" s="468"/>
      <c r="AT322" s="468"/>
      <c r="AU322" s="468"/>
      <c r="AV322" s="468"/>
      <c r="AW322" s="468"/>
      <c r="AX322" s="468"/>
      <c r="AY322" s="468"/>
      <c r="AZ322" s="468"/>
      <c r="BA322" s="468"/>
      <c r="BB322" s="468"/>
    </row>
    <row r="323" spans="1:54" ht="12.75" customHeight="1">
      <c r="A323" s="468"/>
      <c r="B323" s="468"/>
      <c r="C323" s="468"/>
      <c r="D323" s="468"/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  <c r="AA323" s="468"/>
      <c r="AB323" s="468"/>
      <c r="AC323" s="468"/>
      <c r="AD323" s="468"/>
      <c r="AE323" s="468"/>
      <c r="AF323" s="468"/>
      <c r="AG323" s="468"/>
      <c r="AH323" s="468"/>
      <c r="AI323" s="468"/>
      <c r="AJ323" s="468"/>
      <c r="AK323" s="468"/>
      <c r="AL323" s="468"/>
      <c r="AM323" s="468"/>
      <c r="AN323" s="468"/>
      <c r="AO323" s="468"/>
      <c r="AP323" s="468"/>
      <c r="AQ323" s="468"/>
      <c r="AR323" s="468"/>
      <c r="AS323" s="468"/>
      <c r="AT323" s="468"/>
      <c r="AU323" s="468"/>
      <c r="AV323" s="468"/>
      <c r="AW323" s="468"/>
      <c r="AX323" s="468"/>
      <c r="AY323" s="468"/>
      <c r="AZ323" s="468"/>
      <c r="BA323" s="468"/>
      <c r="BB323" s="468"/>
    </row>
    <row r="324" spans="1:54" ht="12.75" customHeight="1">
      <c r="A324" s="468"/>
      <c r="B324" s="468"/>
      <c r="C324" s="468"/>
      <c r="D324" s="468"/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  <c r="AA324" s="468"/>
      <c r="AB324" s="468"/>
      <c r="AC324" s="468"/>
      <c r="AD324" s="468"/>
      <c r="AE324" s="468"/>
      <c r="AF324" s="468"/>
      <c r="AG324" s="468"/>
      <c r="AH324" s="468"/>
      <c r="AI324" s="468"/>
      <c r="AJ324" s="468"/>
      <c r="AK324" s="468"/>
      <c r="AL324" s="468"/>
      <c r="AM324" s="468"/>
      <c r="AN324" s="468"/>
      <c r="AO324" s="468"/>
      <c r="AP324" s="468"/>
      <c r="AQ324" s="468"/>
      <c r="AR324" s="468"/>
      <c r="AS324" s="468"/>
      <c r="AT324" s="468"/>
      <c r="AU324" s="468"/>
      <c r="AV324" s="468"/>
      <c r="AW324" s="468"/>
      <c r="AX324" s="468"/>
      <c r="AY324" s="468"/>
      <c r="AZ324" s="468"/>
      <c r="BA324" s="468"/>
      <c r="BB324" s="468"/>
    </row>
    <row r="325" spans="1:54" ht="12.75" customHeight="1">
      <c r="A325" s="468"/>
      <c r="B325" s="468"/>
      <c r="C325" s="468"/>
      <c r="D325" s="468"/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  <c r="AA325" s="468"/>
      <c r="AB325" s="468"/>
      <c r="AC325" s="468"/>
      <c r="AD325" s="468"/>
      <c r="AE325" s="468"/>
      <c r="AF325" s="468"/>
      <c r="AG325" s="468"/>
      <c r="AH325" s="468"/>
      <c r="AI325" s="468"/>
      <c r="AJ325" s="468"/>
      <c r="AK325" s="468"/>
      <c r="AL325" s="468"/>
      <c r="AM325" s="468"/>
      <c r="AN325" s="468"/>
      <c r="AO325" s="468"/>
      <c r="AP325" s="468"/>
      <c r="AQ325" s="468"/>
      <c r="AR325" s="468"/>
      <c r="AS325" s="468"/>
      <c r="AT325" s="468"/>
      <c r="AU325" s="468"/>
      <c r="AV325" s="468"/>
      <c r="AW325" s="468"/>
      <c r="AX325" s="468"/>
      <c r="AY325" s="468"/>
      <c r="AZ325" s="468"/>
      <c r="BA325" s="468"/>
      <c r="BB325" s="468"/>
    </row>
    <row r="326" spans="1:54" ht="12.75" customHeight="1">
      <c r="A326" s="468"/>
      <c r="B326" s="468"/>
      <c r="C326" s="468"/>
      <c r="D326" s="468"/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  <c r="AA326" s="468"/>
      <c r="AB326" s="468"/>
      <c r="AC326" s="468"/>
      <c r="AD326" s="468"/>
      <c r="AE326" s="468"/>
      <c r="AF326" s="468"/>
      <c r="AG326" s="468"/>
      <c r="AH326" s="468"/>
      <c r="AI326" s="468"/>
      <c r="AJ326" s="468"/>
      <c r="AK326" s="468"/>
      <c r="AL326" s="468"/>
      <c r="AM326" s="468"/>
      <c r="AN326" s="468"/>
      <c r="AO326" s="468"/>
      <c r="AP326" s="468"/>
      <c r="AQ326" s="468"/>
      <c r="AR326" s="468"/>
      <c r="AS326" s="468"/>
      <c r="AT326" s="468"/>
      <c r="AU326" s="468"/>
      <c r="AV326" s="468"/>
      <c r="AW326" s="468"/>
      <c r="AX326" s="468"/>
      <c r="AY326" s="468"/>
      <c r="AZ326" s="468"/>
      <c r="BA326" s="468"/>
      <c r="BB326" s="468"/>
    </row>
    <row r="327" spans="1:54" ht="12.75" customHeight="1">
      <c r="A327" s="468"/>
      <c r="B327" s="468"/>
      <c r="C327" s="468"/>
      <c r="D327" s="468"/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  <c r="AA327" s="468"/>
      <c r="AB327" s="468"/>
      <c r="AC327" s="468"/>
      <c r="AD327" s="468"/>
      <c r="AE327" s="468"/>
      <c r="AF327" s="468"/>
      <c r="AG327" s="468"/>
      <c r="AH327" s="468"/>
      <c r="AI327" s="468"/>
      <c r="AJ327" s="468"/>
      <c r="AK327" s="468"/>
      <c r="AL327" s="468"/>
      <c r="AM327" s="468"/>
      <c r="AN327" s="468"/>
      <c r="AO327" s="468"/>
      <c r="AP327" s="468"/>
      <c r="AQ327" s="468"/>
      <c r="AR327" s="468"/>
      <c r="AS327" s="468"/>
      <c r="AT327" s="468"/>
      <c r="AU327" s="468"/>
      <c r="AV327" s="468"/>
      <c r="AW327" s="468"/>
      <c r="AX327" s="468"/>
      <c r="AY327" s="468"/>
      <c r="AZ327" s="468"/>
      <c r="BA327" s="468"/>
      <c r="BB327" s="468"/>
    </row>
    <row r="328" spans="1:54" ht="12.75" customHeight="1">
      <c r="A328" s="468"/>
      <c r="B328" s="468"/>
      <c r="C328" s="468"/>
      <c r="D328" s="468"/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  <c r="AA328" s="468"/>
      <c r="AB328" s="468"/>
      <c r="AC328" s="468"/>
      <c r="AD328" s="468"/>
      <c r="AE328" s="468"/>
      <c r="AF328" s="468"/>
      <c r="AG328" s="468"/>
      <c r="AH328" s="468"/>
      <c r="AI328" s="468"/>
      <c r="AJ328" s="468"/>
      <c r="AK328" s="468"/>
      <c r="AL328" s="468"/>
      <c r="AM328" s="468"/>
      <c r="AN328" s="468"/>
      <c r="AO328" s="468"/>
      <c r="AP328" s="468"/>
      <c r="AQ328" s="468"/>
      <c r="AR328" s="468"/>
      <c r="AS328" s="468"/>
      <c r="AT328" s="468"/>
      <c r="AU328" s="468"/>
      <c r="AV328" s="468"/>
      <c r="AW328" s="468"/>
      <c r="AX328" s="468"/>
      <c r="AY328" s="468"/>
      <c r="AZ328" s="468"/>
      <c r="BA328" s="468"/>
      <c r="BB328" s="468"/>
    </row>
    <row r="329" spans="1:54" ht="12.75" customHeight="1">
      <c r="A329" s="468"/>
      <c r="B329" s="468"/>
      <c r="C329" s="468"/>
      <c r="D329" s="468"/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  <c r="AA329" s="468"/>
      <c r="AB329" s="468"/>
      <c r="AC329" s="468"/>
      <c r="AD329" s="468"/>
      <c r="AE329" s="468"/>
      <c r="AF329" s="468"/>
      <c r="AG329" s="468"/>
      <c r="AH329" s="468"/>
      <c r="AI329" s="468"/>
      <c r="AJ329" s="468"/>
      <c r="AK329" s="468"/>
      <c r="AL329" s="468"/>
      <c r="AM329" s="468"/>
      <c r="AN329" s="468"/>
      <c r="AO329" s="468"/>
      <c r="AP329" s="468"/>
      <c r="AQ329" s="468"/>
      <c r="AR329" s="468"/>
      <c r="AS329" s="468"/>
      <c r="AT329" s="468"/>
      <c r="AU329" s="468"/>
      <c r="AV329" s="468"/>
      <c r="AW329" s="468"/>
      <c r="AX329" s="468"/>
      <c r="AY329" s="468"/>
      <c r="AZ329" s="468"/>
      <c r="BA329" s="468"/>
      <c r="BB329" s="468"/>
    </row>
    <row r="330" spans="1:54" ht="12.75" customHeight="1">
      <c r="A330" s="468"/>
      <c r="B330" s="468"/>
      <c r="C330" s="468"/>
      <c r="D330" s="468"/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  <c r="AA330" s="468"/>
      <c r="AB330" s="468"/>
      <c r="AC330" s="468"/>
      <c r="AD330" s="468"/>
      <c r="AE330" s="468"/>
      <c r="AF330" s="468"/>
      <c r="AG330" s="468"/>
      <c r="AH330" s="468"/>
      <c r="AI330" s="468"/>
      <c r="AJ330" s="468"/>
      <c r="AK330" s="468"/>
      <c r="AL330" s="468"/>
      <c r="AM330" s="468"/>
      <c r="AN330" s="468"/>
      <c r="AO330" s="468"/>
      <c r="AP330" s="468"/>
      <c r="AQ330" s="468"/>
      <c r="AR330" s="468"/>
      <c r="AS330" s="468"/>
      <c r="AT330" s="468"/>
      <c r="AU330" s="468"/>
      <c r="AV330" s="468"/>
      <c r="AW330" s="468"/>
      <c r="AX330" s="468"/>
      <c r="AY330" s="468"/>
      <c r="AZ330" s="468"/>
      <c r="BA330" s="468"/>
      <c r="BB330" s="468"/>
    </row>
    <row r="331" spans="1:54" ht="12.75" customHeight="1">
      <c r="A331" s="468"/>
      <c r="B331" s="468"/>
      <c r="C331" s="468"/>
      <c r="D331" s="468"/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  <c r="AA331" s="468"/>
      <c r="AB331" s="468"/>
      <c r="AC331" s="468"/>
      <c r="AD331" s="468"/>
      <c r="AE331" s="468"/>
      <c r="AF331" s="468"/>
      <c r="AG331" s="468"/>
      <c r="AH331" s="468"/>
      <c r="AI331" s="468"/>
      <c r="AJ331" s="468"/>
      <c r="AK331" s="468"/>
      <c r="AL331" s="468"/>
      <c r="AM331" s="468"/>
      <c r="AN331" s="468"/>
      <c r="AO331" s="468"/>
      <c r="AP331" s="468"/>
      <c r="AQ331" s="468"/>
      <c r="AR331" s="468"/>
      <c r="AS331" s="468"/>
      <c r="AT331" s="468"/>
      <c r="AU331" s="468"/>
      <c r="AV331" s="468"/>
      <c r="AW331" s="468"/>
      <c r="AX331" s="468"/>
      <c r="AY331" s="468"/>
      <c r="AZ331" s="468"/>
      <c r="BA331" s="468"/>
      <c r="BB331" s="468"/>
    </row>
    <row r="332" spans="1:54" ht="12.75" customHeight="1">
      <c r="A332" s="468"/>
      <c r="B332" s="468"/>
      <c r="C332" s="468"/>
      <c r="D332" s="468"/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  <c r="AA332" s="468"/>
      <c r="AB332" s="468"/>
      <c r="AC332" s="468"/>
      <c r="AD332" s="468"/>
      <c r="AE332" s="468"/>
      <c r="AF332" s="468"/>
      <c r="AG332" s="468"/>
      <c r="AH332" s="468"/>
      <c r="AI332" s="468"/>
      <c r="AJ332" s="468"/>
      <c r="AK332" s="468"/>
      <c r="AL332" s="468"/>
      <c r="AM332" s="468"/>
      <c r="AN332" s="468"/>
      <c r="AO332" s="468"/>
      <c r="AP332" s="468"/>
      <c r="AQ332" s="468"/>
      <c r="AR332" s="468"/>
      <c r="AS332" s="468"/>
      <c r="AT332" s="468"/>
      <c r="AU332" s="468"/>
      <c r="AV332" s="468"/>
      <c r="AW332" s="468"/>
      <c r="AX332" s="468"/>
      <c r="AY332" s="468"/>
      <c r="AZ332" s="468"/>
      <c r="BA332" s="468"/>
      <c r="BB332" s="468"/>
    </row>
    <row r="333" spans="1:54" ht="12.75" customHeight="1">
      <c r="A333" s="468"/>
      <c r="B333" s="468"/>
      <c r="C333" s="468"/>
      <c r="D333" s="468"/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  <c r="AA333" s="468"/>
      <c r="AB333" s="468"/>
      <c r="AC333" s="468"/>
      <c r="AD333" s="468"/>
      <c r="AE333" s="468"/>
      <c r="AF333" s="468"/>
      <c r="AG333" s="468"/>
      <c r="AH333" s="468"/>
      <c r="AI333" s="468"/>
      <c r="AJ333" s="468"/>
      <c r="AK333" s="468"/>
      <c r="AL333" s="468"/>
      <c r="AM333" s="468"/>
      <c r="AN333" s="468"/>
      <c r="AO333" s="468"/>
      <c r="AP333" s="468"/>
      <c r="AQ333" s="468"/>
      <c r="AR333" s="468"/>
      <c r="AS333" s="468"/>
      <c r="AT333" s="468"/>
      <c r="AU333" s="468"/>
      <c r="AV333" s="468"/>
      <c r="AW333" s="468"/>
      <c r="AX333" s="468"/>
      <c r="AY333" s="468"/>
      <c r="AZ333" s="468"/>
      <c r="BA333" s="468"/>
      <c r="BB333" s="468"/>
    </row>
    <row r="334" spans="1:54" ht="12.75" customHeight="1">
      <c r="A334" s="468"/>
      <c r="B334" s="468"/>
      <c r="C334" s="468"/>
      <c r="D334" s="468"/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  <c r="AA334" s="468"/>
      <c r="AB334" s="468"/>
      <c r="AC334" s="468"/>
      <c r="AD334" s="468"/>
      <c r="AE334" s="468"/>
      <c r="AF334" s="468"/>
      <c r="AG334" s="468"/>
      <c r="AH334" s="468"/>
      <c r="AI334" s="468"/>
      <c r="AJ334" s="468"/>
      <c r="AK334" s="468"/>
      <c r="AL334" s="468"/>
      <c r="AM334" s="468"/>
      <c r="AN334" s="468"/>
      <c r="AO334" s="468"/>
      <c r="AP334" s="468"/>
      <c r="AQ334" s="468"/>
      <c r="AR334" s="468"/>
      <c r="AS334" s="468"/>
      <c r="AT334" s="468"/>
      <c r="AU334" s="468"/>
      <c r="AV334" s="468"/>
      <c r="AW334" s="468"/>
      <c r="AX334" s="468"/>
      <c r="AY334" s="468"/>
      <c r="AZ334" s="468"/>
      <c r="BA334" s="468"/>
      <c r="BB334" s="468"/>
    </row>
    <row r="335" spans="1:54" ht="12.75" customHeight="1">
      <c r="A335" s="468"/>
      <c r="B335" s="468"/>
      <c r="C335" s="468"/>
      <c r="D335" s="468"/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  <c r="AA335" s="468"/>
      <c r="AB335" s="468"/>
      <c r="AC335" s="468"/>
      <c r="AD335" s="468"/>
      <c r="AE335" s="468"/>
      <c r="AF335" s="468"/>
      <c r="AG335" s="468"/>
      <c r="AH335" s="468"/>
      <c r="AI335" s="468"/>
      <c r="AJ335" s="468"/>
      <c r="AK335" s="468"/>
      <c r="AL335" s="468"/>
      <c r="AM335" s="468"/>
      <c r="AN335" s="468"/>
      <c r="AO335" s="468"/>
      <c r="AP335" s="468"/>
      <c r="AQ335" s="468"/>
      <c r="AR335" s="468"/>
      <c r="AS335" s="468"/>
      <c r="AT335" s="468"/>
      <c r="AU335" s="468"/>
      <c r="AV335" s="468"/>
      <c r="AW335" s="468"/>
      <c r="AX335" s="468"/>
      <c r="AY335" s="468"/>
      <c r="AZ335" s="468"/>
      <c r="BA335" s="468"/>
      <c r="BB335" s="468"/>
    </row>
    <row r="336" spans="1:54" ht="12.75" customHeight="1">
      <c r="A336" s="468"/>
      <c r="B336" s="468"/>
      <c r="C336" s="468"/>
      <c r="D336" s="468"/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  <c r="AA336" s="468"/>
      <c r="AB336" s="468"/>
      <c r="AC336" s="468"/>
      <c r="AD336" s="468"/>
      <c r="AE336" s="468"/>
      <c r="AF336" s="468"/>
      <c r="AG336" s="468"/>
      <c r="AH336" s="468"/>
      <c r="AI336" s="468"/>
      <c r="AJ336" s="468"/>
      <c r="AK336" s="468"/>
      <c r="AL336" s="468"/>
      <c r="AM336" s="468"/>
      <c r="AN336" s="468"/>
      <c r="AO336" s="468"/>
      <c r="AP336" s="468"/>
      <c r="AQ336" s="468"/>
      <c r="AR336" s="468"/>
      <c r="AS336" s="468"/>
      <c r="AT336" s="468"/>
      <c r="AU336" s="468"/>
      <c r="AV336" s="468"/>
      <c r="AW336" s="468"/>
      <c r="AX336" s="468"/>
      <c r="AY336" s="468"/>
      <c r="AZ336" s="468"/>
      <c r="BA336" s="468"/>
      <c r="BB336" s="468"/>
    </row>
    <row r="337" spans="1:54" ht="12.75" customHeight="1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  <c r="AA337" s="468"/>
      <c r="AB337" s="468"/>
      <c r="AC337" s="468"/>
      <c r="AD337" s="468"/>
      <c r="AE337" s="468"/>
      <c r="AF337" s="468"/>
      <c r="AG337" s="468"/>
      <c r="AH337" s="468"/>
      <c r="AI337" s="468"/>
      <c r="AJ337" s="468"/>
      <c r="AK337" s="468"/>
      <c r="AL337" s="468"/>
      <c r="AM337" s="468"/>
      <c r="AN337" s="468"/>
      <c r="AO337" s="468"/>
      <c r="AP337" s="468"/>
      <c r="AQ337" s="468"/>
      <c r="AR337" s="468"/>
      <c r="AS337" s="468"/>
      <c r="AT337" s="468"/>
      <c r="AU337" s="468"/>
      <c r="AV337" s="468"/>
      <c r="AW337" s="468"/>
      <c r="AX337" s="468"/>
      <c r="AY337" s="468"/>
      <c r="AZ337" s="468"/>
      <c r="BA337" s="468"/>
      <c r="BB337" s="468"/>
    </row>
    <row r="338" spans="1:54" ht="12.75" customHeight="1">
      <c r="A338" s="468"/>
      <c r="B338" s="468"/>
      <c r="C338" s="468"/>
      <c r="D338" s="468"/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  <c r="AA338" s="468"/>
      <c r="AB338" s="468"/>
      <c r="AC338" s="468"/>
      <c r="AD338" s="468"/>
      <c r="AE338" s="468"/>
      <c r="AF338" s="468"/>
      <c r="AG338" s="468"/>
      <c r="AH338" s="468"/>
      <c r="AI338" s="468"/>
      <c r="AJ338" s="468"/>
      <c r="AK338" s="468"/>
      <c r="AL338" s="468"/>
      <c r="AM338" s="468"/>
      <c r="AN338" s="468"/>
      <c r="AO338" s="468"/>
      <c r="AP338" s="468"/>
      <c r="AQ338" s="468"/>
      <c r="AR338" s="468"/>
      <c r="AS338" s="468"/>
      <c r="AT338" s="468"/>
      <c r="AU338" s="468"/>
      <c r="AV338" s="468"/>
      <c r="AW338" s="468"/>
      <c r="AX338" s="468"/>
      <c r="AY338" s="468"/>
      <c r="AZ338" s="468"/>
      <c r="BA338" s="468"/>
      <c r="BB338" s="468"/>
    </row>
    <row r="339" spans="1:54" ht="12.75" customHeight="1">
      <c r="A339" s="468"/>
      <c r="B339" s="468"/>
      <c r="C339" s="468"/>
      <c r="D339" s="468"/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  <c r="AA339" s="468"/>
      <c r="AB339" s="468"/>
      <c r="AC339" s="468"/>
      <c r="AD339" s="468"/>
      <c r="AE339" s="468"/>
      <c r="AF339" s="468"/>
      <c r="AG339" s="468"/>
      <c r="AH339" s="468"/>
      <c r="AI339" s="468"/>
      <c r="AJ339" s="468"/>
      <c r="AK339" s="468"/>
      <c r="AL339" s="468"/>
      <c r="AM339" s="468"/>
      <c r="AN339" s="468"/>
      <c r="AO339" s="468"/>
      <c r="AP339" s="468"/>
      <c r="AQ339" s="468"/>
      <c r="AR339" s="468"/>
      <c r="AS339" s="468"/>
      <c r="AT339" s="468"/>
      <c r="AU339" s="468"/>
      <c r="AV339" s="468"/>
      <c r="AW339" s="468"/>
      <c r="AX339" s="468"/>
      <c r="AY339" s="468"/>
      <c r="AZ339" s="468"/>
      <c r="BA339" s="468"/>
      <c r="BB339" s="468"/>
    </row>
    <row r="340" spans="1:54" ht="12.75" customHeight="1">
      <c r="A340" s="468"/>
      <c r="B340" s="468"/>
      <c r="C340" s="468"/>
      <c r="D340" s="468"/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  <c r="AA340" s="468"/>
      <c r="AB340" s="468"/>
      <c r="AC340" s="468"/>
      <c r="AD340" s="468"/>
      <c r="AE340" s="468"/>
      <c r="AF340" s="468"/>
      <c r="AG340" s="468"/>
      <c r="AH340" s="468"/>
      <c r="AI340" s="468"/>
      <c r="AJ340" s="468"/>
      <c r="AK340" s="468"/>
      <c r="AL340" s="468"/>
      <c r="AM340" s="468"/>
      <c r="AN340" s="468"/>
      <c r="AO340" s="468"/>
      <c r="AP340" s="468"/>
      <c r="AQ340" s="468"/>
      <c r="AR340" s="468"/>
      <c r="AS340" s="468"/>
      <c r="AT340" s="468"/>
      <c r="AU340" s="468"/>
      <c r="AV340" s="468"/>
      <c r="AW340" s="468"/>
      <c r="AX340" s="468"/>
      <c r="AY340" s="468"/>
      <c r="AZ340" s="468"/>
      <c r="BA340" s="468"/>
      <c r="BB340" s="468"/>
    </row>
    <row r="341" spans="1:54" ht="12.75" customHeight="1">
      <c r="A341" s="468"/>
      <c r="B341" s="468"/>
      <c r="C341" s="468"/>
      <c r="D341" s="468"/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  <c r="AA341" s="468"/>
      <c r="AB341" s="468"/>
      <c r="AC341" s="468"/>
      <c r="AD341" s="468"/>
      <c r="AE341" s="468"/>
      <c r="AF341" s="468"/>
      <c r="AG341" s="468"/>
      <c r="AH341" s="468"/>
      <c r="AI341" s="468"/>
      <c r="AJ341" s="468"/>
      <c r="AK341" s="468"/>
      <c r="AL341" s="468"/>
      <c r="AM341" s="468"/>
      <c r="AN341" s="468"/>
      <c r="AO341" s="468"/>
      <c r="AP341" s="468"/>
      <c r="AQ341" s="468"/>
      <c r="AR341" s="468"/>
      <c r="AS341" s="468"/>
      <c r="AT341" s="468"/>
      <c r="AU341" s="468"/>
      <c r="AV341" s="468"/>
      <c r="AW341" s="468"/>
      <c r="AX341" s="468"/>
      <c r="AY341" s="468"/>
      <c r="AZ341" s="468"/>
      <c r="BA341" s="468"/>
      <c r="BB341" s="468"/>
    </row>
    <row r="342" spans="1:54" ht="12.75" customHeight="1">
      <c r="A342" s="468"/>
      <c r="B342" s="468"/>
      <c r="C342" s="468"/>
      <c r="D342" s="468"/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  <c r="AA342" s="468"/>
      <c r="AB342" s="468"/>
      <c r="AC342" s="468"/>
      <c r="AD342" s="468"/>
      <c r="AE342" s="468"/>
      <c r="AF342" s="468"/>
      <c r="AG342" s="468"/>
      <c r="AH342" s="468"/>
      <c r="AI342" s="468"/>
      <c r="AJ342" s="468"/>
      <c r="AK342" s="468"/>
      <c r="AL342" s="468"/>
      <c r="AM342" s="468"/>
      <c r="AN342" s="468"/>
      <c r="AO342" s="468"/>
      <c r="AP342" s="468"/>
      <c r="AQ342" s="468"/>
      <c r="AR342" s="468"/>
      <c r="AS342" s="468"/>
      <c r="AT342" s="468"/>
      <c r="AU342" s="468"/>
      <c r="AV342" s="468"/>
      <c r="AW342" s="468"/>
      <c r="AX342" s="468"/>
      <c r="AY342" s="468"/>
      <c r="AZ342" s="468"/>
      <c r="BA342" s="468"/>
      <c r="BB342" s="468"/>
    </row>
    <row r="343" spans="1:54" ht="12.75" customHeight="1">
      <c r="A343" s="468"/>
      <c r="B343" s="468"/>
      <c r="C343" s="468"/>
      <c r="D343" s="468"/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  <c r="AA343" s="468"/>
      <c r="AB343" s="468"/>
      <c r="AC343" s="468"/>
      <c r="AD343" s="468"/>
      <c r="AE343" s="468"/>
      <c r="AF343" s="468"/>
      <c r="AG343" s="468"/>
      <c r="AH343" s="468"/>
      <c r="AI343" s="468"/>
      <c r="AJ343" s="468"/>
      <c r="AK343" s="468"/>
      <c r="AL343" s="468"/>
      <c r="AM343" s="468"/>
      <c r="AN343" s="468"/>
      <c r="AO343" s="468"/>
      <c r="AP343" s="468"/>
      <c r="AQ343" s="468"/>
      <c r="AR343" s="468"/>
      <c r="AS343" s="468"/>
      <c r="AT343" s="468"/>
      <c r="AU343" s="468"/>
      <c r="AV343" s="468"/>
      <c r="AW343" s="468"/>
      <c r="AX343" s="468"/>
      <c r="AY343" s="468"/>
      <c r="AZ343" s="468"/>
      <c r="BA343" s="468"/>
      <c r="BB343" s="468"/>
    </row>
    <row r="344" spans="1:54" ht="12.75" customHeight="1">
      <c r="A344" s="468"/>
      <c r="B344" s="468"/>
      <c r="C344" s="468"/>
      <c r="D344" s="468"/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  <c r="AA344" s="468"/>
      <c r="AB344" s="468"/>
      <c r="AC344" s="468"/>
      <c r="AD344" s="468"/>
      <c r="AE344" s="468"/>
      <c r="AF344" s="468"/>
      <c r="AG344" s="468"/>
      <c r="AH344" s="468"/>
      <c r="AI344" s="468"/>
      <c r="AJ344" s="468"/>
      <c r="AK344" s="468"/>
      <c r="AL344" s="468"/>
      <c r="AM344" s="468"/>
      <c r="AN344" s="468"/>
      <c r="AO344" s="468"/>
      <c r="AP344" s="468"/>
      <c r="AQ344" s="468"/>
      <c r="AR344" s="468"/>
      <c r="AS344" s="468"/>
      <c r="AT344" s="468"/>
      <c r="AU344" s="468"/>
      <c r="AV344" s="468"/>
      <c r="AW344" s="468"/>
      <c r="AX344" s="468"/>
      <c r="AY344" s="468"/>
      <c r="AZ344" s="468"/>
      <c r="BA344" s="468"/>
      <c r="BB344" s="468"/>
    </row>
    <row r="345" spans="1:54" ht="12.75" customHeight="1">
      <c r="A345" s="468"/>
      <c r="B345" s="468"/>
      <c r="C345" s="468"/>
      <c r="D345" s="468"/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  <c r="AA345" s="468"/>
      <c r="AB345" s="468"/>
      <c r="AC345" s="468"/>
      <c r="AD345" s="468"/>
      <c r="AE345" s="468"/>
      <c r="AF345" s="468"/>
      <c r="AG345" s="468"/>
      <c r="AH345" s="468"/>
      <c r="AI345" s="468"/>
      <c r="AJ345" s="468"/>
      <c r="AK345" s="468"/>
      <c r="AL345" s="468"/>
      <c r="AM345" s="468"/>
      <c r="AN345" s="468"/>
      <c r="AO345" s="468"/>
      <c r="AP345" s="468"/>
      <c r="AQ345" s="468"/>
      <c r="AR345" s="468"/>
      <c r="AS345" s="468"/>
      <c r="AT345" s="468"/>
      <c r="AU345" s="468"/>
      <c r="AV345" s="468"/>
      <c r="AW345" s="468"/>
      <c r="AX345" s="468"/>
      <c r="AY345" s="468"/>
      <c r="AZ345" s="468"/>
      <c r="BA345" s="468"/>
      <c r="BB345" s="468"/>
    </row>
    <row r="346" spans="1:54" ht="12.75" customHeight="1">
      <c r="A346" s="468"/>
      <c r="B346" s="468"/>
      <c r="C346" s="468"/>
      <c r="D346" s="468"/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  <c r="AA346" s="468"/>
      <c r="AB346" s="468"/>
      <c r="AC346" s="468"/>
      <c r="AD346" s="468"/>
      <c r="AE346" s="468"/>
      <c r="AF346" s="468"/>
      <c r="AG346" s="468"/>
      <c r="AH346" s="468"/>
      <c r="AI346" s="468"/>
      <c r="AJ346" s="468"/>
      <c r="AK346" s="468"/>
      <c r="AL346" s="468"/>
      <c r="AM346" s="468"/>
      <c r="AN346" s="468"/>
      <c r="AO346" s="468"/>
      <c r="AP346" s="468"/>
      <c r="AQ346" s="468"/>
      <c r="AR346" s="468"/>
      <c r="AS346" s="468"/>
      <c r="AT346" s="468"/>
      <c r="AU346" s="468"/>
      <c r="AV346" s="468"/>
      <c r="AW346" s="468"/>
      <c r="AX346" s="468"/>
      <c r="AY346" s="468"/>
      <c r="AZ346" s="468"/>
      <c r="BA346" s="468"/>
      <c r="BB346" s="468"/>
    </row>
    <row r="347" spans="1:54" ht="12.75" customHeight="1">
      <c r="A347" s="468"/>
      <c r="B347" s="468"/>
      <c r="C347" s="468"/>
      <c r="D347" s="468"/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  <c r="AA347" s="468"/>
      <c r="AB347" s="468"/>
      <c r="AC347" s="468"/>
      <c r="AD347" s="468"/>
      <c r="AE347" s="468"/>
      <c r="AF347" s="468"/>
      <c r="AG347" s="468"/>
      <c r="AH347" s="468"/>
      <c r="AI347" s="468"/>
      <c r="AJ347" s="468"/>
      <c r="AK347" s="468"/>
      <c r="AL347" s="468"/>
      <c r="AM347" s="468"/>
      <c r="AN347" s="468"/>
      <c r="AO347" s="468"/>
      <c r="AP347" s="468"/>
      <c r="AQ347" s="468"/>
      <c r="AR347" s="468"/>
      <c r="AS347" s="468"/>
      <c r="AT347" s="468"/>
      <c r="AU347" s="468"/>
      <c r="AV347" s="468"/>
      <c r="AW347" s="468"/>
      <c r="AX347" s="468"/>
      <c r="AY347" s="468"/>
      <c r="AZ347" s="468"/>
      <c r="BA347" s="468"/>
      <c r="BB347" s="468"/>
    </row>
    <row r="348" spans="1:54" ht="12.75" customHeight="1">
      <c r="A348" s="468"/>
      <c r="B348" s="468"/>
      <c r="C348" s="468"/>
      <c r="D348" s="468"/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  <c r="AA348" s="468"/>
      <c r="AB348" s="468"/>
      <c r="AC348" s="468"/>
      <c r="AD348" s="468"/>
      <c r="AE348" s="468"/>
      <c r="AF348" s="468"/>
      <c r="AG348" s="468"/>
      <c r="AH348" s="468"/>
      <c r="AI348" s="468"/>
      <c r="AJ348" s="468"/>
      <c r="AK348" s="468"/>
      <c r="AL348" s="468"/>
      <c r="AM348" s="468"/>
      <c r="AN348" s="468"/>
      <c r="AO348" s="468"/>
      <c r="AP348" s="468"/>
      <c r="AQ348" s="468"/>
      <c r="AR348" s="468"/>
      <c r="AS348" s="468"/>
      <c r="AT348" s="468"/>
      <c r="AU348" s="468"/>
      <c r="AV348" s="468"/>
      <c r="AW348" s="468"/>
      <c r="AX348" s="468"/>
      <c r="AY348" s="468"/>
      <c r="AZ348" s="468"/>
      <c r="BA348" s="468"/>
      <c r="BB348" s="468"/>
    </row>
    <row r="349" spans="1:54" ht="12.75" customHeight="1">
      <c r="A349" s="468"/>
      <c r="B349" s="468"/>
      <c r="C349" s="468"/>
      <c r="D349" s="468"/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  <c r="AA349" s="468"/>
      <c r="AB349" s="468"/>
      <c r="AC349" s="468"/>
      <c r="AD349" s="468"/>
      <c r="AE349" s="468"/>
      <c r="AF349" s="468"/>
      <c r="AG349" s="468"/>
      <c r="AH349" s="468"/>
      <c r="AI349" s="468"/>
      <c r="AJ349" s="468"/>
      <c r="AK349" s="468"/>
      <c r="AL349" s="468"/>
      <c r="AM349" s="468"/>
      <c r="AN349" s="468"/>
      <c r="AO349" s="468"/>
      <c r="AP349" s="468"/>
      <c r="AQ349" s="468"/>
      <c r="AR349" s="468"/>
      <c r="AS349" s="468"/>
      <c r="AT349" s="468"/>
      <c r="AU349" s="468"/>
      <c r="AV349" s="468"/>
      <c r="AW349" s="468"/>
      <c r="AX349" s="468"/>
      <c r="AY349" s="468"/>
      <c r="AZ349" s="468"/>
      <c r="BA349" s="468"/>
      <c r="BB349" s="468"/>
    </row>
    <row r="350" spans="1:54" ht="12.75" customHeight="1">
      <c r="A350" s="468"/>
      <c r="B350" s="468"/>
      <c r="C350" s="468"/>
      <c r="D350" s="468"/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  <c r="AA350" s="468"/>
      <c r="AB350" s="468"/>
      <c r="AC350" s="468"/>
      <c r="AD350" s="468"/>
      <c r="AE350" s="468"/>
      <c r="AF350" s="468"/>
      <c r="AG350" s="468"/>
      <c r="AH350" s="468"/>
      <c r="AI350" s="468"/>
      <c r="AJ350" s="468"/>
      <c r="AK350" s="468"/>
      <c r="AL350" s="468"/>
      <c r="AM350" s="468"/>
      <c r="AN350" s="468"/>
      <c r="AO350" s="468"/>
      <c r="AP350" s="468"/>
      <c r="AQ350" s="468"/>
      <c r="AR350" s="468"/>
      <c r="AS350" s="468"/>
      <c r="AT350" s="468"/>
      <c r="AU350" s="468"/>
      <c r="AV350" s="468"/>
      <c r="AW350" s="468"/>
      <c r="AX350" s="468"/>
      <c r="AY350" s="468"/>
      <c r="AZ350" s="468"/>
      <c r="BA350" s="468"/>
      <c r="BB350" s="468"/>
    </row>
    <row r="351" spans="1:54" ht="12.75" customHeight="1">
      <c r="A351" s="468"/>
      <c r="B351" s="468"/>
      <c r="C351" s="468"/>
      <c r="D351" s="468"/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  <c r="AA351" s="468"/>
      <c r="AB351" s="468"/>
      <c r="AC351" s="468"/>
      <c r="AD351" s="468"/>
      <c r="AE351" s="468"/>
      <c r="AF351" s="468"/>
      <c r="AG351" s="468"/>
      <c r="AH351" s="468"/>
      <c r="AI351" s="468"/>
      <c r="AJ351" s="468"/>
      <c r="AK351" s="468"/>
      <c r="AL351" s="468"/>
      <c r="AM351" s="468"/>
      <c r="AN351" s="468"/>
      <c r="AO351" s="468"/>
      <c r="AP351" s="468"/>
      <c r="AQ351" s="468"/>
      <c r="AR351" s="468"/>
      <c r="AS351" s="468"/>
      <c r="AT351" s="468"/>
      <c r="AU351" s="468"/>
      <c r="AV351" s="468"/>
      <c r="AW351" s="468"/>
      <c r="AX351" s="468"/>
      <c r="AY351" s="468"/>
      <c r="AZ351" s="468"/>
      <c r="BA351" s="468"/>
      <c r="BB351" s="468"/>
    </row>
    <row r="352" spans="1:54" ht="12.75" customHeight="1">
      <c r="A352" s="468"/>
      <c r="B352" s="468"/>
      <c r="C352" s="468"/>
      <c r="D352" s="468"/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  <c r="AA352" s="468"/>
      <c r="AB352" s="468"/>
      <c r="AC352" s="468"/>
      <c r="AD352" s="468"/>
      <c r="AE352" s="468"/>
      <c r="AF352" s="468"/>
      <c r="AG352" s="468"/>
      <c r="AH352" s="468"/>
      <c r="AI352" s="468"/>
      <c r="AJ352" s="468"/>
      <c r="AK352" s="468"/>
      <c r="AL352" s="468"/>
      <c r="AM352" s="468"/>
      <c r="AN352" s="468"/>
      <c r="AO352" s="468"/>
      <c r="AP352" s="468"/>
      <c r="AQ352" s="468"/>
      <c r="AR352" s="468"/>
      <c r="AS352" s="468"/>
      <c r="AT352" s="468"/>
      <c r="AU352" s="468"/>
      <c r="AV352" s="468"/>
      <c r="AW352" s="468"/>
      <c r="AX352" s="468"/>
      <c r="AY352" s="468"/>
      <c r="AZ352" s="468"/>
      <c r="BA352" s="468"/>
      <c r="BB352" s="468"/>
    </row>
    <row r="353" spans="1:54" ht="12.75" customHeight="1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  <c r="AA353" s="468"/>
      <c r="AB353" s="468"/>
      <c r="AC353" s="468"/>
      <c r="AD353" s="468"/>
      <c r="AE353" s="468"/>
      <c r="AF353" s="468"/>
      <c r="AG353" s="468"/>
      <c r="AH353" s="468"/>
      <c r="AI353" s="468"/>
      <c r="AJ353" s="468"/>
      <c r="AK353" s="468"/>
      <c r="AL353" s="468"/>
      <c r="AM353" s="468"/>
      <c r="AN353" s="468"/>
      <c r="AO353" s="468"/>
      <c r="AP353" s="468"/>
      <c r="AQ353" s="468"/>
      <c r="AR353" s="468"/>
      <c r="AS353" s="468"/>
      <c r="AT353" s="468"/>
      <c r="AU353" s="468"/>
      <c r="AV353" s="468"/>
      <c r="AW353" s="468"/>
      <c r="AX353" s="468"/>
      <c r="AY353" s="468"/>
      <c r="AZ353" s="468"/>
      <c r="BA353" s="468"/>
      <c r="BB353" s="468"/>
    </row>
    <row r="354" spans="1:54" ht="12.75" customHeight="1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  <c r="AA354" s="468"/>
      <c r="AB354" s="468"/>
      <c r="AC354" s="468"/>
      <c r="AD354" s="468"/>
      <c r="AE354" s="468"/>
      <c r="AF354" s="468"/>
      <c r="AG354" s="468"/>
      <c r="AH354" s="468"/>
      <c r="AI354" s="468"/>
      <c r="AJ354" s="468"/>
      <c r="AK354" s="468"/>
      <c r="AL354" s="468"/>
      <c r="AM354" s="468"/>
      <c r="AN354" s="468"/>
      <c r="AO354" s="468"/>
      <c r="AP354" s="468"/>
      <c r="AQ354" s="468"/>
      <c r="AR354" s="468"/>
      <c r="AS354" s="468"/>
      <c r="AT354" s="468"/>
      <c r="AU354" s="468"/>
      <c r="AV354" s="468"/>
      <c r="AW354" s="468"/>
      <c r="AX354" s="468"/>
      <c r="AY354" s="468"/>
      <c r="AZ354" s="468"/>
      <c r="BA354" s="468"/>
      <c r="BB354" s="468"/>
    </row>
    <row r="355" spans="1:54" ht="12.75" customHeight="1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  <c r="AA355" s="468"/>
      <c r="AB355" s="468"/>
      <c r="AC355" s="468"/>
      <c r="AD355" s="468"/>
      <c r="AE355" s="468"/>
      <c r="AF355" s="468"/>
      <c r="AG355" s="468"/>
      <c r="AH355" s="468"/>
      <c r="AI355" s="468"/>
      <c r="AJ355" s="468"/>
      <c r="AK355" s="468"/>
      <c r="AL355" s="468"/>
      <c r="AM355" s="468"/>
      <c r="AN355" s="468"/>
      <c r="AO355" s="468"/>
      <c r="AP355" s="468"/>
      <c r="AQ355" s="468"/>
      <c r="AR355" s="468"/>
      <c r="AS355" s="468"/>
      <c r="AT355" s="468"/>
      <c r="AU355" s="468"/>
      <c r="AV355" s="468"/>
      <c r="AW355" s="468"/>
      <c r="AX355" s="468"/>
      <c r="AY355" s="468"/>
      <c r="AZ355" s="468"/>
      <c r="BA355" s="468"/>
      <c r="BB355" s="468"/>
    </row>
    <row r="356" spans="1:54" ht="12.75" customHeight="1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  <c r="AA356" s="468"/>
      <c r="AB356" s="468"/>
      <c r="AC356" s="468"/>
      <c r="AD356" s="468"/>
      <c r="AE356" s="468"/>
      <c r="AF356" s="468"/>
      <c r="AG356" s="468"/>
      <c r="AH356" s="468"/>
      <c r="AI356" s="468"/>
      <c r="AJ356" s="468"/>
      <c r="AK356" s="468"/>
      <c r="AL356" s="468"/>
      <c r="AM356" s="468"/>
      <c r="AN356" s="468"/>
      <c r="AO356" s="468"/>
      <c r="AP356" s="468"/>
      <c r="AQ356" s="468"/>
      <c r="AR356" s="468"/>
      <c r="AS356" s="468"/>
      <c r="AT356" s="468"/>
      <c r="AU356" s="468"/>
      <c r="AV356" s="468"/>
      <c r="AW356" s="468"/>
      <c r="AX356" s="468"/>
      <c r="AY356" s="468"/>
      <c r="AZ356" s="468"/>
      <c r="BA356" s="468"/>
      <c r="BB356" s="468"/>
    </row>
    <row r="357" spans="1:54" ht="12.75" customHeight="1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  <c r="AA357" s="468"/>
      <c r="AB357" s="468"/>
      <c r="AC357" s="468"/>
      <c r="AD357" s="468"/>
      <c r="AE357" s="468"/>
      <c r="AF357" s="468"/>
      <c r="AG357" s="468"/>
      <c r="AH357" s="468"/>
      <c r="AI357" s="468"/>
      <c r="AJ357" s="468"/>
      <c r="AK357" s="468"/>
      <c r="AL357" s="468"/>
      <c r="AM357" s="468"/>
      <c r="AN357" s="468"/>
      <c r="AO357" s="468"/>
      <c r="AP357" s="468"/>
      <c r="AQ357" s="468"/>
      <c r="AR357" s="468"/>
      <c r="AS357" s="468"/>
      <c r="AT357" s="468"/>
      <c r="AU357" s="468"/>
      <c r="AV357" s="468"/>
      <c r="AW357" s="468"/>
      <c r="AX357" s="468"/>
      <c r="AY357" s="468"/>
      <c r="AZ357" s="468"/>
      <c r="BA357" s="468"/>
      <c r="BB357" s="468"/>
    </row>
    <row r="358" spans="1:54" ht="12.75" customHeight="1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  <c r="AA358" s="468"/>
      <c r="AB358" s="468"/>
      <c r="AC358" s="468"/>
      <c r="AD358" s="468"/>
      <c r="AE358" s="468"/>
      <c r="AF358" s="468"/>
      <c r="AG358" s="468"/>
      <c r="AH358" s="468"/>
      <c r="AI358" s="468"/>
      <c r="AJ358" s="468"/>
      <c r="AK358" s="468"/>
      <c r="AL358" s="468"/>
      <c r="AM358" s="468"/>
      <c r="AN358" s="468"/>
      <c r="AO358" s="468"/>
      <c r="AP358" s="468"/>
      <c r="AQ358" s="468"/>
      <c r="AR358" s="468"/>
      <c r="AS358" s="468"/>
      <c r="AT358" s="468"/>
      <c r="AU358" s="468"/>
      <c r="AV358" s="468"/>
      <c r="AW358" s="468"/>
      <c r="AX358" s="468"/>
      <c r="AY358" s="468"/>
      <c r="AZ358" s="468"/>
      <c r="BA358" s="468"/>
      <c r="BB358" s="468"/>
    </row>
    <row r="359" spans="1:54" ht="12.75" customHeight="1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  <c r="AA359" s="468"/>
      <c r="AB359" s="468"/>
      <c r="AC359" s="468"/>
      <c r="AD359" s="468"/>
      <c r="AE359" s="468"/>
      <c r="AF359" s="468"/>
      <c r="AG359" s="468"/>
      <c r="AH359" s="468"/>
      <c r="AI359" s="468"/>
      <c r="AJ359" s="468"/>
      <c r="AK359" s="468"/>
      <c r="AL359" s="468"/>
      <c r="AM359" s="468"/>
      <c r="AN359" s="468"/>
      <c r="AO359" s="468"/>
      <c r="AP359" s="468"/>
      <c r="AQ359" s="468"/>
      <c r="AR359" s="468"/>
      <c r="AS359" s="468"/>
      <c r="AT359" s="468"/>
      <c r="AU359" s="468"/>
      <c r="AV359" s="468"/>
      <c r="AW359" s="468"/>
      <c r="AX359" s="468"/>
      <c r="AY359" s="468"/>
      <c r="AZ359" s="468"/>
      <c r="BA359" s="468"/>
      <c r="BB359" s="468"/>
    </row>
    <row r="360" spans="1:54" ht="12.75" customHeight="1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  <c r="AA360" s="468"/>
      <c r="AB360" s="468"/>
      <c r="AC360" s="468"/>
      <c r="AD360" s="468"/>
      <c r="AE360" s="468"/>
      <c r="AF360" s="468"/>
      <c r="AG360" s="468"/>
      <c r="AH360" s="468"/>
      <c r="AI360" s="468"/>
      <c r="AJ360" s="468"/>
      <c r="AK360" s="468"/>
      <c r="AL360" s="468"/>
      <c r="AM360" s="468"/>
      <c r="AN360" s="468"/>
      <c r="AO360" s="468"/>
      <c r="AP360" s="468"/>
      <c r="AQ360" s="468"/>
      <c r="AR360" s="468"/>
      <c r="AS360" s="468"/>
      <c r="AT360" s="468"/>
      <c r="AU360" s="468"/>
      <c r="AV360" s="468"/>
      <c r="AW360" s="468"/>
      <c r="AX360" s="468"/>
      <c r="AY360" s="468"/>
      <c r="AZ360" s="468"/>
      <c r="BA360" s="468"/>
      <c r="BB360" s="468"/>
    </row>
    <row r="361" spans="1:54" ht="12.75" customHeight="1">
      <c r="A361" s="468"/>
      <c r="B361" s="468"/>
      <c r="C361" s="468"/>
      <c r="D361" s="468"/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  <c r="AA361" s="468"/>
      <c r="AB361" s="468"/>
      <c r="AC361" s="468"/>
      <c r="AD361" s="468"/>
      <c r="AE361" s="468"/>
      <c r="AF361" s="468"/>
      <c r="AG361" s="468"/>
      <c r="AH361" s="468"/>
      <c r="AI361" s="468"/>
      <c r="AJ361" s="468"/>
      <c r="AK361" s="468"/>
      <c r="AL361" s="468"/>
      <c r="AM361" s="468"/>
      <c r="AN361" s="468"/>
      <c r="AO361" s="468"/>
      <c r="AP361" s="468"/>
      <c r="AQ361" s="468"/>
      <c r="AR361" s="468"/>
      <c r="AS361" s="468"/>
      <c r="AT361" s="468"/>
      <c r="AU361" s="468"/>
      <c r="AV361" s="468"/>
      <c r="AW361" s="468"/>
      <c r="AX361" s="468"/>
      <c r="AY361" s="468"/>
      <c r="AZ361" s="468"/>
      <c r="BA361" s="468"/>
      <c r="BB361" s="468"/>
    </row>
    <row r="362" spans="1:54" ht="12.75" customHeight="1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  <c r="AA362" s="468"/>
      <c r="AB362" s="468"/>
      <c r="AC362" s="468"/>
      <c r="AD362" s="468"/>
      <c r="AE362" s="468"/>
      <c r="AF362" s="468"/>
      <c r="AG362" s="468"/>
      <c r="AH362" s="468"/>
      <c r="AI362" s="468"/>
      <c r="AJ362" s="468"/>
      <c r="AK362" s="468"/>
      <c r="AL362" s="468"/>
      <c r="AM362" s="468"/>
      <c r="AN362" s="468"/>
      <c r="AO362" s="468"/>
      <c r="AP362" s="468"/>
      <c r="AQ362" s="468"/>
      <c r="AR362" s="468"/>
      <c r="AS362" s="468"/>
      <c r="AT362" s="468"/>
      <c r="AU362" s="468"/>
      <c r="AV362" s="468"/>
      <c r="AW362" s="468"/>
      <c r="AX362" s="468"/>
      <c r="AY362" s="468"/>
      <c r="AZ362" s="468"/>
      <c r="BA362" s="468"/>
      <c r="BB362" s="468"/>
    </row>
    <row r="363" spans="1:54" ht="12.75" customHeight="1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  <c r="AA363" s="468"/>
      <c r="AB363" s="468"/>
      <c r="AC363" s="468"/>
      <c r="AD363" s="468"/>
      <c r="AE363" s="468"/>
      <c r="AF363" s="468"/>
      <c r="AG363" s="468"/>
      <c r="AH363" s="468"/>
      <c r="AI363" s="468"/>
      <c r="AJ363" s="468"/>
      <c r="AK363" s="468"/>
      <c r="AL363" s="468"/>
      <c r="AM363" s="468"/>
      <c r="AN363" s="468"/>
      <c r="AO363" s="468"/>
      <c r="AP363" s="468"/>
      <c r="AQ363" s="468"/>
      <c r="AR363" s="468"/>
      <c r="AS363" s="468"/>
      <c r="AT363" s="468"/>
      <c r="AU363" s="468"/>
      <c r="AV363" s="468"/>
      <c r="AW363" s="468"/>
      <c r="AX363" s="468"/>
      <c r="AY363" s="468"/>
      <c r="AZ363" s="468"/>
      <c r="BA363" s="468"/>
      <c r="BB363" s="468"/>
    </row>
    <row r="364" spans="1:54" ht="12.75" customHeight="1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  <c r="AA364" s="468"/>
      <c r="AB364" s="468"/>
      <c r="AC364" s="468"/>
      <c r="AD364" s="468"/>
      <c r="AE364" s="468"/>
      <c r="AF364" s="468"/>
      <c r="AG364" s="468"/>
      <c r="AH364" s="468"/>
      <c r="AI364" s="468"/>
      <c r="AJ364" s="468"/>
      <c r="AK364" s="468"/>
      <c r="AL364" s="468"/>
      <c r="AM364" s="468"/>
      <c r="AN364" s="468"/>
      <c r="AO364" s="468"/>
      <c r="AP364" s="468"/>
      <c r="AQ364" s="468"/>
      <c r="AR364" s="468"/>
      <c r="AS364" s="468"/>
      <c r="AT364" s="468"/>
      <c r="AU364" s="468"/>
      <c r="AV364" s="468"/>
      <c r="AW364" s="468"/>
      <c r="AX364" s="468"/>
      <c r="AY364" s="468"/>
      <c r="AZ364" s="468"/>
      <c r="BA364" s="468"/>
      <c r="BB364" s="468"/>
    </row>
    <row r="365" spans="1:54" ht="12.75" customHeight="1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  <c r="AA365" s="468"/>
      <c r="AB365" s="468"/>
      <c r="AC365" s="468"/>
      <c r="AD365" s="468"/>
      <c r="AE365" s="468"/>
      <c r="AF365" s="468"/>
      <c r="AG365" s="468"/>
      <c r="AH365" s="468"/>
      <c r="AI365" s="468"/>
      <c r="AJ365" s="468"/>
      <c r="AK365" s="468"/>
      <c r="AL365" s="468"/>
      <c r="AM365" s="468"/>
      <c r="AN365" s="468"/>
      <c r="AO365" s="468"/>
      <c r="AP365" s="468"/>
      <c r="AQ365" s="468"/>
      <c r="AR365" s="468"/>
      <c r="AS365" s="468"/>
      <c r="AT365" s="468"/>
      <c r="AU365" s="468"/>
      <c r="AV365" s="468"/>
      <c r="AW365" s="468"/>
      <c r="AX365" s="468"/>
      <c r="AY365" s="468"/>
      <c r="AZ365" s="468"/>
      <c r="BA365" s="468"/>
      <c r="BB365" s="468"/>
    </row>
    <row r="366" spans="1:54" ht="12.75" customHeight="1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  <c r="AA366" s="468"/>
      <c r="AB366" s="468"/>
      <c r="AC366" s="468"/>
      <c r="AD366" s="468"/>
      <c r="AE366" s="468"/>
      <c r="AF366" s="468"/>
      <c r="AG366" s="468"/>
      <c r="AH366" s="468"/>
      <c r="AI366" s="468"/>
      <c r="AJ366" s="468"/>
      <c r="AK366" s="468"/>
      <c r="AL366" s="468"/>
      <c r="AM366" s="468"/>
      <c r="AN366" s="468"/>
      <c r="AO366" s="468"/>
      <c r="AP366" s="468"/>
      <c r="AQ366" s="468"/>
      <c r="AR366" s="468"/>
      <c r="AS366" s="468"/>
      <c r="AT366" s="468"/>
      <c r="AU366" s="468"/>
      <c r="AV366" s="468"/>
      <c r="AW366" s="468"/>
      <c r="AX366" s="468"/>
      <c r="AY366" s="468"/>
      <c r="AZ366" s="468"/>
      <c r="BA366" s="468"/>
      <c r="BB366" s="468"/>
    </row>
    <row r="367" spans="1:54" ht="12.75" customHeight="1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  <c r="AA367" s="468"/>
      <c r="AB367" s="468"/>
      <c r="AC367" s="468"/>
      <c r="AD367" s="468"/>
      <c r="AE367" s="468"/>
      <c r="AF367" s="468"/>
      <c r="AG367" s="468"/>
      <c r="AH367" s="468"/>
      <c r="AI367" s="468"/>
      <c r="AJ367" s="468"/>
      <c r="AK367" s="468"/>
      <c r="AL367" s="468"/>
      <c r="AM367" s="468"/>
      <c r="AN367" s="468"/>
      <c r="AO367" s="468"/>
      <c r="AP367" s="468"/>
      <c r="AQ367" s="468"/>
      <c r="AR367" s="468"/>
      <c r="AS367" s="468"/>
      <c r="AT367" s="468"/>
      <c r="AU367" s="468"/>
      <c r="AV367" s="468"/>
      <c r="AW367" s="468"/>
      <c r="AX367" s="468"/>
      <c r="AY367" s="468"/>
      <c r="AZ367" s="468"/>
      <c r="BA367" s="468"/>
      <c r="BB367" s="468"/>
    </row>
    <row r="368" spans="1:54" ht="12.75" customHeight="1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  <c r="AA368" s="468"/>
      <c r="AB368" s="468"/>
      <c r="AC368" s="468"/>
      <c r="AD368" s="468"/>
      <c r="AE368" s="468"/>
      <c r="AF368" s="468"/>
      <c r="AG368" s="468"/>
      <c r="AH368" s="468"/>
      <c r="AI368" s="468"/>
      <c r="AJ368" s="468"/>
      <c r="AK368" s="468"/>
      <c r="AL368" s="468"/>
      <c r="AM368" s="468"/>
      <c r="AN368" s="468"/>
      <c r="AO368" s="468"/>
      <c r="AP368" s="468"/>
      <c r="AQ368" s="468"/>
      <c r="AR368" s="468"/>
      <c r="AS368" s="468"/>
      <c r="AT368" s="468"/>
      <c r="AU368" s="468"/>
      <c r="AV368" s="468"/>
      <c r="AW368" s="468"/>
      <c r="AX368" s="468"/>
      <c r="AY368" s="468"/>
      <c r="AZ368" s="468"/>
      <c r="BA368" s="468"/>
      <c r="BB368" s="468"/>
    </row>
    <row r="369" spans="1:54" ht="12.75" customHeight="1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  <c r="AA369" s="468"/>
      <c r="AB369" s="468"/>
      <c r="AC369" s="468"/>
      <c r="AD369" s="468"/>
      <c r="AE369" s="468"/>
      <c r="AF369" s="468"/>
      <c r="AG369" s="468"/>
      <c r="AH369" s="468"/>
      <c r="AI369" s="468"/>
      <c r="AJ369" s="468"/>
      <c r="AK369" s="468"/>
      <c r="AL369" s="468"/>
      <c r="AM369" s="468"/>
      <c r="AN369" s="468"/>
      <c r="AO369" s="468"/>
      <c r="AP369" s="468"/>
      <c r="AQ369" s="468"/>
      <c r="AR369" s="468"/>
      <c r="AS369" s="468"/>
      <c r="AT369" s="468"/>
      <c r="AU369" s="468"/>
      <c r="AV369" s="468"/>
      <c r="AW369" s="468"/>
      <c r="AX369" s="468"/>
      <c r="AY369" s="468"/>
      <c r="AZ369" s="468"/>
      <c r="BA369" s="468"/>
      <c r="BB369" s="468"/>
    </row>
    <row r="370" spans="1:54" ht="12.75" customHeight="1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  <c r="AA370" s="468"/>
      <c r="AB370" s="468"/>
      <c r="AC370" s="468"/>
      <c r="AD370" s="468"/>
      <c r="AE370" s="468"/>
      <c r="AF370" s="468"/>
      <c r="AG370" s="468"/>
      <c r="AH370" s="468"/>
      <c r="AI370" s="468"/>
      <c r="AJ370" s="468"/>
      <c r="AK370" s="468"/>
      <c r="AL370" s="468"/>
      <c r="AM370" s="468"/>
      <c r="AN370" s="468"/>
      <c r="AO370" s="468"/>
      <c r="AP370" s="468"/>
      <c r="AQ370" s="468"/>
      <c r="AR370" s="468"/>
      <c r="AS370" s="468"/>
      <c r="AT370" s="468"/>
      <c r="AU370" s="468"/>
      <c r="AV370" s="468"/>
      <c r="AW370" s="468"/>
      <c r="AX370" s="468"/>
      <c r="AY370" s="468"/>
      <c r="AZ370" s="468"/>
      <c r="BA370" s="468"/>
      <c r="BB370" s="468"/>
    </row>
    <row r="371" spans="1:54" ht="12.75" customHeight="1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  <c r="AA371" s="468"/>
      <c r="AB371" s="468"/>
      <c r="AC371" s="468"/>
      <c r="AD371" s="468"/>
      <c r="AE371" s="468"/>
      <c r="AF371" s="468"/>
      <c r="AG371" s="468"/>
      <c r="AH371" s="468"/>
      <c r="AI371" s="468"/>
      <c r="AJ371" s="468"/>
      <c r="AK371" s="468"/>
      <c r="AL371" s="468"/>
      <c r="AM371" s="468"/>
      <c r="AN371" s="468"/>
      <c r="AO371" s="468"/>
      <c r="AP371" s="468"/>
      <c r="AQ371" s="468"/>
      <c r="AR371" s="468"/>
      <c r="AS371" s="468"/>
      <c r="AT371" s="468"/>
      <c r="AU371" s="468"/>
      <c r="AV371" s="468"/>
      <c r="AW371" s="468"/>
      <c r="AX371" s="468"/>
      <c r="AY371" s="468"/>
      <c r="AZ371" s="468"/>
      <c r="BA371" s="468"/>
      <c r="BB371" s="468"/>
    </row>
    <row r="372" spans="1:54" ht="12.75" customHeight="1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  <c r="AA372" s="468"/>
      <c r="AB372" s="468"/>
      <c r="AC372" s="468"/>
      <c r="AD372" s="468"/>
      <c r="AE372" s="468"/>
      <c r="AF372" s="468"/>
      <c r="AG372" s="468"/>
      <c r="AH372" s="468"/>
      <c r="AI372" s="468"/>
      <c r="AJ372" s="468"/>
      <c r="AK372" s="468"/>
      <c r="AL372" s="468"/>
      <c r="AM372" s="468"/>
      <c r="AN372" s="468"/>
      <c r="AO372" s="468"/>
      <c r="AP372" s="468"/>
      <c r="AQ372" s="468"/>
      <c r="AR372" s="468"/>
      <c r="AS372" s="468"/>
      <c r="AT372" s="468"/>
      <c r="AU372" s="468"/>
      <c r="AV372" s="468"/>
      <c r="AW372" s="468"/>
      <c r="AX372" s="468"/>
      <c r="AY372" s="468"/>
      <c r="AZ372" s="468"/>
      <c r="BA372" s="468"/>
      <c r="BB372" s="468"/>
    </row>
    <row r="373" spans="1:54" ht="12.75" customHeight="1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  <c r="AA373" s="468"/>
      <c r="AB373" s="468"/>
      <c r="AC373" s="468"/>
      <c r="AD373" s="468"/>
      <c r="AE373" s="468"/>
      <c r="AF373" s="468"/>
      <c r="AG373" s="468"/>
      <c r="AH373" s="468"/>
      <c r="AI373" s="468"/>
      <c r="AJ373" s="468"/>
      <c r="AK373" s="468"/>
      <c r="AL373" s="468"/>
      <c r="AM373" s="468"/>
      <c r="AN373" s="468"/>
      <c r="AO373" s="468"/>
      <c r="AP373" s="468"/>
      <c r="AQ373" s="468"/>
      <c r="AR373" s="468"/>
      <c r="AS373" s="468"/>
      <c r="AT373" s="468"/>
      <c r="AU373" s="468"/>
      <c r="AV373" s="468"/>
      <c r="AW373" s="468"/>
      <c r="AX373" s="468"/>
      <c r="AY373" s="468"/>
      <c r="AZ373" s="468"/>
      <c r="BA373" s="468"/>
      <c r="BB373" s="468"/>
    </row>
    <row r="374" spans="1:54" ht="12.75" customHeight="1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  <c r="AA374" s="468"/>
      <c r="AB374" s="468"/>
      <c r="AC374" s="468"/>
      <c r="AD374" s="468"/>
      <c r="AE374" s="468"/>
      <c r="AF374" s="468"/>
      <c r="AG374" s="468"/>
      <c r="AH374" s="468"/>
      <c r="AI374" s="468"/>
      <c r="AJ374" s="468"/>
      <c r="AK374" s="468"/>
      <c r="AL374" s="468"/>
      <c r="AM374" s="468"/>
      <c r="AN374" s="468"/>
      <c r="AO374" s="468"/>
      <c r="AP374" s="468"/>
      <c r="AQ374" s="468"/>
      <c r="AR374" s="468"/>
      <c r="AS374" s="468"/>
      <c r="AT374" s="468"/>
      <c r="AU374" s="468"/>
      <c r="AV374" s="468"/>
      <c r="AW374" s="468"/>
      <c r="AX374" s="468"/>
      <c r="AY374" s="468"/>
      <c r="AZ374" s="468"/>
      <c r="BA374" s="468"/>
      <c r="BB374" s="468"/>
    </row>
    <row r="375" spans="1:54" ht="12.75" customHeight="1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  <c r="AA375" s="468"/>
      <c r="AB375" s="468"/>
      <c r="AC375" s="468"/>
      <c r="AD375" s="468"/>
      <c r="AE375" s="468"/>
      <c r="AF375" s="468"/>
      <c r="AG375" s="468"/>
      <c r="AH375" s="468"/>
      <c r="AI375" s="468"/>
      <c r="AJ375" s="468"/>
      <c r="AK375" s="468"/>
      <c r="AL375" s="468"/>
      <c r="AM375" s="468"/>
      <c r="AN375" s="468"/>
      <c r="AO375" s="468"/>
      <c r="AP375" s="468"/>
      <c r="AQ375" s="468"/>
      <c r="AR375" s="468"/>
      <c r="AS375" s="468"/>
      <c r="AT375" s="468"/>
      <c r="AU375" s="468"/>
      <c r="AV375" s="468"/>
      <c r="AW375" s="468"/>
      <c r="AX375" s="468"/>
      <c r="AY375" s="468"/>
      <c r="AZ375" s="468"/>
      <c r="BA375" s="468"/>
      <c r="BB375" s="468"/>
    </row>
    <row r="376" spans="1:54" ht="12.75" customHeight="1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  <c r="AA376" s="468"/>
      <c r="AB376" s="468"/>
      <c r="AC376" s="468"/>
      <c r="AD376" s="468"/>
      <c r="AE376" s="468"/>
      <c r="AF376" s="468"/>
      <c r="AG376" s="468"/>
      <c r="AH376" s="468"/>
      <c r="AI376" s="468"/>
      <c r="AJ376" s="468"/>
      <c r="AK376" s="468"/>
      <c r="AL376" s="468"/>
      <c r="AM376" s="468"/>
      <c r="AN376" s="468"/>
      <c r="AO376" s="468"/>
      <c r="AP376" s="468"/>
      <c r="AQ376" s="468"/>
      <c r="AR376" s="468"/>
      <c r="AS376" s="468"/>
      <c r="AT376" s="468"/>
      <c r="AU376" s="468"/>
      <c r="AV376" s="468"/>
      <c r="AW376" s="468"/>
      <c r="AX376" s="468"/>
      <c r="AY376" s="468"/>
      <c r="AZ376" s="468"/>
      <c r="BA376" s="468"/>
      <c r="BB376" s="468"/>
    </row>
    <row r="377" spans="1:54" ht="12.75" customHeight="1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  <c r="AA377" s="468"/>
      <c r="AB377" s="468"/>
      <c r="AC377" s="468"/>
      <c r="AD377" s="468"/>
      <c r="AE377" s="468"/>
      <c r="AF377" s="468"/>
      <c r="AG377" s="468"/>
      <c r="AH377" s="468"/>
      <c r="AI377" s="468"/>
      <c r="AJ377" s="468"/>
      <c r="AK377" s="468"/>
      <c r="AL377" s="468"/>
      <c r="AM377" s="468"/>
      <c r="AN377" s="468"/>
      <c r="AO377" s="468"/>
      <c r="AP377" s="468"/>
      <c r="AQ377" s="468"/>
      <c r="AR377" s="468"/>
      <c r="AS377" s="468"/>
      <c r="AT377" s="468"/>
      <c r="AU377" s="468"/>
      <c r="AV377" s="468"/>
      <c r="AW377" s="468"/>
      <c r="AX377" s="468"/>
      <c r="AY377" s="468"/>
      <c r="AZ377" s="468"/>
      <c r="BA377" s="468"/>
      <c r="BB377" s="468"/>
    </row>
    <row r="378" spans="1:54" ht="12.75" customHeight="1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  <c r="AA378" s="468"/>
      <c r="AB378" s="468"/>
      <c r="AC378" s="468"/>
      <c r="AD378" s="468"/>
      <c r="AE378" s="468"/>
      <c r="AF378" s="468"/>
      <c r="AG378" s="468"/>
      <c r="AH378" s="468"/>
      <c r="AI378" s="468"/>
      <c r="AJ378" s="468"/>
      <c r="AK378" s="468"/>
      <c r="AL378" s="468"/>
      <c r="AM378" s="468"/>
      <c r="AN378" s="468"/>
      <c r="AO378" s="468"/>
      <c r="AP378" s="468"/>
      <c r="AQ378" s="468"/>
      <c r="AR378" s="468"/>
      <c r="AS378" s="468"/>
      <c r="AT378" s="468"/>
      <c r="AU378" s="468"/>
      <c r="AV378" s="468"/>
      <c r="AW378" s="468"/>
      <c r="AX378" s="468"/>
      <c r="AY378" s="468"/>
      <c r="AZ378" s="468"/>
      <c r="BA378" s="468"/>
      <c r="BB378" s="468"/>
    </row>
    <row r="379" spans="1:54" ht="12.75" customHeight="1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  <c r="AA379" s="468"/>
      <c r="AB379" s="468"/>
      <c r="AC379" s="468"/>
      <c r="AD379" s="468"/>
      <c r="AE379" s="468"/>
      <c r="AF379" s="468"/>
      <c r="AG379" s="468"/>
      <c r="AH379" s="468"/>
      <c r="AI379" s="468"/>
      <c r="AJ379" s="468"/>
      <c r="AK379" s="468"/>
      <c r="AL379" s="468"/>
      <c r="AM379" s="468"/>
      <c r="AN379" s="468"/>
      <c r="AO379" s="468"/>
      <c r="AP379" s="468"/>
      <c r="AQ379" s="468"/>
      <c r="AR379" s="468"/>
      <c r="AS379" s="468"/>
      <c r="AT379" s="468"/>
      <c r="AU379" s="468"/>
      <c r="AV379" s="468"/>
      <c r="AW379" s="468"/>
      <c r="AX379" s="468"/>
      <c r="AY379" s="468"/>
      <c r="AZ379" s="468"/>
      <c r="BA379" s="468"/>
      <c r="BB379" s="468"/>
    </row>
    <row r="380" spans="1:54" ht="12.75" customHeight="1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  <c r="AA380" s="468"/>
      <c r="AB380" s="468"/>
      <c r="AC380" s="468"/>
      <c r="AD380" s="468"/>
      <c r="AE380" s="468"/>
      <c r="AF380" s="468"/>
      <c r="AG380" s="468"/>
      <c r="AH380" s="468"/>
      <c r="AI380" s="468"/>
      <c r="AJ380" s="468"/>
      <c r="AK380" s="468"/>
      <c r="AL380" s="468"/>
      <c r="AM380" s="468"/>
      <c r="AN380" s="468"/>
      <c r="AO380" s="468"/>
      <c r="AP380" s="468"/>
      <c r="AQ380" s="468"/>
      <c r="AR380" s="468"/>
      <c r="AS380" s="468"/>
      <c r="AT380" s="468"/>
      <c r="AU380" s="468"/>
      <c r="AV380" s="468"/>
      <c r="AW380" s="468"/>
      <c r="AX380" s="468"/>
      <c r="AY380" s="468"/>
      <c r="AZ380" s="468"/>
      <c r="BA380" s="468"/>
      <c r="BB380" s="468"/>
    </row>
    <row r="381" spans="1:54" ht="12.75" customHeight="1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  <c r="AA381" s="468"/>
      <c r="AB381" s="468"/>
      <c r="AC381" s="468"/>
      <c r="AD381" s="468"/>
      <c r="AE381" s="468"/>
      <c r="AF381" s="468"/>
      <c r="AG381" s="468"/>
      <c r="AH381" s="468"/>
      <c r="AI381" s="468"/>
      <c r="AJ381" s="468"/>
      <c r="AK381" s="468"/>
      <c r="AL381" s="468"/>
      <c r="AM381" s="468"/>
      <c r="AN381" s="468"/>
      <c r="AO381" s="468"/>
      <c r="AP381" s="468"/>
      <c r="AQ381" s="468"/>
      <c r="AR381" s="468"/>
      <c r="AS381" s="468"/>
      <c r="AT381" s="468"/>
      <c r="AU381" s="468"/>
      <c r="AV381" s="468"/>
      <c r="AW381" s="468"/>
      <c r="AX381" s="468"/>
      <c r="AY381" s="468"/>
      <c r="AZ381" s="468"/>
      <c r="BA381" s="468"/>
      <c r="BB381" s="468"/>
    </row>
    <row r="382" spans="1:54" ht="12.75" customHeight="1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  <c r="AA382" s="468"/>
      <c r="AB382" s="468"/>
      <c r="AC382" s="468"/>
      <c r="AD382" s="468"/>
      <c r="AE382" s="468"/>
      <c r="AF382" s="468"/>
      <c r="AG382" s="468"/>
      <c r="AH382" s="468"/>
      <c r="AI382" s="468"/>
      <c r="AJ382" s="468"/>
      <c r="AK382" s="468"/>
      <c r="AL382" s="468"/>
      <c r="AM382" s="468"/>
      <c r="AN382" s="468"/>
      <c r="AO382" s="468"/>
      <c r="AP382" s="468"/>
      <c r="AQ382" s="468"/>
      <c r="AR382" s="468"/>
      <c r="AS382" s="468"/>
      <c r="AT382" s="468"/>
      <c r="AU382" s="468"/>
      <c r="AV382" s="468"/>
      <c r="AW382" s="468"/>
      <c r="AX382" s="468"/>
      <c r="AY382" s="468"/>
      <c r="AZ382" s="468"/>
      <c r="BA382" s="468"/>
      <c r="BB382" s="468"/>
    </row>
    <row r="383" spans="1:54" ht="12.75" customHeight="1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  <c r="AA383" s="468"/>
      <c r="AB383" s="468"/>
      <c r="AC383" s="468"/>
      <c r="AD383" s="468"/>
      <c r="AE383" s="468"/>
      <c r="AF383" s="468"/>
      <c r="AG383" s="468"/>
      <c r="AH383" s="468"/>
      <c r="AI383" s="468"/>
      <c r="AJ383" s="468"/>
      <c r="AK383" s="468"/>
      <c r="AL383" s="468"/>
      <c r="AM383" s="468"/>
      <c r="AN383" s="468"/>
      <c r="AO383" s="468"/>
      <c r="AP383" s="468"/>
      <c r="AQ383" s="468"/>
      <c r="AR383" s="468"/>
      <c r="AS383" s="468"/>
      <c r="AT383" s="468"/>
      <c r="AU383" s="468"/>
      <c r="AV383" s="468"/>
      <c r="AW383" s="468"/>
      <c r="AX383" s="468"/>
      <c r="AY383" s="468"/>
      <c r="AZ383" s="468"/>
      <c r="BA383" s="468"/>
      <c r="BB383" s="468"/>
    </row>
    <row r="384" spans="1:54" ht="12.75" customHeight="1">
      <c r="A384" s="468"/>
      <c r="B384" s="468"/>
      <c r="C384" s="468"/>
      <c r="D384" s="468"/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  <c r="AA384" s="468"/>
      <c r="AB384" s="468"/>
      <c r="AC384" s="468"/>
      <c r="AD384" s="468"/>
      <c r="AE384" s="468"/>
      <c r="AF384" s="468"/>
      <c r="AG384" s="468"/>
      <c r="AH384" s="468"/>
      <c r="AI384" s="468"/>
      <c r="AJ384" s="468"/>
      <c r="AK384" s="468"/>
      <c r="AL384" s="468"/>
      <c r="AM384" s="468"/>
      <c r="AN384" s="468"/>
      <c r="AO384" s="468"/>
      <c r="AP384" s="468"/>
      <c r="AQ384" s="468"/>
      <c r="AR384" s="468"/>
      <c r="AS384" s="468"/>
      <c r="AT384" s="468"/>
      <c r="AU384" s="468"/>
      <c r="AV384" s="468"/>
      <c r="AW384" s="468"/>
      <c r="AX384" s="468"/>
      <c r="AY384" s="468"/>
      <c r="AZ384" s="468"/>
      <c r="BA384" s="468"/>
      <c r="BB384" s="468"/>
    </row>
    <row r="385" spans="1:54" ht="12.75" customHeight="1">
      <c r="A385" s="468"/>
      <c r="B385" s="468"/>
      <c r="C385" s="468"/>
      <c r="D385" s="468"/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  <c r="AA385" s="468"/>
      <c r="AB385" s="468"/>
      <c r="AC385" s="468"/>
      <c r="AD385" s="468"/>
      <c r="AE385" s="468"/>
      <c r="AF385" s="468"/>
      <c r="AG385" s="468"/>
      <c r="AH385" s="468"/>
      <c r="AI385" s="468"/>
      <c r="AJ385" s="468"/>
      <c r="AK385" s="468"/>
      <c r="AL385" s="468"/>
      <c r="AM385" s="468"/>
      <c r="AN385" s="468"/>
      <c r="AO385" s="468"/>
      <c r="AP385" s="468"/>
      <c r="AQ385" s="468"/>
      <c r="AR385" s="468"/>
      <c r="AS385" s="468"/>
      <c r="AT385" s="468"/>
      <c r="AU385" s="468"/>
      <c r="AV385" s="468"/>
      <c r="AW385" s="468"/>
      <c r="AX385" s="468"/>
      <c r="AY385" s="468"/>
      <c r="AZ385" s="468"/>
      <c r="BA385" s="468"/>
      <c r="BB385" s="468"/>
    </row>
    <row r="386" spans="1:54" ht="12.75" customHeight="1">
      <c r="A386" s="468"/>
      <c r="B386" s="468"/>
      <c r="C386" s="468"/>
      <c r="D386" s="468"/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  <c r="AA386" s="468"/>
      <c r="AB386" s="468"/>
      <c r="AC386" s="468"/>
      <c r="AD386" s="468"/>
      <c r="AE386" s="468"/>
      <c r="AF386" s="468"/>
      <c r="AG386" s="468"/>
      <c r="AH386" s="468"/>
      <c r="AI386" s="468"/>
      <c r="AJ386" s="468"/>
      <c r="AK386" s="468"/>
      <c r="AL386" s="468"/>
      <c r="AM386" s="468"/>
      <c r="AN386" s="468"/>
      <c r="AO386" s="468"/>
      <c r="AP386" s="468"/>
      <c r="AQ386" s="468"/>
      <c r="AR386" s="468"/>
      <c r="AS386" s="468"/>
      <c r="AT386" s="468"/>
      <c r="AU386" s="468"/>
      <c r="AV386" s="468"/>
      <c r="AW386" s="468"/>
      <c r="AX386" s="468"/>
      <c r="AY386" s="468"/>
      <c r="AZ386" s="468"/>
      <c r="BA386" s="468"/>
      <c r="BB386" s="468"/>
    </row>
    <row r="387" spans="1:54" ht="12.75" customHeight="1">
      <c r="A387" s="468"/>
      <c r="B387" s="468"/>
      <c r="C387" s="468"/>
      <c r="D387" s="468"/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  <c r="AA387" s="468"/>
      <c r="AB387" s="468"/>
      <c r="AC387" s="468"/>
      <c r="AD387" s="468"/>
      <c r="AE387" s="468"/>
      <c r="AF387" s="468"/>
      <c r="AG387" s="468"/>
      <c r="AH387" s="468"/>
      <c r="AI387" s="468"/>
      <c r="AJ387" s="468"/>
      <c r="AK387" s="468"/>
      <c r="AL387" s="468"/>
      <c r="AM387" s="468"/>
      <c r="AN387" s="468"/>
      <c r="AO387" s="468"/>
      <c r="AP387" s="468"/>
      <c r="AQ387" s="468"/>
      <c r="AR387" s="468"/>
      <c r="AS387" s="468"/>
      <c r="AT387" s="468"/>
      <c r="AU387" s="468"/>
      <c r="AV387" s="468"/>
      <c r="AW387" s="468"/>
      <c r="AX387" s="468"/>
      <c r="AY387" s="468"/>
      <c r="AZ387" s="468"/>
      <c r="BA387" s="468"/>
      <c r="BB387" s="468"/>
    </row>
    <row r="388" spans="1:54" ht="12.75" customHeight="1">
      <c r="A388" s="468"/>
      <c r="B388" s="468"/>
      <c r="C388" s="468"/>
      <c r="D388" s="468"/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  <c r="AA388" s="468"/>
      <c r="AB388" s="468"/>
      <c r="AC388" s="468"/>
      <c r="AD388" s="468"/>
      <c r="AE388" s="468"/>
      <c r="AF388" s="468"/>
      <c r="AG388" s="468"/>
      <c r="AH388" s="468"/>
      <c r="AI388" s="468"/>
      <c r="AJ388" s="468"/>
      <c r="AK388" s="468"/>
      <c r="AL388" s="468"/>
      <c r="AM388" s="468"/>
      <c r="AN388" s="468"/>
      <c r="AO388" s="468"/>
      <c r="AP388" s="468"/>
      <c r="AQ388" s="468"/>
      <c r="AR388" s="468"/>
      <c r="AS388" s="468"/>
      <c r="AT388" s="468"/>
      <c r="AU388" s="468"/>
      <c r="AV388" s="468"/>
      <c r="AW388" s="468"/>
      <c r="AX388" s="468"/>
      <c r="AY388" s="468"/>
      <c r="AZ388" s="468"/>
      <c r="BA388" s="468"/>
      <c r="BB388" s="468"/>
    </row>
    <row r="389" spans="1:54" ht="12.75" customHeight="1">
      <c r="A389" s="468"/>
      <c r="B389" s="468"/>
      <c r="C389" s="468"/>
      <c r="D389" s="468"/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  <c r="AA389" s="468"/>
      <c r="AB389" s="468"/>
      <c r="AC389" s="468"/>
      <c r="AD389" s="468"/>
      <c r="AE389" s="468"/>
      <c r="AF389" s="468"/>
      <c r="AG389" s="468"/>
      <c r="AH389" s="468"/>
      <c r="AI389" s="468"/>
      <c r="AJ389" s="468"/>
      <c r="AK389" s="468"/>
      <c r="AL389" s="468"/>
      <c r="AM389" s="468"/>
      <c r="AN389" s="468"/>
      <c r="AO389" s="468"/>
      <c r="AP389" s="468"/>
      <c r="AQ389" s="468"/>
      <c r="AR389" s="468"/>
      <c r="AS389" s="468"/>
      <c r="AT389" s="468"/>
      <c r="AU389" s="468"/>
      <c r="AV389" s="468"/>
      <c r="AW389" s="468"/>
      <c r="AX389" s="468"/>
      <c r="AY389" s="468"/>
      <c r="AZ389" s="468"/>
      <c r="BA389" s="468"/>
      <c r="BB389" s="468"/>
    </row>
    <row r="390" spans="1:54" ht="12.75" customHeight="1">
      <c r="A390" s="468"/>
      <c r="B390" s="468"/>
      <c r="C390" s="468"/>
      <c r="D390" s="468"/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  <c r="AA390" s="468"/>
      <c r="AB390" s="468"/>
      <c r="AC390" s="468"/>
      <c r="AD390" s="468"/>
      <c r="AE390" s="468"/>
      <c r="AF390" s="468"/>
      <c r="AG390" s="468"/>
      <c r="AH390" s="468"/>
      <c r="AI390" s="468"/>
      <c r="AJ390" s="468"/>
      <c r="AK390" s="468"/>
      <c r="AL390" s="468"/>
      <c r="AM390" s="468"/>
      <c r="AN390" s="468"/>
      <c r="AO390" s="468"/>
      <c r="AP390" s="468"/>
      <c r="AQ390" s="468"/>
      <c r="AR390" s="468"/>
      <c r="AS390" s="468"/>
      <c r="AT390" s="468"/>
      <c r="AU390" s="468"/>
      <c r="AV390" s="468"/>
      <c r="AW390" s="468"/>
      <c r="AX390" s="468"/>
      <c r="AY390" s="468"/>
      <c r="AZ390" s="468"/>
      <c r="BA390" s="468"/>
      <c r="BB390" s="468"/>
    </row>
    <row r="391" spans="1:54" ht="12.75" customHeight="1">
      <c r="A391" s="468"/>
      <c r="B391" s="468"/>
      <c r="C391" s="468"/>
      <c r="D391" s="468"/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  <c r="AA391" s="468"/>
      <c r="AB391" s="468"/>
      <c r="AC391" s="468"/>
      <c r="AD391" s="468"/>
      <c r="AE391" s="468"/>
      <c r="AF391" s="468"/>
      <c r="AG391" s="468"/>
      <c r="AH391" s="468"/>
      <c r="AI391" s="468"/>
      <c r="AJ391" s="468"/>
      <c r="AK391" s="468"/>
      <c r="AL391" s="468"/>
      <c r="AM391" s="468"/>
      <c r="AN391" s="468"/>
      <c r="AO391" s="468"/>
      <c r="AP391" s="468"/>
      <c r="AQ391" s="468"/>
      <c r="AR391" s="468"/>
      <c r="AS391" s="468"/>
      <c r="AT391" s="468"/>
      <c r="AU391" s="468"/>
      <c r="AV391" s="468"/>
      <c r="AW391" s="468"/>
      <c r="AX391" s="468"/>
      <c r="AY391" s="468"/>
      <c r="AZ391" s="468"/>
      <c r="BA391" s="468"/>
      <c r="BB391" s="468"/>
    </row>
    <row r="392" spans="1:54" ht="12.75" customHeight="1">
      <c r="A392" s="468"/>
      <c r="B392" s="468"/>
      <c r="C392" s="468"/>
      <c r="D392" s="468"/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  <c r="AA392" s="468"/>
      <c r="AB392" s="468"/>
      <c r="AC392" s="468"/>
      <c r="AD392" s="468"/>
      <c r="AE392" s="468"/>
      <c r="AF392" s="468"/>
      <c r="AG392" s="468"/>
      <c r="AH392" s="468"/>
      <c r="AI392" s="468"/>
      <c r="AJ392" s="468"/>
      <c r="AK392" s="468"/>
      <c r="AL392" s="468"/>
      <c r="AM392" s="468"/>
      <c r="AN392" s="468"/>
      <c r="AO392" s="468"/>
      <c r="AP392" s="468"/>
      <c r="AQ392" s="468"/>
      <c r="AR392" s="468"/>
      <c r="AS392" s="468"/>
      <c r="AT392" s="468"/>
      <c r="AU392" s="468"/>
      <c r="AV392" s="468"/>
      <c r="AW392" s="468"/>
      <c r="AX392" s="468"/>
      <c r="AY392" s="468"/>
      <c r="AZ392" s="468"/>
      <c r="BA392" s="468"/>
      <c r="BB392" s="468"/>
    </row>
    <row r="393" spans="1:54" ht="12.75" customHeight="1">
      <c r="A393" s="468"/>
      <c r="B393" s="468"/>
      <c r="C393" s="468"/>
      <c r="D393" s="468"/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  <c r="AA393" s="468"/>
      <c r="AB393" s="468"/>
      <c r="AC393" s="468"/>
      <c r="AD393" s="468"/>
      <c r="AE393" s="468"/>
      <c r="AF393" s="468"/>
      <c r="AG393" s="468"/>
      <c r="AH393" s="468"/>
      <c r="AI393" s="468"/>
      <c r="AJ393" s="468"/>
      <c r="AK393" s="468"/>
      <c r="AL393" s="468"/>
      <c r="AM393" s="468"/>
      <c r="AN393" s="468"/>
      <c r="AO393" s="468"/>
      <c r="AP393" s="468"/>
      <c r="AQ393" s="468"/>
      <c r="AR393" s="468"/>
      <c r="AS393" s="468"/>
      <c r="AT393" s="468"/>
      <c r="AU393" s="468"/>
      <c r="AV393" s="468"/>
      <c r="AW393" s="468"/>
      <c r="AX393" s="468"/>
      <c r="AY393" s="468"/>
      <c r="AZ393" s="468"/>
      <c r="BA393" s="468"/>
      <c r="BB393" s="468"/>
    </row>
    <row r="394" spans="1:54" ht="12.75" customHeight="1">
      <c r="A394" s="468"/>
      <c r="B394" s="468"/>
      <c r="C394" s="468"/>
      <c r="D394" s="468"/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  <c r="AA394" s="468"/>
      <c r="AB394" s="468"/>
      <c r="AC394" s="468"/>
      <c r="AD394" s="468"/>
      <c r="AE394" s="468"/>
      <c r="AF394" s="468"/>
      <c r="AG394" s="468"/>
      <c r="AH394" s="468"/>
      <c r="AI394" s="468"/>
      <c r="AJ394" s="468"/>
      <c r="AK394" s="468"/>
      <c r="AL394" s="468"/>
      <c r="AM394" s="468"/>
      <c r="AN394" s="468"/>
      <c r="AO394" s="468"/>
      <c r="AP394" s="468"/>
      <c r="AQ394" s="468"/>
      <c r="AR394" s="468"/>
      <c r="AS394" s="468"/>
      <c r="AT394" s="468"/>
      <c r="AU394" s="468"/>
      <c r="AV394" s="468"/>
      <c r="AW394" s="468"/>
      <c r="AX394" s="468"/>
      <c r="AY394" s="468"/>
      <c r="AZ394" s="468"/>
      <c r="BA394" s="468"/>
      <c r="BB394" s="468"/>
    </row>
    <row r="395" spans="1:54" ht="12.75" customHeight="1">
      <c r="A395" s="468"/>
      <c r="B395" s="468"/>
      <c r="C395" s="468"/>
      <c r="D395" s="468"/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  <c r="AA395" s="468"/>
      <c r="AB395" s="468"/>
      <c r="AC395" s="468"/>
      <c r="AD395" s="468"/>
      <c r="AE395" s="468"/>
      <c r="AF395" s="468"/>
      <c r="AG395" s="468"/>
      <c r="AH395" s="468"/>
      <c r="AI395" s="468"/>
      <c r="AJ395" s="468"/>
      <c r="AK395" s="468"/>
      <c r="AL395" s="468"/>
      <c r="AM395" s="468"/>
      <c r="AN395" s="468"/>
      <c r="AO395" s="468"/>
      <c r="AP395" s="468"/>
      <c r="AQ395" s="468"/>
      <c r="AR395" s="468"/>
      <c r="AS395" s="468"/>
      <c r="AT395" s="468"/>
      <c r="AU395" s="468"/>
      <c r="AV395" s="468"/>
      <c r="AW395" s="468"/>
      <c r="AX395" s="468"/>
      <c r="AY395" s="468"/>
      <c r="AZ395" s="468"/>
      <c r="BA395" s="468"/>
      <c r="BB395" s="468"/>
    </row>
    <row r="396" spans="1:54" ht="12.75" customHeight="1">
      <c r="A396" s="468"/>
      <c r="B396" s="468"/>
      <c r="C396" s="468"/>
      <c r="D396" s="468"/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  <c r="AA396" s="468"/>
      <c r="AB396" s="468"/>
      <c r="AC396" s="468"/>
      <c r="AD396" s="468"/>
      <c r="AE396" s="468"/>
      <c r="AF396" s="468"/>
      <c r="AG396" s="468"/>
      <c r="AH396" s="468"/>
      <c r="AI396" s="468"/>
      <c r="AJ396" s="468"/>
      <c r="AK396" s="468"/>
      <c r="AL396" s="468"/>
      <c r="AM396" s="468"/>
      <c r="AN396" s="468"/>
      <c r="AO396" s="468"/>
      <c r="AP396" s="468"/>
      <c r="AQ396" s="468"/>
      <c r="AR396" s="468"/>
      <c r="AS396" s="468"/>
      <c r="AT396" s="468"/>
      <c r="AU396" s="468"/>
      <c r="AV396" s="468"/>
      <c r="AW396" s="468"/>
      <c r="AX396" s="468"/>
      <c r="AY396" s="468"/>
      <c r="AZ396" s="468"/>
      <c r="BA396" s="468"/>
      <c r="BB396" s="468"/>
    </row>
    <row r="397" spans="1:54" ht="12.75" customHeight="1">
      <c r="A397" s="468"/>
      <c r="B397" s="468"/>
      <c r="C397" s="468"/>
      <c r="D397" s="468"/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  <c r="AA397" s="468"/>
      <c r="AB397" s="468"/>
      <c r="AC397" s="468"/>
      <c r="AD397" s="468"/>
      <c r="AE397" s="468"/>
      <c r="AF397" s="468"/>
      <c r="AG397" s="468"/>
      <c r="AH397" s="468"/>
      <c r="AI397" s="468"/>
      <c r="AJ397" s="468"/>
      <c r="AK397" s="468"/>
      <c r="AL397" s="468"/>
      <c r="AM397" s="468"/>
      <c r="AN397" s="468"/>
      <c r="AO397" s="468"/>
      <c r="AP397" s="468"/>
      <c r="AQ397" s="468"/>
      <c r="AR397" s="468"/>
      <c r="AS397" s="468"/>
      <c r="AT397" s="468"/>
      <c r="AU397" s="468"/>
      <c r="AV397" s="468"/>
      <c r="AW397" s="468"/>
      <c r="AX397" s="468"/>
      <c r="AY397" s="468"/>
      <c r="AZ397" s="468"/>
      <c r="BA397" s="468"/>
      <c r="BB397" s="468"/>
    </row>
    <row r="398" spans="1:54" ht="12.75" customHeight="1">
      <c r="A398" s="468"/>
      <c r="B398" s="468"/>
      <c r="C398" s="468"/>
      <c r="D398" s="468"/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  <c r="AA398" s="468"/>
      <c r="AB398" s="468"/>
      <c r="AC398" s="468"/>
      <c r="AD398" s="468"/>
      <c r="AE398" s="468"/>
      <c r="AF398" s="468"/>
      <c r="AG398" s="468"/>
      <c r="AH398" s="468"/>
      <c r="AI398" s="468"/>
      <c r="AJ398" s="468"/>
      <c r="AK398" s="468"/>
      <c r="AL398" s="468"/>
      <c r="AM398" s="468"/>
      <c r="AN398" s="468"/>
      <c r="AO398" s="468"/>
      <c r="AP398" s="468"/>
      <c r="AQ398" s="468"/>
      <c r="AR398" s="468"/>
      <c r="AS398" s="468"/>
      <c r="AT398" s="468"/>
      <c r="AU398" s="468"/>
      <c r="AV398" s="468"/>
      <c r="AW398" s="468"/>
      <c r="AX398" s="468"/>
      <c r="AY398" s="468"/>
      <c r="AZ398" s="468"/>
      <c r="BA398" s="468"/>
      <c r="BB398" s="468"/>
    </row>
    <row r="399" spans="1:54" ht="12.75" customHeight="1">
      <c r="A399" s="468"/>
      <c r="B399" s="468"/>
      <c r="C399" s="468"/>
      <c r="D399" s="468"/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  <c r="AA399" s="468"/>
      <c r="AB399" s="468"/>
      <c r="AC399" s="468"/>
      <c r="AD399" s="468"/>
      <c r="AE399" s="468"/>
      <c r="AF399" s="468"/>
      <c r="AG399" s="468"/>
      <c r="AH399" s="468"/>
      <c r="AI399" s="468"/>
      <c r="AJ399" s="468"/>
      <c r="AK399" s="468"/>
      <c r="AL399" s="468"/>
      <c r="AM399" s="468"/>
      <c r="AN399" s="468"/>
      <c r="AO399" s="468"/>
      <c r="AP399" s="468"/>
      <c r="AQ399" s="468"/>
      <c r="AR399" s="468"/>
      <c r="AS399" s="468"/>
      <c r="AT399" s="468"/>
      <c r="AU399" s="468"/>
      <c r="AV399" s="468"/>
      <c r="AW399" s="468"/>
      <c r="AX399" s="468"/>
      <c r="AY399" s="468"/>
      <c r="AZ399" s="468"/>
      <c r="BA399" s="468"/>
      <c r="BB399" s="468"/>
    </row>
    <row r="400" spans="1:54" ht="12.75" customHeight="1">
      <c r="A400" s="468"/>
      <c r="B400" s="468"/>
      <c r="C400" s="468"/>
      <c r="D400" s="468"/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  <c r="AA400" s="468"/>
      <c r="AB400" s="468"/>
      <c r="AC400" s="468"/>
      <c r="AD400" s="468"/>
      <c r="AE400" s="468"/>
      <c r="AF400" s="468"/>
      <c r="AG400" s="468"/>
      <c r="AH400" s="468"/>
      <c r="AI400" s="468"/>
      <c r="AJ400" s="468"/>
      <c r="AK400" s="468"/>
      <c r="AL400" s="468"/>
      <c r="AM400" s="468"/>
      <c r="AN400" s="468"/>
      <c r="AO400" s="468"/>
      <c r="AP400" s="468"/>
      <c r="AQ400" s="468"/>
      <c r="AR400" s="468"/>
      <c r="AS400" s="468"/>
      <c r="AT400" s="468"/>
      <c r="AU400" s="468"/>
      <c r="AV400" s="468"/>
      <c r="AW400" s="468"/>
      <c r="AX400" s="468"/>
      <c r="AY400" s="468"/>
      <c r="AZ400" s="468"/>
      <c r="BA400" s="468"/>
      <c r="BB400" s="468"/>
    </row>
    <row r="401" spans="1:54" ht="12.75" customHeight="1">
      <c r="A401" s="468"/>
      <c r="B401" s="468"/>
      <c r="C401" s="468"/>
      <c r="D401" s="468"/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  <c r="AA401" s="468"/>
      <c r="AB401" s="468"/>
      <c r="AC401" s="468"/>
      <c r="AD401" s="468"/>
      <c r="AE401" s="468"/>
      <c r="AF401" s="468"/>
      <c r="AG401" s="468"/>
      <c r="AH401" s="468"/>
      <c r="AI401" s="468"/>
      <c r="AJ401" s="468"/>
      <c r="AK401" s="468"/>
      <c r="AL401" s="468"/>
      <c r="AM401" s="468"/>
      <c r="AN401" s="468"/>
      <c r="AO401" s="468"/>
      <c r="AP401" s="468"/>
      <c r="AQ401" s="468"/>
      <c r="AR401" s="468"/>
      <c r="AS401" s="468"/>
      <c r="AT401" s="468"/>
      <c r="AU401" s="468"/>
      <c r="AV401" s="468"/>
      <c r="AW401" s="468"/>
      <c r="AX401" s="468"/>
      <c r="AY401" s="468"/>
      <c r="AZ401" s="468"/>
      <c r="BA401" s="468"/>
      <c r="BB401" s="468"/>
    </row>
    <row r="402" spans="1:54" ht="12.75" customHeight="1">
      <c r="A402" s="468"/>
      <c r="B402" s="468"/>
      <c r="C402" s="468"/>
      <c r="D402" s="468"/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  <c r="AA402" s="468"/>
      <c r="AB402" s="468"/>
      <c r="AC402" s="468"/>
      <c r="AD402" s="468"/>
      <c r="AE402" s="468"/>
      <c r="AF402" s="468"/>
      <c r="AG402" s="468"/>
      <c r="AH402" s="468"/>
      <c r="AI402" s="468"/>
      <c r="AJ402" s="468"/>
      <c r="AK402" s="468"/>
      <c r="AL402" s="468"/>
      <c r="AM402" s="468"/>
      <c r="AN402" s="468"/>
      <c r="AO402" s="468"/>
      <c r="AP402" s="468"/>
      <c r="AQ402" s="468"/>
      <c r="AR402" s="468"/>
      <c r="AS402" s="468"/>
      <c r="AT402" s="468"/>
      <c r="AU402" s="468"/>
      <c r="AV402" s="468"/>
      <c r="AW402" s="468"/>
      <c r="AX402" s="468"/>
      <c r="AY402" s="468"/>
      <c r="AZ402" s="468"/>
      <c r="BA402" s="468"/>
      <c r="BB402" s="468"/>
    </row>
    <row r="403" spans="1:54" ht="12.75" customHeight="1">
      <c r="A403" s="468"/>
      <c r="B403" s="468"/>
      <c r="C403" s="468"/>
      <c r="D403" s="468"/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  <c r="AA403" s="468"/>
      <c r="AB403" s="468"/>
      <c r="AC403" s="468"/>
      <c r="AD403" s="468"/>
      <c r="AE403" s="468"/>
      <c r="AF403" s="468"/>
      <c r="AG403" s="468"/>
      <c r="AH403" s="468"/>
      <c r="AI403" s="468"/>
      <c r="AJ403" s="468"/>
      <c r="AK403" s="468"/>
      <c r="AL403" s="468"/>
      <c r="AM403" s="468"/>
      <c r="AN403" s="468"/>
      <c r="AO403" s="468"/>
      <c r="AP403" s="468"/>
      <c r="AQ403" s="468"/>
      <c r="AR403" s="468"/>
      <c r="AS403" s="468"/>
      <c r="AT403" s="468"/>
      <c r="AU403" s="468"/>
      <c r="AV403" s="468"/>
      <c r="AW403" s="468"/>
      <c r="AX403" s="468"/>
      <c r="AY403" s="468"/>
      <c r="AZ403" s="468"/>
      <c r="BA403" s="468"/>
      <c r="BB403" s="468"/>
    </row>
    <row r="404" spans="1:54" ht="12.75" customHeight="1">
      <c r="A404" s="468"/>
      <c r="B404" s="468"/>
      <c r="C404" s="468"/>
      <c r="D404" s="468"/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  <c r="AA404" s="468"/>
      <c r="AB404" s="468"/>
      <c r="AC404" s="468"/>
      <c r="AD404" s="468"/>
      <c r="AE404" s="468"/>
      <c r="AF404" s="468"/>
      <c r="AG404" s="468"/>
      <c r="AH404" s="468"/>
      <c r="AI404" s="468"/>
      <c r="AJ404" s="468"/>
      <c r="AK404" s="468"/>
      <c r="AL404" s="468"/>
      <c r="AM404" s="468"/>
      <c r="AN404" s="468"/>
      <c r="AO404" s="468"/>
      <c r="AP404" s="468"/>
      <c r="AQ404" s="468"/>
      <c r="AR404" s="468"/>
      <c r="AS404" s="468"/>
      <c r="AT404" s="468"/>
      <c r="AU404" s="468"/>
      <c r="AV404" s="468"/>
      <c r="AW404" s="468"/>
      <c r="AX404" s="468"/>
      <c r="AY404" s="468"/>
      <c r="AZ404" s="468"/>
      <c r="BA404" s="468"/>
      <c r="BB404" s="468"/>
    </row>
    <row r="405" spans="1:54" ht="12.75" customHeight="1">
      <c r="A405" s="468"/>
      <c r="B405" s="468"/>
      <c r="C405" s="468"/>
      <c r="D405" s="468"/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  <c r="AA405" s="468"/>
      <c r="AB405" s="468"/>
      <c r="AC405" s="468"/>
      <c r="AD405" s="468"/>
      <c r="AE405" s="468"/>
      <c r="AF405" s="468"/>
      <c r="AG405" s="468"/>
      <c r="AH405" s="468"/>
      <c r="AI405" s="468"/>
      <c r="AJ405" s="468"/>
      <c r="AK405" s="468"/>
      <c r="AL405" s="468"/>
      <c r="AM405" s="468"/>
      <c r="AN405" s="468"/>
      <c r="AO405" s="468"/>
      <c r="AP405" s="468"/>
      <c r="AQ405" s="468"/>
      <c r="AR405" s="468"/>
      <c r="AS405" s="468"/>
      <c r="AT405" s="468"/>
      <c r="AU405" s="468"/>
      <c r="AV405" s="468"/>
      <c r="AW405" s="468"/>
      <c r="AX405" s="468"/>
      <c r="AY405" s="468"/>
      <c r="AZ405" s="468"/>
      <c r="BA405" s="468"/>
      <c r="BB405" s="468"/>
    </row>
    <row r="406" spans="1:54" ht="12.75" customHeight="1">
      <c r="A406" s="468"/>
      <c r="B406" s="468"/>
      <c r="C406" s="468"/>
      <c r="D406" s="468"/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  <c r="AA406" s="468"/>
      <c r="AB406" s="468"/>
      <c r="AC406" s="468"/>
      <c r="AD406" s="468"/>
      <c r="AE406" s="468"/>
      <c r="AF406" s="468"/>
      <c r="AG406" s="468"/>
      <c r="AH406" s="468"/>
      <c r="AI406" s="468"/>
      <c r="AJ406" s="468"/>
      <c r="AK406" s="468"/>
      <c r="AL406" s="468"/>
      <c r="AM406" s="468"/>
      <c r="AN406" s="468"/>
      <c r="AO406" s="468"/>
      <c r="AP406" s="468"/>
      <c r="AQ406" s="468"/>
      <c r="AR406" s="468"/>
      <c r="AS406" s="468"/>
      <c r="AT406" s="468"/>
      <c r="AU406" s="468"/>
      <c r="AV406" s="468"/>
      <c r="AW406" s="468"/>
      <c r="AX406" s="468"/>
      <c r="AY406" s="468"/>
      <c r="AZ406" s="468"/>
      <c r="BA406" s="468"/>
      <c r="BB406" s="468"/>
    </row>
    <row r="407" spans="1:54" ht="12.75" customHeight="1">
      <c r="A407" s="468"/>
      <c r="B407" s="468"/>
      <c r="C407" s="468"/>
      <c r="D407" s="468"/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  <c r="AA407" s="468"/>
      <c r="AB407" s="468"/>
      <c r="AC407" s="468"/>
      <c r="AD407" s="468"/>
      <c r="AE407" s="468"/>
      <c r="AF407" s="468"/>
      <c r="AG407" s="468"/>
      <c r="AH407" s="468"/>
      <c r="AI407" s="468"/>
      <c r="AJ407" s="468"/>
      <c r="AK407" s="468"/>
      <c r="AL407" s="468"/>
      <c r="AM407" s="468"/>
      <c r="AN407" s="468"/>
      <c r="AO407" s="468"/>
      <c r="AP407" s="468"/>
      <c r="AQ407" s="468"/>
      <c r="AR407" s="468"/>
      <c r="AS407" s="468"/>
      <c r="AT407" s="468"/>
      <c r="AU407" s="468"/>
      <c r="AV407" s="468"/>
      <c r="AW407" s="468"/>
      <c r="AX407" s="468"/>
      <c r="AY407" s="468"/>
      <c r="AZ407" s="468"/>
      <c r="BA407" s="468"/>
      <c r="BB407" s="468"/>
    </row>
    <row r="408" spans="1:54" ht="12.75" customHeight="1">
      <c r="A408" s="468"/>
      <c r="B408" s="468"/>
      <c r="C408" s="468"/>
      <c r="D408" s="468"/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  <c r="AA408" s="468"/>
      <c r="AB408" s="468"/>
      <c r="AC408" s="468"/>
      <c r="AD408" s="468"/>
      <c r="AE408" s="468"/>
      <c r="AF408" s="468"/>
      <c r="AG408" s="468"/>
      <c r="AH408" s="468"/>
      <c r="AI408" s="468"/>
      <c r="AJ408" s="468"/>
      <c r="AK408" s="468"/>
      <c r="AL408" s="468"/>
      <c r="AM408" s="468"/>
      <c r="AN408" s="468"/>
      <c r="AO408" s="468"/>
      <c r="AP408" s="468"/>
      <c r="AQ408" s="468"/>
      <c r="AR408" s="468"/>
      <c r="AS408" s="468"/>
      <c r="AT408" s="468"/>
      <c r="AU408" s="468"/>
      <c r="AV408" s="468"/>
      <c r="AW408" s="468"/>
      <c r="AX408" s="468"/>
      <c r="AY408" s="468"/>
      <c r="AZ408" s="468"/>
      <c r="BA408" s="468"/>
      <c r="BB408" s="468"/>
    </row>
    <row r="409" spans="1:54" ht="12.75" customHeight="1">
      <c r="A409" s="468"/>
      <c r="B409" s="468"/>
      <c r="C409" s="468"/>
      <c r="D409" s="468"/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  <c r="AA409" s="468"/>
      <c r="AB409" s="468"/>
      <c r="AC409" s="468"/>
      <c r="AD409" s="468"/>
      <c r="AE409" s="468"/>
      <c r="AF409" s="468"/>
      <c r="AG409" s="468"/>
      <c r="AH409" s="468"/>
      <c r="AI409" s="468"/>
      <c r="AJ409" s="468"/>
      <c r="AK409" s="468"/>
      <c r="AL409" s="468"/>
      <c r="AM409" s="468"/>
      <c r="AN409" s="468"/>
      <c r="AO409" s="468"/>
      <c r="AP409" s="468"/>
      <c r="AQ409" s="468"/>
      <c r="AR409" s="468"/>
      <c r="AS409" s="468"/>
      <c r="AT409" s="468"/>
      <c r="AU409" s="468"/>
      <c r="AV409" s="468"/>
      <c r="AW409" s="468"/>
      <c r="AX409" s="468"/>
      <c r="AY409" s="468"/>
      <c r="AZ409" s="468"/>
      <c r="BA409" s="468"/>
      <c r="BB409" s="468"/>
    </row>
    <row r="410" spans="1:54" ht="12.75" customHeight="1">
      <c r="A410" s="468"/>
      <c r="B410" s="468"/>
      <c r="C410" s="468"/>
      <c r="D410" s="468"/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  <c r="AA410" s="468"/>
      <c r="AB410" s="468"/>
      <c r="AC410" s="468"/>
      <c r="AD410" s="468"/>
      <c r="AE410" s="468"/>
      <c r="AF410" s="468"/>
      <c r="AG410" s="468"/>
      <c r="AH410" s="468"/>
      <c r="AI410" s="468"/>
      <c r="AJ410" s="468"/>
      <c r="AK410" s="468"/>
      <c r="AL410" s="468"/>
      <c r="AM410" s="468"/>
      <c r="AN410" s="468"/>
      <c r="AO410" s="468"/>
      <c r="AP410" s="468"/>
      <c r="AQ410" s="468"/>
      <c r="AR410" s="468"/>
      <c r="AS410" s="468"/>
      <c r="AT410" s="468"/>
      <c r="AU410" s="468"/>
      <c r="AV410" s="468"/>
      <c r="AW410" s="468"/>
      <c r="AX410" s="468"/>
      <c r="AY410" s="468"/>
      <c r="AZ410" s="468"/>
      <c r="BA410" s="468"/>
      <c r="BB410" s="468"/>
    </row>
    <row r="411" spans="1:54" ht="12.75" customHeight="1">
      <c r="A411" s="468"/>
      <c r="B411" s="468"/>
      <c r="C411" s="468"/>
      <c r="D411" s="468"/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  <c r="AA411" s="468"/>
      <c r="AB411" s="468"/>
      <c r="AC411" s="468"/>
      <c r="AD411" s="468"/>
      <c r="AE411" s="468"/>
      <c r="AF411" s="468"/>
      <c r="AG411" s="468"/>
      <c r="AH411" s="468"/>
      <c r="AI411" s="468"/>
      <c r="AJ411" s="468"/>
      <c r="AK411" s="468"/>
      <c r="AL411" s="468"/>
      <c r="AM411" s="468"/>
      <c r="AN411" s="468"/>
      <c r="AO411" s="468"/>
      <c r="AP411" s="468"/>
      <c r="AQ411" s="468"/>
      <c r="AR411" s="468"/>
      <c r="AS411" s="468"/>
      <c r="AT411" s="468"/>
      <c r="AU411" s="468"/>
      <c r="AV411" s="468"/>
      <c r="AW411" s="468"/>
      <c r="AX411" s="468"/>
      <c r="AY411" s="468"/>
      <c r="AZ411" s="468"/>
      <c r="BA411" s="468"/>
      <c r="BB411" s="468"/>
    </row>
    <row r="412" spans="1:54" ht="12.75" customHeight="1">
      <c r="A412" s="468"/>
      <c r="B412" s="468"/>
      <c r="C412" s="468"/>
      <c r="D412" s="468"/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  <c r="AA412" s="468"/>
      <c r="AB412" s="468"/>
      <c r="AC412" s="468"/>
      <c r="AD412" s="468"/>
      <c r="AE412" s="468"/>
      <c r="AF412" s="468"/>
      <c r="AG412" s="468"/>
      <c r="AH412" s="468"/>
      <c r="AI412" s="468"/>
      <c r="AJ412" s="468"/>
      <c r="AK412" s="468"/>
      <c r="AL412" s="468"/>
      <c r="AM412" s="468"/>
      <c r="AN412" s="468"/>
      <c r="AO412" s="468"/>
      <c r="AP412" s="468"/>
      <c r="AQ412" s="468"/>
      <c r="AR412" s="468"/>
      <c r="AS412" s="468"/>
      <c r="AT412" s="468"/>
      <c r="AU412" s="468"/>
      <c r="AV412" s="468"/>
      <c r="AW412" s="468"/>
      <c r="AX412" s="468"/>
      <c r="AY412" s="468"/>
      <c r="AZ412" s="468"/>
      <c r="BA412" s="468"/>
      <c r="BB412" s="468"/>
    </row>
    <row r="413" spans="1:54" ht="12.75" customHeight="1">
      <c r="A413" s="468"/>
      <c r="B413" s="468"/>
      <c r="C413" s="468"/>
      <c r="D413" s="468"/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  <c r="AA413" s="468"/>
      <c r="AB413" s="468"/>
      <c r="AC413" s="468"/>
      <c r="AD413" s="468"/>
      <c r="AE413" s="468"/>
      <c r="AF413" s="468"/>
      <c r="AG413" s="468"/>
      <c r="AH413" s="468"/>
      <c r="AI413" s="468"/>
      <c r="AJ413" s="468"/>
      <c r="AK413" s="468"/>
      <c r="AL413" s="468"/>
      <c r="AM413" s="468"/>
      <c r="AN413" s="468"/>
      <c r="AO413" s="468"/>
      <c r="AP413" s="468"/>
      <c r="AQ413" s="468"/>
      <c r="AR413" s="468"/>
      <c r="AS413" s="468"/>
      <c r="AT413" s="468"/>
      <c r="AU413" s="468"/>
      <c r="AV413" s="468"/>
      <c r="AW413" s="468"/>
      <c r="AX413" s="468"/>
      <c r="AY413" s="468"/>
      <c r="AZ413" s="468"/>
      <c r="BA413" s="468"/>
      <c r="BB413" s="468"/>
    </row>
    <row r="414" spans="1:54" ht="12.75" customHeight="1">
      <c r="A414" s="468"/>
      <c r="B414" s="468"/>
      <c r="C414" s="468"/>
      <c r="D414" s="468"/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  <c r="AA414" s="468"/>
      <c r="AB414" s="468"/>
      <c r="AC414" s="468"/>
      <c r="AD414" s="468"/>
      <c r="AE414" s="468"/>
      <c r="AF414" s="468"/>
      <c r="AG414" s="468"/>
      <c r="AH414" s="468"/>
      <c r="AI414" s="468"/>
      <c r="AJ414" s="468"/>
      <c r="AK414" s="468"/>
      <c r="AL414" s="468"/>
      <c r="AM414" s="468"/>
      <c r="AN414" s="468"/>
      <c r="AO414" s="468"/>
      <c r="AP414" s="468"/>
      <c r="AQ414" s="468"/>
      <c r="AR414" s="468"/>
      <c r="AS414" s="468"/>
      <c r="AT414" s="468"/>
      <c r="AU414" s="468"/>
      <c r="AV414" s="468"/>
      <c r="AW414" s="468"/>
      <c r="AX414" s="468"/>
      <c r="AY414" s="468"/>
      <c r="AZ414" s="468"/>
      <c r="BA414" s="468"/>
      <c r="BB414" s="468"/>
    </row>
    <row r="415" spans="1:54" ht="12.75" customHeight="1">
      <c r="A415" s="468"/>
      <c r="B415" s="468"/>
      <c r="C415" s="468"/>
      <c r="D415" s="468"/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  <c r="AA415" s="468"/>
      <c r="AB415" s="468"/>
      <c r="AC415" s="468"/>
      <c r="AD415" s="468"/>
      <c r="AE415" s="468"/>
      <c r="AF415" s="468"/>
      <c r="AG415" s="468"/>
      <c r="AH415" s="468"/>
      <c r="AI415" s="468"/>
      <c r="AJ415" s="468"/>
      <c r="AK415" s="468"/>
      <c r="AL415" s="468"/>
      <c r="AM415" s="468"/>
      <c r="AN415" s="468"/>
      <c r="AO415" s="468"/>
      <c r="AP415" s="468"/>
      <c r="AQ415" s="468"/>
      <c r="AR415" s="468"/>
      <c r="AS415" s="468"/>
      <c r="AT415" s="468"/>
      <c r="AU415" s="468"/>
      <c r="AV415" s="468"/>
      <c r="AW415" s="468"/>
      <c r="AX415" s="468"/>
      <c r="AY415" s="468"/>
      <c r="AZ415" s="468"/>
      <c r="BA415" s="468"/>
      <c r="BB415" s="468"/>
    </row>
    <row r="416" spans="1:54" ht="12.75" customHeight="1">
      <c r="A416" s="468"/>
      <c r="B416" s="468"/>
      <c r="C416" s="468"/>
      <c r="D416" s="468"/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  <c r="AA416" s="468"/>
      <c r="AB416" s="468"/>
      <c r="AC416" s="468"/>
      <c r="AD416" s="468"/>
      <c r="AE416" s="468"/>
      <c r="AF416" s="468"/>
      <c r="AG416" s="468"/>
      <c r="AH416" s="468"/>
      <c r="AI416" s="468"/>
      <c r="AJ416" s="468"/>
      <c r="AK416" s="468"/>
      <c r="AL416" s="468"/>
      <c r="AM416" s="468"/>
      <c r="AN416" s="468"/>
      <c r="AO416" s="468"/>
      <c r="AP416" s="468"/>
      <c r="AQ416" s="468"/>
      <c r="AR416" s="468"/>
      <c r="AS416" s="468"/>
      <c r="AT416" s="468"/>
      <c r="AU416" s="468"/>
      <c r="AV416" s="468"/>
      <c r="AW416" s="468"/>
      <c r="AX416" s="468"/>
      <c r="AY416" s="468"/>
      <c r="AZ416" s="468"/>
      <c r="BA416" s="468"/>
      <c r="BB416" s="468"/>
    </row>
    <row r="417" spans="1:54" ht="12.75" customHeight="1">
      <c r="A417" s="468"/>
      <c r="B417" s="468"/>
      <c r="C417" s="468"/>
      <c r="D417" s="468"/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  <c r="AA417" s="468"/>
      <c r="AB417" s="468"/>
      <c r="AC417" s="468"/>
      <c r="AD417" s="468"/>
      <c r="AE417" s="468"/>
      <c r="AF417" s="468"/>
      <c r="AG417" s="468"/>
      <c r="AH417" s="468"/>
      <c r="AI417" s="468"/>
      <c r="AJ417" s="468"/>
      <c r="AK417" s="468"/>
      <c r="AL417" s="468"/>
      <c r="AM417" s="468"/>
      <c r="AN417" s="468"/>
      <c r="AO417" s="468"/>
      <c r="AP417" s="468"/>
      <c r="AQ417" s="468"/>
      <c r="AR417" s="468"/>
      <c r="AS417" s="468"/>
      <c r="AT417" s="468"/>
      <c r="AU417" s="468"/>
      <c r="AV417" s="468"/>
      <c r="AW417" s="468"/>
      <c r="AX417" s="468"/>
      <c r="AY417" s="468"/>
      <c r="AZ417" s="468"/>
      <c r="BA417" s="468"/>
      <c r="BB417" s="468"/>
    </row>
    <row r="418" spans="1:54" ht="12.75" customHeight="1">
      <c r="A418" s="468"/>
      <c r="B418" s="468"/>
      <c r="C418" s="468"/>
      <c r="D418" s="468"/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  <c r="AA418" s="468"/>
      <c r="AB418" s="468"/>
      <c r="AC418" s="468"/>
      <c r="AD418" s="468"/>
      <c r="AE418" s="468"/>
      <c r="AF418" s="468"/>
      <c r="AG418" s="468"/>
      <c r="AH418" s="468"/>
      <c r="AI418" s="468"/>
      <c r="AJ418" s="468"/>
      <c r="AK418" s="468"/>
      <c r="AL418" s="468"/>
      <c r="AM418" s="468"/>
      <c r="AN418" s="468"/>
      <c r="AO418" s="468"/>
      <c r="AP418" s="468"/>
      <c r="AQ418" s="468"/>
      <c r="AR418" s="468"/>
      <c r="AS418" s="468"/>
      <c r="AT418" s="468"/>
      <c r="AU418" s="468"/>
      <c r="AV418" s="468"/>
      <c r="AW418" s="468"/>
      <c r="AX418" s="468"/>
      <c r="AY418" s="468"/>
      <c r="AZ418" s="468"/>
      <c r="BA418" s="468"/>
      <c r="BB418" s="468"/>
    </row>
    <row r="419" spans="1:54" ht="12.75" customHeight="1">
      <c r="A419" s="468"/>
      <c r="B419" s="468"/>
      <c r="C419" s="468"/>
      <c r="D419" s="468"/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  <c r="AA419" s="468"/>
      <c r="AB419" s="468"/>
      <c r="AC419" s="468"/>
      <c r="AD419" s="468"/>
      <c r="AE419" s="468"/>
      <c r="AF419" s="468"/>
      <c r="AG419" s="468"/>
      <c r="AH419" s="468"/>
      <c r="AI419" s="468"/>
      <c r="AJ419" s="468"/>
      <c r="AK419" s="468"/>
      <c r="AL419" s="468"/>
      <c r="AM419" s="468"/>
      <c r="AN419" s="468"/>
      <c r="AO419" s="468"/>
      <c r="AP419" s="468"/>
      <c r="AQ419" s="468"/>
      <c r="AR419" s="468"/>
      <c r="AS419" s="468"/>
      <c r="AT419" s="468"/>
      <c r="AU419" s="468"/>
      <c r="AV419" s="468"/>
      <c r="AW419" s="468"/>
      <c r="AX419" s="468"/>
      <c r="AY419" s="468"/>
      <c r="AZ419" s="468"/>
      <c r="BA419" s="468"/>
      <c r="BB419" s="468"/>
    </row>
    <row r="420" spans="1:54" ht="12.75" customHeight="1">
      <c r="A420" s="468"/>
      <c r="B420" s="468"/>
      <c r="C420" s="468"/>
      <c r="D420" s="468"/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  <c r="AA420" s="468"/>
      <c r="AB420" s="468"/>
      <c r="AC420" s="468"/>
      <c r="AD420" s="468"/>
      <c r="AE420" s="468"/>
      <c r="AF420" s="468"/>
      <c r="AG420" s="468"/>
      <c r="AH420" s="468"/>
      <c r="AI420" s="468"/>
      <c r="AJ420" s="468"/>
      <c r="AK420" s="468"/>
      <c r="AL420" s="468"/>
      <c r="AM420" s="468"/>
      <c r="AN420" s="468"/>
      <c r="AO420" s="468"/>
      <c r="AP420" s="468"/>
      <c r="AQ420" s="468"/>
      <c r="AR420" s="468"/>
      <c r="AS420" s="468"/>
      <c r="AT420" s="468"/>
      <c r="AU420" s="468"/>
      <c r="AV420" s="468"/>
      <c r="AW420" s="468"/>
      <c r="AX420" s="468"/>
      <c r="AY420" s="468"/>
      <c r="AZ420" s="468"/>
      <c r="BA420" s="468"/>
      <c r="BB420" s="468"/>
    </row>
    <row r="421" spans="1:54" ht="12.75" customHeight="1">
      <c r="A421" s="468"/>
      <c r="B421" s="468"/>
      <c r="C421" s="468"/>
      <c r="D421" s="468"/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  <c r="AA421" s="468"/>
      <c r="AB421" s="468"/>
      <c r="AC421" s="468"/>
      <c r="AD421" s="468"/>
      <c r="AE421" s="468"/>
      <c r="AF421" s="468"/>
      <c r="AG421" s="468"/>
      <c r="AH421" s="468"/>
      <c r="AI421" s="468"/>
      <c r="AJ421" s="468"/>
      <c r="AK421" s="468"/>
      <c r="AL421" s="468"/>
      <c r="AM421" s="468"/>
      <c r="AN421" s="468"/>
      <c r="AO421" s="468"/>
      <c r="AP421" s="468"/>
      <c r="AQ421" s="468"/>
      <c r="AR421" s="468"/>
      <c r="AS421" s="468"/>
      <c r="AT421" s="468"/>
      <c r="AU421" s="468"/>
      <c r="AV421" s="468"/>
      <c r="AW421" s="468"/>
      <c r="AX421" s="468"/>
      <c r="AY421" s="468"/>
      <c r="AZ421" s="468"/>
      <c r="BA421" s="468"/>
      <c r="BB421" s="468"/>
    </row>
    <row r="422" spans="1:54" ht="12.75" customHeight="1">
      <c r="A422" s="468"/>
      <c r="B422" s="468"/>
      <c r="C422" s="468"/>
      <c r="D422" s="468"/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  <c r="AA422" s="468"/>
      <c r="AB422" s="468"/>
      <c r="AC422" s="468"/>
      <c r="AD422" s="468"/>
      <c r="AE422" s="468"/>
      <c r="AF422" s="468"/>
      <c r="AG422" s="468"/>
      <c r="AH422" s="468"/>
      <c r="AI422" s="468"/>
      <c r="AJ422" s="468"/>
      <c r="AK422" s="468"/>
      <c r="AL422" s="468"/>
      <c r="AM422" s="468"/>
      <c r="AN422" s="468"/>
      <c r="AO422" s="468"/>
      <c r="AP422" s="468"/>
      <c r="AQ422" s="468"/>
      <c r="AR422" s="468"/>
      <c r="AS422" s="468"/>
      <c r="AT422" s="468"/>
      <c r="AU422" s="468"/>
      <c r="AV422" s="468"/>
      <c r="AW422" s="468"/>
      <c r="AX422" s="468"/>
      <c r="AY422" s="468"/>
      <c r="AZ422" s="468"/>
      <c r="BA422" s="468"/>
      <c r="BB422" s="468"/>
    </row>
    <row r="423" spans="1:54" ht="12.75" customHeight="1">
      <c r="A423" s="468"/>
      <c r="B423" s="468"/>
      <c r="C423" s="468"/>
      <c r="D423" s="468"/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  <c r="AA423" s="468"/>
      <c r="AB423" s="468"/>
      <c r="AC423" s="468"/>
      <c r="AD423" s="468"/>
      <c r="AE423" s="468"/>
      <c r="AF423" s="468"/>
      <c r="AG423" s="468"/>
      <c r="AH423" s="468"/>
      <c r="AI423" s="468"/>
      <c r="AJ423" s="468"/>
      <c r="AK423" s="468"/>
      <c r="AL423" s="468"/>
      <c r="AM423" s="468"/>
      <c r="AN423" s="468"/>
      <c r="AO423" s="468"/>
      <c r="AP423" s="468"/>
      <c r="AQ423" s="468"/>
      <c r="AR423" s="468"/>
      <c r="AS423" s="468"/>
      <c r="AT423" s="468"/>
      <c r="AU423" s="468"/>
      <c r="AV423" s="468"/>
      <c r="AW423" s="468"/>
      <c r="AX423" s="468"/>
      <c r="AY423" s="468"/>
      <c r="AZ423" s="468"/>
      <c r="BA423" s="468"/>
      <c r="BB423" s="468"/>
    </row>
    <row r="424" spans="1:54" ht="12.75" customHeight="1">
      <c r="A424" s="468"/>
      <c r="B424" s="468"/>
      <c r="C424" s="468"/>
      <c r="D424" s="468"/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  <c r="AA424" s="468"/>
      <c r="AB424" s="468"/>
      <c r="AC424" s="468"/>
      <c r="AD424" s="468"/>
      <c r="AE424" s="468"/>
      <c r="AF424" s="468"/>
      <c r="AG424" s="468"/>
      <c r="AH424" s="468"/>
      <c r="AI424" s="468"/>
      <c r="AJ424" s="468"/>
      <c r="AK424" s="468"/>
      <c r="AL424" s="468"/>
      <c r="AM424" s="468"/>
      <c r="AN424" s="468"/>
      <c r="AO424" s="468"/>
      <c r="AP424" s="468"/>
      <c r="AQ424" s="468"/>
      <c r="AR424" s="468"/>
      <c r="AS424" s="468"/>
      <c r="AT424" s="468"/>
      <c r="AU424" s="468"/>
      <c r="AV424" s="468"/>
      <c r="AW424" s="468"/>
      <c r="AX424" s="468"/>
      <c r="AY424" s="468"/>
      <c r="AZ424" s="468"/>
      <c r="BA424" s="468"/>
      <c r="BB424" s="468"/>
    </row>
    <row r="425" spans="1:54" ht="12.75" customHeight="1">
      <c r="A425" s="468"/>
      <c r="B425" s="468"/>
      <c r="C425" s="468"/>
      <c r="D425" s="468"/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  <c r="AA425" s="468"/>
      <c r="AB425" s="468"/>
      <c r="AC425" s="468"/>
      <c r="AD425" s="468"/>
      <c r="AE425" s="468"/>
      <c r="AF425" s="468"/>
      <c r="AG425" s="468"/>
      <c r="AH425" s="468"/>
      <c r="AI425" s="468"/>
      <c r="AJ425" s="468"/>
      <c r="AK425" s="468"/>
      <c r="AL425" s="468"/>
      <c r="AM425" s="468"/>
      <c r="AN425" s="468"/>
      <c r="AO425" s="468"/>
      <c r="AP425" s="468"/>
      <c r="AQ425" s="468"/>
      <c r="AR425" s="468"/>
      <c r="AS425" s="468"/>
      <c r="AT425" s="468"/>
      <c r="AU425" s="468"/>
      <c r="AV425" s="468"/>
      <c r="AW425" s="468"/>
      <c r="AX425" s="468"/>
      <c r="AY425" s="468"/>
      <c r="AZ425" s="468"/>
      <c r="BA425" s="468"/>
      <c r="BB425" s="468"/>
    </row>
    <row r="426" spans="1:54" ht="12.75" customHeight="1">
      <c r="A426" s="468"/>
      <c r="B426" s="468"/>
      <c r="C426" s="468"/>
      <c r="D426" s="468"/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  <c r="AA426" s="468"/>
      <c r="AB426" s="468"/>
      <c r="AC426" s="468"/>
      <c r="AD426" s="468"/>
      <c r="AE426" s="468"/>
      <c r="AF426" s="468"/>
      <c r="AG426" s="468"/>
      <c r="AH426" s="468"/>
      <c r="AI426" s="468"/>
      <c r="AJ426" s="468"/>
      <c r="AK426" s="468"/>
      <c r="AL426" s="468"/>
      <c r="AM426" s="468"/>
      <c r="AN426" s="468"/>
      <c r="AO426" s="468"/>
      <c r="AP426" s="468"/>
      <c r="AQ426" s="468"/>
      <c r="AR426" s="468"/>
      <c r="AS426" s="468"/>
      <c r="AT426" s="468"/>
      <c r="AU426" s="468"/>
      <c r="AV426" s="468"/>
      <c r="AW426" s="468"/>
      <c r="AX426" s="468"/>
      <c r="AY426" s="468"/>
      <c r="AZ426" s="468"/>
      <c r="BA426" s="468"/>
      <c r="BB426" s="468"/>
    </row>
    <row r="427" spans="1:54" ht="12.75" customHeight="1">
      <c r="A427" s="468"/>
      <c r="B427" s="468"/>
      <c r="C427" s="468"/>
      <c r="D427" s="468"/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  <c r="AA427" s="468"/>
      <c r="AB427" s="468"/>
      <c r="AC427" s="468"/>
      <c r="AD427" s="468"/>
      <c r="AE427" s="468"/>
      <c r="AF427" s="468"/>
      <c r="AG427" s="468"/>
      <c r="AH427" s="468"/>
      <c r="AI427" s="468"/>
      <c r="AJ427" s="468"/>
      <c r="AK427" s="468"/>
      <c r="AL427" s="468"/>
      <c r="AM427" s="468"/>
      <c r="AN427" s="468"/>
      <c r="AO427" s="468"/>
      <c r="AP427" s="468"/>
      <c r="AQ427" s="468"/>
      <c r="AR427" s="468"/>
      <c r="AS427" s="468"/>
      <c r="AT427" s="468"/>
      <c r="AU427" s="468"/>
      <c r="AV427" s="468"/>
      <c r="AW427" s="468"/>
      <c r="AX427" s="468"/>
      <c r="AY427" s="468"/>
      <c r="AZ427" s="468"/>
      <c r="BA427" s="468"/>
      <c r="BB427" s="468"/>
    </row>
    <row r="428" spans="1:54" ht="12.75" customHeight="1">
      <c r="A428" s="468"/>
      <c r="B428" s="468"/>
      <c r="C428" s="468"/>
      <c r="D428" s="468"/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  <c r="AA428" s="468"/>
      <c r="AB428" s="468"/>
      <c r="AC428" s="468"/>
      <c r="AD428" s="468"/>
      <c r="AE428" s="468"/>
      <c r="AF428" s="468"/>
      <c r="AG428" s="468"/>
      <c r="AH428" s="468"/>
      <c r="AI428" s="468"/>
      <c r="AJ428" s="468"/>
      <c r="AK428" s="468"/>
      <c r="AL428" s="468"/>
      <c r="AM428" s="468"/>
      <c r="AN428" s="468"/>
      <c r="AO428" s="468"/>
      <c r="AP428" s="468"/>
      <c r="AQ428" s="468"/>
      <c r="AR428" s="468"/>
      <c r="AS428" s="468"/>
      <c r="AT428" s="468"/>
      <c r="AU428" s="468"/>
      <c r="AV428" s="468"/>
      <c r="AW428" s="468"/>
      <c r="AX428" s="468"/>
      <c r="AY428" s="468"/>
      <c r="AZ428" s="468"/>
      <c r="BA428" s="468"/>
      <c r="BB428" s="468"/>
    </row>
    <row r="429" spans="1:54" ht="12.75" customHeight="1">
      <c r="A429" s="468"/>
      <c r="B429" s="468"/>
      <c r="C429" s="468"/>
      <c r="D429" s="468"/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  <c r="AA429" s="468"/>
      <c r="AB429" s="468"/>
      <c r="AC429" s="468"/>
      <c r="AD429" s="468"/>
      <c r="AE429" s="468"/>
      <c r="AF429" s="468"/>
      <c r="AG429" s="468"/>
      <c r="AH429" s="468"/>
      <c r="AI429" s="468"/>
      <c r="AJ429" s="468"/>
      <c r="AK429" s="468"/>
      <c r="AL429" s="468"/>
      <c r="AM429" s="468"/>
      <c r="AN429" s="468"/>
      <c r="AO429" s="468"/>
      <c r="AP429" s="468"/>
      <c r="AQ429" s="468"/>
      <c r="AR429" s="468"/>
      <c r="AS429" s="468"/>
      <c r="AT429" s="468"/>
      <c r="AU429" s="468"/>
      <c r="AV429" s="468"/>
      <c r="AW429" s="468"/>
      <c r="AX429" s="468"/>
      <c r="AY429" s="468"/>
      <c r="AZ429" s="468"/>
      <c r="BA429" s="468"/>
      <c r="BB429" s="468"/>
    </row>
    <row r="430" spans="1:54" ht="12.75" customHeight="1">
      <c r="A430" s="468"/>
      <c r="B430" s="468"/>
      <c r="C430" s="468"/>
      <c r="D430" s="468"/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  <c r="AA430" s="468"/>
      <c r="AB430" s="468"/>
      <c r="AC430" s="468"/>
      <c r="AD430" s="468"/>
      <c r="AE430" s="468"/>
      <c r="AF430" s="468"/>
      <c r="AG430" s="468"/>
      <c r="AH430" s="468"/>
      <c r="AI430" s="468"/>
      <c r="AJ430" s="468"/>
      <c r="AK430" s="468"/>
      <c r="AL430" s="468"/>
      <c r="AM430" s="468"/>
      <c r="AN430" s="468"/>
      <c r="AO430" s="468"/>
      <c r="AP430" s="468"/>
      <c r="AQ430" s="468"/>
      <c r="AR430" s="468"/>
      <c r="AS430" s="468"/>
      <c r="AT430" s="468"/>
      <c r="AU430" s="468"/>
      <c r="AV430" s="468"/>
      <c r="AW430" s="468"/>
      <c r="AX430" s="468"/>
      <c r="AY430" s="468"/>
      <c r="AZ430" s="468"/>
      <c r="BA430" s="468"/>
      <c r="BB430" s="468"/>
    </row>
    <row r="431" spans="1:54" ht="12.75" customHeight="1">
      <c r="A431" s="468"/>
      <c r="B431" s="468"/>
      <c r="C431" s="468"/>
      <c r="D431" s="468"/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  <c r="AA431" s="468"/>
      <c r="AB431" s="468"/>
      <c r="AC431" s="468"/>
      <c r="AD431" s="468"/>
      <c r="AE431" s="468"/>
      <c r="AF431" s="468"/>
      <c r="AG431" s="468"/>
      <c r="AH431" s="468"/>
      <c r="AI431" s="468"/>
      <c r="AJ431" s="468"/>
      <c r="AK431" s="468"/>
      <c r="AL431" s="468"/>
      <c r="AM431" s="468"/>
      <c r="AN431" s="468"/>
      <c r="AO431" s="468"/>
      <c r="AP431" s="468"/>
      <c r="AQ431" s="468"/>
      <c r="AR431" s="468"/>
      <c r="AS431" s="468"/>
      <c r="AT431" s="468"/>
      <c r="AU431" s="468"/>
      <c r="AV431" s="468"/>
      <c r="AW431" s="468"/>
      <c r="AX431" s="468"/>
      <c r="AY431" s="468"/>
      <c r="AZ431" s="468"/>
      <c r="BA431" s="468"/>
      <c r="BB431" s="468"/>
    </row>
    <row r="432" spans="1:54" ht="12.75" customHeight="1">
      <c r="A432" s="468"/>
      <c r="B432" s="468"/>
      <c r="C432" s="468"/>
      <c r="D432" s="468"/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  <c r="AA432" s="468"/>
      <c r="AB432" s="468"/>
      <c r="AC432" s="468"/>
      <c r="AD432" s="468"/>
      <c r="AE432" s="468"/>
      <c r="AF432" s="468"/>
      <c r="AG432" s="468"/>
      <c r="AH432" s="468"/>
      <c r="AI432" s="468"/>
      <c r="AJ432" s="468"/>
      <c r="AK432" s="468"/>
      <c r="AL432" s="468"/>
      <c r="AM432" s="468"/>
      <c r="AN432" s="468"/>
      <c r="AO432" s="468"/>
      <c r="AP432" s="468"/>
      <c r="AQ432" s="468"/>
      <c r="AR432" s="468"/>
      <c r="AS432" s="468"/>
      <c r="AT432" s="468"/>
      <c r="AU432" s="468"/>
      <c r="AV432" s="468"/>
      <c r="AW432" s="468"/>
      <c r="AX432" s="468"/>
      <c r="AY432" s="468"/>
      <c r="AZ432" s="468"/>
      <c r="BA432" s="468"/>
      <c r="BB432" s="468"/>
    </row>
    <row r="433" spans="1:54" ht="12.75" customHeight="1">
      <c r="A433" s="468"/>
      <c r="B433" s="468"/>
      <c r="C433" s="468"/>
      <c r="D433" s="468"/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  <c r="AA433" s="468"/>
      <c r="AB433" s="468"/>
      <c r="AC433" s="468"/>
      <c r="AD433" s="468"/>
      <c r="AE433" s="468"/>
      <c r="AF433" s="468"/>
      <c r="AG433" s="468"/>
      <c r="AH433" s="468"/>
      <c r="AI433" s="468"/>
      <c r="AJ433" s="468"/>
      <c r="AK433" s="468"/>
      <c r="AL433" s="468"/>
      <c r="AM433" s="468"/>
      <c r="AN433" s="468"/>
      <c r="AO433" s="468"/>
      <c r="AP433" s="468"/>
      <c r="AQ433" s="468"/>
      <c r="AR433" s="468"/>
      <c r="AS433" s="468"/>
      <c r="AT433" s="468"/>
      <c r="AU433" s="468"/>
      <c r="AV433" s="468"/>
      <c r="AW433" s="468"/>
      <c r="AX433" s="468"/>
      <c r="AY433" s="468"/>
      <c r="AZ433" s="468"/>
      <c r="BA433" s="468"/>
      <c r="BB433" s="468"/>
    </row>
    <row r="434" spans="1:54" ht="12.75" customHeight="1">
      <c r="A434" s="468"/>
      <c r="B434" s="468"/>
      <c r="C434" s="468"/>
      <c r="D434" s="468"/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  <c r="AA434" s="468"/>
      <c r="AB434" s="468"/>
      <c r="AC434" s="468"/>
      <c r="AD434" s="468"/>
      <c r="AE434" s="468"/>
      <c r="AF434" s="468"/>
      <c r="AG434" s="468"/>
      <c r="AH434" s="468"/>
      <c r="AI434" s="468"/>
      <c r="AJ434" s="468"/>
      <c r="AK434" s="468"/>
      <c r="AL434" s="468"/>
      <c r="AM434" s="468"/>
      <c r="AN434" s="468"/>
      <c r="AO434" s="468"/>
      <c r="AP434" s="468"/>
      <c r="AQ434" s="468"/>
      <c r="AR434" s="468"/>
      <c r="AS434" s="468"/>
      <c r="AT434" s="468"/>
      <c r="AU434" s="468"/>
      <c r="AV434" s="468"/>
      <c r="AW434" s="468"/>
      <c r="AX434" s="468"/>
      <c r="AY434" s="468"/>
      <c r="AZ434" s="468"/>
      <c r="BA434" s="468"/>
      <c r="BB434" s="468"/>
    </row>
    <row r="435" spans="1:54" ht="12.75" customHeight="1">
      <c r="A435" s="468"/>
      <c r="B435" s="468"/>
      <c r="C435" s="468"/>
      <c r="D435" s="468"/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  <c r="AA435" s="468"/>
      <c r="AB435" s="468"/>
      <c r="AC435" s="468"/>
      <c r="AD435" s="468"/>
      <c r="AE435" s="468"/>
      <c r="AF435" s="468"/>
      <c r="AG435" s="468"/>
      <c r="AH435" s="468"/>
      <c r="AI435" s="468"/>
      <c r="AJ435" s="468"/>
      <c r="AK435" s="468"/>
      <c r="AL435" s="468"/>
      <c r="AM435" s="468"/>
      <c r="AN435" s="468"/>
      <c r="AO435" s="468"/>
      <c r="AP435" s="468"/>
      <c r="AQ435" s="468"/>
      <c r="AR435" s="468"/>
      <c r="AS435" s="468"/>
      <c r="AT435" s="468"/>
      <c r="AU435" s="468"/>
      <c r="AV435" s="468"/>
      <c r="AW435" s="468"/>
      <c r="AX435" s="468"/>
      <c r="AY435" s="468"/>
      <c r="AZ435" s="468"/>
      <c r="BA435" s="468"/>
      <c r="BB435" s="468"/>
    </row>
    <row r="436" spans="1:54" ht="12.75" customHeight="1">
      <c r="A436" s="468"/>
      <c r="B436" s="468"/>
      <c r="C436" s="468"/>
      <c r="D436" s="468"/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  <c r="AA436" s="468"/>
      <c r="AB436" s="468"/>
      <c r="AC436" s="468"/>
      <c r="AD436" s="468"/>
      <c r="AE436" s="468"/>
      <c r="AF436" s="468"/>
      <c r="AG436" s="468"/>
      <c r="AH436" s="468"/>
      <c r="AI436" s="468"/>
      <c r="AJ436" s="468"/>
      <c r="AK436" s="468"/>
      <c r="AL436" s="468"/>
      <c r="AM436" s="468"/>
      <c r="AN436" s="468"/>
      <c r="AO436" s="468"/>
      <c r="AP436" s="468"/>
      <c r="AQ436" s="468"/>
      <c r="AR436" s="468"/>
      <c r="AS436" s="468"/>
      <c r="AT436" s="468"/>
      <c r="AU436" s="468"/>
      <c r="AV436" s="468"/>
      <c r="AW436" s="468"/>
      <c r="AX436" s="468"/>
      <c r="AY436" s="468"/>
      <c r="AZ436" s="468"/>
      <c r="BA436" s="468"/>
      <c r="BB436" s="468"/>
    </row>
    <row r="437" spans="1:54" ht="12.75" customHeight="1">
      <c r="A437" s="468"/>
      <c r="B437" s="468"/>
      <c r="C437" s="468"/>
      <c r="D437" s="468"/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  <c r="AA437" s="468"/>
      <c r="AB437" s="468"/>
      <c r="AC437" s="468"/>
      <c r="AD437" s="468"/>
      <c r="AE437" s="468"/>
      <c r="AF437" s="468"/>
      <c r="AG437" s="468"/>
      <c r="AH437" s="468"/>
      <c r="AI437" s="468"/>
      <c r="AJ437" s="468"/>
      <c r="AK437" s="468"/>
      <c r="AL437" s="468"/>
      <c r="AM437" s="468"/>
      <c r="AN437" s="468"/>
      <c r="AO437" s="468"/>
      <c r="AP437" s="468"/>
      <c r="AQ437" s="468"/>
      <c r="AR437" s="468"/>
      <c r="AS437" s="468"/>
      <c r="AT437" s="468"/>
      <c r="AU437" s="468"/>
      <c r="AV437" s="468"/>
      <c r="AW437" s="468"/>
      <c r="AX437" s="468"/>
      <c r="AY437" s="468"/>
      <c r="AZ437" s="468"/>
      <c r="BA437" s="468"/>
      <c r="BB437" s="468"/>
    </row>
    <row r="438" spans="1:54" ht="12.75" customHeight="1">
      <c r="A438" s="468"/>
      <c r="B438" s="468"/>
      <c r="C438" s="468"/>
      <c r="D438" s="468"/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  <c r="AA438" s="468"/>
      <c r="AB438" s="468"/>
      <c r="AC438" s="468"/>
      <c r="AD438" s="468"/>
      <c r="AE438" s="468"/>
      <c r="AF438" s="468"/>
      <c r="AG438" s="468"/>
      <c r="AH438" s="468"/>
      <c r="AI438" s="468"/>
      <c r="AJ438" s="468"/>
      <c r="AK438" s="468"/>
      <c r="AL438" s="468"/>
      <c r="AM438" s="468"/>
      <c r="AN438" s="468"/>
      <c r="AO438" s="468"/>
      <c r="AP438" s="468"/>
      <c r="AQ438" s="468"/>
      <c r="AR438" s="468"/>
      <c r="AS438" s="468"/>
      <c r="AT438" s="468"/>
      <c r="AU438" s="468"/>
      <c r="AV438" s="468"/>
      <c r="AW438" s="468"/>
      <c r="AX438" s="468"/>
      <c r="AY438" s="468"/>
      <c r="AZ438" s="468"/>
      <c r="BA438" s="468"/>
      <c r="BB438" s="468"/>
    </row>
    <row r="439" spans="1:54" ht="12.75" customHeight="1">
      <c r="A439" s="468"/>
      <c r="B439" s="468"/>
      <c r="C439" s="468"/>
      <c r="D439" s="468"/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  <c r="AA439" s="468"/>
      <c r="AB439" s="468"/>
      <c r="AC439" s="468"/>
      <c r="AD439" s="468"/>
      <c r="AE439" s="468"/>
      <c r="AF439" s="468"/>
      <c r="AG439" s="468"/>
      <c r="AH439" s="468"/>
      <c r="AI439" s="468"/>
      <c r="AJ439" s="468"/>
      <c r="AK439" s="468"/>
      <c r="AL439" s="468"/>
      <c r="AM439" s="468"/>
      <c r="AN439" s="468"/>
      <c r="AO439" s="468"/>
      <c r="AP439" s="468"/>
      <c r="AQ439" s="468"/>
      <c r="AR439" s="468"/>
      <c r="AS439" s="468"/>
      <c r="AT439" s="468"/>
      <c r="AU439" s="468"/>
      <c r="AV439" s="468"/>
      <c r="AW439" s="468"/>
      <c r="AX439" s="468"/>
      <c r="AY439" s="468"/>
      <c r="AZ439" s="468"/>
      <c r="BA439" s="468"/>
      <c r="BB439" s="468"/>
    </row>
    <row r="440" spans="1:54" ht="12.75" customHeight="1">
      <c r="A440" s="468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  <c r="AA440" s="468"/>
      <c r="AB440" s="468"/>
      <c r="AC440" s="468"/>
      <c r="AD440" s="468"/>
      <c r="AE440" s="468"/>
      <c r="AF440" s="468"/>
      <c r="AG440" s="468"/>
      <c r="AH440" s="468"/>
      <c r="AI440" s="468"/>
      <c r="AJ440" s="468"/>
      <c r="AK440" s="468"/>
      <c r="AL440" s="468"/>
      <c r="AM440" s="468"/>
      <c r="AN440" s="468"/>
      <c r="AO440" s="468"/>
      <c r="AP440" s="468"/>
      <c r="AQ440" s="468"/>
      <c r="AR440" s="468"/>
      <c r="AS440" s="468"/>
      <c r="AT440" s="468"/>
      <c r="AU440" s="468"/>
      <c r="AV440" s="468"/>
      <c r="AW440" s="468"/>
      <c r="AX440" s="468"/>
      <c r="AY440" s="468"/>
      <c r="AZ440" s="468"/>
      <c r="BA440" s="468"/>
      <c r="BB440" s="468"/>
    </row>
    <row r="441" spans="1:54" ht="12.75" customHeight="1">
      <c r="A441" s="468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  <c r="AA441" s="468"/>
      <c r="AB441" s="468"/>
      <c r="AC441" s="468"/>
      <c r="AD441" s="468"/>
      <c r="AE441" s="468"/>
      <c r="AF441" s="468"/>
      <c r="AG441" s="468"/>
      <c r="AH441" s="468"/>
      <c r="AI441" s="468"/>
      <c r="AJ441" s="468"/>
      <c r="AK441" s="468"/>
      <c r="AL441" s="468"/>
      <c r="AM441" s="468"/>
      <c r="AN441" s="468"/>
      <c r="AO441" s="468"/>
      <c r="AP441" s="468"/>
      <c r="AQ441" s="468"/>
      <c r="AR441" s="468"/>
      <c r="AS441" s="468"/>
      <c r="AT441" s="468"/>
      <c r="AU441" s="468"/>
      <c r="AV441" s="468"/>
      <c r="AW441" s="468"/>
      <c r="AX441" s="468"/>
      <c r="AY441" s="468"/>
      <c r="AZ441" s="468"/>
      <c r="BA441" s="468"/>
      <c r="BB441" s="468"/>
    </row>
    <row r="442" spans="1:54" ht="12.75" customHeight="1">
      <c r="A442" s="468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  <c r="AA442" s="468"/>
      <c r="AB442" s="468"/>
      <c r="AC442" s="468"/>
      <c r="AD442" s="468"/>
      <c r="AE442" s="468"/>
      <c r="AF442" s="468"/>
      <c r="AG442" s="468"/>
      <c r="AH442" s="468"/>
      <c r="AI442" s="468"/>
      <c r="AJ442" s="468"/>
      <c r="AK442" s="468"/>
      <c r="AL442" s="468"/>
      <c r="AM442" s="468"/>
      <c r="AN442" s="468"/>
      <c r="AO442" s="468"/>
      <c r="AP442" s="468"/>
      <c r="AQ442" s="468"/>
      <c r="AR442" s="468"/>
      <c r="AS442" s="468"/>
      <c r="AT442" s="468"/>
      <c r="AU442" s="468"/>
      <c r="AV442" s="468"/>
      <c r="AW442" s="468"/>
      <c r="AX442" s="468"/>
      <c r="AY442" s="468"/>
      <c r="AZ442" s="468"/>
      <c r="BA442" s="468"/>
      <c r="BB442" s="468"/>
    </row>
    <row r="443" spans="1:54" ht="12.75" customHeight="1">
      <c r="A443" s="468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  <c r="AA443" s="468"/>
      <c r="AB443" s="468"/>
      <c r="AC443" s="468"/>
      <c r="AD443" s="468"/>
      <c r="AE443" s="468"/>
      <c r="AF443" s="468"/>
      <c r="AG443" s="468"/>
      <c r="AH443" s="468"/>
      <c r="AI443" s="468"/>
      <c r="AJ443" s="468"/>
      <c r="AK443" s="468"/>
      <c r="AL443" s="468"/>
      <c r="AM443" s="468"/>
      <c r="AN443" s="468"/>
      <c r="AO443" s="468"/>
      <c r="AP443" s="468"/>
      <c r="AQ443" s="468"/>
      <c r="AR443" s="468"/>
      <c r="AS443" s="468"/>
      <c r="AT443" s="468"/>
      <c r="AU443" s="468"/>
      <c r="AV443" s="468"/>
      <c r="AW443" s="468"/>
      <c r="AX443" s="468"/>
      <c r="AY443" s="468"/>
      <c r="AZ443" s="468"/>
      <c r="BA443" s="468"/>
      <c r="BB443" s="468"/>
    </row>
    <row r="444" spans="1:54" ht="12.75" customHeight="1">
      <c r="A444" s="468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  <c r="AA444" s="468"/>
      <c r="AB444" s="468"/>
      <c r="AC444" s="468"/>
      <c r="AD444" s="468"/>
      <c r="AE444" s="468"/>
      <c r="AF444" s="468"/>
      <c r="AG444" s="468"/>
      <c r="AH444" s="468"/>
      <c r="AI444" s="468"/>
      <c r="AJ444" s="468"/>
      <c r="AK444" s="468"/>
      <c r="AL444" s="468"/>
      <c r="AM444" s="468"/>
      <c r="AN444" s="468"/>
      <c r="AO444" s="468"/>
      <c r="AP444" s="468"/>
      <c r="AQ444" s="468"/>
      <c r="AR444" s="468"/>
      <c r="AS444" s="468"/>
      <c r="AT444" s="468"/>
      <c r="AU444" s="468"/>
      <c r="AV444" s="468"/>
      <c r="AW444" s="468"/>
      <c r="AX444" s="468"/>
      <c r="AY444" s="468"/>
      <c r="AZ444" s="468"/>
      <c r="BA444" s="468"/>
      <c r="BB444" s="468"/>
    </row>
    <row r="445" spans="1:54" ht="12.75" customHeight="1">
      <c r="A445" s="468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  <c r="AA445" s="468"/>
      <c r="AB445" s="468"/>
      <c r="AC445" s="468"/>
      <c r="AD445" s="468"/>
      <c r="AE445" s="468"/>
      <c r="AF445" s="468"/>
      <c r="AG445" s="468"/>
      <c r="AH445" s="468"/>
      <c r="AI445" s="468"/>
      <c r="AJ445" s="468"/>
      <c r="AK445" s="468"/>
      <c r="AL445" s="468"/>
      <c r="AM445" s="468"/>
      <c r="AN445" s="468"/>
      <c r="AO445" s="468"/>
      <c r="AP445" s="468"/>
      <c r="AQ445" s="468"/>
      <c r="AR445" s="468"/>
      <c r="AS445" s="468"/>
      <c r="AT445" s="468"/>
      <c r="AU445" s="468"/>
      <c r="AV445" s="468"/>
      <c r="AW445" s="468"/>
      <c r="AX445" s="468"/>
      <c r="AY445" s="468"/>
      <c r="AZ445" s="468"/>
      <c r="BA445" s="468"/>
      <c r="BB445" s="468"/>
    </row>
    <row r="446" spans="1:54" ht="12.75" customHeight="1">
      <c r="A446" s="468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  <c r="AA446" s="468"/>
      <c r="AB446" s="468"/>
      <c r="AC446" s="468"/>
      <c r="AD446" s="468"/>
      <c r="AE446" s="468"/>
      <c r="AF446" s="468"/>
      <c r="AG446" s="468"/>
      <c r="AH446" s="468"/>
      <c r="AI446" s="468"/>
      <c r="AJ446" s="468"/>
      <c r="AK446" s="468"/>
      <c r="AL446" s="468"/>
      <c r="AM446" s="468"/>
      <c r="AN446" s="468"/>
      <c r="AO446" s="468"/>
      <c r="AP446" s="468"/>
      <c r="AQ446" s="468"/>
      <c r="AR446" s="468"/>
      <c r="AS446" s="468"/>
      <c r="AT446" s="468"/>
      <c r="AU446" s="468"/>
      <c r="AV446" s="468"/>
      <c r="AW446" s="468"/>
      <c r="AX446" s="468"/>
      <c r="AY446" s="468"/>
      <c r="AZ446" s="468"/>
      <c r="BA446" s="468"/>
      <c r="BB446" s="468"/>
    </row>
    <row r="447" spans="1:54" ht="12.75" customHeight="1">
      <c r="A447" s="468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  <c r="AA447" s="468"/>
      <c r="AB447" s="468"/>
      <c r="AC447" s="468"/>
      <c r="AD447" s="468"/>
      <c r="AE447" s="468"/>
      <c r="AF447" s="468"/>
      <c r="AG447" s="468"/>
      <c r="AH447" s="468"/>
      <c r="AI447" s="468"/>
      <c r="AJ447" s="468"/>
      <c r="AK447" s="468"/>
      <c r="AL447" s="468"/>
      <c r="AM447" s="468"/>
      <c r="AN447" s="468"/>
      <c r="AO447" s="468"/>
      <c r="AP447" s="468"/>
      <c r="AQ447" s="468"/>
      <c r="AR447" s="468"/>
      <c r="AS447" s="468"/>
      <c r="AT447" s="468"/>
      <c r="AU447" s="468"/>
      <c r="AV447" s="468"/>
      <c r="AW447" s="468"/>
      <c r="AX447" s="468"/>
      <c r="AY447" s="468"/>
      <c r="AZ447" s="468"/>
      <c r="BA447" s="468"/>
      <c r="BB447" s="468"/>
    </row>
    <row r="448" spans="1:54" ht="12.75" customHeight="1">
      <c r="A448" s="468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  <c r="AA448" s="468"/>
      <c r="AB448" s="468"/>
      <c r="AC448" s="468"/>
      <c r="AD448" s="468"/>
      <c r="AE448" s="468"/>
      <c r="AF448" s="468"/>
      <c r="AG448" s="468"/>
      <c r="AH448" s="468"/>
      <c r="AI448" s="468"/>
      <c r="AJ448" s="468"/>
      <c r="AK448" s="468"/>
      <c r="AL448" s="468"/>
      <c r="AM448" s="468"/>
      <c r="AN448" s="468"/>
      <c r="AO448" s="468"/>
      <c r="AP448" s="468"/>
      <c r="AQ448" s="468"/>
      <c r="AR448" s="468"/>
      <c r="AS448" s="468"/>
      <c r="AT448" s="468"/>
      <c r="AU448" s="468"/>
      <c r="AV448" s="468"/>
      <c r="AW448" s="468"/>
      <c r="AX448" s="468"/>
      <c r="AY448" s="468"/>
      <c r="AZ448" s="468"/>
      <c r="BA448" s="468"/>
      <c r="BB448" s="468"/>
    </row>
    <row r="449" spans="1:54" ht="12.75" customHeight="1">
      <c r="A449" s="468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  <c r="AA449" s="468"/>
      <c r="AB449" s="468"/>
      <c r="AC449" s="468"/>
      <c r="AD449" s="468"/>
      <c r="AE449" s="468"/>
      <c r="AF449" s="468"/>
      <c r="AG449" s="468"/>
      <c r="AH449" s="468"/>
      <c r="AI449" s="468"/>
      <c r="AJ449" s="468"/>
      <c r="AK449" s="468"/>
      <c r="AL449" s="468"/>
      <c r="AM449" s="468"/>
      <c r="AN449" s="468"/>
      <c r="AO449" s="468"/>
      <c r="AP449" s="468"/>
      <c r="AQ449" s="468"/>
      <c r="AR449" s="468"/>
      <c r="AS449" s="468"/>
      <c r="AT449" s="468"/>
      <c r="AU449" s="468"/>
      <c r="AV449" s="468"/>
      <c r="AW449" s="468"/>
      <c r="AX449" s="468"/>
      <c r="AY449" s="468"/>
      <c r="AZ449" s="468"/>
      <c r="BA449" s="468"/>
      <c r="BB449" s="468"/>
    </row>
    <row r="450" spans="1:54" ht="12.75" customHeight="1">
      <c r="A450" s="468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  <c r="AA450" s="468"/>
      <c r="AB450" s="468"/>
      <c r="AC450" s="468"/>
      <c r="AD450" s="468"/>
      <c r="AE450" s="468"/>
      <c r="AF450" s="468"/>
      <c r="AG450" s="468"/>
      <c r="AH450" s="468"/>
      <c r="AI450" s="468"/>
      <c r="AJ450" s="468"/>
      <c r="AK450" s="468"/>
      <c r="AL450" s="468"/>
      <c r="AM450" s="468"/>
      <c r="AN450" s="468"/>
      <c r="AO450" s="468"/>
      <c r="AP450" s="468"/>
      <c r="AQ450" s="468"/>
      <c r="AR450" s="468"/>
      <c r="AS450" s="468"/>
      <c r="AT450" s="468"/>
      <c r="AU450" s="468"/>
      <c r="AV450" s="468"/>
      <c r="AW450" s="468"/>
      <c r="AX450" s="468"/>
      <c r="AY450" s="468"/>
      <c r="AZ450" s="468"/>
      <c r="BA450" s="468"/>
      <c r="BB450" s="468"/>
    </row>
    <row r="451" spans="1:54" ht="12.75" customHeight="1">
      <c r="A451" s="468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  <c r="AA451" s="468"/>
      <c r="AB451" s="468"/>
      <c r="AC451" s="468"/>
      <c r="AD451" s="468"/>
      <c r="AE451" s="468"/>
      <c r="AF451" s="468"/>
      <c r="AG451" s="468"/>
      <c r="AH451" s="468"/>
      <c r="AI451" s="468"/>
      <c r="AJ451" s="468"/>
      <c r="AK451" s="468"/>
      <c r="AL451" s="468"/>
      <c r="AM451" s="468"/>
      <c r="AN451" s="468"/>
      <c r="AO451" s="468"/>
      <c r="AP451" s="468"/>
      <c r="AQ451" s="468"/>
      <c r="AR451" s="468"/>
      <c r="AS451" s="468"/>
      <c r="AT451" s="468"/>
      <c r="AU451" s="468"/>
      <c r="AV451" s="468"/>
      <c r="AW451" s="468"/>
      <c r="AX451" s="468"/>
      <c r="AY451" s="468"/>
      <c r="AZ451" s="468"/>
      <c r="BA451" s="468"/>
      <c r="BB451" s="468"/>
    </row>
    <row r="452" spans="1:54" ht="12.75" customHeight="1">
      <c r="A452" s="468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  <c r="AA452" s="468"/>
      <c r="AB452" s="468"/>
      <c r="AC452" s="468"/>
      <c r="AD452" s="468"/>
      <c r="AE452" s="468"/>
      <c r="AF452" s="468"/>
      <c r="AG452" s="468"/>
      <c r="AH452" s="468"/>
      <c r="AI452" s="468"/>
      <c r="AJ452" s="468"/>
      <c r="AK452" s="468"/>
      <c r="AL452" s="468"/>
      <c r="AM452" s="468"/>
      <c r="AN452" s="468"/>
      <c r="AO452" s="468"/>
      <c r="AP452" s="468"/>
      <c r="AQ452" s="468"/>
      <c r="AR452" s="468"/>
      <c r="AS452" s="468"/>
      <c r="AT452" s="468"/>
      <c r="AU452" s="468"/>
      <c r="AV452" s="468"/>
      <c r="AW452" s="468"/>
      <c r="AX452" s="468"/>
      <c r="AY452" s="468"/>
      <c r="AZ452" s="468"/>
      <c r="BA452" s="468"/>
      <c r="BB452" s="468"/>
    </row>
    <row r="453" spans="1:54" ht="12.75" customHeight="1">
      <c r="A453" s="468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  <c r="AA453" s="468"/>
      <c r="AB453" s="468"/>
      <c r="AC453" s="468"/>
      <c r="AD453" s="468"/>
      <c r="AE453" s="468"/>
      <c r="AF453" s="468"/>
      <c r="AG453" s="468"/>
      <c r="AH453" s="468"/>
      <c r="AI453" s="468"/>
      <c r="AJ453" s="468"/>
      <c r="AK453" s="468"/>
      <c r="AL453" s="468"/>
      <c r="AM453" s="468"/>
      <c r="AN453" s="468"/>
      <c r="AO453" s="468"/>
      <c r="AP453" s="468"/>
      <c r="AQ453" s="468"/>
      <c r="AR453" s="468"/>
      <c r="AS453" s="468"/>
      <c r="AT453" s="468"/>
      <c r="AU453" s="468"/>
      <c r="AV453" s="468"/>
      <c r="AW453" s="468"/>
      <c r="AX453" s="468"/>
      <c r="AY453" s="468"/>
      <c r="AZ453" s="468"/>
      <c r="BA453" s="468"/>
      <c r="BB453" s="468"/>
    </row>
    <row r="454" spans="1:54" ht="12.75" customHeight="1">
      <c r="A454" s="468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  <c r="AA454" s="468"/>
      <c r="AB454" s="468"/>
      <c r="AC454" s="468"/>
      <c r="AD454" s="468"/>
      <c r="AE454" s="468"/>
      <c r="AF454" s="468"/>
      <c r="AG454" s="468"/>
      <c r="AH454" s="468"/>
      <c r="AI454" s="468"/>
      <c r="AJ454" s="468"/>
      <c r="AK454" s="468"/>
      <c r="AL454" s="468"/>
      <c r="AM454" s="468"/>
      <c r="AN454" s="468"/>
      <c r="AO454" s="468"/>
      <c r="AP454" s="468"/>
      <c r="AQ454" s="468"/>
      <c r="AR454" s="468"/>
      <c r="AS454" s="468"/>
      <c r="AT454" s="468"/>
      <c r="AU454" s="468"/>
      <c r="AV454" s="468"/>
      <c r="AW454" s="468"/>
      <c r="AX454" s="468"/>
      <c r="AY454" s="468"/>
      <c r="AZ454" s="468"/>
      <c r="BA454" s="468"/>
      <c r="BB454" s="468"/>
    </row>
    <row r="455" spans="1:54" ht="12.75" customHeight="1">
      <c r="A455" s="468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  <c r="AA455" s="468"/>
      <c r="AB455" s="468"/>
      <c r="AC455" s="468"/>
      <c r="AD455" s="468"/>
      <c r="AE455" s="468"/>
      <c r="AF455" s="468"/>
      <c r="AG455" s="468"/>
      <c r="AH455" s="468"/>
      <c r="AI455" s="468"/>
      <c r="AJ455" s="468"/>
      <c r="AK455" s="468"/>
      <c r="AL455" s="468"/>
      <c r="AM455" s="468"/>
      <c r="AN455" s="468"/>
      <c r="AO455" s="468"/>
      <c r="AP455" s="468"/>
      <c r="AQ455" s="468"/>
      <c r="AR455" s="468"/>
      <c r="AS455" s="468"/>
      <c r="AT455" s="468"/>
      <c r="AU455" s="468"/>
      <c r="AV455" s="468"/>
      <c r="AW455" s="468"/>
      <c r="AX455" s="468"/>
      <c r="AY455" s="468"/>
      <c r="AZ455" s="468"/>
      <c r="BA455" s="468"/>
      <c r="BB455" s="468"/>
    </row>
    <row r="456" spans="1:54" ht="12.75" customHeight="1">
      <c r="A456" s="468"/>
      <c r="B456" s="468"/>
      <c r="C456" s="468"/>
      <c r="D456" s="468"/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  <c r="AA456" s="468"/>
      <c r="AB456" s="468"/>
      <c r="AC456" s="468"/>
      <c r="AD456" s="468"/>
      <c r="AE456" s="468"/>
      <c r="AF456" s="468"/>
      <c r="AG456" s="468"/>
      <c r="AH456" s="468"/>
      <c r="AI456" s="468"/>
      <c r="AJ456" s="468"/>
      <c r="AK456" s="468"/>
      <c r="AL456" s="468"/>
      <c r="AM456" s="468"/>
      <c r="AN456" s="468"/>
      <c r="AO456" s="468"/>
      <c r="AP456" s="468"/>
      <c r="AQ456" s="468"/>
      <c r="AR456" s="468"/>
      <c r="AS456" s="468"/>
      <c r="AT456" s="468"/>
      <c r="AU456" s="468"/>
      <c r="AV456" s="468"/>
      <c r="AW456" s="468"/>
      <c r="AX456" s="468"/>
      <c r="AY456" s="468"/>
      <c r="AZ456" s="468"/>
      <c r="BA456" s="468"/>
      <c r="BB456" s="468"/>
    </row>
    <row r="457" spans="1:54" ht="12.75" customHeight="1">
      <c r="A457" s="468"/>
      <c r="B457" s="468"/>
      <c r="C457" s="468"/>
      <c r="D457" s="468"/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  <c r="AA457" s="468"/>
      <c r="AB457" s="468"/>
      <c r="AC457" s="468"/>
      <c r="AD457" s="468"/>
      <c r="AE457" s="468"/>
      <c r="AF457" s="468"/>
      <c r="AG457" s="468"/>
      <c r="AH457" s="468"/>
      <c r="AI457" s="468"/>
      <c r="AJ457" s="468"/>
      <c r="AK457" s="468"/>
      <c r="AL457" s="468"/>
      <c r="AM457" s="468"/>
      <c r="AN457" s="468"/>
      <c r="AO457" s="468"/>
      <c r="AP457" s="468"/>
      <c r="AQ457" s="468"/>
      <c r="AR457" s="468"/>
      <c r="AS457" s="468"/>
      <c r="AT457" s="468"/>
      <c r="AU457" s="468"/>
      <c r="AV457" s="468"/>
      <c r="AW457" s="468"/>
      <c r="AX457" s="468"/>
      <c r="AY457" s="468"/>
      <c r="AZ457" s="468"/>
      <c r="BA457" s="468"/>
      <c r="BB457" s="468"/>
    </row>
    <row r="458" spans="1:54" ht="12.75" customHeight="1">
      <c r="A458" s="468"/>
      <c r="B458" s="468"/>
      <c r="C458" s="468"/>
      <c r="D458" s="468"/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  <c r="AA458" s="468"/>
      <c r="AB458" s="468"/>
      <c r="AC458" s="468"/>
      <c r="AD458" s="468"/>
      <c r="AE458" s="468"/>
      <c r="AF458" s="468"/>
      <c r="AG458" s="468"/>
      <c r="AH458" s="468"/>
      <c r="AI458" s="468"/>
      <c r="AJ458" s="468"/>
      <c r="AK458" s="468"/>
      <c r="AL458" s="468"/>
      <c r="AM458" s="468"/>
      <c r="AN458" s="468"/>
      <c r="AO458" s="468"/>
      <c r="AP458" s="468"/>
      <c r="AQ458" s="468"/>
      <c r="AR458" s="468"/>
      <c r="AS458" s="468"/>
      <c r="AT458" s="468"/>
      <c r="AU458" s="468"/>
      <c r="AV458" s="468"/>
      <c r="AW458" s="468"/>
      <c r="AX458" s="468"/>
      <c r="AY458" s="468"/>
      <c r="AZ458" s="468"/>
      <c r="BA458" s="468"/>
      <c r="BB458" s="468"/>
    </row>
    <row r="459" spans="1:54" ht="12.75" customHeight="1">
      <c r="A459" s="468"/>
      <c r="B459" s="468"/>
      <c r="C459" s="468"/>
      <c r="D459" s="468"/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  <c r="AA459" s="468"/>
      <c r="AB459" s="468"/>
      <c r="AC459" s="468"/>
      <c r="AD459" s="468"/>
      <c r="AE459" s="468"/>
      <c r="AF459" s="468"/>
      <c r="AG459" s="468"/>
      <c r="AH459" s="468"/>
      <c r="AI459" s="468"/>
      <c r="AJ459" s="468"/>
      <c r="AK459" s="468"/>
      <c r="AL459" s="468"/>
      <c r="AM459" s="468"/>
      <c r="AN459" s="468"/>
      <c r="AO459" s="468"/>
      <c r="AP459" s="468"/>
      <c r="AQ459" s="468"/>
      <c r="AR459" s="468"/>
      <c r="AS459" s="468"/>
      <c r="AT459" s="468"/>
      <c r="AU459" s="468"/>
      <c r="AV459" s="468"/>
      <c r="AW459" s="468"/>
      <c r="AX459" s="468"/>
      <c r="AY459" s="468"/>
      <c r="AZ459" s="468"/>
      <c r="BA459" s="468"/>
      <c r="BB459" s="468"/>
    </row>
    <row r="460" spans="1:54" ht="12.75" customHeight="1">
      <c r="A460" s="468"/>
      <c r="B460" s="468"/>
      <c r="C460" s="468"/>
      <c r="D460" s="468"/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  <c r="AA460" s="468"/>
      <c r="AB460" s="468"/>
      <c r="AC460" s="468"/>
      <c r="AD460" s="468"/>
      <c r="AE460" s="468"/>
      <c r="AF460" s="468"/>
      <c r="AG460" s="468"/>
      <c r="AH460" s="468"/>
      <c r="AI460" s="468"/>
      <c r="AJ460" s="468"/>
      <c r="AK460" s="468"/>
      <c r="AL460" s="468"/>
      <c r="AM460" s="468"/>
      <c r="AN460" s="468"/>
      <c r="AO460" s="468"/>
      <c r="AP460" s="468"/>
      <c r="AQ460" s="468"/>
      <c r="AR460" s="468"/>
      <c r="AS460" s="468"/>
      <c r="AT460" s="468"/>
      <c r="AU460" s="468"/>
      <c r="AV460" s="468"/>
      <c r="AW460" s="468"/>
      <c r="AX460" s="468"/>
      <c r="AY460" s="468"/>
      <c r="AZ460" s="468"/>
      <c r="BA460" s="468"/>
      <c r="BB460" s="468"/>
    </row>
    <row r="461" spans="1:54" ht="12.75" customHeight="1">
      <c r="A461" s="468"/>
      <c r="B461" s="468"/>
      <c r="C461" s="468"/>
      <c r="D461" s="468"/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  <c r="AA461" s="468"/>
      <c r="AB461" s="468"/>
      <c r="AC461" s="468"/>
      <c r="AD461" s="468"/>
      <c r="AE461" s="468"/>
      <c r="AF461" s="468"/>
      <c r="AG461" s="468"/>
      <c r="AH461" s="468"/>
      <c r="AI461" s="468"/>
      <c r="AJ461" s="468"/>
      <c r="AK461" s="468"/>
      <c r="AL461" s="468"/>
      <c r="AM461" s="468"/>
      <c r="AN461" s="468"/>
      <c r="AO461" s="468"/>
      <c r="AP461" s="468"/>
      <c r="AQ461" s="468"/>
      <c r="AR461" s="468"/>
      <c r="AS461" s="468"/>
      <c r="AT461" s="468"/>
      <c r="AU461" s="468"/>
      <c r="AV461" s="468"/>
      <c r="AW461" s="468"/>
      <c r="AX461" s="468"/>
      <c r="AY461" s="468"/>
      <c r="AZ461" s="468"/>
      <c r="BA461" s="468"/>
      <c r="BB461" s="468"/>
    </row>
    <row r="462" spans="1:54" ht="12.75" customHeight="1">
      <c r="A462" s="468"/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  <c r="AA462" s="468"/>
      <c r="AB462" s="468"/>
      <c r="AC462" s="468"/>
      <c r="AD462" s="468"/>
      <c r="AE462" s="468"/>
      <c r="AF462" s="468"/>
      <c r="AG462" s="468"/>
      <c r="AH462" s="468"/>
      <c r="AI462" s="468"/>
      <c r="AJ462" s="468"/>
      <c r="AK462" s="468"/>
      <c r="AL462" s="468"/>
      <c r="AM462" s="468"/>
      <c r="AN462" s="468"/>
      <c r="AO462" s="468"/>
      <c r="AP462" s="468"/>
      <c r="AQ462" s="468"/>
      <c r="AR462" s="468"/>
      <c r="AS462" s="468"/>
      <c r="AT462" s="468"/>
      <c r="AU462" s="468"/>
      <c r="AV462" s="468"/>
      <c r="AW462" s="468"/>
      <c r="AX462" s="468"/>
      <c r="AY462" s="468"/>
      <c r="AZ462" s="468"/>
      <c r="BA462" s="468"/>
      <c r="BB462" s="468"/>
    </row>
    <row r="463" spans="1:54" ht="12.75" customHeight="1">
      <c r="A463" s="468"/>
      <c r="B463" s="468"/>
      <c r="C463" s="468"/>
      <c r="D463" s="468"/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  <c r="AA463" s="468"/>
      <c r="AB463" s="468"/>
      <c r="AC463" s="468"/>
      <c r="AD463" s="468"/>
      <c r="AE463" s="468"/>
      <c r="AF463" s="468"/>
      <c r="AG463" s="468"/>
      <c r="AH463" s="468"/>
      <c r="AI463" s="468"/>
      <c r="AJ463" s="468"/>
      <c r="AK463" s="468"/>
      <c r="AL463" s="468"/>
      <c r="AM463" s="468"/>
      <c r="AN463" s="468"/>
      <c r="AO463" s="468"/>
      <c r="AP463" s="468"/>
      <c r="AQ463" s="468"/>
      <c r="AR463" s="468"/>
      <c r="AS463" s="468"/>
      <c r="AT463" s="468"/>
      <c r="AU463" s="468"/>
      <c r="AV463" s="468"/>
      <c r="AW463" s="468"/>
      <c r="AX463" s="468"/>
      <c r="AY463" s="468"/>
      <c r="AZ463" s="468"/>
      <c r="BA463" s="468"/>
      <c r="BB463" s="468"/>
    </row>
    <row r="464" spans="1:54" ht="12.75" customHeight="1">
      <c r="A464" s="468"/>
      <c r="B464" s="468"/>
      <c r="C464" s="468"/>
      <c r="D464" s="468"/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  <c r="AA464" s="468"/>
      <c r="AB464" s="468"/>
      <c r="AC464" s="468"/>
      <c r="AD464" s="468"/>
      <c r="AE464" s="468"/>
      <c r="AF464" s="468"/>
      <c r="AG464" s="468"/>
      <c r="AH464" s="468"/>
      <c r="AI464" s="468"/>
      <c r="AJ464" s="468"/>
      <c r="AK464" s="468"/>
      <c r="AL464" s="468"/>
      <c r="AM464" s="468"/>
      <c r="AN464" s="468"/>
      <c r="AO464" s="468"/>
      <c r="AP464" s="468"/>
      <c r="AQ464" s="468"/>
      <c r="AR464" s="468"/>
      <c r="AS464" s="468"/>
      <c r="AT464" s="468"/>
      <c r="AU464" s="468"/>
      <c r="AV464" s="468"/>
      <c r="AW464" s="468"/>
      <c r="AX464" s="468"/>
      <c r="AY464" s="468"/>
      <c r="AZ464" s="468"/>
      <c r="BA464" s="468"/>
      <c r="BB464" s="468"/>
    </row>
    <row r="465" spans="1:54" ht="12.75" customHeight="1">
      <c r="A465" s="468"/>
      <c r="B465" s="468"/>
      <c r="C465" s="468"/>
      <c r="D465" s="468"/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  <c r="AA465" s="468"/>
      <c r="AB465" s="468"/>
      <c r="AC465" s="468"/>
      <c r="AD465" s="468"/>
      <c r="AE465" s="468"/>
      <c r="AF465" s="468"/>
      <c r="AG465" s="468"/>
      <c r="AH465" s="468"/>
      <c r="AI465" s="468"/>
      <c r="AJ465" s="468"/>
      <c r="AK465" s="468"/>
      <c r="AL465" s="468"/>
      <c r="AM465" s="468"/>
      <c r="AN465" s="468"/>
      <c r="AO465" s="468"/>
      <c r="AP465" s="468"/>
      <c r="AQ465" s="468"/>
      <c r="AR465" s="468"/>
      <c r="AS465" s="468"/>
      <c r="AT465" s="468"/>
      <c r="AU465" s="468"/>
      <c r="AV465" s="468"/>
      <c r="AW465" s="468"/>
      <c r="AX465" s="468"/>
      <c r="AY465" s="468"/>
      <c r="AZ465" s="468"/>
      <c r="BA465" s="468"/>
      <c r="BB465" s="468"/>
    </row>
    <row r="466" spans="1:54" ht="12.75" customHeight="1">
      <c r="A466" s="468"/>
      <c r="B466" s="468"/>
      <c r="C466" s="468"/>
      <c r="D466" s="468"/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  <c r="AA466" s="468"/>
      <c r="AB466" s="468"/>
      <c r="AC466" s="468"/>
      <c r="AD466" s="468"/>
      <c r="AE466" s="468"/>
      <c r="AF466" s="468"/>
      <c r="AG466" s="468"/>
      <c r="AH466" s="468"/>
      <c r="AI466" s="468"/>
      <c r="AJ466" s="468"/>
      <c r="AK466" s="468"/>
      <c r="AL466" s="468"/>
      <c r="AM466" s="468"/>
      <c r="AN466" s="468"/>
      <c r="AO466" s="468"/>
      <c r="AP466" s="468"/>
      <c r="AQ466" s="468"/>
      <c r="AR466" s="468"/>
      <c r="AS466" s="468"/>
      <c r="AT466" s="468"/>
      <c r="AU466" s="468"/>
      <c r="AV466" s="468"/>
      <c r="AW466" s="468"/>
      <c r="AX466" s="468"/>
      <c r="AY466" s="468"/>
      <c r="AZ466" s="468"/>
      <c r="BA466" s="468"/>
      <c r="BB466" s="468"/>
    </row>
    <row r="467" spans="1:54" ht="12.75" customHeight="1">
      <c r="A467" s="468"/>
      <c r="B467" s="468"/>
      <c r="C467" s="468"/>
      <c r="D467" s="468"/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  <c r="AA467" s="468"/>
      <c r="AB467" s="468"/>
      <c r="AC467" s="468"/>
      <c r="AD467" s="468"/>
      <c r="AE467" s="468"/>
      <c r="AF467" s="468"/>
      <c r="AG467" s="468"/>
      <c r="AH467" s="468"/>
      <c r="AI467" s="468"/>
      <c r="AJ467" s="468"/>
      <c r="AK467" s="468"/>
      <c r="AL467" s="468"/>
      <c r="AM467" s="468"/>
      <c r="AN467" s="468"/>
      <c r="AO467" s="468"/>
      <c r="AP467" s="468"/>
      <c r="AQ467" s="468"/>
      <c r="AR467" s="468"/>
      <c r="AS467" s="468"/>
      <c r="AT467" s="468"/>
      <c r="AU467" s="468"/>
      <c r="AV467" s="468"/>
      <c r="AW467" s="468"/>
      <c r="AX467" s="468"/>
      <c r="AY467" s="468"/>
      <c r="AZ467" s="468"/>
      <c r="BA467" s="468"/>
      <c r="BB467" s="468"/>
    </row>
    <row r="468" spans="1:54" ht="12.75" customHeight="1">
      <c r="A468" s="468"/>
      <c r="B468" s="468"/>
      <c r="C468" s="468"/>
      <c r="D468" s="468"/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  <c r="AA468" s="468"/>
      <c r="AB468" s="468"/>
      <c r="AC468" s="468"/>
      <c r="AD468" s="468"/>
      <c r="AE468" s="468"/>
      <c r="AF468" s="468"/>
      <c r="AG468" s="468"/>
      <c r="AH468" s="468"/>
      <c r="AI468" s="468"/>
      <c r="AJ468" s="468"/>
      <c r="AK468" s="468"/>
      <c r="AL468" s="468"/>
      <c r="AM468" s="468"/>
      <c r="AN468" s="468"/>
      <c r="AO468" s="468"/>
      <c r="AP468" s="468"/>
      <c r="AQ468" s="468"/>
      <c r="AR468" s="468"/>
      <c r="AS468" s="468"/>
      <c r="AT468" s="468"/>
      <c r="AU468" s="468"/>
      <c r="AV468" s="468"/>
      <c r="AW468" s="468"/>
      <c r="AX468" s="468"/>
      <c r="AY468" s="468"/>
      <c r="AZ468" s="468"/>
      <c r="BA468" s="468"/>
      <c r="BB468" s="468"/>
    </row>
    <row r="469" spans="1:54" ht="12.75" customHeight="1">
      <c r="A469" s="468"/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  <c r="AA469" s="468"/>
      <c r="AB469" s="468"/>
      <c r="AC469" s="468"/>
      <c r="AD469" s="468"/>
      <c r="AE469" s="468"/>
      <c r="AF469" s="468"/>
      <c r="AG469" s="468"/>
      <c r="AH469" s="468"/>
      <c r="AI469" s="468"/>
      <c r="AJ469" s="468"/>
      <c r="AK469" s="468"/>
      <c r="AL469" s="468"/>
      <c r="AM469" s="468"/>
      <c r="AN469" s="468"/>
      <c r="AO469" s="468"/>
      <c r="AP469" s="468"/>
      <c r="AQ469" s="468"/>
      <c r="AR469" s="468"/>
      <c r="AS469" s="468"/>
      <c r="AT469" s="468"/>
      <c r="AU469" s="468"/>
      <c r="AV469" s="468"/>
      <c r="AW469" s="468"/>
      <c r="AX469" s="468"/>
      <c r="AY469" s="468"/>
      <c r="AZ469" s="468"/>
      <c r="BA469" s="468"/>
      <c r="BB469" s="468"/>
    </row>
    <row r="470" spans="1:54" ht="12.75" customHeight="1">
      <c r="A470" s="468"/>
      <c r="B470" s="468"/>
      <c r="C470" s="468"/>
      <c r="D470" s="468"/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  <c r="AA470" s="468"/>
      <c r="AB470" s="468"/>
      <c r="AC470" s="468"/>
      <c r="AD470" s="468"/>
      <c r="AE470" s="468"/>
      <c r="AF470" s="468"/>
      <c r="AG470" s="468"/>
      <c r="AH470" s="468"/>
      <c r="AI470" s="468"/>
      <c r="AJ470" s="468"/>
      <c r="AK470" s="468"/>
      <c r="AL470" s="468"/>
      <c r="AM470" s="468"/>
      <c r="AN470" s="468"/>
      <c r="AO470" s="468"/>
      <c r="AP470" s="468"/>
      <c r="AQ470" s="468"/>
      <c r="AR470" s="468"/>
      <c r="AS470" s="468"/>
      <c r="AT470" s="468"/>
      <c r="AU470" s="468"/>
      <c r="AV470" s="468"/>
      <c r="AW470" s="468"/>
      <c r="AX470" s="468"/>
      <c r="AY470" s="468"/>
      <c r="AZ470" s="468"/>
      <c r="BA470" s="468"/>
      <c r="BB470" s="468"/>
    </row>
    <row r="471" spans="1:54" ht="12.75" customHeight="1">
      <c r="A471" s="468"/>
      <c r="B471" s="468"/>
      <c r="C471" s="468"/>
      <c r="D471" s="468"/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  <c r="AA471" s="468"/>
      <c r="AB471" s="468"/>
      <c r="AC471" s="468"/>
      <c r="AD471" s="468"/>
      <c r="AE471" s="468"/>
      <c r="AF471" s="468"/>
      <c r="AG471" s="468"/>
      <c r="AH471" s="468"/>
      <c r="AI471" s="468"/>
      <c r="AJ471" s="468"/>
      <c r="AK471" s="468"/>
      <c r="AL471" s="468"/>
      <c r="AM471" s="468"/>
      <c r="AN471" s="468"/>
      <c r="AO471" s="468"/>
      <c r="AP471" s="468"/>
      <c r="AQ471" s="468"/>
      <c r="AR471" s="468"/>
      <c r="AS471" s="468"/>
      <c r="AT471" s="468"/>
      <c r="AU471" s="468"/>
      <c r="AV471" s="468"/>
      <c r="AW471" s="468"/>
      <c r="AX471" s="468"/>
      <c r="AY471" s="468"/>
      <c r="AZ471" s="468"/>
      <c r="BA471" s="468"/>
      <c r="BB471" s="468"/>
    </row>
    <row r="472" spans="1:54" ht="12.75" customHeight="1">
      <c r="A472" s="468"/>
      <c r="B472" s="468"/>
      <c r="C472" s="468"/>
      <c r="D472" s="468"/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  <c r="AA472" s="468"/>
      <c r="AB472" s="468"/>
      <c r="AC472" s="468"/>
      <c r="AD472" s="468"/>
      <c r="AE472" s="468"/>
      <c r="AF472" s="468"/>
      <c r="AG472" s="468"/>
      <c r="AH472" s="468"/>
      <c r="AI472" s="468"/>
      <c r="AJ472" s="468"/>
      <c r="AK472" s="468"/>
      <c r="AL472" s="468"/>
      <c r="AM472" s="468"/>
      <c r="AN472" s="468"/>
      <c r="AO472" s="468"/>
      <c r="AP472" s="468"/>
      <c r="AQ472" s="468"/>
      <c r="AR472" s="468"/>
      <c r="AS472" s="468"/>
      <c r="AT472" s="468"/>
      <c r="AU472" s="468"/>
      <c r="AV472" s="468"/>
      <c r="AW472" s="468"/>
      <c r="AX472" s="468"/>
      <c r="AY472" s="468"/>
      <c r="AZ472" s="468"/>
      <c r="BA472" s="468"/>
      <c r="BB472" s="468"/>
    </row>
    <row r="473" spans="1:54" ht="12.75" customHeight="1">
      <c r="A473" s="468"/>
      <c r="B473" s="468"/>
      <c r="C473" s="468"/>
      <c r="D473" s="468"/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  <c r="AA473" s="468"/>
      <c r="AB473" s="468"/>
      <c r="AC473" s="468"/>
      <c r="AD473" s="468"/>
      <c r="AE473" s="468"/>
      <c r="AF473" s="468"/>
      <c r="AG473" s="468"/>
      <c r="AH473" s="468"/>
      <c r="AI473" s="468"/>
      <c r="AJ473" s="468"/>
      <c r="AK473" s="468"/>
      <c r="AL473" s="468"/>
      <c r="AM473" s="468"/>
      <c r="AN473" s="468"/>
      <c r="AO473" s="468"/>
      <c r="AP473" s="468"/>
      <c r="AQ473" s="468"/>
      <c r="AR473" s="468"/>
      <c r="AS473" s="468"/>
      <c r="AT473" s="468"/>
      <c r="AU473" s="468"/>
      <c r="AV473" s="468"/>
      <c r="AW473" s="468"/>
      <c r="AX473" s="468"/>
      <c r="AY473" s="468"/>
      <c r="AZ473" s="468"/>
      <c r="BA473" s="468"/>
      <c r="BB473" s="468"/>
    </row>
    <row r="474" spans="1:54" ht="12.75" customHeight="1">
      <c r="A474" s="468"/>
      <c r="B474" s="468"/>
      <c r="C474" s="468"/>
      <c r="D474" s="468"/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  <c r="AA474" s="468"/>
      <c r="AB474" s="468"/>
      <c r="AC474" s="468"/>
      <c r="AD474" s="468"/>
      <c r="AE474" s="468"/>
      <c r="AF474" s="468"/>
      <c r="AG474" s="468"/>
      <c r="AH474" s="468"/>
      <c r="AI474" s="468"/>
      <c r="AJ474" s="468"/>
      <c r="AK474" s="468"/>
      <c r="AL474" s="468"/>
      <c r="AM474" s="468"/>
      <c r="AN474" s="468"/>
      <c r="AO474" s="468"/>
      <c r="AP474" s="468"/>
      <c r="AQ474" s="468"/>
      <c r="AR474" s="468"/>
      <c r="AS474" s="468"/>
      <c r="AT474" s="468"/>
      <c r="AU474" s="468"/>
      <c r="AV474" s="468"/>
      <c r="AW474" s="468"/>
      <c r="AX474" s="468"/>
      <c r="AY474" s="468"/>
      <c r="AZ474" s="468"/>
      <c r="BA474" s="468"/>
      <c r="BB474" s="468"/>
    </row>
    <row r="475" spans="1:54" ht="12.75" customHeight="1">
      <c r="A475" s="468"/>
      <c r="B475" s="468"/>
      <c r="C475" s="468"/>
      <c r="D475" s="468"/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  <c r="AA475" s="468"/>
      <c r="AB475" s="468"/>
      <c r="AC475" s="468"/>
      <c r="AD475" s="468"/>
      <c r="AE475" s="468"/>
      <c r="AF475" s="468"/>
      <c r="AG475" s="468"/>
      <c r="AH475" s="468"/>
      <c r="AI475" s="468"/>
      <c r="AJ475" s="468"/>
      <c r="AK475" s="468"/>
      <c r="AL475" s="468"/>
      <c r="AM475" s="468"/>
      <c r="AN475" s="468"/>
      <c r="AO475" s="468"/>
      <c r="AP475" s="468"/>
      <c r="AQ475" s="468"/>
      <c r="AR475" s="468"/>
      <c r="AS475" s="468"/>
      <c r="AT475" s="468"/>
      <c r="AU475" s="468"/>
      <c r="AV475" s="468"/>
      <c r="AW475" s="468"/>
      <c r="AX475" s="468"/>
      <c r="AY475" s="468"/>
      <c r="AZ475" s="468"/>
      <c r="BA475" s="468"/>
      <c r="BB475" s="468"/>
    </row>
    <row r="476" spans="1:54" ht="12.75" customHeight="1">
      <c r="A476" s="468"/>
      <c r="B476" s="468"/>
      <c r="C476" s="468"/>
      <c r="D476" s="468"/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  <c r="AA476" s="468"/>
      <c r="AB476" s="468"/>
      <c r="AC476" s="468"/>
      <c r="AD476" s="468"/>
      <c r="AE476" s="468"/>
      <c r="AF476" s="468"/>
      <c r="AG476" s="468"/>
      <c r="AH476" s="468"/>
      <c r="AI476" s="468"/>
      <c r="AJ476" s="468"/>
      <c r="AK476" s="468"/>
      <c r="AL476" s="468"/>
      <c r="AM476" s="468"/>
      <c r="AN476" s="468"/>
      <c r="AO476" s="468"/>
      <c r="AP476" s="468"/>
      <c r="AQ476" s="468"/>
      <c r="AR476" s="468"/>
      <c r="AS476" s="468"/>
      <c r="AT476" s="468"/>
      <c r="AU476" s="468"/>
      <c r="AV476" s="468"/>
      <c r="AW476" s="468"/>
      <c r="AX476" s="468"/>
      <c r="AY476" s="468"/>
      <c r="AZ476" s="468"/>
      <c r="BA476" s="468"/>
      <c r="BB476" s="468"/>
    </row>
    <row r="477" spans="1:54" ht="12.75" customHeight="1">
      <c r="A477" s="468"/>
      <c r="B477" s="468"/>
      <c r="C477" s="468"/>
      <c r="D477" s="468"/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  <c r="AA477" s="468"/>
      <c r="AB477" s="468"/>
      <c r="AC477" s="468"/>
      <c r="AD477" s="468"/>
      <c r="AE477" s="468"/>
      <c r="AF477" s="468"/>
      <c r="AG477" s="468"/>
      <c r="AH477" s="468"/>
      <c r="AI477" s="468"/>
      <c r="AJ477" s="468"/>
      <c r="AK477" s="468"/>
      <c r="AL477" s="468"/>
      <c r="AM477" s="468"/>
      <c r="AN477" s="468"/>
      <c r="AO477" s="468"/>
      <c r="AP477" s="468"/>
      <c r="AQ477" s="468"/>
      <c r="AR477" s="468"/>
      <c r="AS477" s="468"/>
      <c r="AT477" s="468"/>
      <c r="AU477" s="468"/>
      <c r="AV477" s="468"/>
      <c r="AW477" s="468"/>
      <c r="AX477" s="468"/>
      <c r="AY477" s="468"/>
      <c r="AZ477" s="468"/>
      <c r="BA477" s="468"/>
      <c r="BB477" s="468"/>
    </row>
    <row r="478" spans="1:54" ht="12.75" customHeight="1">
      <c r="A478" s="468"/>
      <c r="B478" s="468"/>
      <c r="C478" s="468"/>
      <c r="D478" s="468"/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  <c r="AA478" s="468"/>
      <c r="AB478" s="468"/>
      <c r="AC478" s="468"/>
      <c r="AD478" s="468"/>
      <c r="AE478" s="468"/>
      <c r="AF478" s="468"/>
      <c r="AG478" s="468"/>
      <c r="AH478" s="468"/>
      <c r="AI478" s="468"/>
      <c r="AJ478" s="468"/>
      <c r="AK478" s="468"/>
      <c r="AL478" s="468"/>
      <c r="AM478" s="468"/>
      <c r="AN478" s="468"/>
      <c r="AO478" s="468"/>
      <c r="AP478" s="468"/>
      <c r="AQ478" s="468"/>
      <c r="AR478" s="468"/>
      <c r="AS478" s="468"/>
      <c r="AT478" s="468"/>
      <c r="AU478" s="468"/>
      <c r="AV478" s="468"/>
      <c r="AW478" s="468"/>
      <c r="AX478" s="468"/>
      <c r="AY478" s="468"/>
      <c r="AZ478" s="468"/>
      <c r="BA478" s="468"/>
      <c r="BB478" s="468"/>
    </row>
    <row r="479" spans="1:54" ht="12.75" customHeight="1">
      <c r="A479" s="468"/>
      <c r="B479" s="468"/>
      <c r="C479" s="468"/>
      <c r="D479" s="468"/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  <c r="AA479" s="468"/>
      <c r="AB479" s="468"/>
      <c r="AC479" s="468"/>
      <c r="AD479" s="468"/>
      <c r="AE479" s="468"/>
      <c r="AF479" s="468"/>
      <c r="AG479" s="468"/>
      <c r="AH479" s="468"/>
      <c r="AI479" s="468"/>
      <c r="AJ479" s="468"/>
      <c r="AK479" s="468"/>
      <c r="AL479" s="468"/>
      <c r="AM479" s="468"/>
      <c r="AN479" s="468"/>
      <c r="AO479" s="468"/>
      <c r="AP479" s="468"/>
      <c r="AQ479" s="468"/>
      <c r="AR479" s="468"/>
      <c r="AS479" s="468"/>
      <c r="AT479" s="468"/>
      <c r="AU479" s="468"/>
      <c r="AV479" s="468"/>
      <c r="AW479" s="468"/>
      <c r="AX479" s="468"/>
      <c r="AY479" s="468"/>
      <c r="AZ479" s="468"/>
      <c r="BA479" s="468"/>
      <c r="BB479" s="468"/>
    </row>
    <row r="480" spans="1:54" ht="12.75" customHeight="1">
      <c r="A480" s="468"/>
      <c r="B480" s="468"/>
      <c r="C480" s="468"/>
      <c r="D480" s="468"/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  <c r="AA480" s="468"/>
      <c r="AB480" s="468"/>
      <c r="AC480" s="468"/>
      <c r="AD480" s="468"/>
      <c r="AE480" s="468"/>
      <c r="AF480" s="468"/>
      <c r="AG480" s="468"/>
      <c r="AH480" s="468"/>
      <c r="AI480" s="468"/>
      <c r="AJ480" s="468"/>
      <c r="AK480" s="468"/>
      <c r="AL480" s="468"/>
      <c r="AM480" s="468"/>
      <c r="AN480" s="468"/>
      <c r="AO480" s="468"/>
      <c r="AP480" s="468"/>
      <c r="AQ480" s="468"/>
      <c r="AR480" s="468"/>
      <c r="AS480" s="468"/>
      <c r="AT480" s="468"/>
      <c r="AU480" s="468"/>
      <c r="AV480" s="468"/>
      <c r="AW480" s="468"/>
      <c r="AX480" s="468"/>
      <c r="AY480" s="468"/>
      <c r="AZ480" s="468"/>
      <c r="BA480" s="468"/>
      <c r="BB480" s="468"/>
    </row>
    <row r="481" spans="1:54" ht="12.75" customHeight="1">
      <c r="A481" s="468"/>
      <c r="B481" s="468"/>
      <c r="C481" s="468"/>
      <c r="D481" s="468"/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  <c r="AA481" s="468"/>
      <c r="AB481" s="468"/>
      <c r="AC481" s="468"/>
      <c r="AD481" s="468"/>
      <c r="AE481" s="468"/>
      <c r="AF481" s="468"/>
      <c r="AG481" s="468"/>
      <c r="AH481" s="468"/>
      <c r="AI481" s="468"/>
      <c r="AJ481" s="468"/>
      <c r="AK481" s="468"/>
      <c r="AL481" s="468"/>
      <c r="AM481" s="468"/>
      <c r="AN481" s="468"/>
      <c r="AO481" s="468"/>
      <c r="AP481" s="468"/>
      <c r="AQ481" s="468"/>
      <c r="AR481" s="468"/>
      <c r="AS481" s="468"/>
      <c r="AT481" s="468"/>
      <c r="AU481" s="468"/>
      <c r="AV481" s="468"/>
      <c r="AW481" s="468"/>
      <c r="AX481" s="468"/>
      <c r="AY481" s="468"/>
      <c r="AZ481" s="468"/>
      <c r="BA481" s="468"/>
      <c r="BB481" s="468"/>
    </row>
    <row r="482" spans="1:54" ht="12.75" customHeight="1">
      <c r="A482" s="468"/>
      <c r="B482" s="468"/>
      <c r="C482" s="468"/>
      <c r="D482" s="468"/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  <c r="AA482" s="468"/>
      <c r="AB482" s="468"/>
      <c r="AC482" s="468"/>
      <c r="AD482" s="468"/>
      <c r="AE482" s="468"/>
      <c r="AF482" s="468"/>
      <c r="AG482" s="468"/>
      <c r="AH482" s="468"/>
      <c r="AI482" s="468"/>
      <c r="AJ482" s="468"/>
      <c r="AK482" s="468"/>
      <c r="AL482" s="468"/>
      <c r="AM482" s="468"/>
      <c r="AN482" s="468"/>
      <c r="AO482" s="468"/>
      <c r="AP482" s="468"/>
      <c r="AQ482" s="468"/>
      <c r="AR482" s="468"/>
      <c r="AS482" s="468"/>
      <c r="AT482" s="468"/>
      <c r="AU482" s="468"/>
      <c r="AV482" s="468"/>
      <c r="AW482" s="468"/>
      <c r="AX482" s="468"/>
      <c r="AY482" s="468"/>
      <c r="AZ482" s="468"/>
      <c r="BA482" s="468"/>
      <c r="BB482" s="468"/>
    </row>
    <row r="483" spans="1:54" ht="12.75" customHeight="1">
      <c r="A483" s="468"/>
      <c r="B483" s="468"/>
      <c r="C483" s="468"/>
      <c r="D483" s="468"/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  <c r="AA483" s="468"/>
      <c r="AB483" s="468"/>
      <c r="AC483" s="468"/>
      <c r="AD483" s="468"/>
      <c r="AE483" s="468"/>
      <c r="AF483" s="468"/>
      <c r="AG483" s="468"/>
      <c r="AH483" s="468"/>
      <c r="AI483" s="468"/>
      <c r="AJ483" s="468"/>
      <c r="AK483" s="468"/>
      <c r="AL483" s="468"/>
      <c r="AM483" s="468"/>
      <c r="AN483" s="468"/>
      <c r="AO483" s="468"/>
      <c r="AP483" s="468"/>
      <c r="AQ483" s="468"/>
      <c r="AR483" s="468"/>
      <c r="AS483" s="468"/>
      <c r="AT483" s="468"/>
      <c r="AU483" s="468"/>
      <c r="AV483" s="468"/>
      <c r="AW483" s="468"/>
      <c r="AX483" s="468"/>
      <c r="AY483" s="468"/>
      <c r="AZ483" s="468"/>
      <c r="BA483" s="468"/>
      <c r="BB483" s="468"/>
    </row>
    <row r="484" spans="1:54" ht="12.75" customHeight="1">
      <c r="A484" s="468"/>
      <c r="B484" s="468"/>
      <c r="C484" s="468"/>
      <c r="D484" s="468"/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  <c r="AA484" s="468"/>
      <c r="AB484" s="468"/>
      <c r="AC484" s="468"/>
      <c r="AD484" s="468"/>
      <c r="AE484" s="468"/>
      <c r="AF484" s="468"/>
      <c r="AG484" s="468"/>
      <c r="AH484" s="468"/>
      <c r="AI484" s="468"/>
      <c r="AJ484" s="468"/>
      <c r="AK484" s="468"/>
      <c r="AL484" s="468"/>
      <c r="AM484" s="468"/>
      <c r="AN484" s="468"/>
      <c r="AO484" s="468"/>
      <c r="AP484" s="468"/>
      <c r="AQ484" s="468"/>
      <c r="AR484" s="468"/>
      <c r="AS484" s="468"/>
      <c r="AT484" s="468"/>
      <c r="AU484" s="468"/>
      <c r="AV484" s="468"/>
      <c r="AW484" s="468"/>
      <c r="AX484" s="468"/>
      <c r="AY484" s="468"/>
      <c r="AZ484" s="468"/>
      <c r="BA484" s="468"/>
      <c r="BB484" s="468"/>
    </row>
    <row r="485" spans="1:54" ht="12.75" customHeight="1">
      <c r="A485" s="468"/>
      <c r="B485" s="468"/>
      <c r="C485" s="468"/>
      <c r="D485" s="468"/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  <c r="AA485" s="468"/>
      <c r="AB485" s="468"/>
      <c r="AC485" s="468"/>
      <c r="AD485" s="468"/>
      <c r="AE485" s="468"/>
      <c r="AF485" s="468"/>
      <c r="AG485" s="468"/>
      <c r="AH485" s="468"/>
      <c r="AI485" s="468"/>
      <c r="AJ485" s="468"/>
      <c r="AK485" s="468"/>
      <c r="AL485" s="468"/>
      <c r="AM485" s="468"/>
      <c r="AN485" s="468"/>
      <c r="AO485" s="468"/>
      <c r="AP485" s="468"/>
      <c r="AQ485" s="468"/>
      <c r="AR485" s="468"/>
      <c r="AS485" s="468"/>
      <c r="AT485" s="468"/>
      <c r="AU485" s="468"/>
      <c r="AV485" s="468"/>
      <c r="AW485" s="468"/>
      <c r="AX485" s="468"/>
      <c r="AY485" s="468"/>
      <c r="AZ485" s="468"/>
      <c r="BA485" s="468"/>
      <c r="BB485" s="468"/>
    </row>
    <row r="486" spans="1:54" ht="12.75" customHeight="1">
      <c r="A486" s="468"/>
      <c r="B486" s="468"/>
      <c r="C486" s="468"/>
      <c r="D486" s="468"/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  <c r="AA486" s="468"/>
      <c r="AB486" s="468"/>
      <c r="AC486" s="468"/>
      <c r="AD486" s="468"/>
      <c r="AE486" s="468"/>
      <c r="AF486" s="468"/>
      <c r="AG486" s="468"/>
      <c r="AH486" s="468"/>
      <c r="AI486" s="468"/>
      <c r="AJ486" s="468"/>
      <c r="AK486" s="468"/>
      <c r="AL486" s="468"/>
      <c r="AM486" s="468"/>
      <c r="AN486" s="468"/>
      <c r="AO486" s="468"/>
      <c r="AP486" s="468"/>
      <c r="AQ486" s="468"/>
      <c r="AR486" s="468"/>
      <c r="AS486" s="468"/>
      <c r="AT486" s="468"/>
      <c r="AU486" s="468"/>
      <c r="AV486" s="468"/>
      <c r="AW486" s="468"/>
      <c r="AX486" s="468"/>
      <c r="AY486" s="468"/>
      <c r="AZ486" s="468"/>
      <c r="BA486" s="468"/>
      <c r="BB486" s="468"/>
    </row>
    <row r="487" spans="1:54" ht="12.75" customHeight="1">
      <c r="A487" s="468"/>
      <c r="B487" s="468"/>
      <c r="C487" s="468"/>
      <c r="D487" s="468"/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  <c r="AA487" s="468"/>
      <c r="AB487" s="468"/>
      <c r="AC487" s="468"/>
      <c r="AD487" s="468"/>
      <c r="AE487" s="468"/>
      <c r="AF487" s="468"/>
      <c r="AG487" s="468"/>
      <c r="AH487" s="468"/>
      <c r="AI487" s="468"/>
      <c r="AJ487" s="468"/>
      <c r="AK487" s="468"/>
      <c r="AL487" s="468"/>
      <c r="AM487" s="468"/>
      <c r="AN487" s="468"/>
      <c r="AO487" s="468"/>
      <c r="AP487" s="468"/>
      <c r="AQ487" s="468"/>
      <c r="AR487" s="468"/>
      <c r="AS487" s="468"/>
      <c r="AT487" s="468"/>
      <c r="AU487" s="468"/>
      <c r="AV487" s="468"/>
      <c r="AW487" s="468"/>
      <c r="AX487" s="468"/>
      <c r="AY487" s="468"/>
      <c r="AZ487" s="468"/>
      <c r="BA487" s="468"/>
      <c r="BB487" s="468"/>
    </row>
    <row r="488" spans="1:54" ht="12.75" customHeight="1">
      <c r="A488" s="468"/>
      <c r="B488" s="468"/>
      <c r="C488" s="468"/>
      <c r="D488" s="468"/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  <c r="AA488" s="468"/>
      <c r="AB488" s="468"/>
      <c r="AC488" s="468"/>
      <c r="AD488" s="468"/>
      <c r="AE488" s="468"/>
      <c r="AF488" s="468"/>
      <c r="AG488" s="468"/>
      <c r="AH488" s="468"/>
      <c r="AI488" s="468"/>
      <c r="AJ488" s="468"/>
      <c r="AK488" s="468"/>
      <c r="AL488" s="468"/>
      <c r="AM488" s="468"/>
      <c r="AN488" s="468"/>
      <c r="AO488" s="468"/>
      <c r="AP488" s="468"/>
      <c r="AQ488" s="468"/>
      <c r="AR488" s="468"/>
      <c r="AS488" s="468"/>
      <c r="AT488" s="468"/>
      <c r="AU488" s="468"/>
      <c r="AV488" s="468"/>
      <c r="AW488" s="468"/>
      <c r="AX488" s="468"/>
      <c r="AY488" s="468"/>
      <c r="AZ488" s="468"/>
      <c r="BA488" s="468"/>
      <c r="BB488" s="468"/>
    </row>
    <row r="489" spans="1:54" ht="12.75" customHeight="1">
      <c r="A489" s="468"/>
      <c r="B489" s="468"/>
      <c r="C489" s="468"/>
      <c r="D489" s="468"/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  <c r="AA489" s="468"/>
      <c r="AB489" s="468"/>
      <c r="AC489" s="468"/>
      <c r="AD489" s="468"/>
      <c r="AE489" s="468"/>
      <c r="AF489" s="468"/>
      <c r="AG489" s="468"/>
      <c r="AH489" s="468"/>
      <c r="AI489" s="468"/>
      <c r="AJ489" s="468"/>
      <c r="AK489" s="468"/>
      <c r="AL489" s="468"/>
      <c r="AM489" s="468"/>
      <c r="AN489" s="468"/>
      <c r="AO489" s="468"/>
      <c r="AP489" s="468"/>
      <c r="AQ489" s="468"/>
      <c r="AR489" s="468"/>
      <c r="AS489" s="468"/>
      <c r="AT489" s="468"/>
      <c r="AU489" s="468"/>
      <c r="AV489" s="468"/>
      <c r="AW489" s="468"/>
      <c r="AX489" s="468"/>
      <c r="AY489" s="468"/>
      <c r="AZ489" s="468"/>
      <c r="BA489" s="468"/>
      <c r="BB489" s="468"/>
    </row>
    <row r="490" spans="1:54" ht="12.75" customHeight="1">
      <c r="A490" s="468"/>
      <c r="B490" s="468"/>
      <c r="C490" s="468"/>
      <c r="D490" s="468"/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  <c r="AA490" s="468"/>
      <c r="AB490" s="468"/>
      <c r="AC490" s="468"/>
      <c r="AD490" s="468"/>
      <c r="AE490" s="468"/>
      <c r="AF490" s="468"/>
      <c r="AG490" s="468"/>
      <c r="AH490" s="468"/>
      <c r="AI490" s="468"/>
      <c r="AJ490" s="468"/>
      <c r="AK490" s="468"/>
      <c r="AL490" s="468"/>
      <c r="AM490" s="468"/>
      <c r="AN490" s="468"/>
      <c r="AO490" s="468"/>
      <c r="AP490" s="468"/>
      <c r="AQ490" s="468"/>
      <c r="AR490" s="468"/>
      <c r="AS490" s="468"/>
      <c r="AT490" s="468"/>
      <c r="AU490" s="468"/>
      <c r="AV490" s="468"/>
      <c r="AW490" s="468"/>
      <c r="AX490" s="468"/>
      <c r="AY490" s="468"/>
      <c r="AZ490" s="468"/>
      <c r="BA490" s="468"/>
      <c r="BB490" s="468"/>
    </row>
    <row r="491" spans="1:54" ht="12.75" customHeight="1">
      <c r="A491" s="468"/>
      <c r="B491" s="468"/>
      <c r="C491" s="468"/>
      <c r="D491" s="468"/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  <c r="AA491" s="468"/>
      <c r="AB491" s="468"/>
      <c r="AC491" s="468"/>
      <c r="AD491" s="468"/>
      <c r="AE491" s="468"/>
      <c r="AF491" s="468"/>
      <c r="AG491" s="468"/>
      <c r="AH491" s="468"/>
      <c r="AI491" s="468"/>
      <c r="AJ491" s="468"/>
      <c r="AK491" s="468"/>
      <c r="AL491" s="468"/>
      <c r="AM491" s="468"/>
      <c r="AN491" s="468"/>
      <c r="AO491" s="468"/>
      <c r="AP491" s="468"/>
      <c r="AQ491" s="468"/>
      <c r="AR491" s="468"/>
      <c r="AS491" s="468"/>
      <c r="AT491" s="468"/>
      <c r="AU491" s="468"/>
      <c r="AV491" s="468"/>
      <c r="AW491" s="468"/>
      <c r="AX491" s="468"/>
      <c r="AY491" s="468"/>
      <c r="AZ491" s="468"/>
      <c r="BA491" s="468"/>
      <c r="BB491" s="468"/>
    </row>
    <row r="492" spans="1:54" ht="12.75" customHeight="1">
      <c r="A492" s="468"/>
      <c r="B492" s="468"/>
      <c r="C492" s="468"/>
      <c r="D492" s="468"/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  <c r="AA492" s="468"/>
      <c r="AB492" s="468"/>
      <c r="AC492" s="468"/>
      <c r="AD492" s="468"/>
      <c r="AE492" s="468"/>
      <c r="AF492" s="468"/>
      <c r="AG492" s="468"/>
      <c r="AH492" s="468"/>
      <c r="AI492" s="468"/>
      <c r="AJ492" s="468"/>
      <c r="AK492" s="468"/>
      <c r="AL492" s="468"/>
      <c r="AM492" s="468"/>
      <c r="AN492" s="468"/>
      <c r="AO492" s="468"/>
      <c r="AP492" s="468"/>
      <c r="AQ492" s="468"/>
      <c r="AR492" s="468"/>
      <c r="AS492" s="468"/>
      <c r="AT492" s="468"/>
      <c r="AU492" s="468"/>
      <c r="AV492" s="468"/>
      <c r="AW492" s="468"/>
      <c r="AX492" s="468"/>
      <c r="AY492" s="468"/>
      <c r="AZ492" s="468"/>
      <c r="BA492" s="468"/>
      <c r="BB492" s="468"/>
    </row>
    <row r="493" spans="1:54" ht="12.75" customHeight="1">
      <c r="A493" s="468"/>
      <c r="B493" s="468"/>
      <c r="C493" s="468"/>
      <c r="D493" s="468"/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  <c r="AA493" s="468"/>
      <c r="AB493" s="468"/>
      <c r="AC493" s="468"/>
      <c r="AD493" s="468"/>
      <c r="AE493" s="468"/>
      <c r="AF493" s="468"/>
      <c r="AG493" s="468"/>
      <c r="AH493" s="468"/>
      <c r="AI493" s="468"/>
      <c r="AJ493" s="468"/>
      <c r="AK493" s="468"/>
      <c r="AL493" s="468"/>
      <c r="AM493" s="468"/>
      <c r="AN493" s="468"/>
      <c r="AO493" s="468"/>
      <c r="AP493" s="468"/>
      <c r="AQ493" s="468"/>
      <c r="AR493" s="468"/>
      <c r="AS493" s="468"/>
      <c r="AT493" s="468"/>
      <c r="AU493" s="468"/>
      <c r="AV493" s="468"/>
      <c r="AW493" s="468"/>
      <c r="AX493" s="468"/>
      <c r="AY493" s="468"/>
      <c r="AZ493" s="468"/>
      <c r="BA493" s="468"/>
      <c r="BB493" s="468"/>
    </row>
    <row r="494" spans="1:54" ht="12.75" customHeight="1">
      <c r="A494" s="468"/>
      <c r="B494" s="468"/>
      <c r="C494" s="468"/>
      <c r="D494" s="468"/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  <c r="AA494" s="468"/>
      <c r="AB494" s="468"/>
      <c r="AC494" s="468"/>
      <c r="AD494" s="468"/>
      <c r="AE494" s="468"/>
      <c r="AF494" s="468"/>
      <c r="AG494" s="468"/>
      <c r="AH494" s="468"/>
      <c r="AI494" s="468"/>
      <c r="AJ494" s="468"/>
      <c r="AK494" s="468"/>
      <c r="AL494" s="468"/>
      <c r="AM494" s="468"/>
      <c r="AN494" s="468"/>
      <c r="AO494" s="468"/>
      <c r="AP494" s="468"/>
      <c r="AQ494" s="468"/>
      <c r="AR494" s="468"/>
      <c r="AS494" s="468"/>
      <c r="AT494" s="468"/>
      <c r="AU494" s="468"/>
      <c r="AV494" s="468"/>
      <c r="AW494" s="468"/>
      <c r="AX494" s="468"/>
      <c r="AY494" s="468"/>
      <c r="AZ494" s="468"/>
      <c r="BA494" s="468"/>
      <c r="BB494" s="468"/>
    </row>
    <row r="495" spans="1:54" ht="12.75" customHeight="1">
      <c r="A495" s="468"/>
      <c r="B495" s="468"/>
      <c r="C495" s="468"/>
      <c r="D495" s="468"/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  <c r="AA495" s="468"/>
      <c r="AB495" s="468"/>
      <c r="AC495" s="468"/>
      <c r="AD495" s="468"/>
      <c r="AE495" s="468"/>
      <c r="AF495" s="468"/>
      <c r="AG495" s="468"/>
      <c r="AH495" s="468"/>
      <c r="AI495" s="468"/>
      <c r="AJ495" s="468"/>
      <c r="AK495" s="468"/>
      <c r="AL495" s="468"/>
      <c r="AM495" s="468"/>
      <c r="AN495" s="468"/>
      <c r="AO495" s="468"/>
      <c r="AP495" s="468"/>
      <c r="AQ495" s="468"/>
      <c r="AR495" s="468"/>
      <c r="AS495" s="468"/>
      <c r="AT495" s="468"/>
      <c r="AU495" s="468"/>
      <c r="AV495" s="468"/>
      <c r="AW495" s="468"/>
      <c r="AX495" s="468"/>
      <c r="AY495" s="468"/>
      <c r="AZ495" s="468"/>
      <c r="BA495" s="468"/>
      <c r="BB495" s="468"/>
    </row>
    <row r="496" spans="1:54" ht="12.75" customHeight="1">
      <c r="A496" s="468"/>
      <c r="B496" s="468"/>
      <c r="C496" s="468"/>
      <c r="D496" s="468"/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  <c r="AA496" s="468"/>
      <c r="AB496" s="468"/>
      <c r="AC496" s="468"/>
      <c r="AD496" s="468"/>
      <c r="AE496" s="468"/>
      <c r="AF496" s="468"/>
      <c r="AG496" s="468"/>
      <c r="AH496" s="468"/>
      <c r="AI496" s="468"/>
      <c r="AJ496" s="468"/>
      <c r="AK496" s="468"/>
      <c r="AL496" s="468"/>
      <c r="AM496" s="468"/>
      <c r="AN496" s="468"/>
      <c r="AO496" s="468"/>
      <c r="AP496" s="468"/>
      <c r="AQ496" s="468"/>
      <c r="AR496" s="468"/>
      <c r="AS496" s="468"/>
      <c r="AT496" s="468"/>
      <c r="AU496" s="468"/>
      <c r="AV496" s="468"/>
      <c r="AW496" s="468"/>
      <c r="AX496" s="468"/>
      <c r="AY496" s="468"/>
      <c r="AZ496" s="468"/>
      <c r="BA496" s="468"/>
      <c r="BB496" s="468"/>
    </row>
    <row r="497" spans="1:54" ht="12.75" customHeight="1">
      <c r="A497" s="468"/>
      <c r="B497" s="468"/>
      <c r="C497" s="468"/>
      <c r="D497" s="468"/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  <c r="AA497" s="468"/>
      <c r="AB497" s="468"/>
      <c r="AC497" s="468"/>
      <c r="AD497" s="468"/>
      <c r="AE497" s="468"/>
      <c r="AF497" s="468"/>
      <c r="AG497" s="468"/>
      <c r="AH497" s="468"/>
      <c r="AI497" s="468"/>
      <c r="AJ497" s="468"/>
      <c r="AK497" s="468"/>
      <c r="AL497" s="468"/>
      <c r="AM497" s="468"/>
      <c r="AN497" s="468"/>
      <c r="AO497" s="468"/>
      <c r="AP497" s="468"/>
      <c r="AQ497" s="468"/>
      <c r="AR497" s="468"/>
      <c r="AS497" s="468"/>
      <c r="AT497" s="468"/>
      <c r="AU497" s="468"/>
      <c r="AV497" s="468"/>
      <c r="AW497" s="468"/>
      <c r="AX497" s="468"/>
      <c r="AY497" s="468"/>
      <c r="AZ497" s="468"/>
      <c r="BA497" s="468"/>
      <c r="BB497" s="468"/>
    </row>
    <row r="498" spans="1:54" ht="12.75" customHeight="1">
      <c r="A498" s="468"/>
      <c r="B498" s="468"/>
      <c r="C498" s="468"/>
      <c r="D498" s="468"/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  <c r="AA498" s="468"/>
      <c r="AB498" s="468"/>
      <c r="AC498" s="468"/>
      <c r="AD498" s="468"/>
      <c r="AE498" s="468"/>
      <c r="AF498" s="468"/>
      <c r="AG498" s="468"/>
      <c r="AH498" s="468"/>
      <c r="AI498" s="468"/>
      <c r="AJ498" s="468"/>
      <c r="AK498" s="468"/>
      <c r="AL498" s="468"/>
      <c r="AM498" s="468"/>
      <c r="AN498" s="468"/>
      <c r="AO498" s="468"/>
      <c r="AP498" s="468"/>
      <c r="AQ498" s="468"/>
      <c r="AR498" s="468"/>
      <c r="AS498" s="468"/>
      <c r="AT498" s="468"/>
      <c r="AU498" s="468"/>
      <c r="AV498" s="468"/>
      <c r="AW498" s="468"/>
      <c r="AX498" s="468"/>
      <c r="AY498" s="468"/>
      <c r="AZ498" s="468"/>
      <c r="BA498" s="468"/>
      <c r="BB498" s="468"/>
    </row>
    <row r="499" spans="1:54" ht="12.75" customHeight="1">
      <c r="A499" s="468"/>
      <c r="B499" s="468"/>
      <c r="C499" s="468"/>
      <c r="D499" s="468"/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  <c r="AA499" s="468"/>
      <c r="AB499" s="468"/>
      <c r="AC499" s="468"/>
      <c r="AD499" s="468"/>
      <c r="AE499" s="468"/>
      <c r="AF499" s="468"/>
      <c r="AG499" s="468"/>
      <c r="AH499" s="468"/>
      <c r="AI499" s="468"/>
      <c r="AJ499" s="468"/>
      <c r="AK499" s="468"/>
      <c r="AL499" s="468"/>
      <c r="AM499" s="468"/>
      <c r="AN499" s="468"/>
      <c r="AO499" s="468"/>
      <c r="AP499" s="468"/>
      <c r="AQ499" s="468"/>
      <c r="AR499" s="468"/>
      <c r="AS499" s="468"/>
      <c r="AT499" s="468"/>
      <c r="AU499" s="468"/>
      <c r="AV499" s="468"/>
      <c r="AW499" s="468"/>
      <c r="AX499" s="468"/>
      <c r="AY499" s="468"/>
      <c r="AZ499" s="468"/>
      <c r="BA499" s="468"/>
      <c r="BB499" s="468"/>
    </row>
    <row r="500" spans="1:54" ht="12.75" customHeight="1">
      <c r="A500" s="468"/>
      <c r="B500" s="468"/>
      <c r="C500" s="468"/>
      <c r="D500" s="468"/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  <c r="AA500" s="468"/>
      <c r="AB500" s="468"/>
      <c r="AC500" s="468"/>
      <c r="AD500" s="468"/>
      <c r="AE500" s="468"/>
      <c r="AF500" s="468"/>
      <c r="AG500" s="468"/>
      <c r="AH500" s="468"/>
      <c r="AI500" s="468"/>
      <c r="AJ500" s="468"/>
      <c r="AK500" s="468"/>
      <c r="AL500" s="468"/>
      <c r="AM500" s="468"/>
      <c r="AN500" s="468"/>
      <c r="AO500" s="468"/>
      <c r="AP500" s="468"/>
      <c r="AQ500" s="468"/>
      <c r="AR500" s="468"/>
      <c r="AS500" s="468"/>
      <c r="AT500" s="468"/>
      <c r="AU500" s="468"/>
      <c r="AV500" s="468"/>
      <c r="AW500" s="468"/>
      <c r="AX500" s="468"/>
      <c r="AY500" s="468"/>
      <c r="AZ500" s="468"/>
      <c r="BA500" s="468"/>
      <c r="BB500" s="468"/>
    </row>
    <row r="501" spans="1:54" ht="12.75" customHeight="1">
      <c r="A501" s="468"/>
      <c r="B501" s="468"/>
      <c r="C501" s="468"/>
      <c r="D501" s="468"/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  <c r="AA501" s="468"/>
      <c r="AB501" s="468"/>
      <c r="AC501" s="468"/>
      <c r="AD501" s="468"/>
      <c r="AE501" s="468"/>
      <c r="AF501" s="468"/>
      <c r="AG501" s="468"/>
      <c r="AH501" s="468"/>
      <c r="AI501" s="468"/>
      <c r="AJ501" s="468"/>
      <c r="AK501" s="468"/>
      <c r="AL501" s="468"/>
      <c r="AM501" s="468"/>
      <c r="AN501" s="468"/>
      <c r="AO501" s="468"/>
      <c r="AP501" s="468"/>
      <c r="AQ501" s="468"/>
      <c r="AR501" s="468"/>
      <c r="AS501" s="468"/>
      <c r="AT501" s="468"/>
      <c r="AU501" s="468"/>
      <c r="AV501" s="468"/>
      <c r="AW501" s="468"/>
      <c r="AX501" s="468"/>
      <c r="AY501" s="468"/>
      <c r="AZ501" s="468"/>
      <c r="BA501" s="468"/>
      <c r="BB501" s="468"/>
    </row>
    <row r="502" spans="1:54" ht="12.75" customHeight="1">
      <c r="A502" s="468"/>
      <c r="B502" s="468"/>
      <c r="C502" s="468"/>
      <c r="D502" s="468"/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  <c r="AA502" s="468"/>
      <c r="AB502" s="468"/>
      <c r="AC502" s="468"/>
      <c r="AD502" s="468"/>
      <c r="AE502" s="468"/>
      <c r="AF502" s="468"/>
      <c r="AG502" s="468"/>
      <c r="AH502" s="468"/>
      <c r="AI502" s="468"/>
      <c r="AJ502" s="468"/>
      <c r="AK502" s="468"/>
      <c r="AL502" s="468"/>
      <c r="AM502" s="468"/>
      <c r="AN502" s="468"/>
      <c r="AO502" s="468"/>
      <c r="AP502" s="468"/>
      <c r="AQ502" s="468"/>
      <c r="AR502" s="468"/>
      <c r="AS502" s="468"/>
      <c r="AT502" s="468"/>
      <c r="AU502" s="468"/>
      <c r="AV502" s="468"/>
      <c r="AW502" s="468"/>
      <c r="AX502" s="468"/>
      <c r="AY502" s="468"/>
      <c r="AZ502" s="468"/>
      <c r="BA502" s="468"/>
      <c r="BB502" s="468"/>
    </row>
    <row r="503" spans="1:54" ht="12.75" customHeight="1">
      <c r="A503" s="468"/>
      <c r="B503" s="468"/>
      <c r="C503" s="468"/>
      <c r="D503" s="468"/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  <c r="AA503" s="468"/>
      <c r="AB503" s="468"/>
      <c r="AC503" s="468"/>
      <c r="AD503" s="468"/>
      <c r="AE503" s="468"/>
      <c r="AF503" s="468"/>
      <c r="AG503" s="468"/>
      <c r="AH503" s="468"/>
      <c r="AI503" s="468"/>
      <c r="AJ503" s="468"/>
      <c r="AK503" s="468"/>
      <c r="AL503" s="468"/>
      <c r="AM503" s="468"/>
      <c r="AN503" s="468"/>
      <c r="AO503" s="468"/>
      <c r="AP503" s="468"/>
      <c r="AQ503" s="468"/>
      <c r="AR503" s="468"/>
      <c r="AS503" s="468"/>
      <c r="AT503" s="468"/>
      <c r="AU503" s="468"/>
      <c r="AV503" s="468"/>
      <c r="AW503" s="468"/>
      <c r="AX503" s="468"/>
      <c r="AY503" s="468"/>
      <c r="AZ503" s="468"/>
      <c r="BA503" s="468"/>
      <c r="BB503" s="468"/>
    </row>
    <row r="504" spans="1:54" ht="12.75" customHeight="1">
      <c r="A504" s="468"/>
      <c r="B504" s="468"/>
      <c r="C504" s="468"/>
      <c r="D504" s="468"/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  <c r="AA504" s="468"/>
      <c r="AB504" s="468"/>
      <c r="AC504" s="468"/>
      <c r="AD504" s="468"/>
      <c r="AE504" s="468"/>
      <c r="AF504" s="468"/>
      <c r="AG504" s="468"/>
      <c r="AH504" s="468"/>
      <c r="AI504" s="468"/>
      <c r="AJ504" s="468"/>
      <c r="AK504" s="468"/>
      <c r="AL504" s="468"/>
      <c r="AM504" s="468"/>
      <c r="AN504" s="468"/>
      <c r="AO504" s="468"/>
      <c r="AP504" s="468"/>
      <c r="AQ504" s="468"/>
      <c r="AR504" s="468"/>
      <c r="AS504" s="468"/>
      <c r="AT504" s="468"/>
      <c r="AU504" s="468"/>
      <c r="AV504" s="468"/>
      <c r="AW504" s="468"/>
      <c r="AX504" s="468"/>
      <c r="AY504" s="468"/>
      <c r="AZ504" s="468"/>
      <c r="BA504" s="468"/>
      <c r="BB504" s="468"/>
    </row>
    <row r="505" spans="1:54" ht="12.75" customHeight="1">
      <c r="A505" s="468"/>
      <c r="B505" s="468"/>
      <c r="C505" s="468"/>
      <c r="D505" s="468"/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  <c r="AA505" s="468"/>
      <c r="AB505" s="468"/>
      <c r="AC505" s="468"/>
      <c r="AD505" s="468"/>
      <c r="AE505" s="468"/>
      <c r="AF505" s="468"/>
      <c r="AG505" s="468"/>
      <c r="AH505" s="468"/>
      <c r="AI505" s="468"/>
      <c r="AJ505" s="468"/>
      <c r="AK505" s="468"/>
      <c r="AL505" s="468"/>
      <c r="AM505" s="468"/>
      <c r="AN505" s="468"/>
      <c r="AO505" s="468"/>
      <c r="AP505" s="468"/>
      <c r="AQ505" s="468"/>
      <c r="AR505" s="468"/>
      <c r="AS505" s="468"/>
      <c r="AT505" s="468"/>
      <c r="AU505" s="468"/>
      <c r="AV505" s="468"/>
      <c r="AW505" s="468"/>
      <c r="AX505" s="468"/>
      <c r="AY505" s="468"/>
      <c r="AZ505" s="468"/>
      <c r="BA505" s="468"/>
      <c r="BB505" s="468"/>
    </row>
    <row r="506" spans="1:54" ht="12.75" customHeight="1">
      <c r="A506" s="468"/>
      <c r="B506" s="468"/>
      <c r="C506" s="468"/>
      <c r="D506" s="468"/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  <c r="AA506" s="468"/>
      <c r="AB506" s="468"/>
      <c r="AC506" s="468"/>
      <c r="AD506" s="468"/>
      <c r="AE506" s="468"/>
      <c r="AF506" s="468"/>
      <c r="AG506" s="468"/>
      <c r="AH506" s="468"/>
      <c r="AI506" s="468"/>
      <c r="AJ506" s="468"/>
      <c r="AK506" s="468"/>
      <c r="AL506" s="468"/>
      <c r="AM506" s="468"/>
      <c r="AN506" s="468"/>
      <c r="AO506" s="468"/>
      <c r="AP506" s="468"/>
      <c r="AQ506" s="468"/>
      <c r="AR506" s="468"/>
      <c r="AS506" s="468"/>
      <c r="AT506" s="468"/>
      <c r="AU506" s="468"/>
      <c r="AV506" s="468"/>
      <c r="AW506" s="468"/>
      <c r="AX506" s="468"/>
      <c r="AY506" s="468"/>
      <c r="AZ506" s="468"/>
      <c r="BA506" s="468"/>
      <c r="BB506" s="468"/>
    </row>
    <row r="507" spans="1:54" ht="12.75" customHeight="1">
      <c r="A507" s="468"/>
      <c r="B507" s="468"/>
      <c r="C507" s="468"/>
      <c r="D507" s="468"/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  <c r="AA507" s="468"/>
      <c r="AB507" s="468"/>
      <c r="AC507" s="468"/>
      <c r="AD507" s="468"/>
      <c r="AE507" s="468"/>
      <c r="AF507" s="468"/>
      <c r="AG507" s="468"/>
      <c r="AH507" s="468"/>
      <c r="AI507" s="468"/>
      <c r="AJ507" s="468"/>
      <c r="AK507" s="468"/>
      <c r="AL507" s="468"/>
      <c r="AM507" s="468"/>
      <c r="AN507" s="468"/>
      <c r="AO507" s="468"/>
      <c r="AP507" s="468"/>
      <c r="AQ507" s="468"/>
      <c r="AR507" s="468"/>
      <c r="AS507" s="468"/>
      <c r="AT507" s="468"/>
      <c r="AU507" s="468"/>
      <c r="AV507" s="468"/>
      <c r="AW507" s="468"/>
      <c r="AX507" s="468"/>
      <c r="AY507" s="468"/>
      <c r="AZ507" s="468"/>
      <c r="BA507" s="468"/>
      <c r="BB507" s="468"/>
    </row>
    <row r="508" spans="1:54" ht="12.75" customHeight="1">
      <c r="A508" s="468"/>
      <c r="B508" s="468"/>
      <c r="C508" s="468"/>
      <c r="D508" s="468"/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  <c r="AA508" s="468"/>
      <c r="AB508" s="468"/>
      <c r="AC508" s="468"/>
      <c r="AD508" s="468"/>
      <c r="AE508" s="468"/>
      <c r="AF508" s="468"/>
      <c r="AG508" s="468"/>
      <c r="AH508" s="468"/>
      <c r="AI508" s="468"/>
      <c r="AJ508" s="468"/>
      <c r="AK508" s="468"/>
      <c r="AL508" s="468"/>
      <c r="AM508" s="468"/>
      <c r="AN508" s="468"/>
      <c r="AO508" s="468"/>
      <c r="AP508" s="468"/>
      <c r="AQ508" s="468"/>
      <c r="AR508" s="468"/>
      <c r="AS508" s="468"/>
      <c r="AT508" s="468"/>
      <c r="AU508" s="468"/>
      <c r="AV508" s="468"/>
      <c r="AW508" s="468"/>
      <c r="AX508" s="468"/>
      <c r="AY508" s="468"/>
      <c r="AZ508" s="468"/>
      <c r="BA508" s="468"/>
      <c r="BB508" s="468"/>
    </row>
    <row r="509" spans="1:54" ht="12.75" customHeight="1">
      <c r="A509" s="468"/>
      <c r="B509" s="468"/>
      <c r="C509" s="468"/>
      <c r="D509" s="468"/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  <c r="AA509" s="468"/>
      <c r="AB509" s="468"/>
      <c r="AC509" s="468"/>
      <c r="AD509" s="468"/>
      <c r="AE509" s="468"/>
      <c r="AF509" s="468"/>
      <c r="AG509" s="468"/>
      <c r="AH509" s="468"/>
      <c r="AI509" s="468"/>
      <c r="AJ509" s="468"/>
      <c r="AK509" s="468"/>
      <c r="AL509" s="468"/>
      <c r="AM509" s="468"/>
      <c r="AN509" s="468"/>
      <c r="AO509" s="468"/>
      <c r="AP509" s="468"/>
      <c r="AQ509" s="468"/>
      <c r="AR509" s="468"/>
      <c r="AS509" s="468"/>
      <c r="AT509" s="468"/>
      <c r="AU509" s="468"/>
      <c r="AV509" s="468"/>
      <c r="AW509" s="468"/>
      <c r="AX509" s="468"/>
      <c r="AY509" s="468"/>
      <c r="AZ509" s="468"/>
      <c r="BA509" s="468"/>
      <c r="BB509" s="468"/>
    </row>
    <row r="510" spans="1:54" ht="12.75" customHeight="1">
      <c r="A510" s="468"/>
      <c r="B510" s="468"/>
      <c r="C510" s="468"/>
      <c r="D510" s="468"/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  <c r="AA510" s="468"/>
      <c r="AB510" s="468"/>
      <c r="AC510" s="468"/>
      <c r="AD510" s="468"/>
      <c r="AE510" s="468"/>
      <c r="AF510" s="468"/>
      <c r="AG510" s="468"/>
      <c r="AH510" s="468"/>
      <c r="AI510" s="468"/>
      <c r="AJ510" s="468"/>
      <c r="AK510" s="468"/>
      <c r="AL510" s="468"/>
      <c r="AM510" s="468"/>
      <c r="AN510" s="468"/>
      <c r="AO510" s="468"/>
      <c r="AP510" s="468"/>
      <c r="AQ510" s="468"/>
      <c r="AR510" s="468"/>
      <c r="AS510" s="468"/>
      <c r="AT510" s="468"/>
      <c r="AU510" s="468"/>
      <c r="AV510" s="468"/>
      <c r="AW510" s="468"/>
      <c r="AX510" s="468"/>
      <c r="AY510" s="468"/>
      <c r="AZ510" s="468"/>
      <c r="BA510" s="468"/>
      <c r="BB510" s="468"/>
    </row>
    <row r="511" spans="1:54" ht="12.75" customHeight="1">
      <c r="A511" s="468"/>
      <c r="B511" s="468"/>
      <c r="C511" s="468"/>
      <c r="D511" s="468"/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  <c r="AA511" s="468"/>
      <c r="AB511" s="468"/>
      <c r="AC511" s="468"/>
      <c r="AD511" s="468"/>
      <c r="AE511" s="468"/>
      <c r="AF511" s="468"/>
      <c r="AG511" s="468"/>
      <c r="AH511" s="468"/>
      <c r="AI511" s="468"/>
      <c r="AJ511" s="468"/>
      <c r="AK511" s="468"/>
      <c r="AL511" s="468"/>
      <c r="AM511" s="468"/>
      <c r="AN511" s="468"/>
      <c r="AO511" s="468"/>
      <c r="AP511" s="468"/>
      <c r="AQ511" s="468"/>
      <c r="AR511" s="468"/>
      <c r="AS511" s="468"/>
      <c r="AT511" s="468"/>
      <c r="AU511" s="468"/>
      <c r="AV511" s="468"/>
      <c r="AW511" s="468"/>
      <c r="AX511" s="468"/>
      <c r="AY511" s="468"/>
      <c r="AZ511" s="468"/>
      <c r="BA511" s="468"/>
      <c r="BB511" s="468"/>
    </row>
    <row r="512" spans="1:54" ht="12.75" customHeight="1">
      <c r="A512" s="468"/>
      <c r="B512" s="468"/>
      <c r="C512" s="468"/>
      <c r="D512" s="468"/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  <c r="AA512" s="468"/>
      <c r="AB512" s="468"/>
      <c r="AC512" s="468"/>
      <c r="AD512" s="468"/>
      <c r="AE512" s="468"/>
      <c r="AF512" s="468"/>
      <c r="AG512" s="468"/>
      <c r="AH512" s="468"/>
      <c r="AI512" s="468"/>
      <c r="AJ512" s="468"/>
      <c r="AK512" s="468"/>
      <c r="AL512" s="468"/>
      <c r="AM512" s="468"/>
      <c r="AN512" s="468"/>
      <c r="AO512" s="468"/>
      <c r="AP512" s="468"/>
      <c r="AQ512" s="468"/>
      <c r="AR512" s="468"/>
      <c r="AS512" s="468"/>
      <c r="AT512" s="468"/>
      <c r="AU512" s="468"/>
      <c r="AV512" s="468"/>
      <c r="AW512" s="468"/>
      <c r="AX512" s="468"/>
      <c r="AY512" s="468"/>
      <c r="AZ512" s="468"/>
      <c r="BA512" s="468"/>
      <c r="BB512" s="468"/>
    </row>
    <row r="513" spans="1:54" ht="12.75" customHeight="1">
      <c r="A513" s="468"/>
      <c r="B513" s="468"/>
      <c r="C513" s="468"/>
      <c r="D513" s="468"/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  <c r="AA513" s="468"/>
      <c r="AB513" s="468"/>
      <c r="AC513" s="468"/>
      <c r="AD513" s="468"/>
      <c r="AE513" s="468"/>
      <c r="AF513" s="468"/>
      <c r="AG513" s="468"/>
      <c r="AH513" s="468"/>
      <c r="AI513" s="468"/>
      <c r="AJ513" s="468"/>
      <c r="AK513" s="468"/>
      <c r="AL513" s="468"/>
      <c r="AM513" s="468"/>
      <c r="AN513" s="468"/>
      <c r="AO513" s="468"/>
      <c r="AP513" s="468"/>
      <c r="AQ513" s="468"/>
      <c r="AR513" s="468"/>
      <c r="AS513" s="468"/>
      <c r="AT513" s="468"/>
      <c r="AU513" s="468"/>
      <c r="AV513" s="468"/>
      <c r="AW513" s="468"/>
      <c r="AX513" s="468"/>
      <c r="AY513" s="468"/>
      <c r="AZ513" s="468"/>
      <c r="BA513" s="468"/>
      <c r="BB513" s="468"/>
    </row>
    <row r="514" spans="1:54" ht="12.75" customHeight="1">
      <c r="A514" s="468"/>
      <c r="B514" s="468"/>
      <c r="C514" s="468"/>
      <c r="D514" s="468"/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  <c r="AA514" s="468"/>
      <c r="AB514" s="468"/>
      <c r="AC514" s="468"/>
      <c r="AD514" s="468"/>
      <c r="AE514" s="468"/>
      <c r="AF514" s="468"/>
      <c r="AG514" s="468"/>
      <c r="AH514" s="468"/>
      <c r="AI514" s="468"/>
      <c r="AJ514" s="468"/>
      <c r="AK514" s="468"/>
      <c r="AL514" s="468"/>
      <c r="AM514" s="468"/>
      <c r="AN514" s="468"/>
      <c r="AO514" s="468"/>
      <c r="AP514" s="468"/>
      <c r="AQ514" s="468"/>
      <c r="AR514" s="468"/>
      <c r="AS514" s="468"/>
      <c r="AT514" s="468"/>
      <c r="AU514" s="468"/>
      <c r="AV514" s="468"/>
      <c r="AW514" s="468"/>
      <c r="AX514" s="468"/>
      <c r="AY514" s="468"/>
      <c r="AZ514" s="468"/>
      <c r="BA514" s="468"/>
      <c r="BB514" s="468"/>
    </row>
    <row r="515" spans="1:54" ht="12.75" customHeight="1">
      <c r="A515" s="468"/>
      <c r="B515" s="468"/>
      <c r="C515" s="468"/>
      <c r="D515" s="468"/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  <c r="AA515" s="468"/>
      <c r="AB515" s="468"/>
      <c r="AC515" s="468"/>
      <c r="AD515" s="468"/>
      <c r="AE515" s="468"/>
      <c r="AF515" s="468"/>
      <c r="AG515" s="468"/>
      <c r="AH515" s="468"/>
      <c r="AI515" s="468"/>
      <c r="AJ515" s="468"/>
      <c r="AK515" s="468"/>
      <c r="AL515" s="468"/>
      <c r="AM515" s="468"/>
      <c r="AN515" s="468"/>
      <c r="AO515" s="468"/>
      <c r="AP515" s="468"/>
      <c r="AQ515" s="468"/>
      <c r="AR515" s="468"/>
      <c r="AS515" s="468"/>
      <c r="AT515" s="468"/>
      <c r="AU515" s="468"/>
      <c r="AV515" s="468"/>
      <c r="AW515" s="468"/>
      <c r="AX515" s="468"/>
      <c r="AY515" s="468"/>
      <c r="AZ515" s="468"/>
      <c r="BA515" s="468"/>
      <c r="BB515" s="468"/>
    </row>
    <row r="516" spans="1:54" ht="12.75" customHeight="1">
      <c r="A516" s="468"/>
      <c r="B516" s="468"/>
      <c r="C516" s="468"/>
      <c r="D516" s="468"/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  <c r="AA516" s="468"/>
      <c r="AB516" s="468"/>
      <c r="AC516" s="468"/>
      <c r="AD516" s="468"/>
      <c r="AE516" s="468"/>
      <c r="AF516" s="468"/>
      <c r="AG516" s="468"/>
      <c r="AH516" s="468"/>
      <c r="AI516" s="468"/>
      <c r="AJ516" s="468"/>
      <c r="AK516" s="468"/>
      <c r="AL516" s="468"/>
      <c r="AM516" s="468"/>
      <c r="AN516" s="468"/>
      <c r="AO516" s="468"/>
      <c r="AP516" s="468"/>
      <c r="AQ516" s="468"/>
      <c r="AR516" s="468"/>
      <c r="AS516" s="468"/>
      <c r="AT516" s="468"/>
      <c r="AU516" s="468"/>
      <c r="AV516" s="468"/>
      <c r="AW516" s="468"/>
      <c r="AX516" s="468"/>
      <c r="AY516" s="468"/>
      <c r="AZ516" s="468"/>
      <c r="BA516" s="468"/>
      <c r="BB516" s="468"/>
    </row>
    <row r="517" spans="1:54" ht="12.75" customHeight="1">
      <c r="A517" s="468"/>
      <c r="B517" s="468"/>
      <c r="C517" s="468"/>
      <c r="D517" s="468"/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  <c r="AA517" s="468"/>
      <c r="AB517" s="468"/>
      <c r="AC517" s="468"/>
      <c r="AD517" s="468"/>
      <c r="AE517" s="468"/>
      <c r="AF517" s="468"/>
      <c r="AG517" s="468"/>
      <c r="AH517" s="468"/>
      <c r="AI517" s="468"/>
      <c r="AJ517" s="468"/>
      <c r="AK517" s="468"/>
      <c r="AL517" s="468"/>
      <c r="AM517" s="468"/>
      <c r="AN517" s="468"/>
      <c r="AO517" s="468"/>
      <c r="AP517" s="468"/>
      <c r="AQ517" s="468"/>
      <c r="AR517" s="468"/>
      <c r="AS517" s="468"/>
      <c r="AT517" s="468"/>
      <c r="AU517" s="468"/>
      <c r="AV517" s="468"/>
      <c r="AW517" s="468"/>
      <c r="AX517" s="468"/>
      <c r="AY517" s="468"/>
      <c r="AZ517" s="468"/>
      <c r="BA517" s="468"/>
      <c r="BB517" s="468"/>
    </row>
    <row r="518" spans="1:54" ht="12.75" customHeight="1">
      <c r="A518" s="468"/>
      <c r="B518" s="468"/>
      <c r="C518" s="468"/>
      <c r="D518" s="468"/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  <c r="AA518" s="468"/>
      <c r="AB518" s="468"/>
      <c r="AC518" s="468"/>
      <c r="AD518" s="468"/>
      <c r="AE518" s="468"/>
      <c r="AF518" s="468"/>
      <c r="AG518" s="468"/>
      <c r="AH518" s="468"/>
      <c r="AI518" s="468"/>
      <c r="AJ518" s="468"/>
      <c r="AK518" s="468"/>
      <c r="AL518" s="468"/>
      <c r="AM518" s="468"/>
      <c r="AN518" s="468"/>
      <c r="AO518" s="468"/>
      <c r="AP518" s="468"/>
      <c r="AQ518" s="468"/>
      <c r="AR518" s="468"/>
      <c r="AS518" s="468"/>
      <c r="AT518" s="468"/>
      <c r="AU518" s="468"/>
      <c r="AV518" s="468"/>
      <c r="AW518" s="468"/>
      <c r="AX518" s="468"/>
      <c r="AY518" s="468"/>
      <c r="AZ518" s="468"/>
      <c r="BA518" s="468"/>
      <c r="BB518" s="468"/>
    </row>
    <row r="519" spans="1:54" ht="12.75" customHeight="1">
      <c r="A519" s="468"/>
      <c r="B519" s="468"/>
      <c r="C519" s="468"/>
      <c r="D519" s="468"/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  <c r="AA519" s="468"/>
      <c r="AB519" s="468"/>
      <c r="AC519" s="468"/>
      <c r="AD519" s="468"/>
      <c r="AE519" s="468"/>
      <c r="AF519" s="468"/>
      <c r="AG519" s="468"/>
      <c r="AH519" s="468"/>
      <c r="AI519" s="468"/>
      <c r="AJ519" s="468"/>
      <c r="AK519" s="468"/>
      <c r="AL519" s="468"/>
      <c r="AM519" s="468"/>
      <c r="AN519" s="468"/>
      <c r="AO519" s="468"/>
      <c r="AP519" s="468"/>
      <c r="AQ519" s="468"/>
      <c r="AR519" s="468"/>
      <c r="AS519" s="468"/>
      <c r="AT519" s="468"/>
      <c r="AU519" s="468"/>
      <c r="AV519" s="468"/>
      <c r="AW519" s="468"/>
      <c r="AX519" s="468"/>
      <c r="AY519" s="468"/>
      <c r="AZ519" s="468"/>
      <c r="BA519" s="468"/>
      <c r="BB519" s="468"/>
    </row>
    <row r="520" spans="1:54" ht="12.75" customHeight="1">
      <c r="A520" s="468"/>
      <c r="B520" s="468"/>
      <c r="C520" s="468"/>
      <c r="D520" s="468"/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  <c r="AA520" s="468"/>
      <c r="AB520" s="468"/>
      <c r="AC520" s="468"/>
      <c r="AD520" s="468"/>
      <c r="AE520" s="468"/>
      <c r="AF520" s="468"/>
      <c r="AG520" s="468"/>
      <c r="AH520" s="468"/>
      <c r="AI520" s="468"/>
      <c r="AJ520" s="468"/>
      <c r="AK520" s="468"/>
      <c r="AL520" s="468"/>
      <c r="AM520" s="468"/>
      <c r="AN520" s="468"/>
      <c r="AO520" s="468"/>
      <c r="AP520" s="468"/>
      <c r="AQ520" s="468"/>
      <c r="AR520" s="468"/>
      <c r="AS520" s="468"/>
      <c r="AT520" s="468"/>
      <c r="AU520" s="468"/>
      <c r="AV520" s="468"/>
      <c r="AW520" s="468"/>
      <c r="AX520" s="468"/>
      <c r="AY520" s="468"/>
      <c r="AZ520" s="468"/>
      <c r="BA520" s="468"/>
      <c r="BB520" s="468"/>
    </row>
    <row r="521" spans="1:54" ht="12.75" customHeight="1">
      <c r="A521" s="468"/>
      <c r="B521" s="468"/>
      <c r="C521" s="468"/>
      <c r="D521" s="468"/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  <c r="AA521" s="468"/>
      <c r="AB521" s="468"/>
      <c r="AC521" s="468"/>
      <c r="AD521" s="468"/>
      <c r="AE521" s="468"/>
      <c r="AF521" s="468"/>
      <c r="AG521" s="468"/>
      <c r="AH521" s="468"/>
      <c r="AI521" s="468"/>
      <c r="AJ521" s="468"/>
      <c r="AK521" s="468"/>
      <c r="AL521" s="468"/>
      <c r="AM521" s="468"/>
      <c r="AN521" s="468"/>
      <c r="AO521" s="468"/>
      <c r="AP521" s="468"/>
      <c r="AQ521" s="468"/>
      <c r="AR521" s="468"/>
      <c r="AS521" s="468"/>
      <c r="AT521" s="468"/>
      <c r="AU521" s="468"/>
      <c r="AV521" s="468"/>
      <c r="AW521" s="468"/>
      <c r="AX521" s="468"/>
      <c r="AY521" s="468"/>
      <c r="AZ521" s="468"/>
      <c r="BA521" s="468"/>
      <c r="BB521" s="468"/>
    </row>
    <row r="522" spans="1:54" ht="12.75" customHeight="1">
      <c r="A522" s="468"/>
      <c r="B522" s="468"/>
      <c r="C522" s="468"/>
      <c r="D522" s="468"/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  <c r="AA522" s="468"/>
      <c r="AB522" s="468"/>
      <c r="AC522" s="468"/>
      <c r="AD522" s="468"/>
      <c r="AE522" s="468"/>
      <c r="AF522" s="468"/>
      <c r="AG522" s="468"/>
      <c r="AH522" s="468"/>
      <c r="AI522" s="468"/>
      <c r="AJ522" s="468"/>
      <c r="AK522" s="468"/>
      <c r="AL522" s="468"/>
      <c r="AM522" s="468"/>
      <c r="AN522" s="468"/>
      <c r="AO522" s="468"/>
      <c r="AP522" s="468"/>
      <c r="AQ522" s="468"/>
      <c r="AR522" s="468"/>
      <c r="AS522" s="468"/>
      <c r="AT522" s="468"/>
      <c r="AU522" s="468"/>
      <c r="AV522" s="468"/>
      <c r="AW522" s="468"/>
      <c r="AX522" s="468"/>
      <c r="AY522" s="468"/>
      <c r="AZ522" s="468"/>
      <c r="BA522" s="468"/>
      <c r="BB522" s="468"/>
    </row>
    <row r="523" spans="1:54" ht="12.75" customHeight="1">
      <c r="A523" s="468"/>
      <c r="B523" s="468"/>
      <c r="C523" s="468"/>
      <c r="D523" s="468"/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  <c r="AA523" s="468"/>
      <c r="AB523" s="468"/>
      <c r="AC523" s="468"/>
      <c r="AD523" s="468"/>
      <c r="AE523" s="468"/>
      <c r="AF523" s="468"/>
      <c r="AG523" s="468"/>
      <c r="AH523" s="468"/>
      <c r="AI523" s="468"/>
      <c r="AJ523" s="468"/>
      <c r="AK523" s="468"/>
      <c r="AL523" s="468"/>
      <c r="AM523" s="468"/>
      <c r="AN523" s="468"/>
      <c r="AO523" s="468"/>
      <c r="AP523" s="468"/>
      <c r="AQ523" s="468"/>
      <c r="AR523" s="468"/>
      <c r="AS523" s="468"/>
      <c r="AT523" s="468"/>
      <c r="AU523" s="468"/>
      <c r="AV523" s="468"/>
      <c r="AW523" s="468"/>
      <c r="AX523" s="468"/>
      <c r="AY523" s="468"/>
      <c r="AZ523" s="468"/>
      <c r="BA523" s="468"/>
      <c r="BB523" s="468"/>
    </row>
    <row r="524" spans="1:54" ht="12.75" customHeight="1">
      <c r="A524" s="468"/>
      <c r="B524" s="468"/>
      <c r="C524" s="468"/>
      <c r="D524" s="468"/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  <c r="AA524" s="468"/>
      <c r="AB524" s="468"/>
      <c r="AC524" s="468"/>
      <c r="AD524" s="468"/>
      <c r="AE524" s="468"/>
      <c r="AF524" s="468"/>
      <c r="AG524" s="468"/>
      <c r="AH524" s="468"/>
      <c r="AI524" s="468"/>
      <c r="AJ524" s="468"/>
      <c r="AK524" s="468"/>
      <c r="AL524" s="468"/>
      <c r="AM524" s="468"/>
      <c r="AN524" s="468"/>
      <c r="AO524" s="468"/>
      <c r="AP524" s="468"/>
      <c r="AQ524" s="468"/>
      <c r="AR524" s="468"/>
      <c r="AS524" s="468"/>
      <c r="AT524" s="468"/>
      <c r="AU524" s="468"/>
      <c r="AV524" s="468"/>
      <c r="AW524" s="468"/>
      <c r="AX524" s="468"/>
      <c r="AY524" s="468"/>
      <c r="AZ524" s="468"/>
      <c r="BA524" s="468"/>
      <c r="BB524" s="468"/>
    </row>
    <row r="525" spans="1:54" ht="12.75" customHeight="1">
      <c r="A525" s="468"/>
      <c r="B525" s="468"/>
      <c r="C525" s="468"/>
      <c r="D525" s="468"/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  <c r="AA525" s="468"/>
      <c r="AB525" s="468"/>
      <c r="AC525" s="468"/>
      <c r="AD525" s="468"/>
      <c r="AE525" s="468"/>
      <c r="AF525" s="468"/>
      <c r="AG525" s="468"/>
      <c r="AH525" s="468"/>
      <c r="AI525" s="468"/>
      <c r="AJ525" s="468"/>
      <c r="AK525" s="468"/>
      <c r="AL525" s="468"/>
      <c r="AM525" s="468"/>
      <c r="AN525" s="468"/>
      <c r="AO525" s="468"/>
      <c r="AP525" s="468"/>
      <c r="AQ525" s="468"/>
      <c r="AR525" s="468"/>
      <c r="AS525" s="468"/>
      <c r="AT525" s="468"/>
      <c r="AU525" s="468"/>
      <c r="AV525" s="468"/>
      <c r="AW525" s="468"/>
      <c r="AX525" s="468"/>
      <c r="AY525" s="468"/>
      <c r="AZ525" s="468"/>
      <c r="BA525" s="468"/>
      <c r="BB525" s="468"/>
    </row>
    <row r="526" spans="1:54" ht="12.75" customHeight="1">
      <c r="A526" s="468"/>
      <c r="B526" s="468"/>
      <c r="C526" s="468"/>
      <c r="D526" s="468"/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  <c r="AA526" s="468"/>
      <c r="AB526" s="468"/>
      <c r="AC526" s="468"/>
      <c r="AD526" s="468"/>
      <c r="AE526" s="468"/>
      <c r="AF526" s="468"/>
      <c r="AG526" s="468"/>
      <c r="AH526" s="468"/>
      <c r="AI526" s="468"/>
      <c r="AJ526" s="468"/>
      <c r="AK526" s="468"/>
      <c r="AL526" s="468"/>
      <c r="AM526" s="468"/>
      <c r="AN526" s="468"/>
      <c r="AO526" s="468"/>
      <c r="AP526" s="468"/>
      <c r="AQ526" s="468"/>
      <c r="AR526" s="468"/>
      <c r="AS526" s="468"/>
      <c r="AT526" s="468"/>
      <c r="AU526" s="468"/>
      <c r="AV526" s="468"/>
      <c r="AW526" s="468"/>
      <c r="AX526" s="468"/>
      <c r="AY526" s="468"/>
      <c r="AZ526" s="468"/>
      <c r="BA526" s="468"/>
      <c r="BB526" s="468"/>
    </row>
    <row r="527" spans="1:54" ht="12.75" customHeight="1">
      <c r="A527" s="468"/>
      <c r="B527" s="468"/>
      <c r="C527" s="468"/>
      <c r="D527" s="468"/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  <c r="AA527" s="468"/>
      <c r="AB527" s="468"/>
      <c r="AC527" s="468"/>
      <c r="AD527" s="468"/>
      <c r="AE527" s="468"/>
      <c r="AF527" s="468"/>
      <c r="AG527" s="468"/>
      <c r="AH527" s="468"/>
      <c r="AI527" s="468"/>
      <c r="AJ527" s="468"/>
      <c r="AK527" s="468"/>
      <c r="AL527" s="468"/>
      <c r="AM527" s="468"/>
      <c r="AN527" s="468"/>
      <c r="AO527" s="468"/>
      <c r="AP527" s="468"/>
      <c r="AQ527" s="468"/>
      <c r="AR527" s="468"/>
      <c r="AS527" s="468"/>
      <c r="AT527" s="468"/>
      <c r="AU527" s="468"/>
      <c r="AV527" s="468"/>
      <c r="AW527" s="468"/>
      <c r="AX527" s="468"/>
      <c r="AY527" s="468"/>
      <c r="AZ527" s="468"/>
      <c r="BA527" s="468"/>
      <c r="BB527" s="468"/>
    </row>
    <row r="528" spans="1:54" ht="12.75" customHeight="1">
      <c r="A528" s="468"/>
      <c r="B528" s="468"/>
      <c r="C528" s="468"/>
      <c r="D528" s="468"/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  <c r="AA528" s="468"/>
      <c r="AB528" s="468"/>
      <c r="AC528" s="468"/>
      <c r="AD528" s="468"/>
      <c r="AE528" s="468"/>
      <c r="AF528" s="468"/>
      <c r="AG528" s="468"/>
      <c r="AH528" s="468"/>
      <c r="AI528" s="468"/>
      <c r="AJ528" s="468"/>
      <c r="AK528" s="468"/>
      <c r="AL528" s="468"/>
      <c r="AM528" s="468"/>
      <c r="AN528" s="468"/>
      <c r="AO528" s="468"/>
      <c r="AP528" s="468"/>
      <c r="AQ528" s="468"/>
      <c r="AR528" s="468"/>
      <c r="AS528" s="468"/>
      <c r="AT528" s="468"/>
      <c r="AU528" s="468"/>
      <c r="AV528" s="468"/>
      <c r="AW528" s="468"/>
      <c r="AX528" s="468"/>
      <c r="AY528" s="468"/>
      <c r="AZ528" s="468"/>
      <c r="BA528" s="468"/>
      <c r="BB528" s="468"/>
    </row>
    <row r="529" spans="1:54" ht="12.75" customHeight="1">
      <c r="A529" s="468"/>
      <c r="B529" s="468"/>
      <c r="C529" s="468"/>
      <c r="D529" s="468"/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  <c r="AA529" s="468"/>
      <c r="AB529" s="468"/>
      <c r="AC529" s="468"/>
      <c r="AD529" s="468"/>
      <c r="AE529" s="468"/>
      <c r="AF529" s="468"/>
      <c r="AG529" s="468"/>
      <c r="AH529" s="468"/>
      <c r="AI529" s="468"/>
      <c r="AJ529" s="468"/>
      <c r="AK529" s="468"/>
      <c r="AL529" s="468"/>
      <c r="AM529" s="468"/>
      <c r="AN529" s="468"/>
      <c r="AO529" s="468"/>
      <c r="AP529" s="468"/>
      <c r="AQ529" s="468"/>
      <c r="AR529" s="468"/>
      <c r="AS529" s="468"/>
      <c r="AT529" s="468"/>
      <c r="AU529" s="468"/>
      <c r="AV529" s="468"/>
      <c r="AW529" s="468"/>
      <c r="AX529" s="468"/>
      <c r="AY529" s="468"/>
      <c r="AZ529" s="468"/>
      <c r="BA529" s="468"/>
      <c r="BB529" s="468"/>
    </row>
    <row r="530" spans="1:54" ht="12.75" customHeight="1">
      <c r="A530" s="468"/>
      <c r="B530" s="468"/>
      <c r="C530" s="468"/>
      <c r="D530" s="468"/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  <c r="AA530" s="468"/>
      <c r="AB530" s="468"/>
      <c r="AC530" s="468"/>
      <c r="AD530" s="468"/>
      <c r="AE530" s="468"/>
      <c r="AF530" s="468"/>
      <c r="AG530" s="468"/>
      <c r="AH530" s="468"/>
      <c r="AI530" s="468"/>
      <c r="AJ530" s="468"/>
      <c r="AK530" s="468"/>
      <c r="AL530" s="468"/>
      <c r="AM530" s="468"/>
      <c r="AN530" s="468"/>
      <c r="AO530" s="468"/>
      <c r="AP530" s="468"/>
      <c r="AQ530" s="468"/>
      <c r="AR530" s="468"/>
      <c r="AS530" s="468"/>
      <c r="AT530" s="468"/>
      <c r="AU530" s="468"/>
      <c r="AV530" s="468"/>
      <c r="AW530" s="468"/>
      <c r="AX530" s="468"/>
      <c r="AY530" s="468"/>
      <c r="AZ530" s="468"/>
      <c r="BA530" s="468"/>
      <c r="BB530" s="468"/>
    </row>
    <row r="531" spans="1:54" ht="12.75" customHeight="1">
      <c r="A531" s="468"/>
      <c r="B531" s="468"/>
      <c r="C531" s="468"/>
      <c r="D531" s="468"/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  <c r="AA531" s="468"/>
      <c r="AB531" s="468"/>
      <c r="AC531" s="468"/>
      <c r="AD531" s="468"/>
      <c r="AE531" s="468"/>
      <c r="AF531" s="468"/>
      <c r="AG531" s="468"/>
      <c r="AH531" s="468"/>
      <c r="AI531" s="468"/>
      <c r="AJ531" s="468"/>
      <c r="AK531" s="468"/>
      <c r="AL531" s="468"/>
      <c r="AM531" s="468"/>
      <c r="AN531" s="468"/>
      <c r="AO531" s="468"/>
      <c r="AP531" s="468"/>
      <c r="AQ531" s="468"/>
      <c r="AR531" s="468"/>
      <c r="AS531" s="468"/>
      <c r="AT531" s="468"/>
      <c r="AU531" s="468"/>
      <c r="AV531" s="468"/>
      <c r="AW531" s="468"/>
      <c r="AX531" s="468"/>
      <c r="AY531" s="468"/>
      <c r="AZ531" s="468"/>
      <c r="BA531" s="468"/>
      <c r="BB531" s="468"/>
    </row>
    <row r="532" spans="1:54" ht="12.75" customHeight="1">
      <c r="A532" s="468"/>
      <c r="B532" s="468"/>
      <c r="C532" s="468"/>
      <c r="D532" s="468"/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  <c r="AA532" s="468"/>
      <c r="AB532" s="468"/>
      <c r="AC532" s="468"/>
      <c r="AD532" s="468"/>
      <c r="AE532" s="468"/>
      <c r="AF532" s="468"/>
      <c r="AG532" s="468"/>
      <c r="AH532" s="468"/>
      <c r="AI532" s="468"/>
      <c r="AJ532" s="468"/>
      <c r="AK532" s="468"/>
      <c r="AL532" s="468"/>
      <c r="AM532" s="468"/>
      <c r="AN532" s="468"/>
      <c r="AO532" s="468"/>
      <c r="AP532" s="468"/>
      <c r="AQ532" s="468"/>
      <c r="AR532" s="468"/>
      <c r="AS532" s="468"/>
      <c r="AT532" s="468"/>
      <c r="AU532" s="468"/>
      <c r="AV532" s="468"/>
      <c r="AW532" s="468"/>
      <c r="AX532" s="468"/>
      <c r="AY532" s="468"/>
      <c r="AZ532" s="468"/>
      <c r="BA532" s="468"/>
      <c r="BB532" s="468"/>
    </row>
    <row r="533" spans="1:54" ht="12.75" customHeight="1">
      <c r="A533" s="468"/>
      <c r="B533" s="468"/>
      <c r="C533" s="468"/>
      <c r="D533" s="468"/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  <c r="AA533" s="468"/>
      <c r="AB533" s="468"/>
      <c r="AC533" s="468"/>
      <c r="AD533" s="468"/>
      <c r="AE533" s="468"/>
      <c r="AF533" s="468"/>
      <c r="AG533" s="468"/>
      <c r="AH533" s="468"/>
      <c r="AI533" s="468"/>
      <c r="AJ533" s="468"/>
      <c r="AK533" s="468"/>
      <c r="AL533" s="468"/>
      <c r="AM533" s="468"/>
      <c r="AN533" s="468"/>
      <c r="AO533" s="468"/>
      <c r="AP533" s="468"/>
      <c r="AQ533" s="468"/>
      <c r="AR533" s="468"/>
      <c r="AS533" s="468"/>
      <c r="AT533" s="468"/>
      <c r="AU533" s="468"/>
      <c r="AV533" s="468"/>
      <c r="AW533" s="468"/>
      <c r="AX533" s="468"/>
      <c r="AY533" s="468"/>
      <c r="AZ533" s="468"/>
      <c r="BA533" s="468"/>
      <c r="BB533" s="468"/>
    </row>
    <row r="534" spans="1:54" ht="12.75" customHeight="1">
      <c r="A534" s="468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  <c r="AA534" s="468"/>
      <c r="AB534" s="468"/>
      <c r="AC534" s="468"/>
      <c r="AD534" s="468"/>
      <c r="AE534" s="468"/>
      <c r="AF534" s="468"/>
      <c r="AG534" s="468"/>
      <c r="AH534" s="468"/>
      <c r="AI534" s="468"/>
      <c r="AJ534" s="468"/>
      <c r="AK534" s="468"/>
      <c r="AL534" s="468"/>
      <c r="AM534" s="468"/>
      <c r="AN534" s="468"/>
      <c r="AO534" s="468"/>
      <c r="AP534" s="468"/>
      <c r="AQ534" s="468"/>
      <c r="AR534" s="468"/>
      <c r="AS534" s="468"/>
      <c r="AT534" s="468"/>
      <c r="AU534" s="468"/>
      <c r="AV534" s="468"/>
      <c r="AW534" s="468"/>
      <c r="AX534" s="468"/>
      <c r="AY534" s="468"/>
      <c r="AZ534" s="468"/>
      <c r="BA534" s="468"/>
      <c r="BB534" s="468"/>
    </row>
    <row r="535" spans="1:54" ht="12.75" customHeight="1">
      <c r="A535" s="468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  <c r="AA535" s="468"/>
      <c r="AB535" s="468"/>
      <c r="AC535" s="468"/>
      <c r="AD535" s="468"/>
      <c r="AE535" s="468"/>
      <c r="AF535" s="468"/>
      <c r="AG535" s="468"/>
      <c r="AH535" s="468"/>
      <c r="AI535" s="468"/>
      <c r="AJ535" s="468"/>
      <c r="AK535" s="468"/>
      <c r="AL535" s="468"/>
      <c r="AM535" s="468"/>
      <c r="AN535" s="468"/>
      <c r="AO535" s="468"/>
      <c r="AP535" s="468"/>
      <c r="AQ535" s="468"/>
      <c r="AR535" s="468"/>
      <c r="AS535" s="468"/>
      <c r="AT535" s="468"/>
      <c r="AU535" s="468"/>
      <c r="AV535" s="468"/>
      <c r="AW535" s="468"/>
      <c r="AX535" s="468"/>
      <c r="AY535" s="468"/>
      <c r="AZ535" s="468"/>
      <c r="BA535" s="468"/>
      <c r="BB535" s="468"/>
    </row>
    <row r="536" spans="1:54" ht="12.75" customHeight="1">
      <c r="A536" s="468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  <c r="AA536" s="468"/>
      <c r="AB536" s="468"/>
      <c r="AC536" s="468"/>
      <c r="AD536" s="468"/>
      <c r="AE536" s="468"/>
      <c r="AF536" s="468"/>
      <c r="AG536" s="468"/>
      <c r="AH536" s="468"/>
      <c r="AI536" s="468"/>
      <c r="AJ536" s="468"/>
      <c r="AK536" s="468"/>
      <c r="AL536" s="468"/>
      <c r="AM536" s="468"/>
      <c r="AN536" s="468"/>
      <c r="AO536" s="468"/>
      <c r="AP536" s="468"/>
      <c r="AQ536" s="468"/>
      <c r="AR536" s="468"/>
      <c r="AS536" s="468"/>
      <c r="AT536" s="468"/>
      <c r="AU536" s="468"/>
      <c r="AV536" s="468"/>
      <c r="AW536" s="468"/>
      <c r="AX536" s="468"/>
      <c r="AY536" s="468"/>
      <c r="AZ536" s="468"/>
      <c r="BA536" s="468"/>
      <c r="BB536" s="468"/>
    </row>
    <row r="537" spans="1:54" ht="12.75" customHeight="1">
      <c r="A537" s="468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  <c r="AA537" s="468"/>
      <c r="AB537" s="468"/>
      <c r="AC537" s="468"/>
      <c r="AD537" s="468"/>
      <c r="AE537" s="468"/>
      <c r="AF537" s="468"/>
      <c r="AG537" s="468"/>
      <c r="AH537" s="468"/>
      <c r="AI537" s="468"/>
      <c r="AJ537" s="468"/>
      <c r="AK537" s="468"/>
      <c r="AL537" s="468"/>
      <c r="AM537" s="468"/>
      <c r="AN537" s="468"/>
      <c r="AO537" s="468"/>
      <c r="AP537" s="468"/>
      <c r="AQ537" s="468"/>
      <c r="AR537" s="468"/>
      <c r="AS537" s="468"/>
      <c r="AT537" s="468"/>
      <c r="AU537" s="468"/>
      <c r="AV537" s="468"/>
      <c r="AW537" s="468"/>
      <c r="AX537" s="468"/>
      <c r="AY537" s="468"/>
      <c r="AZ537" s="468"/>
      <c r="BA537" s="468"/>
      <c r="BB537" s="468"/>
    </row>
    <row r="538" spans="1:54" ht="12.75" customHeight="1">
      <c r="A538" s="468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  <c r="AA538" s="468"/>
      <c r="AB538" s="468"/>
      <c r="AC538" s="468"/>
      <c r="AD538" s="468"/>
      <c r="AE538" s="468"/>
      <c r="AF538" s="468"/>
      <c r="AG538" s="468"/>
      <c r="AH538" s="468"/>
      <c r="AI538" s="468"/>
      <c r="AJ538" s="468"/>
      <c r="AK538" s="468"/>
      <c r="AL538" s="468"/>
      <c r="AM538" s="468"/>
      <c r="AN538" s="468"/>
      <c r="AO538" s="468"/>
      <c r="AP538" s="468"/>
      <c r="AQ538" s="468"/>
      <c r="AR538" s="468"/>
      <c r="AS538" s="468"/>
      <c r="AT538" s="468"/>
      <c r="AU538" s="468"/>
      <c r="AV538" s="468"/>
      <c r="AW538" s="468"/>
      <c r="AX538" s="468"/>
      <c r="AY538" s="468"/>
      <c r="AZ538" s="468"/>
      <c r="BA538" s="468"/>
      <c r="BB538" s="468"/>
    </row>
    <row r="539" spans="1:54" ht="12.75" customHeight="1">
      <c r="A539" s="468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  <c r="AA539" s="468"/>
      <c r="AB539" s="468"/>
      <c r="AC539" s="468"/>
      <c r="AD539" s="468"/>
      <c r="AE539" s="468"/>
      <c r="AF539" s="468"/>
      <c r="AG539" s="468"/>
      <c r="AH539" s="468"/>
      <c r="AI539" s="468"/>
      <c r="AJ539" s="468"/>
      <c r="AK539" s="468"/>
      <c r="AL539" s="468"/>
      <c r="AM539" s="468"/>
      <c r="AN539" s="468"/>
      <c r="AO539" s="468"/>
      <c r="AP539" s="468"/>
      <c r="AQ539" s="468"/>
      <c r="AR539" s="468"/>
      <c r="AS539" s="468"/>
      <c r="AT539" s="468"/>
      <c r="AU539" s="468"/>
      <c r="AV539" s="468"/>
      <c r="AW539" s="468"/>
      <c r="AX539" s="468"/>
      <c r="AY539" s="468"/>
      <c r="AZ539" s="468"/>
      <c r="BA539" s="468"/>
      <c r="BB539" s="468"/>
    </row>
    <row r="540" spans="1:54" ht="12.75" customHeight="1">
      <c r="A540" s="468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  <c r="AA540" s="468"/>
      <c r="AB540" s="468"/>
      <c r="AC540" s="468"/>
      <c r="AD540" s="468"/>
      <c r="AE540" s="468"/>
      <c r="AF540" s="468"/>
      <c r="AG540" s="468"/>
      <c r="AH540" s="468"/>
      <c r="AI540" s="468"/>
      <c r="AJ540" s="468"/>
      <c r="AK540" s="468"/>
      <c r="AL540" s="468"/>
      <c r="AM540" s="468"/>
      <c r="AN540" s="468"/>
      <c r="AO540" s="468"/>
      <c r="AP540" s="468"/>
      <c r="AQ540" s="468"/>
      <c r="AR540" s="468"/>
      <c r="AS540" s="468"/>
      <c r="AT540" s="468"/>
      <c r="AU540" s="468"/>
      <c r="AV540" s="468"/>
      <c r="AW540" s="468"/>
      <c r="AX540" s="468"/>
      <c r="AY540" s="468"/>
      <c r="AZ540" s="468"/>
      <c r="BA540" s="468"/>
      <c r="BB540" s="468"/>
    </row>
    <row r="541" spans="1:54" ht="12.75" customHeight="1">
      <c r="A541" s="468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  <c r="AA541" s="468"/>
      <c r="AB541" s="468"/>
      <c r="AC541" s="468"/>
      <c r="AD541" s="468"/>
      <c r="AE541" s="468"/>
      <c r="AF541" s="468"/>
      <c r="AG541" s="468"/>
      <c r="AH541" s="468"/>
      <c r="AI541" s="468"/>
      <c r="AJ541" s="468"/>
      <c r="AK541" s="468"/>
      <c r="AL541" s="468"/>
      <c r="AM541" s="468"/>
      <c r="AN541" s="468"/>
      <c r="AO541" s="468"/>
      <c r="AP541" s="468"/>
      <c r="AQ541" s="468"/>
      <c r="AR541" s="468"/>
      <c r="AS541" s="468"/>
      <c r="AT541" s="468"/>
      <c r="AU541" s="468"/>
      <c r="AV541" s="468"/>
      <c r="AW541" s="468"/>
      <c r="AX541" s="468"/>
      <c r="AY541" s="468"/>
      <c r="AZ541" s="468"/>
      <c r="BA541" s="468"/>
      <c r="BB541" s="468"/>
    </row>
    <row r="542" spans="1:54" ht="12.75" customHeight="1">
      <c r="A542" s="468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  <c r="AA542" s="468"/>
      <c r="AB542" s="468"/>
      <c r="AC542" s="468"/>
      <c r="AD542" s="468"/>
      <c r="AE542" s="468"/>
      <c r="AF542" s="468"/>
      <c r="AG542" s="468"/>
      <c r="AH542" s="468"/>
      <c r="AI542" s="468"/>
      <c r="AJ542" s="468"/>
      <c r="AK542" s="468"/>
      <c r="AL542" s="468"/>
      <c r="AM542" s="468"/>
      <c r="AN542" s="468"/>
      <c r="AO542" s="468"/>
      <c r="AP542" s="468"/>
      <c r="AQ542" s="468"/>
      <c r="AR542" s="468"/>
      <c r="AS542" s="468"/>
      <c r="AT542" s="468"/>
      <c r="AU542" s="468"/>
      <c r="AV542" s="468"/>
      <c r="AW542" s="468"/>
      <c r="AX542" s="468"/>
      <c r="AY542" s="468"/>
      <c r="AZ542" s="468"/>
      <c r="BA542" s="468"/>
      <c r="BB542" s="468"/>
    </row>
    <row r="543" spans="1:54" ht="12.75" customHeight="1">
      <c r="A543" s="468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  <c r="AA543" s="468"/>
      <c r="AB543" s="468"/>
      <c r="AC543" s="468"/>
      <c r="AD543" s="468"/>
      <c r="AE543" s="468"/>
      <c r="AF543" s="468"/>
      <c r="AG543" s="468"/>
      <c r="AH543" s="468"/>
      <c r="AI543" s="468"/>
      <c r="AJ543" s="468"/>
      <c r="AK543" s="468"/>
      <c r="AL543" s="468"/>
      <c r="AM543" s="468"/>
      <c r="AN543" s="468"/>
      <c r="AO543" s="468"/>
      <c r="AP543" s="468"/>
      <c r="AQ543" s="468"/>
      <c r="AR543" s="468"/>
      <c r="AS543" s="468"/>
      <c r="AT543" s="468"/>
      <c r="AU543" s="468"/>
      <c r="AV543" s="468"/>
      <c r="AW543" s="468"/>
      <c r="AX543" s="468"/>
      <c r="AY543" s="468"/>
      <c r="AZ543" s="468"/>
      <c r="BA543" s="468"/>
      <c r="BB543" s="468"/>
    </row>
    <row r="544" spans="1:54" ht="12.75" customHeight="1">
      <c r="A544" s="468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  <c r="AA544" s="468"/>
      <c r="AB544" s="468"/>
      <c r="AC544" s="468"/>
      <c r="AD544" s="468"/>
      <c r="AE544" s="468"/>
      <c r="AF544" s="468"/>
      <c r="AG544" s="468"/>
      <c r="AH544" s="468"/>
      <c r="AI544" s="468"/>
      <c r="AJ544" s="468"/>
      <c r="AK544" s="468"/>
      <c r="AL544" s="468"/>
      <c r="AM544" s="468"/>
      <c r="AN544" s="468"/>
      <c r="AO544" s="468"/>
      <c r="AP544" s="468"/>
      <c r="AQ544" s="468"/>
      <c r="AR544" s="468"/>
      <c r="AS544" s="468"/>
      <c r="AT544" s="468"/>
      <c r="AU544" s="468"/>
      <c r="AV544" s="468"/>
      <c r="AW544" s="468"/>
      <c r="AX544" s="468"/>
      <c r="AY544" s="468"/>
      <c r="AZ544" s="468"/>
      <c r="BA544" s="468"/>
      <c r="BB544" s="468"/>
    </row>
    <row r="545" spans="1:54" ht="12.75" customHeight="1">
      <c r="A545" s="468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  <c r="AA545" s="468"/>
      <c r="AB545" s="468"/>
      <c r="AC545" s="468"/>
      <c r="AD545" s="468"/>
      <c r="AE545" s="468"/>
      <c r="AF545" s="468"/>
      <c r="AG545" s="468"/>
      <c r="AH545" s="468"/>
      <c r="AI545" s="468"/>
      <c r="AJ545" s="468"/>
      <c r="AK545" s="468"/>
      <c r="AL545" s="468"/>
      <c r="AM545" s="468"/>
      <c r="AN545" s="468"/>
      <c r="AO545" s="468"/>
      <c r="AP545" s="468"/>
      <c r="AQ545" s="468"/>
      <c r="AR545" s="468"/>
      <c r="AS545" s="468"/>
      <c r="AT545" s="468"/>
      <c r="AU545" s="468"/>
      <c r="AV545" s="468"/>
      <c r="AW545" s="468"/>
      <c r="AX545" s="468"/>
      <c r="AY545" s="468"/>
      <c r="AZ545" s="468"/>
      <c r="BA545" s="468"/>
      <c r="BB545" s="468"/>
    </row>
    <row r="546" spans="1:54" ht="12.75" customHeight="1">
      <c r="A546" s="468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  <c r="AA546" s="468"/>
      <c r="AB546" s="468"/>
      <c r="AC546" s="468"/>
      <c r="AD546" s="468"/>
      <c r="AE546" s="468"/>
      <c r="AF546" s="468"/>
      <c r="AG546" s="468"/>
      <c r="AH546" s="468"/>
      <c r="AI546" s="468"/>
      <c r="AJ546" s="468"/>
      <c r="AK546" s="468"/>
      <c r="AL546" s="468"/>
      <c r="AM546" s="468"/>
      <c r="AN546" s="468"/>
      <c r="AO546" s="468"/>
      <c r="AP546" s="468"/>
      <c r="AQ546" s="468"/>
      <c r="AR546" s="468"/>
      <c r="AS546" s="468"/>
      <c r="AT546" s="468"/>
      <c r="AU546" s="468"/>
      <c r="AV546" s="468"/>
      <c r="AW546" s="468"/>
      <c r="AX546" s="468"/>
      <c r="AY546" s="468"/>
      <c r="AZ546" s="468"/>
      <c r="BA546" s="468"/>
      <c r="BB546" s="468"/>
    </row>
    <row r="547" spans="1:54" ht="12.75" customHeight="1">
      <c r="A547" s="468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  <c r="AA547" s="468"/>
      <c r="AB547" s="468"/>
      <c r="AC547" s="468"/>
      <c r="AD547" s="468"/>
      <c r="AE547" s="468"/>
      <c r="AF547" s="468"/>
      <c r="AG547" s="468"/>
      <c r="AH547" s="468"/>
      <c r="AI547" s="468"/>
      <c r="AJ547" s="468"/>
      <c r="AK547" s="468"/>
      <c r="AL547" s="468"/>
      <c r="AM547" s="468"/>
      <c r="AN547" s="468"/>
      <c r="AO547" s="468"/>
      <c r="AP547" s="468"/>
      <c r="AQ547" s="468"/>
      <c r="AR547" s="468"/>
      <c r="AS547" s="468"/>
      <c r="AT547" s="468"/>
      <c r="AU547" s="468"/>
      <c r="AV547" s="468"/>
      <c r="AW547" s="468"/>
      <c r="AX547" s="468"/>
      <c r="AY547" s="468"/>
      <c r="AZ547" s="468"/>
      <c r="BA547" s="468"/>
      <c r="BB547" s="468"/>
    </row>
    <row r="548" spans="1:54" ht="12.75" customHeight="1">
      <c r="A548" s="468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  <c r="AA548" s="468"/>
      <c r="AB548" s="468"/>
      <c r="AC548" s="468"/>
      <c r="AD548" s="468"/>
      <c r="AE548" s="468"/>
      <c r="AF548" s="468"/>
      <c r="AG548" s="468"/>
      <c r="AH548" s="468"/>
      <c r="AI548" s="468"/>
      <c r="AJ548" s="468"/>
      <c r="AK548" s="468"/>
      <c r="AL548" s="468"/>
      <c r="AM548" s="468"/>
      <c r="AN548" s="468"/>
      <c r="AO548" s="468"/>
      <c r="AP548" s="468"/>
      <c r="AQ548" s="468"/>
      <c r="AR548" s="468"/>
      <c r="AS548" s="468"/>
      <c r="AT548" s="468"/>
      <c r="AU548" s="468"/>
      <c r="AV548" s="468"/>
      <c r="AW548" s="468"/>
      <c r="AX548" s="468"/>
      <c r="AY548" s="468"/>
      <c r="AZ548" s="468"/>
      <c r="BA548" s="468"/>
      <c r="BB548" s="468"/>
    </row>
    <row r="549" spans="1:54" ht="12.75" customHeight="1">
      <c r="A549" s="468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  <c r="AA549" s="468"/>
      <c r="AB549" s="468"/>
      <c r="AC549" s="468"/>
      <c r="AD549" s="468"/>
      <c r="AE549" s="468"/>
      <c r="AF549" s="468"/>
      <c r="AG549" s="468"/>
      <c r="AH549" s="468"/>
      <c r="AI549" s="468"/>
      <c r="AJ549" s="468"/>
      <c r="AK549" s="468"/>
      <c r="AL549" s="468"/>
      <c r="AM549" s="468"/>
      <c r="AN549" s="468"/>
      <c r="AO549" s="468"/>
      <c r="AP549" s="468"/>
      <c r="AQ549" s="468"/>
      <c r="AR549" s="468"/>
      <c r="AS549" s="468"/>
      <c r="AT549" s="468"/>
      <c r="AU549" s="468"/>
      <c r="AV549" s="468"/>
      <c r="AW549" s="468"/>
      <c r="AX549" s="468"/>
      <c r="AY549" s="468"/>
      <c r="AZ549" s="468"/>
      <c r="BA549" s="468"/>
      <c r="BB549" s="468"/>
    </row>
    <row r="550" spans="1:54" ht="12.75" customHeight="1">
      <c r="A550" s="468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  <c r="AA550" s="468"/>
      <c r="AB550" s="468"/>
      <c r="AC550" s="468"/>
      <c r="AD550" s="468"/>
      <c r="AE550" s="468"/>
      <c r="AF550" s="468"/>
      <c r="AG550" s="468"/>
      <c r="AH550" s="468"/>
      <c r="AI550" s="468"/>
      <c r="AJ550" s="468"/>
      <c r="AK550" s="468"/>
      <c r="AL550" s="468"/>
      <c r="AM550" s="468"/>
      <c r="AN550" s="468"/>
      <c r="AO550" s="468"/>
      <c r="AP550" s="468"/>
      <c r="AQ550" s="468"/>
      <c r="AR550" s="468"/>
      <c r="AS550" s="468"/>
      <c r="AT550" s="468"/>
      <c r="AU550" s="468"/>
      <c r="AV550" s="468"/>
      <c r="AW550" s="468"/>
      <c r="AX550" s="468"/>
      <c r="AY550" s="468"/>
      <c r="AZ550" s="468"/>
      <c r="BA550" s="468"/>
      <c r="BB550" s="468"/>
    </row>
    <row r="551" spans="1:54" ht="12.75" customHeight="1">
      <c r="A551" s="468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  <c r="AA551" s="468"/>
      <c r="AB551" s="468"/>
      <c r="AC551" s="468"/>
      <c r="AD551" s="468"/>
      <c r="AE551" s="468"/>
      <c r="AF551" s="468"/>
      <c r="AG551" s="468"/>
      <c r="AH551" s="468"/>
      <c r="AI551" s="468"/>
      <c r="AJ551" s="468"/>
      <c r="AK551" s="468"/>
      <c r="AL551" s="468"/>
      <c r="AM551" s="468"/>
      <c r="AN551" s="468"/>
      <c r="AO551" s="468"/>
      <c r="AP551" s="468"/>
      <c r="AQ551" s="468"/>
      <c r="AR551" s="468"/>
      <c r="AS551" s="468"/>
      <c r="AT551" s="468"/>
      <c r="AU551" s="468"/>
      <c r="AV551" s="468"/>
      <c r="AW551" s="468"/>
      <c r="AX551" s="468"/>
      <c r="AY551" s="468"/>
      <c r="AZ551" s="468"/>
      <c r="BA551" s="468"/>
      <c r="BB551" s="468"/>
    </row>
    <row r="552" spans="1:54" ht="12.75" customHeight="1">
      <c r="A552" s="468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  <c r="AA552" s="468"/>
      <c r="AB552" s="468"/>
      <c r="AC552" s="468"/>
      <c r="AD552" s="468"/>
      <c r="AE552" s="468"/>
      <c r="AF552" s="468"/>
      <c r="AG552" s="468"/>
      <c r="AH552" s="468"/>
      <c r="AI552" s="468"/>
      <c r="AJ552" s="468"/>
      <c r="AK552" s="468"/>
      <c r="AL552" s="468"/>
      <c r="AM552" s="468"/>
      <c r="AN552" s="468"/>
      <c r="AO552" s="468"/>
      <c r="AP552" s="468"/>
      <c r="AQ552" s="468"/>
      <c r="AR552" s="468"/>
      <c r="AS552" s="468"/>
      <c r="AT552" s="468"/>
      <c r="AU552" s="468"/>
      <c r="AV552" s="468"/>
      <c r="AW552" s="468"/>
      <c r="AX552" s="468"/>
      <c r="AY552" s="468"/>
      <c r="AZ552" s="468"/>
      <c r="BA552" s="468"/>
      <c r="BB552" s="468"/>
    </row>
    <row r="553" spans="1:54" ht="12.75" customHeight="1">
      <c r="A553" s="468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  <c r="AA553" s="468"/>
      <c r="AB553" s="468"/>
      <c r="AC553" s="468"/>
      <c r="AD553" s="468"/>
      <c r="AE553" s="468"/>
      <c r="AF553" s="468"/>
      <c r="AG553" s="468"/>
      <c r="AH553" s="468"/>
      <c r="AI553" s="468"/>
      <c r="AJ553" s="468"/>
      <c r="AK553" s="468"/>
      <c r="AL553" s="468"/>
      <c r="AM553" s="468"/>
      <c r="AN553" s="468"/>
      <c r="AO553" s="468"/>
      <c r="AP553" s="468"/>
      <c r="AQ553" s="468"/>
      <c r="AR553" s="468"/>
      <c r="AS553" s="468"/>
      <c r="AT553" s="468"/>
      <c r="AU553" s="468"/>
      <c r="AV553" s="468"/>
      <c r="AW553" s="468"/>
      <c r="AX553" s="468"/>
      <c r="AY553" s="468"/>
      <c r="AZ553" s="468"/>
      <c r="BA553" s="468"/>
      <c r="BB553" s="468"/>
    </row>
    <row r="554" spans="1:54" ht="12.75" customHeight="1">
      <c r="A554" s="468"/>
      <c r="B554" s="468"/>
      <c r="C554" s="468"/>
      <c r="D554" s="468"/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  <c r="AA554" s="468"/>
      <c r="AB554" s="468"/>
      <c r="AC554" s="468"/>
      <c r="AD554" s="468"/>
      <c r="AE554" s="468"/>
      <c r="AF554" s="468"/>
      <c r="AG554" s="468"/>
      <c r="AH554" s="468"/>
      <c r="AI554" s="468"/>
      <c r="AJ554" s="468"/>
      <c r="AK554" s="468"/>
      <c r="AL554" s="468"/>
      <c r="AM554" s="468"/>
      <c r="AN554" s="468"/>
      <c r="AO554" s="468"/>
      <c r="AP554" s="468"/>
      <c r="AQ554" s="468"/>
      <c r="AR554" s="468"/>
      <c r="AS554" s="468"/>
      <c r="AT554" s="468"/>
      <c r="AU554" s="468"/>
      <c r="AV554" s="468"/>
      <c r="AW554" s="468"/>
      <c r="AX554" s="468"/>
      <c r="AY554" s="468"/>
      <c r="AZ554" s="468"/>
      <c r="BA554" s="468"/>
      <c r="BB554" s="468"/>
    </row>
    <row r="555" spans="1:54" ht="12.75" customHeight="1">
      <c r="A555" s="468"/>
      <c r="B555" s="468"/>
      <c r="C555" s="468"/>
      <c r="D555" s="468"/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  <c r="AA555" s="468"/>
      <c r="AB555" s="468"/>
      <c r="AC555" s="468"/>
      <c r="AD555" s="468"/>
      <c r="AE555" s="468"/>
      <c r="AF555" s="468"/>
      <c r="AG555" s="468"/>
      <c r="AH555" s="468"/>
      <c r="AI555" s="468"/>
      <c r="AJ555" s="468"/>
      <c r="AK555" s="468"/>
      <c r="AL555" s="468"/>
      <c r="AM555" s="468"/>
      <c r="AN555" s="468"/>
      <c r="AO555" s="468"/>
      <c r="AP555" s="468"/>
      <c r="AQ555" s="468"/>
      <c r="AR555" s="468"/>
      <c r="AS555" s="468"/>
      <c r="AT555" s="468"/>
      <c r="AU555" s="468"/>
      <c r="AV555" s="468"/>
      <c r="AW555" s="468"/>
      <c r="AX555" s="468"/>
      <c r="AY555" s="468"/>
      <c r="AZ555" s="468"/>
      <c r="BA555" s="468"/>
      <c r="BB555" s="468"/>
    </row>
    <row r="556" spans="1:54" ht="12.75" customHeight="1">
      <c r="A556" s="468"/>
      <c r="B556" s="468"/>
      <c r="C556" s="468"/>
      <c r="D556" s="468"/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  <c r="AA556" s="468"/>
      <c r="AB556" s="468"/>
      <c r="AC556" s="468"/>
      <c r="AD556" s="468"/>
      <c r="AE556" s="468"/>
      <c r="AF556" s="468"/>
      <c r="AG556" s="468"/>
      <c r="AH556" s="468"/>
      <c r="AI556" s="468"/>
      <c r="AJ556" s="468"/>
      <c r="AK556" s="468"/>
      <c r="AL556" s="468"/>
      <c r="AM556" s="468"/>
      <c r="AN556" s="468"/>
      <c r="AO556" s="468"/>
      <c r="AP556" s="468"/>
      <c r="AQ556" s="468"/>
      <c r="AR556" s="468"/>
      <c r="AS556" s="468"/>
      <c r="AT556" s="468"/>
      <c r="AU556" s="468"/>
      <c r="AV556" s="468"/>
      <c r="AW556" s="468"/>
      <c r="AX556" s="468"/>
      <c r="AY556" s="468"/>
      <c r="AZ556" s="468"/>
      <c r="BA556" s="468"/>
      <c r="BB556" s="468"/>
    </row>
    <row r="557" spans="1:54" ht="12.75" customHeight="1">
      <c r="A557" s="468"/>
      <c r="B557" s="468"/>
      <c r="C557" s="468"/>
      <c r="D557" s="468"/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  <c r="AA557" s="468"/>
      <c r="AB557" s="468"/>
      <c r="AC557" s="468"/>
      <c r="AD557" s="468"/>
      <c r="AE557" s="468"/>
      <c r="AF557" s="468"/>
      <c r="AG557" s="468"/>
      <c r="AH557" s="468"/>
      <c r="AI557" s="468"/>
      <c r="AJ557" s="468"/>
      <c r="AK557" s="468"/>
      <c r="AL557" s="468"/>
      <c r="AM557" s="468"/>
      <c r="AN557" s="468"/>
      <c r="AO557" s="468"/>
      <c r="AP557" s="468"/>
      <c r="AQ557" s="468"/>
      <c r="AR557" s="468"/>
      <c r="AS557" s="468"/>
      <c r="AT557" s="468"/>
      <c r="AU557" s="468"/>
      <c r="AV557" s="468"/>
      <c r="AW557" s="468"/>
      <c r="AX557" s="468"/>
      <c r="AY557" s="468"/>
      <c r="AZ557" s="468"/>
      <c r="BA557" s="468"/>
      <c r="BB557" s="468"/>
    </row>
    <row r="558" spans="1:54" ht="12.75" customHeight="1">
      <c r="A558" s="468"/>
      <c r="B558" s="468"/>
      <c r="C558" s="468"/>
      <c r="D558" s="468"/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  <c r="AA558" s="468"/>
      <c r="AB558" s="468"/>
      <c r="AC558" s="468"/>
      <c r="AD558" s="468"/>
      <c r="AE558" s="468"/>
      <c r="AF558" s="468"/>
      <c r="AG558" s="468"/>
      <c r="AH558" s="468"/>
      <c r="AI558" s="468"/>
      <c r="AJ558" s="468"/>
      <c r="AK558" s="468"/>
      <c r="AL558" s="468"/>
      <c r="AM558" s="468"/>
      <c r="AN558" s="468"/>
      <c r="AO558" s="468"/>
      <c r="AP558" s="468"/>
      <c r="AQ558" s="468"/>
      <c r="AR558" s="468"/>
      <c r="AS558" s="468"/>
      <c r="AT558" s="468"/>
      <c r="AU558" s="468"/>
      <c r="AV558" s="468"/>
      <c r="AW558" s="468"/>
      <c r="AX558" s="468"/>
      <c r="AY558" s="468"/>
      <c r="AZ558" s="468"/>
      <c r="BA558" s="468"/>
      <c r="BB558" s="468"/>
    </row>
    <row r="559" spans="1:54" ht="12.75" customHeight="1">
      <c r="A559" s="468"/>
      <c r="B559" s="468"/>
      <c r="C559" s="468"/>
      <c r="D559" s="468"/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  <c r="AA559" s="468"/>
      <c r="AB559" s="468"/>
      <c r="AC559" s="468"/>
      <c r="AD559" s="468"/>
      <c r="AE559" s="468"/>
      <c r="AF559" s="468"/>
      <c r="AG559" s="468"/>
      <c r="AH559" s="468"/>
      <c r="AI559" s="468"/>
      <c r="AJ559" s="468"/>
      <c r="AK559" s="468"/>
      <c r="AL559" s="468"/>
      <c r="AM559" s="468"/>
      <c r="AN559" s="468"/>
      <c r="AO559" s="468"/>
      <c r="AP559" s="468"/>
      <c r="AQ559" s="468"/>
      <c r="AR559" s="468"/>
      <c r="AS559" s="468"/>
      <c r="AT559" s="468"/>
      <c r="AU559" s="468"/>
      <c r="AV559" s="468"/>
      <c r="AW559" s="468"/>
      <c r="AX559" s="468"/>
      <c r="AY559" s="468"/>
      <c r="AZ559" s="468"/>
      <c r="BA559" s="468"/>
      <c r="BB559" s="468"/>
    </row>
    <row r="560" spans="1:54" ht="12.75" customHeight="1">
      <c r="A560" s="468"/>
      <c r="B560" s="468"/>
      <c r="C560" s="468"/>
      <c r="D560" s="468"/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  <c r="AA560" s="468"/>
      <c r="AB560" s="468"/>
      <c r="AC560" s="468"/>
      <c r="AD560" s="468"/>
      <c r="AE560" s="468"/>
      <c r="AF560" s="468"/>
      <c r="AG560" s="468"/>
      <c r="AH560" s="468"/>
      <c r="AI560" s="468"/>
      <c r="AJ560" s="468"/>
      <c r="AK560" s="468"/>
      <c r="AL560" s="468"/>
      <c r="AM560" s="468"/>
      <c r="AN560" s="468"/>
      <c r="AO560" s="468"/>
      <c r="AP560" s="468"/>
      <c r="AQ560" s="468"/>
      <c r="AR560" s="468"/>
      <c r="AS560" s="468"/>
      <c r="AT560" s="468"/>
      <c r="AU560" s="468"/>
      <c r="AV560" s="468"/>
      <c r="AW560" s="468"/>
      <c r="AX560" s="468"/>
      <c r="AY560" s="468"/>
      <c r="AZ560" s="468"/>
      <c r="BA560" s="468"/>
      <c r="BB560" s="468"/>
    </row>
    <row r="561" spans="1:54" ht="12.75" customHeight="1">
      <c r="A561" s="468"/>
      <c r="B561" s="468"/>
      <c r="C561" s="468"/>
      <c r="D561" s="468"/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  <c r="AA561" s="468"/>
      <c r="AB561" s="468"/>
      <c r="AC561" s="468"/>
      <c r="AD561" s="468"/>
      <c r="AE561" s="468"/>
      <c r="AF561" s="468"/>
      <c r="AG561" s="468"/>
      <c r="AH561" s="468"/>
      <c r="AI561" s="468"/>
      <c r="AJ561" s="468"/>
      <c r="AK561" s="468"/>
      <c r="AL561" s="468"/>
      <c r="AM561" s="468"/>
      <c r="AN561" s="468"/>
      <c r="AO561" s="468"/>
      <c r="AP561" s="468"/>
      <c r="AQ561" s="468"/>
      <c r="AR561" s="468"/>
      <c r="AS561" s="468"/>
      <c r="AT561" s="468"/>
      <c r="AU561" s="468"/>
      <c r="AV561" s="468"/>
      <c r="AW561" s="468"/>
      <c r="AX561" s="468"/>
      <c r="AY561" s="468"/>
      <c r="AZ561" s="468"/>
      <c r="BA561" s="468"/>
      <c r="BB561" s="468"/>
    </row>
    <row r="562" spans="1:54" ht="12.75" customHeight="1">
      <c r="A562" s="468"/>
      <c r="B562" s="468"/>
      <c r="C562" s="468"/>
      <c r="D562" s="468"/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  <c r="AA562" s="468"/>
      <c r="AB562" s="468"/>
      <c r="AC562" s="468"/>
      <c r="AD562" s="468"/>
      <c r="AE562" s="468"/>
      <c r="AF562" s="468"/>
      <c r="AG562" s="468"/>
      <c r="AH562" s="468"/>
      <c r="AI562" s="468"/>
      <c r="AJ562" s="468"/>
      <c r="AK562" s="468"/>
      <c r="AL562" s="468"/>
      <c r="AM562" s="468"/>
      <c r="AN562" s="468"/>
      <c r="AO562" s="468"/>
      <c r="AP562" s="468"/>
      <c r="AQ562" s="468"/>
      <c r="AR562" s="468"/>
      <c r="AS562" s="468"/>
      <c r="AT562" s="468"/>
      <c r="AU562" s="468"/>
      <c r="AV562" s="468"/>
      <c r="AW562" s="468"/>
      <c r="AX562" s="468"/>
      <c r="AY562" s="468"/>
      <c r="AZ562" s="468"/>
      <c r="BA562" s="468"/>
      <c r="BB562" s="468"/>
    </row>
    <row r="563" spans="1:54" ht="12.75" customHeight="1">
      <c r="A563" s="468"/>
      <c r="B563" s="468"/>
      <c r="C563" s="468"/>
      <c r="D563" s="468"/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  <c r="AA563" s="468"/>
      <c r="AB563" s="468"/>
      <c r="AC563" s="468"/>
      <c r="AD563" s="468"/>
      <c r="AE563" s="468"/>
      <c r="AF563" s="468"/>
      <c r="AG563" s="468"/>
      <c r="AH563" s="468"/>
      <c r="AI563" s="468"/>
      <c r="AJ563" s="468"/>
      <c r="AK563" s="468"/>
      <c r="AL563" s="468"/>
      <c r="AM563" s="468"/>
      <c r="AN563" s="468"/>
      <c r="AO563" s="468"/>
      <c r="AP563" s="468"/>
      <c r="AQ563" s="468"/>
      <c r="AR563" s="468"/>
      <c r="AS563" s="468"/>
      <c r="AT563" s="468"/>
      <c r="AU563" s="468"/>
      <c r="AV563" s="468"/>
      <c r="AW563" s="468"/>
      <c r="AX563" s="468"/>
      <c r="AY563" s="468"/>
      <c r="AZ563" s="468"/>
      <c r="BA563" s="468"/>
      <c r="BB563" s="468"/>
    </row>
    <row r="564" spans="1:54" ht="12.75" customHeight="1">
      <c r="A564" s="468"/>
      <c r="B564" s="468"/>
      <c r="C564" s="468"/>
      <c r="D564" s="468"/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  <c r="AA564" s="468"/>
      <c r="AB564" s="468"/>
      <c r="AC564" s="468"/>
      <c r="AD564" s="468"/>
      <c r="AE564" s="468"/>
      <c r="AF564" s="468"/>
      <c r="AG564" s="468"/>
      <c r="AH564" s="468"/>
      <c r="AI564" s="468"/>
      <c r="AJ564" s="468"/>
      <c r="AK564" s="468"/>
      <c r="AL564" s="468"/>
      <c r="AM564" s="468"/>
      <c r="AN564" s="468"/>
      <c r="AO564" s="468"/>
      <c r="AP564" s="468"/>
      <c r="AQ564" s="468"/>
      <c r="AR564" s="468"/>
      <c r="AS564" s="468"/>
      <c r="AT564" s="468"/>
      <c r="AU564" s="468"/>
      <c r="AV564" s="468"/>
      <c r="AW564" s="468"/>
      <c r="AX564" s="468"/>
      <c r="AY564" s="468"/>
      <c r="AZ564" s="468"/>
      <c r="BA564" s="468"/>
      <c r="BB564" s="468"/>
    </row>
    <row r="565" spans="1:54" ht="12.75" customHeight="1">
      <c r="A565" s="468"/>
      <c r="B565" s="468"/>
      <c r="C565" s="468"/>
      <c r="D565" s="468"/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  <c r="AA565" s="468"/>
      <c r="AB565" s="468"/>
      <c r="AC565" s="468"/>
      <c r="AD565" s="468"/>
      <c r="AE565" s="468"/>
      <c r="AF565" s="468"/>
      <c r="AG565" s="468"/>
      <c r="AH565" s="468"/>
      <c r="AI565" s="468"/>
      <c r="AJ565" s="468"/>
      <c r="AK565" s="468"/>
      <c r="AL565" s="468"/>
      <c r="AM565" s="468"/>
      <c r="AN565" s="468"/>
      <c r="AO565" s="468"/>
      <c r="AP565" s="468"/>
      <c r="AQ565" s="468"/>
      <c r="AR565" s="468"/>
      <c r="AS565" s="468"/>
      <c r="AT565" s="468"/>
      <c r="AU565" s="468"/>
      <c r="AV565" s="468"/>
      <c r="AW565" s="468"/>
      <c r="AX565" s="468"/>
      <c r="AY565" s="468"/>
      <c r="AZ565" s="468"/>
      <c r="BA565" s="468"/>
      <c r="BB565" s="468"/>
    </row>
    <row r="566" spans="1:54" ht="12.75" customHeight="1">
      <c r="A566" s="468"/>
      <c r="B566" s="468"/>
      <c r="C566" s="468"/>
      <c r="D566" s="468"/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  <c r="AA566" s="468"/>
      <c r="AB566" s="468"/>
      <c r="AC566" s="468"/>
      <c r="AD566" s="468"/>
      <c r="AE566" s="468"/>
      <c r="AF566" s="468"/>
      <c r="AG566" s="468"/>
      <c r="AH566" s="468"/>
      <c r="AI566" s="468"/>
      <c r="AJ566" s="468"/>
      <c r="AK566" s="468"/>
      <c r="AL566" s="468"/>
      <c r="AM566" s="468"/>
      <c r="AN566" s="468"/>
      <c r="AO566" s="468"/>
      <c r="AP566" s="468"/>
      <c r="AQ566" s="468"/>
      <c r="AR566" s="468"/>
      <c r="AS566" s="468"/>
      <c r="AT566" s="468"/>
      <c r="AU566" s="468"/>
      <c r="AV566" s="468"/>
      <c r="AW566" s="468"/>
      <c r="AX566" s="468"/>
      <c r="AY566" s="468"/>
      <c r="AZ566" s="468"/>
      <c r="BA566" s="468"/>
      <c r="BB566" s="468"/>
    </row>
    <row r="567" spans="1:54" ht="12.75" customHeight="1">
      <c r="A567" s="468"/>
      <c r="B567" s="468"/>
      <c r="C567" s="468"/>
      <c r="D567" s="468"/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  <c r="AA567" s="468"/>
      <c r="AB567" s="468"/>
      <c r="AC567" s="468"/>
      <c r="AD567" s="468"/>
      <c r="AE567" s="468"/>
      <c r="AF567" s="468"/>
      <c r="AG567" s="468"/>
      <c r="AH567" s="468"/>
      <c r="AI567" s="468"/>
      <c r="AJ567" s="468"/>
      <c r="AK567" s="468"/>
      <c r="AL567" s="468"/>
      <c r="AM567" s="468"/>
      <c r="AN567" s="468"/>
      <c r="AO567" s="468"/>
      <c r="AP567" s="468"/>
      <c r="AQ567" s="468"/>
      <c r="AR567" s="468"/>
      <c r="AS567" s="468"/>
      <c r="AT567" s="468"/>
      <c r="AU567" s="468"/>
      <c r="AV567" s="468"/>
      <c r="AW567" s="468"/>
      <c r="AX567" s="468"/>
      <c r="AY567" s="468"/>
      <c r="AZ567" s="468"/>
      <c r="BA567" s="468"/>
      <c r="BB567" s="468"/>
    </row>
    <row r="568" spans="1:54" ht="12.75" customHeight="1">
      <c r="A568" s="468"/>
      <c r="B568" s="468"/>
      <c r="C568" s="468"/>
      <c r="D568" s="468"/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  <c r="AA568" s="468"/>
      <c r="AB568" s="468"/>
      <c r="AC568" s="468"/>
      <c r="AD568" s="468"/>
      <c r="AE568" s="468"/>
      <c r="AF568" s="468"/>
      <c r="AG568" s="468"/>
      <c r="AH568" s="468"/>
      <c r="AI568" s="468"/>
      <c r="AJ568" s="468"/>
      <c r="AK568" s="468"/>
      <c r="AL568" s="468"/>
      <c r="AM568" s="468"/>
      <c r="AN568" s="468"/>
      <c r="AO568" s="468"/>
      <c r="AP568" s="468"/>
      <c r="AQ568" s="468"/>
      <c r="AR568" s="468"/>
      <c r="AS568" s="468"/>
      <c r="AT568" s="468"/>
      <c r="AU568" s="468"/>
      <c r="AV568" s="468"/>
      <c r="AW568" s="468"/>
      <c r="AX568" s="468"/>
      <c r="AY568" s="468"/>
      <c r="AZ568" s="468"/>
      <c r="BA568" s="468"/>
      <c r="BB568" s="468"/>
    </row>
    <row r="569" spans="1:54" ht="12.75" customHeight="1">
      <c r="A569" s="468"/>
      <c r="B569" s="468"/>
      <c r="C569" s="468"/>
      <c r="D569" s="468"/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  <c r="AA569" s="468"/>
      <c r="AB569" s="468"/>
      <c r="AC569" s="468"/>
      <c r="AD569" s="468"/>
      <c r="AE569" s="468"/>
      <c r="AF569" s="468"/>
      <c r="AG569" s="468"/>
      <c r="AH569" s="468"/>
      <c r="AI569" s="468"/>
      <c r="AJ569" s="468"/>
      <c r="AK569" s="468"/>
      <c r="AL569" s="468"/>
      <c r="AM569" s="468"/>
      <c r="AN569" s="468"/>
      <c r="AO569" s="468"/>
      <c r="AP569" s="468"/>
      <c r="AQ569" s="468"/>
      <c r="AR569" s="468"/>
      <c r="AS569" s="468"/>
      <c r="AT569" s="468"/>
      <c r="AU569" s="468"/>
      <c r="AV569" s="468"/>
      <c r="AW569" s="468"/>
      <c r="AX569" s="468"/>
      <c r="AY569" s="468"/>
      <c r="AZ569" s="468"/>
      <c r="BA569" s="468"/>
      <c r="BB569" s="468"/>
    </row>
    <row r="570" spans="1:54" ht="12.75" customHeight="1">
      <c r="A570" s="468"/>
      <c r="B570" s="468"/>
      <c r="C570" s="468"/>
      <c r="D570" s="468"/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  <c r="AA570" s="468"/>
      <c r="AB570" s="468"/>
      <c r="AC570" s="468"/>
      <c r="AD570" s="468"/>
      <c r="AE570" s="468"/>
      <c r="AF570" s="468"/>
      <c r="AG570" s="468"/>
      <c r="AH570" s="468"/>
      <c r="AI570" s="468"/>
      <c r="AJ570" s="468"/>
      <c r="AK570" s="468"/>
      <c r="AL570" s="468"/>
      <c r="AM570" s="468"/>
      <c r="AN570" s="468"/>
      <c r="AO570" s="468"/>
      <c r="AP570" s="468"/>
      <c r="AQ570" s="468"/>
      <c r="AR570" s="468"/>
      <c r="AS570" s="468"/>
      <c r="AT570" s="468"/>
      <c r="AU570" s="468"/>
      <c r="AV570" s="468"/>
      <c r="AW570" s="468"/>
      <c r="AX570" s="468"/>
      <c r="AY570" s="468"/>
      <c r="AZ570" s="468"/>
      <c r="BA570" s="468"/>
      <c r="BB570" s="468"/>
    </row>
    <row r="571" spans="1:54" ht="12.75" customHeight="1">
      <c r="A571" s="468"/>
      <c r="B571" s="468"/>
      <c r="C571" s="468"/>
      <c r="D571" s="468"/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  <c r="AA571" s="468"/>
      <c r="AB571" s="468"/>
      <c r="AC571" s="468"/>
      <c r="AD571" s="468"/>
      <c r="AE571" s="468"/>
      <c r="AF571" s="468"/>
      <c r="AG571" s="468"/>
      <c r="AH571" s="468"/>
      <c r="AI571" s="468"/>
      <c r="AJ571" s="468"/>
      <c r="AK571" s="468"/>
      <c r="AL571" s="468"/>
      <c r="AM571" s="468"/>
      <c r="AN571" s="468"/>
      <c r="AO571" s="468"/>
      <c r="AP571" s="468"/>
      <c r="AQ571" s="468"/>
      <c r="AR571" s="468"/>
      <c r="AS571" s="468"/>
      <c r="AT571" s="468"/>
      <c r="AU571" s="468"/>
      <c r="AV571" s="468"/>
      <c r="AW571" s="468"/>
      <c r="AX571" s="468"/>
      <c r="AY571" s="468"/>
      <c r="AZ571" s="468"/>
      <c r="BA571" s="468"/>
      <c r="BB571" s="468"/>
    </row>
    <row r="572" spans="1:54" ht="12.75" customHeight="1">
      <c r="A572" s="468"/>
      <c r="B572" s="468"/>
      <c r="C572" s="468"/>
      <c r="D572" s="468"/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  <c r="AA572" s="468"/>
      <c r="AB572" s="468"/>
      <c r="AC572" s="468"/>
      <c r="AD572" s="468"/>
      <c r="AE572" s="468"/>
      <c r="AF572" s="468"/>
      <c r="AG572" s="468"/>
      <c r="AH572" s="468"/>
      <c r="AI572" s="468"/>
      <c r="AJ572" s="468"/>
      <c r="AK572" s="468"/>
      <c r="AL572" s="468"/>
      <c r="AM572" s="468"/>
      <c r="AN572" s="468"/>
      <c r="AO572" s="468"/>
      <c r="AP572" s="468"/>
      <c r="AQ572" s="468"/>
      <c r="AR572" s="468"/>
      <c r="AS572" s="468"/>
      <c r="AT572" s="468"/>
      <c r="AU572" s="468"/>
      <c r="AV572" s="468"/>
      <c r="AW572" s="468"/>
      <c r="AX572" s="468"/>
      <c r="AY572" s="468"/>
      <c r="AZ572" s="468"/>
      <c r="BA572" s="468"/>
      <c r="BB572" s="468"/>
    </row>
    <row r="573" spans="1:54" ht="12.75" customHeight="1">
      <c r="A573" s="468"/>
      <c r="B573" s="468"/>
      <c r="C573" s="468"/>
      <c r="D573" s="468"/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  <c r="AA573" s="468"/>
      <c r="AB573" s="468"/>
      <c r="AC573" s="468"/>
      <c r="AD573" s="468"/>
      <c r="AE573" s="468"/>
      <c r="AF573" s="468"/>
      <c r="AG573" s="468"/>
      <c r="AH573" s="468"/>
      <c r="AI573" s="468"/>
      <c r="AJ573" s="468"/>
      <c r="AK573" s="468"/>
      <c r="AL573" s="468"/>
      <c r="AM573" s="468"/>
      <c r="AN573" s="468"/>
      <c r="AO573" s="468"/>
      <c r="AP573" s="468"/>
      <c r="AQ573" s="468"/>
      <c r="AR573" s="468"/>
      <c r="AS573" s="468"/>
      <c r="AT573" s="468"/>
      <c r="AU573" s="468"/>
      <c r="AV573" s="468"/>
      <c r="AW573" s="468"/>
      <c r="AX573" s="468"/>
      <c r="AY573" s="468"/>
      <c r="AZ573" s="468"/>
      <c r="BA573" s="468"/>
      <c r="BB573" s="468"/>
    </row>
    <row r="574" spans="1:54" ht="12.75" customHeight="1">
      <c r="A574" s="468"/>
      <c r="B574" s="468"/>
      <c r="C574" s="468"/>
      <c r="D574" s="468"/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  <c r="AA574" s="468"/>
      <c r="AB574" s="468"/>
      <c r="AC574" s="468"/>
      <c r="AD574" s="468"/>
      <c r="AE574" s="468"/>
      <c r="AF574" s="468"/>
      <c r="AG574" s="468"/>
      <c r="AH574" s="468"/>
      <c r="AI574" s="468"/>
      <c r="AJ574" s="468"/>
      <c r="AK574" s="468"/>
      <c r="AL574" s="468"/>
      <c r="AM574" s="468"/>
      <c r="AN574" s="468"/>
      <c r="AO574" s="468"/>
      <c r="AP574" s="468"/>
      <c r="AQ574" s="468"/>
      <c r="AR574" s="468"/>
      <c r="AS574" s="468"/>
      <c r="AT574" s="468"/>
      <c r="AU574" s="468"/>
      <c r="AV574" s="468"/>
      <c r="AW574" s="468"/>
      <c r="AX574" s="468"/>
      <c r="AY574" s="468"/>
      <c r="AZ574" s="468"/>
      <c r="BA574" s="468"/>
      <c r="BB574" s="468"/>
    </row>
    <row r="575" spans="1:54" ht="12.75" customHeight="1">
      <c r="A575" s="468"/>
      <c r="B575" s="468"/>
      <c r="C575" s="468"/>
      <c r="D575" s="468"/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  <c r="AA575" s="468"/>
      <c r="AB575" s="468"/>
      <c r="AC575" s="468"/>
      <c r="AD575" s="468"/>
      <c r="AE575" s="468"/>
      <c r="AF575" s="468"/>
      <c r="AG575" s="468"/>
      <c r="AH575" s="468"/>
      <c r="AI575" s="468"/>
      <c r="AJ575" s="468"/>
      <c r="AK575" s="468"/>
      <c r="AL575" s="468"/>
      <c r="AM575" s="468"/>
      <c r="AN575" s="468"/>
      <c r="AO575" s="468"/>
      <c r="AP575" s="468"/>
      <c r="AQ575" s="468"/>
      <c r="AR575" s="468"/>
      <c r="AS575" s="468"/>
      <c r="AT575" s="468"/>
      <c r="AU575" s="468"/>
      <c r="AV575" s="468"/>
      <c r="AW575" s="468"/>
      <c r="AX575" s="468"/>
      <c r="AY575" s="468"/>
      <c r="AZ575" s="468"/>
      <c r="BA575" s="468"/>
      <c r="BB575" s="468"/>
    </row>
    <row r="576" spans="1:54" ht="12.75" customHeight="1">
      <c r="A576" s="468"/>
      <c r="B576" s="468"/>
      <c r="C576" s="468"/>
      <c r="D576" s="468"/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  <c r="AA576" s="468"/>
      <c r="AB576" s="468"/>
      <c r="AC576" s="468"/>
      <c r="AD576" s="468"/>
      <c r="AE576" s="468"/>
      <c r="AF576" s="468"/>
      <c r="AG576" s="468"/>
      <c r="AH576" s="468"/>
      <c r="AI576" s="468"/>
      <c r="AJ576" s="468"/>
      <c r="AK576" s="468"/>
      <c r="AL576" s="468"/>
      <c r="AM576" s="468"/>
      <c r="AN576" s="468"/>
      <c r="AO576" s="468"/>
      <c r="AP576" s="468"/>
      <c r="AQ576" s="468"/>
      <c r="AR576" s="468"/>
      <c r="AS576" s="468"/>
      <c r="AT576" s="468"/>
      <c r="AU576" s="468"/>
      <c r="AV576" s="468"/>
      <c r="AW576" s="468"/>
      <c r="AX576" s="468"/>
      <c r="AY576" s="468"/>
      <c r="AZ576" s="468"/>
      <c r="BA576" s="468"/>
      <c r="BB576" s="468"/>
    </row>
    <row r="577" spans="1:54" ht="12.75" customHeight="1">
      <c r="A577" s="468"/>
      <c r="B577" s="468"/>
      <c r="C577" s="468"/>
      <c r="D577" s="468"/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  <c r="AA577" s="468"/>
      <c r="AB577" s="468"/>
      <c r="AC577" s="468"/>
      <c r="AD577" s="468"/>
      <c r="AE577" s="468"/>
      <c r="AF577" s="468"/>
      <c r="AG577" s="468"/>
      <c r="AH577" s="468"/>
      <c r="AI577" s="468"/>
      <c r="AJ577" s="468"/>
      <c r="AK577" s="468"/>
      <c r="AL577" s="468"/>
      <c r="AM577" s="468"/>
      <c r="AN577" s="468"/>
      <c r="AO577" s="468"/>
      <c r="AP577" s="468"/>
      <c r="AQ577" s="468"/>
      <c r="AR577" s="468"/>
      <c r="AS577" s="468"/>
      <c r="AT577" s="468"/>
      <c r="AU577" s="468"/>
      <c r="AV577" s="468"/>
      <c r="AW577" s="468"/>
      <c r="AX577" s="468"/>
      <c r="AY577" s="468"/>
      <c r="AZ577" s="468"/>
      <c r="BA577" s="468"/>
      <c r="BB577" s="468"/>
    </row>
    <row r="578" spans="1:54" ht="12.75" customHeight="1">
      <c r="A578" s="468"/>
      <c r="B578" s="468"/>
      <c r="C578" s="468"/>
      <c r="D578" s="468"/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  <c r="AA578" s="468"/>
      <c r="AB578" s="468"/>
      <c r="AC578" s="468"/>
      <c r="AD578" s="468"/>
      <c r="AE578" s="468"/>
      <c r="AF578" s="468"/>
      <c r="AG578" s="468"/>
      <c r="AH578" s="468"/>
      <c r="AI578" s="468"/>
      <c r="AJ578" s="468"/>
      <c r="AK578" s="468"/>
      <c r="AL578" s="468"/>
      <c r="AM578" s="468"/>
      <c r="AN578" s="468"/>
      <c r="AO578" s="468"/>
      <c r="AP578" s="468"/>
      <c r="AQ578" s="468"/>
      <c r="AR578" s="468"/>
      <c r="AS578" s="468"/>
      <c r="AT578" s="468"/>
      <c r="AU578" s="468"/>
      <c r="AV578" s="468"/>
      <c r="AW578" s="468"/>
      <c r="AX578" s="468"/>
      <c r="AY578" s="468"/>
      <c r="AZ578" s="468"/>
      <c r="BA578" s="468"/>
      <c r="BB578" s="468"/>
    </row>
    <row r="579" spans="1:54" ht="12.75" customHeight="1">
      <c r="A579" s="468"/>
      <c r="B579" s="468"/>
      <c r="C579" s="468"/>
      <c r="D579" s="468"/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  <c r="AA579" s="468"/>
      <c r="AB579" s="468"/>
      <c r="AC579" s="468"/>
      <c r="AD579" s="468"/>
      <c r="AE579" s="468"/>
      <c r="AF579" s="468"/>
      <c r="AG579" s="468"/>
      <c r="AH579" s="468"/>
      <c r="AI579" s="468"/>
      <c r="AJ579" s="468"/>
      <c r="AK579" s="468"/>
      <c r="AL579" s="468"/>
      <c r="AM579" s="468"/>
      <c r="AN579" s="468"/>
      <c r="AO579" s="468"/>
      <c r="AP579" s="468"/>
      <c r="AQ579" s="468"/>
      <c r="AR579" s="468"/>
      <c r="AS579" s="468"/>
      <c r="AT579" s="468"/>
      <c r="AU579" s="468"/>
      <c r="AV579" s="468"/>
      <c r="AW579" s="468"/>
      <c r="AX579" s="468"/>
      <c r="AY579" s="468"/>
      <c r="AZ579" s="468"/>
      <c r="BA579" s="468"/>
      <c r="BB579" s="468"/>
    </row>
    <row r="580" spans="1:54" ht="12.75" customHeight="1">
      <c r="A580" s="468"/>
      <c r="B580" s="468"/>
      <c r="C580" s="468"/>
      <c r="D580" s="468"/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  <c r="AA580" s="468"/>
      <c r="AB580" s="468"/>
      <c r="AC580" s="468"/>
      <c r="AD580" s="468"/>
      <c r="AE580" s="468"/>
      <c r="AF580" s="468"/>
      <c r="AG580" s="468"/>
      <c r="AH580" s="468"/>
      <c r="AI580" s="468"/>
      <c r="AJ580" s="468"/>
      <c r="AK580" s="468"/>
      <c r="AL580" s="468"/>
      <c r="AM580" s="468"/>
      <c r="AN580" s="468"/>
      <c r="AO580" s="468"/>
      <c r="AP580" s="468"/>
      <c r="AQ580" s="468"/>
      <c r="AR580" s="468"/>
      <c r="AS580" s="468"/>
      <c r="AT580" s="468"/>
      <c r="AU580" s="468"/>
      <c r="AV580" s="468"/>
      <c r="AW580" s="468"/>
      <c r="AX580" s="468"/>
      <c r="AY580" s="468"/>
      <c r="AZ580" s="468"/>
      <c r="BA580" s="468"/>
      <c r="BB580" s="468"/>
    </row>
    <row r="581" spans="1:54" ht="12.75" customHeight="1">
      <c r="A581" s="468"/>
      <c r="B581" s="468"/>
      <c r="C581" s="468"/>
      <c r="D581" s="468"/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  <c r="AA581" s="468"/>
      <c r="AB581" s="468"/>
      <c r="AC581" s="468"/>
      <c r="AD581" s="468"/>
      <c r="AE581" s="468"/>
      <c r="AF581" s="468"/>
      <c r="AG581" s="468"/>
      <c r="AH581" s="468"/>
      <c r="AI581" s="468"/>
      <c r="AJ581" s="468"/>
      <c r="AK581" s="468"/>
      <c r="AL581" s="468"/>
      <c r="AM581" s="468"/>
      <c r="AN581" s="468"/>
      <c r="AO581" s="468"/>
      <c r="AP581" s="468"/>
      <c r="AQ581" s="468"/>
      <c r="AR581" s="468"/>
      <c r="AS581" s="468"/>
      <c r="AT581" s="468"/>
      <c r="AU581" s="468"/>
      <c r="AV581" s="468"/>
      <c r="AW581" s="468"/>
      <c r="AX581" s="468"/>
      <c r="AY581" s="468"/>
      <c r="AZ581" s="468"/>
      <c r="BA581" s="468"/>
      <c r="BB581" s="468"/>
    </row>
    <row r="582" spans="1:54" ht="12.75" customHeight="1">
      <c r="A582" s="468"/>
      <c r="B582" s="468"/>
      <c r="C582" s="468"/>
      <c r="D582" s="468"/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  <c r="AA582" s="468"/>
      <c r="AB582" s="468"/>
      <c r="AC582" s="468"/>
      <c r="AD582" s="468"/>
      <c r="AE582" s="468"/>
      <c r="AF582" s="468"/>
      <c r="AG582" s="468"/>
      <c r="AH582" s="468"/>
      <c r="AI582" s="468"/>
      <c r="AJ582" s="468"/>
      <c r="AK582" s="468"/>
      <c r="AL582" s="468"/>
      <c r="AM582" s="468"/>
      <c r="AN582" s="468"/>
      <c r="AO582" s="468"/>
      <c r="AP582" s="468"/>
      <c r="AQ582" s="468"/>
      <c r="AR582" s="468"/>
      <c r="AS582" s="468"/>
      <c r="AT582" s="468"/>
      <c r="AU582" s="468"/>
      <c r="AV582" s="468"/>
      <c r="AW582" s="468"/>
      <c r="AX582" s="468"/>
      <c r="AY582" s="468"/>
      <c r="AZ582" s="468"/>
      <c r="BA582" s="468"/>
      <c r="BB582" s="468"/>
    </row>
    <row r="583" spans="1:54" ht="12.75" customHeight="1">
      <c r="A583" s="468"/>
      <c r="B583" s="468"/>
      <c r="C583" s="468"/>
      <c r="D583" s="468"/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  <c r="AA583" s="468"/>
      <c r="AB583" s="468"/>
      <c r="AC583" s="468"/>
      <c r="AD583" s="468"/>
      <c r="AE583" s="468"/>
      <c r="AF583" s="468"/>
      <c r="AG583" s="468"/>
      <c r="AH583" s="468"/>
      <c r="AI583" s="468"/>
      <c r="AJ583" s="468"/>
      <c r="AK583" s="468"/>
      <c r="AL583" s="468"/>
      <c r="AM583" s="468"/>
      <c r="AN583" s="468"/>
      <c r="AO583" s="468"/>
      <c r="AP583" s="468"/>
      <c r="AQ583" s="468"/>
      <c r="AR583" s="468"/>
      <c r="AS583" s="468"/>
      <c r="AT583" s="468"/>
      <c r="AU583" s="468"/>
      <c r="AV583" s="468"/>
      <c r="AW583" s="468"/>
      <c r="AX583" s="468"/>
      <c r="AY583" s="468"/>
      <c r="AZ583" s="468"/>
      <c r="BA583" s="468"/>
      <c r="BB583" s="468"/>
    </row>
    <row r="584" spans="1:54" ht="12.75" customHeight="1">
      <c r="A584" s="468"/>
      <c r="B584" s="468"/>
      <c r="C584" s="468"/>
      <c r="D584" s="468"/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  <c r="AA584" s="468"/>
      <c r="AB584" s="468"/>
      <c r="AC584" s="468"/>
      <c r="AD584" s="468"/>
      <c r="AE584" s="468"/>
      <c r="AF584" s="468"/>
      <c r="AG584" s="468"/>
      <c r="AH584" s="468"/>
      <c r="AI584" s="468"/>
      <c r="AJ584" s="468"/>
      <c r="AK584" s="468"/>
      <c r="AL584" s="468"/>
      <c r="AM584" s="468"/>
      <c r="AN584" s="468"/>
      <c r="AO584" s="468"/>
      <c r="AP584" s="468"/>
      <c r="AQ584" s="468"/>
      <c r="AR584" s="468"/>
      <c r="AS584" s="468"/>
      <c r="AT584" s="468"/>
      <c r="AU584" s="468"/>
      <c r="AV584" s="468"/>
      <c r="AW584" s="468"/>
      <c r="AX584" s="468"/>
      <c r="AY584" s="468"/>
      <c r="AZ584" s="468"/>
      <c r="BA584" s="468"/>
      <c r="BB584" s="468"/>
    </row>
    <row r="585" spans="1:54" ht="12.75" customHeight="1">
      <c r="A585" s="468"/>
      <c r="B585" s="468"/>
      <c r="C585" s="468"/>
      <c r="D585" s="468"/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  <c r="AA585" s="468"/>
      <c r="AB585" s="468"/>
      <c r="AC585" s="468"/>
      <c r="AD585" s="468"/>
      <c r="AE585" s="468"/>
      <c r="AF585" s="468"/>
      <c r="AG585" s="468"/>
      <c r="AH585" s="468"/>
      <c r="AI585" s="468"/>
      <c r="AJ585" s="468"/>
      <c r="AK585" s="468"/>
      <c r="AL585" s="468"/>
      <c r="AM585" s="468"/>
      <c r="AN585" s="468"/>
      <c r="AO585" s="468"/>
      <c r="AP585" s="468"/>
      <c r="AQ585" s="468"/>
      <c r="AR585" s="468"/>
      <c r="AS585" s="468"/>
      <c r="AT585" s="468"/>
      <c r="AU585" s="468"/>
      <c r="AV585" s="468"/>
      <c r="AW585" s="468"/>
      <c r="AX585" s="468"/>
      <c r="AY585" s="468"/>
      <c r="AZ585" s="468"/>
      <c r="BA585" s="468"/>
      <c r="BB585" s="468"/>
    </row>
    <row r="586" spans="1:54" ht="12.75" customHeight="1">
      <c r="A586" s="468"/>
      <c r="B586" s="468"/>
      <c r="C586" s="468"/>
      <c r="D586" s="468"/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  <c r="AA586" s="468"/>
      <c r="AB586" s="468"/>
      <c r="AC586" s="468"/>
      <c r="AD586" s="468"/>
      <c r="AE586" s="468"/>
      <c r="AF586" s="468"/>
      <c r="AG586" s="468"/>
      <c r="AH586" s="468"/>
      <c r="AI586" s="468"/>
      <c r="AJ586" s="468"/>
      <c r="AK586" s="468"/>
      <c r="AL586" s="468"/>
      <c r="AM586" s="468"/>
      <c r="AN586" s="468"/>
      <c r="AO586" s="468"/>
      <c r="AP586" s="468"/>
      <c r="AQ586" s="468"/>
      <c r="AR586" s="468"/>
      <c r="AS586" s="468"/>
      <c r="AT586" s="468"/>
      <c r="AU586" s="468"/>
      <c r="AV586" s="468"/>
      <c r="AW586" s="468"/>
      <c r="AX586" s="468"/>
      <c r="AY586" s="468"/>
      <c r="AZ586" s="468"/>
      <c r="BA586" s="468"/>
      <c r="BB586" s="468"/>
    </row>
    <row r="587" spans="1:54" ht="12.75" customHeight="1">
      <c r="A587" s="468"/>
      <c r="B587" s="468"/>
      <c r="C587" s="468"/>
      <c r="D587" s="468"/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  <c r="AA587" s="468"/>
      <c r="AB587" s="468"/>
      <c r="AC587" s="468"/>
      <c r="AD587" s="468"/>
      <c r="AE587" s="468"/>
      <c r="AF587" s="468"/>
      <c r="AG587" s="468"/>
      <c r="AH587" s="468"/>
      <c r="AI587" s="468"/>
      <c r="AJ587" s="468"/>
      <c r="AK587" s="468"/>
      <c r="AL587" s="468"/>
      <c r="AM587" s="468"/>
      <c r="AN587" s="468"/>
      <c r="AO587" s="468"/>
      <c r="AP587" s="468"/>
      <c r="AQ587" s="468"/>
      <c r="AR587" s="468"/>
      <c r="AS587" s="468"/>
      <c r="AT587" s="468"/>
      <c r="AU587" s="468"/>
      <c r="AV587" s="468"/>
      <c r="AW587" s="468"/>
      <c r="AX587" s="468"/>
      <c r="AY587" s="468"/>
      <c r="AZ587" s="468"/>
      <c r="BA587" s="468"/>
      <c r="BB587" s="468"/>
    </row>
    <row r="588" spans="1:54" ht="12.75" customHeight="1">
      <c r="A588" s="468"/>
      <c r="B588" s="468"/>
      <c r="C588" s="468"/>
      <c r="D588" s="468"/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  <c r="AA588" s="468"/>
      <c r="AB588" s="468"/>
      <c r="AC588" s="468"/>
      <c r="AD588" s="468"/>
      <c r="AE588" s="468"/>
      <c r="AF588" s="468"/>
      <c r="AG588" s="468"/>
      <c r="AH588" s="468"/>
      <c r="AI588" s="468"/>
      <c r="AJ588" s="468"/>
      <c r="AK588" s="468"/>
      <c r="AL588" s="468"/>
      <c r="AM588" s="468"/>
      <c r="AN588" s="468"/>
      <c r="AO588" s="468"/>
      <c r="AP588" s="468"/>
      <c r="AQ588" s="468"/>
      <c r="AR588" s="468"/>
      <c r="AS588" s="468"/>
      <c r="AT588" s="468"/>
      <c r="AU588" s="468"/>
      <c r="AV588" s="468"/>
      <c r="AW588" s="468"/>
      <c r="AX588" s="468"/>
      <c r="AY588" s="468"/>
      <c r="AZ588" s="468"/>
      <c r="BA588" s="468"/>
      <c r="BB588" s="468"/>
    </row>
    <row r="589" spans="1:54" ht="12.75" customHeight="1">
      <c r="A589" s="468"/>
      <c r="B589" s="468"/>
      <c r="C589" s="468"/>
      <c r="D589" s="468"/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  <c r="AA589" s="468"/>
      <c r="AB589" s="468"/>
      <c r="AC589" s="468"/>
      <c r="AD589" s="468"/>
      <c r="AE589" s="468"/>
      <c r="AF589" s="468"/>
      <c r="AG589" s="468"/>
      <c r="AH589" s="468"/>
      <c r="AI589" s="468"/>
      <c r="AJ589" s="468"/>
      <c r="AK589" s="468"/>
      <c r="AL589" s="468"/>
      <c r="AM589" s="468"/>
      <c r="AN589" s="468"/>
      <c r="AO589" s="468"/>
      <c r="AP589" s="468"/>
      <c r="AQ589" s="468"/>
      <c r="AR589" s="468"/>
      <c r="AS589" s="468"/>
      <c r="AT589" s="468"/>
      <c r="AU589" s="468"/>
      <c r="AV589" s="468"/>
      <c r="AW589" s="468"/>
      <c r="AX589" s="468"/>
      <c r="AY589" s="468"/>
      <c r="AZ589" s="468"/>
      <c r="BA589" s="468"/>
      <c r="BB589" s="468"/>
    </row>
    <row r="590" spans="1:54" ht="12.75" customHeight="1">
      <c r="A590" s="468"/>
      <c r="B590" s="468"/>
      <c r="C590" s="468"/>
      <c r="D590" s="468"/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  <c r="AA590" s="468"/>
      <c r="AB590" s="468"/>
      <c r="AC590" s="468"/>
      <c r="AD590" s="468"/>
      <c r="AE590" s="468"/>
      <c r="AF590" s="468"/>
      <c r="AG590" s="468"/>
      <c r="AH590" s="468"/>
      <c r="AI590" s="468"/>
      <c r="AJ590" s="468"/>
      <c r="AK590" s="468"/>
      <c r="AL590" s="468"/>
      <c r="AM590" s="468"/>
      <c r="AN590" s="468"/>
      <c r="AO590" s="468"/>
      <c r="AP590" s="468"/>
      <c r="AQ590" s="468"/>
      <c r="AR590" s="468"/>
      <c r="AS590" s="468"/>
      <c r="AT590" s="468"/>
      <c r="AU590" s="468"/>
      <c r="AV590" s="468"/>
      <c r="AW590" s="468"/>
      <c r="AX590" s="468"/>
      <c r="AY590" s="468"/>
      <c r="AZ590" s="468"/>
      <c r="BA590" s="468"/>
      <c r="BB590" s="468"/>
    </row>
    <row r="591" spans="1:54" ht="12.75" customHeight="1">
      <c r="A591" s="468"/>
      <c r="B591" s="468"/>
      <c r="C591" s="468"/>
      <c r="D591" s="468"/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  <c r="AA591" s="468"/>
      <c r="AB591" s="468"/>
      <c r="AC591" s="468"/>
      <c r="AD591" s="468"/>
      <c r="AE591" s="468"/>
      <c r="AF591" s="468"/>
      <c r="AG591" s="468"/>
      <c r="AH591" s="468"/>
      <c r="AI591" s="468"/>
      <c r="AJ591" s="468"/>
      <c r="AK591" s="468"/>
      <c r="AL591" s="468"/>
      <c r="AM591" s="468"/>
      <c r="AN591" s="468"/>
      <c r="AO591" s="468"/>
      <c r="AP591" s="468"/>
      <c r="AQ591" s="468"/>
      <c r="AR591" s="468"/>
      <c r="AS591" s="468"/>
      <c r="AT591" s="468"/>
      <c r="AU591" s="468"/>
      <c r="AV591" s="468"/>
      <c r="AW591" s="468"/>
      <c r="AX591" s="468"/>
      <c r="AY591" s="468"/>
      <c r="AZ591" s="468"/>
      <c r="BA591" s="468"/>
      <c r="BB591" s="468"/>
    </row>
    <row r="592" spans="1:54" ht="12.75" customHeight="1">
      <c r="A592" s="468"/>
      <c r="B592" s="468"/>
      <c r="C592" s="468"/>
      <c r="D592" s="468"/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  <c r="AA592" s="468"/>
      <c r="AB592" s="468"/>
      <c r="AC592" s="468"/>
      <c r="AD592" s="468"/>
      <c r="AE592" s="468"/>
      <c r="AF592" s="468"/>
      <c r="AG592" s="468"/>
      <c r="AH592" s="468"/>
      <c r="AI592" s="468"/>
      <c r="AJ592" s="468"/>
      <c r="AK592" s="468"/>
      <c r="AL592" s="468"/>
      <c r="AM592" s="468"/>
      <c r="AN592" s="468"/>
      <c r="AO592" s="468"/>
      <c r="AP592" s="468"/>
      <c r="AQ592" s="468"/>
      <c r="AR592" s="468"/>
      <c r="AS592" s="468"/>
      <c r="AT592" s="468"/>
      <c r="AU592" s="468"/>
      <c r="AV592" s="468"/>
      <c r="AW592" s="468"/>
      <c r="AX592" s="468"/>
      <c r="AY592" s="468"/>
      <c r="AZ592" s="468"/>
      <c r="BA592" s="468"/>
      <c r="BB592" s="468"/>
    </row>
    <row r="593" spans="1:54" ht="12.75" customHeight="1">
      <c r="A593" s="468"/>
      <c r="B593" s="468"/>
      <c r="C593" s="468"/>
      <c r="D593" s="468"/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  <c r="AA593" s="468"/>
      <c r="AB593" s="468"/>
      <c r="AC593" s="468"/>
      <c r="AD593" s="468"/>
      <c r="AE593" s="468"/>
      <c r="AF593" s="468"/>
      <c r="AG593" s="468"/>
      <c r="AH593" s="468"/>
      <c r="AI593" s="468"/>
      <c r="AJ593" s="468"/>
      <c r="AK593" s="468"/>
      <c r="AL593" s="468"/>
      <c r="AM593" s="468"/>
      <c r="AN593" s="468"/>
      <c r="AO593" s="468"/>
      <c r="AP593" s="468"/>
      <c r="AQ593" s="468"/>
      <c r="AR593" s="468"/>
      <c r="AS593" s="468"/>
      <c r="AT593" s="468"/>
      <c r="AU593" s="468"/>
      <c r="AV593" s="468"/>
      <c r="AW593" s="468"/>
      <c r="AX593" s="468"/>
      <c r="AY593" s="468"/>
      <c r="AZ593" s="468"/>
      <c r="BA593" s="468"/>
      <c r="BB593" s="468"/>
    </row>
    <row r="594" spans="1:54" ht="12.75" customHeight="1">
      <c r="A594" s="468"/>
      <c r="B594" s="468"/>
      <c r="C594" s="468"/>
      <c r="D594" s="468"/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  <c r="AA594" s="468"/>
      <c r="AB594" s="468"/>
      <c r="AC594" s="468"/>
      <c r="AD594" s="468"/>
      <c r="AE594" s="468"/>
      <c r="AF594" s="468"/>
      <c r="AG594" s="468"/>
      <c r="AH594" s="468"/>
      <c r="AI594" s="468"/>
      <c r="AJ594" s="468"/>
      <c r="AK594" s="468"/>
      <c r="AL594" s="468"/>
      <c r="AM594" s="468"/>
      <c r="AN594" s="468"/>
      <c r="AO594" s="468"/>
      <c r="AP594" s="468"/>
      <c r="AQ594" s="468"/>
      <c r="AR594" s="468"/>
      <c r="AS594" s="468"/>
      <c r="AT594" s="468"/>
      <c r="AU594" s="468"/>
      <c r="AV594" s="468"/>
      <c r="AW594" s="468"/>
      <c r="AX594" s="468"/>
      <c r="AY594" s="468"/>
      <c r="AZ594" s="468"/>
      <c r="BA594" s="468"/>
      <c r="BB594" s="468"/>
    </row>
    <row r="595" spans="1:54" ht="12.75" customHeight="1">
      <c r="A595" s="468"/>
      <c r="B595" s="468"/>
      <c r="C595" s="468"/>
      <c r="D595" s="468"/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  <c r="AA595" s="468"/>
      <c r="AB595" s="468"/>
      <c r="AC595" s="468"/>
      <c r="AD595" s="468"/>
      <c r="AE595" s="468"/>
      <c r="AF595" s="468"/>
      <c r="AG595" s="468"/>
      <c r="AH595" s="468"/>
      <c r="AI595" s="468"/>
      <c r="AJ595" s="468"/>
      <c r="AK595" s="468"/>
      <c r="AL595" s="468"/>
      <c r="AM595" s="468"/>
      <c r="AN595" s="468"/>
      <c r="AO595" s="468"/>
      <c r="AP595" s="468"/>
      <c r="AQ595" s="468"/>
      <c r="AR595" s="468"/>
      <c r="AS595" s="468"/>
      <c r="AT595" s="468"/>
      <c r="AU595" s="468"/>
      <c r="AV595" s="468"/>
      <c r="AW595" s="468"/>
      <c r="AX595" s="468"/>
      <c r="AY595" s="468"/>
      <c r="AZ595" s="468"/>
      <c r="BA595" s="468"/>
      <c r="BB595" s="468"/>
    </row>
    <row r="596" spans="1:54" ht="12.75" customHeight="1">
      <c r="A596" s="468"/>
      <c r="B596" s="468"/>
      <c r="C596" s="468"/>
      <c r="D596" s="468"/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  <c r="AA596" s="468"/>
      <c r="AB596" s="468"/>
      <c r="AC596" s="468"/>
      <c r="AD596" s="468"/>
      <c r="AE596" s="468"/>
      <c r="AF596" s="468"/>
      <c r="AG596" s="468"/>
      <c r="AH596" s="468"/>
      <c r="AI596" s="468"/>
      <c r="AJ596" s="468"/>
      <c r="AK596" s="468"/>
      <c r="AL596" s="468"/>
      <c r="AM596" s="468"/>
      <c r="AN596" s="468"/>
      <c r="AO596" s="468"/>
      <c r="AP596" s="468"/>
      <c r="AQ596" s="468"/>
      <c r="AR596" s="468"/>
      <c r="AS596" s="468"/>
      <c r="AT596" s="468"/>
      <c r="AU596" s="468"/>
      <c r="AV596" s="468"/>
      <c r="AW596" s="468"/>
      <c r="AX596" s="468"/>
      <c r="AY596" s="468"/>
      <c r="AZ596" s="468"/>
      <c r="BA596" s="468"/>
      <c r="BB596" s="468"/>
    </row>
    <row r="597" spans="1:54" ht="12.75" customHeight="1">
      <c r="A597" s="468"/>
      <c r="B597" s="468"/>
      <c r="C597" s="468"/>
      <c r="D597" s="468"/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  <c r="AA597" s="468"/>
      <c r="AB597" s="468"/>
      <c r="AC597" s="468"/>
      <c r="AD597" s="468"/>
      <c r="AE597" s="468"/>
      <c r="AF597" s="468"/>
      <c r="AG597" s="468"/>
      <c r="AH597" s="468"/>
      <c r="AI597" s="468"/>
      <c r="AJ597" s="468"/>
      <c r="AK597" s="468"/>
      <c r="AL597" s="468"/>
      <c r="AM597" s="468"/>
      <c r="AN597" s="468"/>
      <c r="AO597" s="468"/>
      <c r="AP597" s="468"/>
      <c r="AQ597" s="468"/>
      <c r="AR597" s="468"/>
      <c r="AS597" s="468"/>
      <c r="AT597" s="468"/>
      <c r="AU597" s="468"/>
      <c r="AV597" s="468"/>
      <c r="AW597" s="468"/>
      <c r="AX597" s="468"/>
      <c r="AY597" s="468"/>
      <c r="AZ597" s="468"/>
      <c r="BA597" s="468"/>
      <c r="BB597" s="468"/>
    </row>
    <row r="598" spans="1:54" ht="12.75" customHeight="1">
      <c r="A598" s="468"/>
      <c r="B598" s="468"/>
      <c r="C598" s="468"/>
      <c r="D598" s="468"/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  <c r="AA598" s="468"/>
      <c r="AB598" s="468"/>
      <c r="AC598" s="468"/>
      <c r="AD598" s="468"/>
      <c r="AE598" s="468"/>
      <c r="AF598" s="468"/>
      <c r="AG598" s="468"/>
      <c r="AH598" s="468"/>
      <c r="AI598" s="468"/>
      <c r="AJ598" s="468"/>
      <c r="AK598" s="468"/>
      <c r="AL598" s="468"/>
      <c r="AM598" s="468"/>
      <c r="AN598" s="468"/>
      <c r="AO598" s="468"/>
      <c r="AP598" s="468"/>
      <c r="AQ598" s="468"/>
      <c r="AR598" s="468"/>
      <c r="AS598" s="468"/>
      <c r="AT598" s="468"/>
      <c r="AU598" s="468"/>
      <c r="AV598" s="468"/>
      <c r="AW598" s="468"/>
      <c r="AX598" s="468"/>
      <c r="AY598" s="468"/>
      <c r="AZ598" s="468"/>
      <c r="BA598" s="468"/>
      <c r="BB598" s="468"/>
    </row>
    <row r="599" spans="1:54" ht="12.75" customHeight="1">
      <c r="A599" s="468"/>
      <c r="B599" s="468"/>
      <c r="C599" s="468"/>
      <c r="D599" s="468"/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  <c r="AA599" s="468"/>
      <c r="AB599" s="468"/>
      <c r="AC599" s="468"/>
      <c r="AD599" s="468"/>
      <c r="AE599" s="468"/>
      <c r="AF599" s="468"/>
      <c r="AG599" s="468"/>
      <c r="AH599" s="468"/>
      <c r="AI599" s="468"/>
      <c r="AJ599" s="468"/>
      <c r="AK599" s="468"/>
      <c r="AL599" s="468"/>
      <c r="AM599" s="468"/>
      <c r="AN599" s="468"/>
      <c r="AO599" s="468"/>
      <c r="AP599" s="468"/>
      <c r="AQ599" s="468"/>
      <c r="AR599" s="468"/>
      <c r="AS599" s="468"/>
      <c r="AT599" s="468"/>
      <c r="AU599" s="468"/>
      <c r="AV599" s="468"/>
      <c r="AW599" s="468"/>
      <c r="AX599" s="468"/>
      <c r="AY599" s="468"/>
      <c r="AZ599" s="468"/>
      <c r="BA599" s="468"/>
      <c r="BB599" s="468"/>
    </row>
    <row r="600" spans="1:54" ht="12.75" customHeight="1">
      <c r="A600" s="468"/>
      <c r="B600" s="468"/>
      <c r="C600" s="468"/>
      <c r="D600" s="468"/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  <c r="AA600" s="468"/>
      <c r="AB600" s="468"/>
      <c r="AC600" s="468"/>
      <c r="AD600" s="468"/>
      <c r="AE600" s="468"/>
      <c r="AF600" s="468"/>
      <c r="AG600" s="468"/>
      <c r="AH600" s="468"/>
      <c r="AI600" s="468"/>
      <c r="AJ600" s="468"/>
      <c r="AK600" s="468"/>
      <c r="AL600" s="468"/>
      <c r="AM600" s="468"/>
      <c r="AN600" s="468"/>
      <c r="AO600" s="468"/>
      <c r="AP600" s="468"/>
      <c r="AQ600" s="468"/>
      <c r="AR600" s="468"/>
      <c r="AS600" s="468"/>
      <c r="AT600" s="468"/>
      <c r="AU600" s="468"/>
      <c r="AV600" s="468"/>
      <c r="AW600" s="468"/>
      <c r="AX600" s="468"/>
      <c r="AY600" s="468"/>
      <c r="AZ600" s="468"/>
      <c r="BA600" s="468"/>
      <c r="BB600" s="468"/>
    </row>
    <row r="601" spans="1:54" ht="12.75" customHeight="1">
      <c r="A601" s="468"/>
      <c r="B601" s="468"/>
      <c r="C601" s="468"/>
      <c r="D601" s="468"/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  <c r="AA601" s="468"/>
      <c r="AB601" s="468"/>
      <c r="AC601" s="468"/>
      <c r="AD601" s="468"/>
      <c r="AE601" s="468"/>
      <c r="AF601" s="468"/>
      <c r="AG601" s="468"/>
      <c r="AH601" s="468"/>
      <c r="AI601" s="468"/>
      <c r="AJ601" s="468"/>
      <c r="AK601" s="468"/>
      <c r="AL601" s="468"/>
      <c r="AM601" s="468"/>
      <c r="AN601" s="468"/>
      <c r="AO601" s="468"/>
      <c r="AP601" s="468"/>
      <c r="AQ601" s="468"/>
      <c r="AR601" s="468"/>
      <c r="AS601" s="468"/>
      <c r="AT601" s="468"/>
      <c r="AU601" s="468"/>
      <c r="AV601" s="468"/>
      <c r="AW601" s="468"/>
      <c r="AX601" s="468"/>
      <c r="AY601" s="468"/>
      <c r="AZ601" s="468"/>
      <c r="BA601" s="468"/>
      <c r="BB601" s="468"/>
    </row>
    <row r="602" spans="1:54" ht="12.75" customHeight="1">
      <c r="A602" s="468"/>
      <c r="B602" s="468"/>
      <c r="C602" s="468"/>
      <c r="D602" s="468"/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  <c r="AA602" s="468"/>
      <c r="AB602" s="468"/>
      <c r="AC602" s="468"/>
      <c r="AD602" s="468"/>
      <c r="AE602" s="468"/>
      <c r="AF602" s="468"/>
      <c r="AG602" s="468"/>
      <c r="AH602" s="468"/>
      <c r="AI602" s="468"/>
      <c r="AJ602" s="468"/>
      <c r="AK602" s="468"/>
      <c r="AL602" s="468"/>
      <c r="AM602" s="468"/>
      <c r="AN602" s="468"/>
      <c r="AO602" s="468"/>
      <c r="AP602" s="468"/>
      <c r="AQ602" s="468"/>
      <c r="AR602" s="468"/>
      <c r="AS602" s="468"/>
      <c r="AT602" s="468"/>
      <c r="AU602" s="468"/>
      <c r="AV602" s="468"/>
      <c r="AW602" s="468"/>
      <c r="AX602" s="468"/>
      <c r="AY602" s="468"/>
      <c r="AZ602" s="468"/>
      <c r="BA602" s="468"/>
      <c r="BB602" s="468"/>
    </row>
    <row r="603" spans="1:54" ht="12.75" customHeight="1">
      <c r="A603" s="468"/>
      <c r="B603" s="468"/>
      <c r="C603" s="468"/>
      <c r="D603" s="468"/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  <c r="AA603" s="468"/>
      <c r="AB603" s="468"/>
      <c r="AC603" s="468"/>
      <c r="AD603" s="468"/>
      <c r="AE603" s="468"/>
      <c r="AF603" s="468"/>
      <c r="AG603" s="468"/>
      <c r="AH603" s="468"/>
      <c r="AI603" s="468"/>
      <c r="AJ603" s="468"/>
      <c r="AK603" s="468"/>
      <c r="AL603" s="468"/>
      <c r="AM603" s="468"/>
      <c r="AN603" s="468"/>
      <c r="AO603" s="468"/>
      <c r="AP603" s="468"/>
      <c r="AQ603" s="468"/>
      <c r="AR603" s="468"/>
      <c r="AS603" s="468"/>
      <c r="AT603" s="468"/>
      <c r="AU603" s="468"/>
      <c r="AV603" s="468"/>
      <c r="AW603" s="468"/>
      <c r="AX603" s="468"/>
      <c r="AY603" s="468"/>
      <c r="AZ603" s="468"/>
      <c r="BA603" s="468"/>
      <c r="BB603" s="468"/>
    </row>
    <row r="604" spans="1:54" ht="12.75" customHeight="1">
      <c r="A604" s="468"/>
      <c r="B604" s="468"/>
      <c r="C604" s="468"/>
      <c r="D604" s="468"/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  <c r="AA604" s="468"/>
      <c r="AB604" s="468"/>
      <c r="AC604" s="468"/>
      <c r="AD604" s="468"/>
      <c r="AE604" s="468"/>
      <c r="AF604" s="468"/>
      <c r="AG604" s="468"/>
      <c r="AH604" s="468"/>
      <c r="AI604" s="468"/>
      <c r="AJ604" s="468"/>
      <c r="AK604" s="468"/>
      <c r="AL604" s="468"/>
      <c r="AM604" s="468"/>
      <c r="AN604" s="468"/>
      <c r="AO604" s="468"/>
      <c r="AP604" s="468"/>
      <c r="AQ604" s="468"/>
      <c r="AR604" s="468"/>
      <c r="AS604" s="468"/>
      <c r="AT604" s="468"/>
      <c r="AU604" s="468"/>
      <c r="AV604" s="468"/>
      <c r="AW604" s="468"/>
      <c r="AX604" s="468"/>
      <c r="AY604" s="468"/>
      <c r="AZ604" s="468"/>
      <c r="BA604" s="468"/>
      <c r="BB604" s="468"/>
    </row>
    <row r="605" spans="1:54" ht="12.75" customHeight="1">
      <c r="A605" s="468"/>
      <c r="B605" s="468"/>
      <c r="C605" s="468"/>
      <c r="D605" s="468"/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  <c r="AA605" s="468"/>
      <c r="AB605" s="468"/>
      <c r="AC605" s="468"/>
      <c r="AD605" s="468"/>
      <c r="AE605" s="468"/>
      <c r="AF605" s="468"/>
      <c r="AG605" s="468"/>
      <c r="AH605" s="468"/>
      <c r="AI605" s="468"/>
      <c r="AJ605" s="468"/>
      <c r="AK605" s="468"/>
      <c r="AL605" s="468"/>
      <c r="AM605" s="468"/>
      <c r="AN605" s="468"/>
      <c r="AO605" s="468"/>
      <c r="AP605" s="468"/>
      <c r="AQ605" s="468"/>
      <c r="AR605" s="468"/>
      <c r="AS605" s="468"/>
      <c r="AT605" s="468"/>
      <c r="AU605" s="468"/>
      <c r="AV605" s="468"/>
      <c r="AW605" s="468"/>
      <c r="AX605" s="468"/>
      <c r="AY605" s="468"/>
      <c r="AZ605" s="468"/>
      <c r="BA605" s="468"/>
      <c r="BB605" s="468"/>
    </row>
    <row r="606" spans="1:54" ht="12.75" customHeight="1">
      <c r="A606" s="468"/>
      <c r="B606" s="468"/>
      <c r="C606" s="468"/>
      <c r="D606" s="468"/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  <c r="AA606" s="468"/>
      <c r="AB606" s="468"/>
      <c r="AC606" s="468"/>
      <c r="AD606" s="468"/>
      <c r="AE606" s="468"/>
      <c r="AF606" s="468"/>
      <c r="AG606" s="468"/>
      <c r="AH606" s="468"/>
      <c r="AI606" s="468"/>
      <c r="AJ606" s="468"/>
      <c r="AK606" s="468"/>
      <c r="AL606" s="468"/>
      <c r="AM606" s="468"/>
      <c r="AN606" s="468"/>
      <c r="AO606" s="468"/>
      <c r="AP606" s="468"/>
      <c r="AQ606" s="468"/>
      <c r="AR606" s="468"/>
      <c r="AS606" s="468"/>
      <c r="AT606" s="468"/>
      <c r="AU606" s="468"/>
      <c r="AV606" s="468"/>
      <c r="AW606" s="468"/>
      <c r="AX606" s="468"/>
      <c r="AY606" s="468"/>
      <c r="AZ606" s="468"/>
      <c r="BA606" s="468"/>
      <c r="BB606" s="468"/>
    </row>
    <row r="607" spans="1:54" ht="12.75" customHeight="1">
      <c r="A607" s="468"/>
      <c r="B607" s="468"/>
      <c r="C607" s="468"/>
      <c r="D607" s="468"/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  <c r="AA607" s="468"/>
      <c r="AB607" s="468"/>
      <c r="AC607" s="468"/>
      <c r="AD607" s="468"/>
      <c r="AE607" s="468"/>
      <c r="AF607" s="468"/>
      <c r="AG607" s="468"/>
      <c r="AH607" s="468"/>
      <c r="AI607" s="468"/>
      <c r="AJ607" s="468"/>
      <c r="AK607" s="468"/>
      <c r="AL607" s="468"/>
      <c r="AM607" s="468"/>
      <c r="AN607" s="468"/>
      <c r="AO607" s="468"/>
      <c r="AP607" s="468"/>
      <c r="AQ607" s="468"/>
      <c r="AR607" s="468"/>
      <c r="AS607" s="468"/>
      <c r="AT607" s="468"/>
      <c r="AU607" s="468"/>
      <c r="AV607" s="468"/>
      <c r="AW607" s="468"/>
      <c r="AX607" s="468"/>
      <c r="AY607" s="468"/>
      <c r="AZ607" s="468"/>
      <c r="BA607" s="468"/>
      <c r="BB607" s="468"/>
    </row>
    <row r="608" spans="1:54" ht="12.75" customHeight="1">
      <c r="A608" s="468"/>
      <c r="B608" s="468"/>
      <c r="C608" s="468"/>
      <c r="D608" s="468"/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  <c r="AA608" s="468"/>
      <c r="AB608" s="468"/>
      <c r="AC608" s="468"/>
      <c r="AD608" s="468"/>
      <c r="AE608" s="468"/>
      <c r="AF608" s="468"/>
      <c r="AG608" s="468"/>
      <c r="AH608" s="468"/>
      <c r="AI608" s="468"/>
      <c r="AJ608" s="468"/>
      <c r="AK608" s="468"/>
      <c r="AL608" s="468"/>
      <c r="AM608" s="468"/>
      <c r="AN608" s="468"/>
      <c r="AO608" s="468"/>
      <c r="AP608" s="468"/>
      <c r="AQ608" s="468"/>
      <c r="AR608" s="468"/>
      <c r="AS608" s="468"/>
      <c r="AT608" s="468"/>
      <c r="AU608" s="468"/>
      <c r="AV608" s="468"/>
      <c r="AW608" s="468"/>
      <c r="AX608" s="468"/>
      <c r="AY608" s="468"/>
      <c r="AZ608" s="468"/>
      <c r="BA608" s="468"/>
      <c r="BB608" s="468"/>
    </row>
    <row r="609" spans="1:54" ht="12.75" customHeight="1">
      <c r="A609" s="468"/>
      <c r="B609" s="468"/>
      <c r="C609" s="468"/>
      <c r="D609" s="468"/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  <c r="AA609" s="468"/>
      <c r="AB609" s="468"/>
      <c r="AC609" s="468"/>
      <c r="AD609" s="468"/>
      <c r="AE609" s="468"/>
      <c r="AF609" s="468"/>
      <c r="AG609" s="468"/>
      <c r="AH609" s="468"/>
      <c r="AI609" s="468"/>
      <c r="AJ609" s="468"/>
      <c r="AK609" s="468"/>
      <c r="AL609" s="468"/>
      <c r="AM609" s="468"/>
      <c r="AN609" s="468"/>
      <c r="AO609" s="468"/>
      <c r="AP609" s="468"/>
      <c r="AQ609" s="468"/>
      <c r="AR609" s="468"/>
      <c r="AS609" s="468"/>
      <c r="AT609" s="468"/>
      <c r="AU609" s="468"/>
      <c r="AV609" s="468"/>
      <c r="AW609" s="468"/>
      <c r="AX609" s="468"/>
      <c r="AY609" s="468"/>
      <c r="AZ609" s="468"/>
      <c r="BA609" s="468"/>
      <c r="BB609" s="468"/>
    </row>
    <row r="610" spans="1:54" ht="12.75" customHeight="1">
      <c r="A610" s="468"/>
      <c r="B610" s="468"/>
      <c r="C610" s="468"/>
      <c r="D610" s="468"/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  <c r="AA610" s="468"/>
      <c r="AB610" s="468"/>
      <c r="AC610" s="468"/>
      <c r="AD610" s="468"/>
      <c r="AE610" s="468"/>
      <c r="AF610" s="468"/>
      <c r="AG610" s="468"/>
      <c r="AH610" s="468"/>
      <c r="AI610" s="468"/>
      <c r="AJ610" s="468"/>
      <c r="AK610" s="468"/>
      <c r="AL610" s="468"/>
      <c r="AM610" s="468"/>
      <c r="AN610" s="468"/>
      <c r="AO610" s="468"/>
      <c r="AP610" s="468"/>
      <c r="AQ610" s="468"/>
      <c r="AR610" s="468"/>
      <c r="AS610" s="468"/>
      <c r="AT610" s="468"/>
      <c r="AU610" s="468"/>
      <c r="AV610" s="468"/>
      <c r="AW610" s="468"/>
      <c r="AX610" s="468"/>
      <c r="AY610" s="468"/>
      <c r="AZ610" s="468"/>
      <c r="BA610" s="468"/>
      <c r="BB610" s="468"/>
    </row>
    <row r="611" spans="1:54" ht="12.75" customHeight="1">
      <c r="A611" s="468"/>
      <c r="B611" s="468"/>
      <c r="C611" s="468"/>
      <c r="D611" s="468"/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  <c r="AA611" s="468"/>
      <c r="AB611" s="468"/>
      <c r="AC611" s="468"/>
      <c r="AD611" s="468"/>
      <c r="AE611" s="468"/>
      <c r="AF611" s="468"/>
      <c r="AG611" s="468"/>
      <c r="AH611" s="468"/>
      <c r="AI611" s="468"/>
      <c r="AJ611" s="468"/>
      <c r="AK611" s="468"/>
      <c r="AL611" s="468"/>
      <c r="AM611" s="468"/>
      <c r="AN611" s="468"/>
      <c r="AO611" s="468"/>
      <c r="AP611" s="468"/>
      <c r="AQ611" s="468"/>
      <c r="AR611" s="468"/>
      <c r="AS611" s="468"/>
      <c r="AT611" s="468"/>
      <c r="AU611" s="468"/>
      <c r="AV611" s="468"/>
      <c r="AW611" s="468"/>
      <c r="AX611" s="468"/>
      <c r="AY611" s="468"/>
      <c r="AZ611" s="468"/>
      <c r="BA611" s="468"/>
      <c r="BB611" s="468"/>
    </row>
    <row r="612" spans="1:54" ht="12.75" customHeight="1">
      <c r="A612" s="468"/>
      <c r="B612" s="468"/>
      <c r="C612" s="468"/>
      <c r="D612" s="468"/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  <c r="AA612" s="468"/>
      <c r="AB612" s="468"/>
      <c r="AC612" s="468"/>
      <c r="AD612" s="468"/>
      <c r="AE612" s="468"/>
      <c r="AF612" s="468"/>
      <c r="AG612" s="468"/>
      <c r="AH612" s="468"/>
      <c r="AI612" s="468"/>
      <c r="AJ612" s="468"/>
      <c r="AK612" s="468"/>
      <c r="AL612" s="468"/>
      <c r="AM612" s="468"/>
      <c r="AN612" s="468"/>
      <c r="AO612" s="468"/>
      <c r="AP612" s="468"/>
      <c r="AQ612" s="468"/>
      <c r="AR612" s="468"/>
      <c r="AS612" s="468"/>
      <c r="AT612" s="468"/>
      <c r="AU612" s="468"/>
      <c r="AV612" s="468"/>
      <c r="AW612" s="468"/>
      <c r="AX612" s="468"/>
      <c r="AY612" s="468"/>
      <c r="AZ612" s="468"/>
      <c r="BA612" s="468"/>
      <c r="BB612" s="468"/>
    </row>
    <row r="613" spans="1:54" ht="12.75" customHeight="1">
      <c r="A613" s="468"/>
      <c r="B613" s="468"/>
      <c r="C613" s="468"/>
      <c r="D613" s="468"/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  <c r="AA613" s="468"/>
      <c r="AB613" s="468"/>
      <c r="AC613" s="468"/>
      <c r="AD613" s="468"/>
      <c r="AE613" s="468"/>
      <c r="AF613" s="468"/>
      <c r="AG613" s="468"/>
      <c r="AH613" s="468"/>
      <c r="AI613" s="468"/>
      <c r="AJ613" s="468"/>
      <c r="AK613" s="468"/>
      <c r="AL613" s="468"/>
      <c r="AM613" s="468"/>
      <c r="AN613" s="468"/>
      <c r="AO613" s="468"/>
      <c r="AP613" s="468"/>
      <c r="AQ613" s="468"/>
      <c r="AR613" s="468"/>
      <c r="AS613" s="468"/>
      <c r="AT613" s="468"/>
      <c r="AU613" s="468"/>
      <c r="AV613" s="468"/>
      <c r="AW613" s="468"/>
      <c r="AX613" s="468"/>
      <c r="AY613" s="468"/>
      <c r="AZ613" s="468"/>
      <c r="BA613" s="468"/>
      <c r="BB613" s="468"/>
    </row>
    <row r="614" spans="1:54" ht="12.75" customHeight="1">
      <c r="A614" s="468"/>
      <c r="B614" s="468"/>
      <c r="C614" s="468"/>
      <c r="D614" s="468"/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  <c r="AA614" s="468"/>
      <c r="AB614" s="468"/>
      <c r="AC614" s="468"/>
      <c r="AD614" s="468"/>
      <c r="AE614" s="468"/>
      <c r="AF614" s="468"/>
      <c r="AG614" s="468"/>
      <c r="AH614" s="468"/>
      <c r="AI614" s="468"/>
      <c r="AJ614" s="468"/>
      <c r="AK614" s="468"/>
      <c r="AL614" s="468"/>
      <c r="AM614" s="468"/>
      <c r="AN614" s="468"/>
      <c r="AO614" s="468"/>
      <c r="AP614" s="468"/>
      <c r="AQ614" s="468"/>
      <c r="AR614" s="468"/>
      <c r="AS614" s="468"/>
      <c r="AT614" s="468"/>
      <c r="AU614" s="468"/>
      <c r="AV614" s="468"/>
      <c r="AW614" s="468"/>
      <c r="AX614" s="468"/>
      <c r="AY614" s="468"/>
      <c r="AZ614" s="468"/>
      <c r="BA614" s="468"/>
      <c r="BB614" s="468"/>
    </row>
    <row r="615" spans="1:54" ht="12.75" customHeight="1">
      <c r="A615" s="468"/>
      <c r="B615" s="468"/>
      <c r="C615" s="468"/>
      <c r="D615" s="468"/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  <c r="AA615" s="468"/>
      <c r="AB615" s="468"/>
      <c r="AC615" s="468"/>
      <c r="AD615" s="468"/>
      <c r="AE615" s="468"/>
      <c r="AF615" s="468"/>
      <c r="AG615" s="468"/>
      <c r="AH615" s="468"/>
      <c r="AI615" s="468"/>
      <c r="AJ615" s="468"/>
      <c r="AK615" s="468"/>
      <c r="AL615" s="468"/>
      <c r="AM615" s="468"/>
      <c r="AN615" s="468"/>
      <c r="AO615" s="468"/>
      <c r="AP615" s="468"/>
      <c r="AQ615" s="468"/>
      <c r="AR615" s="468"/>
      <c r="AS615" s="468"/>
      <c r="AT615" s="468"/>
      <c r="AU615" s="468"/>
      <c r="AV615" s="468"/>
      <c r="AW615" s="468"/>
      <c r="AX615" s="468"/>
      <c r="AY615" s="468"/>
      <c r="AZ615" s="468"/>
      <c r="BA615" s="468"/>
      <c r="BB615" s="468"/>
    </row>
    <row r="616" spans="1:54" ht="12.75" customHeight="1">
      <c r="A616" s="468"/>
      <c r="B616" s="468"/>
      <c r="C616" s="468"/>
      <c r="D616" s="468"/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  <c r="AA616" s="468"/>
      <c r="AB616" s="468"/>
      <c r="AC616" s="468"/>
      <c r="AD616" s="468"/>
      <c r="AE616" s="468"/>
      <c r="AF616" s="468"/>
      <c r="AG616" s="468"/>
      <c r="AH616" s="468"/>
      <c r="AI616" s="468"/>
      <c r="AJ616" s="468"/>
      <c r="AK616" s="468"/>
      <c r="AL616" s="468"/>
      <c r="AM616" s="468"/>
      <c r="AN616" s="468"/>
      <c r="AO616" s="468"/>
      <c r="AP616" s="468"/>
      <c r="AQ616" s="468"/>
      <c r="AR616" s="468"/>
      <c r="AS616" s="468"/>
      <c r="AT616" s="468"/>
      <c r="AU616" s="468"/>
      <c r="AV616" s="468"/>
      <c r="AW616" s="468"/>
      <c r="AX616" s="468"/>
      <c r="AY616" s="468"/>
      <c r="AZ616" s="468"/>
      <c r="BA616" s="468"/>
      <c r="BB616" s="468"/>
    </row>
    <row r="617" spans="1:54" ht="12.75" customHeight="1">
      <c r="A617" s="468"/>
      <c r="B617" s="468"/>
      <c r="C617" s="468"/>
      <c r="D617" s="468"/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  <c r="AA617" s="468"/>
      <c r="AB617" s="468"/>
      <c r="AC617" s="468"/>
      <c r="AD617" s="468"/>
      <c r="AE617" s="468"/>
      <c r="AF617" s="468"/>
      <c r="AG617" s="468"/>
      <c r="AH617" s="468"/>
      <c r="AI617" s="468"/>
      <c r="AJ617" s="468"/>
      <c r="AK617" s="468"/>
      <c r="AL617" s="468"/>
      <c r="AM617" s="468"/>
      <c r="AN617" s="468"/>
      <c r="AO617" s="468"/>
      <c r="AP617" s="468"/>
      <c r="AQ617" s="468"/>
      <c r="AR617" s="468"/>
      <c r="AS617" s="468"/>
      <c r="AT617" s="468"/>
      <c r="AU617" s="468"/>
      <c r="AV617" s="468"/>
      <c r="AW617" s="468"/>
      <c r="AX617" s="468"/>
      <c r="AY617" s="468"/>
      <c r="AZ617" s="468"/>
      <c r="BA617" s="468"/>
      <c r="BB617" s="468"/>
    </row>
    <row r="618" spans="1:54" ht="12.75" customHeight="1">
      <c r="A618" s="468"/>
      <c r="B618" s="468"/>
      <c r="C618" s="468"/>
      <c r="D618" s="468"/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  <c r="AA618" s="468"/>
      <c r="AB618" s="468"/>
      <c r="AC618" s="468"/>
      <c r="AD618" s="468"/>
      <c r="AE618" s="468"/>
      <c r="AF618" s="468"/>
      <c r="AG618" s="468"/>
      <c r="AH618" s="468"/>
      <c r="AI618" s="468"/>
      <c r="AJ618" s="468"/>
      <c r="AK618" s="468"/>
      <c r="AL618" s="468"/>
      <c r="AM618" s="468"/>
      <c r="AN618" s="468"/>
      <c r="AO618" s="468"/>
      <c r="AP618" s="468"/>
      <c r="AQ618" s="468"/>
      <c r="AR618" s="468"/>
      <c r="AS618" s="468"/>
      <c r="AT618" s="468"/>
      <c r="AU618" s="468"/>
      <c r="AV618" s="468"/>
      <c r="AW618" s="468"/>
      <c r="AX618" s="468"/>
      <c r="AY618" s="468"/>
      <c r="AZ618" s="468"/>
      <c r="BA618" s="468"/>
      <c r="BB618" s="468"/>
    </row>
    <row r="619" spans="1:54" ht="12.75" customHeight="1">
      <c r="A619" s="468"/>
      <c r="B619" s="468"/>
      <c r="C619" s="468"/>
      <c r="D619" s="468"/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  <c r="AA619" s="468"/>
      <c r="AB619" s="468"/>
      <c r="AC619" s="468"/>
      <c r="AD619" s="468"/>
      <c r="AE619" s="468"/>
      <c r="AF619" s="468"/>
      <c r="AG619" s="468"/>
      <c r="AH619" s="468"/>
      <c r="AI619" s="468"/>
      <c r="AJ619" s="468"/>
      <c r="AK619" s="468"/>
      <c r="AL619" s="468"/>
      <c r="AM619" s="468"/>
      <c r="AN619" s="468"/>
      <c r="AO619" s="468"/>
      <c r="AP619" s="468"/>
      <c r="AQ619" s="468"/>
      <c r="AR619" s="468"/>
      <c r="AS619" s="468"/>
      <c r="AT619" s="468"/>
      <c r="AU619" s="468"/>
      <c r="AV619" s="468"/>
      <c r="AW619" s="468"/>
      <c r="AX619" s="468"/>
      <c r="AY619" s="468"/>
      <c r="AZ619" s="468"/>
      <c r="BA619" s="468"/>
      <c r="BB619" s="468"/>
    </row>
    <row r="620" spans="1:54" ht="12.75" customHeight="1">
      <c r="A620" s="468"/>
      <c r="B620" s="468"/>
      <c r="C620" s="468"/>
      <c r="D620" s="468"/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  <c r="AA620" s="468"/>
      <c r="AB620" s="468"/>
      <c r="AC620" s="468"/>
      <c r="AD620" s="468"/>
      <c r="AE620" s="468"/>
      <c r="AF620" s="468"/>
      <c r="AG620" s="468"/>
      <c r="AH620" s="468"/>
      <c r="AI620" s="468"/>
      <c r="AJ620" s="468"/>
      <c r="AK620" s="468"/>
      <c r="AL620" s="468"/>
      <c r="AM620" s="468"/>
      <c r="AN620" s="468"/>
      <c r="AO620" s="468"/>
      <c r="AP620" s="468"/>
      <c r="AQ620" s="468"/>
      <c r="AR620" s="468"/>
      <c r="AS620" s="468"/>
      <c r="AT620" s="468"/>
      <c r="AU620" s="468"/>
      <c r="AV620" s="468"/>
      <c r="AW620" s="468"/>
      <c r="AX620" s="468"/>
      <c r="AY620" s="468"/>
      <c r="AZ620" s="468"/>
      <c r="BA620" s="468"/>
      <c r="BB620" s="468"/>
    </row>
    <row r="621" spans="1:54" ht="12.75" customHeight="1">
      <c r="A621" s="468"/>
      <c r="B621" s="468"/>
      <c r="C621" s="468"/>
      <c r="D621" s="468"/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  <c r="AA621" s="468"/>
      <c r="AB621" s="468"/>
      <c r="AC621" s="468"/>
      <c r="AD621" s="468"/>
      <c r="AE621" s="468"/>
      <c r="AF621" s="468"/>
      <c r="AG621" s="468"/>
      <c r="AH621" s="468"/>
      <c r="AI621" s="468"/>
      <c r="AJ621" s="468"/>
      <c r="AK621" s="468"/>
      <c r="AL621" s="468"/>
      <c r="AM621" s="468"/>
      <c r="AN621" s="468"/>
      <c r="AO621" s="468"/>
      <c r="AP621" s="468"/>
      <c r="AQ621" s="468"/>
      <c r="AR621" s="468"/>
      <c r="AS621" s="468"/>
      <c r="AT621" s="468"/>
      <c r="AU621" s="468"/>
      <c r="AV621" s="468"/>
      <c r="AW621" s="468"/>
      <c r="AX621" s="468"/>
      <c r="AY621" s="468"/>
      <c r="AZ621" s="468"/>
      <c r="BA621" s="468"/>
      <c r="BB621" s="468"/>
    </row>
    <row r="622" spans="1:54" ht="12.75" customHeight="1">
      <c r="A622" s="468"/>
      <c r="B622" s="468"/>
      <c r="C622" s="468"/>
      <c r="D622" s="468"/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  <c r="AA622" s="468"/>
      <c r="AB622" s="468"/>
      <c r="AC622" s="468"/>
      <c r="AD622" s="468"/>
      <c r="AE622" s="468"/>
      <c r="AF622" s="468"/>
      <c r="AG622" s="468"/>
      <c r="AH622" s="468"/>
      <c r="AI622" s="468"/>
      <c r="AJ622" s="468"/>
      <c r="AK622" s="468"/>
      <c r="AL622" s="468"/>
      <c r="AM622" s="468"/>
      <c r="AN622" s="468"/>
      <c r="AO622" s="468"/>
      <c r="AP622" s="468"/>
      <c r="AQ622" s="468"/>
      <c r="AR622" s="468"/>
      <c r="AS622" s="468"/>
      <c r="AT622" s="468"/>
      <c r="AU622" s="468"/>
      <c r="AV622" s="468"/>
      <c r="AW622" s="468"/>
      <c r="AX622" s="468"/>
      <c r="AY622" s="468"/>
      <c r="AZ622" s="468"/>
      <c r="BA622" s="468"/>
      <c r="BB622" s="468"/>
    </row>
    <row r="623" spans="1:54" ht="12.75" customHeight="1">
      <c r="A623" s="468"/>
      <c r="B623" s="468"/>
      <c r="C623" s="468"/>
      <c r="D623" s="468"/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  <c r="AA623" s="468"/>
      <c r="AB623" s="468"/>
      <c r="AC623" s="468"/>
      <c r="AD623" s="468"/>
      <c r="AE623" s="468"/>
      <c r="AF623" s="468"/>
      <c r="AG623" s="468"/>
      <c r="AH623" s="468"/>
      <c r="AI623" s="468"/>
      <c r="AJ623" s="468"/>
      <c r="AK623" s="468"/>
      <c r="AL623" s="468"/>
      <c r="AM623" s="468"/>
      <c r="AN623" s="468"/>
      <c r="AO623" s="468"/>
      <c r="AP623" s="468"/>
      <c r="AQ623" s="468"/>
      <c r="AR623" s="468"/>
      <c r="AS623" s="468"/>
      <c r="AT623" s="468"/>
      <c r="AU623" s="468"/>
      <c r="AV623" s="468"/>
      <c r="AW623" s="468"/>
      <c r="AX623" s="468"/>
      <c r="AY623" s="468"/>
      <c r="AZ623" s="468"/>
      <c r="BA623" s="468"/>
      <c r="BB623" s="468"/>
    </row>
    <row r="624" spans="1:54" ht="12.75" customHeight="1">
      <c r="A624" s="468"/>
      <c r="B624" s="468"/>
      <c r="C624" s="468"/>
      <c r="D624" s="468"/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  <c r="AA624" s="468"/>
      <c r="AB624" s="468"/>
      <c r="AC624" s="468"/>
      <c r="AD624" s="468"/>
      <c r="AE624" s="468"/>
      <c r="AF624" s="468"/>
      <c r="AG624" s="468"/>
      <c r="AH624" s="468"/>
      <c r="AI624" s="468"/>
      <c r="AJ624" s="468"/>
      <c r="AK624" s="468"/>
      <c r="AL624" s="468"/>
      <c r="AM624" s="468"/>
      <c r="AN624" s="468"/>
      <c r="AO624" s="468"/>
      <c r="AP624" s="468"/>
      <c r="AQ624" s="468"/>
      <c r="AR624" s="468"/>
      <c r="AS624" s="468"/>
      <c r="AT624" s="468"/>
      <c r="AU624" s="468"/>
      <c r="AV624" s="468"/>
      <c r="AW624" s="468"/>
      <c r="AX624" s="468"/>
      <c r="AY624" s="468"/>
      <c r="AZ624" s="468"/>
      <c r="BA624" s="468"/>
      <c r="BB624" s="468"/>
    </row>
    <row r="625" spans="1:54" ht="12.75" customHeight="1">
      <c r="A625" s="468"/>
      <c r="B625" s="468"/>
      <c r="C625" s="468"/>
      <c r="D625" s="468"/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  <c r="AA625" s="468"/>
      <c r="AB625" s="468"/>
      <c r="AC625" s="468"/>
      <c r="AD625" s="468"/>
      <c r="AE625" s="468"/>
      <c r="AF625" s="468"/>
      <c r="AG625" s="468"/>
      <c r="AH625" s="468"/>
      <c r="AI625" s="468"/>
      <c r="AJ625" s="468"/>
      <c r="AK625" s="468"/>
      <c r="AL625" s="468"/>
      <c r="AM625" s="468"/>
      <c r="AN625" s="468"/>
      <c r="AO625" s="468"/>
      <c r="AP625" s="468"/>
      <c r="AQ625" s="468"/>
      <c r="AR625" s="468"/>
      <c r="AS625" s="468"/>
      <c r="AT625" s="468"/>
      <c r="AU625" s="468"/>
      <c r="AV625" s="468"/>
      <c r="AW625" s="468"/>
      <c r="AX625" s="468"/>
      <c r="AY625" s="468"/>
      <c r="AZ625" s="468"/>
      <c r="BA625" s="468"/>
      <c r="BB625" s="468"/>
    </row>
    <row r="626" spans="1:54" ht="12.75" customHeight="1">
      <c r="A626" s="468"/>
      <c r="B626" s="468"/>
      <c r="C626" s="468"/>
      <c r="D626" s="468"/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  <c r="AA626" s="468"/>
      <c r="AB626" s="468"/>
      <c r="AC626" s="468"/>
      <c r="AD626" s="468"/>
      <c r="AE626" s="468"/>
      <c r="AF626" s="468"/>
      <c r="AG626" s="468"/>
      <c r="AH626" s="468"/>
      <c r="AI626" s="468"/>
      <c r="AJ626" s="468"/>
      <c r="AK626" s="468"/>
      <c r="AL626" s="468"/>
      <c r="AM626" s="468"/>
      <c r="AN626" s="468"/>
      <c r="AO626" s="468"/>
      <c r="AP626" s="468"/>
      <c r="AQ626" s="468"/>
      <c r="AR626" s="468"/>
      <c r="AS626" s="468"/>
      <c r="AT626" s="468"/>
      <c r="AU626" s="468"/>
      <c r="AV626" s="468"/>
      <c r="AW626" s="468"/>
      <c r="AX626" s="468"/>
      <c r="AY626" s="468"/>
      <c r="AZ626" s="468"/>
      <c r="BA626" s="468"/>
      <c r="BB626" s="468"/>
    </row>
    <row r="627" spans="1:54" ht="12.75" customHeight="1">
      <c r="A627" s="468"/>
      <c r="B627" s="468"/>
      <c r="C627" s="468"/>
      <c r="D627" s="468"/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  <c r="AA627" s="468"/>
      <c r="AB627" s="468"/>
      <c r="AC627" s="468"/>
      <c r="AD627" s="468"/>
      <c r="AE627" s="468"/>
      <c r="AF627" s="468"/>
      <c r="AG627" s="468"/>
      <c r="AH627" s="468"/>
      <c r="AI627" s="468"/>
      <c r="AJ627" s="468"/>
      <c r="AK627" s="468"/>
      <c r="AL627" s="468"/>
      <c r="AM627" s="468"/>
      <c r="AN627" s="468"/>
      <c r="AO627" s="468"/>
      <c r="AP627" s="468"/>
      <c r="AQ627" s="468"/>
      <c r="AR627" s="468"/>
      <c r="AS627" s="468"/>
      <c r="AT627" s="468"/>
      <c r="AU627" s="468"/>
      <c r="AV627" s="468"/>
      <c r="AW627" s="468"/>
      <c r="AX627" s="468"/>
      <c r="AY627" s="468"/>
      <c r="AZ627" s="468"/>
      <c r="BA627" s="468"/>
      <c r="BB627" s="468"/>
    </row>
    <row r="628" spans="1:54" ht="12.75" customHeight="1">
      <c r="A628" s="468"/>
      <c r="B628" s="468"/>
      <c r="C628" s="468"/>
      <c r="D628" s="468"/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  <c r="AA628" s="468"/>
      <c r="AB628" s="468"/>
      <c r="AC628" s="468"/>
      <c r="AD628" s="468"/>
      <c r="AE628" s="468"/>
      <c r="AF628" s="468"/>
      <c r="AG628" s="468"/>
      <c r="AH628" s="468"/>
      <c r="AI628" s="468"/>
      <c r="AJ628" s="468"/>
      <c r="AK628" s="468"/>
      <c r="AL628" s="468"/>
      <c r="AM628" s="468"/>
      <c r="AN628" s="468"/>
      <c r="AO628" s="468"/>
      <c r="AP628" s="468"/>
      <c r="AQ628" s="468"/>
      <c r="AR628" s="468"/>
      <c r="AS628" s="468"/>
      <c r="AT628" s="468"/>
      <c r="AU628" s="468"/>
      <c r="AV628" s="468"/>
      <c r="AW628" s="468"/>
      <c r="AX628" s="468"/>
      <c r="AY628" s="468"/>
      <c r="AZ628" s="468"/>
      <c r="BA628" s="468"/>
      <c r="BB628" s="468"/>
    </row>
    <row r="629" spans="1:54" ht="12.75" customHeight="1">
      <c r="A629" s="468"/>
      <c r="B629" s="468"/>
      <c r="C629" s="468"/>
      <c r="D629" s="468"/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  <c r="AA629" s="468"/>
      <c r="AB629" s="468"/>
      <c r="AC629" s="468"/>
      <c r="AD629" s="468"/>
      <c r="AE629" s="468"/>
      <c r="AF629" s="468"/>
      <c r="AG629" s="468"/>
      <c r="AH629" s="468"/>
      <c r="AI629" s="468"/>
      <c r="AJ629" s="468"/>
      <c r="AK629" s="468"/>
      <c r="AL629" s="468"/>
      <c r="AM629" s="468"/>
      <c r="AN629" s="468"/>
      <c r="AO629" s="468"/>
      <c r="AP629" s="468"/>
      <c r="AQ629" s="468"/>
      <c r="AR629" s="468"/>
      <c r="AS629" s="468"/>
      <c r="AT629" s="468"/>
      <c r="AU629" s="468"/>
      <c r="AV629" s="468"/>
      <c r="AW629" s="468"/>
      <c r="AX629" s="468"/>
      <c r="AY629" s="468"/>
      <c r="AZ629" s="468"/>
      <c r="BA629" s="468"/>
      <c r="BB629" s="468"/>
    </row>
    <row r="630" spans="1:54" ht="12.75" customHeight="1">
      <c r="A630" s="468"/>
      <c r="B630" s="468"/>
      <c r="C630" s="468"/>
      <c r="D630" s="468"/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  <c r="AA630" s="468"/>
      <c r="AB630" s="468"/>
      <c r="AC630" s="468"/>
      <c r="AD630" s="468"/>
      <c r="AE630" s="468"/>
      <c r="AF630" s="468"/>
      <c r="AG630" s="468"/>
      <c r="AH630" s="468"/>
      <c r="AI630" s="468"/>
      <c r="AJ630" s="468"/>
      <c r="AK630" s="468"/>
      <c r="AL630" s="468"/>
      <c r="AM630" s="468"/>
      <c r="AN630" s="468"/>
      <c r="AO630" s="468"/>
      <c r="AP630" s="468"/>
      <c r="AQ630" s="468"/>
      <c r="AR630" s="468"/>
      <c r="AS630" s="468"/>
      <c r="AT630" s="468"/>
      <c r="AU630" s="468"/>
      <c r="AV630" s="468"/>
      <c r="AW630" s="468"/>
      <c r="AX630" s="468"/>
      <c r="AY630" s="468"/>
      <c r="AZ630" s="468"/>
      <c r="BA630" s="468"/>
      <c r="BB630" s="468"/>
    </row>
    <row r="631" spans="1:54" ht="12.75" customHeight="1">
      <c r="A631" s="468"/>
      <c r="B631" s="468"/>
      <c r="C631" s="468"/>
      <c r="D631" s="468"/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  <c r="AA631" s="468"/>
      <c r="AB631" s="468"/>
      <c r="AC631" s="468"/>
      <c r="AD631" s="468"/>
      <c r="AE631" s="468"/>
      <c r="AF631" s="468"/>
      <c r="AG631" s="468"/>
      <c r="AH631" s="468"/>
      <c r="AI631" s="468"/>
      <c r="AJ631" s="468"/>
      <c r="AK631" s="468"/>
      <c r="AL631" s="468"/>
      <c r="AM631" s="468"/>
      <c r="AN631" s="468"/>
      <c r="AO631" s="468"/>
      <c r="AP631" s="468"/>
      <c r="AQ631" s="468"/>
      <c r="AR631" s="468"/>
      <c r="AS631" s="468"/>
      <c r="AT631" s="468"/>
      <c r="AU631" s="468"/>
      <c r="AV631" s="468"/>
      <c r="AW631" s="468"/>
      <c r="AX631" s="468"/>
      <c r="AY631" s="468"/>
      <c r="AZ631" s="468"/>
      <c r="BA631" s="468"/>
      <c r="BB631" s="468"/>
    </row>
    <row r="632" spans="1:54" ht="12.75" customHeight="1">
      <c r="A632" s="468"/>
      <c r="B632" s="468"/>
      <c r="C632" s="468"/>
      <c r="D632" s="468"/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  <c r="AA632" s="468"/>
      <c r="AB632" s="468"/>
      <c r="AC632" s="468"/>
      <c r="AD632" s="468"/>
      <c r="AE632" s="468"/>
      <c r="AF632" s="468"/>
      <c r="AG632" s="468"/>
      <c r="AH632" s="468"/>
      <c r="AI632" s="468"/>
      <c r="AJ632" s="468"/>
      <c r="AK632" s="468"/>
      <c r="AL632" s="468"/>
      <c r="AM632" s="468"/>
      <c r="AN632" s="468"/>
      <c r="AO632" s="468"/>
      <c r="AP632" s="468"/>
      <c r="AQ632" s="468"/>
      <c r="AR632" s="468"/>
      <c r="AS632" s="468"/>
      <c r="AT632" s="468"/>
      <c r="AU632" s="468"/>
      <c r="AV632" s="468"/>
      <c r="AW632" s="468"/>
      <c r="AX632" s="468"/>
      <c r="AY632" s="468"/>
      <c r="AZ632" s="468"/>
      <c r="BA632" s="468"/>
      <c r="BB632" s="468"/>
    </row>
    <row r="633" spans="1:54" ht="12.75" customHeight="1">
      <c r="A633" s="468"/>
      <c r="B633" s="468"/>
      <c r="C633" s="468"/>
      <c r="D633" s="468"/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  <c r="AA633" s="468"/>
      <c r="AB633" s="468"/>
      <c r="AC633" s="468"/>
      <c r="AD633" s="468"/>
      <c r="AE633" s="468"/>
      <c r="AF633" s="468"/>
      <c r="AG633" s="468"/>
      <c r="AH633" s="468"/>
      <c r="AI633" s="468"/>
      <c r="AJ633" s="468"/>
      <c r="AK633" s="468"/>
      <c r="AL633" s="468"/>
      <c r="AM633" s="468"/>
      <c r="AN633" s="468"/>
      <c r="AO633" s="468"/>
      <c r="AP633" s="468"/>
      <c r="AQ633" s="468"/>
      <c r="AR633" s="468"/>
      <c r="AS633" s="468"/>
      <c r="AT633" s="468"/>
      <c r="AU633" s="468"/>
      <c r="AV633" s="468"/>
      <c r="AW633" s="468"/>
      <c r="AX633" s="468"/>
      <c r="AY633" s="468"/>
      <c r="AZ633" s="468"/>
      <c r="BA633" s="468"/>
      <c r="BB633" s="468"/>
    </row>
    <row r="634" spans="1:54" ht="12.75" customHeight="1">
      <c r="A634" s="468"/>
      <c r="B634" s="468"/>
      <c r="C634" s="468"/>
      <c r="D634" s="468"/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  <c r="AA634" s="468"/>
      <c r="AB634" s="468"/>
      <c r="AC634" s="468"/>
      <c r="AD634" s="468"/>
      <c r="AE634" s="468"/>
      <c r="AF634" s="468"/>
      <c r="AG634" s="468"/>
      <c r="AH634" s="468"/>
      <c r="AI634" s="468"/>
      <c r="AJ634" s="468"/>
      <c r="AK634" s="468"/>
      <c r="AL634" s="468"/>
      <c r="AM634" s="468"/>
      <c r="AN634" s="468"/>
      <c r="AO634" s="468"/>
      <c r="AP634" s="468"/>
      <c r="AQ634" s="468"/>
      <c r="AR634" s="468"/>
      <c r="AS634" s="468"/>
      <c r="AT634" s="468"/>
      <c r="AU634" s="468"/>
      <c r="AV634" s="468"/>
      <c r="AW634" s="468"/>
      <c r="AX634" s="468"/>
      <c r="AY634" s="468"/>
      <c r="AZ634" s="468"/>
      <c r="BA634" s="468"/>
      <c r="BB634" s="468"/>
    </row>
    <row r="635" spans="1:54" ht="12.75" customHeight="1">
      <c r="A635" s="468"/>
      <c r="B635" s="468"/>
      <c r="C635" s="468"/>
      <c r="D635" s="468"/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  <c r="AA635" s="468"/>
      <c r="AB635" s="468"/>
      <c r="AC635" s="468"/>
      <c r="AD635" s="468"/>
      <c r="AE635" s="468"/>
      <c r="AF635" s="468"/>
      <c r="AG635" s="468"/>
      <c r="AH635" s="468"/>
      <c r="AI635" s="468"/>
      <c r="AJ635" s="468"/>
      <c r="AK635" s="468"/>
      <c r="AL635" s="468"/>
      <c r="AM635" s="468"/>
      <c r="AN635" s="468"/>
      <c r="AO635" s="468"/>
      <c r="AP635" s="468"/>
      <c r="AQ635" s="468"/>
      <c r="AR635" s="468"/>
      <c r="AS635" s="468"/>
      <c r="AT635" s="468"/>
      <c r="AU635" s="468"/>
      <c r="AV635" s="468"/>
      <c r="AW635" s="468"/>
      <c r="AX635" s="468"/>
      <c r="AY635" s="468"/>
      <c r="AZ635" s="468"/>
      <c r="BA635" s="468"/>
      <c r="BB635" s="468"/>
    </row>
    <row r="636" spans="1:54" ht="12.75" customHeight="1">
      <c r="A636" s="468"/>
      <c r="B636" s="468"/>
      <c r="C636" s="468"/>
      <c r="D636" s="468"/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  <c r="AA636" s="468"/>
      <c r="AB636" s="468"/>
      <c r="AC636" s="468"/>
      <c r="AD636" s="468"/>
      <c r="AE636" s="468"/>
      <c r="AF636" s="468"/>
      <c r="AG636" s="468"/>
      <c r="AH636" s="468"/>
      <c r="AI636" s="468"/>
      <c r="AJ636" s="468"/>
      <c r="AK636" s="468"/>
      <c r="AL636" s="468"/>
      <c r="AM636" s="468"/>
      <c r="AN636" s="468"/>
      <c r="AO636" s="468"/>
      <c r="AP636" s="468"/>
      <c r="AQ636" s="468"/>
      <c r="AR636" s="468"/>
      <c r="AS636" s="468"/>
      <c r="AT636" s="468"/>
      <c r="AU636" s="468"/>
      <c r="AV636" s="468"/>
      <c r="AW636" s="468"/>
      <c r="AX636" s="468"/>
      <c r="AY636" s="468"/>
      <c r="AZ636" s="468"/>
      <c r="BA636" s="468"/>
      <c r="BB636" s="468"/>
    </row>
    <row r="637" spans="1:54" ht="12.75" customHeight="1">
      <c r="A637" s="468"/>
      <c r="B637" s="468"/>
      <c r="C637" s="468"/>
      <c r="D637" s="468"/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  <c r="AA637" s="468"/>
      <c r="AB637" s="468"/>
      <c r="AC637" s="468"/>
      <c r="AD637" s="468"/>
      <c r="AE637" s="468"/>
      <c r="AF637" s="468"/>
      <c r="AG637" s="468"/>
      <c r="AH637" s="468"/>
      <c r="AI637" s="468"/>
      <c r="AJ637" s="468"/>
      <c r="AK637" s="468"/>
      <c r="AL637" s="468"/>
      <c r="AM637" s="468"/>
      <c r="AN637" s="468"/>
      <c r="AO637" s="468"/>
      <c r="AP637" s="468"/>
      <c r="AQ637" s="468"/>
      <c r="AR637" s="468"/>
      <c r="AS637" s="468"/>
      <c r="AT637" s="468"/>
      <c r="AU637" s="468"/>
      <c r="AV637" s="468"/>
      <c r="AW637" s="468"/>
      <c r="AX637" s="468"/>
      <c r="AY637" s="468"/>
      <c r="AZ637" s="468"/>
      <c r="BA637" s="468"/>
      <c r="BB637" s="468"/>
    </row>
    <row r="638" spans="1:54" ht="12.75" customHeight="1">
      <c r="A638" s="468"/>
      <c r="B638" s="468"/>
      <c r="C638" s="468"/>
      <c r="D638" s="468"/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  <c r="AA638" s="468"/>
      <c r="AB638" s="468"/>
      <c r="AC638" s="468"/>
      <c r="AD638" s="468"/>
      <c r="AE638" s="468"/>
      <c r="AF638" s="468"/>
      <c r="AG638" s="468"/>
      <c r="AH638" s="468"/>
      <c r="AI638" s="468"/>
      <c r="AJ638" s="468"/>
      <c r="AK638" s="468"/>
      <c r="AL638" s="468"/>
      <c r="AM638" s="468"/>
      <c r="AN638" s="468"/>
      <c r="AO638" s="468"/>
      <c r="AP638" s="468"/>
      <c r="AQ638" s="468"/>
      <c r="AR638" s="468"/>
      <c r="AS638" s="468"/>
      <c r="AT638" s="468"/>
      <c r="AU638" s="468"/>
      <c r="AV638" s="468"/>
      <c r="AW638" s="468"/>
      <c r="AX638" s="468"/>
      <c r="AY638" s="468"/>
      <c r="AZ638" s="468"/>
      <c r="BA638" s="468"/>
      <c r="BB638" s="468"/>
    </row>
    <row r="639" spans="1:54" ht="12.75" customHeight="1">
      <c r="A639" s="468"/>
      <c r="B639" s="468"/>
      <c r="C639" s="468"/>
      <c r="D639" s="468"/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  <c r="AA639" s="468"/>
      <c r="AB639" s="468"/>
      <c r="AC639" s="468"/>
      <c r="AD639" s="468"/>
      <c r="AE639" s="468"/>
      <c r="AF639" s="468"/>
      <c r="AG639" s="468"/>
      <c r="AH639" s="468"/>
      <c r="AI639" s="468"/>
      <c r="AJ639" s="468"/>
      <c r="AK639" s="468"/>
      <c r="AL639" s="468"/>
      <c r="AM639" s="468"/>
      <c r="AN639" s="468"/>
      <c r="AO639" s="468"/>
      <c r="AP639" s="468"/>
      <c r="AQ639" s="468"/>
      <c r="AR639" s="468"/>
      <c r="AS639" s="468"/>
      <c r="AT639" s="468"/>
      <c r="AU639" s="468"/>
      <c r="AV639" s="468"/>
      <c r="AW639" s="468"/>
      <c r="AX639" s="468"/>
      <c r="AY639" s="468"/>
      <c r="AZ639" s="468"/>
      <c r="BA639" s="468"/>
      <c r="BB639" s="468"/>
    </row>
    <row r="640" spans="1:54" ht="12.75" customHeight="1">
      <c r="A640" s="468"/>
      <c r="B640" s="468"/>
      <c r="C640" s="468"/>
      <c r="D640" s="468"/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  <c r="AA640" s="468"/>
      <c r="AB640" s="468"/>
      <c r="AC640" s="468"/>
      <c r="AD640" s="468"/>
      <c r="AE640" s="468"/>
      <c r="AF640" s="468"/>
      <c r="AG640" s="468"/>
      <c r="AH640" s="468"/>
      <c r="AI640" s="468"/>
      <c r="AJ640" s="468"/>
      <c r="AK640" s="468"/>
      <c r="AL640" s="468"/>
      <c r="AM640" s="468"/>
      <c r="AN640" s="468"/>
      <c r="AO640" s="468"/>
      <c r="AP640" s="468"/>
      <c r="AQ640" s="468"/>
      <c r="AR640" s="468"/>
      <c r="AS640" s="468"/>
      <c r="AT640" s="468"/>
      <c r="AU640" s="468"/>
      <c r="AV640" s="468"/>
      <c r="AW640" s="468"/>
      <c r="AX640" s="468"/>
      <c r="AY640" s="468"/>
      <c r="AZ640" s="468"/>
      <c r="BA640" s="468"/>
      <c r="BB640" s="468"/>
    </row>
    <row r="641" spans="1:54" ht="12.75" customHeight="1">
      <c r="A641" s="468"/>
      <c r="B641" s="468"/>
      <c r="C641" s="468"/>
      <c r="D641" s="468"/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  <c r="AA641" s="468"/>
      <c r="AB641" s="468"/>
      <c r="AC641" s="468"/>
      <c r="AD641" s="468"/>
      <c r="AE641" s="468"/>
      <c r="AF641" s="468"/>
      <c r="AG641" s="468"/>
      <c r="AH641" s="468"/>
      <c r="AI641" s="468"/>
      <c r="AJ641" s="468"/>
      <c r="AK641" s="468"/>
      <c r="AL641" s="468"/>
      <c r="AM641" s="468"/>
      <c r="AN641" s="468"/>
      <c r="AO641" s="468"/>
      <c r="AP641" s="468"/>
      <c r="AQ641" s="468"/>
      <c r="AR641" s="468"/>
      <c r="AS641" s="468"/>
      <c r="AT641" s="468"/>
      <c r="AU641" s="468"/>
      <c r="AV641" s="468"/>
      <c r="AW641" s="468"/>
      <c r="AX641" s="468"/>
      <c r="AY641" s="468"/>
      <c r="AZ641" s="468"/>
      <c r="BA641" s="468"/>
      <c r="BB641" s="468"/>
    </row>
    <row r="642" spans="1:54" ht="12.75" customHeight="1">
      <c r="A642" s="468"/>
      <c r="B642" s="468"/>
      <c r="C642" s="468"/>
      <c r="D642" s="468"/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  <c r="AA642" s="468"/>
      <c r="AB642" s="468"/>
      <c r="AC642" s="468"/>
      <c r="AD642" s="468"/>
      <c r="AE642" s="468"/>
      <c r="AF642" s="468"/>
      <c r="AG642" s="468"/>
      <c r="AH642" s="468"/>
      <c r="AI642" s="468"/>
      <c r="AJ642" s="468"/>
      <c r="AK642" s="468"/>
      <c r="AL642" s="468"/>
      <c r="AM642" s="468"/>
      <c r="AN642" s="468"/>
      <c r="AO642" s="468"/>
      <c r="AP642" s="468"/>
      <c r="AQ642" s="468"/>
      <c r="AR642" s="468"/>
      <c r="AS642" s="468"/>
      <c r="AT642" s="468"/>
      <c r="AU642" s="468"/>
      <c r="AV642" s="468"/>
      <c r="AW642" s="468"/>
      <c r="AX642" s="468"/>
      <c r="AY642" s="468"/>
      <c r="AZ642" s="468"/>
      <c r="BA642" s="468"/>
      <c r="BB642" s="468"/>
    </row>
    <row r="643" spans="1:54" ht="12.75" customHeight="1">
      <c r="A643" s="468"/>
      <c r="B643" s="468"/>
      <c r="C643" s="468"/>
      <c r="D643" s="468"/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  <c r="AA643" s="468"/>
      <c r="AB643" s="468"/>
      <c r="AC643" s="468"/>
      <c r="AD643" s="468"/>
      <c r="AE643" s="468"/>
      <c r="AF643" s="468"/>
      <c r="AG643" s="468"/>
      <c r="AH643" s="468"/>
      <c r="AI643" s="468"/>
      <c r="AJ643" s="468"/>
      <c r="AK643" s="468"/>
      <c r="AL643" s="468"/>
      <c r="AM643" s="468"/>
      <c r="AN643" s="468"/>
      <c r="AO643" s="468"/>
      <c r="AP643" s="468"/>
      <c r="AQ643" s="468"/>
      <c r="AR643" s="468"/>
      <c r="AS643" s="468"/>
      <c r="AT643" s="468"/>
      <c r="AU643" s="468"/>
      <c r="AV643" s="468"/>
      <c r="AW643" s="468"/>
      <c r="AX643" s="468"/>
      <c r="AY643" s="468"/>
      <c r="AZ643" s="468"/>
      <c r="BA643" s="468"/>
      <c r="BB643" s="468"/>
    </row>
    <row r="644" spans="1:54" ht="12.75" customHeight="1">
      <c r="A644" s="468"/>
      <c r="B644" s="468"/>
      <c r="C644" s="468"/>
      <c r="D644" s="468"/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  <c r="AA644" s="468"/>
      <c r="AB644" s="468"/>
      <c r="AC644" s="468"/>
      <c r="AD644" s="468"/>
      <c r="AE644" s="468"/>
      <c r="AF644" s="468"/>
      <c r="AG644" s="468"/>
      <c r="AH644" s="468"/>
      <c r="AI644" s="468"/>
      <c r="AJ644" s="468"/>
      <c r="AK644" s="468"/>
      <c r="AL644" s="468"/>
      <c r="AM644" s="468"/>
      <c r="AN644" s="468"/>
      <c r="AO644" s="468"/>
      <c r="AP644" s="468"/>
      <c r="AQ644" s="468"/>
      <c r="AR644" s="468"/>
      <c r="AS644" s="468"/>
      <c r="AT644" s="468"/>
      <c r="AU644" s="468"/>
      <c r="AV644" s="468"/>
      <c r="AW644" s="468"/>
      <c r="AX644" s="468"/>
      <c r="AY644" s="468"/>
      <c r="AZ644" s="468"/>
      <c r="BA644" s="468"/>
      <c r="BB644" s="468"/>
    </row>
    <row r="645" spans="1:54" ht="12.75" customHeight="1">
      <c r="A645" s="468"/>
      <c r="B645" s="468"/>
      <c r="C645" s="468"/>
      <c r="D645" s="468"/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  <c r="AA645" s="468"/>
      <c r="AB645" s="468"/>
      <c r="AC645" s="468"/>
      <c r="AD645" s="468"/>
      <c r="AE645" s="468"/>
      <c r="AF645" s="468"/>
      <c r="AG645" s="468"/>
      <c r="AH645" s="468"/>
      <c r="AI645" s="468"/>
      <c r="AJ645" s="468"/>
      <c r="AK645" s="468"/>
      <c r="AL645" s="468"/>
      <c r="AM645" s="468"/>
      <c r="AN645" s="468"/>
      <c r="AO645" s="468"/>
      <c r="AP645" s="468"/>
      <c r="AQ645" s="468"/>
      <c r="AR645" s="468"/>
      <c r="AS645" s="468"/>
      <c r="AT645" s="468"/>
      <c r="AU645" s="468"/>
      <c r="AV645" s="468"/>
      <c r="AW645" s="468"/>
      <c r="AX645" s="468"/>
      <c r="AY645" s="468"/>
      <c r="AZ645" s="468"/>
      <c r="BA645" s="468"/>
      <c r="BB645" s="468"/>
    </row>
    <row r="646" spans="1:54" ht="12.75" customHeight="1">
      <c r="A646" s="468"/>
      <c r="B646" s="468"/>
      <c r="C646" s="468"/>
      <c r="D646" s="468"/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  <c r="AA646" s="468"/>
      <c r="AB646" s="468"/>
      <c r="AC646" s="468"/>
      <c r="AD646" s="468"/>
      <c r="AE646" s="468"/>
      <c r="AF646" s="468"/>
      <c r="AG646" s="468"/>
      <c r="AH646" s="468"/>
      <c r="AI646" s="468"/>
      <c r="AJ646" s="468"/>
      <c r="AK646" s="468"/>
      <c r="AL646" s="468"/>
      <c r="AM646" s="468"/>
      <c r="AN646" s="468"/>
      <c r="AO646" s="468"/>
      <c r="AP646" s="468"/>
      <c r="AQ646" s="468"/>
      <c r="AR646" s="468"/>
      <c r="AS646" s="468"/>
      <c r="AT646" s="468"/>
      <c r="AU646" s="468"/>
      <c r="AV646" s="468"/>
      <c r="AW646" s="468"/>
      <c r="AX646" s="468"/>
      <c r="AY646" s="468"/>
      <c r="AZ646" s="468"/>
      <c r="BA646" s="468"/>
      <c r="BB646" s="468"/>
    </row>
    <row r="647" spans="1:54" ht="12.75" customHeight="1">
      <c r="A647" s="468"/>
      <c r="B647" s="468"/>
      <c r="C647" s="468"/>
      <c r="D647" s="468"/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  <c r="AA647" s="468"/>
      <c r="AB647" s="468"/>
      <c r="AC647" s="468"/>
      <c r="AD647" s="468"/>
      <c r="AE647" s="468"/>
      <c r="AF647" s="468"/>
      <c r="AG647" s="468"/>
      <c r="AH647" s="468"/>
      <c r="AI647" s="468"/>
      <c r="AJ647" s="468"/>
      <c r="AK647" s="468"/>
      <c r="AL647" s="468"/>
      <c r="AM647" s="468"/>
      <c r="AN647" s="468"/>
      <c r="AO647" s="468"/>
      <c r="AP647" s="468"/>
      <c r="AQ647" s="468"/>
      <c r="AR647" s="468"/>
      <c r="AS647" s="468"/>
      <c r="AT647" s="468"/>
      <c r="AU647" s="468"/>
      <c r="AV647" s="468"/>
      <c r="AW647" s="468"/>
      <c r="AX647" s="468"/>
      <c r="AY647" s="468"/>
      <c r="AZ647" s="468"/>
      <c r="BA647" s="468"/>
      <c r="BB647" s="468"/>
    </row>
    <row r="648" spans="1:54" ht="12.75" customHeight="1">
      <c r="A648" s="468"/>
      <c r="B648" s="468"/>
      <c r="C648" s="468"/>
      <c r="D648" s="468"/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  <c r="AA648" s="468"/>
      <c r="AB648" s="468"/>
      <c r="AC648" s="468"/>
      <c r="AD648" s="468"/>
      <c r="AE648" s="468"/>
      <c r="AF648" s="468"/>
      <c r="AG648" s="468"/>
      <c r="AH648" s="468"/>
      <c r="AI648" s="468"/>
      <c r="AJ648" s="468"/>
      <c r="AK648" s="468"/>
      <c r="AL648" s="468"/>
      <c r="AM648" s="468"/>
      <c r="AN648" s="468"/>
      <c r="AO648" s="468"/>
      <c r="AP648" s="468"/>
      <c r="AQ648" s="468"/>
      <c r="AR648" s="468"/>
      <c r="AS648" s="468"/>
      <c r="AT648" s="468"/>
      <c r="AU648" s="468"/>
      <c r="AV648" s="468"/>
      <c r="AW648" s="468"/>
      <c r="AX648" s="468"/>
      <c r="AY648" s="468"/>
      <c r="AZ648" s="468"/>
      <c r="BA648" s="468"/>
      <c r="BB648" s="468"/>
    </row>
    <row r="649" spans="1:54" ht="12.75" customHeight="1">
      <c r="A649" s="468"/>
      <c r="B649" s="468"/>
      <c r="C649" s="468"/>
      <c r="D649" s="468"/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  <c r="AA649" s="468"/>
      <c r="AB649" s="468"/>
      <c r="AC649" s="468"/>
      <c r="AD649" s="468"/>
      <c r="AE649" s="468"/>
      <c r="AF649" s="468"/>
      <c r="AG649" s="468"/>
      <c r="AH649" s="468"/>
      <c r="AI649" s="468"/>
      <c r="AJ649" s="468"/>
      <c r="AK649" s="468"/>
      <c r="AL649" s="468"/>
      <c r="AM649" s="468"/>
      <c r="AN649" s="468"/>
      <c r="AO649" s="468"/>
      <c r="AP649" s="468"/>
      <c r="AQ649" s="468"/>
      <c r="AR649" s="468"/>
      <c r="AS649" s="468"/>
      <c r="AT649" s="468"/>
      <c r="AU649" s="468"/>
      <c r="AV649" s="468"/>
      <c r="AW649" s="468"/>
      <c r="AX649" s="468"/>
      <c r="AY649" s="468"/>
      <c r="AZ649" s="468"/>
      <c r="BA649" s="468"/>
      <c r="BB649" s="468"/>
    </row>
    <row r="650" spans="1:54" ht="12.75" customHeight="1">
      <c r="A650" s="468"/>
      <c r="B650" s="468"/>
      <c r="C650" s="468"/>
      <c r="D650" s="468"/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  <c r="AA650" s="468"/>
      <c r="AB650" s="468"/>
      <c r="AC650" s="468"/>
      <c r="AD650" s="468"/>
      <c r="AE650" s="468"/>
      <c r="AF650" s="468"/>
      <c r="AG650" s="468"/>
      <c r="AH650" s="468"/>
      <c r="AI650" s="468"/>
      <c r="AJ650" s="468"/>
      <c r="AK650" s="468"/>
      <c r="AL650" s="468"/>
      <c r="AM650" s="468"/>
      <c r="AN650" s="468"/>
      <c r="AO650" s="468"/>
      <c r="AP650" s="468"/>
      <c r="AQ650" s="468"/>
      <c r="AR650" s="468"/>
      <c r="AS650" s="468"/>
      <c r="AT650" s="468"/>
      <c r="AU650" s="468"/>
      <c r="AV650" s="468"/>
      <c r="AW650" s="468"/>
      <c r="AX650" s="468"/>
      <c r="AY650" s="468"/>
      <c r="AZ650" s="468"/>
      <c r="BA650" s="468"/>
      <c r="BB650" s="468"/>
    </row>
    <row r="651" spans="1:54" ht="12.75" customHeight="1">
      <c r="A651" s="468"/>
      <c r="B651" s="468"/>
      <c r="C651" s="468"/>
      <c r="D651" s="468"/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  <c r="AA651" s="468"/>
      <c r="AB651" s="468"/>
      <c r="AC651" s="468"/>
      <c r="AD651" s="468"/>
      <c r="AE651" s="468"/>
      <c r="AF651" s="468"/>
      <c r="AG651" s="468"/>
      <c r="AH651" s="468"/>
      <c r="AI651" s="468"/>
      <c r="AJ651" s="468"/>
      <c r="AK651" s="468"/>
      <c r="AL651" s="468"/>
      <c r="AM651" s="468"/>
      <c r="AN651" s="468"/>
      <c r="AO651" s="468"/>
      <c r="AP651" s="468"/>
      <c r="AQ651" s="468"/>
      <c r="AR651" s="468"/>
      <c r="AS651" s="468"/>
      <c r="AT651" s="468"/>
      <c r="AU651" s="468"/>
      <c r="AV651" s="468"/>
      <c r="AW651" s="468"/>
      <c r="AX651" s="468"/>
      <c r="AY651" s="468"/>
      <c r="AZ651" s="468"/>
      <c r="BA651" s="468"/>
      <c r="BB651" s="468"/>
    </row>
    <row r="652" spans="1:54" ht="12.75" customHeight="1">
      <c r="A652" s="468"/>
      <c r="B652" s="468"/>
      <c r="C652" s="468"/>
      <c r="D652" s="468"/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  <c r="AA652" s="468"/>
      <c r="AB652" s="468"/>
      <c r="AC652" s="468"/>
      <c r="AD652" s="468"/>
      <c r="AE652" s="468"/>
      <c r="AF652" s="468"/>
      <c r="AG652" s="468"/>
      <c r="AH652" s="468"/>
      <c r="AI652" s="468"/>
      <c r="AJ652" s="468"/>
      <c r="AK652" s="468"/>
      <c r="AL652" s="468"/>
      <c r="AM652" s="468"/>
      <c r="AN652" s="468"/>
      <c r="AO652" s="468"/>
      <c r="AP652" s="468"/>
      <c r="AQ652" s="468"/>
      <c r="AR652" s="468"/>
      <c r="AS652" s="468"/>
      <c r="AT652" s="468"/>
      <c r="AU652" s="468"/>
      <c r="AV652" s="468"/>
      <c r="AW652" s="468"/>
      <c r="AX652" s="468"/>
      <c r="AY652" s="468"/>
      <c r="AZ652" s="468"/>
      <c r="BA652" s="468"/>
      <c r="BB652" s="468"/>
    </row>
    <row r="653" spans="1:54" ht="12.75" customHeight="1">
      <c r="A653" s="468"/>
      <c r="B653" s="468"/>
      <c r="C653" s="468"/>
      <c r="D653" s="468"/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  <c r="AA653" s="468"/>
      <c r="AB653" s="468"/>
      <c r="AC653" s="468"/>
      <c r="AD653" s="468"/>
      <c r="AE653" s="468"/>
      <c r="AF653" s="468"/>
      <c r="AG653" s="468"/>
      <c r="AH653" s="468"/>
      <c r="AI653" s="468"/>
      <c r="AJ653" s="468"/>
      <c r="AK653" s="468"/>
      <c r="AL653" s="468"/>
      <c r="AM653" s="468"/>
      <c r="AN653" s="468"/>
      <c r="AO653" s="468"/>
      <c r="AP653" s="468"/>
      <c r="AQ653" s="468"/>
      <c r="AR653" s="468"/>
      <c r="AS653" s="468"/>
      <c r="AT653" s="468"/>
      <c r="AU653" s="468"/>
      <c r="AV653" s="468"/>
      <c r="AW653" s="468"/>
      <c r="AX653" s="468"/>
      <c r="AY653" s="468"/>
      <c r="AZ653" s="468"/>
      <c r="BA653" s="468"/>
      <c r="BB653" s="468"/>
    </row>
    <row r="654" spans="1:54" ht="12.75" customHeight="1">
      <c r="A654" s="468"/>
      <c r="B654" s="468"/>
      <c r="C654" s="468"/>
      <c r="D654" s="468"/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  <c r="AA654" s="468"/>
      <c r="AB654" s="468"/>
      <c r="AC654" s="468"/>
      <c r="AD654" s="468"/>
      <c r="AE654" s="468"/>
      <c r="AF654" s="468"/>
      <c r="AG654" s="468"/>
      <c r="AH654" s="468"/>
      <c r="AI654" s="468"/>
      <c r="AJ654" s="468"/>
      <c r="AK654" s="468"/>
      <c r="AL654" s="468"/>
      <c r="AM654" s="468"/>
      <c r="AN654" s="468"/>
      <c r="AO654" s="468"/>
      <c r="AP654" s="468"/>
      <c r="AQ654" s="468"/>
      <c r="AR654" s="468"/>
      <c r="AS654" s="468"/>
      <c r="AT654" s="468"/>
      <c r="AU654" s="468"/>
      <c r="AV654" s="468"/>
      <c r="AW654" s="468"/>
      <c r="AX654" s="468"/>
      <c r="AY654" s="468"/>
      <c r="AZ654" s="468"/>
      <c r="BA654" s="468"/>
      <c r="BB654" s="468"/>
    </row>
    <row r="655" spans="1:54" ht="12.75" customHeight="1">
      <c r="A655" s="468"/>
      <c r="B655" s="468"/>
      <c r="C655" s="468"/>
      <c r="D655" s="468"/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  <c r="AA655" s="468"/>
      <c r="AB655" s="468"/>
      <c r="AC655" s="468"/>
      <c r="AD655" s="468"/>
      <c r="AE655" s="468"/>
      <c r="AF655" s="468"/>
      <c r="AG655" s="468"/>
      <c r="AH655" s="468"/>
      <c r="AI655" s="468"/>
      <c r="AJ655" s="468"/>
      <c r="AK655" s="468"/>
      <c r="AL655" s="468"/>
      <c r="AM655" s="468"/>
      <c r="AN655" s="468"/>
      <c r="AO655" s="468"/>
      <c r="AP655" s="468"/>
      <c r="AQ655" s="468"/>
      <c r="AR655" s="468"/>
      <c r="AS655" s="468"/>
      <c r="AT655" s="468"/>
      <c r="AU655" s="468"/>
      <c r="AV655" s="468"/>
      <c r="AW655" s="468"/>
      <c r="AX655" s="468"/>
      <c r="AY655" s="468"/>
      <c r="AZ655" s="468"/>
      <c r="BA655" s="468"/>
      <c r="BB655" s="468"/>
    </row>
    <row r="656" spans="1:54" ht="12.75" customHeight="1">
      <c r="A656" s="468"/>
      <c r="B656" s="468"/>
      <c r="C656" s="468"/>
      <c r="D656" s="468"/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  <c r="AA656" s="468"/>
      <c r="AB656" s="468"/>
      <c r="AC656" s="468"/>
      <c r="AD656" s="468"/>
      <c r="AE656" s="468"/>
      <c r="AF656" s="468"/>
      <c r="AG656" s="468"/>
      <c r="AH656" s="468"/>
      <c r="AI656" s="468"/>
      <c r="AJ656" s="468"/>
      <c r="AK656" s="468"/>
      <c r="AL656" s="468"/>
      <c r="AM656" s="468"/>
      <c r="AN656" s="468"/>
      <c r="AO656" s="468"/>
      <c r="AP656" s="468"/>
      <c r="AQ656" s="468"/>
      <c r="AR656" s="468"/>
      <c r="AS656" s="468"/>
      <c r="AT656" s="468"/>
      <c r="AU656" s="468"/>
      <c r="AV656" s="468"/>
      <c r="AW656" s="468"/>
      <c r="AX656" s="468"/>
      <c r="AY656" s="468"/>
      <c r="AZ656" s="468"/>
      <c r="BA656" s="468"/>
      <c r="BB656" s="468"/>
    </row>
    <row r="657" spans="1:54" ht="12.75" customHeight="1">
      <c r="A657" s="468"/>
      <c r="B657" s="468"/>
      <c r="C657" s="468"/>
      <c r="D657" s="468"/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  <c r="AA657" s="468"/>
      <c r="AB657" s="468"/>
      <c r="AC657" s="468"/>
      <c r="AD657" s="468"/>
      <c r="AE657" s="468"/>
      <c r="AF657" s="468"/>
      <c r="AG657" s="468"/>
      <c r="AH657" s="468"/>
      <c r="AI657" s="468"/>
      <c r="AJ657" s="468"/>
      <c r="AK657" s="468"/>
      <c r="AL657" s="468"/>
      <c r="AM657" s="468"/>
      <c r="AN657" s="468"/>
      <c r="AO657" s="468"/>
      <c r="AP657" s="468"/>
      <c r="AQ657" s="468"/>
      <c r="AR657" s="468"/>
      <c r="AS657" s="468"/>
      <c r="AT657" s="468"/>
      <c r="AU657" s="468"/>
      <c r="AV657" s="468"/>
      <c r="AW657" s="468"/>
      <c r="AX657" s="468"/>
      <c r="AY657" s="468"/>
      <c r="AZ657" s="468"/>
      <c r="BA657" s="468"/>
      <c r="BB657" s="468"/>
    </row>
    <row r="658" spans="1:54" ht="12.75" customHeight="1">
      <c r="A658" s="468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  <c r="AA658" s="468"/>
      <c r="AB658" s="468"/>
      <c r="AC658" s="468"/>
      <c r="AD658" s="468"/>
      <c r="AE658" s="468"/>
      <c r="AF658" s="468"/>
      <c r="AG658" s="468"/>
      <c r="AH658" s="468"/>
      <c r="AI658" s="468"/>
      <c r="AJ658" s="468"/>
      <c r="AK658" s="468"/>
      <c r="AL658" s="468"/>
      <c r="AM658" s="468"/>
      <c r="AN658" s="468"/>
      <c r="AO658" s="468"/>
      <c r="AP658" s="468"/>
      <c r="AQ658" s="468"/>
      <c r="AR658" s="468"/>
      <c r="AS658" s="468"/>
      <c r="AT658" s="468"/>
      <c r="AU658" s="468"/>
      <c r="AV658" s="468"/>
      <c r="AW658" s="468"/>
      <c r="AX658" s="468"/>
      <c r="AY658" s="468"/>
      <c r="AZ658" s="468"/>
      <c r="BA658" s="468"/>
      <c r="BB658" s="468"/>
    </row>
    <row r="659" spans="1:54" ht="12.75" customHeight="1">
      <c r="A659" s="468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  <c r="AA659" s="468"/>
      <c r="AB659" s="468"/>
      <c r="AC659" s="468"/>
      <c r="AD659" s="468"/>
      <c r="AE659" s="468"/>
      <c r="AF659" s="468"/>
      <c r="AG659" s="468"/>
      <c r="AH659" s="468"/>
      <c r="AI659" s="468"/>
      <c r="AJ659" s="468"/>
      <c r="AK659" s="468"/>
      <c r="AL659" s="468"/>
      <c r="AM659" s="468"/>
      <c r="AN659" s="468"/>
      <c r="AO659" s="468"/>
      <c r="AP659" s="468"/>
      <c r="AQ659" s="468"/>
      <c r="AR659" s="468"/>
      <c r="AS659" s="468"/>
      <c r="AT659" s="468"/>
      <c r="AU659" s="468"/>
      <c r="AV659" s="468"/>
      <c r="AW659" s="468"/>
      <c r="AX659" s="468"/>
      <c r="AY659" s="468"/>
      <c r="AZ659" s="468"/>
      <c r="BA659" s="468"/>
      <c r="BB659" s="468"/>
    </row>
    <row r="660" spans="1:54" ht="12.75" customHeight="1">
      <c r="A660" s="468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  <c r="AA660" s="468"/>
      <c r="AB660" s="468"/>
      <c r="AC660" s="468"/>
      <c r="AD660" s="468"/>
      <c r="AE660" s="468"/>
      <c r="AF660" s="468"/>
      <c r="AG660" s="468"/>
      <c r="AH660" s="468"/>
      <c r="AI660" s="468"/>
      <c r="AJ660" s="468"/>
      <c r="AK660" s="468"/>
      <c r="AL660" s="468"/>
      <c r="AM660" s="468"/>
      <c r="AN660" s="468"/>
      <c r="AO660" s="468"/>
      <c r="AP660" s="468"/>
      <c r="AQ660" s="468"/>
      <c r="AR660" s="468"/>
      <c r="AS660" s="468"/>
      <c r="AT660" s="468"/>
      <c r="AU660" s="468"/>
      <c r="AV660" s="468"/>
      <c r="AW660" s="468"/>
      <c r="AX660" s="468"/>
      <c r="AY660" s="468"/>
      <c r="AZ660" s="468"/>
      <c r="BA660" s="468"/>
      <c r="BB660" s="468"/>
    </row>
    <row r="661" spans="1:54" ht="12.75" customHeight="1">
      <c r="A661" s="468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  <c r="AA661" s="468"/>
      <c r="AB661" s="468"/>
      <c r="AC661" s="468"/>
      <c r="AD661" s="468"/>
      <c r="AE661" s="468"/>
      <c r="AF661" s="468"/>
      <c r="AG661" s="468"/>
      <c r="AH661" s="468"/>
      <c r="AI661" s="468"/>
      <c r="AJ661" s="468"/>
      <c r="AK661" s="468"/>
      <c r="AL661" s="468"/>
      <c r="AM661" s="468"/>
      <c r="AN661" s="468"/>
      <c r="AO661" s="468"/>
      <c r="AP661" s="468"/>
      <c r="AQ661" s="468"/>
      <c r="AR661" s="468"/>
      <c r="AS661" s="468"/>
      <c r="AT661" s="468"/>
      <c r="AU661" s="468"/>
      <c r="AV661" s="468"/>
      <c r="AW661" s="468"/>
      <c r="AX661" s="468"/>
      <c r="AY661" s="468"/>
      <c r="AZ661" s="468"/>
      <c r="BA661" s="468"/>
      <c r="BB661" s="468"/>
    </row>
    <row r="662" spans="1:54" ht="12.75" customHeight="1">
      <c r="A662" s="468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  <c r="AA662" s="468"/>
      <c r="AB662" s="468"/>
      <c r="AC662" s="468"/>
      <c r="AD662" s="468"/>
      <c r="AE662" s="468"/>
      <c r="AF662" s="468"/>
      <c r="AG662" s="468"/>
      <c r="AH662" s="468"/>
      <c r="AI662" s="468"/>
      <c r="AJ662" s="468"/>
      <c r="AK662" s="468"/>
      <c r="AL662" s="468"/>
      <c r="AM662" s="468"/>
      <c r="AN662" s="468"/>
      <c r="AO662" s="468"/>
      <c r="AP662" s="468"/>
      <c r="AQ662" s="468"/>
      <c r="AR662" s="468"/>
      <c r="AS662" s="468"/>
      <c r="AT662" s="468"/>
      <c r="AU662" s="468"/>
      <c r="AV662" s="468"/>
      <c r="AW662" s="468"/>
      <c r="AX662" s="468"/>
      <c r="AY662" s="468"/>
      <c r="AZ662" s="468"/>
      <c r="BA662" s="468"/>
      <c r="BB662" s="468"/>
    </row>
    <row r="663" spans="1:54" ht="12.75" customHeight="1">
      <c r="A663" s="468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  <c r="AA663" s="468"/>
      <c r="AB663" s="468"/>
      <c r="AC663" s="468"/>
      <c r="AD663" s="468"/>
      <c r="AE663" s="468"/>
      <c r="AF663" s="468"/>
      <c r="AG663" s="468"/>
      <c r="AH663" s="468"/>
      <c r="AI663" s="468"/>
      <c r="AJ663" s="468"/>
      <c r="AK663" s="468"/>
      <c r="AL663" s="468"/>
      <c r="AM663" s="468"/>
      <c r="AN663" s="468"/>
      <c r="AO663" s="468"/>
      <c r="AP663" s="468"/>
      <c r="AQ663" s="468"/>
      <c r="AR663" s="468"/>
      <c r="AS663" s="468"/>
      <c r="AT663" s="468"/>
      <c r="AU663" s="468"/>
      <c r="AV663" s="468"/>
      <c r="AW663" s="468"/>
      <c r="AX663" s="468"/>
      <c r="AY663" s="468"/>
      <c r="AZ663" s="468"/>
      <c r="BA663" s="468"/>
      <c r="BB663" s="468"/>
    </row>
    <row r="664" spans="1:54" ht="12.75" customHeight="1">
      <c r="A664" s="468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  <c r="AA664" s="468"/>
      <c r="AB664" s="468"/>
      <c r="AC664" s="468"/>
      <c r="AD664" s="468"/>
      <c r="AE664" s="468"/>
      <c r="AF664" s="468"/>
      <c r="AG664" s="468"/>
      <c r="AH664" s="468"/>
      <c r="AI664" s="468"/>
      <c r="AJ664" s="468"/>
      <c r="AK664" s="468"/>
      <c r="AL664" s="468"/>
      <c r="AM664" s="468"/>
      <c r="AN664" s="468"/>
      <c r="AO664" s="468"/>
      <c r="AP664" s="468"/>
      <c r="AQ664" s="468"/>
      <c r="AR664" s="468"/>
      <c r="AS664" s="468"/>
      <c r="AT664" s="468"/>
      <c r="AU664" s="468"/>
      <c r="AV664" s="468"/>
      <c r="AW664" s="468"/>
      <c r="AX664" s="468"/>
      <c r="AY664" s="468"/>
      <c r="AZ664" s="468"/>
      <c r="BA664" s="468"/>
      <c r="BB664" s="468"/>
    </row>
    <row r="665" spans="1:54" ht="12.75" customHeight="1">
      <c r="A665" s="468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  <c r="AA665" s="468"/>
      <c r="AB665" s="468"/>
      <c r="AC665" s="468"/>
      <c r="AD665" s="468"/>
      <c r="AE665" s="468"/>
      <c r="AF665" s="468"/>
      <c r="AG665" s="468"/>
      <c r="AH665" s="468"/>
      <c r="AI665" s="468"/>
      <c r="AJ665" s="468"/>
      <c r="AK665" s="468"/>
      <c r="AL665" s="468"/>
      <c r="AM665" s="468"/>
      <c r="AN665" s="468"/>
      <c r="AO665" s="468"/>
      <c r="AP665" s="468"/>
      <c r="AQ665" s="468"/>
      <c r="AR665" s="468"/>
      <c r="AS665" s="468"/>
      <c r="AT665" s="468"/>
      <c r="AU665" s="468"/>
      <c r="AV665" s="468"/>
      <c r="AW665" s="468"/>
      <c r="AX665" s="468"/>
      <c r="AY665" s="468"/>
      <c r="AZ665" s="468"/>
      <c r="BA665" s="468"/>
      <c r="BB665" s="468"/>
    </row>
    <row r="666" spans="1:54" ht="12.75" customHeight="1">
      <c r="A666" s="468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  <c r="AA666" s="468"/>
      <c r="AB666" s="468"/>
      <c r="AC666" s="468"/>
      <c r="AD666" s="468"/>
      <c r="AE666" s="468"/>
      <c r="AF666" s="468"/>
      <c r="AG666" s="468"/>
      <c r="AH666" s="468"/>
      <c r="AI666" s="468"/>
      <c r="AJ666" s="468"/>
      <c r="AK666" s="468"/>
      <c r="AL666" s="468"/>
      <c r="AM666" s="468"/>
      <c r="AN666" s="468"/>
      <c r="AO666" s="468"/>
      <c r="AP666" s="468"/>
      <c r="AQ666" s="468"/>
      <c r="AR666" s="468"/>
      <c r="AS666" s="468"/>
      <c r="AT666" s="468"/>
      <c r="AU666" s="468"/>
      <c r="AV666" s="468"/>
      <c r="AW666" s="468"/>
      <c r="AX666" s="468"/>
      <c r="AY666" s="468"/>
      <c r="AZ666" s="468"/>
      <c r="BA666" s="468"/>
      <c r="BB666" s="468"/>
    </row>
    <row r="667" spans="1:54" ht="12.75" customHeight="1">
      <c r="A667" s="468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  <c r="AA667" s="468"/>
      <c r="AB667" s="468"/>
      <c r="AC667" s="468"/>
      <c r="AD667" s="468"/>
      <c r="AE667" s="468"/>
      <c r="AF667" s="468"/>
      <c r="AG667" s="468"/>
      <c r="AH667" s="468"/>
      <c r="AI667" s="468"/>
      <c r="AJ667" s="468"/>
      <c r="AK667" s="468"/>
      <c r="AL667" s="468"/>
      <c r="AM667" s="468"/>
      <c r="AN667" s="468"/>
      <c r="AO667" s="468"/>
      <c r="AP667" s="468"/>
      <c r="AQ667" s="468"/>
      <c r="AR667" s="468"/>
      <c r="AS667" s="468"/>
      <c r="AT667" s="468"/>
      <c r="AU667" s="468"/>
      <c r="AV667" s="468"/>
      <c r="AW667" s="468"/>
      <c r="AX667" s="468"/>
      <c r="AY667" s="468"/>
      <c r="AZ667" s="468"/>
      <c r="BA667" s="468"/>
      <c r="BB667" s="468"/>
    </row>
    <row r="668" spans="1:54" ht="12.75" customHeight="1">
      <c r="A668" s="468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  <c r="AA668" s="468"/>
      <c r="AB668" s="468"/>
      <c r="AC668" s="468"/>
      <c r="AD668" s="468"/>
      <c r="AE668" s="468"/>
      <c r="AF668" s="468"/>
      <c r="AG668" s="468"/>
      <c r="AH668" s="468"/>
      <c r="AI668" s="468"/>
      <c r="AJ668" s="468"/>
      <c r="AK668" s="468"/>
      <c r="AL668" s="468"/>
      <c r="AM668" s="468"/>
      <c r="AN668" s="468"/>
      <c r="AO668" s="468"/>
      <c r="AP668" s="468"/>
      <c r="AQ668" s="468"/>
      <c r="AR668" s="468"/>
      <c r="AS668" s="468"/>
      <c r="AT668" s="468"/>
      <c r="AU668" s="468"/>
      <c r="AV668" s="468"/>
      <c r="AW668" s="468"/>
      <c r="AX668" s="468"/>
      <c r="AY668" s="468"/>
      <c r="AZ668" s="468"/>
      <c r="BA668" s="468"/>
      <c r="BB668" s="468"/>
    </row>
    <row r="669" spans="1:54" ht="12.75" customHeight="1">
      <c r="A669" s="468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  <c r="AA669" s="468"/>
      <c r="AB669" s="468"/>
      <c r="AC669" s="468"/>
      <c r="AD669" s="468"/>
      <c r="AE669" s="468"/>
      <c r="AF669" s="468"/>
      <c r="AG669" s="468"/>
      <c r="AH669" s="468"/>
      <c r="AI669" s="468"/>
      <c r="AJ669" s="468"/>
      <c r="AK669" s="468"/>
      <c r="AL669" s="468"/>
      <c r="AM669" s="468"/>
      <c r="AN669" s="468"/>
      <c r="AO669" s="468"/>
      <c r="AP669" s="468"/>
      <c r="AQ669" s="468"/>
      <c r="AR669" s="468"/>
      <c r="AS669" s="468"/>
      <c r="AT669" s="468"/>
      <c r="AU669" s="468"/>
      <c r="AV669" s="468"/>
      <c r="AW669" s="468"/>
      <c r="AX669" s="468"/>
      <c r="AY669" s="468"/>
      <c r="AZ669" s="468"/>
      <c r="BA669" s="468"/>
      <c r="BB669" s="468"/>
    </row>
    <row r="670" spans="1:54" ht="12.75" customHeight="1">
      <c r="A670" s="468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  <c r="AA670" s="468"/>
      <c r="AB670" s="468"/>
      <c r="AC670" s="468"/>
      <c r="AD670" s="468"/>
      <c r="AE670" s="468"/>
      <c r="AF670" s="468"/>
      <c r="AG670" s="468"/>
      <c r="AH670" s="468"/>
      <c r="AI670" s="468"/>
      <c r="AJ670" s="468"/>
      <c r="AK670" s="468"/>
      <c r="AL670" s="468"/>
      <c r="AM670" s="468"/>
      <c r="AN670" s="468"/>
      <c r="AO670" s="468"/>
      <c r="AP670" s="468"/>
      <c r="AQ670" s="468"/>
      <c r="AR670" s="468"/>
      <c r="AS670" s="468"/>
      <c r="AT670" s="468"/>
      <c r="AU670" s="468"/>
      <c r="AV670" s="468"/>
      <c r="AW670" s="468"/>
      <c r="AX670" s="468"/>
      <c r="AY670" s="468"/>
      <c r="AZ670" s="468"/>
      <c r="BA670" s="468"/>
      <c r="BB670" s="468"/>
    </row>
    <row r="671" spans="1:54" ht="12.75" customHeight="1">
      <c r="A671" s="468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  <c r="AA671" s="468"/>
      <c r="AB671" s="468"/>
      <c r="AC671" s="468"/>
      <c r="AD671" s="468"/>
      <c r="AE671" s="468"/>
      <c r="AF671" s="468"/>
      <c r="AG671" s="468"/>
      <c r="AH671" s="468"/>
      <c r="AI671" s="468"/>
      <c r="AJ671" s="468"/>
      <c r="AK671" s="468"/>
      <c r="AL671" s="468"/>
      <c r="AM671" s="468"/>
      <c r="AN671" s="468"/>
      <c r="AO671" s="468"/>
      <c r="AP671" s="468"/>
      <c r="AQ671" s="468"/>
      <c r="AR671" s="468"/>
      <c r="AS671" s="468"/>
      <c r="AT671" s="468"/>
      <c r="AU671" s="468"/>
      <c r="AV671" s="468"/>
      <c r="AW671" s="468"/>
      <c r="AX671" s="468"/>
      <c r="AY671" s="468"/>
      <c r="AZ671" s="468"/>
      <c r="BA671" s="468"/>
      <c r="BB671" s="468"/>
    </row>
    <row r="672" spans="1:54" ht="12.75" customHeight="1">
      <c r="A672" s="468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  <c r="AA672" s="468"/>
      <c r="AB672" s="468"/>
      <c r="AC672" s="468"/>
      <c r="AD672" s="468"/>
      <c r="AE672" s="468"/>
      <c r="AF672" s="468"/>
      <c r="AG672" s="468"/>
      <c r="AH672" s="468"/>
      <c r="AI672" s="468"/>
      <c r="AJ672" s="468"/>
      <c r="AK672" s="468"/>
      <c r="AL672" s="468"/>
      <c r="AM672" s="468"/>
      <c r="AN672" s="468"/>
      <c r="AO672" s="468"/>
      <c r="AP672" s="468"/>
      <c r="AQ672" s="468"/>
      <c r="AR672" s="468"/>
      <c r="AS672" s="468"/>
      <c r="AT672" s="468"/>
      <c r="AU672" s="468"/>
      <c r="AV672" s="468"/>
      <c r="AW672" s="468"/>
      <c r="AX672" s="468"/>
      <c r="AY672" s="468"/>
      <c r="AZ672" s="468"/>
      <c r="BA672" s="468"/>
      <c r="BB672" s="468"/>
    </row>
    <row r="673" spans="1:54" ht="12.75" customHeight="1">
      <c r="A673" s="468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  <c r="AA673" s="468"/>
      <c r="AB673" s="468"/>
      <c r="AC673" s="468"/>
      <c r="AD673" s="468"/>
      <c r="AE673" s="468"/>
      <c r="AF673" s="468"/>
      <c r="AG673" s="468"/>
      <c r="AH673" s="468"/>
      <c r="AI673" s="468"/>
      <c r="AJ673" s="468"/>
      <c r="AK673" s="468"/>
      <c r="AL673" s="468"/>
      <c r="AM673" s="468"/>
      <c r="AN673" s="468"/>
      <c r="AO673" s="468"/>
      <c r="AP673" s="468"/>
      <c r="AQ673" s="468"/>
      <c r="AR673" s="468"/>
      <c r="AS673" s="468"/>
      <c r="AT673" s="468"/>
      <c r="AU673" s="468"/>
      <c r="AV673" s="468"/>
      <c r="AW673" s="468"/>
      <c r="AX673" s="468"/>
      <c r="AY673" s="468"/>
      <c r="AZ673" s="468"/>
      <c r="BA673" s="468"/>
      <c r="BB673" s="468"/>
    </row>
    <row r="674" spans="1:54" ht="12.75" customHeight="1">
      <c r="A674" s="468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  <c r="AA674" s="468"/>
      <c r="AB674" s="468"/>
      <c r="AC674" s="468"/>
      <c r="AD674" s="468"/>
      <c r="AE674" s="468"/>
      <c r="AF674" s="468"/>
      <c r="AG674" s="468"/>
      <c r="AH674" s="468"/>
      <c r="AI674" s="468"/>
      <c r="AJ674" s="468"/>
      <c r="AK674" s="468"/>
      <c r="AL674" s="468"/>
      <c r="AM674" s="468"/>
      <c r="AN674" s="468"/>
      <c r="AO674" s="468"/>
      <c r="AP674" s="468"/>
      <c r="AQ674" s="468"/>
      <c r="AR674" s="468"/>
      <c r="AS674" s="468"/>
      <c r="AT674" s="468"/>
      <c r="AU674" s="468"/>
      <c r="AV674" s="468"/>
      <c r="AW674" s="468"/>
      <c r="AX674" s="468"/>
      <c r="AY674" s="468"/>
      <c r="AZ674" s="468"/>
      <c r="BA674" s="468"/>
      <c r="BB674" s="468"/>
    </row>
    <row r="675" spans="1:54" ht="12.75" customHeight="1">
      <c r="A675" s="468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  <c r="AA675" s="468"/>
      <c r="AB675" s="468"/>
      <c r="AC675" s="468"/>
      <c r="AD675" s="468"/>
      <c r="AE675" s="468"/>
      <c r="AF675" s="468"/>
      <c r="AG675" s="468"/>
      <c r="AH675" s="468"/>
      <c r="AI675" s="468"/>
      <c r="AJ675" s="468"/>
      <c r="AK675" s="468"/>
      <c r="AL675" s="468"/>
      <c r="AM675" s="468"/>
      <c r="AN675" s="468"/>
      <c r="AO675" s="468"/>
      <c r="AP675" s="468"/>
      <c r="AQ675" s="468"/>
      <c r="AR675" s="468"/>
      <c r="AS675" s="468"/>
      <c r="AT675" s="468"/>
      <c r="AU675" s="468"/>
      <c r="AV675" s="468"/>
      <c r="AW675" s="468"/>
      <c r="AX675" s="468"/>
      <c r="AY675" s="468"/>
      <c r="AZ675" s="468"/>
      <c r="BA675" s="468"/>
      <c r="BB675" s="468"/>
    </row>
    <row r="676" spans="1:54" ht="12.75" customHeight="1">
      <c r="A676" s="468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  <c r="AA676" s="468"/>
      <c r="AB676" s="468"/>
      <c r="AC676" s="468"/>
      <c r="AD676" s="468"/>
      <c r="AE676" s="468"/>
      <c r="AF676" s="468"/>
      <c r="AG676" s="468"/>
      <c r="AH676" s="468"/>
      <c r="AI676" s="468"/>
      <c r="AJ676" s="468"/>
      <c r="AK676" s="468"/>
      <c r="AL676" s="468"/>
      <c r="AM676" s="468"/>
      <c r="AN676" s="468"/>
      <c r="AO676" s="468"/>
      <c r="AP676" s="468"/>
      <c r="AQ676" s="468"/>
      <c r="AR676" s="468"/>
      <c r="AS676" s="468"/>
      <c r="AT676" s="468"/>
      <c r="AU676" s="468"/>
      <c r="AV676" s="468"/>
      <c r="AW676" s="468"/>
      <c r="AX676" s="468"/>
      <c r="AY676" s="468"/>
      <c r="AZ676" s="468"/>
      <c r="BA676" s="468"/>
      <c r="BB676" s="468"/>
    </row>
    <row r="677" spans="1:54" ht="12.75" customHeight="1">
      <c r="A677" s="468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  <c r="AA677" s="468"/>
      <c r="AB677" s="468"/>
      <c r="AC677" s="468"/>
      <c r="AD677" s="468"/>
      <c r="AE677" s="468"/>
      <c r="AF677" s="468"/>
      <c r="AG677" s="468"/>
      <c r="AH677" s="468"/>
      <c r="AI677" s="468"/>
      <c r="AJ677" s="468"/>
      <c r="AK677" s="468"/>
      <c r="AL677" s="468"/>
      <c r="AM677" s="468"/>
      <c r="AN677" s="468"/>
      <c r="AO677" s="468"/>
      <c r="AP677" s="468"/>
      <c r="AQ677" s="468"/>
      <c r="AR677" s="468"/>
      <c r="AS677" s="468"/>
      <c r="AT677" s="468"/>
      <c r="AU677" s="468"/>
      <c r="AV677" s="468"/>
      <c r="AW677" s="468"/>
      <c r="AX677" s="468"/>
      <c r="AY677" s="468"/>
      <c r="AZ677" s="468"/>
      <c r="BA677" s="468"/>
      <c r="BB677" s="468"/>
    </row>
    <row r="678" spans="1:54" ht="12.75" customHeight="1">
      <c r="A678" s="468"/>
      <c r="B678" s="468"/>
      <c r="C678" s="468"/>
      <c r="D678" s="468"/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  <c r="AA678" s="468"/>
      <c r="AB678" s="468"/>
      <c r="AC678" s="468"/>
      <c r="AD678" s="468"/>
      <c r="AE678" s="468"/>
      <c r="AF678" s="468"/>
      <c r="AG678" s="468"/>
      <c r="AH678" s="468"/>
      <c r="AI678" s="468"/>
      <c r="AJ678" s="468"/>
      <c r="AK678" s="468"/>
      <c r="AL678" s="468"/>
      <c r="AM678" s="468"/>
      <c r="AN678" s="468"/>
      <c r="AO678" s="468"/>
      <c r="AP678" s="468"/>
      <c r="AQ678" s="468"/>
      <c r="AR678" s="468"/>
      <c r="AS678" s="468"/>
      <c r="AT678" s="468"/>
      <c r="AU678" s="468"/>
      <c r="AV678" s="468"/>
      <c r="AW678" s="468"/>
      <c r="AX678" s="468"/>
      <c r="AY678" s="468"/>
      <c r="AZ678" s="468"/>
      <c r="BA678" s="468"/>
      <c r="BB678" s="468"/>
    </row>
    <row r="679" spans="1:54" ht="12.75" customHeight="1">
      <c r="A679" s="468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  <c r="AA679" s="468"/>
      <c r="AB679" s="468"/>
      <c r="AC679" s="468"/>
      <c r="AD679" s="468"/>
      <c r="AE679" s="468"/>
      <c r="AF679" s="468"/>
      <c r="AG679" s="468"/>
      <c r="AH679" s="468"/>
      <c r="AI679" s="468"/>
      <c r="AJ679" s="468"/>
      <c r="AK679" s="468"/>
      <c r="AL679" s="468"/>
      <c r="AM679" s="468"/>
      <c r="AN679" s="468"/>
      <c r="AO679" s="468"/>
      <c r="AP679" s="468"/>
      <c r="AQ679" s="468"/>
      <c r="AR679" s="468"/>
      <c r="AS679" s="468"/>
      <c r="AT679" s="468"/>
      <c r="AU679" s="468"/>
      <c r="AV679" s="468"/>
      <c r="AW679" s="468"/>
      <c r="AX679" s="468"/>
      <c r="AY679" s="468"/>
      <c r="AZ679" s="468"/>
      <c r="BA679" s="468"/>
      <c r="BB679" s="468"/>
    </row>
    <row r="680" spans="1:54" ht="12.75" customHeight="1">
      <c r="A680" s="468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  <c r="AA680" s="468"/>
      <c r="AB680" s="468"/>
      <c r="AC680" s="468"/>
      <c r="AD680" s="468"/>
      <c r="AE680" s="468"/>
      <c r="AF680" s="468"/>
      <c r="AG680" s="468"/>
      <c r="AH680" s="468"/>
      <c r="AI680" s="468"/>
      <c r="AJ680" s="468"/>
      <c r="AK680" s="468"/>
      <c r="AL680" s="468"/>
      <c r="AM680" s="468"/>
      <c r="AN680" s="468"/>
      <c r="AO680" s="468"/>
      <c r="AP680" s="468"/>
      <c r="AQ680" s="468"/>
      <c r="AR680" s="468"/>
      <c r="AS680" s="468"/>
      <c r="AT680" s="468"/>
      <c r="AU680" s="468"/>
      <c r="AV680" s="468"/>
      <c r="AW680" s="468"/>
      <c r="AX680" s="468"/>
      <c r="AY680" s="468"/>
      <c r="AZ680" s="468"/>
      <c r="BA680" s="468"/>
      <c r="BB680" s="468"/>
    </row>
    <row r="681" spans="1:54" ht="12.75" customHeight="1">
      <c r="A681" s="468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  <c r="AA681" s="468"/>
      <c r="AB681" s="468"/>
      <c r="AC681" s="468"/>
      <c r="AD681" s="468"/>
      <c r="AE681" s="468"/>
      <c r="AF681" s="468"/>
      <c r="AG681" s="468"/>
      <c r="AH681" s="468"/>
      <c r="AI681" s="468"/>
      <c r="AJ681" s="468"/>
      <c r="AK681" s="468"/>
      <c r="AL681" s="468"/>
      <c r="AM681" s="468"/>
      <c r="AN681" s="468"/>
      <c r="AO681" s="468"/>
      <c r="AP681" s="468"/>
      <c r="AQ681" s="468"/>
      <c r="AR681" s="468"/>
      <c r="AS681" s="468"/>
      <c r="AT681" s="468"/>
      <c r="AU681" s="468"/>
      <c r="AV681" s="468"/>
      <c r="AW681" s="468"/>
      <c r="AX681" s="468"/>
      <c r="AY681" s="468"/>
      <c r="AZ681" s="468"/>
      <c r="BA681" s="468"/>
      <c r="BB681" s="468"/>
    </row>
    <row r="682" spans="1:54" ht="12.75" customHeight="1">
      <c r="A682" s="468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  <c r="AA682" s="468"/>
      <c r="AB682" s="468"/>
      <c r="AC682" s="468"/>
      <c r="AD682" s="468"/>
      <c r="AE682" s="468"/>
      <c r="AF682" s="468"/>
      <c r="AG682" s="468"/>
      <c r="AH682" s="468"/>
      <c r="AI682" s="468"/>
      <c r="AJ682" s="468"/>
      <c r="AK682" s="468"/>
      <c r="AL682" s="468"/>
      <c r="AM682" s="468"/>
      <c r="AN682" s="468"/>
      <c r="AO682" s="468"/>
      <c r="AP682" s="468"/>
      <c r="AQ682" s="468"/>
      <c r="AR682" s="468"/>
      <c r="AS682" s="468"/>
      <c r="AT682" s="468"/>
      <c r="AU682" s="468"/>
      <c r="AV682" s="468"/>
      <c r="AW682" s="468"/>
      <c r="AX682" s="468"/>
      <c r="AY682" s="468"/>
      <c r="AZ682" s="468"/>
      <c r="BA682" s="468"/>
      <c r="BB682" s="468"/>
    </row>
    <row r="683" spans="1:54" ht="12.75" customHeight="1">
      <c r="A683" s="468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  <c r="AA683" s="468"/>
      <c r="AB683" s="468"/>
      <c r="AC683" s="468"/>
      <c r="AD683" s="468"/>
      <c r="AE683" s="468"/>
      <c r="AF683" s="468"/>
      <c r="AG683" s="468"/>
      <c r="AH683" s="468"/>
      <c r="AI683" s="468"/>
      <c r="AJ683" s="468"/>
      <c r="AK683" s="468"/>
      <c r="AL683" s="468"/>
      <c r="AM683" s="468"/>
      <c r="AN683" s="468"/>
      <c r="AO683" s="468"/>
      <c r="AP683" s="468"/>
      <c r="AQ683" s="468"/>
      <c r="AR683" s="468"/>
      <c r="AS683" s="468"/>
      <c r="AT683" s="468"/>
      <c r="AU683" s="468"/>
      <c r="AV683" s="468"/>
      <c r="AW683" s="468"/>
      <c r="AX683" s="468"/>
      <c r="AY683" s="468"/>
      <c r="AZ683" s="468"/>
      <c r="BA683" s="468"/>
      <c r="BB683" s="468"/>
    </row>
    <row r="684" spans="1:54" ht="12.75" customHeight="1">
      <c r="A684" s="468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  <c r="AA684" s="468"/>
      <c r="AB684" s="468"/>
      <c r="AC684" s="468"/>
      <c r="AD684" s="468"/>
      <c r="AE684" s="468"/>
      <c r="AF684" s="468"/>
      <c r="AG684" s="468"/>
      <c r="AH684" s="468"/>
      <c r="AI684" s="468"/>
      <c r="AJ684" s="468"/>
      <c r="AK684" s="468"/>
      <c r="AL684" s="468"/>
      <c r="AM684" s="468"/>
      <c r="AN684" s="468"/>
      <c r="AO684" s="468"/>
      <c r="AP684" s="468"/>
      <c r="AQ684" s="468"/>
      <c r="AR684" s="468"/>
      <c r="AS684" s="468"/>
      <c r="AT684" s="468"/>
      <c r="AU684" s="468"/>
      <c r="AV684" s="468"/>
      <c r="AW684" s="468"/>
      <c r="AX684" s="468"/>
      <c r="AY684" s="468"/>
      <c r="AZ684" s="468"/>
      <c r="BA684" s="468"/>
      <c r="BB684" s="468"/>
    </row>
    <row r="685" spans="1:54" ht="12.75" customHeight="1">
      <c r="A685" s="468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  <c r="AA685" s="468"/>
      <c r="AB685" s="468"/>
      <c r="AC685" s="468"/>
      <c r="AD685" s="468"/>
      <c r="AE685" s="468"/>
      <c r="AF685" s="468"/>
      <c r="AG685" s="468"/>
      <c r="AH685" s="468"/>
      <c r="AI685" s="468"/>
      <c r="AJ685" s="468"/>
      <c r="AK685" s="468"/>
      <c r="AL685" s="468"/>
      <c r="AM685" s="468"/>
      <c r="AN685" s="468"/>
      <c r="AO685" s="468"/>
      <c r="AP685" s="468"/>
      <c r="AQ685" s="468"/>
      <c r="AR685" s="468"/>
      <c r="AS685" s="468"/>
      <c r="AT685" s="468"/>
      <c r="AU685" s="468"/>
      <c r="AV685" s="468"/>
      <c r="AW685" s="468"/>
      <c r="AX685" s="468"/>
      <c r="AY685" s="468"/>
      <c r="AZ685" s="468"/>
      <c r="BA685" s="468"/>
      <c r="BB685" s="468"/>
    </row>
    <row r="686" spans="1:54" ht="12.75" customHeight="1">
      <c r="A686" s="468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  <c r="AA686" s="468"/>
      <c r="AB686" s="468"/>
      <c r="AC686" s="468"/>
      <c r="AD686" s="468"/>
      <c r="AE686" s="468"/>
      <c r="AF686" s="468"/>
      <c r="AG686" s="468"/>
      <c r="AH686" s="468"/>
      <c r="AI686" s="468"/>
      <c r="AJ686" s="468"/>
      <c r="AK686" s="468"/>
      <c r="AL686" s="468"/>
      <c r="AM686" s="468"/>
      <c r="AN686" s="468"/>
      <c r="AO686" s="468"/>
      <c r="AP686" s="468"/>
      <c r="AQ686" s="468"/>
      <c r="AR686" s="468"/>
      <c r="AS686" s="468"/>
      <c r="AT686" s="468"/>
      <c r="AU686" s="468"/>
      <c r="AV686" s="468"/>
      <c r="AW686" s="468"/>
      <c r="AX686" s="468"/>
      <c r="AY686" s="468"/>
      <c r="AZ686" s="468"/>
      <c r="BA686" s="468"/>
      <c r="BB686" s="468"/>
    </row>
    <row r="687" spans="1:54" ht="12.75" customHeight="1">
      <c r="A687" s="468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  <c r="AA687" s="468"/>
      <c r="AB687" s="468"/>
      <c r="AC687" s="468"/>
      <c r="AD687" s="468"/>
      <c r="AE687" s="468"/>
      <c r="AF687" s="468"/>
      <c r="AG687" s="468"/>
      <c r="AH687" s="468"/>
      <c r="AI687" s="468"/>
      <c r="AJ687" s="468"/>
      <c r="AK687" s="468"/>
      <c r="AL687" s="468"/>
      <c r="AM687" s="468"/>
      <c r="AN687" s="468"/>
      <c r="AO687" s="468"/>
      <c r="AP687" s="468"/>
      <c r="AQ687" s="468"/>
      <c r="AR687" s="468"/>
      <c r="AS687" s="468"/>
      <c r="AT687" s="468"/>
      <c r="AU687" s="468"/>
      <c r="AV687" s="468"/>
      <c r="AW687" s="468"/>
      <c r="AX687" s="468"/>
      <c r="AY687" s="468"/>
      <c r="AZ687" s="468"/>
      <c r="BA687" s="468"/>
      <c r="BB687" s="468"/>
    </row>
    <row r="688" spans="1:54" ht="12.75" customHeight="1">
      <c r="A688" s="468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  <c r="AA688" s="468"/>
      <c r="AB688" s="468"/>
      <c r="AC688" s="468"/>
      <c r="AD688" s="468"/>
      <c r="AE688" s="468"/>
      <c r="AF688" s="468"/>
      <c r="AG688" s="468"/>
      <c r="AH688" s="468"/>
      <c r="AI688" s="468"/>
      <c r="AJ688" s="468"/>
      <c r="AK688" s="468"/>
      <c r="AL688" s="468"/>
      <c r="AM688" s="468"/>
      <c r="AN688" s="468"/>
      <c r="AO688" s="468"/>
      <c r="AP688" s="468"/>
      <c r="AQ688" s="468"/>
      <c r="AR688" s="468"/>
      <c r="AS688" s="468"/>
      <c r="AT688" s="468"/>
      <c r="AU688" s="468"/>
      <c r="AV688" s="468"/>
      <c r="AW688" s="468"/>
      <c r="AX688" s="468"/>
      <c r="AY688" s="468"/>
      <c r="AZ688" s="468"/>
      <c r="BA688" s="468"/>
      <c r="BB688" s="468"/>
    </row>
    <row r="689" spans="1:54" ht="12.75" customHeight="1">
      <c r="A689" s="468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  <c r="AA689" s="468"/>
      <c r="AB689" s="468"/>
      <c r="AC689" s="468"/>
      <c r="AD689" s="468"/>
      <c r="AE689" s="468"/>
      <c r="AF689" s="468"/>
      <c r="AG689" s="468"/>
      <c r="AH689" s="468"/>
      <c r="AI689" s="468"/>
      <c r="AJ689" s="468"/>
      <c r="AK689" s="468"/>
      <c r="AL689" s="468"/>
      <c r="AM689" s="468"/>
      <c r="AN689" s="468"/>
      <c r="AO689" s="468"/>
      <c r="AP689" s="468"/>
      <c r="AQ689" s="468"/>
      <c r="AR689" s="468"/>
      <c r="AS689" s="468"/>
      <c r="AT689" s="468"/>
      <c r="AU689" s="468"/>
      <c r="AV689" s="468"/>
      <c r="AW689" s="468"/>
      <c r="AX689" s="468"/>
      <c r="AY689" s="468"/>
      <c r="AZ689" s="468"/>
      <c r="BA689" s="468"/>
      <c r="BB689" s="468"/>
    </row>
    <row r="690" spans="1:54" ht="12.75" customHeight="1">
      <c r="A690" s="468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  <c r="AA690" s="468"/>
      <c r="AB690" s="468"/>
      <c r="AC690" s="468"/>
      <c r="AD690" s="468"/>
      <c r="AE690" s="468"/>
      <c r="AF690" s="468"/>
      <c r="AG690" s="468"/>
      <c r="AH690" s="468"/>
      <c r="AI690" s="468"/>
      <c r="AJ690" s="468"/>
      <c r="AK690" s="468"/>
      <c r="AL690" s="468"/>
      <c r="AM690" s="468"/>
      <c r="AN690" s="468"/>
      <c r="AO690" s="468"/>
      <c r="AP690" s="468"/>
      <c r="AQ690" s="468"/>
      <c r="AR690" s="468"/>
      <c r="AS690" s="468"/>
      <c r="AT690" s="468"/>
      <c r="AU690" s="468"/>
      <c r="AV690" s="468"/>
      <c r="AW690" s="468"/>
      <c r="AX690" s="468"/>
      <c r="AY690" s="468"/>
      <c r="AZ690" s="468"/>
      <c r="BA690" s="468"/>
      <c r="BB690" s="468"/>
    </row>
    <row r="691" spans="1:54" ht="12.75" customHeight="1">
      <c r="A691" s="468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  <c r="AA691" s="468"/>
      <c r="AB691" s="468"/>
      <c r="AC691" s="468"/>
      <c r="AD691" s="468"/>
      <c r="AE691" s="468"/>
      <c r="AF691" s="468"/>
      <c r="AG691" s="468"/>
      <c r="AH691" s="468"/>
      <c r="AI691" s="468"/>
      <c r="AJ691" s="468"/>
      <c r="AK691" s="468"/>
      <c r="AL691" s="468"/>
      <c r="AM691" s="468"/>
      <c r="AN691" s="468"/>
      <c r="AO691" s="468"/>
      <c r="AP691" s="468"/>
      <c r="AQ691" s="468"/>
      <c r="AR691" s="468"/>
      <c r="AS691" s="468"/>
      <c r="AT691" s="468"/>
      <c r="AU691" s="468"/>
      <c r="AV691" s="468"/>
      <c r="AW691" s="468"/>
      <c r="AX691" s="468"/>
      <c r="AY691" s="468"/>
      <c r="AZ691" s="468"/>
      <c r="BA691" s="468"/>
      <c r="BB691" s="468"/>
    </row>
    <row r="692" spans="1:54" ht="12.75" customHeight="1">
      <c r="A692" s="468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  <c r="AA692" s="468"/>
      <c r="AB692" s="468"/>
      <c r="AC692" s="468"/>
      <c r="AD692" s="468"/>
      <c r="AE692" s="468"/>
      <c r="AF692" s="468"/>
      <c r="AG692" s="468"/>
      <c r="AH692" s="468"/>
      <c r="AI692" s="468"/>
      <c r="AJ692" s="468"/>
      <c r="AK692" s="468"/>
      <c r="AL692" s="468"/>
      <c r="AM692" s="468"/>
      <c r="AN692" s="468"/>
      <c r="AO692" s="468"/>
      <c r="AP692" s="468"/>
      <c r="AQ692" s="468"/>
      <c r="AR692" s="468"/>
      <c r="AS692" s="468"/>
      <c r="AT692" s="468"/>
      <c r="AU692" s="468"/>
      <c r="AV692" s="468"/>
      <c r="AW692" s="468"/>
      <c r="AX692" s="468"/>
      <c r="AY692" s="468"/>
      <c r="AZ692" s="468"/>
      <c r="BA692" s="468"/>
      <c r="BB692" s="468"/>
    </row>
    <row r="693" spans="1:54" ht="12.75" customHeight="1">
      <c r="A693" s="468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  <c r="AA693" s="468"/>
      <c r="AB693" s="468"/>
      <c r="AC693" s="468"/>
      <c r="AD693" s="468"/>
      <c r="AE693" s="468"/>
      <c r="AF693" s="468"/>
      <c r="AG693" s="468"/>
      <c r="AH693" s="468"/>
      <c r="AI693" s="468"/>
      <c r="AJ693" s="468"/>
      <c r="AK693" s="468"/>
      <c r="AL693" s="468"/>
      <c r="AM693" s="468"/>
      <c r="AN693" s="468"/>
      <c r="AO693" s="468"/>
      <c r="AP693" s="468"/>
      <c r="AQ693" s="468"/>
      <c r="AR693" s="468"/>
      <c r="AS693" s="468"/>
      <c r="AT693" s="468"/>
      <c r="AU693" s="468"/>
      <c r="AV693" s="468"/>
      <c r="AW693" s="468"/>
      <c r="AX693" s="468"/>
      <c r="AY693" s="468"/>
      <c r="AZ693" s="468"/>
      <c r="BA693" s="468"/>
      <c r="BB693" s="468"/>
    </row>
    <row r="694" spans="1:54" ht="12.75" customHeight="1">
      <c r="A694" s="468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  <c r="AA694" s="468"/>
      <c r="AB694" s="468"/>
      <c r="AC694" s="468"/>
      <c r="AD694" s="468"/>
      <c r="AE694" s="468"/>
      <c r="AF694" s="468"/>
      <c r="AG694" s="468"/>
      <c r="AH694" s="468"/>
      <c r="AI694" s="468"/>
      <c r="AJ694" s="468"/>
      <c r="AK694" s="468"/>
      <c r="AL694" s="468"/>
      <c r="AM694" s="468"/>
      <c r="AN694" s="468"/>
      <c r="AO694" s="468"/>
      <c r="AP694" s="468"/>
      <c r="AQ694" s="468"/>
      <c r="AR694" s="468"/>
      <c r="AS694" s="468"/>
      <c r="AT694" s="468"/>
      <c r="AU694" s="468"/>
      <c r="AV694" s="468"/>
      <c r="AW694" s="468"/>
      <c r="AX694" s="468"/>
      <c r="AY694" s="468"/>
      <c r="AZ694" s="468"/>
      <c r="BA694" s="468"/>
      <c r="BB694" s="468"/>
    </row>
    <row r="695" spans="1:54" ht="12.75" customHeight="1">
      <c r="A695" s="468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  <c r="AA695" s="468"/>
      <c r="AB695" s="468"/>
      <c r="AC695" s="468"/>
      <c r="AD695" s="468"/>
      <c r="AE695" s="468"/>
      <c r="AF695" s="468"/>
      <c r="AG695" s="468"/>
      <c r="AH695" s="468"/>
      <c r="AI695" s="468"/>
      <c r="AJ695" s="468"/>
      <c r="AK695" s="468"/>
      <c r="AL695" s="468"/>
      <c r="AM695" s="468"/>
      <c r="AN695" s="468"/>
      <c r="AO695" s="468"/>
      <c r="AP695" s="468"/>
      <c r="AQ695" s="468"/>
      <c r="AR695" s="468"/>
      <c r="AS695" s="468"/>
      <c r="AT695" s="468"/>
      <c r="AU695" s="468"/>
      <c r="AV695" s="468"/>
      <c r="AW695" s="468"/>
      <c r="AX695" s="468"/>
      <c r="AY695" s="468"/>
      <c r="AZ695" s="468"/>
      <c r="BA695" s="468"/>
      <c r="BB695" s="468"/>
    </row>
    <row r="696" spans="1:54" ht="12.75" customHeight="1">
      <c r="A696" s="468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  <c r="AA696" s="468"/>
      <c r="AB696" s="468"/>
      <c r="AC696" s="468"/>
      <c r="AD696" s="468"/>
      <c r="AE696" s="468"/>
      <c r="AF696" s="468"/>
      <c r="AG696" s="468"/>
      <c r="AH696" s="468"/>
      <c r="AI696" s="468"/>
      <c r="AJ696" s="468"/>
      <c r="AK696" s="468"/>
      <c r="AL696" s="468"/>
      <c r="AM696" s="468"/>
      <c r="AN696" s="468"/>
      <c r="AO696" s="468"/>
      <c r="AP696" s="468"/>
      <c r="AQ696" s="468"/>
      <c r="AR696" s="468"/>
      <c r="AS696" s="468"/>
      <c r="AT696" s="468"/>
      <c r="AU696" s="468"/>
      <c r="AV696" s="468"/>
      <c r="AW696" s="468"/>
      <c r="AX696" s="468"/>
      <c r="AY696" s="468"/>
      <c r="AZ696" s="468"/>
      <c r="BA696" s="468"/>
      <c r="BB696" s="468"/>
    </row>
    <row r="697" spans="1:54" ht="12.75" customHeight="1">
      <c r="A697" s="468"/>
      <c r="B697" s="468"/>
      <c r="C697" s="468"/>
      <c r="D697" s="468"/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  <c r="AA697" s="468"/>
      <c r="AB697" s="468"/>
      <c r="AC697" s="468"/>
      <c r="AD697" s="468"/>
      <c r="AE697" s="468"/>
      <c r="AF697" s="468"/>
      <c r="AG697" s="468"/>
      <c r="AH697" s="468"/>
      <c r="AI697" s="468"/>
      <c r="AJ697" s="468"/>
      <c r="AK697" s="468"/>
      <c r="AL697" s="468"/>
      <c r="AM697" s="468"/>
      <c r="AN697" s="468"/>
      <c r="AO697" s="468"/>
      <c r="AP697" s="468"/>
      <c r="AQ697" s="468"/>
      <c r="AR697" s="468"/>
      <c r="AS697" s="468"/>
      <c r="AT697" s="468"/>
      <c r="AU697" s="468"/>
      <c r="AV697" s="468"/>
      <c r="AW697" s="468"/>
      <c r="AX697" s="468"/>
      <c r="AY697" s="468"/>
      <c r="AZ697" s="468"/>
      <c r="BA697" s="468"/>
      <c r="BB697" s="468"/>
    </row>
    <row r="698" spans="1:54" ht="12.75" customHeight="1">
      <c r="A698" s="468"/>
      <c r="B698" s="468"/>
      <c r="C698" s="468"/>
      <c r="D698" s="468"/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  <c r="AA698" s="468"/>
      <c r="AB698" s="468"/>
      <c r="AC698" s="468"/>
      <c r="AD698" s="468"/>
      <c r="AE698" s="468"/>
      <c r="AF698" s="468"/>
      <c r="AG698" s="468"/>
      <c r="AH698" s="468"/>
      <c r="AI698" s="468"/>
      <c r="AJ698" s="468"/>
      <c r="AK698" s="468"/>
      <c r="AL698" s="468"/>
      <c r="AM698" s="468"/>
      <c r="AN698" s="468"/>
      <c r="AO698" s="468"/>
      <c r="AP698" s="468"/>
      <c r="AQ698" s="468"/>
      <c r="AR698" s="468"/>
      <c r="AS698" s="468"/>
      <c r="AT698" s="468"/>
      <c r="AU698" s="468"/>
      <c r="AV698" s="468"/>
      <c r="AW698" s="468"/>
      <c r="AX698" s="468"/>
      <c r="AY698" s="468"/>
      <c r="AZ698" s="468"/>
      <c r="BA698" s="468"/>
      <c r="BB698" s="468"/>
    </row>
    <row r="699" spans="1:54" ht="12.75" customHeight="1">
      <c r="A699" s="468"/>
      <c r="B699" s="468"/>
      <c r="C699" s="468"/>
      <c r="D699" s="468"/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  <c r="AA699" s="468"/>
      <c r="AB699" s="468"/>
      <c r="AC699" s="468"/>
      <c r="AD699" s="468"/>
      <c r="AE699" s="468"/>
      <c r="AF699" s="468"/>
      <c r="AG699" s="468"/>
      <c r="AH699" s="468"/>
      <c r="AI699" s="468"/>
      <c r="AJ699" s="468"/>
      <c r="AK699" s="468"/>
      <c r="AL699" s="468"/>
      <c r="AM699" s="468"/>
      <c r="AN699" s="468"/>
      <c r="AO699" s="468"/>
      <c r="AP699" s="468"/>
      <c r="AQ699" s="468"/>
      <c r="AR699" s="468"/>
      <c r="AS699" s="468"/>
      <c r="AT699" s="468"/>
      <c r="AU699" s="468"/>
      <c r="AV699" s="468"/>
      <c r="AW699" s="468"/>
      <c r="AX699" s="468"/>
      <c r="AY699" s="468"/>
      <c r="AZ699" s="468"/>
      <c r="BA699" s="468"/>
      <c r="BB699" s="468"/>
    </row>
    <row r="700" spans="1:54" ht="12.75" customHeight="1">
      <c r="A700" s="468"/>
      <c r="B700" s="468"/>
      <c r="C700" s="468"/>
      <c r="D700" s="468"/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  <c r="AA700" s="468"/>
      <c r="AB700" s="468"/>
      <c r="AC700" s="468"/>
      <c r="AD700" s="468"/>
      <c r="AE700" s="468"/>
      <c r="AF700" s="468"/>
      <c r="AG700" s="468"/>
      <c r="AH700" s="468"/>
      <c r="AI700" s="468"/>
      <c r="AJ700" s="468"/>
      <c r="AK700" s="468"/>
      <c r="AL700" s="468"/>
      <c r="AM700" s="468"/>
      <c r="AN700" s="468"/>
      <c r="AO700" s="468"/>
      <c r="AP700" s="468"/>
      <c r="AQ700" s="468"/>
      <c r="AR700" s="468"/>
      <c r="AS700" s="468"/>
      <c r="AT700" s="468"/>
      <c r="AU700" s="468"/>
      <c r="AV700" s="468"/>
      <c r="AW700" s="468"/>
      <c r="AX700" s="468"/>
      <c r="AY700" s="468"/>
      <c r="AZ700" s="468"/>
      <c r="BA700" s="468"/>
      <c r="BB700" s="468"/>
    </row>
    <row r="701" spans="1:54" ht="12.75" customHeight="1">
      <c r="A701" s="468"/>
      <c r="B701" s="468"/>
      <c r="C701" s="468"/>
      <c r="D701" s="468"/>
      <c r="E701" s="468"/>
      <c r="F701" s="468"/>
      <c r="G701" s="468"/>
      <c r="H701" s="468"/>
      <c r="I701" s="468"/>
      <c r="J701" s="468"/>
      <c r="K701" s="468"/>
      <c r="L701" s="468"/>
      <c r="M701" s="468"/>
      <c r="N701" s="468"/>
      <c r="O701" s="468"/>
      <c r="P701" s="468"/>
      <c r="Q701" s="468"/>
      <c r="R701" s="468"/>
      <c r="S701" s="468"/>
      <c r="T701" s="468"/>
      <c r="U701" s="468"/>
      <c r="V701" s="468"/>
      <c r="W701" s="468"/>
      <c r="X701" s="468"/>
      <c r="Y701" s="468"/>
      <c r="Z701" s="468"/>
      <c r="AA701" s="468"/>
      <c r="AB701" s="468"/>
      <c r="AC701" s="468"/>
      <c r="AD701" s="468"/>
      <c r="AE701" s="468"/>
      <c r="AF701" s="468"/>
      <c r="AG701" s="468"/>
      <c r="AH701" s="468"/>
      <c r="AI701" s="468"/>
      <c r="AJ701" s="468"/>
      <c r="AK701" s="468"/>
      <c r="AL701" s="468"/>
      <c r="AM701" s="468"/>
      <c r="AN701" s="468"/>
      <c r="AO701" s="468"/>
      <c r="AP701" s="468"/>
      <c r="AQ701" s="468"/>
      <c r="AR701" s="468"/>
      <c r="AS701" s="468"/>
      <c r="AT701" s="468"/>
      <c r="AU701" s="468"/>
      <c r="AV701" s="468"/>
      <c r="AW701" s="468"/>
      <c r="AX701" s="468"/>
      <c r="AY701" s="468"/>
      <c r="AZ701" s="468"/>
      <c r="BA701" s="468"/>
      <c r="BB701" s="468"/>
    </row>
    <row r="702" spans="1:54" ht="12.75" customHeight="1">
      <c r="A702" s="468"/>
      <c r="B702" s="468"/>
      <c r="C702" s="468"/>
      <c r="D702" s="468"/>
      <c r="E702" s="468"/>
      <c r="F702" s="468"/>
      <c r="G702" s="468"/>
      <c r="H702" s="468"/>
      <c r="I702" s="468"/>
      <c r="J702" s="468"/>
      <c r="K702" s="468"/>
      <c r="L702" s="468"/>
      <c r="M702" s="468"/>
      <c r="N702" s="468"/>
      <c r="O702" s="468"/>
      <c r="P702" s="468"/>
      <c r="Q702" s="468"/>
      <c r="R702" s="468"/>
      <c r="S702" s="468"/>
      <c r="T702" s="468"/>
      <c r="U702" s="468"/>
      <c r="V702" s="468"/>
      <c r="W702" s="468"/>
      <c r="X702" s="468"/>
      <c r="Y702" s="468"/>
      <c r="Z702" s="468"/>
      <c r="AA702" s="468"/>
      <c r="AB702" s="468"/>
      <c r="AC702" s="468"/>
      <c r="AD702" s="468"/>
      <c r="AE702" s="468"/>
      <c r="AF702" s="468"/>
      <c r="AG702" s="468"/>
      <c r="AH702" s="468"/>
      <c r="AI702" s="468"/>
      <c r="AJ702" s="468"/>
      <c r="AK702" s="468"/>
      <c r="AL702" s="468"/>
      <c r="AM702" s="468"/>
      <c r="AN702" s="468"/>
      <c r="AO702" s="468"/>
      <c r="AP702" s="468"/>
      <c r="AQ702" s="468"/>
      <c r="AR702" s="468"/>
      <c r="AS702" s="468"/>
      <c r="AT702" s="468"/>
      <c r="AU702" s="468"/>
      <c r="AV702" s="468"/>
      <c r="AW702" s="468"/>
      <c r="AX702" s="468"/>
      <c r="AY702" s="468"/>
      <c r="AZ702" s="468"/>
      <c r="BA702" s="468"/>
      <c r="BB702" s="468"/>
    </row>
    <row r="703" spans="1:54" ht="12.75" customHeight="1">
      <c r="A703" s="468"/>
      <c r="B703" s="468"/>
      <c r="C703" s="468"/>
      <c r="D703" s="468"/>
      <c r="E703" s="468"/>
      <c r="F703" s="468"/>
      <c r="G703" s="468"/>
      <c r="H703" s="468"/>
      <c r="I703" s="468"/>
      <c r="J703" s="468"/>
      <c r="K703" s="468"/>
      <c r="L703" s="468"/>
      <c r="M703" s="468"/>
      <c r="N703" s="468"/>
      <c r="O703" s="468"/>
      <c r="P703" s="468"/>
      <c r="Q703" s="468"/>
      <c r="R703" s="468"/>
      <c r="S703" s="468"/>
      <c r="T703" s="468"/>
      <c r="U703" s="468"/>
      <c r="V703" s="468"/>
      <c r="W703" s="468"/>
      <c r="X703" s="468"/>
      <c r="Y703" s="468"/>
      <c r="Z703" s="468"/>
      <c r="AA703" s="468"/>
      <c r="AB703" s="468"/>
      <c r="AC703" s="468"/>
      <c r="AD703" s="468"/>
      <c r="AE703" s="468"/>
      <c r="AF703" s="468"/>
      <c r="AG703" s="468"/>
      <c r="AH703" s="468"/>
      <c r="AI703" s="468"/>
      <c r="AJ703" s="468"/>
      <c r="AK703" s="468"/>
      <c r="AL703" s="468"/>
      <c r="AM703" s="468"/>
      <c r="AN703" s="468"/>
      <c r="AO703" s="468"/>
      <c r="AP703" s="468"/>
      <c r="AQ703" s="468"/>
      <c r="AR703" s="468"/>
      <c r="AS703" s="468"/>
      <c r="AT703" s="468"/>
      <c r="AU703" s="468"/>
      <c r="AV703" s="468"/>
      <c r="AW703" s="468"/>
      <c r="AX703" s="468"/>
      <c r="AY703" s="468"/>
      <c r="AZ703" s="468"/>
      <c r="BA703" s="468"/>
      <c r="BB703" s="468"/>
    </row>
    <row r="704" spans="1:54" ht="12.75" customHeight="1">
      <c r="A704" s="468"/>
      <c r="B704" s="468"/>
      <c r="C704" s="468"/>
      <c r="D704" s="468"/>
      <c r="E704" s="468"/>
      <c r="F704" s="468"/>
      <c r="G704" s="468"/>
      <c r="H704" s="468"/>
      <c r="I704" s="468"/>
      <c r="J704" s="468"/>
      <c r="K704" s="468"/>
      <c r="L704" s="468"/>
      <c r="M704" s="468"/>
      <c r="N704" s="468"/>
      <c r="O704" s="468"/>
      <c r="P704" s="468"/>
      <c r="Q704" s="468"/>
      <c r="R704" s="468"/>
      <c r="S704" s="468"/>
      <c r="T704" s="468"/>
      <c r="U704" s="468"/>
      <c r="V704" s="468"/>
      <c r="W704" s="468"/>
      <c r="X704" s="468"/>
      <c r="Y704" s="468"/>
      <c r="Z704" s="468"/>
      <c r="AA704" s="468"/>
      <c r="AB704" s="468"/>
      <c r="AC704" s="468"/>
      <c r="AD704" s="468"/>
      <c r="AE704" s="468"/>
      <c r="AF704" s="468"/>
      <c r="AG704" s="468"/>
      <c r="AH704" s="468"/>
      <c r="AI704" s="468"/>
      <c r="AJ704" s="468"/>
      <c r="AK704" s="468"/>
      <c r="AL704" s="468"/>
      <c r="AM704" s="468"/>
      <c r="AN704" s="468"/>
      <c r="AO704" s="468"/>
      <c r="AP704" s="468"/>
      <c r="AQ704" s="468"/>
      <c r="AR704" s="468"/>
      <c r="AS704" s="468"/>
      <c r="AT704" s="468"/>
      <c r="AU704" s="468"/>
      <c r="AV704" s="468"/>
      <c r="AW704" s="468"/>
      <c r="AX704" s="468"/>
      <c r="AY704" s="468"/>
      <c r="AZ704" s="468"/>
      <c r="BA704" s="468"/>
      <c r="BB704" s="468"/>
    </row>
    <row r="705" spans="1:54" ht="12.75" customHeight="1">
      <c r="A705" s="468"/>
      <c r="B705" s="468"/>
      <c r="C705" s="468"/>
      <c r="D705" s="468"/>
      <c r="E705" s="468"/>
      <c r="F705" s="468"/>
      <c r="G705" s="468"/>
      <c r="H705" s="468"/>
      <c r="I705" s="468"/>
      <c r="J705" s="468"/>
      <c r="K705" s="468"/>
      <c r="L705" s="468"/>
      <c r="M705" s="468"/>
      <c r="N705" s="468"/>
      <c r="O705" s="468"/>
      <c r="P705" s="468"/>
      <c r="Q705" s="468"/>
      <c r="R705" s="468"/>
      <c r="S705" s="468"/>
      <c r="T705" s="468"/>
      <c r="U705" s="468"/>
      <c r="V705" s="468"/>
      <c r="W705" s="468"/>
      <c r="X705" s="468"/>
      <c r="Y705" s="468"/>
      <c r="Z705" s="468"/>
      <c r="AA705" s="468"/>
      <c r="AB705" s="468"/>
      <c r="AC705" s="468"/>
      <c r="AD705" s="468"/>
      <c r="AE705" s="468"/>
      <c r="AF705" s="468"/>
      <c r="AG705" s="468"/>
      <c r="AH705" s="468"/>
      <c r="AI705" s="468"/>
      <c r="AJ705" s="468"/>
      <c r="AK705" s="468"/>
      <c r="AL705" s="468"/>
      <c r="AM705" s="468"/>
      <c r="AN705" s="468"/>
      <c r="AO705" s="468"/>
      <c r="AP705" s="468"/>
      <c r="AQ705" s="468"/>
      <c r="AR705" s="468"/>
      <c r="AS705" s="468"/>
      <c r="AT705" s="468"/>
      <c r="AU705" s="468"/>
      <c r="AV705" s="468"/>
      <c r="AW705" s="468"/>
      <c r="AX705" s="468"/>
      <c r="AY705" s="468"/>
      <c r="AZ705" s="468"/>
      <c r="BA705" s="468"/>
      <c r="BB705" s="468"/>
    </row>
    <row r="706" spans="1:54" ht="12.75" customHeight="1">
      <c r="A706" s="468"/>
      <c r="B706" s="468"/>
      <c r="C706" s="468"/>
      <c r="D706" s="468"/>
      <c r="E706" s="468"/>
      <c r="F706" s="468"/>
      <c r="G706" s="468"/>
      <c r="H706" s="468"/>
      <c r="I706" s="468"/>
      <c r="J706" s="468"/>
      <c r="K706" s="468"/>
      <c r="L706" s="468"/>
      <c r="M706" s="468"/>
      <c r="N706" s="468"/>
      <c r="O706" s="468"/>
      <c r="P706" s="468"/>
      <c r="Q706" s="468"/>
      <c r="R706" s="468"/>
      <c r="S706" s="468"/>
      <c r="T706" s="468"/>
      <c r="U706" s="468"/>
      <c r="V706" s="468"/>
      <c r="W706" s="468"/>
      <c r="X706" s="468"/>
      <c r="Y706" s="468"/>
      <c r="Z706" s="468"/>
      <c r="AA706" s="468"/>
      <c r="AB706" s="468"/>
      <c r="AC706" s="468"/>
      <c r="AD706" s="468"/>
      <c r="AE706" s="468"/>
      <c r="AF706" s="468"/>
      <c r="AG706" s="468"/>
      <c r="AH706" s="468"/>
      <c r="AI706" s="468"/>
      <c r="AJ706" s="468"/>
      <c r="AK706" s="468"/>
      <c r="AL706" s="468"/>
      <c r="AM706" s="468"/>
      <c r="AN706" s="468"/>
      <c r="AO706" s="468"/>
      <c r="AP706" s="468"/>
      <c r="AQ706" s="468"/>
      <c r="AR706" s="468"/>
      <c r="AS706" s="468"/>
      <c r="AT706" s="468"/>
      <c r="AU706" s="468"/>
      <c r="AV706" s="468"/>
      <c r="AW706" s="468"/>
      <c r="AX706" s="468"/>
      <c r="AY706" s="468"/>
      <c r="AZ706" s="468"/>
      <c r="BA706" s="468"/>
      <c r="BB706" s="468"/>
    </row>
    <row r="707" spans="1:54" ht="12.75" customHeight="1">
      <c r="A707" s="468"/>
      <c r="B707" s="468"/>
      <c r="C707" s="468"/>
      <c r="D707" s="468"/>
      <c r="E707" s="468"/>
      <c r="F707" s="468"/>
      <c r="G707" s="468"/>
      <c r="H707" s="468"/>
      <c r="I707" s="468"/>
      <c r="J707" s="468"/>
      <c r="K707" s="468"/>
      <c r="L707" s="468"/>
      <c r="M707" s="468"/>
      <c r="N707" s="468"/>
      <c r="O707" s="468"/>
      <c r="P707" s="468"/>
      <c r="Q707" s="468"/>
      <c r="R707" s="468"/>
      <c r="S707" s="468"/>
      <c r="T707" s="468"/>
      <c r="U707" s="468"/>
      <c r="V707" s="468"/>
      <c r="W707" s="468"/>
      <c r="X707" s="468"/>
      <c r="Y707" s="468"/>
      <c r="Z707" s="468"/>
      <c r="AA707" s="468"/>
      <c r="AB707" s="468"/>
      <c r="AC707" s="468"/>
      <c r="AD707" s="468"/>
      <c r="AE707" s="468"/>
      <c r="AF707" s="468"/>
      <c r="AG707" s="468"/>
      <c r="AH707" s="468"/>
      <c r="AI707" s="468"/>
      <c r="AJ707" s="468"/>
      <c r="AK707" s="468"/>
      <c r="AL707" s="468"/>
      <c r="AM707" s="468"/>
      <c r="AN707" s="468"/>
      <c r="AO707" s="468"/>
      <c r="AP707" s="468"/>
      <c r="AQ707" s="468"/>
      <c r="AR707" s="468"/>
      <c r="AS707" s="468"/>
      <c r="AT707" s="468"/>
      <c r="AU707" s="468"/>
      <c r="AV707" s="468"/>
      <c r="AW707" s="468"/>
      <c r="AX707" s="468"/>
      <c r="AY707" s="468"/>
      <c r="AZ707" s="468"/>
      <c r="BA707" s="468"/>
      <c r="BB707" s="468"/>
    </row>
    <row r="708" spans="1:54" ht="12.75" customHeight="1">
      <c r="A708" s="468"/>
      <c r="B708" s="468"/>
      <c r="C708" s="468"/>
      <c r="D708" s="468"/>
      <c r="E708" s="468"/>
      <c r="F708" s="468"/>
      <c r="G708" s="468"/>
      <c r="H708" s="468"/>
      <c r="I708" s="468"/>
      <c r="J708" s="468"/>
      <c r="K708" s="468"/>
      <c r="L708" s="468"/>
      <c r="M708" s="468"/>
      <c r="N708" s="468"/>
      <c r="O708" s="468"/>
      <c r="P708" s="468"/>
      <c r="Q708" s="468"/>
      <c r="R708" s="468"/>
      <c r="S708" s="468"/>
      <c r="T708" s="468"/>
      <c r="U708" s="468"/>
      <c r="V708" s="468"/>
      <c r="W708" s="468"/>
      <c r="X708" s="468"/>
      <c r="Y708" s="468"/>
      <c r="Z708" s="468"/>
      <c r="AA708" s="468"/>
      <c r="AB708" s="468"/>
      <c r="AC708" s="468"/>
      <c r="AD708" s="468"/>
      <c r="AE708" s="468"/>
      <c r="AF708" s="468"/>
      <c r="AG708" s="468"/>
      <c r="AH708" s="468"/>
      <c r="AI708" s="468"/>
      <c r="AJ708" s="468"/>
      <c r="AK708" s="468"/>
      <c r="AL708" s="468"/>
      <c r="AM708" s="468"/>
      <c r="AN708" s="468"/>
      <c r="AO708" s="468"/>
      <c r="AP708" s="468"/>
      <c r="AQ708" s="468"/>
      <c r="AR708" s="468"/>
      <c r="AS708" s="468"/>
      <c r="AT708" s="468"/>
      <c r="AU708" s="468"/>
      <c r="AV708" s="468"/>
      <c r="AW708" s="468"/>
      <c r="AX708" s="468"/>
      <c r="AY708" s="468"/>
      <c r="AZ708" s="468"/>
      <c r="BA708" s="468"/>
      <c r="BB708" s="468"/>
    </row>
    <row r="709" spans="1:54" ht="12.75" customHeight="1">
      <c r="A709" s="468"/>
      <c r="B709" s="468"/>
      <c r="C709" s="468"/>
      <c r="D709" s="468"/>
      <c r="E709" s="468"/>
      <c r="F709" s="468"/>
      <c r="G709" s="468"/>
      <c r="H709" s="468"/>
      <c r="I709" s="468"/>
      <c r="J709" s="468"/>
      <c r="K709" s="468"/>
      <c r="L709" s="468"/>
      <c r="M709" s="468"/>
      <c r="N709" s="468"/>
      <c r="O709" s="468"/>
      <c r="P709" s="468"/>
      <c r="Q709" s="468"/>
      <c r="R709" s="468"/>
      <c r="S709" s="468"/>
      <c r="T709" s="468"/>
      <c r="U709" s="468"/>
      <c r="V709" s="468"/>
      <c r="W709" s="468"/>
      <c r="X709" s="468"/>
      <c r="Y709" s="468"/>
      <c r="Z709" s="468"/>
      <c r="AA709" s="468"/>
      <c r="AB709" s="468"/>
      <c r="AC709" s="468"/>
      <c r="AD709" s="468"/>
      <c r="AE709" s="468"/>
      <c r="AF709" s="468"/>
      <c r="AG709" s="468"/>
      <c r="AH709" s="468"/>
      <c r="AI709" s="468"/>
      <c r="AJ709" s="468"/>
      <c r="AK709" s="468"/>
      <c r="AL709" s="468"/>
      <c r="AM709" s="468"/>
      <c r="AN709" s="468"/>
      <c r="AO709" s="468"/>
      <c r="AP709" s="468"/>
      <c r="AQ709" s="468"/>
      <c r="AR709" s="468"/>
      <c r="AS709" s="468"/>
      <c r="AT709" s="468"/>
      <c r="AU709" s="468"/>
      <c r="AV709" s="468"/>
      <c r="AW709" s="468"/>
      <c r="AX709" s="468"/>
      <c r="AY709" s="468"/>
      <c r="AZ709" s="468"/>
      <c r="BA709" s="468"/>
      <c r="BB709" s="468"/>
    </row>
    <row r="710" spans="1:54" ht="12.75" customHeight="1">
      <c r="A710" s="468"/>
      <c r="B710" s="468"/>
      <c r="C710" s="468"/>
      <c r="D710" s="468"/>
      <c r="E710" s="468"/>
      <c r="F710" s="468"/>
      <c r="G710" s="468"/>
      <c r="H710" s="468"/>
      <c r="I710" s="468"/>
      <c r="J710" s="468"/>
      <c r="K710" s="468"/>
      <c r="L710" s="468"/>
      <c r="M710" s="468"/>
      <c r="N710" s="468"/>
      <c r="O710" s="468"/>
      <c r="P710" s="468"/>
      <c r="Q710" s="468"/>
      <c r="R710" s="468"/>
      <c r="S710" s="468"/>
      <c r="T710" s="468"/>
      <c r="U710" s="468"/>
      <c r="V710" s="468"/>
      <c r="W710" s="468"/>
      <c r="X710" s="468"/>
      <c r="Y710" s="468"/>
      <c r="Z710" s="468"/>
      <c r="AA710" s="468"/>
      <c r="AB710" s="468"/>
      <c r="AC710" s="468"/>
      <c r="AD710" s="468"/>
      <c r="AE710" s="468"/>
      <c r="AF710" s="468"/>
      <c r="AG710" s="468"/>
      <c r="AH710" s="468"/>
      <c r="AI710" s="468"/>
      <c r="AJ710" s="468"/>
      <c r="AK710" s="468"/>
      <c r="AL710" s="468"/>
      <c r="AM710" s="468"/>
      <c r="AN710" s="468"/>
      <c r="AO710" s="468"/>
      <c r="AP710" s="468"/>
      <c r="AQ710" s="468"/>
      <c r="AR710" s="468"/>
      <c r="AS710" s="468"/>
      <c r="AT710" s="468"/>
      <c r="AU710" s="468"/>
      <c r="AV710" s="468"/>
      <c r="AW710" s="468"/>
      <c r="AX710" s="468"/>
      <c r="AY710" s="468"/>
      <c r="AZ710" s="468"/>
      <c r="BA710" s="468"/>
      <c r="BB710" s="468"/>
    </row>
    <row r="711" spans="1:54" ht="12.75" customHeight="1">
      <c r="A711" s="468"/>
      <c r="B711" s="468"/>
      <c r="C711" s="468"/>
      <c r="D711" s="468"/>
      <c r="E711" s="468"/>
      <c r="F711" s="468"/>
      <c r="G711" s="468"/>
      <c r="H711" s="468"/>
      <c r="I711" s="468"/>
      <c r="J711" s="468"/>
      <c r="K711" s="468"/>
      <c r="L711" s="468"/>
      <c r="M711" s="468"/>
      <c r="N711" s="468"/>
      <c r="O711" s="468"/>
      <c r="P711" s="468"/>
      <c r="Q711" s="468"/>
      <c r="R711" s="468"/>
      <c r="S711" s="468"/>
      <c r="T711" s="468"/>
      <c r="U711" s="468"/>
      <c r="V711" s="468"/>
      <c r="W711" s="468"/>
      <c r="X711" s="468"/>
      <c r="Y711" s="468"/>
      <c r="Z711" s="468"/>
      <c r="AA711" s="468"/>
      <c r="AB711" s="468"/>
      <c r="AC711" s="468"/>
      <c r="AD711" s="468"/>
      <c r="AE711" s="468"/>
      <c r="AF711" s="468"/>
      <c r="AG711" s="468"/>
      <c r="AH711" s="468"/>
      <c r="AI711" s="468"/>
      <c r="AJ711" s="468"/>
      <c r="AK711" s="468"/>
      <c r="AL711" s="468"/>
      <c r="AM711" s="468"/>
      <c r="AN711" s="468"/>
      <c r="AO711" s="468"/>
      <c r="AP711" s="468"/>
      <c r="AQ711" s="468"/>
      <c r="AR711" s="468"/>
      <c r="AS711" s="468"/>
      <c r="AT711" s="468"/>
      <c r="AU711" s="468"/>
      <c r="AV711" s="468"/>
      <c r="AW711" s="468"/>
      <c r="AX711" s="468"/>
      <c r="AY711" s="468"/>
      <c r="AZ711" s="468"/>
      <c r="BA711" s="468"/>
      <c r="BB711" s="468"/>
    </row>
    <row r="712" spans="1:54" ht="12.75" customHeight="1">
      <c r="A712" s="468"/>
      <c r="B712" s="468"/>
      <c r="C712" s="468"/>
      <c r="D712" s="468"/>
      <c r="E712" s="468"/>
      <c r="F712" s="468"/>
      <c r="G712" s="468"/>
      <c r="H712" s="468"/>
      <c r="I712" s="468"/>
      <c r="J712" s="468"/>
      <c r="K712" s="468"/>
      <c r="L712" s="468"/>
      <c r="M712" s="468"/>
      <c r="N712" s="468"/>
      <c r="O712" s="468"/>
      <c r="P712" s="468"/>
      <c r="Q712" s="468"/>
      <c r="R712" s="468"/>
      <c r="S712" s="468"/>
      <c r="T712" s="468"/>
      <c r="U712" s="468"/>
      <c r="V712" s="468"/>
      <c r="W712" s="468"/>
      <c r="X712" s="468"/>
      <c r="Y712" s="468"/>
      <c r="Z712" s="468"/>
      <c r="AA712" s="468"/>
      <c r="AB712" s="468"/>
      <c r="AC712" s="468"/>
      <c r="AD712" s="468"/>
      <c r="AE712" s="468"/>
      <c r="AF712" s="468"/>
      <c r="AG712" s="468"/>
      <c r="AH712" s="468"/>
      <c r="AI712" s="468"/>
      <c r="AJ712" s="468"/>
      <c r="AK712" s="468"/>
      <c r="AL712" s="468"/>
      <c r="AM712" s="468"/>
      <c r="AN712" s="468"/>
      <c r="AO712" s="468"/>
      <c r="AP712" s="468"/>
      <c r="AQ712" s="468"/>
      <c r="AR712" s="468"/>
      <c r="AS712" s="468"/>
      <c r="AT712" s="468"/>
      <c r="AU712" s="468"/>
      <c r="AV712" s="468"/>
      <c r="AW712" s="468"/>
      <c r="AX712" s="468"/>
      <c r="AY712" s="468"/>
      <c r="AZ712" s="468"/>
      <c r="BA712" s="468"/>
      <c r="BB712" s="468"/>
    </row>
    <row r="713" spans="1:54" ht="12.75" customHeight="1">
      <c r="A713" s="468"/>
      <c r="B713" s="468"/>
      <c r="C713" s="468"/>
      <c r="D713" s="468"/>
      <c r="E713" s="468"/>
      <c r="F713" s="468"/>
      <c r="G713" s="468"/>
      <c r="H713" s="468"/>
      <c r="I713" s="468"/>
      <c r="J713" s="468"/>
      <c r="K713" s="468"/>
      <c r="L713" s="468"/>
      <c r="M713" s="468"/>
      <c r="N713" s="468"/>
      <c r="O713" s="468"/>
      <c r="P713" s="468"/>
      <c r="Q713" s="468"/>
      <c r="R713" s="468"/>
      <c r="S713" s="468"/>
      <c r="T713" s="468"/>
      <c r="U713" s="468"/>
      <c r="V713" s="468"/>
      <c r="W713" s="468"/>
      <c r="X713" s="468"/>
      <c r="Y713" s="468"/>
      <c r="Z713" s="468"/>
      <c r="AA713" s="468"/>
      <c r="AB713" s="468"/>
      <c r="AC713" s="468"/>
      <c r="AD713" s="468"/>
      <c r="AE713" s="468"/>
      <c r="AF713" s="468"/>
      <c r="AG713" s="468"/>
      <c r="AH713" s="468"/>
      <c r="AI713" s="468"/>
      <c r="AJ713" s="468"/>
      <c r="AK713" s="468"/>
      <c r="AL713" s="468"/>
      <c r="AM713" s="468"/>
      <c r="AN713" s="468"/>
      <c r="AO713" s="468"/>
      <c r="AP713" s="468"/>
      <c r="AQ713" s="468"/>
      <c r="AR713" s="468"/>
      <c r="AS713" s="468"/>
      <c r="AT713" s="468"/>
      <c r="AU713" s="468"/>
      <c r="AV713" s="468"/>
      <c r="AW713" s="468"/>
      <c r="AX713" s="468"/>
      <c r="AY713" s="468"/>
      <c r="AZ713" s="468"/>
      <c r="BA713" s="468"/>
      <c r="BB713" s="468"/>
    </row>
    <row r="714" spans="1:54" ht="12.75" customHeight="1">
      <c r="A714" s="468"/>
      <c r="B714" s="468"/>
      <c r="C714" s="468"/>
      <c r="D714" s="468"/>
      <c r="E714" s="468"/>
      <c r="F714" s="468"/>
      <c r="G714" s="468"/>
      <c r="H714" s="468"/>
      <c r="I714" s="468"/>
      <c r="J714" s="468"/>
      <c r="K714" s="468"/>
      <c r="L714" s="468"/>
      <c r="M714" s="468"/>
      <c r="N714" s="468"/>
      <c r="O714" s="468"/>
      <c r="P714" s="468"/>
      <c r="Q714" s="468"/>
      <c r="R714" s="468"/>
      <c r="S714" s="468"/>
      <c r="T714" s="468"/>
      <c r="U714" s="468"/>
      <c r="V714" s="468"/>
      <c r="W714" s="468"/>
      <c r="X714" s="468"/>
      <c r="Y714" s="468"/>
      <c r="Z714" s="468"/>
      <c r="AA714" s="468"/>
      <c r="AB714" s="468"/>
      <c r="AC714" s="468"/>
      <c r="AD714" s="468"/>
      <c r="AE714" s="468"/>
      <c r="AF714" s="468"/>
      <c r="AG714" s="468"/>
      <c r="AH714" s="468"/>
      <c r="AI714" s="468"/>
      <c r="AJ714" s="468"/>
      <c r="AK714" s="468"/>
      <c r="AL714" s="468"/>
      <c r="AM714" s="468"/>
      <c r="AN714" s="468"/>
      <c r="AO714" s="468"/>
      <c r="AP714" s="468"/>
      <c r="AQ714" s="468"/>
      <c r="AR714" s="468"/>
      <c r="AS714" s="468"/>
      <c r="AT714" s="468"/>
      <c r="AU714" s="468"/>
      <c r="AV714" s="468"/>
      <c r="AW714" s="468"/>
      <c r="AX714" s="468"/>
      <c r="AY714" s="468"/>
      <c r="AZ714" s="468"/>
      <c r="BA714" s="468"/>
      <c r="BB714" s="468"/>
    </row>
    <row r="715" spans="1:54" ht="12.75" customHeight="1">
      <c r="A715" s="468"/>
      <c r="B715" s="468"/>
      <c r="C715" s="468"/>
      <c r="D715" s="468"/>
      <c r="E715" s="468"/>
      <c r="F715" s="468"/>
      <c r="G715" s="468"/>
      <c r="H715" s="468"/>
      <c r="I715" s="468"/>
      <c r="J715" s="468"/>
      <c r="K715" s="468"/>
      <c r="L715" s="468"/>
      <c r="M715" s="468"/>
      <c r="N715" s="468"/>
      <c r="O715" s="468"/>
      <c r="P715" s="468"/>
      <c r="Q715" s="468"/>
      <c r="R715" s="468"/>
      <c r="S715" s="468"/>
      <c r="T715" s="468"/>
      <c r="U715" s="468"/>
      <c r="V715" s="468"/>
      <c r="W715" s="468"/>
      <c r="X715" s="468"/>
      <c r="Y715" s="468"/>
      <c r="Z715" s="468"/>
      <c r="AA715" s="468"/>
      <c r="AB715" s="468"/>
      <c r="AC715" s="468"/>
      <c r="AD715" s="468"/>
      <c r="AE715" s="468"/>
      <c r="AF715" s="468"/>
      <c r="AG715" s="468"/>
      <c r="AH715" s="468"/>
      <c r="AI715" s="468"/>
      <c r="AJ715" s="468"/>
      <c r="AK715" s="468"/>
      <c r="AL715" s="468"/>
      <c r="AM715" s="468"/>
      <c r="AN715" s="468"/>
      <c r="AO715" s="468"/>
      <c r="AP715" s="468"/>
      <c r="AQ715" s="468"/>
      <c r="AR715" s="468"/>
      <c r="AS715" s="468"/>
      <c r="AT715" s="468"/>
      <c r="AU715" s="468"/>
      <c r="AV715" s="468"/>
      <c r="AW715" s="468"/>
      <c r="AX715" s="468"/>
      <c r="AY715" s="468"/>
      <c r="AZ715" s="468"/>
      <c r="BA715" s="468"/>
      <c r="BB715" s="468"/>
    </row>
    <row r="716" spans="1:54" ht="12.75" customHeight="1">
      <c r="A716" s="468"/>
      <c r="B716" s="468"/>
      <c r="C716" s="468"/>
      <c r="D716" s="468"/>
      <c r="E716" s="468"/>
      <c r="F716" s="468"/>
      <c r="G716" s="468"/>
      <c r="H716" s="468"/>
      <c r="I716" s="468"/>
      <c r="J716" s="468"/>
      <c r="K716" s="468"/>
      <c r="L716" s="468"/>
      <c r="M716" s="468"/>
      <c r="N716" s="468"/>
      <c r="O716" s="468"/>
      <c r="P716" s="468"/>
      <c r="Q716" s="468"/>
      <c r="R716" s="468"/>
      <c r="S716" s="468"/>
      <c r="T716" s="468"/>
      <c r="U716" s="468"/>
      <c r="V716" s="468"/>
      <c r="W716" s="468"/>
      <c r="X716" s="468"/>
      <c r="Y716" s="468"/>
      <c r="Z716" s="468"/>
      <c r="AA716" s="468"/>
      <c r="AB716" s="468"/>
      <c r="AC716" s="468"/>
      <c r="AD716" s="468"/>
      <c r="AE716" s="468"/>
      <c r="AF716" s="468"/>
      <c r="AG716" s="468"/>
      <c r="AH716" s="468"/>
      <c r="AI716" s="468"/>
      <c r="AJ716" s="468"/>
      <c r="AK716" s="468"/>
      <c r="AL716" s="468"/>
      <c r="AM716" s="468"/>
      <c r="AN716" s="468"/>
      <c r="AO716" s="468"/>
      <c r="AP716" s="468"/>
      <c r="AQ716" s="468"/>
      <c r="AR716" s="468"/>
      <c r="AS716" s="468"/>
      <c r="AT716" s="468"/>
      <c r="AU716" s="468"/>
      <c r="AV716" s="468"/>
      <c r="AW716" s="468"/>
      <c r="AX716" s="468"/>
      <c r="AY716" s="468"/>
      <c r="AZ716" s="468"/>
      <c r="BA716" s="468"/>
      <c r="BB716" s="468"/>
    </row>
    <row r="717" spans="1:54" ht="12.75" customHeight="1">
      <c r="A717" s="468"/>
      <c r="B717" s="468"/>
      <c r="C717" s="468"/>
      <c r="D717" s="468"/>
      <c r="E717" s="468"/>
      <c r="F717" s="468"/>
      <c r="G717" s="468"/>
      <c r="H717" s="468"/>
      <c r="I717" s="468"/>
      <c r="J717" s="468"/>
      <c r="K717" s="468"/>
      <c r="L717" s="468"/>
      <c r="M717" s="468"/>
      <c r="N717" s="468"/>
      <c r="O717" s="468"/>
      <c r="P717" s="468"/>
      <c r="Q717" s="468"/>
      <c r="R717" s="468"/>
      <c r="S717" s="468"/>
      <c r="T717" s="468"/>
      <c r="U717" s="468"/>
      <c r="V717" s="468"/>
      <c r="W717" s="468"/>
      <c r="X717" s="468"/>
      <c r="Y717" s="468"/>
      <c r="Z717" s="468"/>
      <c r="AA717" s="468"/>
      <c r="AB717" s="468"/>
      <c r="AC717" s="468"/>
      <c r="AD717" s="468"/>
      <c r="AE717" s="468"/>
      <c r="AF717" s="468"/>
      <c r="AG717" s="468"/>
      <c r="AH717" s="468"/>
      <c r="AI717" s="468"/>
      <c r="AJ717" s="468"/>
      <c r="AK717" s="468"/>
      <c r="AL717" s="468"/>
      <c r="AM717" s="468"/>
      <c r="AN717" s="468"/>
      <c r="AO717" s="468"/>
      <c r="AP717" s="468"/>
      <c r="AQ717" s="468"/>
      <c r="AR717" s="468"/>
      <c r="AS717" s="468"/>
      <c r="AT717" s="468"/>
      <c r="AU717" s="468"/>
      <c r="AV717" s="468"/>
      <c r="AW717" s="468"/>
      <c r="AX717" s="468"/>
      <c r="AY717" s="468"/>
      <c r="AZ717" s="468"/>
      <c r="BA717" s="468"/>
      <c r="BB717" s="468"/>
    </row>
    <row r="718" spans="1:54" ht="12.75" customHeight="1">
      <c r="A718" s="468"/>
      <c r="B718" s="468"/>
      <c r="C718" s="468"/>
      <c r="D718" s="468"/>
      <c r="E718" s="468"/>
      <c r="F718" s="468"/>
      <c r="G718" s="468"/>
      <c r="H718" s="468"/>
      <c r="I718" s="468"/>
      <c r="J718" s="468"/>
      <c r="K718" s="468"/>
      <c r="L718" s="468"/>
      <c r="M718" s="468"/>
      <c r="N718" s="468"/>
      <c r="O718" s="468"/>
      <c r="P718" s="468"/>
      <c r="Q718" s="468"/>
      <c r="R718" s="468"/>
      <c r="S718" s="468"/>
      <c r="T718" s="468"/>
      <c r="U718" s="468"/>
      <c r="V718" s="468"/>
      <c r="W718" s="468"/>
      <c r="X718" s="468"/>
      <c r="Y718" s="468"/>
      <c r="Z718" s="468"/>
      <c r="AA718" s="468"/>
      <c r="AB718" s="468"/>
      <c r="AC718" s="468"/>
      <c r="AD718" s="468"/>
      <c r="AE718" s="468"/>
      <c r="AF718" s="468"/>
      <c r="AG718" s="468"/>
      <c r="AH718" s="468"/>
      <c r="AI718" s="468"/>
      <c r="AJ718" s="468"/>
      <c r="AK718" s="468"/>
      <c r="AL718" s="468"/>
      <c r="AM718" s="468"/>
      <c r="AN718" s="468"/>
      <c r="AO718" s="468"/>
      <c r="AP718" s="468"/>
      <c r="AQ718" s="468"/>
      <c r="AR718" s="468"/>
      <c r="AS718" s="468"/>
      <c r="AT718" s="468"/>
      <c r="AU718" s="468"/>
      <c r="AV718" s="468"/>
      <c r="AW718" s="468"/>
      <c r="AX718" s="468"/>
      <c r="AY718" s="468"/>
      <c r="AZ718" s="468"/>
      <c r="BA718" s="468"/>
      <c r="BB718" s="468"/>
    </row>
    <row r="719" spans="1:54" ht="12.75" customHeight="1">
      <c r="A719" s="468"/>
      <c r="B719" s="468"/>
      <c r="C719" s="468"/>
      <c r="D719" s="468"/>
      <c r="E719" s="468"/>
      <c r="F719" s="468"/>
      <c r="G719" s="468"/>
      <c r="H719" s="468"/>
      <c r="I719" s="468"/>
      <c r="J719" s="468"/>
      <c r="K719" s="468"/>
      <c r="L719" s="468"/>
      <c r="M719" s="468"/>
      <c r="N719" s="468"/>
      <c r="O719" s="468"/>
      <c r="P719" s="468"/>
      <c r="Q719" s="468"/>
      <c r="R719" s="468"/>
      <c r="S719" s="468"/>
      <c r="T719" s="468"/>
      <c r="U719" s="468"/>
      <c r="V719" s="468"/>
      <c r="W719" s="468"/>
      <c r="X719" s="468"/>
      <c r="Y719" s="468"/>
      <c r="Z719" s="468"/>
      <c r="AA719" s="468"/>
      <c r="AB719" s="468"/>
      <c r="AC719" s="468"/>
      <c r="AD719" s="468"/>
      <c r="AE719" s="468"/>
      <c r="AF719" s="468"/>
      <c r="AG719" s="468"/>
      <c r="AH719" s="468"/>
      <c r="AI719" s="468"/>
      <c r="AJ719" s="468"/>
      <c r="AK719" s="468"/>
      <c r="AL719" s="468"/>
      <c r="AM719" s="468"/>
      <c r="AN719" s="468"/>
      <c r="AO719" s="468"/>
      <c r="AP719" s="468"/>
      <c r="AQ719" s="468"/>
      <c r="AR719" s="468"/>
      <c r="AS719" s="468"/>
      <c r="AT719" s="468"/>
      <c r="AU719" s="468"/>
      <c r="AV719" s="468"/>
      <c r="AW719" s="468"/>
      <c r="AX719" s="468"/>
      <c r="AY719" s="468"/>
      <c r="AZ719" s="468"/>
      <c r="BA719" s="468"/>
      <c r="BB719" s="468"/>
    </row>
    <row r="720" spans="1:54" ht="12.75" customHeight="1">
      <c r="A720" s="468"/>
      <c r="B720" s="468"/>
      <c r="C720" s="468"/>
      <c r="D720" s="468"/>
      <c r="E720" s="468"/>
      <c r="F720" s="468"/>
      <c r="G720" s="468"/>
      <c r="H720" s="468"/>
      <c r="I720" s="468"/>
      <c r="J720" s="468"/>
      <c r="K720" s="468"/>
      <c r="L720" s="468"/>
      <c r="M720" s="468"/>
      <c r="N720" s="468"/>
      <c r="O720" s="468"/>
      <c r="P720" s="468"/>
      <c r="Q720" s="468"/>
      <c r="R720" s="468"/>
      <c r="S720" s="468"/>
      <c r="T720" s="468"/>
      <c r="U720" s="468"/>
      <c r="V720" s="468"/>
      <c r="W720" s="468"/>
      <c r="X720" s="468"/>
      <c r="Y720" s="468"/>
      <c r="Z720" s="468"/>
      <c r="AA720" s="468"/>
      <c r="AB720" s="468"/>
      <c r="AC720" s="468"/>
      <c r="AD720" s="468"/>
      <c r="AE720" s="468"/>
      <c r="AF720" s="468"/>
      <c r="AG720" s="468"/>
      <c r="AH720" s="468"/>
      <c r="AI720" s="468"/>
      <c r="AJ720" s="468"/>
      <c r="AK720" s="468"/>
      <c r="AL720" s="468"/>
      <c r="AM720" s="468"/>
      <c r="AN720" s="468"/>
      <c r="AO720" s="468"/>
      <c r="AP720" s="468"/>
      <c r="AQ720" s="468"/>
      <c r="AR720" s="468"/>
      <c r="AS720" s="468"/>
      <c r="AT720" s="468"/>
      <c r="AU720" s="468"/>
      <c r="AV720" s="468"/>
      <c r="AW720" s="468"/>
      <c r="AX720" s="468"/>
      <c r="AY720" s="468"/>
      <c r="AZ720" s="468"/>
      <c r="BA720" s="468"/>
      <c r="BB720" s="468"/>
    </row>
    <row r="721" spans="1:54" ht="12.75" customHeight="1">
      <c r="A721" s="468"/>
      <c r="B721" s="468"/>
      <c r="C721" s="468"/>
      <c r="D721" s="468"/>
      <c r="E721" s="468"/>
      <c r="F721" s="468"/>
      <c r="G721" s="468"/>
      <c r="H721" s="468"/>
      <c r="I721" s="468"/>
      <c r="J721" s="468"/>
      <c r="K721" s="468"/>
      <c r="L721" s="468"/>
      <c r="M721" s="468"/>
      <c r="N721" s="468"/>
      <c r="O721" s="468"/>
      <c r="P721" s="468"/>
      <c r="Q721" s="468"/>
      <c r="R721" s="468"/>
      <c r="S721" s="468"/>
      <c r="T721" s="468"/>
      <c r="U721" s="468"/>
      <c r="V721" s="468"/>
      <c r="W721" s="468"/>
      <c r="X721" s="468"/>
      <c r="Y721" s="468"/>
      <c r="Z721" s="468"/>
      <c r="AA721" s="468"/>
      <c r="AB721" s="468"/>
      <c r="AC721" s="468"/>
      <c r="AD721" s="468"/>
      <c r="AE721" s="468"/>
      <c r="AF721" s="468"/>
      <c r="AG721" s="468"/>
      <c r="AH721" s="468"/>
      <c r="AI721" s="468"/>
      <c r="AJ721" s="468"/>
      <c r="AK721" s="468"/>
      <c r="AL721" s="468"/>
      <c r="AM721" s="468"/>
      <c r="AN721" s="468"/>
      <c r="AO721" s="468"/>
      <c r="AP721" s="468"/>
      <c r="AQ721" s="468"/>
      <c r="AR721" s="468"/>
      <c r="AS721" s="468"/>
      <c r="AT721" s="468"/>
      <c r="AU721" s="468"/>
      <c r="AV721" s="468"/>
      <c r="AW721" s="468"/>
      <c r="AX721" s="468"/>
      <c r="AY721" s="468"/>
      <c r="AZ721" s="468"/>
      <c r="BA721" s="468"/>
      <c r="BB721" s="468"/>
    </row>
    <row r="722" spans="1:54" ht="12.75" customHeight="1">
      <c r="A722" s="468"/>
      <c r="B722" s="468"/>
      <c r="C722" s="468"/>
      <c r="D722" s="468"/>
      <c r="E722" s="468"/>
      <c r="F722" s="468"/>
      <c r="G722" s="468"/>
      <c r="H722" s="468"/>
      <c r="I722" s="468"/>
      <c r="J722" s="468"/>
      <c r="K722" s="468"/>
      <c r="L722" s="468"/>
      <c r="M722" s="468"/>
      <c r="N722" s="468"/>
      <c r="O722" s="468"/>
      <c r="P722" s="468"/>
      <c r="Q722" s="468"/>
      <c r="R722" s="468"/>
      <c r="S722" s="468"/>
      <c r="T722" s="468"/>
      <c r="U722" s="468"/>
      <c r="V722" s="468"/>
      <c r="W722" s="468"/>
      <c r="X722" s="468"/>
      <c r="Y722" s="468"/>
      <c r="Z722" s="468"/>
      <c r="AA722" s="468"/>
      <c r="AB722" s="468"/>
      <c r="AC722" s="468"/>
      <c r="AD722" s="468"/>
      <c r="AE722" s="468"/>
      <c r="AF722" s="468"/>
      <c r="AG722" s="468"/>
      <c r="AH722" s="468"/>
      <c r="AI722" s="468"/>
      <c r="AJ722" s="468"/>
      <c r="AK722" s="468"/>
      <c r="AL722" s="468"/>
      <c r="AM722" s="468"/>
      <c r="AN722" s="468"/>
      <c r="AO722" s="468"/>
      <c r="AP722" s="468"/>
      <c r="AQ722" s="468"/>
      <c r="AR722" s="468"/>
      <c r="AS722" s="468"/>
      <c r="AT722" s="468"/>
      <c r="AU722" s="468"/>
      <c r="AV722" s="468"/>
      <c r="AW722" s="468"/>
      <c r="AX722" s="468"/>
      <c r="AY722" s="468"/>
      <c r="AZ722" s="468"/>
      <c r="BA722" s="468"/>
      <c r="BB722" s="468"/>
    </row>
    <row r="723" spans="1:54" ht="12.75" customHeight="1">
      <c r="A723" s="468"/>
      <c r="B723" s="468"/>
      <c r="C723" s="468"/>
      <c r="D723" s="468"/>
      <c r="E723" s="468"/>
      <c r="F723" s="468"/>
      <c r="G723" s="468"/>
      <c r="H723" s="468"/>
      <c r="I723" s="468"/>
      <c r="J723" s="468"/>
      <c r="K723" s="468"/>
      <c r="L723" s="468"/>
      <c r="M723" s="468"/>
      <c r="N723" s="468"/>
      <c r="O723" s="468"/>
      <c r="P723" s="468"/>
      <c r="Q723" s="468"/>
      <c r="R723" s="468"/>
      <c r="S723" s="468"/>
      <c r="T723" s="468"/>
      <c r="U723" s="468"/>
      <c r="V723" s="468"/>
      <c r="W723" s="468"/>
      <c r="X723" s="468"/>
      <c r="Y723" s="468"/>
      <c r="Z723" s="468"/>
      <c r="AA723" s="468"/>
      <c r="AB723" s="468"/>
      <c r="AC723" s="468"/>
      <c r="AD723" s="468"/>
      <c r="AE723" s="468"/>
      <c r="AF723" s="468"/>
      <c r="AG723" s="468"/>
      <c r="AH723" s="468"/>
      <c r="AI723" s="468"/>
      <c r="AJ723" s="468"/>
      <c r="AK723" s="468"/>
      <c r="AL723" s="468"/>
      <c r="AM723" s="468"/>
      <c r="AN723" s="468"/>
      <c r="AO723" s="468"/>
      <c r="AP723" s="468"/>
      <c r="AQ723" s="468"/>
      <c r="AR723" s="468"/>
      <c r="AS723" s="468"/>
      <c r="AT723" s="468"/>
      <c r="AU723" s="468"/>
      <c r="AV723" s="468"/>
      <c r="AW723" s="468"/>
      <c r="AX723" s="468"/>
      <c r="AY723" s="468"/>
      <c r="AZ723" s="468"/>
      <c r="BA723" s="468"/>
      <c r="BB723" s="468"/>
    </row>
    <row r="724" spans="1:54" ht="12.75" customHeight="1">
      <c r="A724" s="468"/>
      <c r="B724" s="468"/>
      <c r="C724" s="468"/>
      <c r="D724" s="468"/>
      <c r="E724" s="468"/>
      <c r="F724" s="468"/>
      <c r="G724" s="468"/>
      <c r="H724" s="468"/>
      <c r="I724" s="468"/>
      <c r="J724" s="468"/>
      <c r="K724" s="468"/>
      <c r="L724" s="468"/>
      <c r="M724" s="468"/>
      <c r="N724" s="468"/>
      <c r="O724" s="468"/>
      <c r="P724" s="468"/>
      <c r="Q724" s="468"/>
      <c r="R724" s="468"/>
      <c r="S724" s="468"/>
      <c r="T724" s="468"/>
      <c r="U724" s="468"/>
      <c r="V724" s="468"/>
      <c r="W724" s="468"/>
      <c r="X724" s="468"/>
      <c r="Y724" s="468"/>
      <c r="Z724" s="468"/>
      <c r="AA724" s="468"/>
      <c r="AB724" s="468"/>
      <c r="AC724" s="468"/>
      <c r="AD724" s="468"/>
      <c r="AE724" s="468"/>
      <c r="AF724" s="468"/>
      <c r="AG724" s="468"/>
      <c r="AH724" s="468"/>
      <c r="AI724" s="468"/>
      <c r="AJ724" s="468"/>
      <c r="AK724" s="468"/>
      <c r="AL724" s="468"/>
      <c r="AM724" s="468"/>
      <c r="AN724" s="468"/>
      <c r="AO724" s="468"/>
      <c r="AP724" s="468"/>
      <c r="AQ724" s="468"/>
      <c r="AR724" s="468"/>
      <c r="AS724" s="468"/>
      <c r="AT724" s="468"/>
      <c r="AU724" s="468"/>
      <c r="AV724" s="468"/>
      <c r="AW724" s="468"/>
      <c r="AX724" s="468"/>
      <c r="AY724" s="468"/>
      <c r="AZ724" s="468"/>
      <c r="BA724" s="468"/>
      <c r="BB724" s="468"/>
    </row>
    <row r="725" spans="1:54" ht="12.75" customHeight="1">
      <c r="A725" s="468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8"/>
      <c r="M725" s="468"/>
      <c r="N725" s="468"/>
      <c r="O725" s="468"/>
      <c r="P725" s="468"/>
      <c r="Q725" s="468"/>
      <c r="R725" s="468"/>
      <c r="S725" s="468"/>
      <c r="T725" s="468"/>
      <c r="U725" s="468"/>
      <c r="V725" s="468"/>
      <c r="W725" s="468"/>
      <c r="X725" s="468"/>
      <c r="Y725" s="468"/>
      <c r="Z725" s="468"/>
      <c r="AA725" s="468"/>
      <c r="AB725" s="468"/>
      <c r="AC725" s="468"/>
      <c r="AD725" s="468"/>
      <c r="AE725" s="468"/>
      <c r="AF725" s="468"/>
      <c r="AG725" s="468"/>
      <c r="AH725" s="468"/>
      <c r="AI725" s="468"/>
      <c r="AJ725" s="468"/>
      <c r="AK725" s="468"/>
      <c r="AL725" s="468"/>
      <c r="AM725" s="468"/>
      <c r="AN725" s="468"/>
      <c r="AO725" s="468"/>
      <c r="AP725" s="468"/>
      <c r="AQ725" s="468"/>
      <c r="AR725" s="468"/>
      <c r="AS725" s="468"/>
      <c r="AT725" s="468"/>
      <c r="AU725" s="468"/>
      <c r="AV725" s="468"/>
      <c r="AW725" s="468"/>
      <c r="AX725" s="468"/>
      <c r="AY725" s="468"/>
      <c r="AZ725" s="468"/>
      <c r="BA725" s="468"/>
      <c r="BB725" s="468"/>
    </row>
    <row r="726" spans="1:54" ht="12.75" customHeight="1">
      <c r="A726" s="468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8"/>
      <c r="M726" s="468"/>
      <c r="N726" s="468"/>
      <c r="O726" s="468"/>
      <c r="P726" s="468"/>
      <c r="Q726" s="468"/>
      <c r="R726" s="468"/>
      <c r="S726" s="468"/>
      <c r="T726" s="468"/>
      <c r="U726" s="468"/>
      <c r="V726" s="468"/>
      <c r="W726" s="468"/>
      <c r="X726" s="468"/>
      <c r="Y726" s="468"/>
      <c r="Z726" s="468"/>
      <c r="AA726" s="468"/>
      <c r="AB726" s="468"/>
      <c r="AC726" s="468"/>
      <c r="AD726" s="468"/>
      <c r="AE726" s="468"/>
      <c r="AF726" s="468"/>
      <c r="AG726" s="468"/>
      <c r="AH726" s="468"/>
      <c r="AI726" s="468"/>
      <c r="AJ726" s="468"/>
      <c r="AK726" s="468"/>
      <c r="AL726" s="468"/>
      <c r="AM726" s="468"/>
      <c r="AN726" s="468"/>
      <c r="AO726" s="468"/>
      <c r="AP726" s="468"/>
      <c r="AQ726" s="468"/>
      <c r="AR726" s="468"/>
      <c r="AS726" s="468"/>
      <c r="AT726" s="468"/>
      <c r="AU726" s="468"/>
      <c r="AV726" s="468"/>
      <c r="AW726" s="468"/>
      <c r="AX726" s="468"/>
      <c r="AY726" s="468"/>
      <c r="AZ726" s="468"/>
      <c r="BA726" s="468"/>
      <c r="BB726" s="468"/>
    </row>
    <row r="727" spans="1:54" ht="12.75" customHeight="1">
      <c r="A727" s="468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8"/>
      <c r="M727" s="468"/>
      <c r="N727" s="468"/>
      <c r="O727" s="468"/>
      <c r="P727" s="468"/>
      <c r="Q727" s="468"/>
      <c r="R727" s="468"/>
      <c r="S727" s="468"/>
      <c r="T727" s="468"/>
      <c r="U727" s="468"/>
      <c r="V727" s="468"/>
      <c r="W727" s="468"/>
      <c r="X727" s="468"/>
      <c r="Y727" s="468"/>
      <c r="Z727" s="468"/>
      <c r="AA727" s="468"/>
      <c r="AB727" s="468"/>
      <c r="AC727" s="468"/>
      <c r="AD727" s="468"/>
      <c r="AE727" s="468"/>
      <c r="AF727" s="468"/>
      <c r="AG727" s="468"/>
      <c r="AH727" s="468"/>
      <c r="AI727" s="468"/>
      <c r="AJ727" s="468"/>
      <c r="AK727" s="468"/>
      <c r="AL727" s="468"/>
      <c r="AM727" s="468"/>
      <c r="AN727" s="468"/>
      <c r="AO727" s="468"/>
      <c r="AP727" s="468"/>
      <c r="AQ727" s="468"/>
      <c r="AR727" s="468"/>
      <c r="AS727" s="468"/>
      <c r="AT727" s="468"/>
      <c r="AU727" s="468"/>
      <c r="AV727" s="468"/>
      <c r="AW727" s="468"/>
      <c r="AX727" s="468"/>
      <c r="AY727" s="468"/>
      <c r="AZ727" s="468"/>
      <c r="BA727" s="468"/>
      <c r="BB727" s="468"/>
    </row>
    <row r="728" spans="1:54" ht="12.75" customHeight="1">
      <c r="A728" s="468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8"/>
      <c r="M728" s="468"/>
      <c r="N728" s="468"/>
      <c r="O728" s="468"/>
      <c r="P728" s="468"/>
      <c r="Q728" s="468"/>
      <c r="R728" s="468"/>
      <c r="S728" s="468"/>
      <c r="T728" s="468"/>
      <c r="U728" s="468"/>
      <c r="V728" s="468"/>
      <c r="W728" s="468"/>
      <c r="X728" s="468"/>
      <c r="Y728" s="468"/>
      <c r="Z728" s="468"/>
      <c r="AA728" s="468"/>
      <c r="AB728" s="468"/>
      <c r="AC728" s="468"/>
      <c r="AD728" s="468"/>
      <c r="AE728" s="468"/>
      <c r="AF728" s="468"/>
      <c r="AG728" s="468"/>
      <c r="AH728" s="468"/>
      <c r="AI728" s="468"/>
      <c r="AJ728" s="468"/>
      <c r="AK728" s="468"/>
      <c r="AL728" s="468"/>
      <c r="AM728" s="468"/>
      <c r="AN728" s="468"/>
      <c r="AO728" s="468"/>
      <c r="AP728" s="468"/>
      <c r="AQ728" s="468"/>
      <c r="AR728" s="468"/>
      <c r="AS728" s="468"/>
      <c r="AT728" s="468"/>
      <c r="AU728" s="468"/>
      <c r="AV728" s="468"/>
      <c r="AW728" s="468"/>
      <c r="AX728" s="468"/>
      <c r="AY728" s="468"/>
      <c r="AZ728" s="468"/>
      <c r="BA728" s="468"/>
      <c r="BB728" s="468"/>
    </row>
    <row r="729" spans="1:54" ht="12.75" customHeight="1">
      <c r="A729" s="468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8"/>
      <c r="M729" s="468"/>
      <c r="N729" s="468"/>
      <c r="O729" s="468"/>
      <c r="P729" s="468"/>
      <c r="Q729" s="468"/>
      <c r="R729" s="468"/>
      <c r="S729" s="468"/>
      <c r="T729" s="468"/>
      <c r="U729" s="468"/>
      <c r="V729" s="468"/>
      <c r="W729" s="468"/>
      <c r="X729" s="468"/>
      <c r="Y729" s="468"/>
      <c r="Z729" s="468"/>
      <c r="AA729" s="468"/>
      <c r="AB729" s="468"/>
      <c r="AC729" s="468"/>
      <c r="AD729" s="468"/>
      <c r="AE729" s="468"/>
      <c r="AF729" s="468"/>
      <c r="AG729" s="468"/>
      <c r="AH729" s="468"/>
      <c r="AI729" s="468"/>
      <c r="AJ729" s="468"/>
      <c r="AK729" s="468"/>
      <c r="AL729" s="468"/>
      <c r="AM729" s="468"/>
      <c r="AN729" s="468"/>
      <c r="AO729" s="468"/>
      <c r="AP729" s="468"/>
      <c r="AQ729" s="468"/>
      <c r="AR729" s="468"/>
      <c r="AS729" s="468"/>
      <c r="AT729" s="468"/>
      <c r="AU729" s="468"/>
      <c r="AV729" s="468"/>
      <c r="AW729" s="468"/>
      <c r="AX729" s="468"/>
      <c r="AY729" s="468"/>
      <c r="AZ729" s="468"/>
      <c r="BA729" s="468"/>
      <c r="BB729" s="468"/>
    </row>
    <row r="730" spans="1:54" ht="12.75" customHeight="1">
      <c r="A730" s="468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8"/>
      <c r="M730" s="468"/>
      <c r="N730" s="468"/>
      <c r="O730" s="468"/>
      <c r="P730" s="468"/>
      <c r="Q730" s="468"/>
      <c r="R730" s="468"/>
      <c r="S730" s="468"/>
      <c r="T730" s="468"/>
      <c r="U730" s="468"/>
      <c r="V730" s="468"/>
      <c r="W730" s="468"/>
      <c r="X730" s="468"/>
      <c r="Y730" s="468"/>
      <c r="Z730" s="468"/>
      <c r="AA730" s="468"/>
      <c r="AB730" s="468"/>
      <c r="AC730" s="468"/>
      <c r="AD730" s="468"/>
      <c r="AE730" s="468"/>
      <c r="AF730" s="468"/>
      <c r="AG730" s="468"/>
      <c r="AH730" s="468"/>
      <c r="AI730" s="468"/>
      <c r="AJ730" s="468"/>
      <c r="AK730" s="468"/>
      <c r="AL730" s="468"/>
      <c r="AM730" s="468"/>
      <c r="AN730" s="468"/>
      <c r="AO730" s="468"/>
      <c r="AP730" s="468"/>
      <c r="AQ730" s="468"/>
      <c r="AR730" s="468"/>
      <c r="AS730" s="468"/>
      <c r="AT730" s="468"/>
      <c r="AU730" s="468"/>
      <c r="AV730" s="468"/>
      <c r="AW730" s="468"/>
      <c r="AX730" s="468"/>
      <c r="AY730" s="468"/>
      <c r="AZ730" s="468"/>
      <c r="BA730" s="468"/>
      <c r="BB730" s="468"/>
    </row>
    <row r="731" spans="1:54" ht="12.75" customHeight="1">
      <c r="A731" s="468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8"/>
      <c r="M731" s="468"/>
      <c r="N731" s="468"/>
      <c r="O731" s="468"/>
      <c r="P731" s="468"/>
      <c r="Q731" s="468"/>
      <c r="R731" s="468"/>
      <c r="S731" s="468"/>
      <c r="T731" s="468"/>
      <c r="U731" s="468"/>
      <c r="V731" s="468"/>
      <c r="W731" s="468"/>
      <c r="X731" s="468"/>
      <c r="Y731" s="468"/>
      <c r="Z731" s="468"/>
      <c r="AA731" s="468"/>
      <c r="AB731" s="468"/>
      <c r="AC731" s="468"/>
      <c r="AD731" s="468"/>
      <c r="AE731" s="468"/>
      <c r="AF731" s="468"/>
      <c r="AG731" s="468"/>
      <c r="AH731" s="468"/>
      <c r="AI731" s="468"/>
      <c r="AJ731" s="468"/>
      <c r="AK731" s="468"/>
      <c r="AL731" s="468"/>
      <c r="AM731" s="468"/>
      <c r="AN731" s="468"/>
      <c r="AO731" s="468"/>
      <c r="AP731" s="468"/>
      <c r="AQ731" s="468"/>
      <c r="AR731" s="468"/>
      <c r="AS731" s="468"/>
      <c r="AT731" s="468"/>
      <c r="AU731" s="468"/>
      <c r="AV731" s="468"/>
      <c r="AW731" s="468"/>
      <c r="AX731" s="468"/>
      <c r="AY731" s="468"/>
      <c r="AZ731" s="468"/>
      <c r="BA731" s="468"/>
      <c r="BB731" s="468"/>
    </row>
    <row r="732" spans="1:54" ht="12.75" customHeight="1">
      <c r="A732" s="468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8"/>
      <c r="M732" s="468"/>
      <c r="N732" s="468"/>
      <c r="O732" s="468"/>
      <c r="P732" s="468"/>
      <c r="Q732" s="468"/>
      <c r="R732" s="468"/>
      <c r="S732" s="468"/>
      <c r="T732" s="468"/>
      <c r="U732" s="468"/>
      <c r="V732" s="468"/>
      <c r="W732" s="468"/>
      <c r="X732" s="468"/>
      <c r="Y732" s="468"/>
      <c r="Z732" s="468"/>
      <c r="AA732" s="468"/>
      <c r="AB732" s="468"/>
      <c r="AC732" s="468"/>
      <c r="AD732" s="468"/>
      <c r="AE732" s="468"/>
      <c r="AF732" s="468"/>
      <c r="AG732" s="468"/>
      <c r="AH732" s="468"/>
      <c r="AI732" s="468"/>
      <c r="AJ732" s="468"/>
      <c r="AK732" s="468"/>
      <c r="AL732" s="468"/>
      <c r="AM732" s="468"/>
      <c r="AN732" s="468"/>
      <c r="AO732" s="468"/>
      <c r="AP732" s="468"/>
      <c r="AQ732" s="468"/>
      <c r="AR732" s="468"/>
      <c r="AS732" s="468"/>
      <c r="AT732" s="468"/>
      <c r="AU732" s="468"/>
      <c r="AV732" s="468"/>
      <c r="AW732" s="468"/>
      <c r="AX732" s="468"/>
      <c r="AY732" s="468"/>
      <c r="AZ732" s="468"/>
      <c r="BA732" s="468"/>
      <c r="BB732" s="468"/>
    </row>
    <row r="733" spans="1:54" ht="12.75" customHeight="1">
      <c r="A733" s="468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8"/>
      <c r="M733" s="468"/>
      <c r="N733" s="468"/>
      <c r="O733" s="468"/>
      <c r="P733" s="468"/>
      <c r="Q733" s="468"/>
      <c r="R733" s="468"/>
      <c r="S733" s="468"/>
      <c r="T733" s="468"/>
      <c r="U733" s="468"/>
      <c r="V733" s="468"/>
      <c r="W733" s="468"/>
      <c r="X733" s="468"/>
      <c r="Y733" s="468"/>
      <c r="Z733" s="468"/>
      <c r="AA733" s="468"/>
      <c r="AB733" s="468"/>
      <c r="AC733" s="468"/>
      <c r="AD733" s="468"/>
      <c r="AE733" s="468"/>
      <c r="AF733" s="468"/>
      <c r="AG733" s="468"/>
      <c r="AH733" s="468"/>
      <c r="AI733" s="468"/>
      <c r="AJ733" s="468"/>
      <c r="AK733" s="468"/>
      <c r="AL733" s="468"/>
      <c r="AM733" s="468"/>
      <c r="AN733" s="468"/>
      <c r="AO733" s="468"/>
      <c r="AP733" s="468"/>
      <c r="AQ733" s="468"/>
      <c r="AR733" s="468"/>
      <c r="AS733" s="468"/>
      <c r="AT733" s="468"/>
      <c r="AU733" s="468"/>
      <c r="AV733" s="468"/>
      <c r="AW733" s="468"/>
      <c r="AX733" s="468"/>
      <c r="AY733" s="468"/>
      <c r="AZ733" s="468"/>
      <c r="BA733" s="468"/>
      <c r="BB733" s="468"/>
    </row>
    <row r="734" spans="1:54" ht="12.75" customHeight="1">
      <c r="A734" s="468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8"/>
      <c r="M734" s="468"/>
      <c r="N734" s="468"/>
      <c r="O734" s="468"/>
      <c r="P734" s="468"/>
      <c r="Q734" s="468"/>
      <c r="R734" s="468"/>
      <c r="S734" s="468"/>
      <c r="T734" s="468"/>
      <c r="U734" s="468"/>
      <c r="V734" s="468"/>
      <c r="W734" s="468"/>
      <c r="X734" s="468"/>
      <c r="Y734" s="468"/>
      <c r="Z734" s="468"/>
      <c r="AA734" s="468"/>
      <c r="AB734" s="468"/>
      <c r="AC734" s="468"/>
      <c r="AD734" s="468"/>
      <c r="AE734" s="468"/>
      <c r="AF734" s="468"/>
      <c r="AG734" s="468"/>
      <c r="AH734" s="468"/>
      <c r="AI734" s="468"/>
      <c r="AJ734" s="468"/>
      <c r="AK734" s="468"/>
      <c r="AL734" s="468"/>
      <c r="AM734" s="468"/>
      <c r="AN734" s="468"/>
      <c r="AO734" s="468"/>
      <c r="AP734" s="468"/>
      <c r="AQ734" s="468"/>
      <c r="AR734" s="468"/>
      <c r="AS734" s="468"/>
      <c r="AT734" s="468"/>
      <c r="AU734" s="468"/>
      <c r="AV734" s="468"/>
      <c r="AW734" s="468"/>
      <c r="AX734" s="468"/>
      <c r="AY734" s="468"/>
      <c r="AZ734" s="468"/>
      <c r="BA734" s="468"/>
      <c r="BB734" s="468"/>
    </row>
    <row r="735" spans="1:54" ht="12.75" customHeight="1">
      <c r="A735" s="468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8"/>
      <c r="M735" s="468"/>
      <c r="N735" s="468"/>
      <c r="O735" s="468"/>
      <c r="P735" s="468"/>
      <c r="Q735" s="468"/>
      <c r="R735" s="468"/>
      <c r="S735" s="468"/>
      <c r="T735" s="468"/>
      <c r="U735" s="468"/>
      <c r="V735" s="468"/>
      <c r="W735" s="468"/>
      <c r="X735" s="468"/>
      <c r="Y735" s="468"/>
      <c r="Z735" s="468"/>
      <c r="AA735" s="468"/>
      <c r="AB735" s="468"/>
      <c r="AC735" s="468"/>
      <c r="AD735" s="468"/>
      <c r="AE735" s="468"/>
      <c r="AF735" s="468"/>
      <c r="AG735" s="468"/>
      <c r="AH735" s="468"/>
      <c r="AI735" s="468"/>
      <c r="AJ735" s="468"/>
      <c r="AK735" s="468"/>
      <c r="AL735" s="468"/>
      <c r="AM735" s="468"/>
      <c r="AN735" s="468"/>
      <c r="AO735" s="468"/>
      <c r="AP735" s="468"/>
      <c r="AQ735" s="468"/>
      <c r="AR735" s="468"/>
      <c r="AS735" s="468"/>
      <c r="AT735" s="468"/>
      <c r="AU735" s="468"/>
      <c r="AV735" s="468"/>
      <c r="AW735" s="468"/>
      <c r="AX735" s="468"/>
      <c r="AY735" s="468"/>
      <c r="AZ735" s="468"/>
      <c r="BA735" s="468"/>
      <c r="BB735" s="468"/>
    </row>
    <row r="736" spans="1:54" ht="12.75" customHeight="1">
      <c r="A736" s="468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8"/>
      <c r="M736" s="468"/>
      <c r="N736" s="468"/>
      <c r="O736" s="468"/>
      <c r="P736" s="468"/>
      <c r="Q736" s="468"/>
      <c r="R736" s="468"/>
      <c r="S736" s="468"/>
      <c r="T736" s="468"/>
      <c r="U736" s="468"/>
      <c r="V736" s="468"/>
      <c r="W736" s="468"/>
      <c r="X736" s="468"/>
      <c r="Y736" s="468"/>
      <c r="Z736" s="468"/>
      <c r="AA736" s="468"/>
      <c r="AB736" s="468"/>
      <c r="AC736" s="468"/>
      <c r="AD736" s="468"/>
      <c r="AE736" s="468"/>
      <c r="AF736" s="468"/>
      <c r="AG736" s="468"/>
      <c r="AH736" s="468"/>
      <c r="AI736" s="468"/>
      <c r="AJ736" s="468"/>
      <c r="AK736" s="468"/>
      <c r="AL736" s="468"/>
      <c r="AM736" s="468"/>
      <c r="AN736" s="468"/>
      <c r="AO736" s="468"/>
      <c r="AP736" s="468"/>
      <c r="AQ736" s="468"/>
      <c r="AR736" s="468"/>
      <c r="AS736" s="468"/>
      <c r="AT736" s="468"/>
      <c r="AU736" s="468"/>
      <c r="AV736" s="468"/>
      <c r="AW736" s="468"/>
      <c r="AX736" s="468"/>
      <c r="AY736" s="468"/>
      <c r="AZ736" s="468"/>
      <c r="BA736" s="468"/>
      <c r="BB736" s="468"/>
    </row>
    <row r="737" spans="1:54" ht="12.75" customHeight="1">
      <c r="A737" s="468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8"/>
      <c r="M737" s="468"/>
      <c r="N737" s="468"/>
      <c r="O737" s="468"/>
      <c r="P737" s="468"/>
      <c r="Q737" s="468"/>
      <c r="R737" s="468"/>
      <c r="S737" s="468"/>
      <c r="T737" s="468"/>
      <c r="U737" s="468"/>
      <c r="V737" s="468"/>
      <c r="W737" s="468"/>
      <c r="X737" s="468"/>
      <c r="Y737" s="468"/>
      <c r="Z737" s="468"/>
      <c r="AA737" s="468"/>
      <c r="AB737" s="468"/>
      <c r="AC737" s="468"/>
      <c r="AD737" s="468"/>
      <c r="AE737" s="468"/>
      <c r="AF737" s="468"/>
      <c r="AG737" s="468"/>
      <c r="AH737" s="468"/>
      <c r="AI737" s="468"/>
      <c r="AJ737" s="468"/>
      <c r="AK737" s="468"/>
      <c r="AL737" s="468"/>
      <c r="AM737" s="468"/>
      <c r="AN737" s="468"/>
      <c r="AO737" s="468"/>
      <c r="AP737" s="468"/>
      <c r="AQ737" s="468"/>
      <c r="AR737" s="468"/>
      <c r="AS737" s="468"/>
      <c r="AT737" s="468"/>
      <c r="AU737" s="468"/>
      <c r="AV737" s="468"/>
      <c r="AW737" s="468"/>
      <c r="AX737" s="468"/>
      <c r="AY737" s="468"/>
      <c r="AZ737" s="468"/>
      <c r="BA737" s="468"/>
      <c r="BB737" s="468"/>
    </row>
    <row r="738" spans="1:54" ht="12.75" customHeight="1">
      <c r="A738" s="468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8"/>
      <c r="M738" s="468"/>
      <c r="N738" s="468"/>
      <c r="O738" s="468"/>
      <c r="P738" s="468"/>
      <c r="Q738" s="468"/>
      <c r="R738" s="468"/>
      <c r="S738" s="468"/>
      <c r="T738" s="468"/>
      <c r="U738" s="468"/>
      <c r="V738" s="468"/>
      <c r="W738" s="468"/>
      <c r="X738" s="468"/>
      <c r="Y738" s="468"/>
      <c r="Z738" s="468"/>
      <c r="AA738" s="468"/>
      <c r="AB738" s="468"/>
      <c r="AC738" s="468"/>
      <c r="AD738" s="468"/>
      <c r="AE738" s="468"/>
      <c r="AF738" s="468"/>
      <c r="AG738" s="468"/>
      <c r="AH738" s="468"/>
      <c r="AI738" s="468"/>
      <c r="AJ738" s="468"/>
      <c r="AK738" s="468"/>
      <c r="AL738" s="468"/>
      <c r="AM738" s="468"/>
      <c r="AN738" s="468"/>
      <c r="AO738" s="468"/>
      <c r="AP738" s="468"/>
      <c r="AQ738" s="468"/>
      <c r="AR738" s="468"/>
      <c r="AS738" s="468"/>
      <c r="AT738" s="468"/>
      <c r="AU738" s="468"/>
      <c r="AV738" s="468"/>
      <c r="AW738" s="468"/>
      <c r="AX738" s="468"/>
      <c r="AY738" s="468"/>
      <c r="AZ738" s="468"/>
      <c r="BA738" s="468"/>
      <c r="BB738" s="468"/>
    </row>
    <row r="739" spans="1:54" ht="12.75" customHeight="1">
      <c r="A739" s="468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8"/>
      <c r="M739" s="468"/>
      <c r="N739" s="468"/>
      <c r="O739" s="468"/>
      <c r="P739" s="468"/>
      <c r="Q739" s="468"/>
      <c r="R739" s="468"/>
      <c r="S739" s="468"/>
      <c r="T739" s="468"/>
      <c r="U739" s="468"/>
      <c r="V739" s="468"/>
      <c r="W739" s="468"/>
      <c r="X739" s="468"/>
      <c r="Y739" s="468"/>
      <c r="Z739" s="468"/>
      <c r="AA739" s="468"/>
      <c r="AB739" s="468"/>
      <c r="AC739" s="468"/>
      <c r="AD739" s="468"/>
      <c r="AE739" s="468"/>
      <c r="AF739" s="468"/>
      <c r="AG739" s="468"/>
      <c r="AH739" s="468"/>
      <c r="AI739" s="468"/>
      <c r="AJ739" s="468"/>
      <c r="AK739" s="468"/>
      <c r="AL739" s="468"/>
      <c r="AM739" s="468"/>
      <c r="AN739" s="468"/>
      <c r="AO739" s="468"/>
      <c r="AP739" s="468"/>
      <c r="AQ739" s="468"/>
      <c r="AR739" s="468"/>
      <c r="AS739" s="468"/>
      <c r="AT739" s="468"/>
      <c r="AU739" s="468"/>
      <c r="AV739" s="468"/>
      <c r="AW739" s="468"/>
      <c r="AX739" s="468"/>
      <c r="AY739" s="468"/>
      <c r="AZ739" s="468"/>
      <c r="BA739" s="468"/>
      <c r="BB739" s="468"/>
    </row>
    <row r="740" spans="1:54" ht="12.75" customHeight="1">
      <c r="A740" s="468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8"/>
      <c r="M740" s="468"/>
      <c r="N740" s="468"/>
      <c r="O740" s="468"/>
      <c r="P740" s="468"/>
      <c r="Q740" s="468"/>
      <c r="R740" s="468"/>
      <c r="S740" s="468"/>
      <c r="T740" s="468"/>
      <c r="U740" s="468"/>
      <c r="V740" s="468"/>
      <c r="W740" s="468"/>
      <c r="X740" s="468"/>
      <c r="Y740" s="468"/>
      <c r="Z740" s="468"/>
      <c r="AA740" s="468"/>
      <c r="AB740" s="468"/>
      <c r="AC740" s="468"/>
      <c r="AD740" s="468"/>
      <c r="AE740" s="468"/>
      <c r="AF740" s="468"/>
      <c r="AG740" s="468"/>
      <c r="AH740" s="468"/>
      <c r="AI740" s="468"/>
      <c r="AJ740" s="468"/>
      <c r="AK740" s="468"/>
      <c r="AL740" s="468"/>
      <c r="AM740" s="468"/>
      <c r="AN740" s="468"/>
      <c r="AO740" s="468"/>
      <c r="AP740" s="468"/>
      <c r="AQ740" s="468"/>
      <c r="AR740" s="468"/>
      <c r="AS740" s="468"/>
      <c r="AT740" s="468"/>
      <c r="AU740" s="468"/>
      <c r="AV740" s="468"/>
      <c r="AW740" s="468"/>
      <c r="AX740" s="468"/>
      <c r="AY740" s="468"/>
      <c r="AZ740" s="468"/>
      <c r="BA740" s="468"/>
      <c r="BB740" s="468"/>
    </row>
    <row r="741" spans="1:54" ht="12.75" customHeight="1">
      <c r="A741" s="468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8"/>
      <c r="M741" s="468"/>
      <c r="N741" s="468"/>
      <c r="O741" s="468"/>
      <c r="P741" s="468"/>
      <c r="Q741" s="468"/>
      <c r="R741" s="468"/>
      <c r="S741" s="468"/>
      <c r="T741" s="468"/>
      <c r="U741" s="468"/>
      <c r="V741" s="468"/>
      <c r="W741" s="468"/>
      <c r="X741" s="468"/>
      <c r="Y741" s="468"/>
      <c r="Z741" s="468"/>
      <c r="AA741" s="468"/>
      <c r="AB741" s="468"/>
      <c r="AC741" s="468"/>
      <c r="AD741" s="468"/>
      <c r="AE741" s="468"/>
      <c r="AF741" s="468"/>
      <c r="AG741" s="468"/>
      <c r="AH741" s="468"/>
      <c r="AI741" s="468"/>
      <c r="AJ741" s="468"/>
      <c r="AK741" s="468"/>
      <c r="AL741" s="468"/>
      <c r="AM741" s="468"/>
      <c r="AN741" s="468"/>
      <c r="AO741" s="468"/>
      <c r="AP741" s="468"/>
      <c r="AQ741" s="468"/>
      <c r="AR741" s="468"/>
      <c r="AS741" s="468"/>
      <c r="AT741" s="468"/>
      <c r="AU741" s="468"/>
      <c r="AV741" s="468"/>
      <c r="AW741" s="468"/>
      <c r="AX741" s="468"/>
      <c r="AY741" s="468"/>
      <c r="AZ741" s="468"/>
      <c r="BA741" s="468"/>
      <c r="BB741" s="468"/>
    </row>
    <row r="742" spans="1:54" ht="12.75" customHeight="1">
      <c r="A742" s="468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8"/>
      <c r="M742" s="468"/>
      <c r="N742" s="468"/>
      <c r="O742" s="468"/>
      <c r="P742" s="468"/>
      <c r="Q742" s="468"/>
      <c r="R742" s="468"/>
      <c r="S742" s="468"/>
      <c r="T742" s="468"/>
      <c r="U742" s="468"/>
      <c r="V742" s="468"/>
      <c r="W742" s="468"/>
      <c r="X742" s="468"/>
      <c r="Y742" s="468"/>
      <c r="Z742" s="468"/>
      <c r="AA742" s="468"/>
      <c r="AB742" s="468"/>
      <c r="AC742" s="468"/>
      <c r="AD742" s="468"/>
      <c r="AE742" s="468"/>
      <c r="AF742" s="468"/>
      <c r="AG742" s="468"/>
      <c r="AH742" s="468"/>
      <c r="AI742" s="468"/>
      <c r="AJ742" s="468"/>
      <c r="AK742" s="468"/>
      <c r="AL742" s="468"/>
      <c r="AM742" s="468"/>
      <c r="AN742" s="468"/>
      <c r="AO742" s="468"/>
      <c r="AP742" s="468"/>
      <c r="AQ742" s="468"/>
      <c r="AR742" s="468"/>
      <c r="AS742" s="468"/>
      <c r="AT742" s="468"/>
      <c r="AU742" s="468"/>
      <c r="AV742" s="468"/>
      <c r="AW742" s="468"/>
      <c r="AX742" s="468"/>
      <c r="AY742" s="468"/>
      <c r="AZ742" s="468"/>
      <c r="BA742" s="468"/>
      <c r="BB742" s="468"/>
    </row>
    <row r="743" spans="1:54" ht="12.75" customHeight="1">
      <c r="A743" s="468"/>
      <c r="B743" s="468"/>
      <c r="C743" s="468"/>
      <c r="D743" s="468"/>
      <c r="E743" s="468"/>
      <c r="F743" s="468"/>
      <c r="G743" s="468"/>
      <c r="H743" s="468"/>
      <c r="I743" s="468"/>
      <c r="J743" s="468"/>
      <c r="K743" s="468"/>
      <c r="L743" s="468"/>
      <c r="M743" s="468"/>
      <c r="N743" s="468"/>
      <c r="O743" s="468"/>
      <c r="P743" s="468"/>
      <c r="Q743" s="468"/>
      <c r="R743" s="468"/>
      <c r="S743" s="468"/>
      <c r="T743" s="468"/>
      <c r="U743" s="468"/>
      <c r="V743" s="468"/>
      <c r="W743" s="468"/>
      <c r="X743" s="468"/>
      <c r="Y743" s="468"/>
      <c r="Z743" s="468"/>
      <c r="AA743" s="468"/>
      <c r="AB743" s="468"/>
      <c r="AC743" s="468"/>
      <c r="AD743" s="468"/>
      <c r="AE743" s="468"/>
      <c r="AF743" s="468"/>
      <c r="AG743" s="468"/>
      <c r="AH743" s="468"/>
      <c r="AI743" s="468"/>
      <c r="AJ743" s="468"/>
      <c r="AK743" s="468"/>
      <c r="AL743" s="468"/>
      <c r="AM743" s="468"/>
      <c r="AN743" s="468"/>
      <c r="AO743" s="468"/>
      <c r="AP743" s="468"/>
      <c r="AQ743" s="468"/>
      <c r="AR743" s="468"/>
      <c r="AS743" s="468"/>
      <c r="AT743" s="468"/>
      <c r="AU743" s="468"/>
      <c r="AV743" s="468"/>
      <c r="AW743" s="468"/>
      <c r="AX743" s="468"/>
      <c r="AY743" s="468"/>
      <c r="AZ743" s="468"/>
      <c r="BA743" s="468"/>
      <c r="BB743" s="468"/>
    </row>
    <row r="744" spans="1:54" ht="12.75" customHeight="1">
      <c r="A744" s="468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8"/>
      <c r="M744" s="468"/>
      <c r="N744" s="468"/>
      <c r="O744" s="468"/>
      <c r="P744" s="468"/>
      <c r="Q744" s="468"/>
      <c r="R744" s="468"/>
      <c r="S744" s="468"/>
      <c r="T744" s="468"/>
      <c r="U744" s="468"/>
      <c r="V744" s="468"/>
      <c r="W744" s="468"/>
      <c r="X744" s="468"/>
      <c r="Y744" s="468"/>
      <c r="Z744" s="468"/>
      <c r="AA744" s="468"/>
      <c r="AB744" s="468"/>
      <c r="AC744" s="468"/>
      <c r="AD744" s="468"/>
      <c r="AE744" s="468"/>
      <c r="AF744" s="468"/>
      <c r="AG744" s="468"/>
      <c r="AH744" s="468"/>
      <c r="AI744" s="468"/>
      <c r="AJ744" s="468"/>
      <c r="AK744" s="468"/>
      <c r="AL744" s="468"/>
      <c r="AM744" s="468"/>
      <c r="AN744" s="468"/>
      <c r="AO744" s="468"/>
      <c r="AP744" s="468"/>
      <c r="AQ744" s="468"/>
      <c r="AR744" s="468"/>
      <c r="AS744" s="468"/>
      <c r="AT744" s="468"/>
      <c r="AU744" s="468"/>
      <c r="AV744" s="468"/>
      <c r="AW744" s="468"/>
      <c r="AX744" s="468"/>
      <c r="AY744" s="468"/>
      <c r="AZ744" s="468"/>
      <c r="BA744" s="468"/>
      <c r="BB744" s="468"/>
    </row>
    <row r="745" spans="1:54" ht="12.75" customHeight="1">
      <c r="A745" s="468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8"/>
      <c r="M745" s="468"/>
      <c r="N745" s="468"/>
      <c r="O745" s="468"/>
      <c r="P745" s="468"/>
      <c r="Q745" s="468"/>
      <c r="R745" s="468"/>
      <c r="S745" s="468"/>
      <c r="T745" s="468"/>
      <c r="U745" s="468"/>
      <c r="V745" s="468"/>
      <c r="W745" s="468"/>
      <c r="X745" s="468"/>
      <c r="Y745" s="468"/>
      <c r="Z745" s="468"/>
      <c r="AA745" s="468"/>
      <c r="AB745" s="468"/>
      <c r="AC745" s="468"/>
      <c r="AD745" s="468"/>
      <c r="AE745" s="468"/>
      <c r="AF745" s="468"/>
      <c r="AG745" s="468"/>
      <c r="AH745" s="468"/>
      <c r="AI745" s="468"/>
      <c r="AJ745" s="468"/>
      <c r="AK745" s="468"/>
      <c r="AL745" s="468"/>
      <c r="AM745" s="468"/>
      <c r="AN745" s="468"/>
      <c r="AO745" s="468"/>
      <c r="AP745" s="468"/>
      <c r="AQ745" s="468"/>
      <c r="AR745" s="468"/>
      <c r="AS745" s="468"/>
      <c r="AT745" s="468"/>
      <c r="AU745" s="468"/>
      <c r="AV745" s="468"/>
      <c r="AW745" s="468"/>
      <c r="AX745" s="468"/>
      <c r="AY745" s="468"/>
      <c r="AZ745" s="468"/>
      <c r="BA745" s="468"/>
      <c r="BB745" s="468"/>
    </row>
    <row r="746" spans="1:54" ht="12.75" customHeight="1">
      <c r="A746" s="468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8"/>
      <c r="M746" s="468"/>
      <c r="N746" s="468"/>
      <c r="O746" s="468"/>
      <c r="P746" s="468"/>
      <c r="Q746" s="468"/>
      <c r="R746" s="468"/>
      <c r="S746" s="468"/>
      <c r="T746" s="468"/>
      <c r="U746" s="468"/>
      <c r="V746" s="468"/>
      <c r="W746" s="468"/>
      <c r="X746" s="468"/>
      <c r="Y746" s="468"/>
      <c r="Z746" s="468"/>
      <c r="AA746" s="468"/>
      <c r="AB746" s="468"/>
      <c r="AC746" s="468"/>
      <c r="AD746" s="468"/>
      <c r="AE746" s="468"/>
      <c r="AF746" s="468"/>
      <c r="AG746" s="468"/>
      <c r="AH746" s="468"/>
      <c r="AI746" s="468"/>
      <c r="AJ746" s="468"/>
      <c r="AK746" s="468"/>
      <c r="AL746" s="468"/>
      <c r="AM746" s="468"/>
      <c r="AN746" s="468"/>
      <c r="AO746" s="468"/>
      <c r="AP746" s="468"/>
      <c r="AQ746" s="468"/>
      <c r="AR746" s="468"/>
      <c r="AS746" s="468"/>
      <c r="AT746" s="468"/>
      <c r="AU746" s="468"/>
      <c r="AV746" s="468"/>
      <c r="AW746" s="468"/>
      <c r="AX746" s="468"/>
      <c r="AY746" s="468"/>
      <c r="AZ746" s="468"/>
      <c r="BA746" s="468"/>
      <c r="BB746" s="468"/>
    </row>
    <row r="747" spans="1:54" ht="12.75" customHeight="1">
      <c r="A747" s="468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8"/>
      <c r="M747" s="468"/>
      <c r="N747" s="468"/>
      <c r="O747" s="468"/>
      <c r="P747" s="468"/>
      <c r="Q747" s="468"/>
      <c r="R747" s="468"/>
      <c r="S747" s="468"/>
      <c r="T747" s="468"/>
      <c r="U747" s="468"/>
      <c r="V747" s="468"/>
      <c r="W747" s="468"/>
      <c r="X747" s="468"/>
      <c r="Y747" s="468"/>
      <c r="Z747" s="468"/>
      <c r="AA747" s="468"/>
      <c r="AB747" s="468"/>
      <c r="AC747" s="468"/>
      <c r="AD747" s="468"/>
      <c r="AE747" s="468"/>
      <c r="AF747" s="468"/>
      <c r="AG747" s="468"/>
      <c r="AH747" s="468"/>
      <c r="AI747" s="468"/>
      <c r="AJ747" s="468"/>
      <c r="AK747" s="468"/>
      <c r="AL747" s="468"/>
      <c r="AM747" s="468"/>
      <c r="AN747" s="468"/>
      <c r="AO747" s="468"/>
      <c r="AP747" s="468"/>
      <c r="AQ747" s="468"/>
      <c r="AR747" s="468"/>
      <c r="AS747" s="468"/>
      <c r="AT747" s="468"/>
      <c r="AU747" s="468"/>
      <c r="AV747" s="468"/>
      <c r="AW747" s="468"/>
      <c r="AX747" s="468"/>
      <c r="AY747" s="468"/>
      <c r="AZ747" s="468"/>
      <c r="BA747" s="468"/>
      <c r="BB747" s="468"/>
    </row>
    <row r="748" spans="1:54" ht="12.75" customHeight="1">
      <c r="A748" s="468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8"/>
      <c r="M748" s="468"/>
      <c r="N748" s="468"/>
      <c r="O748" s="468"/>
      <c r="P748" s="468"/>
      <c r="Q748" s="468"/>
      <c r="R748" s="468"/>
      <c r="S748" s="468"/>
      <c r="T748" s="468"/>
      <c r="U748" s="468"/>
      <c r="V748" s="468"/>
      <c r="W748" s="468"/>
      <c r="X748" s="468"/>
      <c r="Y748" s="468"/>
      <c r="Z748" s="468"/>
      <c r="AA748" s="468"/>
      <c r="AB748" s="468"/>
      <c r="AC748" s="468"/>
      <c r="AD748" s="468"/>
      <c r="AE748" s="468"/>
      <c r="AF748" s="468"/>
      <c r="AG748" s="468"/>
      <c r="AH748" s="468"/>
      <c r="AI748" s="468"/>
      <c r="AJ748" s="468"/>
      <c r="AK748" s="468"/>
      <c r="AL748" s="468"/>
      <c r="AM748" s="468"/>
      <c r="AN748" s="468"/>
      <c r="AO748" s="468"/>
      <c r="AP748" s="468"/>
      <c r="AQ748" s="468"/>
      <c r="AR748" s="468"/>
      <c r="AS748" s="468"/>
      <c r="AT748" s="468"/>
      <c r="AU748" s="468"/>
      <c r="AV748" s="468"/>
      <c r="AW748" s="468"/>
      <c r="AX748" s="468"/>
      <c r="AY748" s="468"/>
      <c r="AZ748" s="468"/>
      <c r="BA748" s="468"/>
      <c r="BB748" s="468"/>
    </row>
    <row r="749" spans="1:54" ht="12.75" customHeight="1">
      <c r="A749" s="468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8"/>
      <c r="M749" s="468"/>
      <c r="N749" s="468"/>
      <c r="O749" s="468"/>
      <c r="P749" s="468"/>
      <c r="Q749" s="468"/>
      <c r="R749" s="468"/>
      <c r="S749" s="468"/>
      <c r="T749" s="468"/>
      <c r="U749" s="468"/>
      <c r="V749" s="468"/>
      <c r="W749" s="468"/>
      <c r="X749" s="468"/>
      <c r="Y749" s="468"/>
      <c r="Z749" s="468"/>
      <c r="AA749" s="468"/>
      <c r="AB749" s="468"/>
      <c r="AC749" s="468"/>
      <c r="AD749" s="468"/>
      <c r="AE749" s="468"/>
      <c r="AF749" s="468"/>
      <c r="AG749" s="468"/>
      <c r="AH749" s="468"/>
      <c r="AI749" s="468"/>
      <c r="AJ749" s="468"/>
      <c r="AK749" s="468"/>
      <c r="AL749" s="468"/>
      <c r="AM749" s="468"/>
      <c r="AN749" s="468"/>
      <c r="AO749" s="468"/>
      <c r="AP749" s="468"/>
      <c r="AQ749" s="468"/>
      <c r="AR749" s="468"/>
      <c r="AS749" s="468"/>
      <c r="AT749" s="468"/>
      <c r="AU749" s="468"/>
      <c r="AV749" s="468"/>
      <c r="AW749" s="468"/>
      <c r="AX749" s="468"/>
      <c r="AY749" s="468"/>
      <c r="AZ749" s="468"/>
      <c r="BA749" s="468"/>
      <c r="BB749" s="468"/>
    </row>
    <row r="750" spans="1:54" ht="12.75" customHeight="1">
      <c r="A750" s="468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8"/>
      <c r="M750" s="468"/>
      <c r="N750" s="468"/>
      <c r="O750" s="468"/>
      <c r="P750" s="468"/>
      <c r="Q750" s="468"/>
      <c r="R750" s="468"/>
      <c r="S750" s="468"/>
      <c r="T750" s="468"/>
      <c r="U750" s="468"/>
      <c r="V750" s="468"/>
      <c r="W750" s="468"/>
      <c r="X750" s="468"/>
      <c r="Y750" s="468"/>
      <c r="Z750" s="468"/>
      <c r="AA750" s="468"/>
      <c r="AB750" s="468"/>
      <c r="AC750" s="468"/>
      <c r="AD750" s="468"/>
      <c r="AE750" s="468"/>
      <c r="AF750" s="468"/>
      <c r="AG750" s="468"/>
      <c r="AH750" s="468"/>
      <c r="AI750" s="468"/>
      <c r="AJ750" s="468"/>
      <c r="AK750" s="468"/>
      <c r="AL750" s="468"/>
      <c r="AM750" s="468"/>
      <c r="AN750" s="468"/>
      <c r="AO750" s="468"/>
      <c r="AP750" s="468"/>
      <c r="AQ750" s="468"/>
      <c r="AR750" s="468"/>
      <c r="AS750" s="468"/>
      <c r="AT750" s="468"/>
      <c r="AU750" s="468"/>
      <c r="AV750" s="468"/>
      <c r="AW750" s="468"/>
      <c r="AX750" s="468"/>
      <c r="AY750" s="468"/>
      <c r="AZ750" s="468"/>
      <c r="BA750" s="468"/>
      <c r="BB750" s="468"/>
    </row>
    <row r="751" spans="1:54" ht="12.75" customHeight="1">
      <c r="A751" s="468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8"/>
      <c r="M751" s="468"/>
      <c r="N751" s="468"/>
      <c r="O751" s="468"/>
      <c r="P751" s="468"/>
      <c r="Q751" s="468"/>
      <c r="R751" s="468"/>
      <c r="S751" s="468"/>
      <c r="T751" s="468"/>
      <c r="U751" s="468"/>
      <c r="V751" s="468"/>
      <c r="W751" s="468"/>
      <c r="X751" s="468"/>
      <c r="Y751" s="468"/>
      <c r="Z751" s="468"/>
      <c r="AA751" s="468"/>
      <c r="AB751" s="468"/>
      <c r="AC751" s="468"/>
      <c r="AD751" s="468"/>
      <c r="AE751" s="468"/>
      <c r="AF751" s="468"/>
      <c r="AG751" s="468"/>
      <c r="AH751" s="468"/>
      <c r="AI751" s="468"/>
      <c r="AJ751" s="468"/>
      <c r="AK751" s="468"/>
      <c r="AL751" s="468"/>
      <c r="AM751" s="468"/>
      <c r="AN751" s="468"/>
      <c r="AO751" s="468"/>
      <c r="AP751" s="468"/>
      <c r="AQ751" s="468"/>
      <c r="AR751" s="468"/>
      <c r="AS751" s="468"/>
      <c r="AT751" s="468"/>
      <c r="AU751" s="468"/>
      <c r="AV751" s="468"/>
      <c r="AW751" s="468"/>
      <c r="AX751" s="468"/>
      <c r="AY751" s="468"/>
      <c r="AZ751" s="468"/>
      <c r="BA751" s="468"/>
      <c r="BB751" s="468"/>
    </row>
    <row r="752" spans="1:54" ht="12.75" customHeight="1">
      <c r="A752" s="468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8"/>
      <c r="M752" s="468"/>
      <c r="N752" s="468"/>
      <c r="O752" s="468"/>
      <c r="P752" s="468"/>
      <c r="Q752" s="468"/>
      <c r="R752" s="468"/>
      <c r="S752" s="468"/>
      <c r="T752" s="468"/>
      <c r="U752" s="468"/>
      <c r="V752" s="468"/>
      <c r="W752" s="468"/>
      <c r="X752" s="468"/>
      <c r="Y752" s="468"/>
      <c r="Z752" s="468"/>
      <c r="AA752" s="468"/>
      <c r="AB752" s="468"/>
      <c r="AC752" s="468"/>
      <c r="AD752" s="468"/>
      <c r="AE752" s="468"/>
      <c r="AF752" s="468"/>
      <c r="AG752" s="468"/>
      <c r="AH752" s="468"/>
      <c r="AI752" s="468"/>
      <c r="AJ752" s="468"/>
      <c r="AK752" s="468"/>
      <c r="AL752" s="468"/>
      <c r="AM752" s="468"/>
      <c r="AN752" s="468"/>
      <c r="AO752" s="468"/>
      <c r="AP752" s="468"/>
      <c r="AQ752" s="468"/>
      <c r="AR752" s="468"/>
      <c r="AS752" s="468"/>
      <c r="AT752" s="468"/>
      <c r="AU752" s="468"/>
      <c r="AV752" s="468"/>
      <c r="AW752" s="468"/>
      <c r="AX752" s="468"/>
      <c r="AY752" s="468"/>
      <c r="AZ752" s="468"/>
      <c r="BA752" s="468"/>
      <c r="BB752" s="468"/>
    </row>
    <row r="753" spans="1:54" ht="12.75" customHeight="1">
      <c r="A753" s="468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8"/>
      <c r="M753" s="468"/>
      <c r="N753" s="468"/>
      <c r="O753" s="468"/>
      <c r="P753" s="468"/>
      <c r="Q753" s="468"/>
      <c r="R753" s="468"/>
      <c r="S753" s="468"/>
      <c r="T753" s="468"/>
      <c r="U753" s="468"/>
      <c r="V753" s="468"/>
      <c r="W753" s="468"/>
      <c r="X753" s="468"/>
      <c r="Y753" s="468"/>
      <c r="Z753" s="468"/>
      <c r="AA753" s="468"/>
      <c r="AB753" s="468"/>
      <c r="AC753" s="468"/>
      <c r="AD753" s="468"/>
      <c r="AE753" s="468"/>
      <c r="AF753" s="468"/>
      <c r="AG753" s="468"/>
      <c r="AH753" s="468"/>
      <c r="AI753" s="468"/>
      <c r="AJ753" s="468"/>
      <c r="AK753" s="468"/>
      <c r="AL753" s="468"/>
      <c r="AM753" s="468"/>
      <c r="AN753" s="468"/>
      <c r="AO753" s="468"/>
      <c r="AP753" s="468"/>
      <c r="AQ753" s="468"/>
      <c r="AR753" s="468"/>
      <c r="AS753" s="468"/>
      <c r="AT753" s="468"/>
      <c r="AU753" s="468"/>
      <c r="AV753" s="468"/>
      <c r="AW753" s="468"/>
      <c r="AX753" s="468"/>
      <c r="AY753" s="468"/>
      <c r="AZ753" s="468"/>
      <c r="BA753" s="468"/>
      <c r="BB753" s="468"/>
    </row>
    <row r="754" spans="1:54" ht="12.75" customHeight="1">
      <c r="A754" s="468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/>
      <c r="X754" s="468"/>
      <c r="Y754" s="468"/>
      <c r="Z754" s="468"/>
      <c r="AA754" s="468"/>
      <c r="AB754" s="468"/>
      <c r="AC754" s="468"/>
      <c r="AD754" s="468"/>
      <c r="AE754" s="468"/>
      <c r="AF754" s="468"/>
      <c r="AG754" s="468"/>
      <c r="AH754" s="468"/>
      <c r="AI754" s="468"/>
      <c r="AJ754" s="468"/>
      <c r="AK754" s="468"/>
      <c r="AL754" s="468"/>
      <c r="AM754" s="468"/>
      <c r="AN754" s="468"/>
      <c r="AO754" s="468"/>
      <c r="AP754" s="468"/>
      <c r="AQ754" s="468"/>
      <c r="AR754" s="468"/>
      <c r="AS754" s="468"/>
      <c r="AT754" s="468"/>
      <c r="AU754" s="468"/>
      <c r="AV754" s="468"/>
      <c r="AW754" s="468"/>
      <c r="AX754" s="468"/>
      <c r="AY754" s="468"/>
      <c r="AZ754" s="468"/>
      <c r="BA754" s="468"/>
      <c r="BB754" s="468"/>
    </row>
    <row r="755" spans="1:54" ht="12.75" customHeight="1">
      <c r="A755" s="468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8"/>
      <c r="M755" s="468"/>
      <c r="N755" s="468"/>
      <c r="O755" s="468"/>
      <c r="P755" s="468"/>
      <c r="Q755" s="468"/>
      <c r="R755" s="468"/>
      <c r="S755" s="468"/>
      <c r="T755" s="468"/>
      <c r="U755" s="468"/>
      <c r="V755" s="468"/>
      <c r="W755" s="468"/>
      <c r="X755" s="468"/>
      <c r="Y755" s="468"/>
      <c r="Z755" s="468"/>
      <c r="AA755" s="468"/>
      <c r="AB755" s="468"/>
      <c r="AC755" s="468"/>
      <c r="AD755" s="468"/>
      <c r="AE755" s="468"/>
      <c r="AF755" s="468"/>
      <c r="AG755" s="468"/>
      <c r="AH755" s="468"/>
      <c r="AI755" s="468"/>
      <c r="AJ755" s="468"/>
      <c r="AK755" s="468"/>
      <c r="AL755" s="468"/>
      <c r="AM755" s="468"/>
      <c r="AN755" s="468"/>
      <c r="AO755" s="468"/>
      <c r="AP755" s="468"/>
      <c r="AQ755" s="468"/>
      <c r="AR755" s="468"/>
      <c r="AS755" s="468"/>
      <c r="AT755" s="468"/>
      <c r="AU755" s="468"/>
      <c r="AV755" s="468"/>
      <c r="AW755" s="468"/>
      <c r="AX755" s="468"/>
      <c r="AY755" s="468"/>
      <c r="AZ755" s="468"/>
      <c r="BA755" s="468"/>
      <c r="BB755" s="468"/>
    </row>
    <row r="756" spans="1:54" ht="12.75" customHeight="1">
      <c r="A756" s="468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8"/>
      <c r="M756" s="468"/>
      <c r="N756" s="468"/>
      <c r="O756" s="468"/>
      <c r="P756" s="468"/>
      <c r="Q756" s="468"/>
      <c r="R756" s="468"/>
      <c r="S756" s="468"/>
      <c r="T756" s="468"/>
      <c r="U756" s="468"/>
      <c r="V756" s="468"/>
      <c r="W756" s="468"/>
      <c r="X756" s="468"/>
      <c r="Y756" s="468"/>
      <c r="Z756" s="468"/>
      <c r="AA756" s="468"/>
      <c r="AB756" s="468"/>
      <c r="AC756" s="468"/>
      <c r="AD756" s="468"/>
      <c r="AE756" s="468"/>
      <c r="AF756" s="468"/>
      <c r="AG756" s="468"/>
      <c r="AH756" s="468"/>
      <c r="AI756" s="468"/>
      <c r="AJ756" s="468"/>
      <c r="AK756" s="468"/>
      <c r="AL756" s="468"/>
      <c r="AM756" s="468"/>
      <c r="AN756" s="468"/>
      <c r="AO756" s="468"/>
      <c r="AP756" s="468"/>
      <c r="AQ756" s="468"/>
      <c r="AR756" s="468"/>
      <c r="AS756" s="468"/>
      <c r="AT756" s="468"/>
      <c r="AU756" s="468"/>
      <c r="AV756" s="468"/>
      <c r="AW756" s="468"/>
      <c r="AX756" s="468"/>
      <c r="AY756" s="468"/>
      <c r="AZ756" s="468"/>
      <c r="BA756" s="468"/>
      <c r="BB756" s="468"/>
    </row>
    <row r="757" spans="1:54" ht="12.75" customHeight="1">
      <c r="A757" s="468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8"/>
      <c r="M757" s="468"/>
      <c r="N757" s="468"/>
      <c r="O757" s="468"/>
      <c r="P757" s="468"/>
      <c r="Q757" s="468"/>
      <c r="R757" s="468"/>
      <c r="S757" s="468"/>
      <c r="T757" s="468"/>
      <c r="U757" s="468"/>
      <c r="V757" s="468"/>
      <c r="W757" s="468"/>
      <c r="X757" s="468"/>
      <c r="Y757" s="468"/>
      <c r="Z757" s="468"/>
      <c r="AA757" s="468"/>
      <c r="AB757" s="468"/>
      <c r="AC757" s="468"/>
      <c r="AD757" s="468"/>
      <c r="AE757" s="468"/>
      <c r="AF757" s="468"/>
      <c r="AG757" s="468"/>
      <c r="AH757" s="468"/>
      <c r="AI757" s="468"/>
      <c r="AJ757" s="468"/>
      <c r="AK757" s="468"/>
      <c r="AL757" s="468"/>
      <c r="AM757" s="468"/>
      <c r="AN757" s="468"/>
      <c r="AO757" s="468"/>
      <c r="AP757" s="468"/>
      <c r="AQ757" s="468"/>
      <c r="AR757" s="468"/>
      <c r="AS757" s="468"/>
      <c r="AT757" s="468"/>
      <c r="AU757" s="468"/>
      <c r="AV757" s="468"/>
      <c r="AW757" s="468"/>
      <c r="AX757" s="468"/>
      <c r="AY757" s="468"/>
      <c r="AZ757" s="468"/>
      <c r="BA757" s="468"/>
      <c r="BB757" s="468"/>
    </row>
    <row r="758" spans="1:54" ht="12.75" customHeight="1">
      <c r="A758" s="468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8"/>
      <c r="M758" s="468"/>
      <c r="N758" s="468"/>
      <c r="O758" s="468"/>
      <c r="P758" s="468"/>
      <c r="Q758" s="468"/>
      <c r="R758" s="468"/>
      <c r="S758" s="468"/>
      <c r="T758" s="468"/>
      <c r="U758" s="468"/>
      <c r="V758" s="468"/>
      <c r="W758" s="468"/>
      <c r="X758" s="468"/>
      <c r="Y758" s="468"/>
      <c r="Z758" s="468"/>
      <c r="AA758" s="468"/>
      <c r="AB758" s="468"/>
      <c r="AC758" s="468"/>
      <c r="AD758" s="468"/>
      <c r="AE758" s="468"/>
      <c r="AF758" s="468"/>
      <c r="AG758" s="468"/>
      <c r="AH758" s="468"/>
      <c r="AI758" s="468"/>
      <c r="AJ758" s="468"/>
      <c r="AK758" s="468"/>
      <c r="AL758" s="468"/>
      <c r="AM758" s="468"/>
      <c r="AN758" s="468"/>
      <c r="AO758" s="468"/>
      <c r="AP758" s="468"/>
      <c r="AQ758" s="468"/>
      <c r="AR758" s="468"/>
      <c r="AS758" s="468"/>
      <c r="AT758" s="468"/>
      <c r="AU758" s="468"/>
      <c r="AV758" s="468"/>
      <c r="AW758" s="468"/>
      <c r="AX758" s="468"/>
      <c r="AY758" s="468"/>
      <c r="AZ758" s="468"/>
      <c r="BA758" s="468"/>
      <c r="BB758" s="468"/>
    </row>
    <row r="759" spans="1:54" ht="12.75" customHeight="1">
      <c r="A759" s="468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8"/>
      <c r="M759" s="468"/>
      <c r="N759" s="468"/>
      <c r="O759" s="468"/>
      <c r="P759" s="468"/>
      <c r="Q759" s="468"/>
      <c r="R759" s="468"/>
      <c r="S759" s="468"/>
      <c r="T759" s="468"/>
      <c r="U759" s="468"/>
      <c r="V759" s="468"/>
      <c r="W759" s="468"/>
      <c r="X759" s="468"/>
      <c r="Y759" s="468"/>
      <c r="Z759" s="468"/>
      <c r="AA759" s="468"/>
      <c r="AB759" s="468"/>
      <c r="AC759" s="468"/>
      <c r="AD759" s="468"/>
      <c r="AE759" s="468"/>
      <c r="AF759" s="468"/>
      <c r="AG759" s="468"/>
      <c r="AH759" s="468"/>
      <c r="AI759" s="468"/>
      <c r="AJ759" s="468"/>
      <c r="AK759" s="468"/>
      <c r="AL759" s="468"/>
      <c r="AM759" s="468"/>
      <c r="AN759" s="468"/>
      <c r="AO759" s="468"/>
      <c r="AP759" s="468"/>
      <c r="AQ759" s="468"/>
      <c r="AR759" s="468"/>
      <c r="AS759" s="468"/>
      <c r="AT759" s="468"/>
      <c r="AU759" s="468"/>
      <c r="AV759" s="468"/>
      <c r="AW759" s="468"/>
      <c r="AX759" s="468"/>
      <c r="AY759" s="468"/>
      <c r="AZ759" s="468"/>
      <c r="BA759" s="468"/>
      <c r="BB759" s="468"/>
    </row>
    <row r="760" spans="1:54" ht="12.75" customHeight="1">
      <c r="A760" s="468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8"/>
      <c r="M760" s="468"/>
      <c r="N760" s="468"/>
      <c r="O760" s="468"/>
      <c r="P760" s="468"/>
      <c r="Q760" s="468"/>
      <c r="R760" s="468"/>
      <c r="S760" s="468"/>
      <c r="T760" s="468"/>
      <c r="U760" s="468"/>
      <c r="V760" s="468"/>
      <c r="W760" s="468"/>
      <c r="X760" s="468"/>
      <c r="Y760" s="468"/>
      <c r="Z760" s="468"/>
      <c r="AA760" s="468"/>
      <c r="AB760" s="468"/>
      <c r="AC760" s="468"/>
      <c r="AD760" s="468"/>
      <c r="AE760" s="468"/>
      <c r="AF760" s="468"/>
      <c r="AG760" s="468"/>
      <c r="AH760" s="468"/>
      <c r="AI760" s="468"/>
      <c r="AJ760" s="468"/>
      <c r="AK760" s="468"/>
      <c r="AL760" s="468"/>
      <c r="AM760" s="468"/>
      <c r="AN760" s="468"/>
      <c r="AO760" s="468"/>
      <c r="AP760" s="468"/>
      <c r="AQ760" s="468"/>
      <c r="AR760" s="468"/>
      <c r="AS760" s="468"/>
      <c r="AT760" s="468"/>
      <c r="AU760" s="468"/>
      <c r="AV760" s="468"/>
      <c r="AW760" s="468"/>
      <c r="AX760" s="468"/>
      <c r="AY760" s="468"/>
      <c r="AZ760" s="468"/>
      <c r="BA760" s="468"/>
      <c r="BB760" s="468"/>
    </row>
    <row r="761" spans="1:54" ht="12.75" customHeight="1">
      <c r="A761" s="468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8"/>
      <c r="M761" s="468"/>
      <c r="N761" s="468"/>
      <c r="O761" s="468"/>
      <c r="P761" s="468"/>
      <c r="Q761" s="468"/>
      <c r="R761" s="468"/>
      <c r="S761" s="468"/>
      <c r="T761" s="468"/>
      <c r="U761" s="468"/>
      <c r="V761" s="468"/>
      <c r="W761" s="468"/>
      <c r="X761" s="468"/>
      <c r="Y761" s="468"/>
      <c r="Z761" s="468"/>
      <c r="AA761" s="468"/>
      <c r="AB761" s="468"/>
      <c r="AC761" s="468"/>
      <c r="AD761" s="468"/>
      <c r="AE761" s="468"/>
      <c r="AF761" s="468"/>
      <c r="AG761" s="468"/>
      <c r="AH761" s="468"/>
      <c r="AI761" s="468"/>
      <c r="AJ761" s="468"/>
      <c r="AK761" s="468"/>
      <c r="AL761" s="468"/>
      <c r="AM761" s="468"/>
      <c r="AN761" s="468"/>
      <c r="AO761" s="468"/>
      <c r="AP761" s="468"/>
      <c r="AQ761" s="468"/>
      <c r="AR761" s="468"/>
      <c r="AS761" s="468"/>
      <c r="AT761" s="468"/>
      <c r="AU761" s="468"/>
      <c r="AV761" s="468"/>
      <c r="AW761" s="468"/>
      <c r="AX761" s="468"/>
      <c r="AY761" s="468"/>
      <c r="AZ761" s="468"/>
      <c r="BA761" s="468"/>
      <c r="BB761" s="468"/>
    </row>
    <row r="762" spans="1:54" ht="12.75" customHeight="1">
      <c r="A762" s="468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8"/>
      <c r="M762" s="468"/>
      <c r="N762" s="468"/>
      <c r="O762" s="468"/>
      <c r="P762" s="468"/>
      <c r="Q762" s="468"/>
      <c r="R762" s="468"/>
      <c r="S762" s="468"/>
      <c r="T762" s="468"/>
      <c r="U762" s="468"/>
      <c r="V762" s="468"/>
      <c r="W762" s="468"/>
      <c r="X762" s="468"/>
      <c r="Y762" s="468"/>
      <c r="Z762" s="468"/>
      <c r="AA762" s="468"/>
      <c r="AB762" s="468"/>
      <c r="AC762" s="468"/>
      <c r="AD762" s="468"/>
      <c r="AE762" s="468"/>
      <c r="AF762" s="468"/>
      <c r="AG762" s="468"/>
      <c r="AH762" s="468"/>
      <c r="AI762" s="468"/>
      <c r="AJ762" s="468"/>
      <c r="AK762" s="468"/>
      <c r="AL762" s="468"/>
      <c r="AM762" s="468"/>
      <c r="AN762" s="468"/>
      <c r="AO762" s="468"/>
      <c r="AP762" s="468"/>
      <c r="AQ762" s="468"/>
      <c r="AR762" s="468"/>
      <c r="AS762" s="468"/>
      <c r="AT762" s="468"/>
      <c r="AU762" s="468"/>
      <c r="AV762" s="468"/>
      <c r="AW762" s="468"/>
      <c r="AX762" s="468"/>
      <c r="AY762" s="468"/>
      <c r="AZ762" s="468"/>
      <c r="BA762" s="468"/>
      <c r="BB762" s="468"/>
    </row>
    <row r="763" spans="1:54" ht="12.75" customHeight="1">
      <c r="A763" s="468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8"/>
      <c r="M763" s="468"/>
      <c r="N763" s="468"/>
      <c r="O763" s="468"/>
      <c r="P763" s="468"/>
      <c r="Q763" s="468"/>
      <c r="R763" s="468"/>
      <c r="S763" s="468"/>
      <c r="T763" s="468"/>
      <c r="U763" s="468"/>
      <c r="V763" s="468"/>
      <c r="W763" s="468"/>
      <c r="X763" s="468"/>
      <c r="Y763" s="468"/>
      <c r="Z763" s="468"/>
      <c r="AA763" s="468"/>
      <c r="AB763" s="468"/>
      <c r="AC763" s="468"/>
      <c r="AD763" s="468"/>
      <c r="AE763" s="468"/>
      <c r="AF763" s="468"/>
      <c r="AG763" s="468"/>
      <c r="AH763" s="468"/>
      <c r="AI763" s="468"/>
      <c r="AJ763" s="468"/>
      <c r="AK763" s="468"/>
      <c r="AL763" s="468"/>
      <c r="AM763" s="468"/>
      <c r="AN763" s="468"/>
      <c r="AO763" s="468"/>
      <c r="AP763" s="468"/>
      <c r="AQ763" s="468"/>
      <c r="AR763" s="468"/>
      <c r="AS763" s="468"/>
      <c r="AT763" s="468"/>
      <c r="AU763" s="468"/>
      <c r="AV763" s="468"/>
      <c r="AW763" s="468"/>
      <c r="AX763" s="468"/>
      <c r="AY763" s="468"/>
      <c r="AZ763" s="468"/>
      <c r="BA763" s="468"/>
      <c r="BB763" s="468"/>
    </row>
    <row r="764" spans="1:54" ht="12.75" customHeight="1">
      <c r="A764" s="468"/>
      <c r="B764" s="468"/>
      <c r="C764" s="468"/>
      <c r="D764" s="468"/>
      <c r="E764" s="468"/>
      <c r="F764" s="468"/>
      <c r="G764" s="468"/>
      <c r="H764" s="468"/>
      <c r="I764" s="468"/>
      <c r="J764" s="468"/>
      <c r="K764" s="468"/>
      <c r="L764" s="468"/>
      <c r="M764" s="468"/>
      <c r="N764" s="468"/>
      <c r="O764" s="468"/>
      <c r="P764" s="468"/>
      <c r="Q764" s="468"/>
      <c r="R764" s="468"/>
      <c r="S764" s="468"/>
      <c r="T764" s="468"/>
      <c r="U764" s="468"/>
      <c r="V764" s="468"/>
      <c r="W764" s="468"/>
      <c r="X764" s="468"/>
      <c r="Y764" s="468"/>
      <c r="Z764" s="468"/>
      <c r="AA764" s="468"/>
      <c r="AB764" s="468"/>
      <c r="AC764" s="468"/>
      <c r="AD764" s="468"/>
      <c r="AE764" s="468"/>
      <c r="AF764" s="468"/>
      <c r="AG764" s="468"/>
      <c r="AH764" s="468"/>
      <c r="AI764" s="468"/>
      <c r="AJ764" s="468"/>
      <c r="AK764" s="468"/>
      <c r="AL764" s="468"/>
      <c r="AM764" s="468"/>
      <c r="AN764" s="468"/>
      <c r="AO764" s="468"/>
      <c r="AP764" s="468"/>
      <c r="AQ764" s="468"/>
      <c r="AR764" s="468"/>
      <c r="AS764" s="468"/>
      <c r="AT764" s="468"/>
      <c r="AU764" s="468"/>
      <c r="AV764" s="468"/>
      <c r="AW764" s="468"/>
      <c r="AX764" s="468"/>
      <c r="AY764" s="468"/>
      <c r="AZ764" s="468"/>
      <c r="BA764" s="468"/>
      <c r="BB764" s="468"/>
    </row>
    <row r="765" spans="1:54" ht="12.75" customHeight="1">
      <c r="A765" s="468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8"/>
      <c r="M765" s="468"/>
      <c r="N765" s="468"/>
      <c r="O765" s="468"/>
      <c r="P765" s="468"/>
      <c r="Q765" s="468"/>
      <c r="R765" s="468"/>
      <c r="S765" s="468"/>
      <c r="T765" s="468"/>
      <c r="U765" s="468"/>
      <c r="V765" s="468"/>
      <c r="W765" s="468"/>
      <c r="X765" s="468"/>
      <c r="Y765" s="468"/>
      <c r="Z765" s="468"/>
      <c r="AA765" s="468"/>
      <c r="AB765" s="468"/>
      <c r="AC765" s="468"/>
      <c r="AD765" s="468"/>
      <c r="AE765" s="468"/>
      <c r="AF765" s="468"/>
      <c r="AG765" s="468"/>
      <c r="AH765" s="468"/>
      <c r="AI765" s="468"/>
      <c r="AJ765" s="468"/>
      <c r="AK765" s="468"/>
      <c r="AL765" s="468"/>
      <c r="AM765" s="468"/>
      <c r="AN765" s="468"/>
      <c r="AO765" s="468"/>
      <c r="AP765" s="468"/>
      <c r="AQ765" s="468"/>
      <c r="AR765" s="468"/>
      <c r="AS765" s="468"/>
      <c r="AT765" s="468"/>
      <c r="AU765" s="468"/>
      <c r="AV765" s="468"/>
      <c r="AW765" s="468"/>
      <c r="AX765" s="468"/>
      <c r="AY765" s="468"/>
      <c r="AZ765" s="468"/>
      <c r="BA765" s="468"/>
      <c r="BB765" s="468"/>
    </row>
    <row r="766" spans="1:54" ht="12.75" customHeight="1">
      <c r="A766" s="468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8"/>
      <c r="M766" s="468"/>
      <c r="N766" s="468"/>
      <c r="O766" s="468"/>
      <c r="P766" s="468"/>
      <c r="Q766" s="468"/>
      <c r="R766" s="468"/>
      <c r="S766" s="468"/>
      <c r="T766" s="468"/>
      <c r="U766" s="468"/>
      <c r="V766" s="468"/>
      <c r="W766" s="468"/>
      <c r="X766" s="468"/>
      <c r="Y766" s="468"/>
      <c r="Z766" s="468"/>
      <c r="AA766" s="468"/>
      <c r="AB766" s="468"/>
      <c r="AC766" s="468"/>
      <c r="AD766" s="468"/>
      <c r="AE766" s="468"/>
      <c r="AF766" s="468"/>
      <c r="AG766" s="468"/>
      <c r="AH766" s="468"/>
      <c r="AI766" s="468"/>
      <c r="AJ766" s="468"/>
      <c r="AK766" s="468"/>
      <c r="AL766" s="468"/>
      <c r="AM766" s="468"/>
      <c r="AN766" s="468"/>
      <c r="AO766" s="468"/>
      <c r="AP766" s="468"/>
      <c r="AQ766" s="468"/>
      <c r="AR766" s="468"/>
      <c r="AS766" s="468"/>
      <c r="AT766" s="468"/>
      <c r="AU766" s="468"/>
      <c r="AV766" s="468"/>
      <c r="AW766" s="468"/>
      <c r="AX766" s="468"/>
      <c r="AY766" s="468"/>
      <c r="AZ766" s="468"/>
      <c r="BA766" s="468"/>
      <c r="BB766" s="468"/>
    </row>
    <row r="767" spans="1:54" ht="12.75" customHeight="1">
      <c r="A767" s="468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8"/>
      <c r="M767" s="468"/>
      <c r="N767" s="468"/>
      <c r="O767" s="468"/>
      <c r="P767" s="468"/>
      <c r="Q767" s="468"/>
      <c r="R767" s="468"/>
      <c r="S767" s="468"/>
      <c r="T767" s="468"/>
      <c r="U767" s="468"/>
      <c r="V767" s="468"/>
      <c r="W767" s="468"/>
      <c r="X767" s="468"/>
      <c r="Y767" s="468"/>
      <c r="Z767" s="468"/>
      <c r="AA767" s="468"/>
      <c r="AB767" s="468"/>
      <c r="AC767" s="468"/>
      <c r="AD767" s="468"/>
      <c r="AE767" s="468"/>
      <c r="AF767" s="468"/>
      <c r="AG767" s="468"/>
      <c r="AH767" s="468"/>
      <c r="AI767" s="468"/>
      <c r="AJ767" s="468"/>
      <c r="AK767" s="468"/>
      <c r="AL767" s="468"/>
      <c r="AM767" s="468"/>
      <c r="AN767" s="468"/>
      <c r="AO767" s="468"/>
      <c r="AP767" s="468"/>
      <c r="AQ767" s="468"/>
      <c r="AR767" s="468"/>
      <c r="AS767" s="468"/>
      <c r="AT767" s="468"/>
      <c r="AU767" s="468"/>
      <c r="AV767" s="468"/>
      <c r="AW767" s="468"/>
      <c r="AX767" s="468"/>
      <c r="AY767" s="468"/>
      <c r="AZ767" s="468"/>
      <c r="BA767" s="468"/>
      <c r="BB767" s="468"/>
    </row>
    <row r="768" spans="1:54" ht="12.75" customHeight="1">
      <c r="A768" s="468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8"/>
      <c r="M768" s="468"/>
      <c r="N768" s="468"/>
      <c r="O768" s="468"/>
      <c r="P768" s="468"/>
      <c r="Q768" s="468"/>
      <c r="R768" s="468"/>
      <c r="S768" s="468"/>
      <c r="T768" s="468"/>
      <c r="U768" s="468"/>
      <c r="V768" s="468"/>
      <c r="W768" s="468"/>
      <c r="X768" s="468"/>
      <c r="Y768" s="468"/>
      <c r="Z768" s="468"/>
      <c r="AA768" s="468"/>
      <c r="AB768" s="468"/>
      <c r="AC768" s="468"/>
      <c r="AD768" s="468"/>
      <c r="AE768" s="468"/>
      <c r="AF768" s="468"/>
      <c r="AG768" s="468"/>
      <c r="AH768" s="468"/>
      <c r="AI768" s="468"/>
      <c r="AJ768" s="468"/>
      <c r="AK768" s="468"/>
      <c r="AL768" s="468"/>
      <c r="AM768" s="468"/>
      <c r="AN768" s="468"/>
      <c r="AO768" s="468"/>
      <c r="AP768" s="468"/>
      <c r="AQ768" s="468"/>
      <c r="AR768" s="468"/>
      <c r="AS768" s="468"/>
      <c r="AT768" s="468"/>
      <c r="AU768" s="468"/>
      <c r="AV768" s="468"/>
      <c r="AW768" s="468"/>
      <c r="AX768" s="468"/>
      <c r="AY768" s="468"/>
      <c r="AZ768" s="468"/>
      <c r="BA768" s="468"/>
      <c r="BB768" s="468"/>
    </row>
    <row r="769" spans="1:54" ht="12.75" customHeight="1">
      <c r="A769" s="468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8"/>
      <c r="M769" s="468"/>
      <c r="N769" s="468"/>
      <c r="O769" s="468"/>
      <c r="P769" s="468"/>
      <c r="Q769" s="468"/>
      <c r="R769" s="468"/>
      <c r="S769" s="468"/>
      <c r="T769" s="468"/>
      <c r="U769" s="468"/>
      <c r="V769" s="468"/>
      <c r="W769" s="468"/>
      <c r="X769" s="468"/>
      <c r="Y769" s="468"/>
      <c r="Z769" s="468"/>
      <c r="AA769" s="468"/>
      <c r="AB769" s="468"/>
      <c r="AC769" s="468"/>
      <c r="AD769" s="468"/>
      <c r="AE769" s="468"/>
      <c r="AF769" s="468"/>
      <c r="AG769" s="468"/>
      <c r="AH769" s="468"/>
      <c r="AI769" s="468"/>
      <c r="AJ769" s="468"/>
      <c r="AK769" s="468"/>
      <c r="AL769" s="468"/>
      <c r="AM769" s="468"/>
      <c r="AN769" s="468"/>
      <c r="AO769" s="468"/>
      <c r="AP769" s="468"/>
      <c r="AQ769" s="468"/>
      <c r="AR769" s="468"/>
      <c r="AS769" s="468"/>
      <c r="AT769" s="468"/>
      <c r="AU769" s="468"/>
      <c r="AV769" s="468"/>
      <c r="AW769" s="468"/>
      <c r="AX769" s="468"/>
      <c r="AY769" s="468"/>
      <c r="AZ769" s="468"/>
      <c r="BA769" s="468"/>
      <c r="BB769" s="468"/>
    </row>
    <row r="770" spans="1:54" ht="12.75" customHeight="1">
      <c r="A770" s="468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8"/>
      <c r="M770" s="468"/>
      <c r="N770" s="468"/>
      <c r="O770" s="468"/>
      <c r="P770" s="468"/>
      <c r="Q770" s="468"/>
      <c r="R770" s="468"/>
      <c r="S770" s="468"/>
      <c r="T770" s="468"/>
      <c r="U770" s="468"/>
      <c r="V770" s="468"/>
      <c r="W770" s="468"/>
      <c r="X770" s="468"/>
      <c r="Y770" s="468"/>
      <c r="Z770" s="468"/>
      <c r="AA770" s="468"/>
      <c r="AB770" s="468"/>
      <c r="AC770" s="468"/>
      <c r="AD770" s="468"/>
      <c r="AE770" s="468"/>
      <c r="AF770" s="468"/>
      <c r="AG770" s="468"/>
      <c r="AH770" s="468"/>
      <c r="AI770" s="468"/>
      <c r="AJ770" s="468"/>
      <c r="AK770" s="468"/>
      <c r="AL770" s="468"/>
      <c r="AM770" s="468"/>
      <c r="AN770" s="468"/>
      <c r="AO770" s="468"/>
      <c r="AP770" s="468"/>
      <c r="AQ770" s="468"/>
      <c r="AR770" s="468"/>
      <c r="AS770" s="468"/>
      <c r="AT770" s="468"/>
      <c r="AU770" s="468"/>
      <c r="AV770" s="468"/>
      <c r="AW770" s="468"/>
      <c r="AX770" s="468"/>
      <c r="AY770" s="468"/>
      <c r="AZ770" s="468"/>
      <c r="BA770" s="468"/>
      <c r="BB770" s="468"/>
    </row>
    <row r="771" spans="1:54" ht="12.75" customHeight="1">
      <c r="A771" s="468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8"/>
      <c r="M771" s="468"/>
      <c r="N771" s="468"/>
      <c r="O771" s="468"/>
      <c r="P771" s="468"/>
      <c r="Q771" s="468"/>
      <c r="R771" s="468"/>
      <c r="S771" s="468"/>
      <c r="T771" s="468"/>
      <c r="U771" s="468"/>
      <c r="V771" s="468"/>
      <c r="W771" s="468"/>
      <c r="X771" s="468"/>
      <c r="Y771" s="468"/>
      <c r="Z771" s="468"/>
      <c r="AA771" s="468"/>
      <c r="AB771" s="468"/>
      <c r="AC771" s="468"/>
      <c r="AD771" s="468"/>
      <c r="AE771" s="468"/>
      <c r="AF771" s="468"/>
      <c r="AG771" s="468"/>
      <c r="AH771" s="468"/>
      <c r="AI771" s="468"/>
      <c r="AJ771" s="468"/>
      <c r="AK771" s="468"/>
      <c r="AL771" s="468"/>
      <c r="AM771" s="468"/>
      <c r="AN771" s="468"/>
      <c r="AO771" s="468"/>
      <c r="AP771" s="468"/>
      <c r="AQ771" s="468"/>
      <c r="AR771" s="468"/>
      <c r="AS771" s="468"/>
      <c r="AT771" s="468"/>
      <c r="AU771" s="468"/>
      <c r="AV771" s="468"/>
      <c r="AW771" s="468"/>
      <c r="AX771" s="468"/>
      <c r="AY771" s="468"/>
      <c r="AZ771" s="468"/>
      <c r="BA771" s="468"/>
      <c r="BB771" s="468"/>
    </row>
    <row r="772" spans="1:54" ht="12.75" customHeight="1">
      <c r="A772" s="468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8"/>
      <c r="M772" s="468"/>
      <c r="N772" s="468"/>
      <c r="O772" s="468"/>
      <c r="P772" s="468"/>
      <c r="Q772" s="468"/>
      <c r="R772" s="468"/>
      <c r="S772" s="468"/>
      <c r="T772" s="468"/>
      <c r="U772" s="468"/>
      <c r="V772" s="468"/>
      <c r="W772" s="468"/>
      <c r="X772" s="468"/>
      <c r="Y772" s="468"/>
      <c r="Z772" s="468"/>
      <c r="AA772" s="468"/>
      <c r="AB772" s="468"/>
      <c r="AC772" s="468"/>
      <c r="AD772" s="468"/>
      <c r="AE772" s="468"/>
      <c r="AF772" s="468"/>
      <c r="AG772" s="468"/>
      <c r="AH772" s="468"/>
      <c r="AI772" s="468"/>
      <c r="AJ772" s="468"/>
      <c r="AK772" s="468"/>
      <c r="AL772" s="468"/>
      <c r="AM772" s="468"/>
      <c r="AN772" s="468"/>
      <c r="AO772" s="468"/>
      <c r="AP772" s="468"/>
      <c r="AQ772" s="468"/>
      <c r="AR772" s="468"/>
      <c r="AS772" s="468"/>
      <c r="AT772" s="468"/>
      <c r="AU772" s="468"/>
      <c r="AV772" s="468"/>
      <c r="AW772" s="468"/>
      <c r="AX772" s="468"/>
      <c r="AY772" s="468"/>
      <c r="AZ772" s="468"/>
      <c r="BA772" s="468"/>
      <c r="BB772" s="468"/>
    </row>
    <row r="773" spans="1:54" ht="12.75" customHeight="1">
      <c r="A773" s="468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8"/>
      <c r="M773" s="468"/>
      <c r="N773" s="468"/>
      <c r="O773" s="468"/>
      <c r="P773" s="468"/>
      <c r="Q773" s="468"/>
      <c r="R773" s="468"/>
      <c r="S773" s="468"/>
      <c r="T773" s="468"/>
      <c r="U773" s="468"/>
      <c r="V773" s="468"/>
      <c r="W773" s="468"/>
      <c r="X773" s="468"/>
      <c r="Y773" s="468"/>
      <c r="Z773" s="468"/>
      <c r="AA773" s="468"/>
      <c r="AB773" s="468"/>
      <c r="AC773" s="468"/>
      <c r="AD773" s="468"/>
      <c r="AE773" s="468"/>
      <c r="AF773" s="468"/>
      <c r="AG773" s="468"/>
      <c r="AH773" s="468"/>
      <c r="AI773" s="468"/>
      <c r="AJ773" s="468"/>
      <c r="AK773" s="468"/>
      <c r="AL773" s="468"/>
      <c r="AM773" s="468"/>
      <c r="AN773" s="468"/>
      <c r="AO773" s="468"/>
      <c r="AP773" s="468"/>
      <c r="AQ773" s="468"/>
      <c r="AR773" s="468"/>
      <c r="AS773" s="468"/>
      <c r="AT773" s="468"/>
      <c r="AU773" s="468"/>
      <c r="AV773" s="468"/>
      <c r="AW773" s="468"/>
      <c r="AX773" s="468"/>
      <c r="AY773" s="468"/>
      <c r="AZ773" s="468"/>
      <c r="BA773" s="468"/>
      <c r="BB773" s="468"/>
    </row>
    <row r="774" spans="1:54" ht="12.75" customHeight="1">
      <c r="A774" s="468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8"/>
      <c r="M774" s="468"/>
      <c r="N774" s="468"/>
      <c r="O774" s="468"/>
      <c r="P774" s="468"/>
      <c r="Q774" s="468"/>
      <c r="R774" s="468"/>
      <c r="S774" s="468"/>
      <c r="T774" s="468"/>
      <c r="U774" s="468"/>
      <c r="V774" s="468"/>
      <c r="W774" s="468"/>
      <c r="X774" s="468"/>
      <c r="Y774" s="468"/>
      <c r="Z774" s="468"/>
      <c r="AA774" s="468"/>
      <c r="AB774" s="468"/>
      <c r="AC774" s="468"/>
      <c r="AD774" s="468"/>
      <c r="AE774" s="468"/>
      <c r="AF774" s="468"/>
      <c r="AG774" s="468"/>
      <c r="AH774" s="468"/>
      <c r="AI774" s="468"/>
      <c r="AJ774" s="468"/>
      <c r="AK774" s="468"/>
      <c r="AL774" s="468"/>
      <c r="AM774" s="468"/>
      <c r="AN774" s="468"/>
      <c r="AO774" s="468"/>
      <c r="AP774" s="468"/>
      <c r="AQ774" s="468"/>
      <c r="AR774" s="468"/>
      <c r="AS774" s="468"/>
      <c r="AT774" s="468"/>
      <c r="AU774" s="468"/>
      <c r="AV774" s="468"/>
      <c r="AW774" s="468"/>
      <c r="AX774" s="468"/>
      <c r="AY774" s="468"/>
      <c r="AZ774" s="468"/>
      <c r="BA774" s="468"/>
      <c r="BB774" s="468"/>
    </row>
    <row r="775" spans="1:54" ht="12.75" customHeight="1">
      <c r="A775" s="468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8"/>
      <c r="M775" s="468"/>
      <c r="N775" s="468"/>
      <c r="O775" s="468"/>
      <c r="P775" s="468"/>
      <c r="Q775" s="468"/>
      <c r="R775" s="468"/>
      <c r="S775" s="468"/>
      <c r="T775" s="468"/>
      <c r="U775" s="468"/>
      <c r="V775" s="468"/>
      <c r="W775" s="468"/>
      <c r="X775" s="468"/>
      <c r="Y775" s="468"/>
      <c r="Z775" s="468"/>
      <c r="AA775" s="468"/>
      <c r="AB775" s="468"/>
      <c r="AC775" s="468"/>
      <c r="AD775" s="468"/>
      <c r="AE775" s="468"/>
      <c r="AF775" s="468"/>
      <c r="AG775" s="468"/>
      <c r="AH775" s="468"/>
      <c r="AI775" s="468"/>
      <c r="AJ775" s="468"/>
      <c r="AK775" s="468"/>
      <c r="AL775" s="468"/>
      <c r="AM775" s="468"/>
      <c r="AN775" s="468"/>
      <c r="AO775" s="468"/>
      <c r="AP775" s="468"/>
      <c r="AQ775" s="468"/>
      <c r="AR775" s="468"/>
      <c r="AS775" s="468"/>
      <c r="AT775" s="468"/>
      <c r="AU775" s="468"/>
      <c r="AV775" s="468"/>
      <c r="AW775" s="468"/>
      <c r="AX775" s="468"/>
      <c r="AY775" s="468"/>
      <c r="AZ775" s="468"/>
      <c r="BA775" s="468"/>
      <c r="BB775" s="468"/>
    </row>
    <row r="776" spans="1:54" ht="12.75" customHeight="1">
      <c r="A776" s="468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8"/>
      <c r="M776" s="468"/>
      <c r="N776" s="468"/>
      <c r="O776" s="468"/>
      <c r="P776" s="468"/>
      <c r="Q776" s="468"/>
      <c r="R776" s="468"/>
      <c r="S776" s="468"/>
      <c r="T776" s="468"/>
      <c r="U776" s="468"/>
      <c r="V776" s="468"/>
      <c r="W776" s="468"/>
      <c r="X776" s="468"/>
      <c r="Y776" s="468"/>
      <c r="Z776" s="468"/>
      <c r="AA776" s="468"/>
      <c r="AB776" s="468"/>
      <c r="AC776" s="468"/>
      <c r="AD776" s="468"/>
      <c r="AE776" s="468"/>
      <c r="AF776" s="468"/>
      <c r="AG776" s="468"/>
      <c r="AH776" s="468"/>
      <c r="AI776" s="468"/>
      <c r="AJ776" s="468"/>
      <c r="AK776" s="468"/>
      <c r="AL776" s="468"/>
      <c r="AM776" s="468"/>
      <c r="AN776" s="468"/>
      <c r="AO776" s="468"/>
      <c r="AP776" s="468"/>
      <c r="AQ776" s="468"/>
      <c r="AR776" s="468"/>
      <c r="AS776" s="468"/>
      <c r="AT776" s="468"/>
      <c r="AU776" s="468"/>
      <c r="AV776" s="468"/>
      <c r="AW776" s="468"/>
      <c r="AX776" s="468"/>
      <c r="AY776" s="468"/>
      <c r="AZ776" s="468"/>
      <c r="BA776" s="468"/>
      <c r="BB776" s="468"/>
    </row>
    <row r="777" spans="1:54" ht="12.75" customHeight="1">
      <c r="A777" s="468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8"/>
      <c r="M777" s="468"/>
      <c r="N777" s="468"/>
      <c r="O777" s="468"/>
      <c r="P777" s="468"/>
      <c r="Q777" s="468"/>
      <c r="R777" s="468"/>
      <c r="S777" s="468"/>
      <c r="T777" s="468"/>
      <c r="U777" s="468"/>
      <c r="V777" s="468"/>
      <c r="W777" s="468"/>
      <c r="X777" s="468"/>
      <c r="Y777" s="468"/>
      <c r="Z777" s="468"/>
      <c r="AA777" s="468"/>
      <c r="AB777" s="468"/>
      <c r="AC777" s="468"/>
      <c r="AD777" s="468"/>
      <c r="AE777" s="468"/>
      <c r="AF777" s="468"/>
      <c r="AG777" s="468"/>
      <c r="AH777" s="468"/>
      <c r="AI777" s="468"/>
      <c r="AJ777" s="468"/>
      <c r="AK777" s="468"/>
      <c r="AL777" s="468"/>
      <c r="AM777" s="468"/>
      <c r="AN777" s="468"/>
      <c r="AO777" s="468"/>
      <c r="AP777" s="468"/>
      <c r="AQ777" s="468"/>
      <c r="AR777" s="468"/>
      <c r="AS777" s="468"/>
      <c r="AT777" s="468"/>
      <c r="AU777" s="468"/>
      <c r="AV777" s="468"/>
      <c r="AW777" s="468"/>
      <c r="AX777" s="468"/>
      <c r="AY777" s="468"/>
      <c r="AZ777" s="468"/>
      <c r="BA777" s="468"/>
      <c r="BB777" s="468"/>
    </row>
    <row r="778" spans="1:54" ht="12.75" customHeight="1">
      <c r="A778" s="468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8"/>
      <c r="M778" s="468"/>
      <c r="N778" s="468"/>
      <c r="O778" s="468"/>
      <c r="P778" s="468"/>
      <c r="Q778" s="468"/>
      <c r="R778" s="468"/>
      <c r="S778" s="468"/>
      <c r="T778" s="468"/>
      <c r="U778" s="468"/>
      <c r="V778" s="468"/>
      <c r="W778" s="468"/>
      <c r="X778" s="468"/>
      <c r="Y778" s="468"/>
      <c r="Z778" s="468"/>
      <c r="AA778" s="468"/>
      <c r="AB778" s="468"/>
      <c r="AC778" s="468"/>
      <c r="AD778" s="468"/>
      <c r="AE778" s="468"/>
      <c r="AF778" s="468"/>
      <c r="AG778" s="468"/>
      <c r="AH778" s="468"/>
      <c r="AI778" s="468"/>
      <c r="AJ778" s="468"/>
      <c r="AK778" s="468"/>
      <c r="AL778" s="468"/>
      <c r="AM778" s="468"/>
      <c r="AN778" s="468"/>
      <c r="AO778" s="468"/>
      <c r="AP778" s="468"/>
      <c r="AQ778" s="468"/>
      <c r="AR778" s="468"/>
      <c r="AS778" s="468"/>
      <c r="AT778" s="468"/>
      <c r="AU778" s="468"/>
      <c r="AV778" s="468"/>
      <c r="AW778" s="468"/>
      <c r="AX778" s="468"/>
      <c r="AY778" s="468"/>
      <c r="AZ778" s="468"/>
      <c r="BA778" s="468"/>
      <c r="BB778" s="468"/>
    </row>
    <row r="779" spans="1:54" ht="12.75" customHeight="1">
      <c r="A779" s="468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8"/>
      <c r="M779" s="468"/>
      <c r="N779" s="468"/>
      <c r="O779" s="468"/>
      <c r="P779" s="468"/>
      <c r="Q779" s="468"/>
      <c r="R779" s="468"/>
      <c r="S779" s="468"/>
      <c r="T779" s="468"/>
      <c r="U779" s="468"/>
      <c r="V779" s="468"/>
      <c r="W779" s="468"/>
      <c r="X779" s="468"/>
      <c r="Y779" s="468"/>
      <c r="Z779" s="468"/>
      <c r="AA779" s="468"/>
      <c r="AB779" s="468"/>
      <c r="AC779" s="468"/>
      <c r="AD779" s="468"/>
      <c r="AE779" s="468"/>
      <c r="AF779" s="468"/>
      <c r="AG779" s="468"/>
      <c r="AH779" s="468"/>
      <c r="AI779" s="468"/>
      <c r="AJ779" s="468"/>
      <c r="AK779" s="468"/>
      <c r="AL779" s="468"/>
      <c r="AM779" s="468"/>
      <c r="AN779" s="468"/>
      <c r="AO779" s="468"/>
      <c r="AP779" s="468"/>
      <c r="AQ779" s="468"/>
      <c r="AR779" s="468"/>
      <c r="AS779" s="468"/>
      <c r="AT779" s="468"/>
      <c r="AU779" s="468"/>
      <c r="AV779" s="468"/>
      <c r="AW779" s="468"/>
      <c r="AX779" s="468"/>
      <c r="AY779" s="468"/>
      <c r="AZ779" s="468"/>
      <c r="BA779" s="468"/>
      <c r="BB779" s="468"/>
    </row>
    <row r="780" spans="1:54" ht="12.75" customHeight="1">
      <c r="A780" s="468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8"/>
      <c r="M780" s="468"/>
      <c r="N780" s="468"/>
      <c r="O780" s="468"/>
      <c r="P780" s="468"/>
      <c r="Q780" s="468"/>
      <c r="R780" s="468"/>
      <c r="S780" s="468"/>
      <c r="T780" s="468"/>
      <c r="U780" s="468"/>
      <c r="V780" s="468"/>
      <c r="W780" s="468"/>
      <c r="X780" s="468"/>
      <c r="Y780" s="468"/>
      <c r="Z780" s="468"/>
      <c r="AA780" s="468"/>
      <c r="AB780" s="468"/>
      <c r="AC780" s="468"/>
      <c r="AD780" s="468"/>
      <c r="AE780" s="468"/>
      <c r="AF780" s="468"/>
      <c r="AG780" s="468"/>
      <c r="AH780" s="468"/>
      <c r="AI780" s="468"/>
      <c r="AJ780" s="468"/>
      <c r="AK780" s="468"/>
      <c r="AL780" s="468"/>
      <c r="AM780" s="468"/>
      <c r="AN780" s="468"/>
      <c r="AO780" s="468"/>
      <c r="AP780" s="468"/>
      <c r="AQ780" s="468"/>
      <c r="AR780" s="468"/>
      <c r="AS780" s="468"/>
      <c r="AT780" s="468"/>
      <c r="AU780" s="468"/>
      <c r="AV780" s="468"/>
      <c r="AW780" s="468"/>
      <c r="AX780" s="468"/>
      <c r="AY780" s="468"/>
      <c r="AZ780" s="468"/>
      <c r="BA780" s="468"/>
      <c r="BB780" s="468"/>
    </row>
    <row r="781" spans="1:54" ht="12.75" customHeight="1">
      <c r="A781" s="468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8"/>
      <c r="M781" s="468"/>
      <c r="N781" s="468"/>
      <c r="O781" s="468"/>
      <c r="P781" s="468"/>
      <c r="Q781" s="468"/>
      <c r="R781" s="468"/>
      <c r="S781" s="468"/>
      <c r="T781" s="468"/>
      <c r="U781" s="468"/>
      <c r="V781" s="468"/>
      <c r="W781" s="468"/>
      <c r="X781" s="468"/>
      <c r="Y781" s="468"/>
      <c r="Z781" s="468"/>
      <c r="AA781" s="468"/>
      <c r="AB781" s="468"/>
      <c r="AC781" s="468"/>
      <c r="AD781" s="468"/>
      <c r="AE781" s="468"/>
      <c r="AF781" s="468"/>
      <c r="AG781" s="468"/>
      <c r="AH781" s="468"/>
      <c r="AI781" s="468"/>
      <c r="AJ781" s="468"/>
      <c r="AK781" s="468"/>
      <c r="AL781" s="468"/>
      <c r="AM781" s="468"/>
      <c r="AN781" s="468"/>
      <c r="AO781" s="468"/>
      <c r="AP781" s="468"/>
      <c r="AQ781" s="468"/>
      <c r="AR781" s="468"/>
      <c r="AS781" s="468"/>
      <c r="AT781" s="468"/>
      <c r="AU781" s="468"/>
      <c r="AV781" s="468"/>
      <c r="AW781" s="468"/>
      <c r="AX781" s="468"/>
      <c r="AY781" s="468"/>
      <c r="AZ781" s="468"/>
      <c r="BA781" s="468"/>
      <c r="BB781" s="468"/>
    </row>
    <row r="782" spans="1:54" ht="12.75" customHeight="1">
      <c r="A782" s="468"/>
      <c r="B782" s="468"/>
      <c r="C782" s="468"/>
      <c r="D782" s="468"/>
      <c r="E782" s="468"/>
      <c r="F782" s="468"/>
      <c r="G782" s="468"/>
      <c r="H782" s="468"/>
      <c r="I782" s="468"/>
      <c r="J782" s="468"/>
      <c r="K782" s="468"/>
      <c r="L782" s="468"/>
      <c r="M782" s="468"/>
      <c r="N782" s="468"/>
      <c r="O782" s="468"/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  <c r="AA782" s="468"/>
      <c r="AB782" s="468"/>
      <c r="AC782" s="468"/>
      <c r="AD782" s="468"/>
      <c r="AE782" s="468"/>
      <c r="AF782" s="468"/>
      <c r="AG782" s="468"/>
      <c r="AH782" s="468"/>
      <c r="AI782" s="468"/>
      <c r="AJ782" s="468"/>
      <c r="AK782" s="468"/>
      <c r="AL782" s="468"/>
      <c r="AM782" s="468"/>
      <c r="AN782" s="468"/>
      <c r="AO782" s="468"/>
      <c r="AP782" s="468"/>
      <c r="AQ782" s="468"/>
      <c r="AR782" s="468"/>
      <c r="AS782" s="468"/>
      <c r="AT782" s="468"/>
      <c r="AU782" s="468"/>
      <c r="AV782" s="468"/>
      <c r="AW782" s="468"/>
      <c r="AX782" s="468"/>
      <c r="AY782" s="468"/>
      <c r="AZ782" s="468"/>
      <c r="BA782" s="468"/>
      <c r="BB782" s="468"/>
    </row>
    <row r="783" spans="1:54" ht="12.75" customHeight="1">
      <c r="A783" s="468"/>
      <c r="B783" s="468"/>
      <c r="C783" s="468"/>
      <c r="D783" s="468"/>
      <c r="E783" s="468"/>
      <c r="F783" s="468"/>
      <c r="G783" s="468"/>
      <c r="H783" s="468"/>
      <c r="I783" s="468"/>
      <c r="J783" s="468"/>
      <c r="K783" s="468"/>
      <c r="L783" s="468"/>
      <c r="M783" s="468"/>
      <c r="N783" s="468"/>
      <c r="O783" s="468"/>
      <c r="P783" s="468"/>
      <c r="Q783" s="468"/>
      <c r="R783" s="468"/>
      <c r="S783" s="468"/>
      <c r="T783" s="468"/>
      <c r="U783" s="468"/>
      <c r="V783" s="468"/>
      <c r="W783" s="468"/>
      <c r="X783" s="468"/>
      <c r="Y783" s="468"/>
      <c r="Z783" s="468"/>
      <c r="AA783" s="468"/>
      <c r="AB783" s="468"/>
      <c r="AC783" s="468"/>
      <c r="AD783" s="468"/>
      <c r="AE783" s="468"/>
      <c r="AF783" s="468"/>
      <c r="AG783" s="468"/>
      <c r="AH783" s="468"/>
      <c r="AI783" s="468"/>
      <c r="AJ783" s="468"/>
      <c r="AK783" s="468"/>
      <c r="AL783" s="468"/>
      <c r="AM783" s="468"/>
      <c r="AN783" s="468"/>
      <c r="AO783" s="468"/>
      <c r="AP783" s="468"/>
      <c r="AQ783" s="468"/>
      <c r="AR783" s="468"/>
      <c r="AS783" s="468"/>
      <c r="AT783" s="468"/>
      <c r="AU783" s="468"/>
      <c r="AV783" s="468"/>
      <c r="AW783" s="468"/>
      <c r="AX783" s="468"/>
      <c r="AY783" s="468"/>
      <c r="AZ783" s="468"/>
      <c r="BA783" s="468"/>
      <c r="BB783" s="468"/>
    </row>
    <row r="784" spans="1:54" ht="12.75" customHeight="1">
      <c r="A784" s="468"/>
      <c r="B784" s="468"/>
      <c r="C784" s="468"/>
      <c r="D784" s="468"/>
      <c r="E784" s="468"/>
      <c r="F784" s="468"/>
      <c r="G784" s="468"/>
      <c r="H784" s="468"/>
      <c r="I784" s="468"/>
      <c r="J784" s="468"/>
      <c r="K784" s="468"/>
      <c r="L784" s="468"/>
      <c r="M784" s="468"/>
      <c r="N784" s="468"/>
      <c r="O784" s="468"/>
      <c r="P784" s="468"/>
      <c r="Q784" s="468"/>
      <c r="R784" s="468"/>
      <c r="S784" s="468"/>
      <c r="T784" s="468"/>
      <c r="U784" s="468"/>
      <c r="V784" s="468"/>
      <c r="W784" s="468"/>
      <c r="X784" s="468"/>
      <c r="Y784" s="468"/>
      <c r="Z784" s="468"/>
      <c r="AA784" s="468"/>
      <c r="AB784" s="468"/>
      <c r="AC784" s="468"/>
      <c r="AD784" s="468"/>
      <c r="AE784" s="468"/>
      <c r="AF784" s="468"/>
      <c r="AG784" s="468"/>
      <c r="AH784" s="468"/>
      <c r="AI784" s="468"/>
      <c r="AJ784" s="468"/>
      <c r="AK784" s="468"/>
      <c r="AL784" s="468"/>
      <c r="AM784" s="468"/>
      <c r="AN784" s="468"/>
      <c r="AO784" s="468"/>
      <c r="AP784" s="468"/>
      <c r="AQ784" s="468"/>
      <c r="AR784" s="468"/>
      <c r="AS784" s="468"/>
      <c r="AT784" s="468"/>
      <c r="AU784" s="468"/>
      <c r="AV784" s="468"/>
      <c r="AW784" s="468"/>
      <c r="AX784" s="468"/>
      <c r="AY784" s="468"/>
      <c r="AZ784" s="468"/>
      <c r="BA784" s="468"/>
      <c r="BB784" s="468"/>
    </row>
    <row r="785" spans="1:54" ht="12.75" customHeight="1">
      <c r="A785" s="468"/>
      <c r="B785" s="468"/>
      <c r="C785" s="468"/>
      <c r="D785" s="468"/>
      <c r="E785" s="468"/>
      <c r="F785" s="468"/>
      <c r="G785" s="468"/>
      <c r="H785" s="468"/>
      <c r="I785" s="468"/>
      <c r="J785" s="468"/>
      <c r="K785" s="468"/>
      <c r="L785" s="468"/>
      <c r="M785" s="468"/>
      <c r="N785" s="468"/>
      <c r="O785" s="468"/>
      <c r="P785" s="468"/>
      <c r="Q785" s="468"/>
      <c r="R785" s="468"/>
      <c r="S785" s="468"/>
      <c r="T785" s="468"/>
      <c r="U785" s="468"/>
      <c r="V785" s="468"/>
      <c r="W785" s="468"/>
      <c r="X785" s="468"/>
      <c r="Y785" s="468"/>
      <c r="Z785" s="468"/>
      <c r="AA785" s="468"/>
      <c r="AB785" s="468"/>
      <c r="AC785" s="468"/>
      <c r="AD785" s="468"/>
      <c r="AE785" s="468"/>
      <c r="AF785" s="468"/>
      <c r="AG785" s="468"/>
      <c r="AH785" s="468"/>
      <c r="AI785" s="468"/>
      <c r="AJ785" s="468"/>
      <c r="AK785" s="468"/>
      <c r="AL785" s="468"/>
      <c r="AM785" s="468"/>
      <c r="AN785" s="468"/>
      <c r="AO785" s="468"/>
      <c r="AP785" s="468"/>
      <c r="AQ785" s="468"/>
      <c r="AR785" s="468"/>
      <c r="AS785" s="468"/>
      <c r="AT785" s="468"/>
      <c r="AU785" s="468"/>
      <c r="AV785" s="468"/>
      <c r="AW785" s="468"/>
      <c r="AX785" s="468"/>
      <c r="AY785" s="468"/>
      <c r="AZ785" s="468"/>
      <c r="BA785" s="468"/>
      <c r="BB785" s="468"/>
    </row>
    <row r="786" spans="1:54" ht="12.75" customHeight="1">
      <c r="A786" s="468"/>
      <c r="B786" s="468"/>
      <c r="C786" s="468"/>
      <c r="D786" s="468"/>
      <c r="E786" s="468"/>
      <c r="F786" s="468"/>
      <c r="G786" s="468"/>
      <c r="H786" s="468"/>
      <c r="I786" s="468"/>
      <c r="J786" s="468"/>
      <c r="K786" s="468"/>
      <c r="L786" s="468"/>
      <c r="M786" s="468"/>
      <c r="N786" s="468"/>
      <c r="O786" s="468"/>
      <c r="P786" s="468"/>
      <c r="Q786" s="468"/>
      <c r="R786" s="468"/>
      <c r="S786" s="468"/>
      <c r="T786" s="468"/>
      <c r="U786" s="468"/>
      <c r="V786" s="468"/>
      <c r="W786" s="468"/>
      <c r="X786" s="468"/>
      <c r="Y786" s="468"/>
      <c r="Z786" s="468"/>
      <c r="AA786" s="468"/>
      <c r="AB786" s="468"/>
      <c r="AC786" s="468"/>
      <c r="AD786" s="468"/>
      <c r="AE786" s="468"/>
      <c r="AF786" s="468"/>
      <c r="AG786" s="468"/>
      <c r="AH786" s="468"/>
      <c r="AI786" s="468"/>
      <c r="AJ786" s="468"/>
      <c r="AK786" s="468"/>
      <c r="AL786" s="468"/>
      <c r="AM786" s="468"/>
      <c r="AN786" s="468"/>
      <c r="AO786" s="468"/>
      <c r="AP786" s="468"/>
      <c r="AQ786" s="468"/>
      <c r="AR786" s="468"/>
      <c r="AS786" s="468"/>
      <c r="AT786" s="468"/>
      <c r="AU786" s="468"/>
      <c r="AV786" s="468"/>
      <c r="AW786" s="468"/>
      <c r="AX786" s="468"/>
      <c r="AY786" s="468"/>
      <c r="AZ786" s="468"/>
      <c r="BA786" s="468"/>
      <c r="BB786" s="468"/>
    </row>
    <row r="787" spans="1:54" ht="12.75" customHeight="1">
      <c r="A787" s="468"/>
      <c r="B787" s="468"/>
      <c r="C787" s="468"/>
      <c r="D787" s="468"/>
      <c r="E787" s="468"/>
      <c r="F787" s="468"/>
      <c r="G787" s="468"/>
      <c r="H787" s="468"/>
      <c r="I787" s="468"/>
      <c r="J787" s="468"/>
      <c r="K787" s="468"/>
      <c r="L787" s="468"/>
      <c r="M787" s="468"/>
      <c r="N787" s="468"/>
      <c r="O787" s="468"/>
      <c r="P787" s="468"/>
      <c r="Q787" s="468"/>
      <c r="R787" s="468"/>
      <c r="S787" s="468"/>
      <c r="T787" s="468"/>
      <c r="U787" s="468"/>
      <c r="V787" s="468"/>
      <c r="W787" s="468"/>
      <c r="X787" s="468"/>
      <c r="Y787" s="468"/>
      <c r="Z787" s="468"/>
      <c r="AA787" s="468"/>
      <c r="AB787" s="468"/>
      <c r="AC787" s="468"/>
      <c r="AD787" s="468"/>
      <c r="AE787" s="468"/>
      <c r="AF787" s="468"/>
      <c r="AG787" s="468"/>
      <c r="AH787" s="468"/>
      <c r="AI787" s="468"/>
      <c r="AJ787" s="468"/>
      <c r="AK787" s="468"/>
      <c r="AL787" s="468"/>
      <c r="AM787" s="468"/>
      <c r="AN787" s="468"/>
      <c r="AO787" s="468"/>
      <c r="AP787" s="468"/>
      <c r="AQ787" s="468"/>
      <c r="AR787" s="468"/>
      <c r="AS787" s="468"/>
      <c r="AT787" s="468"/>
      <c r="AU787" s="468"/>
      <c r="AV787" s="468"/>
      <c r="AW787" s="468"/>
      <c r="AX787" s="468"/>
      <c r="AY787" s="468"/>
      <c r="AZ787" s="468"/>
      <c r="BA787" s="468"/>
      <c r="BB787" s="468"/>
    </row>
    <row r="788" spans="1:54" ht="12.75" customHeight="1">
      <c r="A788" s="468"/>
      <c r="B788" s="468"/>
      <c r="C788" s="468"/>
      <c r="D788" s="468"/>
      <c r="E788" s="468"/>
      <c r="F788" s="468"/>
      <c r="G788" s="468"/>
      <c r="H788" s="468"/>
      <c r="I788" s="468"/>
      <c r="J788" s="468"/>
      <c r="K788" s="468"/>
      <c r="L788" s="468"/>
      <c r="M788" s="468"/>
      <c r="N788" s="468"/>
      <c r="O788" s="468"/>
      <c r="P788" s="468"/>
      <c r="Q788" s="468"/>
      <c r="R788" s="468"/>
      <c r="S788" s="468"/>
      <c r="T788" s="468"/>
      <c r="U788" s="468"/>
      <c r="V788" s="468"/>
      <c r="W788" s="468"/>
      <c r="X788" s="468"/>
      <c r="Y788" s="468"/>
      <c r="Z788" s="468"/>
      <c r="AA788" s="468"/>
      <c r="AB788" s="468"/>
      <c r="AC788" s="468"/>
      <c r="AD788" s="468"/>
      <c r="AE788" s="468"/>
      <c r="AF788" s="468"/>
      <c r="AG788" s="468"/>
      <c r="AH788" s="468"/>
      <c r="AI788" s="468"/>
      <c r="AJ788" s="468"/>
      <c r="AK788" s="468"/>
      <c r="AL788" s="468"/>
      <c r="AM788" s="468"/>
      <c r="AN788" s="468"/>
      <c r="AO788" s="468"/>
      <c r="AP788" s="468"/>
      <c r="AQ788" s="468"/>
      <c r="AR788" s="468"/>
      <c r="AS788" s="468"/>
      <c r="AT788" s="468"/>
      <c r="AU788" s="468"/>
      <c r="AV788" s="468"/>
      <c r="AW788" s="468"/>
      <c r="AX788" s="468"/>
      <c r="AY788" s="468"/>
      <c r="AZ788" s="468"/>
      <c r="BA788" s="468"/>
      <c r="BB788" s="468"/>
    </row>
    <row r="789" spans="1:54" ht="12.75" customHeight="1">
      <c r="A789" s="468"/>
      <c r="B789" s="468"/>
      <c r="C789" s="468"/>
      <c r="D789" s="468"/>
      <c r="E789" s="468"/>
      <c r="F789" s="468"/>
      <c r="G789" s="468"/>
      <c r="H789" s="468"/>
      <c r="I789" s="468"/>
      <c r="J789" s="468"/>
      <c r="K789" s="468"/>
      <c r="L789" s="468"/>
      <c r="M789" s="468"/>
      <c r="N789" s="468"/>
      <c r="O789" s="468"/>
      <c r="P789" s="468"/>
      <c r="Q789" s="468"/>
      <c r="R789" s="468"/>
      <c r="S789" s="468"/>
      <c r="T789" s="468"/>
      <c r="U789" s="468"/>
      <c r="V789" s="468"/>
      <c r="W789" s="468"/>
      <c r="X789" s="468"/>
      <c r="Y789" s="468"/>
      <c r="Z789" s="468"/>
      <c r="AA789" s="468"/>
      <c r="AB789" s="468"/>
      <c r="AC789" s="468"/>
      <c r="AD789" s="468"/>
      <c r="AE789" s="468"/>
      <c r="AF789" s="468"/>
      <c r="AG789" s="468"/>
      <c r="AH789" s="468"/>
      <c r="AI789" s="468"/>
      <c r="AJ789" s="468"/>
      <c r="AK789" s="468"/>
      <c r="AL789" s="468"/>
      <c r="AM789" s="468"/>
      <c r="AN789" s="468"/>
      <c r="AO789" s="468"/>
      <c r="AP789" s="468"/>
      <c r="AQ789" s="468"/>
      <c r="AR789" s="468"/>
      <c r="AS789" s="468"/>
      <c r="AT789" s="468"/>
      <c r="AU789" s="468"/>
      <c r="AV789" s="468"/>
      <c r="AW789" s="468"/>
      <c r="AX789" s="468"/>
      <c r="AY789" s="468"/>
      <c r="AZ789" s="468"/>
      <c r="BA789" s="468"/>
      <c r="BB789" s="468"/>
    </row>
    <row r="790" spans="1:54" ht="12.75" customHeight="1">
      <c r="A790" s="468"/>
      <c r="B790" s="468"/>
      <c r="C790" s="468"/>
      <c r="D790" s="468"/>
      <c r="E790" s="468"/>
      <c r="F790" s="468"/>
      <c r="G790" s="468"/>
      <c r="H790" s="468"/>
      <c r="I790" s="468"/>
      <c r="J790" s="468"/>
      <c r="K790" s="468"/>
      <c r="L790" s="468"/>
      <c r="M790" s="468"/>
      <c r="N790" s="468"/>
      <c r="O790" s="468"/>
      <c r="P790" s="468"/>
      <c r="Q790" s="468"/>
      <c r="R790" s="468"/>
      <c r="S790" s="468"/>
      <c r="T790" s="468"/>
      <c r="U790" s="468"/>
      <c r="V790" s="468"/>
      <c r="W790" s="468"/>
      <c r="X790" s="468"/>
      <c r="Y790" s="468"/>
      <c r="Z790" s="468"/>
      <c r="AA790" s="468"/>
      <c r="AB790" s="468"/>
      <c r="AC790" s="468"/>
      <c r="AD790" s="468"/>
      <c r="AE790" s="468"/>
      <c r="AF790" s="468"/>
      <c r="AG790" s="468"/>
      <c r="AH790" s="468"/>
      <c r="AI790" s="468"/>
      <c r="AJ790" s="468"/>
      <c r="AK790" s="468"/>
      <c r="AL790" s="468"/>
      <c r="AM790" s="468"/>
      <c r="AN790" s="468"/>
      <c r="AO790" s="468"/>
      <c r="AP790" s="468"/>
      <c r="AQ790" s="468"/>
      <c r="AR790" s="468"/>
      <c r="AS790" s="468"/>
      <c r="AT790" s="468"/>
      <c r="AU790" s="468"/>
      <c r="AV790" s="468"/>
      <c r="AW790" s="468"/>
      <c r="AX790" s="468"/>
      <c r="AY790" s="468"/>
      <c r="AZ790" s="468"/>
      <c r="BA790" s="468"/>
      <c r="BB790" s="468"/>
    </row>
    <row r="791" spans="1:54" ht="12.75" customHeight="1">
      <c r="A791" s="468"/>
      <c r="B791" s="468"/>
      <c r="C791" s="468"/>
      <c r="D791" s="468"/>
      <c r="E791" s="468"/>
      <c r="F791" s="468"/>
      <c r="G791" s="468"/>
      <c r="H791" s="468"/>
      <c r="I791" s="468"/>
      <c r="J791" s="468"/>
      <c r="K791" s="468"/>
      <c r="L791" s="468"/>
      <c r="M791" s="468"/>
      <c r="N791" s="468"/>
      <c r="O791" s="468"/>
      <c r="P791" s="468"/>
      <c r="Q791" s="468"/>
      <c r="R791" s="468"/>
      <c r="S791" s="468"/>
      <c r="T791" s="468"/>
      <c r="U791" s="468"/>
      <c r="V791" s="468"/>
      <c r="W791" s="468"/>
      <c r="X791" s="468"/>
      <c r="Y791" s="468"/>
      <c r="Z791" s="468"/>
      <c r="AA791" s="468"/>
      <c r="AB791" s="468"/>
      <c r="AC791" s="468"/>
      <c r="AD791" s="468"/>
      <c r="AE791" s="468"/>
      <c r="AF791" s="468"/>
      <c r="AG791" s="468"/>
      <c r="AH791" s="468"/>
      <c r="AI791" s="468"/>
      <c r="AJ791" s="468"/>
      <c r="AK791" s="468"/>
      <c r="AL791" s="468"/>
      <c r="AM791" s="468"/>
      <c r="AN791" s="468"/>
      <c r="AO791" s="468"/>
      <c r="AP791" s="468"/>
      <c r="AQ791" s="468"/>
      <c r="AR791" s="468"/>
      <c r="AS791" s="468"/>
      <c r="AT791" s="468"/>
      <c r="AU791" s="468"/>
      <c r="AV791" s="468"/>
      <c r="AW791" s="468"/>
      <c r="AX791" s="468"/>
      <c r="AY791" s="468"/>
      <c r="AZ791" s="468"/>
      <c r="BA791" s="468"/>
      <c r="BB791" s="468"/>
    </row>
    <row r="792" spans="1:54" ht="12.75" customHeight="1">
      <c r="A792" s="468"/>
      <c r="B792" s="468"/>
      <c r="C792" s="468"/>
      <c r="D792" s="468"/>
      <c r="E792" s="468"/>
      <c r="F792" s="468"/>
      <c r="G792" s="468"/>
      <c r="H792" s="468"/>
      <c r="I792" s="468"/>
      <c r="J792" s="468"/>
      <c r="K792" s="468"/>
      <c r="L792" s="468"/>
      <c r="M792" s="468"/>
      <c r="N792" s="468"/>
      <c r="O792" s="468"/>
      <c r="P792" s="468"/>
      <c r="Q792" s="468"/>
      <c r="R792" s="468"/>
      <c r="S792" s="468"/>
      <c r="T792" s="468"/>
      <c r="U792" s="468"/>
      <c r="V792" s="468"/>
      <c r="W792" s="468"/>
      <c r="X792" s="468"/>
      <c r="Y792" s="468"/>
      <c r="Z792" s="468"/>
      <c r="AA792" s="468"/>
      <c r="AB792" s="468"/>
      <c r="AC792" s="468"/>
      <c r="AD792" s="468"/>
      <c r="AE792" s="468"/>
      <c r="AF792" s="468"/>
      <c r="AG792" s="468"/>
      <c r="AH792" s="468"/>
      <c r="AI792" s="468"/>
      <c r="AJ792" s="468"/>
      <c r="AK792" s="468"/>
      <c r="AL792" s="468"/>
      <c r="AM792" s="468"/>
      <c r="AN792" s="468"/>
      <c r="AO792" s="468"/>
      <c r="AP792" s="468"/>
      <c r="AQ792" s="468"/>
      <c r="AR792" s="468"/>
      <c r="AS792" s="468"/>
      <c r="AT792" s="468"/>
      <c r="AU792" s="468"/>
      <c r="AV792" s="468"/>
      <c r="AW792" s="468"/>
      <c r="AX792" s="468"/>
      <c r="AY792" s="468"/>
      <c r="AZ792" s="468"/>
      <c r="BA792" s="468"/>
      <c r="BB792" s="468"/>
    </row>
    <row r="793" spans="1:54" ht="12.75" customHeight="1">
      <c r="A793" s="468"/>
      <c r="B793" s="468"/>
      <c r="C793" s="468"/>
      <c r="D793" s="468"/>
      <c r="E793" s="468"/>
      <c r="F793" s="468"/>
      <c r="G793" s="468"/>
      <c r="H793" s="468"/>
      <c r="I793" s="468"/>
      <c r="J793" s="468"/>
      <c r="K793" s="468"/>
      <c r="L793" s="468"/>
      <c r="M793" s="468"/>
      <c r="N793" s="468"/>
      <c r="O793" s="468"/>
      <c r="P793" s="468"/>
      <c r="Q793" s="468"/>
      <c r="R793" s="468"/>
      <c r="S793" s="468"/>
      <c r="T793" s="468"/>
      <c r="U793" s="468"/>
      <c r="V793" s="468"/>
      <c r="W793" s="468"/>
      <c r="X793" s="468"/>
      <c r="Y793" s="468"/>
      <c r="Z793" s="468"/>
      <c r="AA793" s="468"/>
      <c r="AB793" s="468"/>
      <c r="AC793" s="468"/>
      <c r="AD793" s="468"/>
      <c r="AE793" s="468"/>
      <c r="AF793" s="468"/>
      <c r="AG793" s="468"/>
      <c r="AH793" s="468"/>
      <c r="AI793" s="468"/>
      <c r="AJ793" s="468"/>
      <c r="AK793" s="468"/>
      <c r="AL793" s="468"/>
      <c r="AM793" s="468"/>
      <c r="AN793" s="468"/>
      <c r="AO793" s="468"/>
      <c r="AP793" s="468"/>
      <c r="AQ793" s="468"/>
      <c r="AR793" s="468"/>
      <c r="AS793" s="468"/>
      <c r="AT793" s="468"/>
      <c r="AU793" s="468"/>
      <c r="AV793" s="468"/>
      <c r="AW793" s="468"/>
      <c r="AX793" s="468"/>
      <c r="AY793" s="468"/>
      <c r="AZ793" s="468"/>
      <c r="BA793" s="468"/>
      <c r="BB793" s="468"/>
    </row>
    <row r="794" spans="1:54" ht="12.75" customHeight="1">
      <c r="A794" s="468"/>
      <c r="B794" s="468"/>
      <c r="C794" s="468"/>
      <c r="D794" s="468"/>
      <c r="E794" s="468"/>
      <c r="F794" s="468"/>
      <c r="G794" s="468"/>
      <c r="H794" s="468"/>
      <c r="I794" s="468"/>
      <c r="J794" s="468"/>
      <c r="K794" s="468"/>
      <c r="L794" s="468"/>
      <c r="M794" s="468"/>
      <c r="N794" s="468"/>
      <c r="O794" s="468"/>
      <c r="P794" s="468"/>
      <c r="Q794" s="468"/>
      <c r="R794" s="468"/>
      <c r="S794" s="468"/>
      <c r="T794" s="468"/>
      <c r="U794" s="468"/>
      <c r="V794" s="468"/>
      <c r="W794" s="468"/>
      <c r="X794" s="468"/>
      <c r="Y794" s="468"/>
      <c r="Z794" s="468"/>
      <c r="AA794" s="468"/>
      <c r="AB794" s="468"/>
      <c r="AC794" s="468"/>
      <c r="AD794" s="468"/>
      <c r="AE794" s="468"/>
      <c r="AF794" s="468"/>
      <c r="AG794" s="468"/>
      <c r="AH794" s="468"/>
      <c r="AI794" s="468"/>
      <c r="AJ794" s="468"/>
      <c r="AK794" s="468"/>
      <c r="AL794" s="468"/>
      <c r="AM794" s="468"/>
      <c r="AN794" s="468"/>
      <c r="AO794" s="468"/>
      <c r="AP794" s="468"/>
      <c r="AQ794" s="468"/>
      <c r="AR794" s="468"/>
      <c r="AS794" s="468"/>
      <c r="AT794" s="468"/>
      <c r="AU794" s="468"/>
      <c r="AV794" s="468"/>
      <c r="AW794" s="468"/>
      <c r="AX794" s="468"/>
      <c r="AY794" s="468"/>
      <c r="AZ794" s="468"/>
      <c r="BA794" s="468"/>
      <c r="BB794" s="468"/>
    </row>
    <row r="795" spans="1:54" ht="12.75" customHeight="1">
      <c r="A795" s="468"/>
      <c r="B795" s="468"/>
      <c r="C795" s="468"/>
      <c r="D795" s="468"/>
      <c r="E795" s="468"/>
      <c r="F795" s="468"/>
      <c r="G795" s="468"/>
      <c r="H795" s="468"/>
      <c r="I795" s="468"/>
      <c r="J795" s="468"/>
      <c r="K795" s="468"/>
      <c r="L795" s="468"/>
      <c r="M795" s="468"/>
      <c r="N795" s="468"/>
      <c r="O795" s="468"/>
      <c r="P795" s="468"/>
      <c r="Q795" s="468"/>
      <c r="R795" s="468"/>
      <c r="S795" s="468"/>
      <c r="T795" s="468"/>
      <c r="U795" s="468"/>
      <c r="V795" s="468"/>
      <c r="W795" s="468"/>
      <c r="X795" s="468"/>
      <c r="Y795" s="468"/>
      <c r="Z795" s="468"/>
      <c r="AA795" s="468"/>
      <c r="AB795" s="468"/>
      <c r="AC795" s="468"/>
      <c r="AD795" s="468"/>
      <c r="AE795" s="468"/>
      <c r="AF795" s="468"/>
      <c r="AG795" s="468"/>
      <c r="AH795" s="468"/>
      <c r="AI795" s="468"/>
      <c r="AJ795" s="468"/>
      <c r="AK795" s="468"/>
      <c r="AL795" s="468"/>
      <c r="AM795" s="468"/>
      <c r="AN795" s="468"/>
      <c r="AO795" s="468"/>
      <c r="AP795" s="468"/>
      <c r="AQ795" s="468"/>
      <c r="AR795" s="468"/>
      <c r="AS795" s="468"/>
      <c r="AT795" s="468"/>
      <c r="AU795" s="468"/>
      <c r="AV795" s="468"/>
      <c r="AW795" s="468"/>
      <c r="AX795" s="468"/>
      <c r="AY795" s="468"/>
      <c r="AZ795" s="468"/>
      <c r="BA795" s="468"/>
      <c r="BB795" s="468"/>
    </row>
    <row r="796" spans="1:54" ht="12.75" customHeight="1">
      <c r="A796" s="468"/>
      <c r="B796" s="468"/>
      <c r="C796" s="468"/>
      <c r="D796" s="468"/>
      <c r="E796" s="468"/>
      <c r="F796" s="468"/>
      <c r="G796" s="468"/>
      <c r="H796" s="468"/>
      <c r="I796" s="468"/>
      <c r="J796" s="468"/>
      <c r="K796" s="468"/>
      <c r="L796" s="468"/>
      <c r="M796" s="468"/>
      <c r="N796" s="468"/>
      <c r="O796" s="468"/>
      <c r="P796" s="468"/>
      <c r="Q796" s="468"/>
      <c r="R796" s="468"/>
      <c r="S796" s="468"/>
      <c r="T796" s="468"/>
      <c r="U796" s="468"/>
      <c r="V796" s="468"/>
      <c r="W796" s="468"/>
      <c r="X796" s="468"/>
      <c r="Y796" s="468"/>
      <c r="Z796" s="468"/>
      <c r="AA796" s="468"/>
      <c r="AB796" s="468"/>
      <c r="AC796" s="468"/>
      <c r="AD796" s="468"/>
      <c r="AE796" s="468"/>
      <c r="AF796" s="468"/>
      <c r="AG796" s="468"/>
      <c r="AH796" s="468"/>
      <c r="AI796" s="468"/>
      <c r="AJ796" s="468"/>
      <c r="AK796" s="468"/>
      <c r="AL796" s="468"/>
      <c r="AM796" s="468"/>
      <c r="AN796" s="468"/>
      <c r="AO796" s="468"/>
      <c r="AP796" s="468"/>
      <c r="AQ796" s="468"/>
      <c r="AR796" s="468"/>
      <c r="AS796" s="468"/>
      <c r="AT796" s="468"/>
      <c r="AU796" s="468"/>
      <c r="AV796" s="468"/>
      <c r="AW796" s="468"/>
      <c r="AX796" s="468"/>
      <c r="AY796" s="468"/>
      <c r="AZ796" s="468"/>
      <c r="BA796" s="468"/>
      <c r="BB796" s="468"/>
    </row>
    <row r="797" spans="1:54" ht="12.75" customHeight="1">
      <c r="A797" s="468"/>
      <c r="B797" s="468"/>
      <c r="C797" s="468"/>
      <c r="D797" s="468"/>
      <c r="E797" s="468"/>
      <c r="F797" s="468"/>
      <c r="G797" s="468"/>
      <c r="H797" s="468"/>
      <c r="I797" s="468"/>
      <c r="J797" s="468"/>
      <c r="K797" s="468"/>
      <c r="L797" s="468"/>
      <c r="M797" s="468"/>
      <c r="N797" s="468"/>
      <c r="O797" s="468"/>
      <c r="P797" s="468"/>
      <c r="Q797" s="468"/>
      <c r="R797" s="468"/>
      <c r="S797" s="468"/>
      <c r="T797" s="468"/>
      <c r="U797" s="468"/>
      <c r="V797" s="468"/>
      <c r="W797" s="468"/>
      <c r="X797" s="468"/>
      <c r="Y797" s="468"/>
      <c r="Z797" s="468"/>
      <c r="AA797" s="468"/>
      <c r="AB797" s="468"/>
      <c r="AC797" s="468"/>
      <c r="AD797" s="468"/>
      <c r="AE797" s="468"/>
      <c r="AF797" s="468"/>
      <c r="AG797" s="468"/>
      <c r="AH797" s="468"/>
      <c r="AI797" s="468"/>
      <c r="AJ797" s="468"/>
      <c r="AK797" s="468"/>
      <c r="AL797" s="468"/>
      <c r="AM797" s="468"/>
      <c r="AN797" s="468"/>
      <c r="AO797" s="468"/>
      <c r="AP797" s="468"/>
      <c r="AQ797" s="468"/>
      <c r="AR797" s="468"/>
      <c r="AS797" s="468"/>
      <c r="AT797" s="468"/>
      <c r="AU797" s="468"/>
      <c r="AV797" s="468"/>
      <c r="AW797" s="468"/>
      <c r="AX797" s="468"/>
      <c r="AY797" s="468"/>
      <c r="AZ797" s="468"/>
      <c r="BA797" s="468"/>
      <c r="BB797" s="468"/>
    </row>
    <row r="798" spans="1:54" ht="12.75" customHeight="1">
      <c r="A798" s="468"/>
      <c r="B798" s="468"/>
      <c r="C798" s="468"/>
      <c r="D798" s="468"/>
      <c r="E798" s="468"/>
      <c r="F798" s="468"/>
      <c r="G798" s="468"/>
      <c r="H798" s="468"/>
      <c r="I798" s="468"/>
      <c r="J798" s="468"/>
      <c r="K798" s="468"/>
      <c r="L798" s="468"/>
      <c r="M798" s="468"/>
      <c r="N798" s="468"/>
      <c r="O798" s="468"/>
      <c r="P798" s="468"/>
      <c r="Q798" s="468"/>
      <c r="R798" s="468"/>
      <c r="S798" s="468"/>
      <c r="T798" s="468"/>
      <c r="U798" s="468"/>
      <c r="V798" s="468"/>
      <c r="W798" s="468"/>
      <c r="X798" s="468"/>
      <c r="Y798" s="468"/>
      <c r="Z798" s="468"/>
      <c r="AA798" s="468"/>
      <c r="AB798" s="468"/>
      <c r="AC798" s="468"/>
      <c r="AD798" s="468"/>
      <c r="AE798" s="468"/>
      <c r="AF798" s="468"/>
      <c r="AG798" s="468"/>
      <c r="AH798" s="468"/>
      <c r="AI798" s="468"/>
      <c r="AJ798" s="468"/>
      <c r="AK798" s="468"/>
      <c r="AL798" s="468"/>
      <c r="AM798" s="468"/>
      <c r="AN798" s="468"/>
      <c r="AO798" s="468"/>
      <c r="AP798" s="468"/>
      <c r="AQ798" s="468"/>
      <c r="AR798" s="468"/>
      <c r="AS798" s="468"/>
      <c r="AT798" s="468"/>
      <c r="AU798" s="468"/>
      <c r="AV798" s="468"/>
      <c r="AW798" s="468"/>
      <c r="AX798" s="468"/>
      <c r="AY798" s="468"/>
      <c r="AZ798" s="468"/>
      <c r="BA798" s="468"/>
      <c r="BB798" s="468"/>
    </row>
    <row r="799" spans="1:54" ht="12.75" customHeight="1">
      <c r="A799" s="468"/>
      <c r="B799" s="468"/>
      <c r="C799" s="468"/>
      <c r="D799" s="468"/>
      <c r="E799" s="468"/>
      <c r="F799" s="468"/>
      <c r="G799" s="468"/>
      <c r="H799" s="468"/>
      <c r="I799" s="468"/>
      <c r="J799" s="468"/>
      <c r="K799" s="468"/>
      <c r="L799" s="468"/>
      <c r="M799" s="468"/>
      <c r="N799" s="468"/>
      <c r="O799" s="468"/>
      <c r="P799" s="468"/>
      <c r="Q799" s="468"/>
      <c r="R799" s="468"/>
      <c r="S799" s="468"/>
      <c r="T799" s="468"/>
      <c r="U799" s="468"/>
      <c r="V799" s="468"/>
      <c r="W799" s="468"/>
      <c r="X799" s="468"/>
      <c r="Y799" s="468"/>
      <c r="Z799" s="468"/>
      <c r="AA799" s="468"/>
      <c r="AB799" s="468"/>
      <c r="AC799" s="468"/>
      <c r="AD799" s="468"/>
      <c r="AE799" s="468"/>
      <c r="AF799" s="468"/>
      <c r="AG799" s="468"/>
      <c r="AH799" s="468"/>
      <c r="AI799" s="468"/>
      <c r="AJ799" s="468"/>
      <c r="AK799" s="468"/>
      <c r="AL799" s="468"/>
      <c r="AM799" s="468"/>
      <c r="AN799" s="468"/>
      <c r="AO799" s="468"/>
      <c r="AP799" s="468"/>
      <c r="AQ799" s="468"/>
      <c r="AR799" s="468"/>
      <c r="AS799" s="468"/>
      <c r="AT799" s="468"/>
      <c r="AU799" s="468"/>
      <c r="AV799" s="468"/>
      <c r="AW799" s="468"/>
      <c r="AX799" s="468"/>
      <c r="AY799" s="468"/>
      <c r="AZ799" s="468"/>
      <c r="BA799" s="468"/>
      <c r="BB799" s="468"/>
    </row>
    <row r="800" spans="1:54" ht="12.75" customHeight="1">
      <c r="A800" s="468"/>
      <c r="B800" s="468"/>
      <c r="C800" s="468"/>
      <c r="D800" s="468"/>
      <c r="E800" s="468"/>
      <c r="F800" s="468"/>
      <c r="G800" s="468"/>
      <c r="H800" s="468"/>
      <c r="I800" s="468"/>
      <c r="J800" s="468"/>
      <c r="K800" s="468"/>
      <c r="L800" s="468"/>
      <c r="M800" s="468"/>
      <c r="N800" s="468"/>
      <c r="O800" s="468"/>
      <c r="P800" s="468"/>
      <c r="Q800" s="468"/>
      <c r="R800" s="468"/>
      <c r="S800" s="468"/>
      <c r="T800" s="468"/>
      <c r="U800" s="468"/>
      <c r="V800" s="468"/>
      <c r="W800" s="468"/>
      <c r="X800" s="468"/>
      <c r="Y800" s="468"/>
      <c r="Z800" s="468"/>
      <c r="AA800" s="468"/>
      <c r="AB800" s="468"/>
      <c r="AC800" s="468"/>
      <c r="AD800" s="468"/>
      <c r="AE800" s="468"/>
      <c r="AF800" s="468"/>
      <c r="AG800" s="468"/>
      <c r="AH800" s="468"/>
      <c r="AI800" s="468"/>
      <c r="AJ800" s="468"/>
      <c r="AK800" s="468"/>
      <c r="AL800" s="468"/>
      <c r="AM800" s="468"/>
      <c r="AN800" s="468"/>
      <c r="AO800" s="468"/>
      <c r="AP800" s="468"/>
      <c r="AQ800" s="468"/>
      <c r="AR800" s="468"/>
      <c r="AS800" s="468"/>
      <c r="AT800" s="468"/>
      <c r="AU800" s="468"/>
      <c r="AV800" s="468"/>
      <c r="AW800" s="468"/>
      <c r="AX800" s="468"/>
      <c r="AY800" s="468"/>
      <c r="AZ800" s="468"/>
      <c r="BA800" s="468"/>
      <c r="BB800" s="468"/>
    </row>
    <row r="801" spans="1:54" ht="12.75" customHeight="1">
      <c r="A801" s="468"/>
      <c r="B801" s="468"/>
      <c r="C801" s="468"/>
      <c r="D801" s="468"/>
      <c r="E801" s="468"/>
      <c r="F801" s="468"/>
      <c r="G801" s="468"/>
      <c r="H801" s="468"/>
      <c r="I801" s="468"/>
      <c r="J801" s="468"/>
      <c r="K801" s="468"/>
      <c r="L801" s="468"/>
      <c r="M801" s="468"/>
      <c r="N801" s="468"/>
      <c r="O801" s="468"/>
      <c r="P801" s="468"/>
      <c r="Q801" s="468"/>
      <c r="R801" s="468"/>
      <c r="S801" s="468"/>
      <c r="T801" s="468"/>
      <c r="U801" s="468"/>
      <c r="V801" s="468"/>
      <c r="W801" s="468"/>
      <c r="X801" s="468"/>
      <c r="Y801" s="468"/>
      <c r="Z801" s="468"/>
      <c r="AA801" s="468"/>
      <c r="AB801" s="468"/>
      <c r="AC801" s="468"/>
      <c r="AD801" s="468"/>
      <c r="AE801" s="468"/>
      <c r="AF801" s="468"/>
      <c r="AG801" s="468"/>
      <c r="AH801" s="468"/>
      <c r="AI801" s="468"/>
      <c r="AJ801" s="468"/>
      <c r="AK801" s="468"/>
      <c r="AL801" s="468"/>
      <c r="AM801" s="468"/>
      <c r="AN801" s="468"/>
      <c r="AO801" s="468"/>
      <c r="AP801" s="468"/>
      <c r="AQ801" s="468"/>
      <c r="AR801" s="468"/>
      <c r="AS801" s="468"/>
      <c r="AT801" s="468"/>
      <c r="AU801" s="468"/>
      <c r="AV801" s="468"/>
      <c r="AW801" s="468"/>
      <c r="AX801" s="468"/>
      <c r="AY801" s="468"/>
      <c r="AZ801" s="468"/>
      <c r="BA801" s="468"/>
      <c r="BB801" s="468"/>
    </row>
    <row r="802" spans="1:54" ht="12.75" customHeight="1">
      <c r="A802" s="468"/>
      <c r="B802" s="468"/>
      <c r="C802" s="468"/>
      <c r="D802" s="468"/>
      <c r="E802" s="468"/>
      <c r="F802" s="468"/>
      <c r="G802" s="468"/>
      <c r="H802" s="468"/>
      <c r="I802" s="468"/>
      <c r="J802" s="468"/>
      <c r="K802" s="468"/>
      <c r="L802" s="468"/>
      <c r="M802" s="468"/>
      <c r="N802" s="468"/>
      <c r="O802" s="468"/>
      <c r="P802" s="468"/>
      <c r="Q802" s="468"/>
      <c r="R802" s="468"/>
      <c r="S802" s="468"/>
      <c r="T802" s="468"/>
      <c r="U802" s="468"/>
      <c r="V802" s="468"/>
      <c r="W802" s="468"/>
      <c r="X802" s="468"/>
      <c r="Y802" s="468"/>
      <c r="Z802" s="468"/>
      <c r="AA802" s="468"/>
      <c r="AB802" s="468"/>
      <c r="AC802" s="468"/>
      <c r="AD802" s="468"/>
      <c r="AE802" s="468"/>
      <c r="AF802" s="468"/>
      <c r="AG802" s="468"/>
      <c r="AH802" s="468"/>
      <c r="AI802" s="468"/>
      <c r="AJ802" s="468"/>
      <c r="AK802" s="468"/>
      <c r="AL802" s="468"/>
      <c r="AM802" s="468"/>
      <c r="AN802" s="468"/>
      <c r="AO802" s="468"/>
      <c r="AP802" s="468"/>
      <c r="AQ802" s="468"/>
      <c r="AR802" s="468"/>
      <c r="AS802" s="468"/>
      <c r="AT802" s="468"/>
      <c r="AU802" s="468"/>
      <c r="AV802" s="468"/>
      <c r="AW802" s="468"/>
      <c r="AX802" s="468"/>
      <c r="AY802" s="468"/>
      <c r="AZ802" s="468"/>
      <c r="BA802" s="468"/>
      <c r="BB802" s="468"/>
    </row>
    <row r="803" spans="1:54" ht="12.75" customHeight="1">
      <c r="A803" s="468"/>
      <c r="B803" s="468"/>
      <c r="C803" s="468"/>
      <c r="D803" s="468"/>
      <c r="E803" s="468"/>
      <c r="F803" s="468"/>
      <c r="G803" s="468"/>
      <c r="H803" s="468"/>
      <c r="I803" s="468"/>
      <c r="J803" s="468"/>
      <c r="K803" s="468"/>
      <c r="L803" s="468"/>
      <c r="M803" s="468"/>
      <c r="N803" s="468"/>
      <c r="O803" s="468"/>
      <c r="P803" s="468"/>
      <c r="Q803" s="468"/>
      <c r="R803" s="468"/>
      <c r="S803" s="468"/>
      <c r="T803" s="468"/>
      <c r="U803" s="468"/>
      <c r="V803" s="468"/>
      <c r="W803" s="468"/>
      <c r="X803" s="468"/>
      <c r="Y803" s="468"/>
      <c r="Z803" s="468"/>
      <c r="AA803" s="468"/>
      <c r="AB803" s="468"/>
      <c r="AC803" s="468"/>
      <c r="AD803" s="468"/>
      <c r="AE803" s="468"/>
      <c r="AF803" s="468"/>
      <c r="AG803" s="468"/>
      <c r="AH803" s="468"/>
      <c r="AI803" s="468"/>
      <c r="AJ803" s="468"/>
      <c r="AK803" s="468"/>
      <c r="AL803" s="468"/>
      <c r="AM803" s="468"/>
      <c r="AN803" s="468"/>
      <c r="AO803" s="468"/>
      <c r="AP803" s="468"/>
      <c r="AQ803" s="468"/>
      <c r="AR803" s="468"/>
      <c r="AS803" s="468"/>
      <c r="AT803" s="468"/>
      <c r="AU803" s="468"/>
      <c r="AV803" s="468"/>
      <c r="AW803" s="468"/>
      <c r="AX803" s="468"/>
      <c r="AY803" s="468"/>
      <c r="AZ803" s="468"/>
      <c r="BA803" s="468"/>
      <c r="BB803" s="468"/>
    </row>
    <row r="804" spans="1:54" ht="12.75" customHeight="1">
      <c r="A804" s="468"/>
      <c r="B804" s="468"/>
      <c r="C804" s="468"/>
      <c r="D804" s="468"/>
      <c r="E804" s="468"/>
      <c r="F804" s="468"/>
      <c r="G804" s="468"/>
      <c r="H804" s="468"/>
      <c r="I804" s="468"/>
      <c r="J804" s="468"/>
      <c r="K804" s="468"/>
      <c r="L804" s="468"/>
      <c r="M804" s="468"/>
      <c r="N804" s="468"/>
      <c r="O804" s="468"/>
      <c r="P804" s="468"/>
      <c r="Q804" s="468"/>
      <c r="R804" s="468"/>
      <c r="S804" s="468"/>
      <c r="T804" s="468"/>
      <c r="U804" s="468"/>
      <c r="V804" s="468"/>
      <c r="W804" s="468"/>
      <c r="X804" s="468"/>
      <c r="Y804" s="468"/>
      <c r="Z804" s="468"/>
      <c r="AA804" s="468"/>
      <c r="AB804" s="468"/>
      <c r="AC804" s="468"/>
      <c r="AD804" s="468"/>
      <c r="AE804" s="468"/>
      <c r="AF804" s="468"/>
      <c r="AG804" s="468"/>
      <c r="AH804" s="468"/>
      <c r="AI804" s="468"/>
      <c r="AJ804" s="468"/>
      <c r="AK804" s="468"/>
      <c r="AL804" s="468"/>
      <c r="AM804" s="468"/>
      <c r="AN804" s="468"/>
      <c r="AO804" s="468"/>
      <c r="AP804" s="468"/>
      <c r="AQ804" s="468"/>
      <c r="AR804" s="468"/>
      <c r="AS804" s="468"/>
      <c r="AT804" s="468"/>
      <c r="AU804" s="468"/>
      <c r="AV804" s="468"/>
      <c r="AW804" s="468"/>
      <c r="AX804" s="468"/>
      <c r="AY804" s="468"/>
      <c r="AZ804" s="468"/>
      <c r="BA804" s="468"/>
      <c r="BB804" s="468"/>
    </row>
    <row r="805" spans="1:54" ht="12.75" customHeight="1">
      <c r="A805" s="468"/>
      <c r="B805" s="468"/>
      <c r="C805" s="468"/>
      <c r="D805" s="468"/>
      <c r="E805" s="468"/>
      <c r="F805" s="468"/>
      <c r="G805" s="468"/>
      <c r="H805" s="468"/>
      <c r="I805" s="468"/>
      <c r="J805" s="468"/>
      <c r="K805" s="468"/>
      <c r="L805" s="468"/>
      <c r="M805" s="468"/>
      <c r="N805" s="468"/>
      <c r="O805" s="468"/>
      <c r="P805" s="468"/>
      <c r="Q805" s="468"/>
      <c r="R805" s="468"/>
      <c r="S805" s="468"/>
      <c r="T805" s="468"/>
      <c r="U805" s="468"/>
      <c r="V805" s="468"/>
      <c r="W805" s="468"/>
      <c r="X805" s="468"/>
      <c r="Y805" s="468"/>
      <c r="Z805" s="468"/>
      <c r="AA805" s="468"/>
      <c r="AB805" s="468"/>
      <c r="AC805" s="468"/>
      <c r="AD805" s="468"/>
      <c r="AE805" s="468"/>
      <c r="AF805" s="468"/>
      <c r="AG805" s="468"/>
      <c r="AH805" s="468"/>
      <c r="AI805" s="468"/>
      <c r="AJ805" s="468"/>
      <c r="AK805" s="468"/>
      <c r="AL805" s="468"/>
      <c r="AM805" s="468"/>
      <c r="AN805" s="468"/>
      <c r="AO805" s="468"/>
      <c r="AP805" s="468"/>
      <c r="AQ805" s="468"/>
      <c r="AR805" s="468"/>
      <c r="AS805" s="468"/>
      <c r="AT805" s="468"/>
      <c r="AU805" s="468"/>
      <c r="AV805" s="468"/>
      <c r="AW805" s="468"/>
      <c r="AX805" s="468"/>
      <c r="AY805" s="468"/>
      <c r="AZ805" s="468"/>
      <c r="BA805" s="468"/>
      <c r="BB805" s="468"/>
    </row>
    <row r="806" spans="1:54" ht="12.75" customHeight="1">
      <c r="A806" s="468"/>
      <c r="B806" s="468"/>
      <c r="C806" s="468"/>
      <c r="D806" s="468"/>
      <c r="E806" s="468"/>
      <c r="F806" s="468"/>
      <c r="G806" s="468"/>
      <c r="H806" s="468"/>
      <c r="I806" s="468"/>
      <c r="J806" s="468"/>
      <c r="K806" s="468"/>
      <c r="L806" s="468"/>
      <c r="M806" s="468"/>
      <c r="N806" s="468"/>
      <c r="O806" s="468"/>
      <c r="P806" s="468"/>
      <c r="Q806" s="468"/>
      <c r="R806" s="468"/>
      <c r="S806" s="468"/>
      <c r="T806" s="468"/>
      <c r="U806" s="468"/>
      <c r="V806" s="468"/>
      <c r="W806" s="468"/>
      <c r="X806" s="468"/>
      <c r="Y806" s="468"/>
      <c r="Z806" s="468"/>
      <c r="AA806" s="468"/>
      <c r="AB806" s="468"/>
      <c r="AC806" s="468"/>
      <c r="AD806" s="468"/>
      <c r="AE806" s="468"/>
      <c r="AF806" s="468"/>
      <c r="AG806" s="468"/>
      <c r="AH806" s="468"/>
      <c r="AI806" s="468"/>
      <c r="AJ806" s="468"/>
      <c r="AK806" s="468"/>
      <c r="AL806" s="468"/>
      <c r="AM806" s="468"/>
      <c r="AN806" s="468"/>
      <c r="AO806" s="468"/>
      <c r="AP806" s="468"/>
      <c r="AQ806" s="468"/>
      <c r="AR806" s="468"/>
      <c r="AS806" s="468"/>
      <c r="AT806" s="468"/>
      <c r="AU806" s="468"/>
      <c r="AV806" s="468"/>
      <c r="AW806" s="468"/>
      <c r="AX806" s="468"/>
      <c r="AY806" s="468"/>
      <c r="AZ806" s="468"/>
      <c r="BA806" s="468"/>
      <c r="BB806" s="468"/>
    </row>
    <row r="807" spans="1:54" ht="12.75" customHeight="1">
      <c r="A807" s="468"/>
      <c r="B807" s="468"/>
      <c r="C807" s="468"/>
      <c r="D807" s="468"/>
      <c r="E807" s="468"/>
      <c r="F807" s="468"/>
      <c r="G807" s="468"/>
      <c r="H807" s="468"/>
      <c r="I807" s="468"/>
      <c r="J807" s="468"/>
      <c r="K807" s="468"/>
      <c r="L807" s="468"/>
      <c r="M807" s="468"/>
      <c r="N807" s="468"/>
      <c r="O807" s="468"/>
      <c r="P807" s="468"/>
      <c r="Q807" s="468"/>
      <c r="R807" s="468"/>
      <c r="S807" s="468"/>
      <c r="T807" s="468"/>
      <c r="U807" s="468"/>
      <c r="V807" s="468"/>
      <c r="W807" s="468"/>
      <c r="X807" s="468"/>
      <c r="Y807" s="468"/>
      <c r="Z807" s="468"/>
      <c r="AA807" s="468"/>
      <c r="AB807" s="468"/>
      <c r="AC807" s="468"/>
      <c r="AD807" s="468"/>
      <c r="AE807" s="468"/>
      <c r="AF807" s="468"/>
      <c r="AG807" s="468"/>
      <c r="AH807" s="468"/>
      <c r="AI807" s="468"/>
      <c r="AJ807" s="468"/>
      <c r="AK807" s="468"/>
      <c r="AL807" s="468"/>
      <c r="AM807" s="468"/>
      <c r="AN807" s="468"/>
      <c r="AO807" s="468"/>
      <c r="AP807" s="468"/>
      <c r="AQ807" s="468"/>
      <c r="AR807" s="468"/>
      <c r="AS807" s="468"/>
      <c r="AT807" s="468"/>
      <c r="AU807" s="468"/>
      <c r="AV807" s="468"/>
      <c r="AW807" s="468"/>
      <c r="AX807" s="468"/>
      <c r="AY807" s="468"/>
      <c r="AZ807" s="468"/>
      <c r="BA807" s="468"/>
      <c r="BB807" s="468"/>
    </row>
    <row r="808" spans="1:54" ht="12.75" customHeight="1">
      <c r="A808" s="468"/>
      <c r="B808" s="468"/>
      <c r="C808" s="468"/>
      <c r="D808" s="468"/>
      <c r="E808" s="468"/>
      <c r="F808" s="468"/>
      <c r="G808" s="468"/>
      <c r="H808" s="468"/>
      <c r="I808" s="468"/>
      <c r="J808" s="468"/>
      <c r="K808" s="468"/>
      <c r="L808" s="468"/>
      <c r="M808" s="468"/>
      <c r="N808" s="468"/>
      <c r="O808" s="468"/>
      <c r="P808" s="468"/>
      <c r="Q808" s="468"/>
      <c r="R808" s="468"/>
      <c r="S808" s="468"/>
      <c r="T808" s="468"/>
      <c r="U808" s="468"/>
      <c r="V808" s="468"/>
      <c r="W808" s="468"/>
      <c r="X808" s="468"/>
      <c r="Y808" s="468"/>
      <c r="Z808" s="468"/>
      <c r="AA808" s="468"/>
      <c r="AB808" s="468"/>
      <c r="AC808" s="468"/>
      <c r="AD808" s="468"/>
      <c r="AE808" s="468"/>
      <c r="AF808" s="468"/>
      <c r="AG808" s="468"/>
      <c r="AH808" s="468"/>
      <c r="AI808" s="468"/>
      <c r="AJ808" s="468"/>
      <c r="AK808" s="468"/>
      <c r="AL808" s="468"/>
      <c r="AM808" s="468"/>
      <c r="AN808" s="468"/>
      <c r="AO808" s="468"/>
      <c r="AP808" s="468"/>
      <c r="AQ808" s="468"/>
      <c r="AR808" s="468"/>
      <c r="AS808" s="468"/>
      <c r="AT808" s="468"/>
      <c r="AU808" s="468"/>
      <c r="AV808" s="468"/>
      <c r="AW808" s="468"/>
      <c r="AX808" s="468"/>
      <c r="AY808" s="468"/>
      <c r="AZ808" s="468"/>
      <c r="BA808" s="468"/>
      <c r="BB808" s="468"/>
    </row>
    <row r="809" spans="1:54" ht="12.75" customHeight="1">
      <c r="A809" s="468"/>
      <c r="B809" s="468"/>
      <c r="C809" s="468"/>
      <c r="D809" s="468"/>
      <c r="E809" s="468"/>
      <c r="F809" s="468"/>
      <c r="G809" s="468"/>
      <c r="H809" s="468"/>
      <c r="I809" s="468"/>
      <c r="J809" s="468"/>
      <c r="K809" s="468"/>
      <c r="L809" s="468"/>
      <c r="M809" s="468"/>
      <c r="N809" s="468"/>
      <c r="O809" s="468"/>
      <c r="P809" s="468"/>
      <c r="Q809" s="468"/>
      <c r="R809" s="468"/>
      <c r="S809" s="468"/>
      <c r="T809" s="468"/>
      <c r="U809" s="468"/>
      <c r="V809" s="468"/>
      <c r="W809" s="468"/>
      <c r="X809" s="468"/>
      <c r="Y809" s="468"/>
      <c r="Z809" s="468"/>
      <c r="AA809" s="468"/>
      <c r="AB809" s="468"/>
      <c r="AC809" s="468"/>
      <c r="AD809" s="468"/>
      <c r="AE809" s="468"/>
      <c r="AF809" s="468"/>
      <c r="AG809" s="468"/>
      <c r="AH809" s="468"/>
      <c r="AI809" s="468"/>
      <c r="AJ809" s="468"/>
      <c r="AK809" s="468"/>
      <c r="AL809" s="468"/>
      <c r="AM809" s="468"/>
      <c r="AN809" s="468"/>
      <c r="AO809" s="468"/>
      <c r="AP809" s="468"/>
      <c r="AQ809" s="468"/>
      <c r="AR809" s="468"/>
      <c r="AS809" s="468"/>
      <c r="AT809" s="468"/>
      <c r="AU809" s="468"/>
      <c r="AV809" s="468"/>
      <c r="AW809" s="468"/>
      <c r="AX809" s="468"/>
      <c r="AY809" s="468"/>
      <c r="AZ809" s="468"/>
      <c r="BA809" s="468"/>
      <c r="BB809" s="468"/>
    </row>
    <row r="810" spans="1:54" ht="12.75" customHeight="1">
      <c r="A810" s="468"/>
      <c r="B810" s="468"/>
      <c r="C810" s="468"/>
      <c r="D810" s="468"/>
      <c r="E810" s="468"/>
      <c r="F810" s="468"/>
      <c r="G810" s="468"/>
      <c r="H810" s="468"/>
      <c r="I810" s="468"/>
      <c r="J810" s="468"/>
      <c r="K810" s="468"/>
      <c r="L810" s="468"/>
      <c r="M810" s="468"/>
      <c r="N810" s="468"/>
      <c r="O810" s="468"/>
      <c r="P810" s="468"/>
      <c r="Q810" s="468"/>
      <c r="R810" s="468"/>
      <c r="S810" s="468"/>
      <c r="T810" s="468"/>
      <c r="U810" s="468"/>
      <c r="V810" s="468"/>
      <c r="W810" s="468"/>
      <c r="X810" s="468"/>
      <c r="Y810" s="468"/>
      <c r="Z810" s="468"/>
      <c r="AA810" s="468"/>
      <c r="AB810" s="468"/>
      <c r="AC810" s="468"/>
      <c r="AD810" s="468"/>
      <c r="AE810" s="468"/>
      <c r="AF810" s="468"/>
      <c r="AG810" s="468"/>
      <c r="AH810" s="468"/>
      <c r="AI810" s="468"/>
      <c r="AJ810" s="468"/>
      <c r="AK810" s="468"/>
      <c r="AL810" s="468"/>
      <c r="AM810" s="468"/>
      <c r="AN810" s="468"/>
      <c r="AO810" s="468"/>
      <c r="AP810" s="468"/>
      <c r="AQ810" s="468"/>
      <c r="AR810" s="468"/>
      <c r="AS810" s="468"/>
      <c r="AT810" s="468"/>
      <c r="AU810" s="468"/>
      <c r="AV810" s="468"/>
      <c r="AW810" s="468"/>
      <c r="AX810" s="468"/>
      <c r="AY810" s="468"/>
      <c r="AZ810" s="468"/>
      <c r="BA810" s="468"/>
      <c r="BB810" s="468"/>
    </row>
    <row r="811" spans="1:54" ht="12.75" customHeight="1">
      <c r="A811" s="468"/>
      <c r="B811" s="468"/>
      <c r="C811" s="468"/>
      <c r="D811" s="468"/>
      <c r="E811" s="468"/>
      <c r="F811" s="468"/>
      <c r="G811" s="468"/>
      <c r="H811" s="468"/>
      <c r="I811" s="468"/>
      <c r="J811" s="468"/>
      <c r="K811" s="468"/>
      <c r="L811" s="468"/>
      <c r="M811" s="468"/>
      <c r="N811" s="468"/>
      <c r="O811" s="468"/>
      <c r="P811" s="468"/>
      <c r="Q811" s="468"/>
      <c r="R811" s="468"/>
      <c r="S811" s="468"/>
      <c r="T811" s="468"/>
      <c r="U811" s="468"/>
      <c r="V811" s="468"/>
      <c r="W811" s="468"/>
      <c r="X811" s="468"/>
      <c r="Y811" s="468"/>
      <c r="Z811" s="468"/>
      <c r="AA811" s="468"/>
      <c r="AB811" s="468"/>
      <c r="AC811" s="468"/>
      <c r="AD811" s="468"/>
      <c r="AE811" s="468"/>
      <c r="AF811" s="468"/>
      <c r="AG811" s="468"/>
      <c r="AH811" s="468"/>
      <c r="AI811" s="468"/>
      <c r="AJ811" s="468"/>
      <c r="AK811" s="468"/>
      <c r="AL811" s="468"/>
      <c r="AM811" s="468"/>
      <c r="AN811" s="468"/>
      <c r="AO811" s="468"/>
      <c r="AP811" s="468"/>
      <c r="AQ811" s="468"/>
      <c r="AR811" s="468"/>
      <c r="AS811" s="468"/>
      <c r="AT811" s="468"/>
      <c r="AU811" s="468"/>
      <c r="AV811" s="468"/>
      <c r="AW811" s="468"/>
      <c r="AX811" s="468"/>
      <c r="AY811" s="468"/>
      <c r="AZ811" s="468"/>
      <c r="BA811" s="468"/>
      <c r="BB811" s="468"/>
    </row>
    <row r="812" spans="1:54" ht="12.75" customHeight="1">
      <c r="A812" s="468"/>
      <c r="B812" s="468"/>
      <c r="C812" s="468"/>
      <c r="D812" s="468"/>
      <c r="E812" s="468"/>
      <c r="F812" s="468"/>
      <c r="G812" s="468"/>
      <c r="H812" s="468"/>
      <c r="I812" s="468"/>
      <c r="J812" s="468"/>
      <c r="K812" s="468"/>
      <c r="L812" s="468"/>
      <c r="M812" s="468"/>
      <c r="N812" s="468"/>
      <c r="O812" s="468"/>
      <c r="P812" s="468"/>
      <c r="Q812" s="468"/>
      <c r="R812" s="468"/>
      <c r="S812" s="468"/>
      <c r="T812" s="468"/>
      <c r="U812" s="468"/>
      <c r="V812" s="468"/>
      <c r="W812" s="468"/>
      <c r="X812" s="468"/>
      <c r="Y812" s="468"/>
      <c r="Z812" s="468"/>
      <c r="AA812" s="468"/>
      <c r="AB812" s="468"/>
      <c r="AC812" s="468"/>
      <c r="AD812" s="468"/>
      <c r="AE812" s="468"/>
      <c r="AF812" s="468"/>
      <c r="AG812" s="468"/>
      <c r="AH812" s="468"/>
      <c r="AI812" s="468"/>
      <c r="AJ812" s="468"/>
      <c r="AK812" s="468"/>
      <c r="AL812" s="468"/>
      <c r="AM812" s="468"/>
      <c r="AN812" s="468"/>
      <c r="AO812" s="468"/>
      <c r="AP812" s="468"/>
      <c r="AQ812" s="468"/>
      <c r="AR812" s="468"/>
      <c r="AS812" s="468"/>
      <c r="AT812" s="468"/>
      <c r="AU812" s="468"/>
      <c r="AV812" s="468"/>
      <c r="AW812" s="468"/>
      <c r="AX812" s="468"/>
      <c r="AY812" s="468"/>
      <c r="AZ812" s="468"/>
      <c r="BA812" s="468"/>
      <c r="BB812" s="468"/>
    </row>
    <row r="813" spans="1:54" ht="12.75" customHeight="1">
      <c r="A813" s="468"/>
      <c r="B813" s="468"/>
      <c r="C813" s="468"/>
      <c r="D813" s="468"/>
      <c r="E813" s="468"/>
      <c r="F813" s="468"/>
      <c r="G813" s="468"/>
      <c r="H813" s="468"/>
      <c r="I813" s="468"/>
      <c r="J813" s="468"/>
      <c r="K813" s="468"/>
      <c r="L813" s="468"/>
      <c r="M813" s="468"/>
      <c r="N813" s="468"/>
      <c r="O813" s="468"/>
      <c r="P813" s="468"/>
      <c r="Q813" s="468"/>
      <c r="R813" s="468"/>
      <c r="S813" s="468"/>
      <c r="T813" s="468"/>
      <c r="U813" s="468"/>
      <c r="V813" s="468"/>
      <c r="W813" s="468"/>
      <c r="X813" s="468"/>
      <c r="Y813" s="468"/>
      <c r="Z813" s="468"/>
      <c r="AA813" s="468"/>
      <c r="AB813" s="468"/>
      <c r="AC813" s="468"/>
      <c r="AD813" s="468"/>
      <c r="AE813" s="468"/>
      <c r="AF813" s="468"/>
      <c r="AG813" s="468"/>
      <c r="AH813" s="468"/>
      <c r="AI813" s="468"/>
      <c r="AJ813" s="468"/>
      <c r="AK813" s="468"/>
      <c r="AL813" s="468"/>
      <c r="AM813" s="468"/>
      <c r="AN813" s="468"/>
      <c r="AO813" s="468"/>
      <c r="AP813" s="468"/>
      <c r="AQ813" s="468"/>
      <c r="AR813" s="468"/>
      <c r="AS813" s="468"/>
      <c r="AT813" s="468"/>
      <c r="AU813" s="468"/>
      <c r="AV813" s="468"/>
      <c r="AW813" s="468"/>
      <c r="AX813" s="468"/>
      <c r="AY813" s="468"/>
      <c r="AZ813" s="468"/>
      <c r="BA813" s="468"/>
      <c r="BB813" s="468"/>
    </row>
    <row r="814" spans="1:54" ht="12.75" customHeight="1">
      <c r="A814" s="468"/>
      <c r="B814" s="468"/>
      <c r="C814" s="468"/>
      <c r="D814" s="468"/>
      <c r="E814" s="468"/>
      <c r="F814" s="468"/>
      <c r="G814" s="468"/>
      <c r="H814" s="468"/>
      <c r="I814" s="468"/>
      <c r="J814" s="468"/>
      <c r="K814" s="468"/>
      <c r="L814" s="468"/>
      <c r="M814" s="468"/>
      <c r="N814" s="468"/>
      <c r="O814" s="468"/>
      <c r="P814" s="468"/>
      <c r="Q814" s="468"/>
      <c r="R814" s="468"/>
      <c r="S814" s="468"/>
      <c r="T814" s="468"/>
      <c r="U814" s="468"/>
      <c r="V814" s="468"/>
      <c r="W814" s="468"/>
      <c r="X814" s="468"/>
      <c r="Y814" s="468"/>
      <c r="Z814" s="468"/>
      <c r="AA814" s="468"/>
      <c r="AB814" s="468"/>
      <c r="AC814" s="468"/>
      <c r="AD814" s="468"/>
      <c r="AE814" s="468"/>
      <c r="AF814" s="468"/>
      <c r="AG814" s="468"/>
      <c r="AH814" s="468"/>
      <c r="AI814" s="468"/>
      <c r="AJ814" s="468"/>
      <c r="AK814" s="468"/>
      <c r="AL814" s="468"/>
      <c r="AM814" s="468"/>
      <c r="AN814" s="468"/>
      <c r="AO814" s="468"/>
      <c r="AP814" s="468"/>
      <c r="AQ814" s="468"/>
      <c r="AR814" s="468"/>
      <c r="AS814" s="468"/>
      <c r="AT814" s="468"/>
      <c r="AU814" s="468"/>
      <c r="AV814" s="468"/>
      <c r="AW814" s="468"/>
      <c r="AX814" s="468"/>
      <c r="AY814" s="468"/>
      <c r="AZ814" s="468"/>
      <c r="BA814" s="468"/>
      <c r="BB814" s="468"/>
    </row>
    <row r="815" spans="1:54" ht="12.75" customHeight="1">
      <c r="A815" s="468"/>
      <c r="B815" s="468"/>
      <c r="C815" s="468"/>
      <c r="D815" s="468"/>
      <c r="E815" s="468"/>
      <c r="F815" s="468"/>
      <c r="G815" s="468"/>
      <c r="H815" s="468"/>
      <c r="I815" s="468"/>
      <c r="J815" s="468"/>
      <c r="K815" s="468"/>
      <c r="L815" s="468"/>
      <c r="M815" s="468"/>
      <c r="N815" s="468"/>
      <c r="O815" s="468"/>
      <c r="P815" s="468"/>
      <c r="Q815" s="468"/>
      <c r="R815" s="468"/>
      <c r="S815" s="468"/>
      <c r="T815" s="468"/>
      <c r="U815" s="468"/>
      <c r="V815" s="468"/>
      <c r="W815" s="468"/>
      <c r="X815" s="468"/>
      <c r="Y815" s="468"/>
      <c r="Z815" s="468"/>
      <c r="AA815" s="468"/>
      <c r="AB815" s="468"/>
      <c r="AC815" s="468"/>
      <c r="AD815" s="468"/>
      <c r="AE815" s="468"/>
      <c r="AF815" s="468"/>
      <c r="AG815" s="468"/>
      <c r="AH815" s="468"/>
      <c r="AI815" s="468"/>
      <c r="AJ815" s="468"/>
      <c r="AK815" s="468"/>
      <c r="AL815" s="468"/>
      <c r="AM815" s="468"/>
      <c r="AN815" s="468"/>
      <c r="AO815" s="468"/>
      <c r="AP815" s="468"/>
      <c r="AQ815" s="468"/>
      <c r="AR815" s="468"/>
      <c r="AS815" s="468"/>
      <c r="AT815" s="468"/>
      <c r="AU815" s="468"/>
      <c r="AV815" s="468"/>
      <c r="AW815" s="468"/>
      <c r="AX815" s="468"/>
      <c r="AY815" s="468"/>
      <c r="AZ815" s="468"/>
      <c r="BA815" s="468"/>
      <c r="BB815" s="468"/>
    </row>
    <row r="816" spans="1:54" ht="12.75" customHeight="1">
      <c r="A816" s="468"/>
      <c r="B816" s="468"/>
      <c r="C816" s="468"/>
      <c r="D816" s="468"/>
      <c r="E816" s="468"/>
      <c r="F816" s="468"/>
      <c r="G816" s="468"/>
      <c r="H816" s="468"/>
      <c r="I816" s="468"/>
      <c r="J816" s="468"/>
      <c r="K816" s="468"/>
      <c r="L816" s="468"/>
      <c r="M816" s="468"/>
      <c r="N816" s="468"/>
      <c r="O816" s="468"/>
      <c r="P816" s="468"/>
      <c r="Q816" s="468"/>
      <c r="R816" s="468"/>
      <c r="S816" s="468"/>
      <c r="T816" s="468"/>
      <c r="U816" s="468"/>
      <c r="V816" s="468"/>
      <c r="W816" s="468"/>
      <c r="X816" s="468"/>
      <c r="Y816" s="468"/>
      <c r="Z816" s="468"/>
      <c r="AA816" s="468"/>
      <c r="AB816" s="468"/>
      <c r="AC816" s="468"/>
      <c r="AD816" s="468"/>
      <c r="AE816" s="468"/>
      <c r="AF816" s="468"/>
      <c r="AG816" s="468"/>
      <c r="AH816" s="468"/>
      <c r="AI816" s="468"/>
      <c r="AJ816" s="468"/>
      <c r="AK816" s="468"/>
      <c r="AL816" s="468"/>
      <c r="AM816" s="468"/>
      <c r="AN816" s="468"/>
      <c r="AO816" s="468"/>
      <c r="AP816" s="468"/>
      <c r="AQ816" s="468"/>
      <c r="AR816" s="468"/>
      <c r="AS816" s="468"/>
      <c r="AT816" s="468"/>
      <c r="AU816" s="468"/>
      <c r="AV816" s="468"/>
      <c r="AW816" s="468"/>
      <c r="AX816" s="468"/>
      <c r="AY816" s="468"/>
      <c r="AZ816" s="468"/>
      <c r="BA816" s="468"/>
      <c r="BB816" s="468"/>
    </row>
    <row r="817" spans="1:54" ht="12.75" customHeight="1">
      <c r="A817" s="468"/>
      <c r="B817" s="468"/>
      <c r="C817" s="468"/>
      <c r="D817" s="468"/>
      <c r="E817" s="468"/>
      <c r="F817" s="468"/>
      <c r="G817" s="468"/>
      <c r="H817" s="468"/>
      <c r="I817" s="468"/>
      <c r="J817" s="468"/>
      <c r="K817" s="468"/>
      <c r="L817" s="468"/>
      <c r="M817" s="468"/>
      <c r="N817" s="468"/>
      <c r="O817" s="468"/>
      <c r="P817" s="468"/>
      <c r="Q817" s="468"/>
      <c r="R817" s="468"/>
      <c r="S817" s="468"/>
      <c r="T817" s="468"/>
      <c r="U817" s="468"/>
      <c r="V817" s="468"/>
      <c r="W817" s="468"/>
      <c r="X817" s="468"/>
      <c r="Y817" s="468"/>
      <c r="Z817" s="468"/>
      <c r="AA817" s="468"/>
      <c r="AB817" s="468"/>
      <c r="AC817" s="468"/>
      <c r="AD817" s="468"/>
      <c r="AE817" s="468"/>
      <c r="AF817" s="468"/>
      <c r="AG817" s="468"/>
      <c r="AH817" s="468"/>
      <c r="AI817" s="468"/>
      <c r="AJ817" s="468"/>
      <c r="AK817" s="468"/>
      <c r="AL817" s="468"/>
      <c r="AM817" s="468"/>
      <c r="AN817" s="468"/>
      <c r="AO817" s="468"/>
      <c r="AP817" s="468"/>
      <c r="AQ817" s="468"/>
      <c r="AR817" s="468"/>
      <c r="AS817" s="468"/>
      <c r="AT817" s="468"/>
      <c r="AU817" s="468"/>
      <c r="AV817" s="468"/>
      <c r="AW817" s="468"/>
      <c r="AX817" s="468"/>
      <c r="AY817" s="468"/>
      <c r="AZ817" s="468"/>
      <c r="BA817" s="468"/>
      <c r="BB817" s="468"/>
    </row>
    <row r="818" spans="1:54" ht="12.75" customHeight="1">
      <c r="A818" s="468"/>
      <c r="B818" s="468"/>
      <c r="C818" s="468"/>
      <c r="D818" s="468"/>
      <c r="E818" s="468"/>
      <c r="F818" s="468"/>
      <c r="G818" s="468"/>
      <c r="H818" s="468"/>
      <c r="I818" s="468"/>
      <c r="J818" s="468"/>
      <c r="K818" s="468"/>
      <c r="L818" s="468"/>
      <c r="M818" s="468"/>
      <c r="N818" s="468"/>
      <c r="O818" s="468"/>
      <c r="P818" s="468"/>
      <c r="Q818" s="468"/>
      <c r="R818" s="468"/>
      <c r="S818" s="468"/>
      <c r="T818" s="468"/>
      <c r="U818" s="468"/>
      <c r="V818" s="468"/>
      <c r="W818" s="468"/>
      <c r="X818" s="468"/>
      <c r="Y818" s="468"/>
      <c r="Z818" s="468"/>
      <c r="AA818" s="468"/>
      <c r="AB818" s="468"/>
      <c r="AC818" s="468"/>
      <c r="AD818" s="468"/>
      <c r="AE818" s="468"/>
      <c r="AF818" s="468"/>
      <c r="AG818" s="468"/>
      <c r="AH818" s="468"/>
      <c r="AI818" s="468"/>
      <c r="AJ818" s="468"/>
      <c r="AK818" s="468"/>
      <c r="AL818" s="468"/>
      <c r="AM818" s="468"/>
      <c r="AN818" s="468"/>
      <c r="AO818" s="468"/>
      <c r="AP818" s="468"/>
      <c r="AQ818" s="468"/>
      <c r="AR818" s="468"/>
      <c r="AS818" s="468"/>
      <c r="AT818" s="468"/>
      <c r="AU818" s="468"/>
      <c r="AV818" s="468"/>
      <c r="AW818" s="468"/>
      <c r="AX818" s="468"/>
      <c r="AY818" s="468"/>
      <c r="AZ818" s="468"/>
      <c r="BA818" s="468"/>
      <c r="BB818" s="468"/>
    </row>
    <row r="819" spans="1:54" ht="12.75" customHeight="1">
      <c r="A819" s="468"/>
      <c r="B819" s="468"/>
      <c r="C819" s="468"/>
      <c r="D819" s="468"/>
      <c r="E819" s="468"/>
      <c r="F819" s="468"/>
      <c r="G819" s="468"/>
      <c r="H819" s="468"/>
      <c r="I819" s="468"/>
      <c r="J819" s="468"/>
      <c r="K819" s="468"/>
      <c r="L819" s="468"/>
      <c r="M819" s="468"/>
      <c r="N819" s="468"/>
      <c r="O819" s="468"/>
      <c r="P819" s="468"/>
      <c r="Q819" s="468"/>
      <c r="R819" s="468"/>
      <c r="S819" s="468"/>
      <c r="T819" s="468"/>
      <c r="U819" s="468"/>
      <c r="V819" s="468"/>
      <c r="W819" s="468"/>
      <c r="X819" s="468"/>
      <c r="Y819" s="468"/>
      <c r="Z819" s="468"/>
      <c r="AA819" s="468"/>
      <c r="AB819" s="468"/>
      <c r="AC819" s="468"/>
      <c r="AD819" s="468"/>
      <c r="AE819" s="468"/>
      <c r="AF819" s="468"/>
      <c r="AG819" s="468"/>
      <c r="AH819" s="468"/>
      <c r="AI819" s="468"/>
      <c r="AJ819" s="468"/>
      <c r="AK819" s="468"/>
      <c r="AL819" s="468"/>
      <c r="AM819" s="468"/>
      <c r="AN819" s="468"/>
      <c r="AO819" s="468"/>
      <c r="AP819" s="468"/>
      <c r="AQ819" s="468"/>
      <c r="AR819" s="468"/>
      <c r="AS819" s="468"/>
      <c r="AT819" s="468"/>
      <c r="AU819" s="468"/>
      <c r="AV819" s="468"/>
      <c r="AW819" s="468"/>
      <c r="AX819" s="468"/>
      <c r="AY819" s="468"/>
      <c r="AZ819" s="468"/>
      <c r="BA819" s="468"/>
      <c r="BB819" s="468"/>
    </row>
    <row r="820" spans="1:54" ht="12.75" customHeight="1">
      <c r="A820" s="468"/>
      <c r="B820" s="468"/>
      <c r="C820" s="468"/>
      <c r="D820" s="468"/>
      <c r="E820" s="468"/>
      <c r="F820" s="468"/>
      <c r="G820" s="468"/>
      <c r="H820" s="468"/>
      <c r="I820" s="468"/>
      <c r="J820" s="468"/>
      <c r="K820" s="468"/>
      <c r="L820" s="468"/>
      <c r="M820" s="468"/>
      <c r="N820" s="468"/>
      <c r="O820" s="468"/>
      <c r="P820" s="468"/>
      <c r="Q820" s="468"/>
      <c r="R820" s="468"/>
      <c r="S820" s="468"/>
      <c r="T820" s="468"/>
      <c r="U820" s="468"/>
      <c r="V820" s="468"/>
      <c r="W820" s="468"/>
      <c r="X820" s="468"/>
      <c r="Y820" s="468"/>
      <c r="Z820" s="468"/>
      <c r="AA820" s="468"/>
      <c r="AB820" s="468"/>
      <c r="AC820" s="468"/>
      <c r="AD820" s="468"/>
      <c r="AE820" s="468"/>
      <c r="AF820" s="468"/>
      <c r="AG820" s="468"/>
      <c r="AH820" s="468"/>
      <c r="AI820" s="468"/>
      <c r="AJ820" s="468"/>
      <c r="AK820" s="468"/>
      <c r="AL820" s="468"/>
      <c r="AM820" s="468"/>
      <c r="AN820" s="468"/>
      <c r="AO820" s="468"/>
      <c r="AP820" s="468"/>
      <c r="AQ820" s="468"/>
      <c r="AR820" s="468"/>
      <c r="AS820" s="468"/>
      <c r="AT820" s="468"/>
      <c r="AU820" s="468"/>
      <c r="AV820" s="468"/>
      <c r="AW820" s="468"/>
      <c r="AX820" s="468"/>
      <c r="AY820" s="468"/>
      <c r="AZ820" s="468"/>
      <c r="BA820" s="468"/>
      <c r="BB820" s="468"/>
    </row>
    <row r="821" spans="1:54" ht="12.75" customHeight="1">
      <c r="A821" s="468"/>
      <c r="B821" s="468"/>
      <c r="C821" s="468"/>
      <c r="D821" s="468"/>
      <c r="E821" s="468"/>
      <c r="F821" s="468"/>
      <c r="G821" s="468"/>
      <c r="H821" s="468"/>
      <c r="I821" s="468"/>
      <c r="J821" s="468"/>
      <c r="K821" s="468"/>
      <c r="L821" s="468"/>
      <c r="M821" s="468"/>
      <c r="N821" s="468"/>
      <c r="O821" s="468"/>
      <c r="P821" s="468"/>
      <c r="Q821" s="468"/>
      <c r="R821" s="468"/>
      <c r="S821" s="468"/>
      <c r="T821" s="468"/>
      <c r="U821" s="468"/>
      <c r="V821" s="468"/>
      <c r="W821" s="468"/>
      <c r="X821" s="468"/>
      <c r="Y821" s="468"/>
      <c r="Z821" s="468"/>
      <c r="AA821" s="468"/>
      <c r="AB821" s="468"/>
      <c r="AC821" s="468"/>
      <c r="AD821" s="468"/>
      <c r="AE821" s="468"/>
      <c r="AF821" s="468"/>
      <c r="AG821" s="468"/>
      <c r="AH821" s="468"/>
      <c r="AI821" s="468"/>
      <c r="AJ821" s="468"/>
      <c r="AK821" s="468"/>
      <c r="AL821" s="468"/>
      <c r="AM821" s="468"/>
      <c r="AN821" s="468"/>
      <c r="AO821" s="468"/>
      <c r="AP821" s="468"/>
      <c r="AQ821" s="468"/>
      <c r="AR821" s="468"/>
      <c r="AS821" s="468"/>
      <c r="AT821" s="468"/>
      <c r="AU821" s="468"/>
      <c r="AV821" s="468"/>
      <c r="AW821" s="468"/>
      <c r="AX821" s="468"/>
      <c r="AY821" s="468"/>
      <c r="AZ821" s="468"/>
      <c r="BA821" s="468"/>
      <c r="BB821" s="468"/>
    </row>
    <row r="822" spans="1:54" ht="12.75" customHeight="1">
      <c r="A822" s="468"/>
      <c r="B822" s="468"/>
      <c r="C822" s="468"/>
      <c r="D822" s="468"/>
      <c r="E822" s="468"/>
      <c r="F822" s="468"/>
      <c r="G822" s="468"/>
      <c r="H822" s="468"/>
      <c r="I822" s="468"/>
      <c r="J822" s="468"/>
      <c r="K822" s="468"/>
      <c r="L822" s="468"/>
      <c r="M822" s="468"/>
      <c r="N822" s="468"/>
      <c r="O822" s="468"/>
      <c r="P822" s="468"/>
      <c r="Q822" s="468"/>
      <c r="R822" s="468"/>
      <c r="S822" s="468"/>
      <c r="T822" s="468"/>
      <c r="U822" s="468"/>
      <c r="V822" s="468"/>
      <c r="W822" s="468"/>
      <c r="X822" s="468"/>
      <c r="Y822" s="468"/>
      <c r="Z822" s="468"/>
      <c r="AA822" s="468"/>
      <c r="AB822" s="468"/>
      <c r="AC822" s="468"/>
      <c r="AD822" s="468"/>
      <c r="AE822" s="468"/>
      <c r="AF822" s="468"/>
      <c r="AG822" s="468"/>
      <c r="AH822" s="468"/>
      <c r="AI822" s="468"/>
      <c r="AJ822" s="468"/>
      <c r="AK822" s="468"/>
      <c r="AL822" s="468"/>
      <c r="AM822" s="468"/>
      <c r="AN822" s="468"/>
      <c r="AO822" s="468"/>
      <c r="AP822" s="468"/>
      <c r="AQ822" s="468"/>
      <c r="AR822" s="468"/>
      <c r="AS822" s="468"/>
      <c r="AT822" s="468"/>
      <c r="AU822" s="468"/>
      <c r="AV822" s="468"/>
      <c r="AW822" s="468"/>
      <c r="AX822" s="468"/>
      <c r="AY822" s="468"/>
      <c r="AZ822" s="468"/>
      <c r="BA822" s="468"/>
      <c r="BB822" s="468"/>
    </row>
    <row r="823" spans="1:54" ht="12.75" customHeight="1">
      <c r="A823" s="468"/>
      <c r="B823" s="468"/>
      <c r="C823" s="468"/>
      <c r="D823" s="468"/>
      <c r="E823" s="468"/>
      <c r="F823" s="468"/>
      <c r="G823" s="468"/>
      <c r="H823" s="468"/>
      <c r="I823" s="468"/>
      <c r="J823" s="468"/>
      <c r="K823" s="468"/>
      <c r="L823" s="468"/>
      <c r="M823" s="468"/>
      <c r="N823" s="468"/>
      <c r="O823" s="468"/>
      <c r="P823" s="468"/>
      <c r="Q823" s="468"/>
      <c r="R823" s="468"/>
      <c r="S823" s="468"/>
      <c r="T823" s="468"/>
      <c r="U823" s="468"/>
      <c r="V823" s="468"/>
      <c r="W823" s="468"/>
      <c r="X823" s="468"/>
      <c r="Y823" s="468"/>
      <c r="Z823" s="468"/>
      <c r="AA823" s="468"/>
      <c r="AB823" s="468"/>
      <c r="AC823" s="468"/>
      <c r="AD823" s="468"/>
      <c r="AE823" s="468"/>
      <c r="AF823" s="468"/>
      <c r="AG823" s="468"/>
      <c r="AH823" s="468"/>
      <c r="AI823" s="468"/>
      <c r="AJ823" s="468"/>
      <c r="AK823" s="468"/>
      <c r="AL823" s="468"/>
      <c r="AM823" s="468"/>
      <c r="AN823" s="468"/>
      <c r="AO823" s="468"/>
      <c r="AP823" s="468"/>
      <c r="AQ823" s="468"/>
      <c r="AR823" s="468"/>
      <c r="AS823" s="468"/>
      <c r="AT823" s="468"/>
      <c r="AU823" s="468"/>
      <c r="AV823" s="468"/>
      <c r="AW823" s="468"/>
      <c r="AX823" s="468"/>
      <c r="AY823" s="468"/>
      <c r="AZ823" s="468"/>
      <c r="BA823" s="468"/>
      <c r="BB823" s="468"/>
    </row>
    <row r="824" spans="1:54" ht="12.75" customHeight="1">
      <c r="A824" s="468"/>
      <c r="B824" s="468"/>
      <c r="C824" s="468"/>
      <c r="D824" s="468"/>
      <c r="E824" s="468"/>
      <c r="F824" s="468"/>
      <c r="G824" s="468"/>
      <c r="H824" s="468"/>
      <c r="I824" s="468"/>
      <c r="J824" s="468"/>
      <c r="K824" s="468"/>
      <c r="L824" s="468"/>
      <c r="M824" s="468"/>
      <c r="N824" s="468"/>
      <c r="O824" s="468"/>
      <c r="P824" s="468"/>
      <c r="Q824" s="468"/>
      <c r="R824" s="468"/>
      <c r="S824" s="468"/>
      <c r="T824" s="468"/>
      <c r="U824" s="468"/>
      <c r="V824" s="468"/>
      <c r="W824" s="468"/>
      <c r="X824" s="468"/>
      <c r="Y824" s="468"/>
      <c r="Z824" s="468"/>
      <c r="AA824" s="468"/>
      <c r="AB824" s="468"/>
      <c r="AC824" s="468"/>
      <c r="AD824" s="468"/>
      <c r="AE824" s="468"/>
      <c r="AF824" s="468"/>
      <c r="AG824" s="468"/>
      <c r="AH824" s="468"/>
      <c r="AI824" s="468"/>
      <c r="AJ824" s="468"/>
      <c r="AK824" s="468"/>
      <c r="AL824" s="468"/>
      <c r="AM824" s="468"/>
      <c r="AN824" s="468"/>
      <c r="AO824" s="468"/>
      <c r="AP824" s="468"/>
      <c r="AQ824" s="468"/>
      <c r="AR824" s="468"/>
      <c r="AS824" s="468"/>
      <c r="AT824" s="468"/>
      <c r="AU824" s="468"/>
      <c r="AV824" s="468"/>
      <c r="AW824" s="468"/>
      <c r="AX824" s="468"/>
      <c r="AY824" s="468"/>
      <c r="AZ824" s="468"/>
      <c r="BA824" s="468"/>
      <c r="BB824" s="468"/>
    </row>
    <row r="825" spans="1:54" ht="12.75" customHeight="1">
      <c r="A825" s="468"/>
      <c r="B825" s="468"/>
      <c r="C825" s="468"/>
      <c r="D825" s="468"/>
      <c r="E825" s="468"/>
      <c r="F825" s="468"/>
      <c r="G825" s="468"/>
      <c r="H825" s="468"/>
      <c r="I825" s="468"/>
      <c r="J825" s="468"/>
      <c r="K825" s="468"/>
      <c r="L825" s="468"/>
      <c r="M825" s="468"/>
      <c r="N825" s="468"/>
      <c r="O825" s="468"/>
      <c r="P825" s="468"/>
      <c r="Q825" s="468"/>
      <c r="R825" s="468"/>
      <c r="S825" s="468"/>
      <c r="T825" s="468"/>
      <c r="U825" s="468"/>
      <c r="V825" s="468"/>
      <c r="W825" s="468"/>
      <c r="X825" s="468"/>
      <c r="Y825" s="468"/>
      <c r="Z825" s="468"/>
      <c r="AA825" s="468"/>
      <c r="AB825" s="468"/>
      <c r="AC825" s="468"/>
      <c r="AD825" s="468"/>
      <c r="AE825" s="468"/>
      <c r="AF825" s="468"/>
      <c r="AG825" s="468"/>
      <c r="AH825" s="468"/>
      <c r="AI825" s="468"/>
      <c r="AJ825" s="468"/>
      <c r="AK825" s="468"/>
      <c r="AL825" s="468"/>
      <c r="AM825" s="468"/>
      <c r="AN825" s="468"/>
      <c r="AO825" s="468"/>
      <c r="AP825" s="468"/>
      <c r="AQ825" s="468"/>
      <c r="AR825" s="468"/>
      <c r="AS825" s="468"/>
      <c r="AT825" s="468"/>
      <c r="AU825" s="468"/>
      <c r="AV825" s="468"/>
      <c r="AW825" s="468"/>
      <c r="AX825" s="468"/>
      <c r="AY825" s="468"/>
      <c r="AZ825" s="468"/>
      <c r="BA825" s="468"/>
      <c r="BB825" s="468"/>
    </row>
    <row r="826" spans="1:54" ht="12.75" customHeight="1">
      <c r="A826" s="468"/>
      <c r="B826" s="468"/>
      <c r="C826" s="468"/>
      <c r="D826" s="468"/>
      <c r="E826" s="468"/>
      <c r="F826" s="468"/>
      <c r="G826" s="468"/>
      <c r="H826" s="468"/>
      <c r="I826" s="468"/>
      <c r="J826" s="468"/>
      <c r="K826" s="468"/>
      <c r="L826" s="468"/>
      <c r="M826" s="468"/>
      <c r="N826" s="468"/>
      <c r="O826" s="468"/>
      <c r="P826" s="468"/>
      <c r="Q826" s="468"/>
      <c r="R826" s="468"/>
      <c r="S826" s="468"/>
      <c r="T826" s="468"/>
      <c r="U826" s="468"/>
      <c r="V826" s="468"/>
      <c r="W826" s="468"/>
      <c r="X826" s="468"/>
      <c r="Y826" s="468"/>
      <c r="Z826" s="468"/>
      <c r="AA826" s="468"/>
      <c r="AB826" s="468"/>
      <c r="AC826" s="468"/>
      <c r="AD826" s="468"/>
      <c r="AE826" s="468"/>
      <c r="AF826" s="468"/>
      <c r="AG826" s="468"/>
      <c r="AH826" s="468"/>
      <c r="AI826" s="468"/>
      <c r="AJ826" s="468"/>
      <c r="AK826" s="468"/>
      <c r="AL826" s="468"/>
      <c r="AM826" s="468"/>
      <c r="AN826" s="468"/>
      <c r="AO826" s="468"/>
      <c r="AP826" s="468"/>
      <c r="AQ826" s="468"/>
      <c r="AR826" s="468"/>
      <c r="AS826" s="468"/>
      <c r="AT826" s="468"/>
      <c r="AU826" s="468"/>
      <c r="AV826" s="468"/>
      <c r="AW826" s="468"/>
      <c r="AX826" s="468"/>
      <c r="AY826" s="468"/>
      <c r="AZ826" s="468"/>
      <c r="BA826" s="468"/>
      <c r="BB826" s="468"/>
    </row>
    <row r="827" spans="1:54" ht="12.75" customHeight="1">
      <c r="A827" s="468"/>
      <c r="B827" s="468"/>
      <c r="C827" s="468"/>
      <c r="D827" s="468"/>
      <c r="E827" s="468"/>
      <c r="F827" s="468"/>
      <c r="G827" s="468"/>
      <c r="H827" s="468"/>
      <c r="I827" s="468"/>
      <c r="J827" s="468"/>
      <c r="K827" s="468"/>
      <c r="L827" s="468"/>
      <c r="M827" s="468"/>
      <c r="N827" s="468"/>
      <c r="O827" s="468"/>
      <c r="P827" s="468"/>
      <c r="Q827" s="468"/>
      <c r="R827" s="468"/>
      <c r="S827" s="468"/>
      <c r="T827" s="468"/>
      <c r="U827" s="468"/>
      <c r="V827" s="468"/>
      <c r="W827" s="468"/>
      <c r="X827" s="468"/>
      <c r="Y827" s="468"/>
      <c r="Z827" s="468"/>
      <c r="AA827" s="468"/>
      <c r="AB827" s="468"/>
      <c r="AC827" s="468"/>
      <c r="AD827" s="468"/>
      <c r="AE827" s="468"/>
      <c r="AF827" s="468"/>
      <c r="AG827" s="468"/>
      <c r="AH827" s="468"/>
      <c r="AI827" s="468"/>
      <c r="AJ827" s="468"/>
      <c r="AK827" s="468"/>
      <c r="AL827" s="468"/>
      <c r="AM827" s="468"/>
      <c r="AN827" s="468"/>
      <c r="AO827" s="468"/>
      <c r="AP827" s="468"/>
      <c r="AQ827" s="468"/>
      <c r="AR827" s="468"/>
      <c r="AS827" s="468"/>
      <c r="AT827" s="468"/>
      <c r="AU827" s="468"/>
      <c r="AV827" s="468"/>
      <c r="AW827" s="468"/>
      <c r="AX827" s="468"/>
      <c r="AY827" s="468"/>
      <c r="AZ827" s="468"/>
      <c r="BA827" s="468"/>
      <c r="BB827" s="468"/>
    </row>
    <row r="828" spans="1:54" ht="12.75" customHeight="1">
      <c r="A828" s="468"/>
      <c r="B828" s="468"/>
      <c r="C828" s="468"/>
      <c r="D828" s="468"/>
      <c r="E828" s="468"/>
      <c r="F828" s="468"/>
      <c r="G828" s="468"/>
      <c r="H828" s="468"/>
      <c r="I828" s="468"/>
      <c r="J828" s="468"/>
      <c r="K828" s="468"/>
      <c r="L828" s="468"/>
      <c r="M828" s="468"/>
      <c r="N828" s="468"/>
      <c r="O828" s="468"/>
      <c r="P828" s="468"/>
      <c r="Q828" s="468"/>
      <c r="R828" s="468"/>
      <c r="S828" s="468"/>
      <c r="T828" s="468"/>
      <c r="U828" s="468"/>
      <c r="V828" s="468"/>
      <c r="W828" s="468"/>
      <c r="X828" s="468"/>
      <c r="Y828" s="468"/>
      <c r="Z828" s="468"/>
      <c r="AA828" s="468"/>
      <c r="AB828" s="468"/>
      <c r="AC828" s="468"/>
      <c r="AD828" s="468"/>
      <c r="AE828" s="468"/>
      <c r="AF828" s="468"/>
      <c r="AG828" s="468"/>
      <c r="AH828" s="468"/>
      <c r="AI828" s="468"/>
      <c r="AJ828" s="468"/>
      <c r="AK828" s="468"/>
      <c r="AL828" s="468"/>
      <c r="AM828" s="468"/>
      <c r="AN828" s="468"/>
      <c r="AO828" s="468"/>
      <c r="AP828" s="468"/>
      <c r="AQ828" s="468"/>
      <c r="AR828" s="468"/>
      <c r="AS828" s="468"/>
      <c r="AT828" s="468"/>
      <c r="AU828" s="468"/>
      <c r="AV828" s="468"/>
      <c r="AW828" s="468"/>
      <c r="AX828" s="468"/>
      <c r="AY828" s="468"/>
      <c r="AZ828" s="468"/>
      <c r="BA828" s="468"/>
      <c r="BB828" s="468"/>
    </row>
    <row r="829" spans="1:54" ht="12.75" customHeight="1">
      <c r="A829" s="468"/>
      <c r="B829" s="468"/>
      <c r="C829" s="468"/>
      <c r="D829" s="468"/>
      <c r="E829" s="468"/>
      <c r="F829" s="468"/>
      <c r="G829" s="468"/>
      <c r="H829" s="468"/>
      <c r="I829" s="468"/>
      <c r="J829" s="468"/>
      <c r="K829" s="468"/>
      <c r="L829" s="468"/>
      <c r="M829" s="468"/>
      <c r="N829" s="468"/>
      <c r="O829" s="468"/>
      <c r="P829" s="468"/>
      <c r="Q829" s="468"/>
      <c r="R829" s="468"/>
      <c r="S829" s="468"/>
      <c r="T829" s="468"/>
      <c r="U829" s="468"/>
      <c r="V829" s="468"/>
      <c r="W829" s="468"/>
      <c r="X829" s="468"/>
      <c r="Y829" s="468"/>
      <c r="Z829" s="468"/>
      <c r="AA829" s="468"/>
      <c r="AB829" s="468"/>
      <c r="AC829" s="468"/>
      <c r="AD829" s="468"/>
      <c r="AE829" s="468"/>
      <c r="AF829" s="468"/>
      <c r="AG829" s="468"/>
      <c r="AH829" s="468"/>
      <c r="AI829" s="468"/>
      <c r="AJ829" s="468"/>
      <c r="AK829" s="468"/>
      <c r="AL829" s="468"/>
      <c r="AM829" s="468"/>
      <c r="AN829" s="468"/>
      <c r="AO829" s="468"/>
      <c r="AP829" s="468"/>
      <c r="AQ829" s="468"/>
      <c r="AR829" s="468"/>
      <c r="AS829" s="468"/>
      <c r="AT829" s="468"/>
      <c r="AU829" s="468"/>
      <c r="AV829" s="468"/>
      <c r="AW829" s="468"/>
      <c r="AX829" s="468"/>
      <c r="AY829" s="468"/>
      <c r="AZ829" s="468"/>
      <c r="BA829" s="468"/>
      <c r="BB829" s="468"/>
    </row>
    <row r="830" spans="1:54" ht="12.75" customHeight="1">
      <c r="A830" s="468"/>
      <c r="B830" s="468"/>
      <c r="C830" s="468"/>
      <c r="D830" s="468"/>
      <c r="E830" s="468"/>
      <c r="F830" s="468"/>
      <c r="G830" s="468"/>
      <c r="H830" s="468"/>
      <c r="I830" s="468"/>
      <c r="J830" s="468"/>
      <c r="K830" s="468"/>
      <c r="L830" s="468"/>
      <c r="M830" s="468"/>
      <c r="N830" s="468"/>
      <c r="O830" s="468"/>
      <c r="P830" s="468"/>
      <c r="Q830" s="468"/>
      <c r="R830" s="468"/>
      <c r="S830" s="468"/>
      <c r="T830" s="468"/>
      <c r="U830" s="468"/>
      <c r="V830" s="468"/>
      <c r="W830" s="468"/>
      <c r="X830" s="468"/>
      <c r="Y830" s="468"/>
      <c r="Z830" s="468"/>
      <c r="AA830" s="468"/>
      <c r="AB830" s="468"/>
      <c r="AC830" s="468"/>
      <c r="AD830" s="468"/>
      <c r="AE830" s="468"/>
      <c r="AF830" s="468"/>
      <c r="AG830" s="468"/>
      <c r="AH830" s="468"/>
      <c r="AI830" s="468"/>
      <c r="AJ830" s="468"/>
      <c r="AK830" s="468"/>
      <c r="AL830" s="468"/>
      <c r="AM830" s="468"/>
      <c r="AN830" s="468"/>
      <c r="AO830" s="468"/>
      <c r="AP830" s="468"/>
      <c r="AQ830" s="468"/>
      <c r="AR830" s="468"/>
      <c r="AS830" s="468"/>
      <c r="AT830" s="468"/>
      <c r="AU830" s="468"/>
      <c r="AV830" s="468"/>
      <c r="AW830" s="468"/>
      <c r="AX830" s="468"/>
      <c r="AY830" s="468"/>
      <c r="AZ830" s="468"/>
      <c r="BA830" s="468"/>
      <c r="BB830" s="468"/>
    </row>
    <row r="831" spans="1:54" ht="12.75" customHeight="1">
      <c r="A831" s="468"/>
      <c r="B831" s="468"/>
      <c r="C831" s="468"/>
      <c r="D831" s="468"/>
      <c r="E831" s="468"/>
      <c r="F831" s="468"/>
      <c r="G831" s="468"/>
      <c r="H831" s="468"/>
      <c r="I831" s="468"/>
      <c r="J831" s="468"/>
      <c r="K831" s="468"/>
      <c r="L831" s="468"/>
      <c r="M831" s="468"/>
      <c r="N831" s="468"/>
      <c r="O831" s="468"/>
      <c r="P831" s="468"/>
      <c r="Q831" s="468"/>
      <c r="R831" s="468"/>
      <c r="S831" s="468"/>
      <c r="T831" s="468"/>
      <c r="U831" s="468"/>
      <c r="V831" s="468"/>
      <c r="W831" s="468"/>
      <c r="X831" s="468"/>
      <c r="Y831" s="468"/>
      <c r="Z831" s="468"/>
      <c r="AA831" s="468"/>
      <c r="AB831" s="468"/>
      <c r="AC831" s="468"/>
      <c r="AD831" s="468"/>
      <c r="AE831" s="468"/>
      <c r="AF831" s="468"/>
      <c r="AG831" s="468"/>
      <c r="AH831" s="468"/>
      <c r="AI831" s="468"/>
      <c r="AJ831" s="468"/>
      <c r="AK831" s="468"/>
      <c r="AL831" s="468"/>
      <c r="AM831" s="468"/>
      <c r="AN831" s="468"/>
      <c r="AO831" s="468"/>
      <c r="AP831" s="468"/>
      <c r="AQ831" s="468"/>
      <c r="AR831" s="468"/>
      <c r="AS831" s="468"/>
      <c r="AT831" s="468"/>
      <c r="AU831" s="468"/>
      <c r="AV831" s="468"/>
      <c r="AW831" s="468"/>
      <c r="AX831" s="468"/>
      <c r="AY831" s="468"/>
      <c r="AZ831" s="468"/>
      <c r="BA831" s="468"/>
      <c r="BB831" s="468"/>
    </row>
    <row r="832" spans="1:54" ht="12.75" customHeight="1">
      <c r="A832" s="468"/>
      <c r="B832" s="468"/>
      <c r="C832" s="468"/>
      <c r="D832" s="468"/>
      <c r="E832" s="468"/>
      <c r="F832" s="468"/>
      <c r="G832" s="468"/>
      <c r="H832" s="468"/>
      <c r="I832" s="468"/>
      <c r="J832" s="468"/>
      <c r="K832" s="468"/>
      <c r="L832" s="468"/>
      <c r="M832" s="468"/>
      <c r="N832" s="468"/>
      <c r="O832" s="468"/>
      <c r="P832" s="468"/>
      <c r="Q832" s="468"/>
      <c r="R832" s="468"/>
      <c r="S832" s="468"/>
      <c r="T832" s="468"/>
      <c r="U832" s="468"/>
      <c r="V832" s="468"/>
      <c r="W832" s="468"/>
      <c r="X832" s="468"/>
      <c r="Y832" s="468"/>
      <c r="Z832" s="468"/>
      <c r="AA832" s="468"/>
      <c r="AB832" s="468"/>
      <c r="AC832" s="468"/>
      <c r="AD832" s="468"/>
      <c r="AE832" s="468"/>
      <c r="AF832" s="468"/>
      <c r="AG832" s="468"/>
      <c r="AH832" s="468"/>
      <c r="AI832" s="468"/>
      <c r="AJ832" s="468"/>
      <c r="AK832" s="468"/>
      <c r="AL832" s="468"/>
      <c r="AM832" s="468"/>
      <c r="AN832" s="468"/>
      <c r="AO832" s="468"/>
      <c r="AP832" s="468"/>
      <c r="AQ832" s="468"/>
      <c r="AR832" s="468"/>
      <c r="AS832" s="468"/>
      <c r="AT832" s="468"/>
      <c r="AU832" s="468"/>
      <c r="AV832" s="468"/>
      <c r="AW832" s="468"/>
      <c r="AX832" s="468"/>
      <c r="AY832" s="468"/>
      <c r="AZ832" s="468"/>
      <c r="BA832" s="468"/>
      <c r="BB832" s="468"/>
    </row>
    <row r="833" spans="1:54" ht="12.75" customHeight="1">
      <c r="A833" s="468"/>
      <c r="B833" s="468"/>
      <c r="C833" s="468"/>
      <c r="D833" s="468"/>
      <c r="E833" s="468"/>
      <c r="F833" s="468"/>
      <c r="G833" s="468"/>
      <c r="H833" s="468"/>
      <c r="I833" s="468"/>
      <c r="J833" s="468"/>
      <c r="K833" s="468"/>
      <c r="L833" s="468"/>
      <c r="M833" s="468"/>
      <c r="N833" s="468"/>
      <c r="O833" s="468"/>
      <c r="P833" s="468"/>
      <c r="Q833" s="468"/>
      <c r="R833" s="468"/>
      <c r="S833" s="468"/>
      <c r="T833" s="468"/>
      <c r="U833" s="468"/>
      <c r="V833" s="468"/>
      <c r="W833" s="468"/>
      <c r="X833" s="468"/>
      <c r="Y833" s="468"/>
      <c r="Z833" s="468"/>
      <c r="AA833" s="468"/>
      <c r="AB833" s="468"/>
      <c r="AC833" s="468"/>
      <c r="AD833" s="468"/>
      <c r="AE833" s="468"/>
      <c r="AF833" s="468"/>
      <c r="AG833" s="468"/>
      <c r="AH833" s="468"/>
      <c r="AI833" s="468"/>
      <c r="AJ833" s="468"/>
      <c r="AK833" s="468"/>
      <c r="AL833" s="468"/>
      <c r="AM833" s="468"/>
      <c r="AN833" s="468"/>
      <c r="AO833" s="468"/>
      <c r="AP833" s="468"/>
      <c r="AQ833" s="468"/>
      <c r="AR833" s="468"/>
      <c r="AS833" s="468"/>
      <c r="AT833" s="468"/>
      <c r="AU833" s="468"/>
      <c r="AV833" s="468"/>
      <c r="AW833" s="468"/>
      <c r="AX833" s="468"/>
      <c r="AY833" s="468"/>
      <c r="AZ833" s="468"/>
      <c r="BA833" s="468"/>
      <c r="BB833" s="468"/>
    </row>
    <row r="834" spans="1:54" ht="12.75" customHeight="1">
      <c r="A834" s="468"/>
      <c r="B834" s="468"/>
      <c r="C834" s="468"/>
      <c r="D834" s="468"/>
      <c r="E834" s="468"/>
      <c r="F834" s="468"/>
      <c r="G834" s="468"/>
      <c r="H834" s="468"/>
      <c r="I834" s="468"/>
      <c r="J834" s="468"/>
      <c r="K834" s="468"/>
      <c r="L834" s="468"/>
      <c r="M834" s="468"/>
      <c r="N834" s="468"/>
      <c r="O834" s="468"/>
      <c r="P834" s="468"/>
      <c r="Q834" s="468"/>
      <c r="R834" s="468"/>
      <c r="S834" s="468"/>
      <c r="T834" s="468"/>
      <c r="U834" s="468"/>
      <c r="V834" s="468"/>
      <c r="W834" s="468"/>
      <c r="X834" s="468"/>
      <c r="Y834" s="468"/>
      <c r="Z834" s="468"/>
      <c r="AA834" s="468"/>
      <c r="AB834" s="468"/>
      <c r="AC834" s="468"/>
      <c r="AD834" s="468"/>
      <c r="AE834" s="468"/>
      <c r="AF834" s="468"/>
      <c r="AG834" s="468"/>
      <c r="AH834" s="468"/>
      <c r="AI834" s="468"/>
      <c r="AJ834" s="468"/>
      <c r="AK834" s="468"/>
      <c r="AL834" s="468"/>
      <c r="AM834" s="468"/>
      <c r="AN834" s="468"/>
      <c r="AO834" s="468"/>
      <c r="AP834" s="468"/>
      <c r="AQ834" s="468"/>
      <c r="AR834" s="468"/>
      <c r="AS834" s="468"/>
      <c r="AT834" s="468"/>
      <c r="AU834" s="468"/>
      <c r="AV834" s="468"/>
      <c r="AW834" s="468"/>
      <c r="AX834" s="468"/>
      <c r="AY834" s="468"/>
      <c r="AZ834" s="468"/>
      <c r="BA834" s="468"/>
      <c r="BB834" s="468"/>
    </row>
    <row r="835" spans="1:54" ht="12.75" customHeight="1">
      <c r="A835" s="468"/>
      <c r="B835" s="468"/>
      <c r="C835" s="468"/>
      <c r="D835" s="468"/>
      <c r="E835" s="468"/>
      <c r="F835" s="468"/>
      <c r="G835" s="468"/>
      <c r="H835" s="468"/>
      <c r="I835" s="468"/>
      <c r="J835" s="468"/>
      <c r="K835" s="468"/>
      <c r="L835" s="468"/>
      <c r="M835" s="468"/>
      <c r="N835" s="468"/>
      <c r="O835" s="468"/>
      <c r="P835" s="468"/>
      <c r="Q835" s="468"/>
      <c r="R835" s="468"/>
      <c r="S835" s="468"/>
      <c r="T835" s="468"/>
      <c r="U835" s="468"/>
      <c r="V835" s="468"/>
      <c r="W835" s="468"/>
      <c r="X835" s="468"/>
      <c r="Y835" s="468"/>
      <c r="Z835" s="468"/>
      <c r="AA835" s="468"/>
      <c r="AB835" s="468"/>
      <c r="AC835" s="468"/>
      <c r="AD835" s="468"/>
      <c r="AE835" s="468"/>
      <c r="AF835" s="468"/>
      <c r="AG835" s="468"/>
      <c r="AH835" s="468"/>
      <c r="AI835" s="468"/>
      <c r="AJ835" s="468"/>
      <c r="AK835" s="468"/>
      <c r="AL835" s="468"/>
      <c r="AM835" s="468"/>
      <c r="AN835" s="468"/>
      <c r="AO835" s="468"/>
      <c r="AP835" s="468"/>
      <c r="AQ835" s="468"/>
      <c r="AR835" s="468"/>
      <c r="AS835" s="468"/>
      <c r="AT835" s="468"/>
      <c r="AU835" s="468"/>
      <c r="AV835" s="468"/>
      <c r="AW835" s="468"/>
      <c r="AX835" s="468"/>
      <c r="AY835" s="468"/>
      <c r="AZ835" s="468"/>
      <c r="BA835" s="468"/>
      <c r="BB835" s="468"/>
    </row>
    <row r="836" spans="1:54" ht="12.75" customHeight="1">
      <c r="A836" s="468"/>
      <c r="B836" s="468"/>
      <c r="C836" s="468"/>
      <c r="D836" s="468"/>
      <c r="E836" s="468"/>
      <c r="F836" s="468"/>
      <c r="G836" s="468"/>
      <c r="H836" s="468"/>
      <c r="I836" s="468"/>
      <c r="J836" s="468"/>
      <c r="K836" s="468"/>
      <c r="L836" s="468"/>
      <c r="M836" s="468"/>
      <c r="N836" s="468"/>
      <c r="O836" s="468"/>
      <c r="P836" s="468"/>
      <c r="Q836" s="468"/>
      <c r="R836" s="468"/>
      <c r="S836" s="468"/>
      <c r="T836" s="468"/>
      <c r="U836" s="468"/>
      <c r="V836" s="468"/>
      <c r="W836" s="468"/>
      <c r="X836" s="468"/>
      <c r="Y836" s="468"/>
      <c r="Z836" s="468"/>
      <c r="AA836" s="468"/>
      <c r="AB836" s="468"/>
      <c r="AC836" s="468"/>
      <c r="AD836" s="468"/>
      <c r="AE836" s="468"/>
      <c r="AF836" s="468"/>
      <c r="AG836" s="468"/>
      <c r="AH836" s="468"/>
      <c r="AI836" s="468"/>
      <c r="AJ836" s="468"/>
      <c r="AK836" s="468"/>
      <c r="AL836" s="468"/>
      <c r="AM836" s="468"/>
      <c r="AN836" s="468"/>
      <c r="AO836" s="468"/>
      <c r="AP836" s="468"/>
      <c r="AQ836" s="468"/>
      <c r="AR836" s="468"/>
      <c r="AS836" s="468"/>
      <c r="AT836" s="468"/>
      <c r="AU836" s="468"/>
      <c r="AV836" s="468"/>
      <c r="AW836" s="468"/>
      <c r="AX836" s="468"/>
      <c r="AY836" s="468"/>
      <c r="AZ836" s="468"/>
      <c r="BA836" s="468"/>
      <c r="BB836" s="468"/>
    </row>
    <row r="837" spans="1:54" ht="12.75" customHeight="1">
      <c r="A837" s="468"/>
      <c r="B837" s="468"/>
      <c r="C837" s="468"/>
      <c r="D837" s="468"/>
      <c r="E837" s="468"/>
      <c r="F837" s="468"/>
      <c r="G837" s="468"/>
      <c r="H837" s="468"/>
      <c r="I837" s="468"/>
      <c r="J837" s="468"/>
      <c r="K837" s="468"/>
      <c r="L837" s="468"/>
      <c r="M837" s="468"/>
      <c r="N837" s="468"/>
      <c r="O837" s="468"/>
      <c r="P837" s="468"/>
      <c r="Q837" s="468"/>
      <c r="R837" s="468"/>
      <c r="S837" s="468"/>
      <c r="T837" s="468"/>
      <c r="U837" s="468"/>
      <c r="V837" s="468"/>
      <c r="W837" s="468"/>
      <c r="X837" s="468"/>
      <c r="Y837" s="468"/>
      <c r="Z837" s="468"/>
      <c r="AA837" s="468"/>
      <c r="AB837" s="468"/>
      <c r="AC837" s="468"/>
      <c r="AD837" s="468"/>
      <c r="AE837" s="468"/>
      <c r="AF837" s="468"/>
      <c r="AG837" s="468"/>
      <c r="AH837" s="468"/>
      <c r="AI837" s="468"/>
      <c r="AJ837" s="468"/>
      <c r="AK837" s="468"/>
      <c r="AL837" s="468"/>
      <c r="AM837" s="468"/>
      <c r="AN837" s="468"/>
      <c r="AO837" s="468"/>
      <c r="AP837" s="468"/>
      <c r="AQ837" s="468"/>
      <c r="AR837" s="468"/>
      <c r="AS837" s="468"/>
      <c r="AT837" s="468"/>
      <c r="AU837" s="468"/>
      <c r="AV837" s="468"/>
      <c r="AW837" s="468"/>
      <c r="AX837" s="468"/>
      <c r="AY837" s="468"/>
      <c r="AZ837" s="468"/>
      <c r="BA837" s="468"/>
      <c r="BB837" s="468"/>
    </row>
    <row r="838" spans="1:54" ht="12.75" customHeight="1">
      <c r="A838" s="468"/>
      <c r="B838" s="468"/>
      <c r="C838" s="468"/>
      <c r="D838" s="468"/>
      <c r="E838" s="468"/>
      <c r="F838" s="468"/>
      <c r="G838" s="468"/>
      <c r="H838" s="468"/>
      <c r="I838" s="468"/>
      <c r="J838" s="468"/>
      <c r="K838" s="468"/>
      <c r="L838" s="468"/>
      <c r="M838" s="468"/>
      <c r="N838" s="468"/>
      <c r="O838" s="468"/>
      <c r="P838" s="468"/>
      <c r="Q838" s="468"/>
      <c r="R838" s="468"/>
      <c r="S838" s="468"/>
      <c r="T838" s="468"/>
      <c r="U838" s="468"/>
      <c r="V838" s="468"/>
      <c r="W838" s="468"/>
      <c r="X838" s="468"/>
      <c r="Y838" s="468"/>
      <c r="Z838" s="468"/>
      <c r="AA838" s="468"/>
      <c r="AB838" s="468"/>
      <c r="AC838" s="468"/>
      <c r="AD838" s="468"/>
      <c r="AE838" s="468"/>
      <c r="AF838" s="468"/>
      <c r="AG838" s="468"/>
      <c r="AH838" s="468"/>
      <c r="AI838" s="468"/>
      <c r="AJ838" s="468"/>
      <c r="AK838" s="468"/>
      <c r="AL838" s="468"/>
      <c r="AM838" s="468"/>
      <c r="AN838" s="468"/>
      <c r="AO838" s="468"/>
      <c r="AP838" s="468"/>
      <c r="AQ838" s="468"/>
      <c r="AR838" s="468"/>
      <c r="AS838" s="468"/>
      <c r="AT838" s="468"/>
      <c r="AU838" s="468"/>
      <c r="AV838" s="468"/>
      <c r="AW838" s="468"/>
      <c r="AX838" s="468"/>
      <c r="AY838" s="468"/>
      <c r="AZ838" s="468"/>
      <c r="BA838" s="468"/>
      <c r="BB838" s="468"/>
    </row>
    <row r="839" spans="1:54" ht="12.75" customHeight="1">
      <c r="A839" s="468"/>
      <c r="B839" s="468"/>
      <c r="C839" s="468"/>
      <c r="D839" s="468"/>
      <c r="E839" s="468"/>
      <c r="F839" s="468"/>
      <c r="G839" s="468"/>
      <c r="H839" s="468"/>
      <c r="I839" s="468"/>
      <c r="J839" s="468"/>
      <c r="K839" s="468"/>
      <c r="L839" s="468"/>
      <c r="M839" s="468"/>
      <c r="N839" s="468"/>
      <c r="O839" s="468"/>
      <c r="P839" s="468"/>
      <c r="Q839" s="468"/>
      <c r="R839" s="468"/>
      <c r="S839" s="468"/>
      <c r="T839" s="468"/>
      <c r="U839" s="468"/>
      <c r="V839" s="468"/>
      <c r="W839" s="468"/>
      <c r="X839" s="468"/>
      <c r="Y839" s="468"/>
      <c r="Z839" s="468"/>
      <c r="AA839" s="468"/>
      <c r="AB839" s="468"/>
      <c r="AC839" s="468"/>
      <c r="AD839" s="468"/>
      <c r="AE839" s="468"/>
      <c r="AF839" s="468"/>
      <c r="AG839" s="468"/>
      <c r="AH839" s="468"/>
      <c r="AI839" s="468"/>
      <c r="AJ839" s="468"/>
      <c r="AK839" s="468"/>
      <c r="AL839" s="468"/>
      <c r="AM839" s="468"/>
      <c r="AN839" s="468"/>
      <c r="AO839" s="468"/>
      <c r="AP839" s="468"/>
      <c r="AQ839" s="468"/>
      <c r="AR839" s="468"/>
      <c r="AS839" s="468"/>
      <c r="AT839" s="468"/>
      <c r="AU839" s="468"/>
      <c r="AV839" s="468"/>
      <c r="AW839" s="468"/>
      <c r="AX839" s="468"/>
      <c r="AY839" s="468"/>
      <c r="AZ839" s="468"/>
      <c r="BA839" s="468"/>
      <c r="BB839" s="468"/>
    </row>
    <row r="840" spans="1:54" ht="12.75" customHeight="1">
      <c r="A840" s="468"/>
      <c r="B840" s="468"/>
      <c r="C840" s="468"/>
      <c r="D840" s="468"/>
      <c r="E840" s="468"/>
      <c r="F840" s="468"/>
      <c r="G840" s="468"/>
      <c r="H840" s="468"/>
      <c r="I840" s="468"/>
      <c r="J840" s="468"/>
      <c r="K840" s="468"/>
      <c r="L840" s="468"/>
      <c r="M840" s="468"/>
      <c r="N840" s="468"/>
      <c r="O840" s="468"/>
      <c r="P840" s="468"/>
      <c r="Q840" s="468"/>
      <c r="R840" s="468"/>
      <c r="S840" s="468"/>
      <c r="T840" s="468"/>
      <c r="U840" s="468"/>
      <c r="V840" s="468"/>
      <c r="W840" s="468"/>
      <c r="X840" s="468"/>
      <c r="Y840" s="468"/>
      <c r="Z840" s="468"/>
      <c r="AA840" s="468"/>
      <c r="AB840" s="468"/>
      <c r="AC840" s="468"/>
      <c r="AD840" s="468"/>
      <c r="AE840" s="468"/>
      <c r="AF840" s="468"/>
      <c r="AG840" s="468"/>
      <c r="AH840" s="468"/>
      <c r="AI840" s="468"/>
      <c r="AJ840" s="468"/>
      <c r="AK840" s="468"/>
      <c r="AL840" s="468"/>
      <c r="AM840" s="468"/>
      <c r="AN840" s="468"/>
      <c r="AO840" s="468"/>
      <c r="AP840" s="468"/>
      <c r="AQ840" s="468"/>
      <c r="AR840" s="468"/>
      <c r="AS840" s="468"/>
      <c r="AT840" s="468"/>
      <c r="AU840" s="468"/>
      <c r="AV840" s="468"/>
      <c r="AW840" s="468"/>
      <c r="AX840" s="468"/>
      <c r="AY840" s="468"/>
      <c r="AZ840" s="468"/>
      <c r="BA840" s="468"/>
      <c r="BB840" s="468"/>
    </row>
    <row r="841" spans="1:54" ht="12.75" customHeight="1">
      <c r="A841" s="468"/>
      <c r="B841" s="468"/>
      <c r="C841" s="468"/>
      <c r="D841" s="468"/>
      <c r="E841" s="468"/>
      <c r="F841" s="468"/>
      <c r="G841" s="468"/>
      <c r="H841" s="468"/>
      <c r="I841" s="468"/>
      <c r="J841" s="468"/>
      <c r="K841" s="468"/>
      <c r="L841" s="468"/>
      <c r="M841" s="468"/>
      <c r="N841" s="468"/>
      <c r="O841" s="468"/>
      <c r="P841" s="468"/>
      <c r="Q841" s="468"/>
      <c r="R841" s="468"/>
      <c r="S841" s="468"/>
      <c r="T841" s="468"/>
      <c r="U841" s="468"/>
      <c r="V841" s="468"/>
      <c r="W841" s="468"/>
      <c r="X841" s="468"/>
      <c r="Y841" s="468"/>
      <c r="Z841" s="468"/>
      <c r="AA841" s="468"/>
      <c r="AB841" s="468"/>
      <c r="AC841" s="468"/>
      <c r="AD841" s="468"/>
      <c r="AE841" s="468"/>
      <c r="AF841" s="468"/>
      <c r="AG841" s="468"/>
      <c r="AH841" s="468"/>
      <c r="AI841" s="468"/>
      <c r="AJ841" s="468"/>
      <c r="AK841" s="468"/>
      <c r="AL841" s="468"/>
      <c r="AM841" s="468"/>
      <c r="AN841" s="468"/>
      <c r="AO841" s="468"/>
      <c r="AP841" s="468"/>
      <c r="AQ841" s="468"/>
      <c r="AR841" s="468"/>
      <c r="AS841" s="468"/>
      <c r="AT841" s="468"/>
      <c r="AU841" s="468"/>
      <c r="AV841" s="468"/>
      <c r="AW841" s="468"/>
      <c r="AX841" s="468"/>
      <c r="AY841" s="468"/>
      <c r="AZ841" s="468"/>
      <c r="BA841" s="468"/>
      <c r="BB841" s="468"/>
    </row>
    <row r="842" spans="1:54" ht="12.75" customHeight="1">
      <c r="A842" s="468"/>
      <c r="B842" s="468"/>
      <c r="C842" s="468"/>
      <c r="D842" s="468"/>
      <c r="E842" s="468"/>
      <c r="F842" s="468"/>
      <c r="G842" s="468"/>
      <c r="H842" s="468"/>
      <c r="I842" s="468"/>
      <c r="J842" s="468"/>
      <c r="K842" s="468"/>
      <c r="L842" s="468"/>
      <c r="M842" s="468"/>
      <c r="N842" s="468"/>
      <c r="O842" s="468"/>
      <c r="P842" s="468"/>
      <c r="Q842" s="468"/>
      <c r="R842" s="468"/>
      <c r="S842" s="468"/>
      <c r="T842" s="468"/>
      <c r="U842" s="468"/>
      <c r="V842" s="468"/>
      <c r="W842" s="468"/>
      <c r="X842" s="468"/>
      <c r="Y842" s="468"/>
      <c r="Z842" s="468"/>
      <c r="AA842" s="468"/>
      <c r="AB842" s="468"/>
      <c r="AC842" s="468"/>
      <c r="AD842" s="468"/>
      <c r="AE842" s="468"/>
      <c r="AF842" s="468"/>
      <c r="AG842" s="468"/>
      <c r="AH842" s="468"/>
      <c r="AI842" s="468"/>
      <c r="AJ842" s="468"/>
      <c r="AK842" s="468"/>
      <c r="AL842" s="468"/>
      <c r="AM842" s="468"/>
      <c r="AN842" s="468"/>
      <c r="AO842" s="468"/>
      <c r="AP842" s="468"/>
      <c r="AQ842" s="468"/>
      <c r="AR842" s="468"/>
      <c r="AS842" s="468"/>
      <c r="AT842" s="468"/>
      <c r="AU842" s="468"/>
      <c r="AV842" s="468"/>
      <c r="AW842" s="468"/>
      <c r="AX842" s="468"/>
      <c r="AY842" s="468"/>
      <c r="AZ842" s="468"/>
      <c r="BA842" s="468"/>
      <c r="BB842" s="468"/>
    </row>
    <row r="843" spans="1:54" ht="12.75" customHeight="1">
      <c r="A843" s="468"/>
      <c r="B843" s="468"/>
      <c r="C843" s="468"/>
      <c r="D843" s="468"/>
      <c r="E843" s="468"/>
      <c r="F843" s="468"/>
      <c r="G843" s="468"/>
      <c r="H843" s="468"/>
      <c r="I843" s="468"/>
      <c r="J843" s="468"/>
      <c r="K843" s="468"/>
      <c r="L843" s="468"/>
      <c r="M843" s="468"/>
      <c r="N843" s="468"/>
      <c r="O843" s="468"/>
      <c r="P843" s="468"/>
      <c r="Q843" s="468"/>
      <c r="R843" s="468"/>
      <c r="S843" s="468"/>
      <c r="T843" s="468"/>
      <c r="U843" s="468"/>
      <c r="V843" s="468"/>
      <c r="W843" s="468"/>
      <c r="X843" s="468"/>
      <c r="Y843" s="468"/>
      <c r="Z843" s="468"/>
      <c r="AA843" s="468"/>
      <c r="AB843" s="468"/>
      <c r="AC843" s="468"/>
      <c r="AD843" s="468"/>
      <c r="AE843" s="468"/>
      <c r="AF843" s="468"/>
      <c r="AG843" s="468"/>
      <c r="AH843" s="468"/>
      <c r="AI843" s="468"/>
      <c r="AJ843" s="468"/>
      <c r="AK843" s="468"/>
      <c r="AL843" s="468"/>
      <c r="AM843" s="468"/>
      <c r="AN843" s="468"/>
      <c r="AO843" s="468"/>
      <c r="AP843" s="468"/>
      <c r="AQ843" s="468"/>
      <c r="AR843" s="468"/>
      <c r="AS843" s="468"/>
      <c r="AT843" s="468"/>
      <c r="AU843" s="468"/>
      <c r="AV843" s="468"/>
      <c r="AW843" s="468"/>
      <c r="AX843" s="468"/>
      <c r="AY843" s="468"/>
      <c r="AZ843" s="468"/>
      <c r="BA843" s="468"/>
      <c r="BB843" s="468"/>
    </row>
    <row r="844" spans="1:54" ht="12.75" customHeight="1">
      <c r="A844" s="468"/>
      <c r="B844" s="468"/>
      <c r="C844" s="468"/>
      <c r="D844" s="468"/>
      <c r="E844" s="468"/>
      <c r="F844" s="468"/>
      <c r="G844" s="468"/>
      <c r="H844" s="468"/>
      <c r="I844" s="468"/>
      <c r="J844" s="468"/>
      <c r="K844" s="468"/>
      <c r="L844" s="468"/>
      <c r="M844" s="468"/>
      <c r="N844" s="468"/>
      <c r="O844" s="468"/>
      <c r="P844" s="468"/>
      <c r="Q844" s="468"/>
      <c r="R844" s="468"/>
      <c r="S844" s="468"/>
      <c r="T844" s="468"/>
      <c r="U844" s="468"/>
      <c r="V844" s="468"/>
      <c r="W844" s="468"/>
      <c r="X844" s="468"/>
      <c r="Y844" s="468"/>
      <c r="Z844" s="468"/>
      <c r="AA844" s="468"/>
      <c r="AB844" s="468"/>
      <c r="AC844" s="468"/>
      <c r="AD844" s="468"/>
      <c r="AE844" s="468"/>
      <c r="AF844" s="468"/>
      <c r="AG844" s="468"/>
      <c r="AH844" s="468"/>
      <c r="AI844" s="468"/>
      <c r="AJ844" s="468"/>
      <c r="AK844" s="468"/>
      <c r="AL844" s="468"/>
      <c r="AM844" s="468"/>
      <c r="AN844" s="468"/>
      <c r="AO844" s="468"/>
      <c r="AP844" s="468"/>
      <c r="AQ844" s="468"/>
      <c r="AR844" s="468"/>
      <c r="AS844" s="468"/>
      <c r="AT844" s="468"/>
      <c r="AU844" s="468"/>
      <c r="AV844" s="468"/>
      <c r="AW844" s="468"/>
      <c r="AX844" s="468"/>
      <c r="AY844" s="468"/>
      <c r="AZ844" s="468"/>
      <c r="BA844" s="468"/>
      <c r="BB844" s="468"/>
    </row>
    <row r="845" spans="1:54" ht="12.75" customHeight="1">
      <c r="A845" s="468"/>
      <c r="B845" s="468"/>
      <c r="C845" s="468"/>
      <c r="D845" s="468"/>
      <c r="E845" s="468"/>
      <c r="F845" s="468"/>
      <c r="G845" s="468"/>
      <c r="H845" s="468"/>
      <c r="I845" s="468"/>
      <c r="J845" s="468"/>
      <c r="K845" s="468"/>
      <c r="L845" s="468"/>
      <c r="M845" s="468"/>
      <c r="N845" s="468"/>
      <c r="O845" s="468"/>
      <c r="P845" s="468"/>
      <c r="Q845" s="468"/>
      <c r="R845" s="468"/>
      <c r="S845" s="468"/>
      <c r="T845" s="468"/>
      <c r="U845" s="468"/>
      <c r="V845" s="468"/>
      <c r="W845" s="468"/>
      <c r="X845" s="468"/>
      <c r="Y845" s="468"/>
      <c r="Z845" s="468"/>
      <c r="AA845" s="468"/>
      <c r="AB845" s="468"/>
      <c r="AC845" s="468"/>
      <c r="AD845" s="468"/>
      <c r="AE845" s="468"/>
      <c r="AF845" s="468"/>
      <c r="AG845" s="468"/>
      <c r="AH845" s="468"/>
      <c r="AI845" s="468"/>
      <c r="AJ845" s="468"/>
      <c r="AK845" s="468"/>
      <c r="AL845" s="468"/>
      <c r="AM845" s="468"/>
      <c r="AN845" s="468"/>
      <c r="AO845" s="468"/>
      <c r="AP845" s="468"/>
      <c r="AQ845" s="468"/>
      <c r="AR845" s="468"/>
      <c r="AS845" s="468"/>
      <c r="AT845" s="468"/>
      <c r="AU845" s="468"/>
      <c r="AV845" s="468"/>
      <c r="AW845" s="468"/>
      <c r="AX845" s="468"/>
      <c r="AY845" s="468"/>
      <c r="AZ845" s="468"/>
      <c r="BA845" s="468"/>
      <c r="BB845" s="468"/>
    </row>
    <row r="846" spans="1:54" ht="12.75" customHeight="1">
      <c r="A846" s="468"/>
      <c r="B846" s="468"/>
      <c r="C846" s="468"/>
      <c r="D846" s="468"/>
      <c r="E846" s="468"/>
      <c r="F846" s="468"/>
      <c r="G846" s="468"/>
      <c r="H846" s="468"/>
      <c r="I846" s="468"/>
      <c r="J846" s="468"/>
      <c r="K846" s="468"/>
      <c r="L846" s="468"/>
      <c r="M846" s="468"/>
      <c r="N846" s="468"/>
      <c r="O846" s="468"/>
      <c r="P846" s="468"/>
      <c r="Q846" s="468"/>
      <c r="R846" s="468"/>
      <c r="S846" s="468"/>
      <c r="T846" s="468"/>
      <c r="U846" s="468"/>
      <c r="V846" s="468"/>
      <c r="W846" s="468"/>
      <c r="X846" s="468"/>
      <c r="Y846" s="468"/>
      <c r="Z846" s="468"/>
      <c r="AA846" s="468"/>
      <c r="AB846" s="468"/>
      <c r="AC846" s="468"/>
      <c r="AD846" s="468"/>
      <c r="AE846" s="468"/>
      <c r="AF846" s="468"/>
      <c r="AG846" s="468"/>
      <c r="AH846" s="468"/>
      <c r="AI846" s="468"/>
      <c r="AJ846" s="468"/>
      <c r="AK846" s="468"/>
      <c r="AL846" s="468"/>
      <c r="AM846" s="468"/>
      <c r="AN846" s="468"/>
      <c r="AO846" s="468"/>
      <c r="AP846" s="468"/>
      <c r="AQ846" s="468"/>
      <c r="AR846" s="468"/>
      <c r="AS846" s="468"/>
      <c r="AT846" s="468"/>
      <c r="AU846" s="468"/>
      <c r="AV846" s="468"/>
      <c r="AW846" s="468"/>
      <c r="AX846" s="468"/>
      <c r="AY846" s="468"/>
      <c r="AZ846" s="468"/>
      <c r="BA846" s="468"/>
      <c r="BB846" s="468"/>
    </row>
    <row r="847" spans="1:54" ht="12.75" customHeight="1">
      <c r="A847" s="468"/>
      <c r="B847" s="468"/>
      <c r="C847" s="468"/>
      <c r="D847" s="468"/>
      <c r="E847" s="468"/>
      <c r="F847" s="468"/>
      <c r="G847" s="468"/>
      <c r="H847" s="468"/>
      <c r="I847" s="468"/>
      <c r="J847" s="468"/>
      <c r="K847" s="468"/>
      <c r="L847" s="468"/>
      <c r="M847" s="468"/>
      <c r="N847" s="468"/>
      <c r="O847" s="468"/>
      <c r="P847" s="468"/>
      <c r="Q847" s="468"/>
      <c r="R847" s="468"/>
      <c r="S847" s="468"/>
      <c r="T847" s="468"/>
      <c r="U847" s="468"/>
      <c r="V847" s="468"/>
      <c r="W847" s="468"/>
      <c r="X847" s="468"/>
      <c r="Y847" s="468"/>
      <c r="Z847" s="468"/>
      <c r="AA847" s="468"/>
      <c r="AB847" s="468"/>
      <c r="AC847" s="468"/>
      <c r="AD847" s="468"/>
      <c r="AE847" s="468"/>
      <c r="AF847" s="468"/>
      <c r="AG847" s="468"/>
      <c r="AH847" s="468"/>
      <c r="AI847" s="468"/>
      <c r="AJ847" s="468"/>
      <c r="AK847" s="468"/>
      <c r="AL847" s="468"/>
      <c r="AM847" s="468"/>
      <c r="AN847" s="468"/>
      <c r="AO847" s="468"/>
      <c r="AP847" s="468"/>
      <c r="AQ847" s="468"/>
      <c r="AR847" s="468"/>
      <c r="AS847" s="468"/>
      <c r="AT847" s="468"/>
      <c r="AU847" s="468"/>
      <c r="AV847" s="468"/>
      <c r="AW847" s="468"/>
      <c r="AX847" s="468"/>
      <c r="AY847" s="468"/>
      <c r="AZ847" s="468"/>
      <c r="BA847" s="468"/>
      <c r="BB847" s="468"/>
    </row>
    <row r="848" spans="1:54" ht="12.75" customHeight="1">
      <c r="A848" s="468"/>
      <c r="B848" s="468"/>
      <c r="C848" s="468"/>
      <c r="D848" s="468"/>
      <c r="E848" s="468"/>
      <c r="F848" s="468"/>
      <c r="G848" s="468"/>
      <c r="H848" s="468"/>
      <c r="I848" s="468"/>
      <c r="J848" s="468"/>
      <c r="K848" s="468"/>
      <c r="L848" s="468"/>
      <c r="M848" s="468"/>
      <c r="N848" s="468"/>
      <c r="O848" s="468"/>
      <c r="P848" s="468"/>
      <c r="Q848" s="468"/>
      <c r="R848" s="468"/>
      <c r="S848" s="468"/>
      <c r="T848" s="468"/>
      <c r="U848" s="468"/>
      <c r="V848" s="468"/>
      <c r="W848" s="468"/>
      <c r="X848" s="468"/>
      <c r="Y848" s="468"/>
      <c r="Z848" s="468"/>
      <c r="AA848" s="468"/>
      <c r="AB848" s="468"/>
      <c r="AC848" s="468"/>
      <c r="AD848" s="468"/>
      <c r="AE848" s="468"/>
      <c r="AF848" s="468"/>
      <c r="AG848" s="468"/>
      <c r="AH848" s="468"/>
      <c r="AI848" s="468"/>
      <c r="AJ848" s="468"/>
      <c r="AK848" s="468"/>
      <c r="AL848" s="468"/>
      <c r="AM848" s="468"/>
      <c r="AN848" s="468"/>
      <c r="AO848" s="468"/>
      <c r="AP848" s="468"/>
      <c r="AQ848" s="468"/>
      <c r="AR848" s="468"/>
      <c r="AS848" s="468"/>
      <c r="AT848" s="468"/>
      <c r="AU848" s="468"/>
      <c r="AV848" s="468"/>
      <c r="AW848" s="468"/>
      <c r="AX848" s="468"/>
      <c r="AY848" s="468"/>
      <c r="AZ848" s="468"/>
      <c r="BA848" s="468"/>
      <c r="BB848" s="468"/>
    </row>
    <row r="849" spans="1:54" ht="12.75" customHeight="1">
      <c r="A849" s="468"/>
      <c r="B849" s="468"/>
      <c r="C849" s="468"/>
      <c r="D849" s="468"/>
      <c r="E849" s="468"/>
      <c r="F849" s="468"/>
      <c r="G849" s="468"/>
      <c r="H849" s="468"/>
      <c r="I849" s="468"/>
      <c r="J849" s="468"/>
      <c r="K849" s="468"/>
      <c r="L849" s="468"/>
      <c r="M849" s="468"/>
      <c r="N849" s="468"/>
      <c r="O849" s="468"/>
      <c r="P849" s="468"/>
      <c r="Q849" s="468"/>
      <c r="R849" s="468"/>
      <c r="S849" s="468"/>
      <c r="T849" s="468"/>
      <c r="U849" s="468"/>
      <c r="V849" s="468"/>
      <c r="W849" s="468"/>
      <c r="X849" s="468"/>
      <c r="Y849" s="468"/>
      <c r="Z849" s="468"/>
      <c r="AA849" s="468"/>
      <c r="AB849" s="468"/>
      <c r="AC849" s="468"/>
      <c r="AD849" s="468"/>
      <c r="AE849" s="468"/>
      <c r="AF849" s="468"/>
      <c r="AG849" s="468"/>
      <c r="AH849" s="468"/>
      <c r="AI849" s="468"/>
      <c r="AJ849" s="468"/>
      <c r="AK849" s="468"/>
      <c r="AL849" s="468"/>
      <c r="AM849" s="468"/>
      <c r="AN849" s="468"/>
      <c r="AO849" s="468"/>
      <c r="AP849" s="468"/>
      <c r="AQ849" s="468"/>
      <c r="AR849" s="468"/>
      <c r="AS849" s="468"/>
      <c r="AT849" s="468"/>
      <c r="AU849" s="468"/>
      <c r="AV849" s="468"/>
      <c r="AW849" s="468"/>
      <c r="AX849" s="468"/>
      <c r="AY849" s="468"/>
      <c r="AZ849" s="468"/>
      <c r="BA849" s="468"/>
      <c r="BB849" s="468"/>
    </row>
    <row r="850" spans="1:54" ht="12.75" customHeight="1">
      <c r="A850" s="468"/>
      <c r="B850" s="468"/>
      <c r="C850" s="468"/>
      <c r="D850" s="468"/>
      <c r="E850" s="468"/>
      <c r="F850" s="468"/>
      <c r="G850" s="468"/>
      <c r="H850" s="468"/>
      <c r="I850" s="468"/>
      <c r="J850" s="468"/>
      <c r="K850" s="468"/>
      <c r="L850" s="468"/>
      <c r="M850" s="468"/>
      <c r="N850" s="468"/>
      <c r="O850" s="468"/>
      <c r="P850" s="468"/>
      <c r="Q850" s="468"/>
      <c r="R850" s="468"/>
      <c r="S850" s="468"/>
      <c r="T850" s="468"/>
      <c r="U850" s="468"/>
      <c r="V850" s="468"/>
      <c r="W850" s="468"/>
      <c r="X850" s="468"/>
      <c r="Y850" s="468"/>
      <c r="Z850" s="468"/>
      <c r="AA850" s="468"/>
      <c r="AB850" s="468"/>
      <c r="AC850" s="468"/>
      <c r="AD850" s="468"/>
      <c r="AE850" s="468"/>
      <c r="AF850" s="468"/>
      <c r="AG850" s="468"/>
      <c r="AH850" s="468"/>
      <c r="AI850" s="468"/>
      <c r="AJ850" s="468"/>
      <c r="AK850" s="468"/>
      <c r="AL850" s="468"/>
      <c r="AM850" s="468"/>
      <c r="AN850" s="468"/>
      <c r="AO850" s="468"/>
      <c r="AP850" s="468"/>
      <c r="AQ850" s="468"/>
      <c r="AR850" s="468"/>
      <c r="AS850" s="468"/>
      <c r="AT850" s="468"/>
      <c r="AU850" s="468"/>
      <c r="AV850" s="468"/>
      <c r="AW850" s="468"/>
      <c r="AX850" s="468"/>
      <c r="AY850" s="468"/>
      <c r="AZ850" s="468"/>
      <c r="BA850" s="468"/>
      <c r="BB850" s="468"/>
    </row>
    <row r="851" spans="1:54" ht="12.75" customHeight="1">
      <c r="A851" s="468"/>
      <c r="B851" s="468"/>
      <c r="C851" s="468"/>
      <c r="D851" s="468"/>
      <c r="E851" s="468"/>
      <c r="F851" s="468"/>
      <c r="G851" s="468"/>
      <c r="H851" s="468"/>
      <c r="I851" s="468"/>
      <c r="J851" s="468"/>
      <c r="K851" s="468"/>
      <c r="L851" s="468"/>
      <c r="M851" s="468"/>
      <c r="N851" s="468"/>
      <c r="O851" s="468"/>
      <c r="P851" s="468"/>
      <c r="Q851" s="468"/>
      <c r="R851" s="468"/>
      <c r="S851" s="468"/>
      <c r="T851" s="468"/>
      <c r="U851" s="468"/>
      <c r="V851" s="468"/>
      <c r="W851" s="468"/>
      <c r="X851" s="468"/>
      <c r="Y851" s="468"/>
      <c r="Z851" s="468"/>
      <c r="AA851" s="468"/>
      <c r="AB851" s="468"/>
      <c r="AC851" s="468"/>
      <c r="AD851" s="468"/>
      <c r="AE851" s="468"/>
      <c r="AF851" s="468"/>
      <c r="AG851" s="468"/>
      <c r="AH851" s="468"/>
      <c r="AI851" s="468"/>
      <c r="AJ851" s="468"/>
      <c r="AK851" s="468"/>
      <c r="AL851" s="468"/>
      <c r="AM851" s="468"/>
      <c r="AN851" s="468"/>
      <c r="AO851" s="468"/>
      <c r="AP851" s="468"/>
      <c r="AQ851" s="468"/>
      <c r="AR851" s="468"/>
      <c r="AS851" s="468"/>
      <c r="AT851" s="468"/>
      <c r="AU851" s="468"/>
      <c r="AV851" s="468"/>
      <c r="AW851" s="468"/>
      <c r="AX851" s="468"/>
      <c r="AY851" s="468"/>
      <c r="AZ851" s="468"/>
      <c r="BA851" s="468"/>
      <c r="BB851" s="468"/>
    </row>
    <row r="852" spans="1:54" ht="12.75" customHeight="1">
      <c r="A852" s="468"/>
      <c r="B852" s="468"/>
      <c r="C852" s="468"/>
      <c r="D852" s="468"/>
      <c r="E852" s="468"/>
      <c r="F852" s="468"/>
      <c r="G852" s="468"/>
      <c r="H852" s="468"/>
      <c r="I852" s="468"/>
      <c r="J852" s="468"/>
      <c r="K852" s="468"/>
      <c r="L852" s="468"/>
      <c r="M852" s="468"/>
      <c r="N852" s="468"/>
      <c r="O852" s="468"/>
      <c r="P852" s="468"/>
      <c r="Q852" s="468"/>
      <c r="R852" s="468"/>
      <c r="S852" s="468"/>
      <c r="T852" s="468"/>
      <c r="U852" s="468"/>
      <c r="V852" s="468"/>
      <c r="W852" s="468"/>
      <c r="X852" s="468"/>
      <c r="Y852" s="468"/>
      <c r="Z852" s="468"/>
      <c r="AA852" s="468"/>
      <c r="AB852" s="468"/>
      <c r="AC852" s="468"/>
      <c r="AD852" s="468"/>
      <c r="AE852" s="468"/>
      <c r="AF852" s="468"/>
      <c r="AG852" s="468"/>
      <c r="AH852" s="468"/>
      <c r="AI852" s="468"/>
      <c r="AJ852" s="468"/>
      <c r="AK852" s="468"/>
      <c r="AL852" s="468"/>
      <c r="AM852" s="468"/>
      <c r="AN852" s="468"/>
      <c r="AO852" s="468"/>
      <c r="AP852" s="468"/>
      <c r="AQ852" s="468"/>
      <c r="AR852" s="468"/>
      <c r="AS852" s="468"/>
      <c r="AT852" s="468"/>
      <c r="AU852" s="468"/>
      <c r="AV852" s="468"/>
      <c r="AW852" s="468"/>
      <c r="AX852" s="468"/>
      <c r="AY852" s="468"/>
      <c r="AZ852" s="468"/>
      <c r="BA852" s="468"/>
      <c r="BB852" s="468"/>
    </row>
    <row r="853" spans="1:54" ht="12.75" customHeight="1">
      <c r="A853" s="468"/>
      <c r="B853" s="468"/>
      <c r="C853" s="468"/>
      <c r="D853" s="468"/>
      <c r="E853" s="468"/>
      <c r="F853" s="468"/>
      <c r="G853" s="468"/>
      <c r="H853" s="468"/>
      <c r="I853" s="468"/>
      <c r="J853" s="468"/>
      <c r="K853" s="468"/>
      <c r="L853" s="468"/>
      <c r="M853" s="468"/>
      <c r="N853" s="468"/>
      <c r="O853" s="468"/>
      <c r="P853" s="468"/>
      <c r="Q853" s="468"/>
      <c r="R853" s="468"/>
      <c r="S853" s="468"/>
      <c r="T853" s="468"/>
      <c r="U853" s="468"/>
      <c r="V853" s="468"/>
      <c r="W853" s="468"/>
      <c r="X853" s="468"/>
      <c r="Y853" s="468"/>
      <c r="Z853" s="468"/>
      <c r="AA853" s="468"/>
      <c r="AB853" s="468"/>
      <c r="AC853" s="468"/>
      <c r="AD853" s="468"/>
      <c r="AE853" s="468"/>
      <c r="AF853" s="468"/>
      <c r="AG853" s="468"/>
      <c r="AH853" s="468"/>
      <c r="AI853" s="468"/>
      <c r="AJ853" s="468"/>
      <c r="AK853" s="468"/>
      <c r="AL853" s="468"/>
      <c r="AM853" s="468"/>
      <c r="AN853" s="468"/>
      <c r="AO853" s="468"/>
      <c r="AP853" s="468"/>
      <c r="AQ853" s="468"/>
      <c r="AR853" s="468"/>
      <c r="AS853" s="468"/>
      <c r="AT853" s="468"/>
      <c r="AU853" s="468"/>
      <c r="AV853" s="468"/>
      <c r="AW853" s="468"/>
      <c r="AX853" s="468"/>
      <c r="AY853" s="468"/>
      <c r="AZ853" s="468"/>
      <c r="BA853" s="468"/>
      <c r="BB853" s="468"/>
    </row>
    <row r="854" spans="1:54" ht="12.75" customHeight="1">
      <c r="A854" s="468"/>
      <c r="B854" s="468"/>
      <c r="C854" s="468"/>
      <c r="D854" s="468"/>
      <c r="E854" s="468"/>
      <c r="F854" s="468"/>
      <c r="G854" s="468"/>
      <c r="H854" s="468"/>
      <c r="I854" s="468"/>
      <c r="J854" s="468"/>
      <c r="K854" s="468"/>
      <c r="L854" s="468"/>
      <c r="M854" s="468"/>
      <c r="N854" s="468"/>
      <c r="O854" s="468"/>
      <c r="P854" s="468"/>
      <c r="Q854" s="468"/>
      <c r="R854" s="468"/>
      <c r="S854" s="468"/>
      <c r="T854" s="468"/>
      <c r="U854" s="468"/>
      <c r="V854" s="468"/>
      <c r="W854" s="468"/>
      <c r="X854" s="468"/>
      <c r="Y854" s="468"/>
      <c r="Z854" s="468"/>
      <c r="AA854" s="468"/>
      <c r="AB854" s="468"/>
      <c r="AC854" s="468"/>
      <c r="AD854" s="468"/>
      <c r="AE854" s="468"/>
      <c r="AF854" s="468"/>
      <c r="AG854" s="468"/>
      <c r="AH854" s="468"/>
      <c r="AI854" s="468"/>
      <c r="AJ854" s="468"/>
      <c r="AK854" s="468"/>
      <c r="AL854" s="468"/>
      <c r="AM854" s="468"/>
      <c r="AN854" s="468"/>
      <c r="AO854" s="468"/>
      <c r="AP854" s="468"/>
      <c r="AQ854" s="468"/>
      <c r="AR854" s="468"/>
      <c r="AS854" s="468"/>
      <c r="AT854" s="468"/>
      <c r="AU854" s="468"/>
      <c r="AV854" s="468"/>
      <c r="AW854" s="468"/>
      <c r="AX854" s="468"/>
      <c r="AY854" s="468"/>
      <c r="AZ854" s="468"/>
      <c r="BA854" s="468"/>
      <c r="BB854" s="468"/>
    </row>
    <row r="855" spans="1:54" ht="12.75" customHeight="1">
      <c r="A855" s="468"/>
      <c r="B855" s="468"/>
      <c r="C855" s="468"/>
      <c r="D855" s="468"/>
      <c r="E855" s="468"/>
      <c r="F855" s="468"/>
      <c r="G855" s="468"/>
      <c r="H855" s="468"/>
      <c r="I855" s="468"/>
      <c r="J855" s="468"/>
      <c r="K855" s="468"/>
      <c r="L855" s="468"/>
      <c r="M855" s="468"/>
      <c r="N855" s="468"/>
      <c r="O855" s="468"/>
      <c r="P855" s="468"/>
      <c r="Q855" s="468"/>
      <c r="R855" s="468"/>
      <c r="S855" s="468"/>
      <c r="T855" s="468"/>
      <c r="U855" s="468"/>
      <c r="V855" s="468"/>
      <c r="W855" s="468"/>
      <c r="X855" s="468"/>
      <c r="Y855" s="468"/>
      <c r="Z855" s="468"/>
      <c r="AA855" s="468"/>
      <c r="AB855" s="468"/>
      <c r="AC855" s="468"/>
      <c r="AD855" s="468"/>
      <c r="AE855" s="468"/>
      <c r="AF855" s="468"/>
      <c r="AG855" s="468"/>
      <c r="AH855" s="468"/>
      <c r="AI855" s="468"/>
      <c r="AJ855" s="468"/>
      <c r="AK855" s="468"/>
      <c r="AL855" s="468"/>
      <c r="AM855" s="468"/>
      <c r="AN855" s="468"/>
      <c r="AO855" s="468"/>
      <c r="AP855" s="468"/>
      <c r="AQ855" s="468"/>
      <c r="AR855" s="468"/>
      <c r="AS855" s="468"/>
      <c r="AT855" s="468"/>
      <c r="AU855" s="468"/>
      <c r="AV855" s="468"/>
      <c r="AW855" s="468"/>
      <c r="AX855" s="468"/>
      <c r="AY855" s="468"/>
      <c r="AZ855" s="468"/>
      <c r="BA855" s="468"/>
      <c r="BB855" s="468"/>
    </row>
    <row r="856" spans="1:54" ht="12.75" customHeight="1">
      <c r="A856" s="468"/>
      <c r="B856" s="468"/>
      <c r="C856" s="468"/>
      <c r="D856" s="468"/>
      <c r="E856" s="468"/>
      <c r="F856" s="468"/>
      <c r="G856" s="468"/>
      <c r="H856" s="468"/>
      <c r="I856" s="468"/>
      <c r="J856" s="468"/>
      <c r="K856" s="468"/>
      <c r="L856" s="468"/>
      <c r="M856" s="468"/>
      <c r="N856" s="468"/>
      <c r="O856" s="468"/>
      <c r="P856" s="468"/>
      <c r="Q856" s="468"/>
      <c r="R856" s="468"/>
      <c r="S856" s="468"/>
      <c r="T856" s="468"/>
      <c r="U856" s="468"/>
      <c r="V856" s="468"/>
      <c r="W856" s="468"/>
      <c r="X856" s="468"/>
      <c r="Y856" s="468"/>
      <c r="Z856" s="468"/>
      <c r="AA856" s="468"/>
      <c r="AB856" s="468"/>
      <c r="AC856" s="468"/>
      <c r="AD856" s="468"/>
      <c r="AE856" s="468"/>
      <c r="AF856" s="468"/>
      <c r="AG856" s="468"/>
      <c r="AH856" s="468"/>
      <c r="AI856" s="468"/>
      <c r="AJ856" s="468"/>
      <c r="AK856" s="468"/>
      <c r="AL856" s="468"/>
      <c r="AM856" s="468"/>
      <c r="AN856" s="468"/>
      <c r="AO856" s="468"/>
      <c r="AP856" s="468"/>
      <c r="AQ856" s="468"/>
      <c r="AR856" s="468"/>
      <c r="AS856" s="468"/>
      <c r="AT856" s="468"/>
      <c r="AU856" s="468"/>
      <c r="AV856" s="468"/>
      <c r="AW856" s="468"/>
      <c r="AX856" s="468"/>
      <c r="AY856" s="468"/>
      <c r="AZ856" s="468"/>
      <c r="BA856" s="468"/>
      <c r="BB856" s="468"/>
    </row>
    <row r="857" spans="1:54" ht="12.75" customHeight="1">
      <c r="A857" s="468"/>
      <c r="B857" s="468"/>
      <c r="C857" s="468"/>
      <c r="D857" s="468"/>
      <c r="E857" s="468"/>
      <c r="F857" s="468"/>
      <c r="G857" s="468"/>
      <c r="H857" s="468"/>
      <c r="I857" s="468"/>
      <c r="J857" s="468"/>
      <c r="K857" s="468"/>
      <c r="L857" s="468"/>
      <c r="M857" s="468"/>
      <c r="N857" s="468"/>
      <c r="O857" s="468"/>
      <c r="P857" s="468"/>
      <c r="Q857" s="468"/>
      <c r="R857" s="468"/>
      <c r="S857" s="468"/>
      <c r="T857" s="468"/>
      <c r="U857" s="468"/>
      <c r="V857" s="468"/>
      <c r="W857" s="468"/>
      <c r="X857" s="468"/>
      <c r="Y857" s="468"/>
      <c r="Z857" s="468"/>
      <c r="AA857" s="468"/>
      <c r="AB857" s="468"/>
      <c r="AC857" s="468"/>
      <c r="AD857" s="468"/>
      <c r="AE857" s="468"/>
      <c r="AF857" s="468"/>
      <c r="AG857" s="468"/>
      <c r="AH857" s="468"/>
      <c r="AI857" s="468"/>
      <c r="AJ857" s="468"/>
      <c r="AK857" s="468"/>
      <c r="AL857" s="468"/>
      <c r="AM857" s="468"/>
      <c r="AN857" s="468"/>
      <c r="AO857" s="468"/>
      <c r="AP857" s="468"/>
      <c r="AQ857" s="468"/>
      <c r="AR857" s="468"/>
      <c r="AS857" s="468"/>
      <c r="AT857" s="468"/>
      <c r="AU857" s="468"/>
      <c r="AV857" s="468"/>
      <c r="AW857" s="468"/>
      <c r="AX857" s="468"/>
      <c r="AY857" s="468"/>
      <c r="AZ857" s="468"/>
      <c r="BA857" s="468"/>
      <c r="BB857" s="468"/>
    </row>
    <row r="858" spans="1:54" ht="12.75" customHeight="1">
      <c r="A858" s="468"/>
      <c r="B858" s="468"/>
      <c r="C858" s="468"/>
      <c r="D858" s="468"/>
      <c r="E858" s="468"/>
      <c r="F858" s="468"/>
      <c r="G858" s="468"/>
      <c r="H858" s="468"/>
      <c r="I858" s="468"/>
      <c r="J858" s="468"/>
      <c r="K858" s="468"/>
      <c r="L858" s="468"/>
      <c r="M858" s="468"/>
      <c r="N858" s="468"/>
      <c r="O858" s="468"/>
      <c r="P858" s="468"/>
      <c r="Q858" s="468"/>
      <c r="R858" s="468"/>
      <c r="S858" s="468"/>
      <c r="T858" s="468"/>
      <c r="U858" s="468"/>
      <c r="V858" s="468"/>
      <c r="W858" s="468"/>
      <c r="X858" s="468"/>
      <c r="Y858" s="468"/>
      <c r="Z858" s="468"/>
      <c r="AA858" s="468"/>
      <c r="AB858" s="468"/>
      <c r="AC858" s="468"/>
      <c r="AD858" s="468"/>
      <c r="AE858" s="468"/>
      <c r="AF858" s="468"/>
      <c r="AG858" s="468"/>
      <c r="AH858" s="468"/>
      <c r="AI858" s="468"/>
      <c r="AJ858" s="468"/>
      <c r="AK858" s="468"/>
      <c r="AL858" s="468"/>
      <c r="AM858" s="468"/>
      <c r="AN858" s="468"/>
      <c r="AO858" s="468"/>
      <c r="AP858" s="468"/>
      <c r="AQ858" s="468"/>
      <c r="AR858" s="468"/>
      <c r="AS858" s="468"/>
      <c r="AT858" s="468"/>
      <c r="AU858" s="468"/>
      <c r="AV858" s="468"/>
      <c r="AW858" s="468"/>
      <c r="AX858" s="468"/>
      <c r="AY858" s="468"/>
      <c r="AZ858" s="468"/>
      <c r="BA858" s="468"/>
      <c r="BB858" s="468"/>
    </row>
    <row r="859" spans="1:54" ht="12.75" customHeight="1">
      <c r="A859" s="468"/>
      <c r="B859" s="468"/>
      <c r="C859" s="468"/>
      <c r="D859" s="468"/>
      <c r="E859" s="468"/>
      <c r="F859" s="468"/>
      <c r="G859" s="468"/>
      <c r="H859" s="468"/>
      <c r="I859" s="468"/>
      <c r="J859" s="468"/>
      <c r="K859" s="468"/>
      <c r="L859" s="468"/>
      <c r="M859" s="468"/>
      <c r="N859" s="468"/>
      <c r="O859" s="468"/>
      <c r="P859" s="468"/>
      <c r="Q859" s="468"/>
      <c r="R859" s="468"/>
      <c r="S859" s="468"/>
      <c r="T859" s="468"/>
      <c r="U859" s="468"/>
      <c r="V859" s="468"/>
      <c r="W859" s="468"/>
      <c r="X859" s="468"/>
      <c r="Y859" s="468"/>
      <c r="Z859" s="468"/>
      <c r="AA859" s="468"/>
      <c r="AB859" s="468"/>
      <c r="AC859" s="468"/>
      <c r="AD859" s="468"/>
      <c r="AE859" s="468"/>
      <c r="AF859" s="468"/>
      <c r="AG859" s="468"/>
      <c r="AH859" s="468"/>
      <c r="AI859" s="468"/>
      <c r="AJ859" s="468"/>
      <c r="AK859" s="468"/>
      <c r="AL859" s="468"/>
      <c r="AM859" s="468"/>
      <c r="AN859" s="468"/>
      <c r="AO859" s="468"/>
      <c r="AP859" s="468"/>
      <c r="AQ859" s="468"/>
      <c r="AR859" s="468"/>
      <c r="AS859" s="468"/>
      <c r="AT859" s="468"/>
      <c r="AU859" s="468"/>
      <c r="AV859" s="468"/>
      <c r="AW859" s="468"/>
      <c r="AX859" s="468"/>
      <c r="AY859" s="468"/>
      <c r="AZ859" s="468"/>
      <c r="BA859" s="468"/>
      <c r="BB859" s="468"/>
    </row>
    <row r="860" spans="1:54" ht="12.75" customHeight="1">
      <c r="A860" s="468"/>
      <c r="B860" s="468"/>
      <c r="C860" s="468"/>
      <c r="D860" s="468"/>
      <c r="E860" s="468"/>
      <c r="F860" s="468"/>
      <c r="G860" s="468"/>
      <c r="H860" s="468"/>
      <c r="I860" s="468"/>
      <c r="J860" s="468"/>
      <c r="K860" s="468"/>
      <c r="L860" s="468"/>
      <c r="M860" s="468"/>
      <c r="N860" s="468"/>
      <c r="O860" s="468"/>
      <c r="P860" s="468"/>
      <c r="Q860" s="468"/>
      <c r="R860" s="468"/>
      <c r="S860" s="468"/>
      <c r="T860" s="468"/>
      <c r="U860" s="468"/>
      <c r="V860" s="468"/>
      <c r="W860" s="468"/>
      <c r="X860" s="468"/>
      <c r="Y860" s="468"/>
      <c r="Z860" s="468"/>
      <c r="AA860" s="468"/>
      <c r="AB860" s="468"/>
      <c r="AC860" s="468"/>
      <c r="AD860" s="468"/>
      <c r="AE860" s="468"/>
      <c r="AF860" s="468"/>
      <c r="AG860" s="468"/>
      <c r="AH860" s="468"/>
      <c r="AI860" s="468"/>
      <c r="AJ860" s="468"/>
      <c r="AK860" s="468"/>
      <c r="AL860" s="468"/>
      <c r="AM860" s="468"/>
      <c r="AN860" s="468"/>
      <c r="AO860" s="468"/>
      <c r="AP860" s="468"/>
      <c r="AQ860" s="468"/>
      <c r="AR860" s="468"/>
      <c r="AS860" s="468"/>
      <c r="AT860" s="468"/>
      <c r="AU860" s="468"/>
      <c r="AV860" s="468"/>
      <c r="AW860" s="468"/>
      <c r="AX860" s="468"/>
      <c r="AY860" s="468"/>
      <c r="AZ860" s="468"/>
      <c r="BA860" s="468"/>
      <c r="BB860" s="468"/>
    </row>
    <row r="861" spans="1:54" ht="12.75" customHeight="1">
      <c r="A861" s="468"/>
      <c r="B861" s="468"/>
      <c r="C861" s="468"/>
      <c r="D861" s="468"/>
      <c r="E861" s="468"/>
      <c r="F861" s="468"/>
      <c r="G861" s="468"/>
      <c r="H861" s="468"/>
      <c r="I861" s="468"/>
      <c r="J861" s="468"/>
      <c r="K861" s="468"/>
      <c r="L861" s="468"/>
      <c r="M861" s="468"/>
      <c r="N861" s="468"/>
      <c r="O861" s="468"/>
      <c r="P861" s="468"/>
      <c r="Q861" s="468"/>
      <c r="R861" s="468"/>
      <c r="S861" s="468"/>
      <c r="T861" s="468"/>
      <c r="U861" s="468"/>
      <c r="V861" s="468"/>
      <c r="W861" s="468"/>
      <c r="X861" s="468"/>
      <c r="Y861" s="468"/>
      <c r="Z861" s="468"/>
      <c r="AA861" s="468"/>
      <c r="AB861" s="468"/>
      <c r="AC861" s="468"/>
      <c r="AD861" s="468"/>
      <c r="AE861" s="468"/>
      <c r="AF861" s="468"/>
      <c r="AG861" s="468"/>
      <c r="AH861" s="468"/>
      <c r="AI861" s="468"/>
      <c r="AJ861" s="468"/>
      <c r="AK861" s="468"/>
      <c r="AL861" s="468"/>
      <c r="AM861" s="468"/>
      <c r="AN861" s="468"/>
      <c r="AO861" s="468"/>
      <c r="AP861" s="468"/>
      <c r="AQ861" s="468"/>
      <c r="AR861" s="468"/>
      <c r="AS861" s="468"/>
      <c r="AT861" s="468"/>
      <c r="AU861" s="468"/>
      <c r="AV861" s="468"/>
      <c r="AW861" s="468"/>
      <c r="AX861" s="468"/>
      <c r="AY861" s="468"/>
      <c r="AZ861" s="468"/>
      <c r="BA861" s="468"/>
      <c r="BB861" s="468"/>
    </row>
    <row r="862" spans="1:54" ht="12.75" customHeight="1">
      <c r="A862" s="468"/>
      <c r="B862" s="468"/>
      <c r="C862" s="468"/>
      <c r="D862" s="468"/>
      <c r="E862" s="468"/>
      <c r="F862" s="468"/>
      <c r="G862" s="468"/>
      <c r="H862" s="468"/>
      <c r="I862" s="468"/>
      <c r="J862" s="468"/>
      <c r="K862" s="468"/>
      <c r="L862" s="468"/>
      <c r="M862" s="468"/>
      <c r="N862" s="468"/>
      <c r="O862" s="468"/>
      <c r="P862" s="468"/>
      <c r="Q862" s="468"/>
      <c r="R862" s="468"/>
      <c r="S862" s="468"/>
      <c r="T862" s="468"/>
      <c r="U862" s="468"/>
      <c r="V862" s="468"/>
      <c r="W862" s="468"/>
      <c r="X862" s="468"/>
      <c r="Y862" s="468"/>
      <c r="Z862" s="468"/>
      <c r="AA862" s="468"/>
      <c r="AB862" s="468"/>
      <c r="AC862" s="468"/>
      <c r="AD862" s="468"/>
      <c r="AE862" s="468"/>
      <c r="AF862" s="468"/>
      <c r="AG862" s="468"/>
      <c r="AH862" s="468"/>
      <c r="AI862" s="468"/>
      <c r="AJ862" s="468"/>
      <c r="AK862" s="468"/>
      <c r="AL862" s="468"/>
      <c r="AM862" s="468"/>
      <c r="AN862" s="468"/>
      <c r="AO862" s="468"/>
      <c r="AP862" s="468"/>
      <c r="AQ862" s="468"/>
      <c r="AR862" s="468"/>
      <c r="AS862" s="468"/>
      <c r="AT862" s="468"/>
      <c r="AU862" s="468"/>
      <c r="AV862" s="468"/>
      <c r="AW862" s="468"/>
      <c r="AX862" s="468"/>
      <c r="AY862" s="468"/>
      <c r="AZ862" s="468"/>
      <c r="BA862" s="468"/>
      <c r="BB862" s="468"/>
    </row>
    <row r="863" spans="1:54" ht="12.75" customHeight="1">
      <c r="A863" s="468"/>
      <c r="B863" s="468"/>
      <c r="C863" s="468"/>
      <c r="D863" s="468"/>
      <c r="E863" s="468"/>
      <c r="F863" s="468"/>
      <c r="G863" s="468"/>
      <c r="H863" s="468"/>
      <c r="I863" s="468"/>
      <c r="J863" s="468"/>
      <c r="K863" s="468"/>
      <c r="L863" s="468"/>
      <c r="M863" s="468"/>
      <c r="N863" s="468"/>
      <c r="O863" s="468"/>
      <c r="P863" s="468"/>
      <c r="Q863" s="468"/>
      <c r="R863" s="468"/>
      <c r="S863" s="468"/>
      <c r="T863" s="468"/>
      <c r="U863" s="468"/>
      <c r="V863" s="468"/>
      <c r="W863" s="468"/>
      <c r="X863" s="468"/>
      <c r="Y863" s="468"/>
      <c r="Z863" s="468"/>
      <c r="AA863" s="468"/>
      <c r="AB863" s="468"/>
      <c r="AC863" s="468"/>
      <c r="AD863" s="468"/>
      <c r="AE863" s="468"/>
      <c r="AF863" s="468"/>
      <c r="AG863" s="468"/>
      <c r="AH863" s="468"/>
      <c r="AI863" s="468"/>
      <c r="AJ863" s="468"/>
      <c r="AK863" s="468"/>
      <c r="AL863" s="468"/>
      <c r="AM863" s="468"/>
      <c r="AN863" s="468"/>
      <c r="AO863" s="468"/>
      <c r="AP863" s="468"/>
      <c r="AQ863" s="468"/>
      <c r="AR863" s="468"/>
      <c r="AS863" s="468"/>
      <c r="AT863" s="468"/>
      <c r="AU863" s="468"/>
      <c r="AV863" s="468"/>
      <c r="AW863" s="468"/>
      <c r="AX863" s="468"/>
      <c r="AY863" s="468"/>
      <c r="AZ863" s="468"/>
      <c r="BA863" s="468"/>
      <c r="BB863" s="468"/>
    </row>
    <row r="864" spans="1:54" ht="12.75" customHeight="1">
      <c r="A864" s="468"/>
      <c r="B864" s="468"/>
      <c r="C864" s="468"/>
      <c r="D864" s="468"/>
      <c r="E864" s="468"/>
      <c r="F864" s="468"/>
      <c r="G864" s="468"/>
      <c r="H864" s="468"/>
      <c r="I864" s="468"/>
      <c r="J864" s="468"/>
      <c r="K864" s="468"/>
      <c r="L864" s="468"/>
      <c r="M864" s="468"/>
      <c r="N864" s="468"/>
      <c r="O864" s="468"/>
      <c r="P864" s="468"/>
      <c r="Q864" s="468"/>
      <c r="R864" s="468"/>
      <c r="S864" s="468"/>
      <c r="T864" s="468"/>
      <c r="U864" s="468"/>
      <c r="V864" s="468"/>
      <c r="W864" s="468"/>
      <c r="X864" s="468"/>
      <c r="Y864" s="468"/>
      <c r="Z864" s="468"/>
      <c r="AA864" s="468"/>
      <c r="AB864" s="468"/>
      <c r="AC864" s="468"/>
      <c r="AD864" s="468"/>
      <c r="AE864" s="468"/>
      <c r="AF864" s="468"/>
      <c r="AG864" s="468"/>
      <c r="AH864" s="468"/>
      <c r="AI864" s="468"/>
      <c r="AJ864" s="468"/>
      <c r="AK864" s="468"/>
      <c r="AL864" s="468"/>
      <c r="AM864" s="468"/>
      <c r="AN864" s="468"/>
      <c r="AO864" s="468"/>
      <c r="AP864" s="468"/>
      <c r="AQ864" s="468"/>
      <c r="AR864" s="468"/>
      <c r="AS864" s="468"/>
      <c r="AT864" s="468"/>
      <c r="AU864" s="468"/>
      <c r="AV864" s="468"/>
      <c r="AW864" s="468"/>
      <c r="AX864" s="468"/>
      <c r="AY864" s="468"/>
      <c r="AZ864" s="468"/>
      <c r="BA864" s="468"/>
      <c r="BB864" s="468"/>
    </row>
    <row r="865" spans="1:54" ht="12.75" customHeight="1">
      <c r="A865" s="468"/>
      <c r="B865" s="468"/>
      <c r="C865" s="468"/>
      <c r="D865" s="468"/>
      <c r="E865" s="468"/>
      <c r="F865" s="468"/>
      <c r="G865" s="468"/>
      <c r="H865" s="468"/>
      <c r="I865" s="468"/>
      <c r="J865" s="468"/>
      <c r="K865" s="468"/>
      <c r="L865" s="468"/>
      <c r="M865" s="468"/>
      <c r="N865" s="468"/>
      <c r="O865" s="468"/>
      <c r="P865" s="468"/>
      <c r="Q865" s="468"/>
      <c r="R865" s="468"/>
      <c r="S865" s="468"/>
      <c r="T865" s="468"/>
      <c r="U865" s="468"/>
      <c r="V865" s="468"/>
      <c r="W865" s="468"/>
      <c r="X865" s="468"/>
      <c r="Y865" s="468"/>
      <c r="Z865" s="468"/>
      <c r="AA865" s="468"/>
      <c r="AB865" s="468"/>
      <c r="AC865" s="468"/>
      <c r="AD865" s="468"/>
      <c r="AE865" s="468"/>
      <c r="AF865" s="468"/>
      <c r="AG865" s="468"/>
      <c r="AH865" s="468"/>
      <c r="AI865" s="468"/>
      <c r="AJ865" s="468"/>
      <c r="AK865" s="468"/>
      <c r="AL865" s="468"/>
      <c r="AM865" s="468"/>
      <c r="AN865" s="468"/>
      <c r="AO865" s="468"/>
      <c r="AP865" s="468"/>
      <c r="AQ865" s="468"/>
      <c r="AR865" s="468"/>
      <c r="AS865" s="468"/>
      <c r="AT865" s="468"/>
      <c r="AU865" s="468"/>
      <c r="AV865" s="468"/>
      <c r="AW865" s="468"/>
      <c r="AX865" s="468"/>
      <c r="AY865" s="468"/>
      <c r="AZ865" s="468"/>
      <c r="BA865" s="468"/>
      <c r="BB865" s="468"/>
    </row>
    <row r="866" spans="1:54" ht="12.75" customHeight="1">
      <c r="A866" s="468"/>
      <c r="B866" s="468"/>
      <c r="C866" s="468"/>
      <c r="D866" s="468"/>
      <c r="E866" s="468"/>
      <c r="F866" s="468"/>
      <c r="G866" s="468"/>
      <c r="H866" s="468"/>
      <c r="I866" s="468"/>
      <c r="J866" s="468"/>
      <c r="K866" s="468"/>
      <c r="L866" s="468"/>
      <c r="M866" s="468"/>
      <c r="N866" s="468"/>
      <c r="O866" s="468"/>
      <c r="P866" s="468"/>
      <c r="Q866" s="468"/>
      <c r="R866" s="468"/>
      <c r="S866" s="468"/>
      <c r="T866" s="468"/>
      <c r="U866" s="468"/>
      <c r="V866" s="468"/>
      <c r="W866" s="468"/>
      <c r="X866" s="468"/>
      <c r="Y866" s="468"/>
      <c r="Z866" s="468"/>
      <c r="AA866" s="468"/>
      <c r="AB866" s="468"/>
      <c r="AC866" s="468"/>
      <c r="AD866" s="468"/>
      <c r="AE866" s="468"/>
      <c r="AF866" s="468"/>
      <c r="AG866" s="468"/>
      <c r="AH866" s="468"/>
      <c r="AI866" s="468"/>
      <c r="AJ866" s="468"/>
      <c r="AK866" s="468"/>
      <c r="AL866" s="468"/>
      <c r="AM866" s="468"/>
      <c r="AN866" s="468"/>
      <c r="AO866" s="468"/>
      <c r="AP866" s="468"/>
      <c r="AQ866" s="468"/>
      <c r="AR866" s="468"/>
      <c r="AS866" s="468"/>
      <c r="AT866" s="468"/>
      <c r="AU866" s="468"/>
      <c r="AV866" s="468"/>
      <c r="AW866" s="468"/>
      <c r="AX866" s="468"/>
      <c r="AY866" s="468"/>
      <c r="AZ866" s="468"/>
      <c r="BA866" s="468"/>
      <c r="BB866" s="468"/>
    </row>
    <row r="867" spans="1:54" ht="12.75" customHeight="1">
      <c r="A867" s="468"/>
      <c r="B867" s="468"/>
      <c r="C867" s="468"/>
      <c r="D867" s="468"/>
      <c r="E867" s="468"/>
      <c r="F867" s="468"/>
      <c r="G867" s="468"/>
      <c r="H867" s="468"/>
      <c r="I867" s="468"/>
      <c r="J867" s="468"/>
      <c r="K867" s="468"/>
      <c r="L867" s="468"/>
      <c r="M867" s="468"/>
      <c r="N867" s="468"/>
      <c r="O867" s="468"/>
      <c r="P867" s="468"/>
      <c r="Q867" s="468"/>
      <c r="R867" s="468"/>
      <c r="S867" s="468"/>
      <c r="T867" s="468"/>
      <c r="U867" s="468"/>
      <c r="V867" s="468"/>
      <c r="W867" s="468"/>
      <c r="X867" s="468"/>
      <c r="Y867" s="468"/>
      <c r="Z867" s="468"/>
      <c r="AA867" s="468"/>
      <c r="AB867" s="468"/>
      <c r="AC867" s="468"/>
      <c r="AD867" s="468"/>
      <c r="AE867" s="468"/>
      <c r="AF867" s="468"/>
      <c r="AG867" s="468"/>
      <c r="AH867" s="468"/>
      <c r="AI867" s="468"/>
      <c r="AJ867" s="468"/>
      <c r="AK867" s="468"/>
      <c r="AL867" s="468"/>
      <c r="AM867" s="468"/>
      <c r="AN867" s="468"/>
      <c r="AO867" s="468"/>
      <c r="AP867" s="468"/>
      <c r="AQ867" s="468"/>
      <c r="AR867" s="468"/>
      <c r="AS867" s="468"/>
      <c r="AT867" s="468"/>
      <c r="AU867" s="468"/>
      <c r="AV867" s="468"/>
      <c r="AW867" s="468"/>
      <c r="AX867" s="468"/>
      <c r="AY867" s="468"/>
      <c r="AZ867" s="468"/>
      <c r="BA867" s="468"/>
      <c r="BB867" s="468"/>
    </row>
    <row r="868" spans="1:54" ht="12.75" customHeight="1">
      <c r="A868" s="468"/>
      <c r="B868" s="468"/>
      <c r="C868" s="468"/>
      <c r="D868" s="468"/>
      <c r="E868" s="468"/>
      <c r="F868" s="468"/>
      <c r="G868" s="468"/>
      <c r="H868" s="468"/>
      <c r="I868" s="468"/>
      <c r="J868" s="468"/>
      <c r="K868" s="468"/>
      <c r="L868" s="468"/>
      <c r="M868" s="468"/>
      <c r="N868" s="468"/>
      <c r="O868" s="468"/>
      <c r="P868" s="468"/>
      <c r="Q868" s="468"/>
      <c r="R868" s="468"/>
      <c r="S868" s="468"/>
      <c r="T868" s="468"/>
      <c r="U868" s="468"/>
      <c r="V868" s="468"/>
      <c r="W868" s="468"/>
      <c r="X868" s="468"/>
      <c r="Y868" s="468"/>
      <c r="Z868" s="468"/>
      <c r="AA868" s="468"/>
      <c r="AB868" s="468"/>
      <c r="AC868" s="468"/>
      <c r="AD868" s="468"/>
      <c r="AE868" s="468"/>
      <c r="AF868" s="468"/>
      <c r="AG868" s="468"/>
      <c r="AH868" s="468"/>
      <c r="AI868" s="468"/>
      <c r="AJ868" s="468"/>
      <c r="AK868" s="468"/>
      <c r="AL868" s="468"/>
      <c r="AM868" s="468"/>
      <c r="AN868" s="468"/>
      <c r="AO868" s="468"/>
      <c r="AP868" s="468"/>
      <c r="AQ868" s="468"/>
      <c r="AR868" s="468"/>
      <c r="AS868" s="468"/>
      <c r="AT868" s="468"/>
      <c r="AU868" s="468"/>
      <c r="AV868" s="468"/>
      <c r="AW868" s="468"/>
      <c r="AX868" s="468"/>
      <c r="AY868" s="468"/>
      <c r="AZ868" s="468"/>
      <c r="BA868" s="468"/>
      <c r="BB868" s="468"/>
    </row>
    <row r="869" spans="1:54" ht="12.75" customHeight="1">
      <c r="A869" s="468"/>
      <c r="B869" s="468"/>
      <c r="C869" s="468"/>
      <c r="D869" s="468"/>
      <c r="E869" s="468"/>
      <c r="F869" s="468"/>
      <c r="G869" s="468"/>
      <c r="H869" s="468"/>
      <c r="I869" s="468"/>
      <c r="J869" s="468"/>
      <c r="K869" s="468"/>
      <c r="L869" s="468"/>
      <c r="M869" s="468"/>
      <c r="N869" s="468"/>
      <c r="O869" s="468"/>
      <c r="P869" s="468"/>
      <c r="Q869" s="468"/>
      <c r="R869" s="468"/>
      <c r="S869" s="468"/>
      <c r="T869" s="468"/>
      <c r="U869" s="468"/>
      <c r="V869" s="468"/>
      <c r="W869" s="468"/>
      <c r="X869" s="468"/>
      <c r="Y869" s="468"/>
      <c r="Z869" s="468"/>
      <c r="AA869" s="468"/>
      <c r="AB869" s="468"/>
      <c r="AC869" s="468"/>
      <c r="AD869" s="468"/>
      <c r="AE869" s="468"/>
      <c r="AF869" s="468"/>
      <c r="AG869" s="468"/>
      <c r="AH869" s="468"/>
      <c r="AI869" s="468"/>
      <c r="AJ869" s="468"/>
      <c r="AK869" s="468"/>
      <c r="AL869" s="468"/>
      <c r="AM869" s="468"/>
      <c r="AN869" s="468"/>
      <c r="AO869" s="468"/>
      <c r="AP869" s="468"/>
      <c r="AQ869" s="468"/>
      <c r="AR869" s="468"/>
      <c r="AS869" s="468"/>
      <c r="AT869" s="468"/>
      <c r="AU869" s="468"/>
      <c r="AV869" s="468"/>
      <c r="AW869" s="468"/>
      <c r="AX869" s="468"/>
      <c r="AY869" s="468"/>
      <c r="AZ869" s="468"/>
      <c r="BA869" s="468"/>
      <c r="BB869" s="468"/>
    </row>
    <row r="870" spans="1:54" ht="12.75" customHeight="1">
      <c r="A870" s="468"/>
      <c r="B870" s="468"/>
      <c r="C870" s="468"/>
      <c r="D870" s="468"/>
      <c r="E870" s="468"/>
      <c r="F870" s="468"/>
      <c r="G870" s="468"/>
      <c r="H870" s="468"/>
      <c r="I870" s="468"/>
      <c r="J870" s="468"/>
      <c r="K870" s="468"/>
      <c r="L870" s="468"/>
      <c r="M870" s="468"/>
      <c r="N870" s="468"/>
      <c r="O870" s="468"/>
      <c r="P870" s="468"/>
      <c r="Q870" s="468"/>
      <c r="R870" s="468"/>
      <c r="S870" s="468"/>
      <c r="T870" s="468"/>
      <c r="U870" s="468"/>
      <c r="V870" s="468"/>
      <c r="W870" s="468"/>
      <c r="X870" s="468"/>
      <c r="Y870" s="468"/>
      <c r="Z870" s="468"/>
      <c r="AA870" s="468"/>
      <c r="AB870" s="468"/>
      <c r="AC870" s="468"/>
      <c r="AD870" s="468"/>
      <c r="AE870" s="468"/>
      <c r="AF870" s="468"/>
      <c r="AG870" s="468"/>
      <c r="AH870" s="468"/>
      <c r="AI870" s="468"/>
      <c r="AJ870" s="468"/>
      <c r="AK870" s="468"/>
      <c r="AL870" s="468"/>
      <c r="AM870" s="468"/>
      <c r="AN870" s="468"/>
      <c r="AO870" s="468"/>
      <c r="AP870" s="468"/>
      <c r="AQ870" s="468"/>
      <c r="AR870" s="468"/>
      <c r="AS870" s="468"/>
      <c r="AT870" s="468"/>
      <c r="AU870" s="468"/>
      <c r="AV870" s="468"/>
      <c r="AW870" s="468"/>
      <c r="AX870" s="468"/>
      <c r="AY870" s="468"/>
      <c r="AZ870" s="468"/>
      <c r="BA870" s="468"/>
      <c r="BB870" s="468"/>
    </row>
    <row r="871" spans="1:54" ht="12.75" customHeight="1">
      <c r="A871" s="468"/>
      <c r="B871" s="468"/>
      <c r="C871" s="468"/>
      <c r="D871" s="468"/>
      <c r="E871" s="468"/>
      <c r="F871" s="468"/>
      <c r="G871" s="468"/>
      <c r="H871" s="468"/>
      <c r="I871" s="468"/>
      <c r="J871" s="468"/>
      <c r="K871" s="468"/>
      <c r="L871" s="468"/>
      <c r="M871" s="468"/>
      <c r="N871" s="468"/>
      <c r="O871" s="468"/>
      <c r="P871" s="468"/>
      <c r="Q871" s="468"/>
      <c r="R871" s="468"/>
      <c r="S871" s="468"/>
      <c r="T871" s="468"/>
      <c r="U871" s="468"/>
      <c r="V871" s="468"/>
      <c r="W871" s="468"/>
      <c r="X871" s="468"/>
      <c r="Y871" s="468"/>
      <c r="Z871" s="468"/>
      <c r="AA871" s="468"/>
      <c r="AB871" s="468"/>
      <c r="AC871" s="468"/>
      <c r="AD871" s="468"/>
      <c r="AE871" s="468"/>
      <c r="AF871" s="468"/>
      <c r="AG871" s="468"/>
      <c r="AH871" s="468"/>
      <c r="AI871" s="468"/>
      <c r="AJ871" s="468"/>
      <c r="AK871" s="468"/>
      <c r="AL871" s="468"/>
      <c r="AM871" s="468"/>
      <c r="AN871" s="468"/>
      <c r="AO871" s="468"/>
      <c r="AP871" s="468"/>
      <c r="AQ871" s="468"/>
      <c r="AR871" s="468"/>
      <c r="AS871" s="468"/>
      <c r="AT871" s="468"/>
      <c r="AU871" s="468"/>
      <c r="AV871" s="468"/>
      <c r="AW871" s="468"/>
      <c r="AX871" s="468"/>
      <c r="AY871" s="468"/>
      <c r="AZ871" s="468"/>
      <c r="BA871" s="468"/>
      <c r="BB871" s="468"/>
    </row>
    <row r="872" spans="1:54" ht="12.75" customHeight="1">
      <c r="A872" s="468"/>
      <c r="B872" s="468"/>
      <c r="C872" s="468"/>
      <c r="D872" s="468"/>
      <c r="E872" s="468"/>
      <c r="F872" s="468"/>
      <c r="G872" s="468"/>
      <c r="H872" s="468"/>
      <c r="I872" s="468"/>
      <c r="J872" s="468"/>
      <c r="K872" s="468"/>
      <c r="L872" s="468"/>
      <c r="M872" s="468"/>
      <c r="N872" s="468"/>
      <c r="O872" s="468"/>
      <c r="P872" s="468"/>
      <c r="Q872" s="468"/>
      <c r="R872" s="468"/>
      <c r="S872" s="468"/>
      <c r="T872" s="468"/>
      <c r="U872" s="468"/>
      <c r="V872" s="468"/>
      <c r="W872" s="468"/>
      <c r="X872" s="468"/>
      <c r="Y872" s="468"/>
      <c r="Z872" s="468"/>
      <c r="AA872" s="468"/>
      <c r="AB872" s="468"/>
      <c r="AC872" s="468"/>
      <c r="AD872" s="468"/>
      <c r="AE872" s="468"/>
      <c r="AF872" s="468"/>
      <c r="AG872" s="468"/>
      <c r="AH872" s="468"/>
      <c r="AI872" s="468"/>
      <c r="AJ872" s="468"/>
      <c r="AK872" s="468"/>
      <c r="AL872" s="468"/>
      <c r="AM872" s="468"/>
      <c r="AN872" s="468"/>
      <c r="AO872" s="468"/>
      <c r="AP872" s="468"/>
      <c r="AQ872" s="468"/>
      <c r="AR872" s="468"/>
      <c r="AS872" s="468"/>
      <c r="AT872" s="468"/>
      <c r="AU872" s="468"/>
      <c r="AV872" s="468"/>
      <c r="AW872" s="468"/>
      <c r="AX872" s="468"/>
      <c r="AY872" s="468"/>
      <c r="AZ872" s="468"/>
      <c r="BA872" s="468"/>
      <c r="BB872" s="468"/>
    </row>
    <row r="873" spans="1:54" ht="12.75" customHeight="1">
      <c r="A873" s="468"/>
      <c r="B873" s="468"/>
      <c r="C873" s="468"/>
      <c r="D873" s="468"/>
      <c r="E873" s="468"/>
      <c r="F873" s="468"/>
      <c r="G873" s="468"/>
      <c r="H873" s="468"/>
      <c r="I873" s="468"/>
      <c r="J873" s="468"/>
      <c r="K873" s="468"/>
      <c r="L873" s="468"/>
      <c r="M873" s="468"/>
      <c r="N873" s="468"/>
      <c r="O873" s="468"/>
      <c r="P873" s="468"/>
      <c r="Q873" s="468"/>
      <c r="R873" s="468"/>
      <c r="S873" s="468"/>
      <c r="T873" s="468"/>
      <c r="U873" s="468"/>
      <c r="V873" s="468"/>
      <c r="W873" s="468"/>
      <c r="X873" s="468"/>
      <c r="Y873" s="468"/>
      <c r="Z873" s="468"/>
      <c r="AA873" s="468"/>
      <c r="AB873" s="468"/>
      <c r="AC873" s="468"/>
      <c r="AD873" s="468"/>
      <c r="AE873" s="468"/>
      <c r="AF873" s="468"/>
      <c r="AG873" s="468"/>
      <c r="AH873" s="468"/>
      <c r="AI873" s="468"/>
      <c r="AJ873" s="468"/>
      <c r="AK873" s="468"/>
      <c r="AL873" s="468"/>
      <c r="AM873" s="468"/>
      <c r="AN873" s="468"/>
      <c r="AO873" s="468"/>
      <c r="AP873" s="468"/>
      <c r="AQ873" s="468"/>
      <c r="AR873" s="468"/>
      <c r="AS873" s="468"/>
      <c r="AT873" s="468"/>
      <c r="AU873" s="468"/>
      <c r="AV873" s="468"/>
      <c r="AW873" s="468"/>
      <c r="AX873" s="468"/>
      <c r="AY873" s="468"/>
      <c r="AZ873" s="468"/>
      <c r="BA873" s="468"/>
      <c r="BB873" s="468"/>
    </row>
    <row r="874" spans="1:54" ht="12.75" customHeight="1">
      <c r="A874" s="468"/>
      <c r="B874" s="468"/>
      <c r="C874" s="468"/>
      <c r="D874" s="468"/>
      <c r="E874" s="468"/>
      <c r="F874" s="468"/>
      <c r="G874" s="468"/>
      <c r="H874" s="468"/>
      <c r="I874" s="468"/>
      <c r="J874" s="468"/>
      <c r="K874" s="468"/>
      <c r="L874" s="468"/>
      <c r="M874" s="468"/>
      <c r="N874" s="468"/>
      <c r="O874" s="468"/>
      <c r="P874" s="468"/>
      <c r="Q874" s="468"/>
      <c r="R874" s="468"/>
      <c r="S874" s="468"/>
      <c r="T874" s="468"/>
      <c r="U874" s="468"/>
      <c r="V874" s="468"/>
      <c r="W874" s="468"/>
      <c r="X874" s="468"/>
      <c r="Y874" s="468"/>
      <c r="Z874" s="468"/>
      <c r="AA874" s="468"/>
      <c r="AB874" s="468"/>
      <c r="AC874" s="468"/>
      <c r="AD874" s="468"/>
      <c r="AE874" s="468"/>
      <c r="AF874" s="468"/>
      <c r="AG874" s="468"/>
      <c r="AH874" s="468"/>
      <c r="AI874" s="468"/>
      <c r="AJ874" s="468"/>
      <c r="AK874" s="468"/>
      <c r="AL874" s="468"/>
      <c r="AM874" s="468"/>
      <c r="AN874" s="468"/>
      <c r="AO874" s="468"/>
      <c r="AP874" s="468"/>
      <c r="AQ874" s="468"/>
      <c r="AR874" s="468"/>
      <c r="AS874" s="468"/>
      <c r="AT874" s="468"/>
      <c r="AU874" s="468"/>
      <c r="AV874" s="468"/>
      <c r="AW874" s="468"/>
      <c r="AX874" s="468"/>
      <c r="AY874" s="468"/>
      <c r="AZ874" s="468"/>
      <c r="BA874" s="468"/>
      <c r="BB874" s="468"/>
    </row>
    <row r="875" spans="1:54" ht="12.75" customHeight="1">
      <c r="A875" s="468"/>
      <c r="B875" s="468"/>
      <c r="C875" s="468"/>
      <c r="D875" s="468"/>
      <c r="E875" s="468"/>
      <c r="F875" s="468"/>
      <c r="G875" s="468"/>
      <c r="H875" s="468"/>
      <c r="I875" s="468"/>
      <c r="J875" s="468"/>
      <c r="K875" s="468"/>
      <c r="L875" s="468"/>
      <c r="M875" s="468"/>
      <c r="N875" s="468"/>
      <c r="O875" s="468"/>
      <c r="P875" s="468"/>
      <c r="Q875" s="468"/>
      <c r="R875" s="468"/>
      <c r="S875" s="468"/>
      <c r="T875" s="468"/>
      <c r="U875" s="468"/>
      <c r="V875" s="468"/>
      <c r="W875" s="468"/>
      <c r="X875" s="468"/>
      <c r="Y875" s="468"/>
      <c r="Z875" s="468"/>
      <c r="AA875" s="468"/>
      <c r="AB875" s="468"/>
      <c r="AC875" s="468"/>
      <c r="AD875" s="468"/>
      <c r="AE875" s="468"/>
      <c r="AF875" s="468"/>
      <c r="AG875" s="468"/>
      <c r="AH875" s="468"/>
      <c r="AI875" s="468"/>
      <c r="AJ875" s="468"/>
      <c r="AK875" s="468"/>
      <c r="AL875" s="468"/>
      <c r="AM875" s="468"/>
      <c r="AN875" s="468"/>
      <c r="AO875" s="468"/>
      <c r="AP875" s="468"/>
      <c r="AQ875" s="468"/>
      <c r="AR875" s="468"/>
      <c r="AS875" s="468"/>
      <c r="AT875" s="468"/>
      <c r="AU875" s="468"/>
      <c r="AV875" s="468"/>
      <c r="AW875" s="468"/>
      <c r="AX875" s="468"/>
      <c r="AY875" s="468"/>
      <c r="AZ875" s="468"/>
      <c r="BA875" s="468"/>
      <c r="BB875" s="468"/>
    </row>
    <row r="876" spans="1:54" ht="12.75" customHeight="1">
      <c r="A876" s="468"/>
      <c r="B876" s="468"/>
      <c r="C876" s="468"/>
      <c r="D876" s="468"/>
      <c r="E876" s="468"/>
      <c r="F876" s="468"/>
      <c r="G876" s="468"/>
      <c r="H876" s="468"/>
      <c r="I876" s="468"/>
      <c r="J876" s="468"/>
      <c r="K876" s="468"/>
      <c r="L876" s="468"/>
      <c r="M876" s="468"/>
      <c r="N876" s="468"/>
      <c r="O876" s="468"/>
      <c r="P876" s="468"/>
      <c r="Q876" s="468"/>
      <c r="R876" s="468"/>
      <c r="S876" s="468"/>
      <c r="T876" s="468"/>
      <c r="U876" s="468"/>
      <c r="V876" s="468"/>
      <c r="W876" s="468"/>
      <c r="X876" s="468"/>
      <c r="Y876" s="468"/>
      <c r="Z876" s="468"/>
      <c r="AA876" s="468"/>
      <c r="AB876" s="468"/>
      <c r="AC876" s="468"/>
      <c r="AD876" s="468"/>
      <c r="AE876" s="468"/>
      <c r="AF876" s="468"/>
      <c r="AG876" s="468"/>
      <c r="AH876" s="468"/>
      <c r="AI876" s="468"/>
      <c r="AJ876" s="468"/>
      <c r="AK876" s="468"/>
      <c r="AL876" s="468"/>
      <c r="AM876" s="468"/>
      <c r="AN876" s="468"/>
      <c r="AO876" s="468"/>
      <c r="AP876" s="468"/>
      <c r="AQ876" s="468"/>
      <c r="AR876" s="468"/>
      <c r="AS876" s="468"/>
      <c r="AT876" s="468"/>
      <c r="AU876" s="468"/>
      <c r="AV876" s="468"/>
      <c r="AW876" s="468"/>
      <c r="AX876" s="468"/>
      <c r="AY876" s="468"/>
      <c r="AZ876" s="468"/>
      <c r="BA876" s="468"/>
      <c r="BB876" s="468"/>
    </row>
    <row r="877" spans="1:54" ht="12.75" customHeight="1">
      <c r="A877" s="468"/>
      <c r="B877" s="468"/>
      <c r="C877" s="468"/>
      <c r="D877" s="468"/>
      <c r="E877" s="468"/>
      <c r="F877" s="468"/>
      <c r="G877" s="468"/>
      <c r="H877" s="468"/>
      <c r="I877" s="468"/>
      <c r="J877" s="468"/>
      <c r="K877" s="468"/>
      <c r="L877" s="468"/>
      <c r="M877" s="468"/>
      <c r="N877" s="468"/>
      <c r="O877" s="468"/>
      <c r="P877" s="468"/>
      <c r="Q877" s="468"/>
      <c r="R877" s="468"/>
      <c r="S877" s="468"/>
      <c r="T877" s="468"/>
      <c r="U877" s="468"/>
      <c r="V877" s="468"/>
      <c r="W877" s="468"/>
      <c r="X877" s="468"/>
      <c r="Y877" s="468"/>
      <c r="Z877" s="468"/>
      <c r="AA877" s="468"/>
      <c r="AB877" s="468"/>
      <c r="AC877" s="468"/>
      <c r="AD877" s="468"/>
      <c r="AE877" s="468"/>
      <c r="AF877" s="468"/>
      <c r="AG877" s="468"/>
      <c r="AH877" s="468"/>
      <c r="AI877" s="468"/>
      <c r="AJ877" s="468"/>
      <c r="AK877" s="468"/>
      <c r="AL877" s="468"/>
      <c r="AM877" s="468"/>
      <c r="AN877" s="468"/>
      <c r="AO877" s="468"/>
      <c r="AP877" s="468"/>
      <c r="AQ877" s="468"/>
      <c r="AR877" s="468"/>
      <c r="AS877" s="468"/>
      <c r="AT877" s="468"/>
      <c r="AU877" s="468"/>
      <c r="AV877" s="468"/>
      <c r="AW877" s="468"/>
      <c r="AX877" s="468"/>
      <c r="AY877" s="468"/>
      <c r="AZ877" s="468"/>
      <c r="BA877" s="468"/>
      <c r="BB877" s="468"/>
    </row>
    <row r="878" spans="1:54" ht="12.75" customHeight="1">
      <c r="A878" s="468"/>
      <c r="B878" s="468"/>
      <c r="C878" s="468"/>
      <c r="D878" s="468"/>
      <c r="E878" s="468"/>
      <c r="F878" s="468"/>
      <c r="G878" s="468"/>
      <c r="H878" s="468"/>
      <c r="I878" s="468"/>
      <c r="J878" s="468"/>
      <c r="K878" s="468"/>
      <c r="L878" s="468"/>
      <c r="M878" s="468"/>
      <c r="N878" s="468"/>
      <c r="O878" s="468"/>
      <c r="P878" s="468"/>
      <c r="Q878" s="468"/>
      <c r="R878" s="468"/>
      <c r="S878" s="468"/>
      <c r="T878" s="468"/>
      <c r="U878" s="468"/>
      <c r="V878" s="468"/>
      <c r="W878" s="468"/>
      <c r="X878" s="468"/>
      <c r="Y878" s="468"/>
      <c r="Z878" s="468"/>
      <c r="AA878" s="468"/>
      <c r="AB878" s="468"/>
      <c r="AC878" s="468"/>
      <c r="AD878" s="468"/>
      <c r="AE878" s="468"/>
      <c r="AF878" s="468"/>
      <c r="AG878" s="468"/>
      <c r="AH878" s="468"/>
      <c r="AI878" s="468"/>
      <c r="AJ878" s="468"/>
      <c r="AK878" s="468"/>
      <c r="AL878" s="468"/>
      <c r="AM878" s="468"/>
      <c r="AN878" s="468"/>
      <c r="AO878" s="468"/>
      <c r="AP878" s="468"/>
      <c r="AQ878" s="468"/>
      <c r="AR878" s="468"/>
      <c r="AS878" s="468"/>
      <c r="AT878" s="468"/>
      <c r="AU878" s="468"/>
      <c r="AV878" s="468"/>
      <c r="AW878" s="468"/>
      <c r="AX878" s="468"/>
      <c r="AY878" s="468"/>
      <c r="AZ878" s="468"/>
      <c r="BA878" s="468"/>
      <c r="BB878" s="468"/>
    </row>
    <row r="879" spans="1:54" ht="12.75" customHeight="1">
      <c r="A879" s="468"/>
      <c r="B879" s="468"/>
      <c r="C879" s="468"/>
      <c r="D879" s="468"/>
      <c r="E879" s="468"/>
      <c r="F879" s="468"/>
      <c r="G879" s="468"/>
      <c r="H879" s="468"/>
      <c r="I879" s="468"/>
      <c r="J879" s="468"/>
      <c r="K879" s="468"/>
      <c r="L879" s="468"/>
      <c r="M879" s="468"/>
      <c r="N879" s="468"/>
      <c r="O879" s="468"/>
      <c r="P879" s="468"/>
      <c r="Q879" s="468"/>
      <c r="R879" s="468"/>
      <c r="S879" s="468"/>
      <c r="T879" s="468"/>
      <c r="U879" s="468"/>
      <c r="V879" s="468"/>
      <c r="W879" s="468"/>
      <c r="X879" s="468"/>
      <c r="Y879" s="468"/>
      <c r="Z879" s="468"/>
      <c r="AA879" s="468"/>
      <c r="AB879" s="468"/>
      <c r="AC879" s="468"/>
      <c r="AD879" s="468"/>
      <c r="AE879" s="468"/>
      <c r="AF879" s="468"/>
      <c r="AG879" s="468"/>
      <c r="AH879" s="468"/>
      <c r="AI879" s="468"/>
      <c r="AJ879" s="468"/>
      <c r="AK879" s="468"/>
      <c r="AL879" s="468"/>
      <c r="AM879" s="468"/>
      <c r="AN879" s="468"/>
      <c r="AO879" s="468"/>
      <c r="AP879" s="468"/>
      <c r="AQ879" s="468"/>
      <c r="AR879" s="468"/>
      <c r="AS879" s="468"/>
      <c r="AT879" s="468"/>
      <c r="AU879" s="468"/>
      <c r="AV879" s="468"/>
      <c r="AW879" s="468"/>
      <c r="AX879" s="468"/>
      <c r="AY879" s="468"/>
      <c r="AZ879" s="468"/>
      <c r="BA879" s="468"/>
      <c r="BB879" s="468"/>
    </row>
    <row r="880" spans="1:54" ht="12.75" customHeight="1">
      <c r="A880" s="468"/>
      <c r="B880" s="468"/>
      <c r="C880" s="468"/>
      <c r="D880" s="468"/>
      <c r="E880" s="468"/>
      <c r="F880" s="468"/>
      <c r="G880" s="468"/>
      <c r="H880" s="468"/>
      <c r="I880" s="468"/>
      <c r="J880" s="468"/>
      <c r="K880" s="468"/>
      <c r="L880" s="468"/>
      <c r="M880" s="468"/>
      <c r="N880" s="468"/>
      <c r="O880" s="468"/>
      <c r="P880" s="468"/>
      <c r="Q880" s="468"/>
      <c r="R880" s="468"/>
      <c r="S880" s="468"/>
      <c r="T880" s="468"/>
      <c r="U880" s="468"/>
      <c r="V880" s="468"/>
      <c r="W880" s="468"/>
      <c r="X880" s="468"/>
      <c r="Y880" s="468"/>
      <c r="Z880" s="468"/>
      <c r="AA880" s="468"/>
      <c r="AB880" s="468"/>
      <c r="AC880" s="468"/>
      <c r="AD880" s="468"/>
      <c r="AE880" s="468"/>
      <c r="AF880" s="468"/>
      <c r="AG880" s="468"/>
      <c r="AH880" s="468"/>
      <c r="AI880" s="468"/>
      <c r="AJ880" s="468"/>
      <c r="AK880" s="468"/>
      <c r="AL880" s="468"/>
      <c r="AM880" s="468"/>
      <c r="AN880" s="468"/>
      <c r="AO880" s="468"/>
      <c r="AP880" s="468"/>
      <c r="AQ880" s="468"/>
      <c r="AR880" s="468"/>
      <c r="AS880" s="468"/>
      <c r="AT880" s="468"/>
      <c r="AU880" s="468"/>
      <c r="AV880" s="468"/>
      <c r="AW880" s="468"/>
      <c r="AX880" s="468"/>
      <c r="AY880" s="468"/>
      <c r="AZ880" s="468"/>
      <c r="BA880" s="468"/>
      <c r="BB880" s="468"/>
    </row>
    <row r="881" spans="1:54" ht="12.75" customHeight="1">
      <c r="A881" s="468"/>
      <c r="B881" s="468"/>
      <c r="C881" s="468"/>
      <c r="D881" s="468"/>
      <c r="E881" s="468"/>
      <c r="F881" s="468"/>
      <c r="G881" s="468"/>
      <c r="H881" s="468"/>
      <c r="I881" s="468"/>
      <c r="J881" s="468"/>
      <c r="K881" s="468"/>
      <c r="L881" s="468"/>
      <c r="M881" s="468"/>
      <c r="N881" s="468"/>
      <c r="O881" s="468"/>
      <c r="P881" s="468"/>
      <c r="Q881" s="468"/>
      <c r="R881" s="468"/>
      <c r="S881" s="468"/>
      <c r="T881" s="468"/>
      <c r="U881" s="468"/>
      <c r="V881" s="468"/>
      <c r="W881" s="468"/>
      <c r="X881" s="468"/>
      <c r="Y881" s="468"/>
      <c r="Z881" s="468"/>
      <c r="AA881" s="468"/>
      <c r="AB881" s="468"/>
      <c r="AC881" s="468"/>
      <c r="AD881" s="468"/>
      <c r="AE881" s="468"/>
      <c r="AF881" s="468"/>
      <c r="AG881" s="468"/>
      <c r="AH881" s="468"/>
      <c r="AI881" s="468"/>
      <c r="AJ881" s="468"/>
      <c r="AK881" s="468"/>
      <c r="AL881" s="468"/>
      <c r="AM881" s="468"/>
      <c r="AN881" s="468"/>
      <c r="AO881" s="468"/>
      <c r="AP881" s="468"/>
      <c r="AQ881" s="468"/>
      <c r="AR881" s="468"/>
      <c r="AS881" s="468"/>
      <c r="AT881" s="468"/>
      <c r="AU881" s="468"/>
      <c r="AV881" s="468"/>
      <c r="AW881" s="468"/>
      <c r="AX881" s="468"/>
      <c r="AY881" s="468"/>
      <c r="AZ881" s="468"/>
      <c r="BA881" s="468"/>
      <c r="BB881" s="468"/>
    </row>
    <row r="882" spans="1:54" ht="12.75" customHeight="1">
      <c r="A882" s="468"/>
      <c r="B882" s="468"/>
      <c r="C882" s="468"/>
      <c r="D882" s="468"/>
      <c r="E882" s="468"/>
      <c r="F882" s="468"/>
      <c r="G882" s="468"/>
      <c r="H882" s="468"/>
      <c r="I882" s="468"/>
      <c r="J882" s="468"/>
      <c r="K882" s="468"/>
      <c r="L882" s="468"/>
      <c r="M882" s="468"/>
      <c r="N882" s="468"/>
      <c r="O882" s="468"/>
      <c r="P882" s="468"/>
      <c r="Q882" s="468"/>
      <c r="R882" s="468"/>
      <c r="S882" s="468"/>
      <c r="T882" s="468"/>
      <c r="U882" s="468"/>
      <c r="V882" s="468"/>
      <c r="W882" s="468"/>
      <c r="X882" s="468"/>
      <c r="Y882" s="468"/>
      <c r="Z882" s="468"/>
      <c r="AA882" s="468"/>
      <c r="AB882" s="468"/>
      <c r="AC882" s="468"/>
      <c r="AD882" s="468"/>
      <c r="AE882" s="468"/>
      <c r="AF882" s="468"/>
      <c r="AG882" s="468"/>
      <c r="AH882" s="468"/>
      <c r="AI882" s="468"/>
      <c r="AJ882" s="468"/>
      <c r="AK882" s="468"/>
      <c r="AL882" s="468"/>
      <c r="AM882" s="468"/>
      <c r="AN882" s="468"/>
      <c r="AO882" s="468"/>
      <c r="AP882" s="468"/>
      <c r="AQ882" s="468"/>
      <c r="AR882" s="468"/>
      <c r="AS882" s="468"/>
      <c r="AT882" s="468"/>
      <c r="AU882" s="468"/>
      <c r="AV882" s="468"/>
      <c r="AW882" s="468"/>
      <c r="AX882" s="468"/>
      <c r="AY882" s="468"/>
      <c r="AZ882" s="468"/>
      <c r="BA882" s="468"/>
      <c r="BB882" s="468"/>
    </row>
    <row r="883" spans="1:54" ht="12.75" customHeight="1">
      <c r="A883" s="468"/>
      <c r="B883" s="468"/>
      <c r="C883" s="468"/>
      <c r="D883" s="468"/>
      <c r="E883" s="468"/>
      <c r="F883" s="468"/>
      <c r="G883" s="468"/>
      <c r="H883" s="468"/>
      <c r="I883" s="468"/>
      <c r="J883" s="468"/>
      <c r="K883" s="468"/>
      <c r="L883" s="468"/>
      <c r="M883" s="468"/>
      <c r="N883" s="468"/>
      <c r="O883" s="468"/>
      <c r="P883" s="468"/>
      <c r="Q883" s="468"/>
      <c r="R883" s="468"/>
      <c r="S883" s="468"/>
      <c r="T883" s="468"/>
      <c r="U883" s="468"/>
      <c r="V883" s="468"/>
      <c r="W883" s="468"/>
      <c r="X883" s="468"/>
      <c r="Y883" s="468"/>
      <c r="Z883" s="468"/>
      <c r="AA883" s="468"/>
      <c r="AB883" s="468"/>
      <c r="AC883" s="468"/>
      <c r="AD883" s="468"/>
      <c r="AE883" s="468"/>
      <c r="AF883" s="468"/>
      <c r="AG883" s="468"/>
      <c r="AH883" s="468"/>
      <c r="AI883" s="468"/>
      <c r="AJ883" s="468"/>
      <c r="AK883" s="468"/>
      <c r="AL883" s="468"/>
      <c r="AM883" s="468"/>
      <c r="AN883" s="468"/>
      <c r="AO883" s="468"/>
      <c r="AP883" s="468"/>
      <c r="AQ883" s="468"/>
      <c r="AR883" s="468"/>
      <c r="AS883" s="468"/>
      <c r="AT883" s="468"/>
      <c r="AU883" s="468"/>
      <c r="AV883" s="468"/>
      <c r="AW883" s="468"/>
      <c r="AX883" s="468"/>
      <c r="AY883" s="468"/>
      <c r="AZ883" s="468"/>
      <c r="BA883" s="468"/>
      <c r="BB883" s="468"/>
    </row>
    <row r="884" spans="1:54" ht="12.75" customHeight="1">
      <c r="A884" s="468"/>
      <c r="B884" s="468"/>
      <c r="C884" s="468"/>
      <c r="D884" s="468"/>
      <c r="E884" s="468"/>
      <c r="F884" s="468"/>
      <c r="G884" s="468"/>
      <c r="H884" s="468"/>
      <c r="I884" s="468"/>
      <c r="J884" s="468"/>
      <c r="K884" s="468"/>
      <c r="L884" s="468"/>
      <c r="M884" s="468"/>
      <c r="N884" s="468"/>
      <c r="O884" s="468"/>
      <c r="P884" s="468"/>
      <c r="Q884" s="468"/>
      <c r="R884" s="468"/>
      <c r="S884" s="468"/>
      <c r="T884" s="468"/>
      <c r="U884" s="468"/>
      <c r="V884" s="468"/>
      <c r="W884" s="468"/>
      <c r="X884" s="468"/>
      <c r="Y884" s="468"/>
      <c r="Z884" s="468"/>
      <c r="AA884" s="468"/>
      <c r="AB884" s="468"/>
      <c r="AC884" s="468"/>
      <c r="AD884" s="468"/>
      <c r="AE884" s="468"/>
      <c r="AF884" s="468"/>
      <c r="AG884" s="468"/>
      <c r="AH884" s="468"/>
      <c r="AI884" s="468"/>
      <c r="AJ884" s="468"/>
      <c r="AK884" s="468"/>
      <c r="AL884" s="468"/>
      <c r="AM884" s="468"/>
      <c r="AN884" s="468"/>
      <c r="AO884" s="468"/>
      <c r="AP884" s="468"/>
      <c r="AQ884" s="468"/>
      <c r="AR884" s="468"/>
      <c r="AS884" s="468"/>
      <c r="AT884" s="468"/>
      <c r="AU884" s="468"/>
      <c r="AV884" s="468"/>
      <c r="AW884" s="468"/>
      <c r="AX884" s="468"/>
      <c r="AY884" s="468"/>
      <c r="AZ884" s="468"/>
      <c r="BA884" s="468"/>
      <c r="BB884" s="468"/>
    </row>
    <row r="885" spans="1:54" ht="12.75" customHeight="1">
      <c r="A885" s="468"/>
      <c r="B885" s="468"/>
      <c r="C885" s="468"/>
      <c r="D885" s="468"/>
      <c r="E885" s="468"/>
      <c r="F885" s="468"/>
      <c r="G885" s="468"/>
      <c r="H885" s="468"/>
      <c r="I885" s="468"/>
      <c r="J885" s="468"/>
      <c r="K885" s="468"/>
      <c r="L885" s="468"/>
      <c r="M885" s="468"/>
      <c r="N885" s="468"/>
      <c r="O885" s="468"/>
      <c r="P885" s="468"/>
      <c r="Q885" s="468"/>
      <c r="R885" s="468"/>
      <c r="S885" s="468"/>
      <c r="T885" s="468"/>
      <c r="U885" s="468"/>
      <c r="V885" s="468"/>
      <c r="W885" s="468"/>
      <c r="X885" s="468"/>
      <c r="Y885" s="468"/>
      <c r="Z885" s="468"/>
      <c r="AA885" s="468"/>
      <c r="AB885" s="468"/>
      <c r="AC885" s="468"/>
      <c r="AD885" s="468"/>
      <c r="AE885" s="468"/>
      <c r="AF885" s="468"/>
      <c r="AG885" s="468"/>
      <c r="AH885" s="468"/>
      <c r="AI885" s="468"/>
      <c r="AJ885" s="468"/>
      <c r="AK885" s="468"/>
      <c r="AL885" s="468"/>
      <c r="AM885" s="468"/>
      <c r="AN885" s="468"/>
      <c r="AO885" s="468"/>
      <c r="AP885" s="468"/>
      <c r="AQ885" s="468"/>
      <c r="AR885" s="468"/>
      <c r="AS885" s="468"/>
      <c r="AT885" s="468"/>
      <c r="AU885" s="468"/>
      <c r="AV885" s="468"/>
      <c r="AW885" s="468"/>
      <c r="AX885" s="468"/>
      <c r="AY885" s="468"/>
      <c r="AZ885" s="468"/>
      <c r="BA885" s="468"/>
      <c r="BB885" s="468"/>
    </row>
    <row r="886" spans="1:54" ht="12.75" customHeight="1">
      <c r="A886" s="468"/>
      <c r="B886" s="468"/>
      <c r="C886" s="468"/>
      <c r="D886" s="468"/>
      <c r="E886" s="468"/>
      <c r="F886" s="468"/>
      <c r="G886" s="468"/>
      <c r="H886" s="468"/>
      <c r="I886" s="468"/>
      <c r="J886" s="468"/>
      <c r="K886" s="468"/>
      <c r="L886" s="468"/>
      <c r="M886" s="468"/>
      <c r="N886" s="468"/>
      <c r="O886" s="468"/>
      <c r="P886" s="468"/>
      <c r="Q886" s="468"/>
      <c r="R886" s="468"/>
      <c r="S886" s="468"/>
      <c r="T886" s="468"/>
      <c r="U886" s="468"/>
      <c r="V886" s="468"/>
      <c r="W886" s="468"/>
      <c r="X886" s="468"/>
      <c r="Y886" s="468"/>
      <c r="Z886" s="468"/>
      <c r="AA886" s="468"/>
      <c r="AB886" s="468"/>
      <c r="AC886" s="468"/>
      <c r="AD886" s="468"/>
      <c r="AE886" s="468"/>
      <c r="AF886" s="468"/>
      <c r="AG886" s="468"/>
      <c r="AH886" s="468"/>
      <c r="AI886" s="468"/>
      <c r="AJ886" s="468"/>
      <c r="AK886" s="468"/>
      <c r="AL886" s="468"/>
      <c r="AM886" s="468"/>
      <c r="AN886" s="468"/>
      <c r="AO886" s="468"/>
      <c r="AP886" s="468"/>
      <c r="AQ886" s="468"/>
      <c r="AR886" s="468"/>
      <c r="AS886" s="468"/>
      <c r="AT886" s="468"/>
      <c r="AU886" s="468"/>
      <c r="AV886" s="468"/>
      <c r="AW886" s="468"/>
      <c r="AX886" s="468"/>
      <c r="AY886" s="468"/>
      <c r="AZ886" s="468"/>
      <c r="BA886" s="468"/>
      <c r="BB886" s="468"/>
    </row>
    <row r="887" spans="1:54" ht="12.75" customHeight="1">
      <c r="A887" s="468"/>
      <c r="B887" s="468"/>
      <c r="C887" s="468"/>
      <c r="D887" s="468"/>
      <c r="E887" s="468"/>
      <c r="F887" s="468"/>
      <c r="G887" s="468"/>
      <c r="H887" s="468"/>
      <c r="I887" s="468"/>
      <c r="J887" s="468"/>
      <c r="K887" s="468"/>
      <c r="L887" s="468"/>
      <c r="M887" s="468"/>
      <c r="N887" s="468"/>
      <c r="O887" s="468"/>
      <c r="P887" s="468"/>
      <c r="Q887" s="468"/>
      <c r="R887" s="468"/>
      <c r="S887" s="468"/>
      <c r="T887" s="468"/>
      <c r="U887" s="468"/>
      <c r="V887" s="468"/>
      <c r="W887" s="468"/>
      <c r="X887" s="468"/>
      <c r="Y887" s="468"/>
      <c r="Z887" s="468"/>
      <c r="AA887" s="468"/>
      <c r="AB887" s="468"/>
      <c r="AC887" s="468"/>
      <c r="AD887" s="468"/>
      <c r="AE887" s="468"/>
      <c r="AF887" s="468"/>
      <c r="AG887" s="468"/>
      <c r="AH887" s="468"/>
      <c r="AI887" s="468"/>
      <c r="AJ887" s="468"/>
      <c r="AK887" s="468"/>
      <c r="AL887" s="468"/>
      <c r="AM887" s="468"/>
      <c r="AN887" s="468"/>
      <c r="AO887" s="468"/>
      <c r="AP887" s="468"/>
      <c r="AQ887" s="468"/>
      <c r="AR887" s="468"/>
      <c r="AS887" s="468"/>
      <c r="AT887" s="468"/>
      <c r="AU887" s="468"/>
      <c r="AV887" s="468"/>
      <c r="AW887" s="468"/>
      <c r="AX887" s="468"/>
      <c r="AY887" s="468"/>
      <c r="AZ887" s="468"/>
      <c r="BA887" s="468"/>
      <c r="BB887" s="468"/>
    </row>
    <row r="888" spans="1:54" ht="12.75" customHeight="1">
      <c r="A888" s="468"/>
      <c r="B888" s="468"/>
      <c r="C888" s="468"/>
      <c r="D888" s="468"/>
      <c r="E888" s="468"/>
      <c r="F888" s="468"/>
      <c r="G888" s="468"/>
      <c r="H888" s="468"/>
      <c r="I888" s="468"/>
      <c r="J888" s="468"/>
      <c r="K888" s="468"/>
      <c r="L888" s="468"/>
      <c r="M888" s="468"/>
      <c r="N888" s="468"/>
      <c r="O888" s="468"/>
      <c r="P888" s="468"/>
      <c r="Q888" s="468"/>
      <c r="R888" s="468"/>
      <c r="S888" s="468"/>
      <c r="T888" s="468"/>
      <c r="U888" s="468"/>
      <c r="V888" s="468"/>
      <c r="W888" s="468"/>
      <c r="X888" s="468"/>
      <c r="Y888" s="468"/>
      <c r="Z888" s="468"/>
      <c r="AA888" s="468"/>
      <c r="AB888" s="468"/>
      <c r="AC888" s="468"/>
      <c r="AD888" s="468"/>
      <c r="AE888" s="468"/>
      <c r="AF888" s="468"/>
      <c r="AG888" s="468"/>
      <c r="AH888" s="468"/>
      <c r="AI888" s="468"/>
      <c r="AJ888" s="468"/>
      <c r="AK888" s="468"/>
      <c r="AL888" s="468"/>
      <c r="AM888" s="468"/>
      <c r="AN888" s="468"/>
      <c r="AO888" s="468"/>
      <c r="AP888" s="468"/>
      <c r="AQ888" s="468"/>
      <c r="AR888" s="468"/>
      <c r="AS888" s="468"/>
      <c r="AT888" s="468"/>
      <c r="AU888" s="468"/>
      <c r="AV888" s="468"/>
      <c r="AW888" s="468"/>
      <c r="AX888" s="468"/>
      <c r="AY888" s="468"/>
      <c r="AZ888" s="468"/>
      <c r="BA888" s="468"/>
      <c r="BB888" s="468"/>
    </row>
    <row r="889" spans="1:54" ht="12.75" customHeight="1">
      <c r="A889" s="468"/>
      <c r="B889" s="468"/>
      <c r="C889" s="468"/>
      <c r="D889" s="468"/>
      <c r="E889" s="468"/>
      <c r="F889" s="468"/>
      <c r="G889" s="468"/>
      <c r="H889" s="468"/>
      <c r="I889" s="468"/>
      <c r="J889" s="468"/>
      <c r="K889" s="468"/>
      <c r="L889" s="468"/>
      <c r="M889" s="468"/>
      <c r="N889" s="468"/>
      <c r="O889" s="468"/>
      <c r="P889" s="468"/>
      <c r="Q889" s="468"/>
      <c r="R889" s="468"/>
      <c r="S889" s="468"/>
      <c r="T889" s="468"/>
      <c r="U889" s="468"/>
      <c r="V889" s="468"/>
      <c r="W889" s="468"/>
      <c r="X889" s="468"/>
      <c r="Y889" s="468"/>
      <c r="Z889" s="468"/>
      <c r="AA889" s="468"/>
      <c r="AB889" s="468"/>
      <c r="AC889" s="468"/>
      <c r="AD889" s="468"/>
      <c r="AE889" s="468"/>
      <c r="AF889" s="468"/>
      <c r="AG889" s="468"/>
      <c r="AH889" s="468"/>
      <c r="AI889" s="468"/>
      <c r="AJ889" s="468"/>
      <c r="AK889" s="468"/>
      <c r="AL889" s="468"/>
      <c r="AM889" s="468"/>
      <c r="AN889" s="468"/>
      <c r="AO889" s="468"/>
      <c r="AP889" s="468"/>
      <c r="AQ889" s="468"/>
      <c r="AR889" s="468"/>
      <c r="AS889" s="468"/>
      <c r="AT889" s="468"/>
      <c r="AU889" s="468"/>
      <c r="AV889" s="468"/>
      <c r="AW889" s="468"/>
      <c r="AX889" s="468"/>
      <c r="AY889" s="468"/>
      <c r="AZ889" s="468"/>
      <c r="BA889" s="468"/>
      <c r="BB889" s="468"/>
    </row>
    <row r="890" spans="1:54" ht="12.75" customHeight="1">
      <c r="A890" s="468"/>
      <c r="B890" s="468"/>
      <c r="C890" s="468"/>
      <c r="D890" s="468"/>
      <c r="E890" s="468"/>
      <c r="F890" s="468"/>
      <c r="G890" s="468"/>
      <c r="H890" s="468"/>
      <c r="I890" s="468"/>
      <c r="J890" s="468"/>
      <c r="K890" s="468"/>
      <c r="L890" s="468"/>
      <c r="M890" s="468"/>
      <c r="N890" s="468"/>
      <c r="O890" s="468"/>
      <c r="P890" s="468"/>
      <c r="Q890" s="468"/>
      <c r="R890" s="468"/>
      <c r="S890" s="468"/>
      <c r="T890" s="468"/>
      <c r="U890" s="468"/>
      <c r="V890" s="468"/>
      <c r="W890" s="468"/>
      <c r="X890" s="468"/>
      <c r="Y890" s="468"/>
      <c r="Z890" s="468"/>
      <c r="AA890" s="468"/>
      <c r="AB890" s="468"/>
      <c r="AC890" s="468"/>
      <c r="AD890" s="468"/>
      <c r="AE890" s="468"/>
      <c r="AF890" s="468"/>
      <c r="AG890" s="468"/>
      <c r="AH890" s="468"/>
      <c r="AI890" s="468"/>
      <c r="AJ890" s="468"/>
      <c r="AK890" s="468"/>
      <c r="AL890" s="468"/>
      <c r="AM890" s="468"/>
      <c r="AN890" s="468"/>
      <c r="AO890" s="468"/>
      <c r="AP890" s="468"/>
      <c r="AQ890" s="468"/>
      <c r="AR890" s="468"/>
      <c r="AS890" s="468"/>
      <c r="AT890" s="468"/>
      <c r="AU890" s="468"/>
      <c r="AV890" s="468"/>
      <c r="AW890" s="468"/>
      <c r="AX890" s="468"/>
      <c r="AY890" s="468"/>
      <c r="AZ890" s="468"/>
      <c r="BA890" s="468"/>
      <c r="BB890" s="468"/>
    </row>
    <row r="891" spans="1:54" ht="12.75" customHeight="1">
      <c r="A891" s="468"/>
      <c r="B891" s="468"/>
      <c r="C891" s="468"/>
      <c r="D891" s="468"/>
      <c r="E891" s="468"/>
      <c r="F891" s="468"/>
      <c r="G891" s="468"/>
      <c r="H891" s="468"/>
      <c r="I891" s="468"/>
      <c r="J891" s="468"/>
      <c r="K891" s="468"/>
      <c r="L891" s="468"/>
      <c r="M891" s="468"/>
      <c r="N891" s="468"/>
      <c r="O891" s="468"/>
      <c r="P891" s="468"/>
      <c r="Q891" s="468"/>
      <c r="R891" s="468"/>
      <c r="S891" s="468"/>
      <c r="T891" s="468"/>
      <c r="U891" s="468"/>
      <c r="V891" s="468"/>
      <c r="W891" s="468"/>
      <c r="X891" s="468"/>
      <c r="Y891" s="468"/>
      <c r="Z891" s="468"/>
      <c r="AA891" s="468"/>
      <c r="AB891" s="468"/>
      <c r="AC891" s="468"/>
      <c r="AD891" s="468"/>
      <c r="AE891" s="468"/>
      <c r="AF891" s="468"/>
      <c r="AG891" s="468"/>
      <c r="AH891" s="468"/>
      <c r="AI891" s="468"/>
      <c r="AJ891" s="468"/>
      <c r="AK891" s="468"/>
      <c r="AL891" s="468"/>
      <c r="AM891" s="468"/>
      <c r="AN891" s="468"/>
      <c r="AO891" s="468"/>
      <c r="AP891" s="468"/>
      <c r="AQ891" s="468"/>
      <c r="AR891" s="468"/>
      <c r="AS891" s="468"/>
      <c r="AT891" s="468"/>
      <c r="AU891" s="468"/>
      <c r="AV891" s="468"/>
      <c r="AW891" s="468"/>
      <c r="AX891" s="468"/>
      <c r="AY891" s="468"/>
      <c r="AZ891" s="468"/>
      <c r="BA891" s="468"/>
      <c r="BB891" s="468"/>
    </row>
    <row r="892" spans="1:54" ht="12.75" customHeight="1">
      <c r="A892" s="468"/>
      <c r="B892" s="468"/>
      <c r="C892" s="468"/>
      <c r="D892" s="468"/>
      <c r="E892" s="468"/>
      <c r="F892" s="468"/>
      <c r="G892" s="468"/>
      <c r="H892" s="468"/>
      <c r="I892" s="468"/>
      <c r="J892" s="468"/>
      <c r="K892" s="468"/>
      <c r="L892" s="468"/>
      <c r="M892" s="468"/>
      <c r="N892" s="468"/>
      <c r="O892" s="468"/>
      <c r="P892" s="468"/>
      <c r="Q892" s="468"/>
      <c r="R892" s="468"/>
      <c r="S892" s="468"/>
      <c r="T892" s="468"/>
      <c r="U892" s="468"/>
      <c r="V892" s="468"/>
      <c r="W892" s="468"/>
      <c r="X892" s="468"/>
      <c r="Y892" s="468"/>
      <c r="Z892" s="468"/>
      <c r="AA892" s="468"/>
      <c r="AB892" s="468"/>
      <c r="AC892" s="468"/>
      <c r="AD892" s="468"/>
      <c r="AE892" s="468"/>
      <c r="AF892" s="468"/>
      <c r="AG892" s="468"/>
      <c r="AH892" s="468"/>
      <c r="AI892" s="468"/>
      <c r="AJ892" s="468"/>
      <c r="AK892" s="468"/>
      <c r="AL892" s="468"/>
      <c r="AM892" s="468"/>
      <c r="AN892" s="468"/>
      <c r="AO892" s="468"/>
      <c r="AP892" s="468"/>
      <c r="AQ892" s="468"/>
      <c r="AR892" s="468"/>
      <c r="AS892" s="468"/>
      <c r="AT892" s="468"/>
      <c r="AU892" s="468"/>
      <c r="AV892" s="468"/>
      <c r="AW892" s="468"/>
      <c r="AX892" s="468"/>
      <c r="AY892" s="468"/>
      <c r="AZ892" s="468"/>
      <c r="BA892" s="468"/>
      <c r="BB892" s="468"/>
    </row>
    <row r="893" spans="1:54" ht="12.75" customHeight="1">
      <c r="A893" s="468"/>
      <c r="B893" s="468"/>
      <c r="C893" s="468"/>
      <c r="D893" s="468"/>
      <c r="E893" s="468"/>
      <c r="F893" s="468"/>
      <c r="G893" s="468"/>
      <c r="H893" s="468"/>
      <c r="I893" s="468"/>
      <c r="J893" s="468"/>
      <c r="K893" s="468"/>
      <c r="L893" s="468"/>
      <c r="M893" s="468"/>
      <c r="N893" s="468"/>
      <c r="O893" s="468"/>
      <c r="P893" s="468"/>
      <c r="Q893" s="468"/>
      <c r="R893" s="468"/>
      <c r="S893" s="468"/>
      <c r="T893" s="468"/>
      <c r="U893" s="468"/>
      <c r="V893" s="468"/>
      <c r="W893" s="468"/>
      <c r="X893" s="468"/>
      <c r="Y893" s="468"/>
      <c r="Z893" s="468"/>
      <c r="AA893" s="468"/>
      <c r="AB893" s="468"/>
      <c r="AC893" s="468"/>
      <c r="AD893" s="468"/>
      <c r="AE893" s="468"/>
      <c r="AF893" s="468"/>
      <c r="AG893" s="468"/>
      <c r="AH893" s="468"/>
      <c r="AI893" s="468"/>
      <c r="AJ893" s="468"/>
      <c r="AK893" s="468"/>
      <c r="AL893" s="468"/>
      <c r="AM893" s="468"/>
      <c r="AN893" s="468"/>
      <c r="AO893" s="468"/>
      <c r="AP893" s="468"/>
      <c r="AQ893" s="468"/>
      <c r="AR893" s="468"/>
      <c r="AS893" s="468"/>
      <c r="AT893" s="468"/>
      <c r="AU893" s="468"/>
      <c r="AV893" s="468"/>
      <c r="AW893" s="468"/>
      <c r="AX893" s="468"/>
      <c r="AY893" s="468"/>
      <c r="AZ893" s="468"/>
      <c r="BA893" s="468"/>
      <c r="BB893" s="468"/>
    </row>
    <row r="894" spans="1:54" ht="12.75" customHeight="1">
      <c r="A894" s="468"/>
      <c r="B894" s="468"/>
      <c r="C894" s="468"/>
      <c r="D894" s="468"/>
      <c r="E894" s="468"/>
      <c r="F894" s="468"/>
      <c r="G894" s="468"/>
      <c r="H894" s="468"/>
      <c r="I894" s="468"/>
      <c r="J894" s="468"/>
      <c r="K894" s="468"/>
      <c r="L894" s="468"/>
      <c r="M894" s="468"/>
      <c r="N894" s="468"/>
      <c r="O894" s="468"/>
      <c r="P894" s="468"/>
      <c r="Q894" s="468"/>
      <c r="R894" s="468"/>
      <c r="S894" s="468"/>
      <c r="T894" s="468"/>
      <c r="U894" s="468"/>
      <c r="V894" s="468"/>
      <c r="W894" s="468"/>
      <c r="X894" s="468"/>
      <c r="Y894" s="468"/>
      <c r="Z894" s="468"/>
      <c r="AA894" s="468"/>
      <c r="AB894" s="468"/>
      <c r="AC894" s="468"/>
      <c r="AD894" s="468"/>
      <c r="AE894" s="468"/>
      <c r="AF894" s="468"/>
      <c r="AG894" s="468"/>
      <c r="AH894" s="468"/>
      <c r="AI894" s="468"/>
      <c r="AJ894" s="468"/>
      <c r="AK894" s="468"/>
      <c r="AL894" s="468"/>
      <c r="AM894" s="468"/>
      <c r="AN894" s="468"/>
      <c r="AO894" s="468"/>
      <c r="AP894" s="468"/>
      <c r="AQ894" s="468"/>
      <c r="AR894" s="468"/>
      <c r="AS894" s="468"/>
      <c r="AT894" s="468"/>
      <c r="AU894" s="468"/>
      <c r="AV894" s="468"/>
      <c r="AW894" s="468"/>
      <c r="AX894" s="468"/>
      <c r="AY894" s="468"/>
      <c r="AZ894" s="468"/>
      <c r="BA894" s="468"/>
      <c r="BB894" s="468"/>
    </row>
    <row r="895" spans="1:54" ht="12.75" customHeight="1">
      <c r="A895" s="468"/>
      <c r="B895" s="468"/>
      <c r="C895" s="468"/>
      <c r="D895" s="468"/>
      <c r="E895" s="468"/>
      <c r="F895" s="468"/>
      <c r="G895" s="468"/>
      <c r="H895" s="468"/>
      <c r="I895" s="468"/>
      <c r="J895" s="468"/>
      <c r="K895" s="468"/>
      <c r="L895" s="468"/>
      <c r="M895" s="468"/>
      <c r="N895" s="468"/>
      <c r="O895" s="468"/>
      <c r="P895" s="468"/>
      <c r="Q895" s="468"/>
      <c r="R895" s="468"/>
      <c r="S895" s="468"/>
      <c r="T895" s="468"/>
      <c r="U895" s="468"/>
      <c r="V895" s="468"/>
      <c r="W895" s="468"/>
      <c r="X895" s="468"/>
      <c r="Y895" s="468"/>
      <c r="Z895" s="468"/>
      <c r="AA895" s="468"/>
      <c r="AB895" s="468"/>
      <c r="AC895" s="468"/>
      <c r="AD895" s="468"/>
      <c r="AE895" s="468"/>
      <c r="AF895" s="468"/>
      <c r="AG895" s="468"/>
      <c r="AH895" s="468"/>
      <c r="AI895" s="468"/>
      <c r="AJ895" s="468"/>
      <c r="AK895" s="468"/>
      <c r="AL895" s="468"/>
      <c r="AM895" s="468"/>
      <c r="AN895" s="468"/>
      <c r="AO895" s="468"/>
      <c r="AP895" s="468"/>
      <c r="AQ895" s="468"/>
      <c r="AR895" s="468"/>
      <c r="AS895" s="468"/>
      <c r="AT895" s="468"/>
      <c r="AU895" s="468"/>
      <c r="AV895" s="468"/>
      <c r="AW895" s="468"/>
      <c r="AX895" s="468"/>
      <c r="AY895" s="468"/>
      <c r="AZ895" s="468"/>
      <c r="BA895" s="468"/>
      <c r="BB895" s="468"/>
    </row>
    <row r="896" spans="1:54" ht="12.75" customHeight="1">
      <c r="A896" s="468"/>
      <c r="B896" s="468"/>
      <c r="C896" s="468"/>
      <c r="D896" s="468"/>
      <c r="E896" s="468"/>
      <c r="F896" s="468"/>
      <c r="G896" s="468"/>
      <c r="H896" s="468"/>
      <c r="I896" s="468"/>
      <c r="J896" s="468"/>
      <c r="K896" s="468"/>
      <c r="L896" s="468"/>
      <c r="M896" s="468"/>
      <c r="N896" s="468"/>
      <c r="O896" s="468"/>
      <c r="P896" s="468"/>
      <c r="Q896" s="468"/>
      <c r="R896" s="468"/>
      <c r="S896" s="468"/>
      <c r="T896" s="468"/>
      <c r="U896" s="468"/>
      <c r="V896" s="468"/>
      <c r="W896" s="468"/>
      <c r="X896" s="468"/>
      <c r="Y896" s="468"/>
      <c r="Z896" s="468"/>
      <c r="AA896" s="468"/>
      <c r="AB896" s="468"/>
      <c r="AC896" s="468"/>
      <c r="AD896" s="468"/>
      <c r="AE896" s="468"/>
      <c r="AF896" s="468"/>
      <c r="AG896" s="468"/>
      <c r="AH896" s="468"/>
      <c r="AI896" s="468"/>
      <c r="AJ896" s="468"/>
      <c r="AK896" s="468"/>
      <c r="AL896" s="468"/>
      <c r="AM896" s="468"/>
      <c r="AN896" s="468"/>
      <c r="AO896" s="468"/>
      <c r="AP896" s="468"/>
      <c r="AQ896" s="468"/>
      <c r="AR896" s="468"/>
      <c r="AS896" s="468"/>
      <c r="AT896" s="468"/>
      <c r="AU896" s="468"/>
      <c r="AV896" s="468"/>
      <c r="AW896" s="468"/>
      <c r="AX896" s="468"/>
      <c r="AY896" s="468"/>
      <c r="AZ896" s="468"/>
      <c r="BA896" s="468"/>
      <c r="BB896" s="468"/>
    </row>
    <row r="897" spans="1:54" ht="12.75" customHeight="1">
      <c r="A897" s="468"/>
      <c r="B897" s="468"/>
      <c r="C897" s="468"/>
      <c r="D897" s="468"/>
      <c r="E897" s="468"/>
      <c r="F897" s="468"/>
      <c r="G897" s="468"/>
      <c r="H897" s="468"/>
      <c r="I897" s="468"/>
      <c r="J897" s="468"/>
      <c r="K897" s="468"/>
      <c r="L897" s="468"/>
      <c r="M897" s="468"/>
      <c r="N897" s="468"/>
      <c r="O897" s="468"/>
      <c r="P897" s="468"/>
      <c r="Q897" s="468"/>
      <c r="R897" s="468"/>
      <c r="S897" s="468"/>
      <c r="T897" s="468"/>
      <c r="U897" s="468"/>
      <c r="V897" s="468"/>
      <c r="W897" s="468"/>
      <c r="X897" s="468"/>
      <c r="Y897" s="468"/>
      <c r="Z897" s="468"/>
      <c r="AA897" s="468"/>
      <c r="AB897" s="468"/>
      <c r="AC897" s="468"/>
      <c r="AD897" s="468"/>
      <c r="AE897" s="468"/>
      <c r="AF897" s="468"/>
      <c r="AG897" s="468"/>
      <c r="AH897" s="468"/>
      <c r="AI897" s="468"/>
      <c r="AJ897" s="468"/>
      <c r="AK897" s="468"/>
      <c r="AL897" s="468"/>
      <c r="AM897" s="468"/>
      <c r="AN897" s="468"/>
      <c r="AO897" s="468"/>
      <c r="AP897" s="468"/>
      <c r="AQ897" s="468"/>
      <c r="AR897" s="468"/>
      <c r="AS897" s="468"/>
      <c r="AT897" s="468"/>
      <c r="AU897" s="468"/>
      <c r="AV897" s="468"/>
      <c r="AW897" s="468"/>
      <c r="AX897" s="468"/>
      <c r="AY897" s="468"/>
      <c r="AZ897" s="468"/>
      <c r="BA897" s="468"/>
      <c r="BB897" s="468"/>
    </row>
    <row r="898" spans="1:54" ht="12.75" customHeight="1">
      <c r="A898" s="468"/>
      <c r="B898" s="468"/>
      <c r="C898" s="468"/>
      <c r="D898" s="468"/>
      <c r="E898" s="468"/>
      <c r="F898" s="468"/>
      <c r="G898" s="468"/>
      <c r="H898" s="468"/>
      <c r="I898" s="468"/>
      <c r="J898" s="468"/>
      <c r="K898" s="468"/>
      <c r="L898" s="468"/>
      <c r="M898" s="468"/>
      <c r="N898" s="468"/>
      <c r="O898" s="468"/>
      <c r="P898" s="468"/>
      <c r="Q898" s="468"/>
      <c r="R898" s="468"/>
      <c r="S898" s="468"/>
      <c r="T898" s="468"/>
      <c r="U898" s="468"/>
      <c r="V898" s="468"/>
      <c r="W898" s="468"/>
      <c r="X898" s="468"/>
      <c r="Y898" s="468"/>
      <c r="Z898" s="468"/>
      <c r="AA898" s="468"/>
      <c r="AB898" s="468"/>
      <c r="AC898" s="468"/>
      <c r="AD898" s="468"/>
      <c r="AE898" s="468"/>
      <c r="AF898" s="468"/>
      <c r="AG898" s="468"/>
      <c r="AH898" s="468"/>
      <c r="AI898" s="468"/>
      <c r="AJ898" s="468"/>
      <c r="AK898" s="468"/>
      <c r="AL898" s="468"/>
      <c r="AM898" s="468"/>
      <c r="AN898" s="468"/>
      <c r="AO898" s="468"/>
      <c r="AP898" s="468"/>
      <c r="AQ898" s="468"/>
      <c r="AR898" s="468"/>
      <c r="AS898" s="468"/>
      <c r="AT898" s="468"/>
      <c r="AU898" s="468"/>
      <c r="AV898" s="468"/>
      <c r="AW898" s="468"/>
      <c r="AX898" s="468"/>
      <c r="AY898" s="468"/>
      <c r="AZ898" s="468"/>
      <c r="BA898" s="468"/>
      <c r="BB898" s="468"/>
    </row>
    <row r="899" spans="1:54" ht="12.75" customHeight="1">
      <c r="A899" s="468"/>
      <c r="B899" s="468"/>
      <c r="C899" s="468"/>
      <c r="D899" s="468"/>
      <c r="E899" s="468"/>
      <c r="F899" s="468"/>
      <c r="G899" s="468"/>
      <c r="H899" s="468"/>
      <c r="I899" s="468"/>
      <c r="J899" s="468"/>
      <c r="K899" s="468"/>
      <c r="L899" s="468"/>
      <c r="M899" s="468"/>
      <c r="N899" s="468"/>
      <c r="O899" s="468"/>
      <c r="P899" s="468"/>
      <c r="Q899" s="468"/>
      <c r="R899" s="468"/>
      <c r="S899" s="468"/>
      <c r="T899" s="468"/>
      <c r="U899" s="468"/>
      <c r="V899" s="468"/>
      <c r="W899" s="468"/>
      <c r="X899" s="468"/>
      <c r="Y899" s="468"/>
      <c r="Z899" s="468"/>
      <c r="AA899" s="468"/>
      <c r="AB899" s="468"/>
      <c r="AC899" s="468"/>
      <c r="AD899" s="468"/>
      <c r="AE899" s="468"/>
      <c r="AF899" s="468"/>
      <c r="AG899" s="468"/>
      <c r="AH899" s="468"/>
      <c r="AI899" s="468"/>
      <c r="AJ899" s="468"/>
      <c r="AK899" s="468"/>
      <c r="AL899" s="468"/>
      <c r="AM899" s="468"/>
      <c r="AN899" s="468"/>
      <c r="AO899" s="468"/>
      <c r="AP899" s="468"/>
      <c r="AQ899" s="468"/>
      <c r="AR899" s="468"/>
      <c r="AS899" s="468"/>
      <c r="AT899" s="468"/>
      <c r="AU899" s="468"/>
      <c r="AV899" s="468"/>
      <c r="AW899" s="468"/>
      <c r="AX899" s="468"/>
      <c r="AY899" s="468"/>
      <c r="AZ899" s="468"/>
      <c r="BA899" s="468"/>
      <c r="BB899" s="468"/>
    </row>
    <row r="900" spans="1:54" ht="12.75" customHeight="1">
      <c r="A900" s="468"/>
      <c r="B900" s="468"/>
      <c r="C900" s="468"/>
      <c r="D900" s="468"/>
      <c r="E900" s="468"/>
      <c r="F900" s="468"/>
      <c r="G900" s="468"/>
      <c r="H900" s="468"/>
      <c r="I900" s="468"/>
      <c r="J900" s="468"/>
      <c r="K900" s="468"/>
      <c r="L900" s="468"/>
      <c r="M900" s="468"/>
      <c r="N900" s="468"/>
      <c r="O900" s="468"/>
      <c r="P900" s="468"/>
      <c r="Q900" s="468"/>
      <c r="R900" s="468"/>
      <c r="S900" s="468"/>
      <c r="T900" s="468"/>
      <c r="U900" s="468"/>
      <c r="V900" s="468"/>
      <c r="W900" s="468"/>
      <c r="X900" s="468"/>
      <c r="Y900" s="468"/>
      <c r="Z900" s="468"/>
      <c r="AA900" s="468"/>
      <c r="AB900" s="468"/>
      <c r="AC900" s="468"/>
      <c r="AD900" s="468"/>
      <c r="AE900" s="468"/>
      <c r="AF900" s="468"/>
      <c r="AG900" s="468"/>
      <c r="AH900" s="468"/>
      <c r="AI900" s="468"/>
      <c r="AJ900" s="468"/>
      <c r="AK900" s="468"/>
      <c r="AL900" s="468"/>
      <c r="AM900" s="468"/>
      <c r="AN900" s="468"/>
      <c r="AO900" s="468"/>
      <c r="AP900" s="468"/>
      <c r="AQ900" s="468"/>
      <c r="AR900" s="468"/>
      <c r="AS900" s="468"/>
      <c r="AT900" s="468"/>
      <c r="AU900" s="468"/>
      <c r="AV900" s="468"/>
      <c r="AW900" s="468"/>
      <c r="AX900" s="468"/>
      <c r="AY900" s="468"/>
      <c r="AZ900" s="468"/>
      <c r="BA900" s="468"/>
      <c r="BB900" s="468"/>
    </row>
    <row r="901" spans="1:54" ht="12.75" customHeight="1">
      <c r="A901" s="468"/>
      <c r="B901" s="468"/>
      <c r="C901" s="468"/>
      <c r="D901" s="468"/>
      <c r="E901" s="468"/>
      <c r="F901" s="468"/>
      <c r="G901" s="468"/>
      <c r="H901" s="468"/>
      <c r="I901" s="468"/>
      <c r="J901" s="468"/>
      <c r="K901" s="468"/>
      <c r="L901" s="468"/>
      <c r="M901" s="468"/>
      <c r="N901" s="468"/>
      <c r="O901" s="468"/>
      <c r="P901" s="468"/>
      <c r="Q901" s="468"/>
      <c r="R901" s="468"/>
      <c r="S901" s="468"/>
      <c r="T901" s="468"/>
      <c r="U901" s="468"/>
      <c r="V901" s="468"/>
      <c r="W901" s="468"/>
      <c r="X901" s="468"/>
      <c r="Y901" s="468"/>
      <c r="Z901" s="468"/>
      <c r="AA901" s="468"/>
      <c r="AB901" s="468"/>
      <c r="AC901" s="468"/>
      <c r="AD901" s="468"/>
      <c r="AE901" s="468"/>
      <c r="AF901" s="468"/>
      <c r="AG901" s="468"/>
      <c r="AH901" s="468"/>
      <c r="AI901" s="468"/>
      <c r="AJ901" s="468"/>
      <c r="AK901" s="468"/>
      <c r="AL901" s="468"/>
      <c r="AM901" s="468"/>
      <c r="AN901" s="468"/>
      <c r="AO901" s="468"/>
      <c r="AP901" s="468"/>
      <c r="AQ901" s="468"/>
      <c r="AR901" s="468"/>
      <c r="AS901" s="468"/>
      <c r="AT901" s="468"/>
      <c r="AU901" s="468"/>
      <c r="AV901" s="468"/>
      <c r="AW901" s="468"/>
      <c r="AX901" s="468"/>
      <c r="AY901" s="468"/>
      <c r="AZ901" s="468"/>
      <c r="BA901" s="468"/>
      <c r="BB901" s="468"/>
    </row>
  </sheetData>
  <mergeCells count="7">
    <mergeCell ref="A68:D68"/>
    <mergeCell ref="A1:D1"/>
    <mergeCell ref="A2:A3"/>
    <mergeCell ref="B2:B3"/>
    <mergeCell ref="C2:D2"/>
    <mergeCell ref="A6:D6"/>
    <mergeCell ref="A10:D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CCA4-AA82-4005-9200-81EA205133FD}">
  <dimension ref="A1:AV583"/>
  <sheetViews>
    <sheetView topLeftCell="AO1" workbookViewId="0">
      <selection activeCell="B18" sqref="B18"/>
    </sheetView>
  </sheetViews>
  <sheetFormatPr defaultColWidth="9.140625" defaultRowHeight="12.75" customHeight="1"/>
  <cols>
    <col min="1" max="1" width="12.140625" style="583" customWidth="1"/>
    <col min="2" max="3" width="10.7109375" style="583" customWidth="1"/>
    <col min="4" max="4" width="10.28515625" style="583" customWidth="1"/>
    <col min="5" max="5" width="12.5703125" style="583" customWidth="1"/>
    <col min="6" max="6" width="17.7109375" style="583" customWidth="1"/>
    <col min="7" max="16384" width="9.140625" style="583"/>
  </cols>
  <sheetData>
    <row r="1" spans="1:48" ht="12.75" customHeight="1" thickBot="1">
      <c r="A1" s="1054" t="s">
        <v>495</v>
      </c>
      <c r="B1" s="1054"/>
      <c r="C1" s="1054"/>
      <c r="D1" s="1054"/>
      <c r="E1" s="1054"/>
      <c r="F1" s="581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2"/>
      <c r="AE1" s="582"/>
      <c r="AF1" s="582"/>
      <c r="AG1" s="582"/>
      <c r="AH1" s="582"/>
      <c r="AI1" s="582"/>
      <c r="AJ1" s="582"/>
      <c r="AK1" s="582"/>
      <c r="AL1" s="582"/>
      <c r="AM1" s="582"/>
      <c r="AN1" s="582"/>
      <c r="AO1" s="582"/>
      <c r="AP1" s="582"/>
      <c r="AQ1" s="582"/>
      <c r="AR1" s="582"/>
      <c r="AS1" s="582"/>
      <c r="AT1" s="582"/>
      <c r="AU1" s="582"/>
      <c r="AV1" s="582"/>
    </row>
    <row r="2" spans="1:48" ht="12.75" customHeight="1">
      <c r="A2" s="1030" t="s">
        <v>279</v>
      </c>
      <c r="B2" s="1055" t="s">
        <v>496</v>
      </c>
      <c r="C2" s="1056" t="s">
        <v>497</v>
      </c>
      <c r="D2" s="1056"/>
      <c r="E2" s="1056"/>
      <c r="F2" s="1049" t="s">
        <v>498</v>
      </c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  <c r="AD2" s="582"/>
      <c r="AE2" s="582"/>
      <c r="AF2" s="582"/>
      <c r="AG2" s="582"/>
      <c r="AH2" s="582"/>
      <c r="AI2" s="582"/>
      <c r="AJ2" s="582"/>
      <c r="AK2" s="582"/>
      <c r="AL2" s="582"/>
      <c r="AM2" s="582"/>
      <c r="AN2" s="582"/>
      <c r="AO2" s="582"/>
      <c r="AP2" s="582"/>
      <c r="AQ2" s="582"/>
      <c r="AR2" s="582"/>
      <c r="AS2" s="582"/>
      <c r="AT2" s="582"/>
      <c r="AU2" s="582"/>
      <c r="AV2" s="582"/>
    </row>
    <row r="3" spans="1:48" ht="29.25" customHeight="1">
      <c r="A3" s="1021"/>
      <c r="B3" s="1055"/>
      <c r="C3" s="584" t="s">
        <v>499</v>
      </c>
      <c r="D3" s="584" t="s">
        <v>500</v>
      </c>
      <c r="E3" s="584" t="s">
        <v>501</v>
      </c>
      <c r="F3" s="1050"/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  <c r="AR3" s="582"/>
      <c r="AS3" s="582"/>
      <c r="AT3" s="582"/>
      <c r="AU3" s="582"/>
      <c r="AV3" s="582"/>
    </row>
    <row r="4" spans="1:48" ht="12.75" customHeight="1">
      <c r="A4" s="585" t="s">
        <v>75</v>
      </c>
      <c r="B4" s="586">
        <v>556925</v>
      </c>
      <c r="C4" s="586">
        <v>39717</v>
      </c>
      <c r="D4" s="586">
        <v>59836.023874161016</v>
      </c>
      <c r="E4" s="586">
        <v>457372</v>
      </c>
      <c r="F4" s="587">
        <f>+C4+D4</f>
        <v>99553.023874161008</v>
      </c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  <c r="AD4" s="582"/>
      <c r="AE4" s="582"/>
      <c r="AF4" s="582"/>
      <c r="AG4" s="582"/>
      <c r="AH4" s="582"/>
      <c r="AI4" s="582"/>
      <c r="AJ4" s="582"/>
      <c r="AK4" s="582"/>
      <c r="AL4" s="582"/>
      <c r="AM4" s="582"/>
      <c r="AN4" s="582"/>
      <c r="AO4" s="582"/>
      <c r="AP4" s="582"/>
      <c r="AQ4" s="582"/>
      <c r="AR4" s="582"/>
      <c r="AS4" s="582"/>
      <c r="AT4" s="582"/>
      <c r="AU4" s="582"/>
      <c r="AV4" s="582"/>
    </row>
    <row r="5" spans="1:48" ht="12.75" customHeight="1">
      <c r="A5" s="588"/>
      <c r="B5" s="589"/>
      <c r="C5" s="589"/>
      <c r="D5" s="589"/>
      <c r="E5" s="589"/>
      <c r="F5" s="590"/>
      <c r="G5" s="582"/>
      <c r="H5" s="582"/>
      <c r="I5" s="582"/>
      <c r="J5" s="582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2"/>
      <c r="AB5" s="582"/>
      <c r="AC5" s="582"/>
      <c r="AD5" s="582"/>
      <c r="AE5" s="582"/>
      <c r="AF5" s="582"/>
      <c r="AG5" s="582"/>
      <c r="AH5" s="582"/>
      <c r="AI5" s="582"/>
      <c r="AJ5" s="582"/>
      <c r="AK5" s="582"/>
      <c r="AL5" s="582"/>
      <c r="AM5" s="582"/>
      <c r="AN5" s="582"/>
      <c r="AO5" s="582"/>
      <c r="AP5" s="582"/>
      <c r="AQ5" s="582"/>
      <c r="AR5" s="582"/>
      <c r="AS5" s="582"/>
      <c r="AT5" s="582"/>
      <c r="AU5" s="582"/>
      <c r="AV5" s="582"/>
    </row>
    <row r="6" spans="1:48" ht="12.75" customHeight="1">
      <c r="A6" s="1051" t="s">
        <v>175</v>
      </c>
      <c r="B6" s="1051"/>
      <c r="C6" s="1051"/>
      <c r="D6" s="1051"/>
      <c r="E6" s="1051"/>
      <c r="F6" s="591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82"/>
      <c r="AL6" s="582"/>
      <c r="AM6" s="582"/>
      <c r="AN6" s="582"/>
      <c r="AO6" s="582"/>
      <c r="AP6" s="582"/>
      <c r="AQ6" s="582"/>
      <c r="AR6" s="582"/>
      <c r="AS6" s="582"/>
      <c r="AT6" s="582"/>
      <c r="AU6" s="582"/>
      <c r="AV6" s="582"/>
    </row>
    <row r="7" spans="1:48" ht="12.75" customHeight="1">
      <c r="A7" s="592" t="s">
        <v>9</v>
      </c>
      <c r="B7" s="589">
        <v>229614.06487670093</v>
      </c>
      <c r="C7" s="589">
        <v>26979.00358155317</v>
      </c>
      <c r="D7" s="589">
        <v>42141</v>
      </c>
      <c r="E7" s="589">
        <v>160493</v>
      </c>
      <c r="F7" s="593">
        <f>C7+D7</f>
        <v>69120.003581553174</v>
      </c>
      <c r="G7" s="582"/>
      <c r="H7" s="582"/>
      <c r="I7" s="582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  <c r="AN7" s="582"/>
      <c r="AO7" s="582"/>
      <c r="AP7" s="582"/>
      <c r="AQ7" s="582"/>
      <c r="AR7" s="582"/>
      <c r="AS7" s="582"/>
      <c r="AT7" s="582"/>
      <c r="AU7" s="582"/>
      <c r="AV7" s="582"/>
    </row>
    <row r="8" spans="1:48" ht="12.75" customHeight="1">
      <c r="A8" s="592" t="s">
        <v>10</v>
      </c>
      <c r="B8" s="589">
        <v>327311</v>
      </c>
      <c r="C8" s="589">
        <v>12738</v>
      </c>
      <c r="D8" s="589">
        <v>17694</v>
      </c>
      <c r="E8" s="589">
        <v>296878</v>
      </c>
      <c r="F8" s="593">
        <f>C8+D8</f>
        <v>30432</v>
      </c>
      <c r="G8" s="582"/>
      <c r="H8" s="582"/>
      <c r="I8" s="582"/>
      <c r="J8" s="582"/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  <c r="AA8" s="582"/>
      <c r="AB8" s="582"/>
      <c r="AC8" s="582"/>
      <c r="AD8" s="582"/>
      <c r="AE8" s="582"/>
      <c r="AF8" s="582"/>
      <c r="AG8" s="582"/>
      <c r="AH8" s="582"/>
      <c r="AI8" s="582"/>
      <c r="AJ8" s="582"/>
      <c r="AK8" s="582"/>
      <c r="AL8" s="582"/>
      <c r="AM8" s="582"/>
      <c r="AN8" s="582"/>
      <c r="AO8" s="582"/>
      <c r="AP8" s="582"/>
      <c r="AQ8" s="582"/>
      <c r="AR8" s="582"/>
      <c r="AS8" s="582"/>
      <c r="AT8" s="582"/>
      <c r="AU8" s="582"/>
      <c r="AV8" s="582"/>
    </row>
    <row r="9" spans="1:48" ht="12.75" customHeight="1">
      <c r="A9" s="594"/>
      <c r="B9" s="589"/>
      <c r="C9" s="589"/>
      <c r="D9" s="589"/>
      <c r="E9" s="589"/>
      <c r="F9" s="590"/>
      <c r="G9" s="582"/>
      <c r="H9" s="582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  <c r="AC9" s="582"/>
      <c r="AD9" s="582"/>
      <c r="AE9" s="582"/>
      <c r="AF9" s="582"/>
      <c r="AG9" s="582"/>
      <c r="AH9" s="582"/>
      <c r="AI9" s="582"/>
      <c r="AJ9" s="582"/>
      <c r="AK9" s="582"/>
      <c r="AL9" s="582"/>
      <c r="AM9" s="582"/>
      <c r="AN9" s="582"/>
      <c r="AO9" s="582"/>
      <c r="AP9" s="582"/>
      <c r="AQ9" s="582"/>
      <c r="AR9" s="582"/>
      <c r="AS9" s="582"/>
      <c r="AT9" s="582"/>
      <c r="AU9" s="582"/>
      <c r="AV9" s="582"/>
    </row>
    <row r="10" spans="1:48" ht="12.75" customHeight="1">
      <c r="A10" s="1052" t="s">
        <v>124</v>
      </c>
      <c r="B10" s="1052"/>
      <c r="C10" s="1052"/>
      <c r="D10" s="1052"/>
      <c r="E10" s="1052"/>
      <c r="F10" s="591"/>
      <c r="G10" s="582"/>
      <c r="H10" s="582"/>
      <c r="I10" s="582"/>
      <c r="J10" s="582"/>
      <c r="K10" s="582"/>
      <c r="L10" s="582"/>
      <c r="M10" s="582"/>
      <c r="N10" s="582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  <c r="AA10" s="582"/>
      <c r="AB10" s="582"/>
      <c r="AC10" s="582"/>
      <c r="AD10" s="582"/>
      <c r="AE10" s="582"/>
      <c r="AF10" s="582"/>
      <c r="AG10" s="582"/>
      <c r="AH10" s="582"/>
      <c r="AI10" s="582"/>
      <c r="AJ10" s="582"/>
      <c r="AK10" s="582"/>
      <c r="AL10" s="582"/>
      <c r="AM10" s="582"/>
      <c r="AN10" s="582"/>
      <c r="AO10" s="582"/>
      <c r="AP10" s="582"/>
      <c r="AQ10" s="582"/>
      <c r="AR10" s="582"/>
      <c r="AS10" s="582"/>
      <c r="AT10" s="582"/>
      <c r="AU10" s="582"/>
      <c r="AV10" s="582"/>
    </row>
    <row r="11" spans="1:48" s="598" customFormat="1" ht="12.75" customHeight="1">
      <c r="A11" s="588" t="s">
        <v>76</v>
      </c>
      <c r="B11" s="595">
        <v>63819</v>
      </c>
      <c r="C11" s="595">
        <v>2228</v>
      </c>
      <c r="D11" s="595">
        <v>3389</v>
      </c>
      <c r="E11" s="595">
        <v>58201</v>
      </c>
      <c r="F11" s="596">
        <f>+C11+D11</f>
        <v>5617</v>
      </c>
      <c r="G11" s="597"/>
      <c r="H11" s="597"/>
      <c r="I11" s="597"/>
      <c r="J11" s="597"/>
      <c r="K11" s="597"/>
      <c r="L11" s="597"/>
      <c r="M11" s="597"/>
      <c r="N11" s="597"/>
      <c r="O11" s="597"/>
      <c r="P11" s="597"/>
      <c r="Q11" s="597"/>
      <c r="R11" s="597"/>
      <c r="S11" s="597"/>
      <c r="T11" s="597"/>
      <c r="U11" s="597"/>
      <c r="V11" s="597"/>
      <c r="W11" s="597"/>
      <c r="X11" s="597"/>
      <c r="Y11" s="597"/>
      <c r="Z11" s="597"/>
      <c r="AA11" s="597"/>
      <c r="AB11" s="597"/>
      <c r="AC11" s="597"/>
      <c r="AD11" s="597"/>
      <c r="AE11" s="597"/>
      <c r="AF11" s="597"/>
      <c r="AG11" s="597"/>
      <c r="AH11" s="597"/>
      <c r="AI11" s="597"/>
      <c r="AJ11" s="597"/>
      <c r="AK11" s="597"/>
      <c r="AL11" s="597"/>
      <c r="AM11" s="597"/>
      <c r="AN11" s="597"/>
      <c r="AO11" s="597"/>
      <c r="AP11" s="597"/>
      <c r="AQ11" s="597"/>
      <c r="AR11" s="597"/>
      <c r="AS11" s="597"/>
      <c r="AT11" s="597"/>
      <c r="AU11" s="597"/>
      <c r="AV11" s="597"/>
    </row>
    <row r="12" spans="1:48" ht="12.75" customHeight="1">
      <c r="A12" s="599" t="s">
        <v>76</v>
      </c>
      <c r="B12" s="589">
        <v>39759</v>
      </c>
      <c r="C12" s="589">
        <v>1652</v>
      </c>
      <c r="D12" s="589">
        <v>2166</v>
      </c>
      <c r="E12" s="589">
        <v>35941</v>
      </c>
      <c r="F12" s="593">
        <f t="shared" ref="F12:F67" si="0">+C12+D12</f>
        <v>3818</v>
      </c>
      <c r="G12" s="582"/>
      <c r="H12" s="582"/>
      <c r="I12" s="582"/>
      <c r="J12" s="582"/>
      <c r="K12" s="582"/>
      <c r="L12" s="582"/>
      <c r="M12" s="582"/>
      <c r="N12" s="582"/>
      <c r="O12" s="582"/>
      <c r="P12" s="582"/>
      <c r="Q12" s="582"/>
      <c r="R12" s="582"/>
      <c r="S12" s="582"/>
      <c r="T12" s="582"/>
      <c r="U12" s="582"/>
      <c r="V12" s="582"/>
      <c r="W12" s="582"/>
      <c r="X12" s="582"/>
      <c r="Y12" s="582"/>
      <c r="Z12" s="582"/>
      <c r="AA12" s="582"/>
      <c r="AB12" s="582"/>
      <c r="AC12" s="582"/>
      <c r="AD12" s="582"/>
      <c r="AE12" s="582"/>
      <c r="AF12" s="582"/>
      <c r="AG12" s="582"/>
      <c r="AH12" s="582"/>
      <c r="AI12" s="582"/>
      <c r="AJ12" s="582"/>
      <c r="AK12" s="582"/>
      <c r="AL12" s="582"/>
      <c r="AM12" s="582"/>
      <c r="AN12" s="582"/>
      <c r="AO12" s="582"/>
      <c r="AP12" s="582"/>
      <c r="AQ12" s="582"/>
      <c r="AR12" s="582"/>
      <c r="AS12" s="582"/>
      <c r="AT12" s="582"/>
      <c r="AU12" s="582"/>
      <c r="AV12" s="582"/>
    </row>
    <row r="13" spans="1:48" ht="12.75" customHeight="1">
      <c r="A13" s="599" t="s">
        <v>77</v>
      </c>
      <c r="B13" s="589">
        <v>8086</v>
      </c>
      <c r="C13" s="589">
        <v>165</v>
      </c>
      <c r="D13" s="589">
        <v>524</v>
      </c>
      <c r="E13" s="589">
        <v>7397</v>
      </c>
      <c r="F13" s="593">
        <f t="shared" si="0"/>
        <v>689</v>
      </c>
      <c r="G13" s="582"/>
      <c r="H13" s="582"/>
      <c r="I13" s="582"/>
      <c r="J13" s="582"/>
      <c r="K13" s="582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  <c r="AA13" s="582"/>
      <c r="AB13" s="582"/>
      <c r="AC13" s="582"/>
      <c r="AD13" s="582"/>
      <c r="AE13" s="582"/>
      <c r="AF13" s="582"/>
      <c r="AG13" s="582"/>
      <c r="AH13" s="582"/>
      <c r="AI13" s="582"/>
      <c r="AJ13" s="582"/>
      <c r="AK13" s="582"/>
      <c r="AL13" s="582"/>
      <c r="AM13" s="582"/>
      <c r="AN13" s="582"/>
      <c r="AO13" s="582"/>
      <c r="AP13" s="582"/>
      <c r="AQ13" s="582"/>
      <c r="AR13" s="582"/>
      <c r="AS13" s="582"/>
      <c r="AT13" s="582"/>
      <c r="AU13" s="582"/>
      <c r="AV13" s="582"/>
    </row>
    <row r="14" spans="1:48" ht="12.75" customHeight="1">
      <c r="A14" s="599" t="s">
        <v>78</v>
      </c>
      <c r="B14" s="589">
        <v>15973</v>
      </c>
      <c r="C14" s="589">
        <v>411</v>
      </c>
      <c r="D14" s="589">
        <v>699</v>
      </c>
      <c r="E14" s="589">
        <v>14862</v>
      </c>
      <c r="F14" s="593">
        <f t="shared" si="0"/>
        <v>1110</v>
      </c>
      <c r="G14" s="582"/>
      <c r="H14" s="582"/>
      <c r="I14" s="582"/>
      <c r="J14" s="582"/>
      <c r="K14" s="582"/>
      <c r="L14" s="582"/>
      <c r="M14" s="582"/>
      <c r="N14" s="582"/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  <c r="AA14" s="582"/>
      <c r="AB14" s="582"/>
      <c r="AC14" s="582"/>
      <c r="AD14" s="582"/>
      <c r="AE14" s="582"/>
      <c r="AF14" s="582"/>
      <c r="AG14" s="582"/>
      <c r="AH14" s="582"/>
      <c r="AI14" s="582"/>
      <c r="AJ14" s="582"/>
      <c r="AK14" s="582"/>
      <c r="AL14" s="582"/>
      <c r="AM14" s="582"/>
      <c r="AN14" s="582"/>
      <c r="AO14" s="582"/>
      <c r="AP14" s="582"/>
      <c r="AQ14" s="582"/>
      <c r="AR14" s="582"/>
      <c r="AS14" s="582"/>
      <c r="AT14" s="582"/>
      <c r="AU14" s="582"/>
      <c r="AV14" s="582"/>
    </row>
    <row r="15" spans="1:48" s="598" customFormat="1" ht="12.75" customHeight="1">
      <c r="A15" s="588" t="s">
        <v>79</v>
      </c>
      <c r="B15" s="595">
        <v>28460</v>
      </c>
      <c r="C15" s="595">
        <v>1479</v>
      </c>
      <c r="D15" s="595">
        <v>1782</v>
      </c>
      <c r="E15" s="595">
        <v>25198</v>
      </c>
      <c r="F15" s="596">
        <f t="shared" si="0"/>
        <v>3261</v>
      </c>
      <c r="G15" s="597"/>
      <c r="H15" s="597"/>
      <c r="I15" s="597"/>
      <c r="J15" s="597"/>
      <c r="K15" s="597"/>
      <c r="L15" s="597"/>
      <c r="M15" s="597"/>
      <c r="N15" s="597"/>
      <c r="O15" s="597"/>
      <c r="P15" s="597"/>
      <c r="Q15" s="597"/>
      <c r="R15" s="597"/>
      <c r="S15" s="597"/>
      <c r="T15" s="597"/>
      <c r="U15" s="597"/>
      <c r="V15" s="597"/>
      <c r="W15" s="597"/>
      <c r="X15" s="597"/>
      <c r="Y15" s="597"/>
      <c r="Z15" s="597"/>
      <c r="AA15" s="597"/>
      <c r="AB15" s="597"/>
      <c r="AC15" s="597"/>
      <c r="AD15" s="597"/>
      <c r="AE15" s="597"/>
      <c r="AF15" s="597"/>
      <c r="AG15" s="597"/>
      <c r="AH15" s="597"/>
      <c r="AI15" s="597"/>
      <c r="AJ15" s="597"/>
      <c r="AK15" s="597"/>
      <c r="AL15" s="597"/>
      <c r="AM15" s="597"/>
      <c r="AN15" s="597"/>
      <c r="AO15" s="597"/>
      <c r="AP15" s="597"/>
      <c r="AQ15" s="597"/>
      <c r="AR15" s="597"/>
      <c r="AS15" s="597"/>
      <c r="AT15" s="597"/>
      <c r="AU15" s="597"/>
      <c r="AV15" s="597"/>
    </row>
    <row r="16" spans="1:48" ht="12.75" customHeight="1">
      <c r="A16" s="599" t="s">
        <v>79</v>
      </c>
      <c r="B16" s="589">
        <v>16092</v>
      </c>
      <c r="C16" s="589">
        <v>1059</v>
      </c>
      <c r="D16" s="589">
        <v>1193</v>
      </c>
      <c r="E16" s="589">
        <v>13839</v>
      </c>
      <c r="F16" s="593">
        <f t="shared" si="0"/>
        <v>2252</v>
      </c>
      <c r="G16" s="582"/>
      <c r="H16" s="582"/>
      <c r="I16" s="582"/>
      <c r="J16" s="582"/>
      <c r="K16" s="582"/>
      <c r="L16" s="582"/>
      <c r="M16" s="582"/>
      <c r="N16" s="582"/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  <c r="AC16" s="582"/>
      <c r="AD16" s="582"/>
      <c r="AE16" s="582"/>
      <c r="AF16" s="582"/>
      <c r="AG16" s="582"/>
      <c r="AH16" s="582"/>
      <c r="AI16" s="582"/>
      <c r="AJ16" s="582"/>
      <c r="AK16" s="582"/>
      <c r="AL16" s="582"/>
      <c r="AM16" s="582"/>
      <c r="AN16" s="582"/>
      <c r="AO16" s="582"/>
      <c r="AP16" s="582"/>
      <c r="AQ16" s="582"/>
      <c r="AR16" s="582"/>
      <c r="AS16" s="582"/>
      <c r="AT16" s="582"/>
      <c r="AU16" s="582"/>
      <c r="AV16" s="582"/>
    </row>
    <row r="17" spans="1:48" ht="12.75" customHeight="1">
      <c r="A17" s="599" t="s">
        <v>80</v>
      </c>
      <c r="B17" s="589">
        <v>8367</v>
      </c>
      <c r="C17" s="589">
        <v>199</v>
      </c>
      <c r="D17" s="589">
        <v>304</v>
      </c>
      <c r="E17" s="589">
        <v>7863.0274262748908</v>
      </c>
      <c r="F17" s="593">
        <f t="shared" si="0"/>
        <v>503</v>
      </c>
      <c r="G17" s="582"/>
      <c r="H17" s="582"/>
      <c r="I17" s="582"/>
      <c r="J17" s="582"/>
      <c r="K17" s="582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  <c r="AD17" s="582"/>
      <c r="AE17" s="582"/>
      <c r="AF17" s="582"/>
      <c r="AG17" s="582"/>
      <c r="AH17" s="582"/>
      <c r="AI17" s="582"/>
      <c r="AJ17" s="582"/>
      <c r="AK17" s="582"/>
      <c r="AL17" s="582"/>
      <c r="AM17" s="582"/>
      <c r="AN17" s="582"/>
      <c r="AO17" s="582"/>
      <c r="AP17" s="582"/>
      <c r="AQ17" s="582"/>
      <c r="AR17" s="582"/>
      <c r="AS17" s="582"/>
      <c r="AT17" s="582"/>
      <c r="AU17" s="582"/>
      <c r="AV17" s="582"/>
    </row>
    <row r="18" spans="1:48" ht="12.75" customHeight="1">
      <c r="A18" s="599" t="s">
        <v>81</v>
      </c>
      <c r="B18" s="589">
        <v>4001.0760410798698</v>
      </c>
      <c r="C18" s="589">
        <v>219</v>
      </c>
      <c r="D18" s="589">
        <v>284</v>
      </c>
      <c r="E18" s="589">
        <v>3496</v>
      </c>
      <c r="F18" s="593">
        <f t="shared" si="0"/>
        <v>503</v>
      </c>
      <c r="G18" s="582"/>
      <c r="H18" s="582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2"/>
      <c r="AI18" s="582"/>
      <c r="AJ18" s="582"/>
      <c r="AK18" s="582"/>
      <c r="AL18" s="582"/>
      <c r="AM18" s="582"/>
      <c r="AN18" s="582"/>
      <c r="AO18" s="582"/>
      <c r="AP18" s="582"/>
      <c r="AQ18" s="582"/>
      <c r="AR18" s="582"/>
      <c r="AS18" s="582"/>
      <c r="AT18" s="582"/>
      <c r="AU18" s="582"/>
      <c r="AV18" s="582"/>
    </row>
    <row r="19" spans="1:48" s="598" customFormat="1" ht="12.75" customHeight="1">
      <c r="A19" s="588" t="s">
        <v>82</v>
      </c>
      <c r="B19" s="595">
        <v>128721</v>
      </c>
      <c r="C19" s="595">
        <v>20937.018526045078</v>
      </c>
      <c r="D19" s="595">
        <v>29896</v>
      </c>
      <c r="E19" s="595">
        <v>77887</v>
      </c>
      <c r="F19" s="596">
        <f t="shared" si="0"/>
        <v>50833.018526045082</v>
      </c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597"/>
      <c r="AB19" s="597"/>
      <c r="AC19" s="597"/>
      <c r="AD19" s="597"/>
      <c r="AE19" s="597"/>
      <c r="AF19" s="597"/>
      <c r="AG19" s="597"/>
      <c r="AH19" s="597"/>
      <c r="AI19" s="597"/>
      <c r="AJ19" s="597"/>
      <c r="AK19" s="597"/>
      <c r="AL19" s="597"/>
      <c r="AM19" s="597"/>
      <c r="AN19" s="597"/>
      <c r="AO19" s="597"/>
      <c r="AP19" s="597"/>
      <c r="AQ19" s="597"/>
      <c r="AR19" s="597"/>
      <c r="AS19" s="597"/>
      <c r="AT19" s="597"/>
      <c r="AU19" s="597"/>
      <c r="AV19" s="597"/>
    </row>
    <row r="20" spans="1:48" ht="12.75" customHeight="1">
      <c r="A20" s="599" t="s">
        <v>82</v>
      </c>
      <c r="B20" s="589">
        <v>94352</v>
      </c>
      <c r="C20" s="589">
        <v>18395</v>
      </c>
      <c r="D20" s="589">
        <v>24466.064484659077</v>
      </c>
      <c r="E20" s="589">
        <v>51491.028890011476</v>
      </c>
      <c r="F20" s="593">
        <f t="shared" si="0"/>
        <v>42861.064484659073</v>
      </c>
      <c r="G20" s="582"/>
      <c r="H20" s="582"/>
      <c r="I20" s="582"/>
      <c r="J20" s="582"/>
      <c r="K20" s="582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582"/>
      <c r="AD20" s="582"/>
      <c r="AE20" s="582"/>
      <c r="AF20" s="582"/>
      <c r="AG20" s="582"/>
      <c r="AH20" s="582"/>
      <c r="AI20" s="582"/>
      <c r="AJ20" s="582"/>
      <c r="AK20" s="582"/>
      <c r="AL20" s="582"/>
      <c r="AM20" s="582"/>
      <c r="AN20" s="582"/>
      <c r="AO20" s="582"/>
      <c r="AP20" s="582"/>
      <c r="AQ20" s="582"/>
      <c r="AR20" s="582"/>
      <c r="AS20" s="582"/>
      <c r="AT20" s="582"/>
      <c r="AU20" s="582"/>
      <c r="AV20" s="582"/>
    </row>
    <row r="21" spans="1:48" ht="12.75" customHeight="1">
      <c r="A21" s="599" t="s">
        <v>83</v>
      </c>
      <c r="B21" s="589">
        <v>34368</v>
      </c>
      <c r="C21" s="589">
        <v>2541</v>
      </c>
      <c r="D21" s="589">
        <v>5430</v>
      </c>
      <c r="E21" s="589">
        <v>26396</v>
      </c>
      <c r="F21" s="593">
        <f t="shared" si="0"/>
        <v>7971</v>
      </c>
      <c r="G21" s="582"/>
      <c r="H21" s="582"/>
      <c r="I21" s="582"/>
      <c r="J21" s="582"/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  <c r="AD21" s="582"/>
      <c r="AE21" s="582"/>
      <c r="AF21" s="582"/>
      <c r="AG21" s="582"/>
      <c r="AH21" s="582"/>
      <c r="AI21" s="582"/>
      <c r="AJ21" s="582"/>
      <c r="AK21" s="582"/>
      <c r="AL21" s="582"/>
      <c r="AM21" s="582"/>
      <c r="AN21" s="582"/>
      <c r="AO21" s="582"/>
      <c r="AP21" s="582"/>
      <c r="AQ21" s="582"/>
      <c r="AR21" s="582"/>
      <c r="AS21" s="582"/>
      <c r="AT21" s="582"/>
      <c r="AU21" s="582"/>
      <c r="AV21" s="582"/>
    </row>
    <row r="22" spans="1:48" s="598" customFormat="1" ht="12.75" customHeight="1">
      <c r="A22" s="588" t="s">
        <v>84</v>
      </c>
      <c r="B22" s="595">
        <v>57060</v>
      </c>
      <c r="C22" s="595">
        <v>2750</v>
      </c>
      <c r="D22" s="595">
        <v>2939.0083555401716</v>
      </c>
      <c r="E22" s="595">
        <v>51371</v>
      </c>
      <c r="F22" s="596">
        <f t="shared" si="0"/>
        <v>5689.0083555401716</v>
      </c>
      <c r="G22" s="597"/>
      <c r="H22" s="597"/>
      <c r="I22" s="597"/>
      <c r="J22" s="597"/>
      <c r="K22" s="597"/>
      <c r="L22" s="597"/>
      <c r="M22" s="597"/>
      <c r="N22" s="597"/>
      <c r="O22" s="597"/>
      <c r="P22" s="597"/>
      <c r="Q22" s="597"/>
      <c r="R22" s="597"/>
      <c r="S22" s="597"/>
      <c r="T22" s="597"/>
      <c r="U22" s="597"/>
      <c r="V22" s="597"/>
      <c r="W22" s="597"/>
      <c r="X22" s="597"/>
      <c r="Y22" s="597"/>
      <c r="Z22" s="597"/>
      <c r="AA22" s="597"/>
      <c r="AB22" s="597"/>
      <c r="AC22" s="597"/>
      <c r="AD22" s="597"/>
      <c r="AE22" s="597"/>
      <c r="AF22" s="597"/>
      <c r="AG22" s="597"/>
      <c r="AH22" s="597"/>
      <c r="AI22" s="597"/>
      <c r="AJ22" s="597"/>
      <c r="AK22" s="597"/>
      <c r="AL22" s="597"/>
      <c r="AM22" s="597"/>
      <c r="AN22" s="597"/>
      <c r="AO22" s="597"/>
      <c r="AP22" s="597"/>
      <c r="AQ22" s="597"/>
      <c r="AR22" s="597"/>
      <c r="AS22" s="597"/>
      <c r="AT22" s="597"/>
      <c r="AU22" s="597"/>
      <c r="AV22" s="597"/>
    </row>
    <row r="23" spans="1:48" ht="12.75" customHeight="1">
      <c r="A23" s="599" t="s">
        <v>84</v>
      </c>
      <c r="B23" s="589">
        <v>34894</v>
      </c>
      <c r="C23" s="589">
        <v>2030</v>
      </c>
      <c r="D23" s="589">
        <v>1922</v>
      </c>
      <c r="E23" s="589">
        <v>30940</v>
      </c>
      <c r="F23" s="593">
        <f t="shared" si="0"/>
        <v>3952</v>
      </c>
      <c r="G23" s="582"/>
      <c r="H23" s="582"/>
      <c r="I23" s="582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  <c r="AC23" s="582"/>
      <c r="AD23" s="582"/>
      <c r="AE23" s="582"/>
      <c r="AF23" s="582"/>
      <c r="AG23" s="582"/>
      <c r="AH23" s="582"/>
      <c r="AI23" s="582"/>
      <c r="AJ23" s="582"/>
      <c r="AK23" s="582"/>
      <c r="AL23" s="582"/>
      <c r="AM23" s="582"/>
      <c r="AN23" s="582"/>
      <c r="AO23" s="582"/>
      <c r="AP23" s="582"/>
      <c r="AQ23" s="582"/>
      <c r="AR23" s="582"/>
      <c r="AS23" s="582"/>
      <c r="AT23" s="582"/>
      <c r="AU23" s="582"/>
      <c r="AV23" s="582"/>
    </row>
    <row r="24" spans="1:48" ht="12.75" customHeight="1">
      <c r="A24" s="599" t="s">
        <v>85</v>
      </c>
      <c r="B24" s="589">
        <v>9942</v>
      </c>
      <c r="C24" s="589">
        <v>401</v>
      </c>
      <c r="D24" s="589">
        <v>462.09260704179246</v>
      </c>
      <c r="E24" s="589">
        <v>9079</v>
      </c>
      <c r="F24" s="593">
        <f t="shared" si="0"/>
        <v>863.09260704179246</v>
      </c>
      <c r="G24" s="582"/>
      <c r="H24" s="582"/>
      <c r="I24" s="582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  <c r="AH24" s="582"/>
      <c r="AI24" s="582"/>
      <c r="AJ24" s="582"/>
      <c r="AK24" s="582"/>
      <c r="AL24" s="582"/>
      <c r="AM24" s="582"/>
      <c r="AN24" s="582"/>
      <c r="AO24" s="582"/>
      <c r="AP24" s="582"/>
      <c r="AQ24" s="582"/>
      <c r="AR24" s="582"/>
      <c r="AS24" s="582"/>
      <c r="AT24" s="582"/>
      <c r="AU24" s="582"/>
      <c r="AV24" s="582"/>
    </row>
    <row r="25" spans="1:48" ht="12.75" customHeight="1">
      <c r="A25" s="599" t="s">
        <v>86</v>
      </c>
      <c r="B25" s="589">
        <v>12224</v>
      </c>
      <c r="C25" s="589">
        <v>317</v>
      </c>
      <c r="D25" s="589">
        <v>554.01425467913805</v>
      </c>
      <c r="E25" s="589">
        <v>11352</v>
      </c>
      <c r="F25" s="593">
        <f t="shared" si="0"/>
        <v>871.01425467913805</v>
      </c>
      <c r="G25" s="582"/>
      <c r="H25" s="582"/>
      <c r="I25" s="582"/>
      <c r="J25" s="582"/>
      <c r="K25" s="582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582"/>
      <c r="AL25" s="582"/>
      <c r="AM25" s="582"/>
      <c r="AN25" s="582"/>
      <c r="AO25" s="582"/>
      <c r="AP25" s="582"/>
      <c r="AQ25" s="582"/>
      <c r="AR25" s="582"/>
      <c r="AS25" s="582"/>
      <c r="AT25" s="582"/>
      <c r="AU25" s="582"/>
      <c r="AV25" s="582"/>
    </row>
    <row r="26" spans="1:48" s="598" customFormat="1" ht="12.75" customHeight="1">
      <c r="A26" s="588" t="s">
        <v>87</v>
      </c>
      <c r="B26" s="595">
        <v>58365</v>
      </c>
      <c r="C26" s="595">
        <v>3023</v>
      </c>
      <c r="D26" s="595">
        <v>3741</v>
      </c>
      <c r="E26" s="595">
        <v>51600</v>
      </c>
      <c r="F26" s="596">
        <f t="shared" si="0"/>
        <v>6764</v>
      </c>
      <c r="G26" s="597"/>
      <c r="H26" s="597"/>
      <c r="I26" s="597"/>
      <c r="J26" s="597"/>
      <c r="K26" s="597"/>
      <c r="L26" s="597"/>
      <c r="M26" s="597"/>
      <c r="N26" s="597"/>
      <c r="O26" s="597"/>
      <c r="P26" s="597"/>
      <c r="Q26" s="597"/>
      <c r="R26" s="597"/>
      <c r="S26" s="597"/>
      <c r="T26" s="597"/>
      <c r="U26" s="597"/>
      <c r="V26" s="597"/>
      <c r="W26" s="597"/>
      <c r="X26" s="597"/>
      <c r="Y26" s="597"/>
      <c r="Z26" s="597"/>
      <c r="AA26" s="597"/>
      <c r="AB26" s="597"/>
      <c r="AC26" s="597"/>
      <c r="AD26" s="597"/>
      <c r="AE26" s="597"/>
      <c r="AF26" s="597"/>
      <c r="AG26" s="597"/>
      <c r="AH26" s="597"/>
      <c r="AI26" s="597"/>
      <c r="AJ26" s="597"/>
      <c r="AK26" s="597"/>
      <c r="AL26" s="597"/>
      <c r="AM26" s="597"/>
      <c r="AN26" s="597"/>
      <c r="AO26" s="597"/>
      <c r="AP26" s="597"/>
      <c r="AQ26" s="597"/>
      <c r="AR26" s="597"/>
      <c r="AS26" s="597"/>
      <c r="AT26" s="597"/>
      <c r="AU26" s="597"/>
      <c r="AV26" s="597"/>
    </row>
    <row r="27" spans="1:48" ht="12.75" customHeight="1">
      <c r="A27" s="599" t="s">
        <v>87</v>
      </c>
      <c r="B27" s="589">
        <v>20686.097271683928</v>
      </c>
      <c r="C27" s="589">
        <v>1324</v>
      </c>
      <c r="D27" s="589">
        <v>1257.0906406621</v>
      </c>
      <c r="E27" s="589">
        <v>18104</v>
      </c>
      <c r="F27" s="593">
        <f t="shared" si="0"/>
        <v>2581.0906406620998</v>
      </c>
      <c r="G27" s="582"/>
      <c r="H27" s="582"/>
      <c r="I27" s="582"/>
      <c r="J27" s="582"/>
      <c r="K27" s="582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582"/>
      <c r="AD27" s="582"/>
      <c r="AE27" s="582"/>
      <c r="AF27" s="582"/>
      <c r="AG27" s="582"/>
      <c r="AH27" s="582"/>
      <c r="AI27" s="582"/>
      <c r="AJ27" s="582"/>
      <c r="AK27" s="582"/>
      <c r="AL27" s="582"/>
      <c r="AM27" s="582"/>
      <c r="AN27" s="582"/>
      <c r="AO27" s="582"/>
      <c r="AP27" s="582"/>
      <c r="AQ27" s="582"/>
      <c r="AR27" s="582"/>
      <c r="AS27" s="582"/>
      <c r="AT27" s="582"/>
      <c r="AU27" s="582"/>
      <c r="AV27" s="582"/>
    </row>
    <row r="28" spans="1:48" ht="12.75" customHeight="1">
      <c r="A28" s="599" t="s">
        <v>88</v>
      </c>
      <c r="B28" s="589">
        <v>20965</v>
      </c>
      <c r="C28" s="589">
        <v>857</v>
      </c>
      <c r="D28" s="589">
        <v>1525</v>
      </c>
      <c r="E28" s="589">
        <v>18583.079035874882</v>
      </c>
      <c r="F28" s="593">
        <f t="shared" si="0"/>
        <v>2382</v>
      </c>
      <c r="G28" s="582"/>
      <c r="H28" s="582"/>
      <c r="I28" s="582"/>
      <c r="J28" s="582"/>
      <c r="K28" s="582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582"/>
      <c r="AD28" s="582"/>
      <c r="AE28" s="582"/>
      <c r="AF28" s="582"/>
      <c r="AG28" s="582"/>
      <c r="AH28" s="582"/>
      <c r="AI28" s="582"/>
      <c r="AJ28" s="582"/>
      <c r="AK28" s="582"/>
      <c r="AL28" s="582"/>
      <c r="AM28" s="582"/>
      <c r="AN28" s="582"/>
      <c r="AO28" s="582"/>
      <c r="AP28" s="582"/>
      <c r="AQ28" s="582"/>
      <c r="AR28" s="582"/>
      <c r="AS28" s="582"/>
      <c r="AT28" s="582"/>
      <c r="AU28" s="582"/>
      <c r="AV28" s="582"/>
    </row>
    <row r="29" spans="1:48" ht="12.75" customHeight="1">
      <c r="A29" s="599" t="s">
        <v>89</v>
      </c>
      <c r="B29" s="589">
        <v>16713</v>
      </c>
      <c r="C29" s="589">
        <v>842</v>
      </c>
      <c r="D29" s="589">
        <v>958</v>
      </c>
      <c r="E29" s="589">
        <v>14912</v>
      </c>
      <c r="F29" s="593">
        <f t="shared" si="0"/>
        <v>1800</v>
      </c>
      <c r="G29" s="582"/>
      <c r="H29" s="582"/>
      <c r="I29" s="582"/>
      <c r="J29" s="582"/>
      <c r="K29" s="582"/>
      <c r="L29" s="582"/>
      <c r="M29" s="582"/>
      <c r="N29" s="582"/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  <c r="AC29" s="582"/>
      <c r="AD29" s="582"/>
      <c r="AE29" s="582"/>
      <c r="AF29" s="582"/>
      <c r="AG29" s="582"/>
      <c r="AH29" s="582"/>
      <c r="AI29" s="582"/>
      <c r="AJ29" s="582"/>
      <c r="AK29" s="582"/>
      <c r="AL29" s="582"/>
      <c r="AM29" s="582"/>
      <c r="AN29" s="582"/>
      <c r="AO29" s="582"/>
      <c r="AP29" s="582"/>
      <c r="AQ29" s="582"/>
      <c r="AR29" s="582"/>
      <c r="AS29" s="582"/>
      <c r="AT29" s="582"/>
      <c r="AU29" s="582"/>
      <c r="AV29" s="582"/>
    </row>
    <row r="30" spans="1:48" s="598" customFormat="1" ht="12.75" customHeight="1">
      <c r="A30" s="588" t="s">
        <v>90</v>
      </c>
      <c r="B30" s="595">
        <v>35546</v>
      </c>
      <c r="C30" s="595">
        <v>1310</v>
      </c>
      <c r="D30" s="595">
        <v>2021.0340635941636</v>
      </c>
      <c r="E30" s="595">
        <v>32214</v>
      </c>
      <c r="F30" s="596">
        <f t="shared" si="0"/>
        <v>3331.0340635941639</v>
      </c>
      <c r="G30" s="597"/>
      <c r="H30" s="597"/>
      <c r="I30" s="597"/>
      <c r="J30" s="597"/>
      <c r="K30" s="597"/>
      <c r="L30" s="597"/>
      <c r="M30" s="597"/>
      <c r="N30" s="597"/>
      <c r="O30" s="597"/>
      <c r="P30" s="597"/>
      <c r="Q30" s="597"/>
      <c r="R30" s="597"/>
      <c r="S30" s="597"/>
      <c r="T30" s="597"/>
      <c r="U30" s="597"/>
      <c r="V30" s="597"/>
      <c r="W30" s="597"/>
      <c r="X30" s="597"/>
      <c r="Y30" s="597"/>
      <c r="Z30" s="597"/>
      <c r="AA30" s="597"/>
      <c r="AB30" s="597"/>
      <c r="AC30" s="597"/>
      <c r="AD30" s="597"/>
      <c r="AE30" s="597"/>
      <c r="AF30" s="597"/>
      <c r="AG30" s="597"/>
      <c r="AH30" s="597"/>
      <c r="AI30" s="597"/>
      <c r="AJ30" s="597"/>
      <c r="AK30" s="597"/>
      <c r="AL30" s="597"/>
      <c r="AM30" s="597"/>
      <c r="AN30" s="597"/>
      <c r="AO30" s="597"/>
      <c r="AP30" s="597"/>
      <c r="AQ30" s="597"/>
      <c r="AR30" s="597"/>
      <c r="AS30" s="597"/>
      <c r="AT30" s="597"/>
      <c r="AU30" s="597"/>
      <c r="AV30" s="597"/>
    </row>
    <row r="31" spans="1:48" ht="12.75" customHeight="1">
      <c r="A31" s="599" t="s">
        <v>90</v>
      </c>
      <c r="B31" s="589">
        <v>21833</v>
      </c>
      <c r="C31" s="589">
        <v>842</v>
      </c>
      <c r="D31" s="589">
        <v>1503.0431573133985</v>
      </c>
      <c r="E31" s="589">
        <v>19488</v>
      </c>
      <c r="F31" s="593">
        <f t="shared" si="0"/>
        <v>2345.0431573133983</v>
      </c>
      <c r="G31" s="582"/>
      <c r="H31" s="582"/>
      <c r="I31" s="582"/>
      <c r="J31" s="582"/>
      <c r="K31" s="582"/>
      <c r="L31" s="582"/>
      <c r="M31" s="582"/>
      <c r="N31" s="582"/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582"/>
      <c r="AD31" s="582"/>
      <c r="AE31" s="582"/>
      <c r="AF31" s="582"/>
      <c r="AG31" s="582"/>
      <c r="AH31" s="582"/>
      <c r="AI31" s="582"/>
      <c r="AJ31" s="582"/>
      <c r="AK31" s="582"/>
      <c r="AL31" s="582"/>
      <c r="AM31" s="582"/>
      <c r="AN31" s="582"/>
      <c r="AO31" s="582"/>
      <c r="AP31" s="582"/>
      <c r="AQ31" s="582"/>
      <c r="AR31" s="582"/>
      <c r="AS31" s="582"/>
      <c r="AT31" s="582"/>
      <c r="AU31" s="582"/>
      <c r="AV31" s="582"/>
    </row>
    <row r="32" spans="1:48" ht="12.75" customHeight="1">
      <c r="A32" s="599" t="s">
        <v>91</v>
      </c>
      <c r="B32" s="589">
        <v>6237.0080106363457</v>
      </c>
      <c r="C32" s="589">
        <v>219</v>
      </c>
      <c r="D32" s="589">
        <v>190.05421741235079</v>
      </c>
      <c r="E32" s="589">
        <v>5827.0871495509982</v>
      </c>
      <c r="F32" s="593">
        <f t="shared" si="0"/>
        <v>409.05421741235079</v>
      </c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582"/>
      <c r="AD32" s="582"/>
      <c r="AE32" s="582"/>
      <c r="AF32" s="582"/>
      <c r="AG32" s="582"/>
      <c r="AH32" s="582"/>
      <c r="AI32" s="582"/>
      <c r="AJ32" s="582"/>
      <c r="AK32" s="582"/>
      <c r="AL32" s="582"/>
      <c r="AM32" s="582"/>
      <c r="AN32" s="582"/>
      <c r="AO32" s="582"/>
      <c r="AP32" s="582"/>
      <c r="AQ32" s="582"/>
      <c r="AR32" s="582"/>
      <c r="AS32" s="582"/>
      <c r="AT32" s="582"/>
      <c r="AU32" s="582"/>
      <c r="AV32" s="582"/>
    </row>
    <row r="33" spans="1:48" ht="12.75" customHeight="1">
      <c r="A33" s="599" t="s">
        <v>92</v>
      </c>
      <c r="B33" s="589">
        <v>7475</v>
      </c>
      <c r="C33" s="589">
        <v>248</v>
      </c>
      <c r="D33" s="589">
        <v>327</v>
      </c>
      <c r="E33" s="589">
        <v>6899.0923105105585</v>
      </c>
      <c r="F33" s="593">
        <f t="shared" si="0"/>
        <v>575</v>
      </c>
      <c r="G33" s="582"/>
      <c r="H33" s="582"/>
      <c r="I33" s="582"/>
      <c r="J33" s="582"/>
      <c r="K33" s="582"/>
      <c r="L33" s="582"/>
      <c r="M33" s="582"/>
      <c r="N33" s="582"/>
      <c r="O33" s="582"/>
      <c r="P33" s="582"/>
      <c r="Q33" s="582"/>
      <c r="R33" s="582"/>
      <c r="S33" s="582"/>
      <c r="T33" s="582"/>
      <c r="U33" s="582"/>
      <c r="V33" s="582"/>
      <c r="W33" s="582"/>
      <c r="X33" s="582"/>
      <c r="Y33" s="582"/>
      <c r="Z33" s="582"/>
      <c r="AA33" s="582"/>
      <c r="AB33" s="582"/>
      <c r="AC33" s="582"/>
      <c r="AD33" s="582"/>
      <c r="AE33" s="582"/>
      <c r="AF33" s="582"/>
      <c r="AG33" s="582"/>
      <c r="AH33" s="582"/>
      <c r="AI33" s="582"/>
      <c r="AJ33" s="582"/>
      <c r="AK33" s="582"/>
      <c r="AL33" s="582"/>
      <c r="AM33" s="582"/>
      <c r="AN33" s="582"/>
      <c r="AO33" s="582"/>
      <c r="AP33" s="582"/>
      <c r="AQ33" s="582"/>
      <c r="AR33" s="582"/>
      <c r="AS33" s="582"/>
      <c r="AT33" s="582"/>
      <c r="AU33" s="582"/>
      <c r="AV33" s="582"/>
    </row>
    <row r="34" spans="1:48" s="598" customFormat="1" ht="12.75" customHeight="1">
      <c r="A34" s="588" t="s">
        <v>93</v>
      </c>
      <c r="B34" s="595">
        <v>17224</v>
      </c>
      <c r="C34" s="595">
        <v>685</v>
      </c>
      <c r="D34" s="595">
        <v>1958</v>
      </c>
      <c r="E34" s="595">
        <v>14579</v>
      </c>
      <c r="F34" s="596">
        <f t="shared" si="0"/>
        <v>2643</v>
      </c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597"/>
      <c r="AM34" s="597"/>
      <c r="AN34" s="597"/>
      <c r="AO34" s="597"/>
      <c r="AP34" s="597"/>
      <c r="AQ34" s="597"/>
      <c r="AR34" s="597"/>
      <c r="AS34" s="597"/>
      <c r="AT34" s="597"/>
      <c r="AU34" s="597"/>
      <c r="AV34" s="597"/>
    </row>
    <row r="35" spans="1:48" ht="12.75" customHeight="1">
      <c r="A35" s="599" t="s">
        <v>93</v>
      </c>
      <c r="B35" s="589">
        <v>17224</v>
      </c>
      <c r="C35" s="589">
        <v>685</v>
      </c>
      <c r="D35" s="589">
        <v>1958</v>
      </c>
      <c r="E35" s="589">
        <v>14579</v>
      </c>
      <c r="F35" s="593">
        <f t="shared" si="0"/>
        <v>2643</v>
      </c>
      <c r="G35" s="582"/>
      <c r="H35" s="582"/>
      <c r="I35" s="582"/>
      <c r="J35" s="582"/>
      <c r="K35" s="582"/>
      <c r="L35" s="582"/>
      <c r="M35" s="582"/>
      <c r="N35" s="582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  <c r="AH35" s="582"/>
      <c r="AI35" s="582"/>
      <c r="AJ35" s="582"/>
      <c r="AK35" s="582"/>
      <c r="AL35" s="582"/>
      <c r="AM35" s="582"/>
      <c r="AN35" s="582"/>
      <c r="AO35" s="582"/>
      <c r="AP35" s="582"/>
      <c r="AQ35" s="582"/>
      <c r="AR35" s="582"/>
      <c r="AS35" s="582"/>
      <c r="AT35" s="582"/>
      <c r="AU35" s="582"/>
      <c r="AV35" s="582"/>
    </row>
    <row r="36" spans="1:48" s="598" customFormat="1" ht="12.75" customHeight="1">
      <c r="A36" s="588" t="s">
        <v>94</v>
      </c>
      <c r="B36" s="595">
        <v>20445</v>
      </c>
      <c r="C36" s="595">
        <v>1427</v>
      </c>
      <c r="D36" s="595">
        <v>2618</v>
      </c>
      <c r="E36" s="595">
        <v>16399</v>
      </c>
      <c r="F36" s="596">
        <f t="shared" si="0"/>
        <v>4045</v>
      </c>
      <c r="G36" s="597"/>
      <c r="H36" s="597"/>
      <c r="I36" s="597"/>
      <c r="J36" s="597"/>
      <c r="K36" s="597"/>
      <c r="L36" s="597"/>
      <c r="M36" s="597"/>
      <c r="N36" s="597"/>
      <c r="O36" s="597"/>
      <c r="P36" s="597"/>
      <c r="Q36" s="597"/>
      <c r="R36" s="597"/>
      <c r="S36" s="597"/>
      <c r="T36" s="597"/>
      <c r="U36" s="597"/>
      <c r="V36" s="597"/>
      <c r="W36" s="597"/>
      <c r="X36" s="597"/>
      <c r="Y36" s="597"/>
      <c r="Z36" s="597"/>
      <c r="AA36" s="597"/>
      <c r="AB36" s="597"/>
      <c r="AC36" s="597"/>
      <c r="AD36" s="597"/>
      <c r="AE36" s="597"/>
      <c r="AF36" s="597"/>
      <c r="AG36" s="597"/>
      <c r="AH36" s="597"/>
      <c r="AI36" s="597"/>
      <c r="AJ36" s="597"/>
      <c r="AK36" s="597"/>
      <c r="AL36" s="597"/>
      <c r="AM36" s="597"/>
      <c r="AN36" s="597"/>
      <c r="AO36" s="597"/>
      <c r="AP36" s="597"/>
      <c r="AQ36" s="597"/>
      <c r="AR36" s="597"/>
      <c r="AS36" s="597"/>
      <c r="AT36" s="597"/>
      <c r="AU36" s="597"/>
      <c r="AV36" s="597"/>
    </row>
    <row r="37" spans="1:48" ht="12.75" customHeight="1">
      <c r="A37" s="599" t="s">
        <v>94</v>
      </c>
      <c r="B37" s="589">
        <v>15661</v>
      </c>
      <c r="C37" s="589">
        <v>1227</v>
      </c>
      <c r="D37" s="589">
        <v>2425</v>
      </c>
      <c r="E37" s="589">
        <v>12008</v>
      </c>
      <c r="F37" s="593">
        <f t="shared" si="0"/>
        <v>3652</v>
      </c>
      <c r="G37" s="582"/>
      <c r="H37" s="582"/>
      <c r="I37" s="582"/>
      <c r="J37" s="582"/>
      <c r="K37" s="582"/>
      <c r="L37" s="582"/>
      <c r="M37" s="582"/>
      <c r="N37" s="582"/>
      <c r="O37" s="582"/>
      <c r="P37" s="582"/>
      <c r="Q37" s="582"/>
      <c r="R37" s="582"/>
      <c r="S37" s="582"/>
      <c r="T37" s="582"/>
      <c r="U37" s="582"/>
      <c r="V37" s="582"/>
      <c r="W37" s="582"/>
      <c r="X37" s="582"/>
      <c r="Y37" s="582"/>
      <c r="Z37" s="582"/>
      <c r="AA37" s="582"/>
      <c r="AB37" s="582"/>
      <c r="AC37" s="582"/>
      <c r="AD37" s="582"/>
      <c r="AE37" s="582"/>
      <c r="AF37" s="582"/>
      <c r="AG37" s="582"/>
      <c r="AH37" s="582"/>
      <c r="AI37" s="582"/>
      <c r="AJ37" s="582"/>
      <c r="AK37" s="582"/>
      <c r="AL37" s="582"/>
      <c r="AM37" s="582"/>
      <c r="AN37" s="582"/>
      <c r="AO37" s="582"/>
      <c r="AP37" s="582"/>
      <c r="AQ37" s="582"/>
      <c r="AR37" s="582"/>
      <c r="AS37" s="582"/>
      <c r="AT37" s="582"/>
      <c r="AU37" s="582"/>
      <c r="AV37" s="582"/>
    </row>
    <row r="38" spans="1:48" ht="12.75" customHeight="1">
      <c r="A38" s="599" t="s">
        <v>95</v>
      </c>
      <c r="B38" s="589">
        <v>1428</v>
      </c>
      <c r="C38" s="589">
        <v>103</v>
      </c>
      <c r="D38" s="589">
        <v>110</v>
      </c>
      <c r="E38" s="589">
        <v>1214</v>
      </c>
      <c r="F38" s="593">
        <f t="shared" si="0"/>
        <v>213</v>
      </c>
      <c r="G38" s="582"/>
      <c r="H38" s="582"/>
      <c r="I38" s="582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  <c r="AD38" s="582"/>
      <c r="AE38" s="582"/>
      <c r="AF38" s="582"/>
      <c r="AG38" s="582"/>
      <c r="AH38" s="582"/>
      <c r="AI38" s="582"/>
      <c r="AJ38" s="582"/>
      <c r="AK38" s="582"/>
      <c r="AL38" s="582"/>
      <c r="AM38" s="582"/>
      <c r="AN38" s="582"/>
      <c r="AO38" s="582"/>
      <c r="AP38" s="582"/>
      <c r="AQ38" s="582"/>
      <c r="AR38" s="582"/>
      <c r="AS38" s="582"/>
      <c r="AT38" s="582"/>
      <c r="AU38" s="582"/>
      <c r="AV38" s="582"/>
    </row>
    <row r="39" spans="1:48" ht="12.75" customHeight="1">
      <c r="A39" s="599" t="s">
        <v>96</v>
      </c>
      <c r="B39" s="589">
        <v>3355</v>
      </c>
      <c r="C39" s="589">
        <v>96</v>
      </c>
      <c r="D39" s="589">
        <v>81</v>
      </c>
      <c r="E39" s="589">
        <v>3176</v>
      </c>
      <c r="F39" s="593">
        <f t="shared" si="0"/>
        <v>177</v>
      </c>
      <c r="G39" s="582"/>
      <c r="H39" s="582"/>
      <c r="I39" s="582"/>
      <c r="J39" s="582"/>
      <c r="K39" s="582"/>
      <c r="L39" s="582"/>
      <c r="M39" s="582"/>
      <c r="N39" s="582"/>
      <c r="O39" s="582"/>
      <c r="P39" s="582"/>
      <c r="Q39" s="582"/>
      <c r="R39" s="582"/>
      <c r="S39" s="582"/>
      <c r="T39" s="582"/>
      <c r="U39" s="582"/>
      <c r="V39" s="582"/>
      <c r="W39" s="582"/>
      <c r="X39" s="582"/>
      <c r="Y39" s="582"/>
      <c r="Z39" s="582"/>
      <c r="AA39" s="582"/>
      <c r="AB39" s="582"/>
      <c r="AC39" s="582"/>
      <c r="AD39" s="582"/>
      <c r="AE39" s="582"/>
      <c r="AF39" s="582"/>
      <c r="AG39" s="582"/>
      <c r="AH39" s="582"/>
      <c r="AI39" s="582"/>
      <c r="AJ39" s="582"/>
      <c r="AK39" s="582"/>
      <c r="AL39" s="582"/>
      <c r="AM39" s="582"/>
      <c r="AN39" s="582"/>
      <c r="AO39" s="582"/>
      <c r="AP39" s="582"/>
      <c r="AQ39" s="582"/>
      <c r="AR39" s="582"/>
      <c r="AS39" s="582"/>
      <c r="AT39" s="582"/>
      <c r="AU39" s="582"/>
      <c r="AV39" s="582"/>
    </row>
    <row r="40" spans="1:48" s="598" customFormat="1" ht="12.75" customHeight="1">
      <c r="A40" s="588" t="s">
        <v>97</v>
      </c>
      <c r="B40" s="595">
        <v>41375</v>
      </c>
      <c r="C40" s="595">
        <v>2099</v>
      </c>
      <c r="D40" s="595">
        <v>6315</v>
      </c>
      <c r="E40" s="595">
        <v>32961</v>
      </c>
      <c r="F40" s="596">
        <f t="shared" si="0"/>
        <v>8414</v>
      </c>
      <c r="G40" s="597"/>
      <c r="H40" s="597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Y40" s="597"/>
      <c r="Z40" s="597"/>
      <c r="AA40" s="597"/>
      <c r="AB40" s="597"/>
      <c r="AC40" s="597"/>
      <c r="AD40" s="597"/>
      <c r="AE40" s="597"/>
      <c r="AF40" s="597"/>
      <c r="AG40" s="597"/>
      <c r="AH40" s="597"/>
      <c r="AI40" s="597"/>
      <c r="AJ40" s="597"/>
      <c r="AK40" s="597"/>
      <c r="AL40" s="597"/>
      <c r="AM40" s="597"/>
      <c r="AN40" s="597"/>
      <c r="AO40" s="597"/>
      <c r="AP40" s="597"/>
      <c r="AQ40" s="597"/>
      <c r="AR40" s="597"/>
      <c r="AS40" s="597"/>
      <c r="AT40" s="597"/>
      <c r="AU40" s="597"/>
      <c r="AV40" s="597"/>
    </row>
    <row r="41" spans="1:48" ht="12.75" customHeight="1">
      <c r="A41" s="599" t="s">
        <v>97</v>
      </c>
      <c r="B41" s="589">
        <v>22379</v>
      </c>
      <c r="C41" s="589">
        <v>1406</v>
      </c>
      <c r="D41" s="589">
        <v>5251</v>
      </c>
      <c r="E41" s="589">
        <v>15721.086114843762</v>
      </c>
      <c r="F41" s="593">
        <f t="shared" si="0"/>
        <v>6657</v>
      </c>
      <c r="G41" s="582"/>
      <c r="H41" s="582"/>
      <c r="I41" s="582"/>
      <c r="J41" s="582"/>
      <c r="K41" s="582"/>
      <c r="L41" s="582"/>
      <c r="M41" s="582"/>
      <c r="N41" s="582"/>
      <c r="O41" s="582"/>
      <c r="P41" s="582"/>
      <c r="Q41" s="582"/>
      <c r="R41" s="582"/>
      <c r="S41" s="582"/>
      <c r="T41" s="582"/>
      <c r="U41" s="582"/>
      <c r="V41" s="582"/>
      <c r="W41" s="582"/>
      <c r="X41" s="582"/>
      <c r="Y41" s="582"/>
      <c r="Z41" s="582"/>
      <c r="AA41" s="582"/>
      <c r="AB41" s="582"/>
      <c r="AC41" s="582"/>
      <c r="AD41" s="582"/>
      <c r="AE41" s="582"/>
      <c r="AF41" s="582"/>
      <c r="AG41" s="582"/>
      <c r="AH41" s="582"/>
      <c r="AI41" s="582"/>
      <c r="AJ41" s="582"/>
      <c r="AK41" s="582"/>
      <c r="AL41" s="582"/>
      <c r="AM41" s="582"/>
      <c r="AN41" s="582"/>
      <c r="AO41" s="582"/>
      <c r="AP41" s="582"/>
      <c r="AQ41" s="582"/>
      <c r="AR41" s="582"/>
      <c r="AS41" s="582"/>
      <c r="AT41" s="582"/>
      <c r="AU41" s="582"/>
      <c r="AV41" s="582"/>
    </row>
    <row r="42" spans="1:48" ht="12.75" customHeight="1">
      <c r="A42" s="599" t="s">
        <v>98</v>
      </c>
      <c r="B42" s="589">
        <v>8513</v>
      </c>
      <c r="C42" s="589">
        <v>188</v>
      </c>
      <c r="D42" s="589">
        <v>498</v>
      </c>
      <c r="E42" s="589">
        <v>7827.0040778764815</v>
      </c>
      <c r="F42" s="593">
        <f t="shared" si="0"/>
        <v>686</v>
      </c>
      <c r="G42" s="582"/>
      <c r="H42" s="582"/>
      <c r="I42" s="582"/>
      <c r="J42" s="582"/>
      <c r="K42" s="582"/>
      <c r="L42" s="582"/>
      <c r="M42" s="582"/>
      <c r="N42" s="582"/>
      <c r="O42" s="582"/>
      <c r="P42" s="582"/>
      <c r="Q42" s="582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582"/>
      <c r="AD42" s="582"/>
      <c r="AE42" s="582"/>
      <c r="AF42" s="582"/>
      <c r="AG42" s="582"/>
      <c r="AH42" s="582"/>
      <c r="AI42" s="582"/>
      <c r="AJ42" s="582"/>
      <c r="AK42" s="582"/>
      <c r="AL42" s="582"/>
      <c r="AM42" s="582"/>
      <c r="AN42" s="582"/>
      <c r="AO42" s="582"/>
      <c r="AP42" s="582"/>
      <c r="AQ42" s="582"/>
      <c r="AR42" s="582"/>
      <c r="AS42" s="582"/>
      <c r="AT42" s="582"/>
      <c r="AU42" s="582"/>
      <c r="AV42" s="582"/>
    </row>
    <row r="43" spans="1:48" ht="12.75" customHeight="1">
      <c r="A43" s="599" t="s">
        <v>99</v>
      </c>
      <c r="B43" s="589">
        <v>10482</v>
      </c>
      <c r="C43" s="589">
        <v>504</v>
      </c>
      <c r="D43" s="589">
        <v>565</v>
      </c>
      <c r="E43" s="589">
        <v>9413</v>
      </c>
      <c r="F43" s="593">
        <f t="shared" si="0"/>
        <v>1069</v>
      </c>
      <c r="G43" s="582"/>
      <c r="H43" s="582"/>
      <c r="I43" s="582"/>
      <c r="J43" s="582"/>
      <c r="K43" s="582"/>
      <c r="L43" s="582"/>
      <c r="M43" s="582"/>
      <c r="N43" s="582"/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582"/>
      <c r="AD43" s="582"/>
      <c r="AE43" s="582"/>
      <c r="AF43" s="582"/>
      <c r="AG43" s="582"/>
      <c r="AH43" s="582"/>
      <c r="AI43" s="582"/>
      <c r="AJ43" s="582"/>
      <c r="AK43" s="582"/>
      <c r="AL43" s="582"/>
      <c r="AM43" s="582"/>
      <c r="AN43" s="582"/>
      <c r="AO43" s="582"/>
      <c r="AP43" s="582"/>
      <c r="AQ43" s="582"/>
      <c r="AR43" s="582"/>
      <c r="AS43" s="582"/>
      <c r="AT43" s="582"/>
      <c r="AU43" s="582"/>
      <c r="AV43" s="582"/>
    </row>
    <row r="44" spans="1:48" s="598" customFormat="1" ht="12.75" customHeight="1">
      <c r="A44" s="588" t="s">
        <v>100</v>
      </c>
      <c r="B44" s="595">
        <v>28812</v>
      </c>
      <c r="C44" s="595">
        <v>832</v>
      </c>
      <c r="D44" s="595">
        <v>1463</v>
      </c>
      <c r="E44" s="595">
        <v>26516</v>
      </c>
      <c r="F44" s="596">
        <f t="shared" si="0"/>
        <v>2295</v>
      </c>
      <c r="G44" s="597"/>
      <c r="H44" s="597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Y44" s="597"/>
      <c r="Z44" s="597"/>
      <c r="AA44" s="597"/>
      <c r="AB44" s="597"/>
      <c r="AC44" s="597"/>
      <c r="AD44" s="597"/>
      <c r="AE44" s="597"/>
      <c r="AF44" s="597"/>
      <c r="AG44" s="597"/>
      <c r="AH44" s="597"/>
      <c r="AI44" s="597"/>
      <c r="AJ44" s="597"/>
      <c r="AK44" s="597"/>
      <c r="AL44" s="597"/>
      <c r="AM44" s="597"/>
      <c r="AN44" s="597"/>
      <c r="AO44" s="597"/>
      <c r="AP44" s="597"/>
      <c r="AQ44" s="597"/>
      <c r="AR44" s="597"/>
      <c r="AS44" s="597"/>
      <c r="AT44" s="597"/>
      <c r="AU44" s="597"/>
      <c r="AV44" s="597"/>
    </row>
    <row r="45" spans="1:48" ht="12.75" customHeight="1">
      <c r="A45" s="599" t="s">
        <v>100</v>
      </c>
      <c r="B45" s="589">
        <v>28812</v>
      </c>
      <c r="C45" s="589">
        <v>832</v>
      </c>
      <c r="D45" s="589">
        <v>1463</v>
      </c>
      <c r="E45" s="589">
        <v>26516</v>
      </c>
      <c r="F45" s="593">
        <f t="shared" si="0"/>
        <v>2295</v>
      </c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  <c r="AD45" s="582"/>
      <c r="AE45" s="582"/>
      <c r="AF45" s="582"/>
      <c r="AG45" s="582"/>
      <c r="AH45" s="582"/>
      <c r="AI45" s="582"/>
      <c r="AJ45" s="582"/>
      <c r="AK45" s="582"/>
      <c r="AL45" s="582"/>
      <c r="AM45" s="582"/>
      <c r="AN45" s="582"/>
      <c r="AO45" s="582"/>
      <c r="AP45" s="582"/>
      <c r="AQ45" s="582"/>
      <c r="AR45" s="582"/>
      <c r="AS45" s="582"/>
      <c r="AT45" s="582"/>
      <c r="AU45" s="582"/>
      <c r="AV45" s="582"/>
    </row>
    <row r="46" spans="1:48" s="598" customFormat="1" ht="12.75" customHeight="1">
      <c r="A46" s="588" t="s">
        <v>101</v>
      </c>
      <c r="B46" s="595">
        <v>15247</v>
      </c>
      <c r="C46" s="595">
        <v>603</v>
      </c>
      <c r="D46" s="595">
        <v>783</v>
      </c>
      <c r="E46" s="595">
        <v>13860</v>
      </c>
      <c r="F46" s="596">
        <f t="shared" si="0"/>
        <v>1386</v>
      </c>
      <c r="G46" s="597"/>
      <c r="H46" s="597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Y46" s="597"/>
      <c r="Z46" s="597"/>
      <c r="AA46" s="597"/>
      <c r="AB46" s="597"/>
      <c r="AC46" s="597"/>
      <c r="AD46" s="597"/>
      <c r="AE46" s="597"/>
      <c r="AF46" s="597"/>
      <c r="AG46" s="597"/>
      <c r="AH46" s="597"/>
      <c r="AI46" s="597"/>
      <c r="AJ46" s="597"/>
      <c r="AK46" s="597"/>
      <c r="AL46" s="597"/>
      <c r="AM46" s="597"/>
      <c r="AN46" s="597"/>
      <c r="AO46" s="597"/>
      <c r="AP46" s="597"/>
      <c r="AQ46" s="597"/>
      <c r="AR46" s="597"/>
      <c r="AS46" s="597"/>
      <c r="AT46" s="597"/>
      <c r="AU46" s="597"/>
      <c r="AV46" s="597"/>
    </row>
    <row r="47" spans="1:48" ht="12.75" customHeight="1">
      <c r="A47" s="599" t="s">
        <v>101</v>
      </c>
      <c r="B47" s="589">
        <v>7896</v>
      </c>
      <c r="C47" s="589">
        <v>325</v>
      </c>
      <c r="D47" s="589">
        <v>414</v>
      </c>
      <c r="E47" s="589">
        <v>7156</v>
      </c>
      <c r="F47" s="593">
        <f t="shared" si="0"/>
        <v>739</v>
      </c>
      <c r="G47" s="582"/>
      <c r="H47" s="582"/>
      <c r="I47" s="582"/>
      <c r="J47" s="582"/>
      <c r="K47" s="582"/>
      <c r="L47" s="582"/>
      <c r="M47" s="582"/>
      <c r="N47" s="582"/>
      <c r="O47" s="582"/>
      <c r="P47" s="582"/>
      <c r="Q47" s="582"/>
      <c r="R47" s="582"/>
      <c r="S47" s="582"/>
      <c r="T47" s="582"/>
      <c r="U47" s="582"/>
      <c r="V47" s="582"/>
      <c r="W47" s="582"/>
      <c r="X47" s="582"/>
      <c r="Y47" s="582"/>
      <c r="Z47" s="582"/>
      <c r="AA47" s="582"/>
      <c r="AB47" s="582"/>
      <c r="AC47" s="582"/>
      <c r="AD47" s="582"/>
      <c r="AE47" s="582"/>
      <c r="AF47" s="582"/>
      <c r="AG47" s="582"/>
      <c r="AH47" s="582"/>
      <c r="AI47" s="582"/>
      <c r="AJ47" s="582"/>
      <c r="AK47" s="582"/>
      <c r="AL47" s="582"/>
      <c r="AM47" s="582"/>
      <c r="AN47" s="582"/>
      <c r="AO47" s="582"/>
      <c r="AP47" s="582"/>
      <c r="AQ47" s="582"/>
      <c r="AR47" s="582"/>
      <c r="AS47" s="582"/>
      <c r="AT47" s="582"/>
      <c r="AU47" s="582"/>
      <c r="AV47" s="582"/>
    </row>
    <row r="48" spans="1:48" ht="12.75" customHeight="1">
      <c r="A48" s="599" t="s">
        <v>102</v>
      </c>
      <c r="B48" s="589">
        <v>7351</v>
      </c>
      <c r="C48" s="589">
        <v>278</v>
      </c>
      <c r="D48" s="589">
        <v>368</v>
      </c>
      <c r="E48" s="589">
        <v>6704.0693553881356</v>
      </c>
      <c r="F48" s="593">
        <f t="shared" si="0"/>
        <v>646</v>
      </c>
      <c r="G48" s="582"/>
      <c r="H48" s="582"/>
      <c r="I48" s="582"/>
      <c r="J48" s="582"/>
      <c r="K48" s="582"/>
      <c r="L48" s="582"/>
      <c r="M48" s="582"/>
      <c r="N48" s="582"/>
      <c r="O48" s="582"/>
      <c r="P48" s="582"/>
      <c r="Q48" s="582"/>
      <c r="R48" s="582"/>
      <c r="S48" s="582"/>
      <c r="T48" s="582"/>
      <c r="U48" s="582"/>
      <c r="V48" s="582"/>
      <c r="W48" s="582"/>
      <c r="X48" s="582"/>
      <c r="Y48" s="582"/>
      <c r="Z48" s="582"/>
      <c r="AA48" s="582"/>
      <c r="AB48" s="582"/>
      <c r="AC48" s="582"/>
      <c r="AD48" s="582"/>
      <c r="AE48" s="582"/>
      <c r="AF48" s="582"/>
      <c r="AG48" s="582"/>
      <c r="AH48" s="582"/>
      <c r="AI48" s="582"/>
      <c r="AJ48" s="582"/>
      <c r="AK48" s="582"/>
      <c r="AL48" s="582"/>
      <c r="AM48" s="582"/>
      <c r="AN48" s="582"/>
      <c r="AO48" s="582"/>
      <c r="AP48" s="582"/>
      <c r="AQ48" s="582"/>
      <c r="AR48" s="582"/>
      <c r="AS48" s="582"/>
      <c r="AT48" s="582"/>
      <c r="AU48" s="582"/>
      <c r="AV48" s="582"/>
    </row>
    <row r="49" spans="1:48" s="598" customFormat="1" ht="12.75" customHeight="1">
      <c r="A49" s="588" t="s">
        <v>103</v>
      </c>
      <c r="B49" s="595">
        <v>9152</v>
      </c>
      <c r="C49" s="595">
        <v>409</v>
      </c>
      <c r="D49" s="595">
        <v>494</v>
      </c>
      <c r="E49" s="595">
        <v>8248</v>
      </c>
      <c r="F49" s="596">
        <f t="shared" si="0"/>
        <v>903</v>
      </c>
      <c r="G49" s="597"/>
      <c r="H49" s="597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Y49" s="597"/>
      <c r="Z49" s="597"/>
      <c r="AA49" s="597"/>
      <c r="AB49" s="597"/>
      <c r="AC49" s="597"/>
      <c r="AD49" s="597"/>
      <c r="AE49" s="597"/>
      <c r="AF49" s="597"/>
      <c r="AG49" s="597"/>
      <c r="AH49" s="597"/>
      <c r="AI49" s="597"/>
      <c r="AJ49" s="597"/>
      <c r="AK49" s="597"/>
      <c r="AL49" s="597"/>
      <c r="AM49" s="597"/>
      <c r="AN49" s="597"/>
      <c r="AO49" s="597"/>
      <c r="AP49" s="597"/>
      <c r="AQ49" s="597"/>
      <c r="AR49" s="597"/>
      <c r="AS49" s="597"/>
      <c r="AT49" s="597"/>
      <c r="AU49" s="597"/>
      <c r="AV49" s="597"/>
    </row>
    <row r="50" spans="1:48" ht="12.75" customHeight="1">
      <c r="A50" s="599" t="s">
        <v>103</v>
      </c>
      <c r="B50" s="589">
        <v>9152</v>
      </c>
      <c r="C50" s="589">
        <v>409</v>
      </c>
      <c r="D50" s="589">
        <v>494</v>
      </c>
      <c r="E50" s="589">
        <v>8248</v>
      </c>
      <c r="F50" s="593">
        <f t="shared" si="0"/>
        <v>903</v>
      </c>
      <c r="G50" s="582"/>
      <c r="H50" s="582"/>
      <c r="I50" s="582"/>
      <c r="J50" s="582"/>
      <c r="K50" s="582"/>
      <c r="L50" s="582"/>
      <c r="M50" s="582"/>
      <c r="N50" s="582"/>
      <c r="O50" s="582"/>
      <c r="P50" s="582"/>
      <c r="Q50" s="582"/>
      <c r="R50" s="582"/>
      <c r="S50" s="582"/>
      <c r="T50" s="582"/>
      <c r="U50" s="582"/>
      <c r="V50" s="582"/>
      <c r="W50" s="582"/>
      <c r="X50" s="582"/>
      <c r="Y50" s="582"/>
      <c r="Z50" s="582"/>
      <c r="AA50" s="582"/>
      <c r="AB50" s="582"/>
      <c r="AC50" s="582"/>
      <c r="AD50" s="582"/>
      <c r="AE50" s="582"/>
      <c r="AF50" s="582"/>
      <c r="AG50" s="582"/>
      <c r="AH50" s="582"/>
      <c r="AI50" s="582"/>
      <c r="AJ50" s="582"/>
      <c r="AK50" s="582"/>
      <c r="AL50" s="582"/>
      <c r="AM50" s="582"/>
      <c r="AN50" s="582"/>
      <c r="AO50" s="582"/>
      <c r="AP50" s="582"/>
      <c r="AQ50" s="582"/>
      <c r="AR50" s="582"/>
      <c r="AS50" s="582"/>
      <c r="AT50" s="582"/>
      <c r="AU50" s="582"/>
      <c r="AV50" s="582"/>
    </row>
    <row r="51" spans="1:48" s="598" customFormat="1" ht="12.75" customHeight="1">
      <c r="A51" s="588" t="s">
        <v>104</v>
      </c>
      <c r="B51" s="595">
        <v>6048</v>
      </c>
      <c r="C51" s="595">
        <v>64</v>
      </c>
      <c r="D51" s="595">
        <v>144.093393593678</v>
      </c>
      <c r="E51" s="595">
        <v>5839</v>
      </c>
      <c r="F51" s="596">
        <f t="shared" si="0"/>
        <v>208.093393593678</v>
      </c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Y51" s="597"/>
      <c r="Z51" s="597"/>
      <c r="AA51" s="597"/>
      <c r="AB51" s="597"/>
      <c r="AC51" s="597"/>
      <c r="AD51" s="597"/>
      <c r="AE51" s="597"/>
      <c r="AF51" s="597"/>
      <c r="AG51" s="597"/>
      <c r="AH51" s="597"/>
      <c r="AI51" s="597"/>
      <c r="AJ51" s="597"/>
      <c r="AK51" s="597"/>
      <c r="AL51" s="597"/>
      <c r="AM51" s="597"/>
      <c r="AN51" s="597"/>
      <c r="AO51" s="597"/>
      <c r="AP51" s="597"/>
      <c r="AQ51" s="597"/>
      <c r="AR51" s="597"/>
      <c r="AS51" s="597"/>
      <c r="AT51" s="597"/>
      <c r="AU51" s="597"/>
      <c r="AV51" s="597"/>
    </row>
    <row r="52" spans="1:48" ht="12.75" customHeight="1">
      <c r="A52" s="599" t="s">
        <v>104</v>
      </c>
      <c r="B52" s="589">
        <v>6048</v>
      </c>
      <c r="C52" s="589">
        <v>64</v>
      </c>
      <c r="D52" s="589">
        <v>144.093393593678</v>
      </c>
      <c r="E52" s="589">
        <v>5839</v>
      </c>
      <c r="F52" s="593">
        <f t="shared" si="0"/>
        <v>208.093393593678</v>
      </c>
      <c r="G52" s="582"/>
      <c r="H52" s="582"/>
      <c r="I52" s="582"/>
      <c r="J52" s="582"/>
      <c r="K52" s="582"/>
      <c r="L52" s="582"/>
      <c r="M52" s="582"/>
      <c r="N52" s="582"/>
      <c r="O52" s="582"/>
      <c r="P52" s="582"/>
      <c r="Q52" s="582"/>
      <c r="R52" s="582"/>
      <c r="S52" s="582"/>
      <c r="T52" s="582"/>
      <c r="U52" s="582"/>
      <c r="V52" s="582"/>
      <c r="W52" s="582"/>
      <c r="X52" s="582"/>
      <c r="Y52" s="582"/>
      <c r="Z52" s="582"/>
      <c r="AA52" s="582"/>
      <c r="AB52" s="582"/>
      <c r="AC52" s="582"/>
      <c r="AD52" s="582"/>
      <c r="AE52" s="582"/>
      <c r="AF52" s="582"/>
      <c r="AG52" s="582"/>
      <c r="AH52" s="582"/>
      <c r="AI52" s="582"/>
      <c r="AJ52" s="582"/>
      <c r="AK52" s="582"/>
      <c r="AL52" s="582"/>
      <c r="AM52" s="582"/>
      <c r="AN52" s="582"/>
      <c r="AO52" s="582"/>
      <c r="AP52" s="582"/>
      <c r="AQ52" s="582"/>
      <c r="AR52" s="582"/>
      <c r="AS52" s="582"/>
      <c r="AT52" s="582"/>
      <c r="AU52" s="582"/>
      <c r="AV52" s="582"/>
    </row>
    <row r="53" spans="1:48" s="598" customFormat="1" ht="12.75" customHeight="1">
      <c r="A53" s="588" t="s">
        <v>105</v>
      </c>
      <c r="B53" s="595">
        <v>10775</v>
      </c>
      <c r="C53" s="595">
        <v>224</v>
      </c>
      <c r="D53" s="595">
        <v>590.03760307755726</v>
      </c>
      <c r="E53" s="595">
        <v>9961.0769243766463</v>
      </c>
      <c r="F53" s="596">
        <f t="shared" si="0"/>
        <v>814.03760307755726</v>
      </c>
      <c r="G53" s="597"/>
      <c r="H53" s="597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Y53" s="597"/>
      <c r="Z53" s="597"/>
      <c r="AA53" s="597"/>
      <c r="AB53" s="597"/>
      <c r="AC53" s="597"/>
      <c r="AD53" s="597"/>
      <c r="AE53" s="597"/>
      <c r="AF53" s="597"/>
      <c r="AG53" s="597"/>
      <c r="AH53" s="597"/>
      <c r="AI53" s="597"/>
      <c r="AJ53" s="597"/>
      <c r="AK53" s="597"/>
      <c r="AL53" s="597"/>
      <c r="AM53" s="597"/>
      <c r="AN53" s="597"/>
      <c r="AO53" s="597"/>
      <c r="AP53" s="597"/>
      <c r="AQ53" s="597"/>
      <c r="AR53" s="597"/>
      <c r="AS53" s="597"/>
      <c r="AT53" s="597"/>
      <c r="AU53" s="597"/>
      <c r="AV53" s="597"/>
    </row>
    <row r="54" spans="1:48" ht="12.75" customHeight="1">
      <c r="A54" s="599" t="s">
        <v>105</v>
      </c>
      <c r="B54" s="589">
        <v>10775</v>
      </c>
      <c r="C54" s="589">
        <v>224</v>
      </c>
      <c r="D54" s="589">
        <v>590.03760307755726</v>
      </c>
      <c r="E54" s="589">
        <v>9961.0769243766463</v>
      </c>
      <c r="F54" s="593">
        <f t="shared" si="0"/>
        <v>814.03760307755726</v>
      </c>
      <c r="G54" s="582"/>
      <c r="H54" s="582"/>
      <c r="I54" s="582"/>
      <c r="J54" s="582"/>
      <c r="K54" s="582"/>
      <c r="L54" s="582"/>
      <c r="M54" s="582"/>
      <c r="N54" s="582"/>
      <c r="O54" s="582"/>
      <c r="P54" s="582"/>
      <c r="Q54" s="582"/>
      <c r="R54" s="582"/>
      <c r="S54" s="582"/>
      <c r="T54" s="582"/>
      <c r="U54" s="582"/>
      <c r="V54" s="582"/>
      <c r="W54" s="582"/>
      <c r="X54" s="582"/>
      <c r="Y54" s="582"/>
      <c r="Z54" s="582"/>
      <c r="AA54" s="582"/>
      <c r="AB54" s="582"/>
      <c r="AC54" s="582"/>
      <c r="AD54" s="582"/>
      <c r="AE54" s="582"/>
      <c r="AF54" s="582"/>
      <c r="AG54" s="582"/>
      <c r="AH54" s="582"/>
      <c r="AI54" s="582"/>
      <c r="AJ54" s="582"/>
      <c r="AK54" s="582"/>
      <c r="AL54" s="582"/>
      <c r="AM54" s="582"/>
      <c r="AN54" s="582"/>
      <c r="AO54" s="582"/>
      <c r="AP54" s="582"/>
      <c r="AQ54" s="582"/>
      <c r="AR54" s="582"/>
      <c r="AS54" s="582"/>
      <c r="AT54" s="582"/>
      <c r="AU54" s="582"/>
      <c r="AV54" s="582"/>
    </row>
    <row r="55" spans="1:48" s="598" customFormat="1" ht="12.75" customHeight="1">
      <c r="A55" s="588" t="s">
        <v>106</v>
      </c>
      <c r="B55" s="595">
        <v>9800</v>
      </c>
      <c r="C55" s="595">
        <v>408</v>
      </c>
      <c r="D55" s="595">
        <v>357</v>
      </c>
      <c r="E55" s="595">
        <v>9034</v>
      </c>
      <c r="F55" s="596">
        <f t="shared" si="0"/>
        <v>765</v>
      </c>
      <c r="G55" s="597"/>
      <c r="H55" s="597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Y55" s="597"/>
      <c r="Z55" s="597"/>
      <c r="AA55" s="597"/>
      <c r="AB55" s="597"/>
      <c r="AC55" s="597"/>
      <c r="AD55" s="597"/>
      <c r="AE55" s="597"/>
      <c r="AF55" s="597"/>
      <c r="AG55" s="597"/>
      <c r="AH55" s="597"/>
      <c r="AI55" s="597"/>
      <c r="AJ55" s="597"/>
      <c r="AK55" s="597"/>
      <c r="AL55" s="597"/>
      <c r="AM55" s="597"/>
      <c r="AN55" s="597"/>
      <c r="AO55" s="597"/>
      <c r="AP55" s="597"/>
      <c r="AQ55" s="597"/>
      <c r="AR55" s="597"/>
      <c r="AS55" s="597"/>
      <c r="AT55" s="597"/>
      <c r="AU55" s="597"/>
      <c r="AV55" s="597"/>
    </row>
    <row r="56" spans="1:48" ht="12.75" customHeight="1">
      <c r="A56" s="599" t="s">
        <v>106</v>
      </c>
      <c r="B56" s="589">
        <v>6988</v>
      </c>
      <c r="C56" s="589">
        <v>352</v>
      </c>
      <c r="D56" s="589">
        <v>296</v>
      </c>
      <c r="E56" s="589">
        <v>6338</v>
      </c>
      <c r="F56" s="593">
        <f t="shared" si="0"/>
        <v>648</v>
      </c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2"/>
      <c r="R56" s="582"/>
      <c r="S56" s="582"/>
      <c r="T56" s="582"/>
      <c r="U56" s="582"/>
      <c r="V56" s="582"/>
      <c r="W56" s="582"/>
      <c r="X56" s="582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2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</row>
    <row r="57" spans="1:48" ht="12.75" customHeight="1">
      <c r="A57" s="599" t="s">
        <v>107</v>
      </c>
      <c r="B57" s="589">
        <v>1722</v>
      </c>
      <c r="C57" s="589">
        <v>33</v>
      </c>
      <c r="D57" s="589">
        <v>43</v>
      </c>
      <c r="E57" s="589">
        <v>1645</v>
      </c>
      <c r="F57" s="593">
        <f t="shared" si="0"/>
        <v>76</v>
      </c>
      <c r="G57" s="582"/>
      <c r="H57" s="582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  <c r="AD57" s="582"/>
      <c r="AE57" s="582"/>
      <c r="AF57" s="582"/>
      <c r="AG57" s="582"/>
      <c r="AH57" s="582"/>
      <c r="AI57" s="582"/>
      <c r="AJ57" s="582"/>
      <c r="AK57" s="582"/>
      <c r="AL57" s="582"/>
      <c r="AM57" s="582"/>
      <c r="AN57" s="582"/>
      <c r="AO57" s="582"/>
      <c r="AP57" s="582"/>
      <c r="AQ57" s="582"/>
      <c r="AR57" s="582"/>
      <c r="AS57" s="582"/>
      <c r="AT57" s="582"/>
      <c r="AU57" s="582"/>
      <c r="AV57" s="582"/>
    </row>
    <row r="58" spans="1:48" ht="12.75" customHeight="1">
      <c r="A58" s="599" t="s">
        <v>108</v>
      </c>
      <c r="B58" s="589">
        <v>1089</v>
      </c>
      <c r="C58" s="589">
        <v>22</v>
      </c>
      <c r="D58" s="589">
        <v>17</v>
      </c>
      <c r="E58" s="589">
        <v>1049</v>
      </c>
      <c r="F58" s="593">
        <f t="shared" si="0"/>
        <v>39</v>
      </c>
      <c r="G58" s="582"/>
      <c r="H58" s="582"/>
      <c r="I58" s="582"/>
      <c r="J58" s="582"/>
      <c r="K58" s="582"/>
      <c r="L58" s="582"/>
      <c r="M58" s="582"/>
      <c r="N58" s="582"/>
      <c r="O58" s="582"/>
      <c r="P58" s="582"/>
      <c r="Q58" s="582"/>
      <c r="R58" s="582"/>
      <c r="S58" s="582"/>
      <c r="T58" s="582"/>
      <c r="U58" s="582"/>
      <c r="V58" s="582"/>
      <c r="W58" s="582"/>
      <c r="X58" s="582"/>
      <c r="Y58" s="582"/>
      <c r="Z58" s="582"/>
      <c r="AA58" s="582"/>
      <c r="AB58" s="582"/>
      <c r="AC58" s="582"/>
      <c r="AD58" s="582"/>
      <c r="AE58" s="582"/>
      <c r="AF58" s="582"/>
      <c r="AG58" s="582"/>
      <c r="AH58" s="582"/>
      <c r="AI58" s="582"/>
      <c r="AJ58" s="582"/>
      <c r="AK58" s="582"/>
      <c r="AL58" s="582"/>
      <c r="AM58" s="582"/>
      <c r="AN58" s="582"/>
      <c r="AO58" s="582"/>
      <c r="AP58" s="582"/>
      <c r="AQ58" s="582"/>
      <c r="AR58" s="582"/>
      <c r="AS58" s="582"/>
      <c r="AT58" s="582"/>
      <c r="AU58" s="582"/>
      <c r="AV58" s="582"/>
    </row>
    <row r="59" spans="1:48" s="598" customFormat="1" ht="12.75" customHeight="1">
      <c r="A59" s="588" t="s">
        <v>109</v>
      </c>
      <c r="B59" s="595">
        <v>2139.0415842096854</v>
      </c>
      <c r="C59" s="595">
        <v>103</v>
      </c>
      <c r="D59" s="595">
        <v>72.046696796838916</v>
      </c>
      <c r="E59" s="595">
        <v>1963</v>
      </c>
      <c r="F59" s="596">
        <f t="shared" si="0"/>
        <v>175.04669679683892</v>
      </c>
      <c r="G59" s="597"/>
      <c r="H59" s="597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Y59" s="597"/>
      <c r="Z59" s="597"/>
      <c r="AA59" s="597"/>
      <c r="AB59" s="597"/>
      <c r="AC59" s="597"/>
      <c r="AD59" s="597"/>
      <c r="AE59" s="597"/>
      <c r="AF59" s="597"/>
      <c r="AG59" s="597"/>
      <c r="AH59" s="597"/>
      <c r="AI59" s="597"/>
      <c r="AJ59" s="597"/>
      <c r="AK59" s="597"/>
      <c r="AL59" s="597"/>
      <c r="AM59" s="597"/>
      <c r="AN59" s="597"/>
      <c r="AO59" s="597"/>
      <c r="AP59" s="597"/>
      <c r="AQ59" s="597"/>
      <c r="AR59" s="597"/>
      <c r="AS59" s="597"/>
      <c r="AT59" s="597"/>
      <c r="AU59" s="597"/>
      <c r="AV59" s="597"/>
    </row>
    <row r="60" spans="1:48" ht="12.75" customHeight="1">
      <c r="A60" s="599" t="s">
        <v>109</v>
      </c>
      <c r="B60" s="589">
        <v>2139.0415842096854</v>
      </c>
      <c r="C60" s="589">
        <v>103</v>
      </c>
      <c r="D60" s="589">
        <v>72.046696796838916</v>
      </c>
      <c r="E60" s="589">
        <v>1963</v>
      </c>
      <c r="F60" s="593">
        <f t="shared" si="0"/>
        <v>175.04669679683892</v>
      </c>
      <c r="G60" s="582"/>
      <c r="H60" s="582"/>
      <c r="I60" s="582"/>
      <c r="J60" s="582"/>
      <c r="K60" s="582"/>
      <c r="L60" s="582"/>
      <c r="M60" s="582"/>
      <c r="N60" s="582"/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  <c r="Z60" s="582"/>
      <c r="AA60" s="582"/>
      <c r="AB60" s="582"/>
      <c r="AC60" s="582"/>
      <c r="AD60" s="582"/>
      <c r="AE60" s="582"/>
      <c r="AF60" s="582"/>
      <c r="AG60" s="582"/>
      <c r="AH60" s="582"/>
      <c r="AI60" s="582"/>
      <c r="AJ60" s="582"/>
      <c r="AK60" s="582"/>
      <c r="AL60" s="582"/>
      <c r="AM60" s="582"/>
      <c r="AN60" s="582"/>
      <c r="AO60" s="582"/>
      <c r="AP60" s="582"/>
      <c r="AQ60" s="582"/>
      <c r="AR60" s="582"/>
      <c r="AS60" s="582"/>
      <c r="AT60" s="582"/>
      <c r="AU60" s="582"/>
      <c r="AV60" s="582"/>
    </row>
    <row r="61" spans="1:48" s="598" customFormat="1" ht="12.75" customHeight="1">
      <c r="A61" s="588" t="s">
        <v>110</v>
      </c>
      <c r="B61" s="595">
        <v>13795</v>
      </c>
      <c r="C61" s="595">
        <v>478</v>
      </c>
      <c r="D61" s="595">
        <v>688</v>
      </c>
      <c r="E61" s="595">
        <v>12629</v>
      </c>
      <c r="F61" s="596">
        <f t="shared" si="0"/>
        <v>1166</v>
      </c>
      <c r="G61" s="597"/>
      <c r="H61" s="597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Y61" s="597"/>
      <c r="Z61" s="597"/>
      <c r="AA61" s="597"/>
      <c r="AB61" s="597"/>
      <c r="AC61" s="597"/>
      <c r="AD61" s="597"/>
      <c r="AE61" s="597"/>
      <c r="AF61" s="597"/>
      <c r="AG61" s="597"/>
      <c r="AH61" s="597"/>
      <c r="AI61" s="597"/>
      <c r="AJ61" s="597"/>
      <c r="AK61" s="597"/>
      <c r="AL61" s="597"/>
      <c r="AM61" s="597"/>
      <c r="AN61" s="597"/>
      <c r="AO61" s="597"/>
      <c r="AP61" s="597"/>
      <c r="AQ61" s="597"/>
      <c r="AR61" s="597"/>
      <c r="AS61" s="597"/>
      <c r="AT61" s="597"/>
      <c r="AU61" s="597"/>
      <c r="AV61" s="597"/>
    </row>
    <row r="62" spans="1:48" ht="12.75" customHeight="1">
      <c r="A62" s="599" t="s">
        <v>110</v>
      </c>
      <c r="B62" s="589">
        <v>8677</v>
      </c>
      <c r="C62" s="589">
        <v>380</v>
      </c>
      <c r="D62" s="589">
        <v>597</v>
      </c>
      <c r="E62" s="589">
        <v>7700</v>
      </c>
      <c r="F62" s="593">
        <f t="shared" si="0"/>
        <v>977</v>
      </c>
      <c r="G62" s="582"/>
      <c r="H62" s="582"/>
      <c r="I62" s="582"/>
      <c r="J62" s="582"/>
      <c r="K62" s="582"/>
      <c r="L62" s="582"/>
      <c r="M62" s="582"/>
      <c r="N62" s="582"/>
      <c r="O62" s="582"/>
      <c r="P62" s="582"/>
      <c r="Q62" s="582"/>
      <c r="R62" s="582"/>
      <c r="S62" s="582"/>
      <c r="T62" s="582"/>
      <c r="U62" s="582"/>
      <c r="V62" s="582"/>
      <c r="W62" s="582"/>
      <c r="X62" s="582"/>
      <c r="Y62" s="582"/>
      <c r="Z62" s="582"/>
      <c r="AA62" s="582"/>
      <c r="AB62" s="582"/>
      <c r="AC62" s="582"/>
      <c r="AD62" s="582"/>
      <c r="AE62" s="582"/>
      <c r="AF62" s="582"/>
      <c r="AG62" s="582"/>
      <c r="AH62" s="582"/>
      <c r="AI62" s="582"/>
      <c r="AJ62" s="582"/>
      <c r="AK62" s="582"/>
      <c r="AL62" s="582"/>
      <c r="AM62" s="582"/>
      <c r="AN62" s="582"/>
      <c r="AO62" s="582"/>
      <c r="AP62" s="582"/>
      <c r="AQ62" s="582"/>
      <c r="AR62" s="582"/>
      <c r="AS62" s="582"/>
      <c r="AT62" s="582"/>
      <c r="AU62" s="582"/>
      <c r="AV62" s="582"/>
    </row>
    <row r="63" spans="1:48" ht="12.75" customHeight="1">
      <c r="A63" s="599" t="s">
        <v>111</v>
      </c>
      <c r="B63" s="589">
        <v>5117</v>
      </c>
      <c r="C63" s="589">
        <v>98</v>
      </c>
      <c r="D63" s="589">
        <v>90</v>
      </c>
      <c r="E63" s="589">
        <v>4928</v>
      </c>
      <c r="F63" s="593">
        <f t="shared" si="0"/>
        <v>188</v>
      </c>
      <c r="G63" s="582"/>
      <c r="H63" s="582"/>
      <c r="I63" s="582"/>
      <c r="J63" s="582"/>
      <c r="K63" s="582"/>
      <c r="L63" s="582"/>
      <c r="M63" s="582"/>
      <c r="N63" s="582"/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  <c r="AA63" s="582"/>
      <c r="AB63" s="582"/>
      <c r="AC63" s="582"/>
      <c r="AD63" s="582"/>
      <c r="AE63" s="582"/>
      <c r="AF63" s="582"/>
      <c r="AG63" s="582"/>
      <c r="AH63" s="582"/>
      <c r="AI63" s="582"/>
      <c r="AJ63" s="582"/>
      <c r="AK63" s="582"/>
      <c r="AL63" s="582"/>
      <c r="AM63" s="582"/>
      <c r="AN63" s="582"/>
      <c r="AO63" s="582"/>
      <c r="AP63" s="582"/>
      <c r="AQ63" s="582"/>
      <c r="AR63" s="582"/>
      <c r="AS63" s="582"/>
      <c r="AT63" s="582"/>
      <c r="AU63" s="582"/>
      <c r="AV63" s="582"/>
    </row>
    <row r="64" spans="1:48" s="598" customFormat="1" ht="12.75" customHeight="1">
      <c r="A64" s="588" t="s">
        <v>112</v>
      </c>
      <c r="B64" s="595">
        <v>5622</v>
      </c>
      <c r="C64" s="595">
        <v>188</v>
      </c>
      <c r="D64" s="595">
        <v>93</v>
      </c>
      <c r="E64" s="595">
        <v>5340</v>
      </c>
      <c r="F64" s="596">
        <f t="shared" si="0"/>
        <v>281</v>
      </c>
      <c r="G64" s="597"/>
      <c r="H64" s="597"/>
      <c r="I64" s="597"/>
      <c r="J64" s="597"/>
      <c r="K64" s="597"/>
      <c r="L64" s="597"/>
      <c r="M64" s="597"/>
      <c r="N64" s="597"/>
      <c r="O64" s="597"/>
      <c r="P64" s="597"/>
      <c r="Q64" s="597"/>
      <c r="R64" s="597"/>
      <c r="S64" s="597"/>
      <c r="T64" s="597"/>
      <c r="U64" s="597"/>
      <c r="V64" s="597"/>
      <c r="W64" s="597"/>
      <c r="X64" s="597"/>
      <c r="Y64" s="597"/>
      <c r="Z64" s="597"/>
      <c r="AA64" s="597"/>
      <c r="AB64" s="597"/>
      <c r="AC64" s="597"/>
      <c r="AD64" s="597"/>
      <c r="AE64" s="597"/>
      <c r="AF64" s="597"/>
      <c r="AG64" s="597"/>
      <c r="AH64" s="597"/>
      <c r="AI64" s="597"/>
      <c r="AJ64" s="597"/>
      <c r="AK64" s="597"/>
      <c r="AL64" s="597"/>
      <c r="AM64" s="597"/>
      <c r="AN64" s="597"/>
      <c r="AO64" s="597"/>
      <c r="AP64" s="597"/>
      <c r="AQ64" s="597"/>
      <c r="AR64" s="597"/>
      <c r="AS64" s="597"/>
      <c r="AT64" s="597"/>
      <c r="AU64" s="597"/>
      <c r="AV64" s="597"/>
    </row>
    <row r="65" spans="1:48" ht="12.75" customHeight="1">
      <c r="A65" s="599" t="s">
        <v>112</v>
      </c>
      <c r="B65" s="589">
        <v>5622</v>
      </c>
      <c r="C65" s="589">
        <v>188</v>
      </c>
      <c r="D65" s="589">
        <v>93</v>
      </c>
      <c r="E65" s="589">
        <v>5340</v>
      </c>
      <c r="F65" s="593">
        <f t="shared" si="0"/>
        <v>281</v>
      </c>
      <c r="G65" s="582"/>
      <c r="H65" s="582"/>
      <c r="I65" s="582"/>
      <c r="J65" s="582"/>
      <c r="K65" s="582"/>
      <c r="L65" s="582"/>
      <c r="M65" s="582"/>
      <c r="N65" s="582"/>
      <c r="O65" s="582"/>
      <c r="P65" s="582"/>
      <c r="Q65" s="582"/>
      <c r="R65" s="582"/>
      <c r="S65" s="582"/>
      <c r="T65" s="582"/>
      <c r="U65" s="582"/>
      <c r="V65" s="582"/>
      <c r="W65" s="582"/>
      <c r="X65" s="582"/>
      <c r="Y65" s="582"/>
      <c r="Z65" s="582"/>
      <c r="AA65" s="582"/>
      <c r="AB65" s="582"/>
      <c r="AC65" s="582"/>
      <c r="AD65" s="582"/>
      <c r="AE65" s="582"/>
      <c r="AF65" s="582"/>
      <c r="AG65" s="582"/>
      <c r="AH65" s="582"/>
      <c r="AI65" s="582"/>
      <c r="AJ65" s="582"/>
      <c r="AK65" s="582"/>
      <c r="AL65" s="582"/>
      <c r="AM65" s="582"/>
      <c r="AN65" s="582"/>
      <c r="AO65" s="582"/>
      <c r="AP65" s="582"/>
      <c r="AQ65" s="582"/>
      <c r="AR65" s="582"/>
      <c r="AS65" s="582"/>
      <c r="AT65" s="582"/>
      <c r="AU65" s="582"/>
      <c r="AV65" s="582"/>
    </row>
    <row r="66" spans="1:48" s="598" customFormat="1" ht="12.75" customHeight="1">
      <c r="A66" s="588" t="s">
        <v>113</v>
      </c>
      <c r="B66" s="595">
        <v>4511</v>
      </c>
      <c r="C66" s="595">
        <v>462.09260704179246</v>
      </c>
      <c r="D66" s="595">
        <v>485</v>
      </c>
      <c r="E66" s="595">
        <v>3563</v>
      </c>
      <c r="F66" s="596">
        <f t="shared" si="0"/>
        <v>947.09260704179246</v>
      </c>
      <c r="G66" s="597"/>
      <c r="H66" s="597"/>
      <c r="I66" s="597"/>
      <c r="J66" s="597"/>
      <c r="K66" s="597"/>
      <c r="L66" s="597"/>
      <c r="M66" s="597"/>
      <c r="N66" s="597"/>
      <c r="O66" s="597"/>
      <c r="P66" s="597"/>
      <c r="Q66" s="597"/>
      <c r="R66" s="597"/>
      <c r="S66" s="597"/>
      <c r="T66" s="597"/>
      <c r="U66" s="597"/>
      <c r="V66" s="597"/>
      <c r="W66" s="597"/>
      <c r="X66" s="597"/>
      <c r="Y66" s="597"/>
      <c r="Z66" s="597"/>
      <c r="AA66" s="597"/>
      <c r="AB66" s="597"/>
      <c r="AC66" s="597"/>
      <c r="AD66" s="597"/>
      <c r="AE66" s="597"/>
      <c r="AF66" s="597"/>
      <c r="AG66" s="597"/>
      <c r="AH66" s="597"/>
      <c r="AI66" s="597"/>
      <c r="AJ66" s="597"/>
      <c r="AK66" s="597"/>
      <c r="AL66" s="597"/>
      <c r="AM66" s="597"/>
      <c r="AN66" s="597"/>
      <c r="AO66" s="597"/>
      <c r="AP66" s="597"/>
      <c r="AQ66" s="597"/>
      <c r="AR66" s="597"/>
      <c r="AS66" s="597"/>
      <c r="AT66" s="597"/>
      <c r="AU66" s="597"/>
      <c r="AV66" s="597"/>
    </row>
    <row r="67" spans="1:48" ht="12.75" customHeight="1" thickBot="1">
      <c r="A67" s="599" t="s">
        <v>113</v>
      </c>
      <c r="B67" s="589">
        <v>4511</v>
      </c>
      <c r="C67" s="589">
        <v>462.09260704179246</v>
      </c>
      <c r="D67" s="589">
        <v>485</v>
      </c>
      <c r="E67" s="589">
        <v>3563</v>
      </c>
      <c r="F67" s="600">
        <f t="shared" si="0"/>
        <v>947.09260704179246</v>
      </c>
      <c r="G67" s="582"/>
      <c r="H67" s="582"/>
      <c r="I67" s="582"/>
      <c r="J67" s="582"/>
      <c r="K67" s="582"/>
      <c r="L67" s="582"/>
      <c r="M67" s="582"/>
      <c r="N67" s="582"/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  <c r="AA67" s="582"/>
      <c r="AB67" s="582"/>
      <c r="AC67" s="582"/>
      <c r="AD67" s="582"/>
      <c r="AE67" s="582"/>
      <c r="AF67" s="582"/>
      <c r="AG67" s="582"/>
      <c r="AH67" s="582"/>
      <c r="AI67" s="582"/>
      <c r="AJ67" s="582"/>
      <c r="AK67" s="582"/>
      <c r="AL67" s="582"/>
      <c r="AM67" s="582"/>
      <c r="AN67" s="582"/>
      <c r="AO67" s="582"/>
      <c r="AP67" s="582"/>
      <c r="AQ67" s="582"/>
      <c r="AR67" s="582"/>
      <c r="AS67" s="582"/>
      <c r="AT67" s="582"/>
      <c r="AU67" s="582"/>
      <c r="AV67" s="582"/>
    </row>
    <row r="68" spans="1:48" ht="12.75" customHeight="1">
      <c r="A68" s="1053"/>
      <c r="B68" s="1053"/>
      <c r="C68" s="1053"/>
      <c r="D68" s="1053"/>
      <c r="E68" s="1053"/>
      <c r="F68" s="601"/>
      <c r="G68" s="582"/>
      <c r="H68" s="582"/>
      <c r="I68" s="582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  <c r="AH68" s="582"/>
      <c r="AI68" s="582"/>
      <c r="AJ68" s="582"/>
      <c r="AK68" s="582"/>
      <c r="AL68" s="582"/>
      <c r="AM68" s="582"/>
      <c r="AN68" s="582"/>
      <c r="AO68" s="582"/>
      <c r="AP68" s="582"/>
      <c r="AQ68" s="582"/>
      <c r="AR68" s="582"/>
      <c r="AS68" s="582"/>
      <c r="AT68" s="582"/>
      <c r="AU68" s="582"/>
      <c r="AV68" s="582"/>
    </row>
    <row r="69" spans="1:48" ht="12.75" customHeight="1">
      <c r="A69" s="582"/>
      <c r="B69" s="582"/>
      <c r="C69" s="582"/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  <c r="O69" s="582"/>
      <c r="P69" s="582"/>
      <c r="Q69" s="582"/>
      <c r="R69" s="582"/>
      <c r="S69" s="582"/>
      <c r="T69" s="582"/>
      <c r="U69" s="582"/>
      <c r="V69" s="582"/>
      <c r="W69" s="582"/>
      <c r="X69" s="582"/>
      <c r="Y69" s="582"/>
      <c r="Z69" s="582"/>
      <c r="AA69" s="582"/>
      <c r="AB69" s="582"/>
      <c r="AC69" s="582"/>
      <c r="AD69" s="582"/>
      <c r="AE69" s="582"/>
      <c r="AF69" s="582"/>
      <c r="AG69" s="582"/>
      <c r="AH69" s="582"/>
      <c r="AI69" s="582"/>
      <c r="AJ69" s="582"/>
      <c r="AK69" s="582"/>
      <c r="AL69" s="582"/>
      <c r="AM69" s="582"/>
      <c r="AN69" s="582"/>
      <c r="AO69" s="582"/>
      <c r="AP69" s="582"/>
      <c r="AQ69" s="582"/>
      <c r="AR69" s="582"/>
      <c r="AS69" s="582"/>
      <c r="AT69" s="582"/>
      <c r="AU69" s="582"/>
      <c r="AV69" s="582"/>
    </row>
    <row r="70" spans="1:48" ht="12.75" customHeight="1">
      <c r="A70" s="582"/>
      <c r="B70" s="582"/>
      <c r="C70" s="582"/>
      <c r="D70" s="582"/>
      <c r="E70" s="582"/>
      <c r="F70" s="582"/>
      <c r="G70" s="582"/>
      <c r="H70" s="582"/>
      <c r="I70" s="582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  <c r="AA70" s="582"/>
      <c r="AB70" s="582"/>
      <c r="AC70" s="582"/>
      <c r="AD70" s="582"/>
      <c r="AE70" s="582"/>
      <c r="AF70" s="582"/>
      <c r="AG70" s="582"/>
      <c r="AH70" s="582"/>
      <c r="AI70" s="582"/>
      <c r="AJ70" s="582"/>
      <c r="AK70" s="582"/>
      <c r="AL70" s="582"/>
      <c r="AM70" s="582"/>
      <c r="AN70" s="582"/>
      <c r="AO70" s="582"/>
      <c r="AP70" s="582"/>
      <c r="AQ70" s="582"/>
      <c r="AR70" s="582"/>
      <c r="AS70" s="582"/>
      <c r="AT70" s="582"/>
      <c r="AU70" s="582"/>
      <c r="AV70" s="582"/>
    </row>
    <row r="71" spans="1:48" ht="12.75" customHeight="1">
      <c r="A71" s="582"/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  <c r="AA71" s="582"/>
      <c r="AB71" s="582"/>
      <c r="AC71" s="582"/>
      <c r="AD71" s="582"/>
      <c r="AE71" s="582"/>
      <c r="AF71" s="582"/>
      <c r="AG71" s="582"/>
      <c r="AH71" s="582"/>
      <c r="AI71" s="582"/>
      <c r="AJ71" s="582"/>
      <c r="AK71" s="582"/>
      <c r="AL71" s="582"/>
      <c r="AM71" s="582"/>
      <c r="AN71" s="582"/>
      <c r="AO71" s="582"/>
      <c r="AP71" s="582"/>
      <c r="AQ71" s="582"/>
      <c r="AR71" s="582"/>
      <c r="AS71" s="582"/>
      <c r="AT71" s="582"/>
      <c r="AU71" s="582"/>
      <c r="AV71" s="582"/>
    </row>
    <row r="72" spans="1:48" ht="12.75" customHeight="1">
      <c r="A72" s="582"/>
      <c r="B72" s="582"/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  <c r="AH72" s="582"/>
      <c r="AI72" s="582"/>
      <c r="AJ72" s="582"/>
      <c r="AK72" s="582"/>
      <c r="AL72" s="582"/>
      <c r="AM72" s="582"/>
      <c r="AN72" s="582"/>
      <c r="AO72" s="582"/>
      <c r="AP72" s="582"/>
      <c r="AQ72" s="582"/>
      <c r="AR72" s="582"/>
      <c r="AS72" s="582"/>
      <c r="AT72" s="582"/>
      <c r="AU72" s="582"/>
      <c r="AV72" s="582"/>
    </row>
    <row r="73" spans="1:48" ht="12.75" customHeight="1">
      <c r="A73" s="582"/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  <c r="AR73" s="582"/>
      <c r="AS73" s="582"/>
      <c r="AT73" s="582"/>
      <c r="AU73" s="582"/>
      <c r="AV73" s="582"/>
    </row>
    <row r="74" spans="1:48" ht="12.75" customHeight="1">
      <c r="A74" s="582"/>
      <c r="B74" s="582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582"/>
      <c r="AM74" s="582"/>
      <c r="AN74" s="582"/>
      <c r="AO74" s="582"/>
      <c r="AP74" s="582"/>
      <c r="AQ74" s="582"/>
      <c r="AR74" s="582"/>
      <c r="AS74" s="582"/>
      <c r="AT74" s="582"/>
      <c r="AU74" s="582"/>
      <c r="AV74" s="582"/>
    </row>
    <row r="75" spans="1:48" ht="12.75" customHeight="1">
      <c r="A75" s="582"/>
      <c r="B75" s="582"/>
      <c r="C75" s="582"/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  <c r="AH75" s="582"/>
      <c r="AI75" s="582"/>
      <c r="AJ75" s="582"/>
      <c r="AK75" s="582"/>
      <c r="AL75" s="582"/>
      <c r="AM75" s="582"/>
      <c r="AN75" s="582"/>
      <c r="AO75" s="582"/>
      <c r="AP75" s="582"/>
      <c r="AQ75" s="582"/>
      <c r="AR75" s="582"/>
      <c r="AS75" s="582"/>
      <c r="AT75" s="582"/>
      <c r="AU75" s="582"/>
      <c r="AV75" s="582"/>
    </row>
    <row r="76" spans="1:48" ht="12.75" customHeight="1">
      <c r="A76" s="582"/>
      <c r="B76" s="582"/>
      <c r="C76" s="582"/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82"/>
      <c r="AD76" s="582"/>
      <c r="AE76" s="582"/>
      <c r="AF76" s="582"/>
      <c r="AG76" s="582"/>
      <c r="AH76" s="582"/>
      <c r="AI76" s="582"/>
      <c r="AJ76" s="582"/>
      <c r="AK76" s="582"/>
      <c r="AL76" s="582"/>
      <c r="AM76" s="582"/>
      <c r="AN76" s="582"/>
      <c r="AO76" s="582"/>
      <c r="AP76" s="582"/>
      <c r="AQ76" s="582"/>
      <c r="AR76" s="582"/>
      <c r="AS76" s="582"/>
      <c r="AT76" s="582"/>
      <c r="AU76" s="582"/>
      <c r="AV76" s="582"/>
    </row>
    <row r="77" spans="1:48" ht="12.75" customHeight="1">
      <c r="A77" s="582"/>
      <c r="B77" s="582"/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  <c r="AA77" s="582"/>
      <c r="AB77" s="582"/>
      <c r="AC77" s="582"/>
      <c r="AD77" s="582"/>
      <c r="AE77" s="582"/>
      <c r="AF77" s="582"/>
      <c r="AG77" s="582"/>
      <c r="AH77" s="582"/>
      <c r="AI77" s="582"/>
      <c r="AJ77" s="582"/>
      <c r="AK77" s="582"/>
      <c r="AL77" s="582"/>
      <c r="AM77" s="582"/>
      <c r="AN77" s="582"/>
      <c r="AO77" s="582"/>
      <c r="AP77" s="582"/>
      <c r="AQ77" s="582"/>
      <c r="AR77" s="582"/>
      <c r="AS77" s="582"/>
      <c r="AT77" s="582"/>
      <c r="AU77" s="582"/>
      <c r="AV77" s="582"/>
    </row>
    <row r="78" spans="1:48" ht="12.75" customHeight="1">
      <c r="A78" s="582"/>
      <c r="B78" s="582"/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2"/>
      <c r="AE78" s="582"/>
      <c r="AF78" s="582"/>
      <c r="AG78" s="582"/>
      <c r="AH78" s="582"/>
      <c r="AI78" s="582"/>
      <c r="AJ78" s="582"/>
      <c r="AK78" s="582"/>
      <c r="AL78" s="582"/>
      <c r="AM78" s="582"/>
      <c r="AN78" s="582"/>
      <c r="AO78" s="582"/>
      <c r="AP78" s="582"/>
      <c r="AQ78" s="582"/>
      <c r="AR78" s="582"/>
      <c r="AS78" s="582"/>
      <c r="AT78" s="582"/>
      <c r="AU78" s="582"/>
      <c r="AV78" s="582"/>
    </row>
    <row r="79" spans="1:48" ht="12.75" customHeight="1">
      <c r="A79" s="582"/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  <c r="AH79" s="582"/>
      <c r="AI79" s="582"/>
      <c r="AJ79" s="582"/>
      <c r="AK79" s="582"/>
      <c r="AL79" s="582"/>
      <c r="AM79" s="582"/>
      <c r="AN79" s="582"/>
      <c r="AO79" s="582"/>
      <c r="AP79" s="582"/>
      <c r="AQ79" s="582"/>
      <c r="AR79" s="582"/>
      <c r="AS79" s="582"/>
      <c r="AT79" s="582"/>
      <c r="AU79" s="582"/>
      <c r="AV79" s="582"/>
    </row>
    <row r="80" spans="1:48" ht="12.75" customHeight="1">
      <c r="A80" s="582"/>
      <c r="B80" s="582"/>
      <c r="C80" s="582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  <c r="AA80" s="582"/>
      <c r="AB80" s="582"/>
      <c r="AC80" s="582"/>
      <c r="AD80" s="582"/>
      <c r="AE80" s="582"/>
      <c r="AF80" s="582"/>
      <c r="AG80" s="582"/>
      <c r="AH80" s="582"/>
      <c r="AI80" s="582"/>
      <c r="AJ80" s="582"/>
      <c r="AK80" s="582"/>
      <c r="AL80" s="582"/>
      <c r="AM80" s="582"/>
      <c r="AN80" s="582"/>
      <c r="AO80" s="582"/>
      <c r="AP80" s="582"/>
      <c r="AQ80" s="582"/>
      <c r="AR80" s="582"/>
      <c r="AS80" s="582"/>
      <c r="AT80" s="582"/>
      <c r="AU80" s="582"/>
      <c r="AV80" s="582"/>
    </row>
    <row r="81" spans="1:48" ht="12.75" customHeight="1">
      <c r="A81" s="582"/>
      <c r="B81" s="582"/>
      <c r="C81" s="582"/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  <c r="AA81" s="582"/>
      <c r="AB81" s="582"/>
      <c r="AC81" s="582"/>
      <c r="AD81" s="582"/>
      <c r="AE81" s="582"/>
      <c r="AF81" s="582"/>
      <c r="AG81" s="582"/>
      <c r="AH81" s="582"/>
      <c r="AI81" s="582"/>
      <c r="AJ81" s="582"/>
      <c r="AK81" s="582"/>
      <c r="AL81" s="582"/>
      <c r="AM81" s="582"/>
      <c r="AN81" s="582"/>
      <c r="AO81" s="582"/>
      <c r="AP81" s="582"/>
      <c r="AQ81" s="582"/>
      <c r="AR81" s="582"/>
      <c r="AS81" s="582"/>
      <c r="AT81" s="582"/>
      <c r="AU81" s="582"/>
      <c r="AV81" s="582"/>
    </row>
    <row r="82" spans="1:48" ht="12.75" customHeight="1">
      <c r="A82" s="582"/>
      <c r="B82" s="582"/>
      <c r="C82" s="582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  <c r="AA82" s="582"/>
      <c r="AB82" s="582"/>
      <c r="AC82" s="582"/>
      <c r="AD82" s="582"/>
      <c r="AE82" s="582"/>
      <c r="AF82" s="582"/>
      <c r="AG82" s="582"/>
      <c r="AH82" s="582"/>
      <c r="AI82" s="582"/>
      <c r="AJ82" s="582"/>
      <c r="AK82" s="582"/>
      <c r="AL82" s="582"/>
      <c r="AM82" s="582"/>
      <c r="AN82" s="582"/>
      <c r="AO82" s="582"/>
      <c r="AP82" s="582"/>
      <c r="AQ82" s="582"/>
      <c r="AR82" s="582"/>
      <c r="AS82" s="582"/>
      <c r="AT82" s="582"/>
      <c r="AU82" s="582"/>
      <c r="AV82" s="582"/>
    </row>
    <row r="83" spans="1:48" ht="12.75" customHeight="1">
      <c r="A83" s="582"/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  <c r="AA83" s="582"/>
      <c r="AB83" s="582"/>
      <c r="AC83" s="582"/>
      <c r="AD83" s="582"/>
      <c r="AE83" s="582"/>
      <c r="AF83" s="582"/>
      <c r="AG83" s="582"/>
      <c r="AH83" s="582"/>
      <c r="AI83" s="582"/>
      <c r="AJ83" s="582"/>
      <c r="AK83" s="582"/>
      <c r="AL83" s="582"/>
      <c r="AM83" s="582"/>
      <c r="AN83" s="582"/>
      <c r="AO83" s="582"/>
      <c r="AP83" s="582"/>
      <c r="AQ83" s="582"/>
      <c r="AR83" s="582"/>
      <c r="AS83" s="582"/>
      <c r="AT83" s="582"/>
      <c r="AU83" s="582"/>
      <c r="AV83" s="582"/>
    </row>
    <row r="84" spans="1:48" ht="12.75" customHeight="1">
      <c r="A84" s="582"/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  <c r="AA84" s="582"/>
      <c r="AB84" s="582"/>
      <c r="AC84" s="582"/>
      <c r="AD84" s="582"/>
      <c r="AE84" s="582"/>
      <c r="AF84" s="582"/>
      <c r="AG84" s="582"/>
      <c r="AH84" s="582"/>
      <c r="AI84" s="582"/>
      <c r="AJ84" s="582"/>
      <c r="AK84" s="582"/>
      <c r="AL84" s="582"/>
      <c r="AM84" s="582"/>
      <c r="AN84" s="582"/>
      <c r="AO84" s="582"/>
      <c r="AP84" s="582"/>
      <c r="AQ84" s="582"/>
      <c r="AR84" s="582"/>
      <c r="AS84" s="582"/>
      <c r="AT84" s="582"/>
      <c r="AU84" s="582"/>
      <c r="AV84" s="582"/>
    </row>
    <row r="85" spans="1:48" ht="12.75" customHeight="1">
      <c r="A85" s="582"/>
      <c r="B85" s="582"/>
      <c r="C85" s="582"/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  <c r="AA85" s="582"/>
      <c r="AB85" s="582"/>
      <c r="AC85" s="582"/>
      <c r="AD85" s="582"/>
      <c r="AE85" s="582"/>
      <c r="AF85" s="582"/>
      <c r="AG85" s="582"/>
      <c r="AH85" s="582"/>
      <c r="AI85" s="582"/>
      <c r="AJ85" s="582"/>
      <c r="AK85" s="582"/>
      <c r="AL85" s="582"/>
      <c r="AM85" s="582"/>
      <c r="AN85" s="582"/>
      <c r="AO85" s="582"/>
      <c r="AP85" s="582"/>
      <c r="AQ85" s="582"/>
      <c r="AR85" s="582"/>
      <c r="AS85" s="582"/>
      <c r="AT85" s="582"/>
      <c r="AU85" s="582"/>
      <c r="AV85" s="582"/>
    </row>
    <row r="86" spans="1:48" ht="12.75" customHeight="1">
      <c r="A86" s="582"/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582"/>
      <c r="AM86" s="582"/>
      <c r="AN86" s="582"/>
      <c r="AO86" s="582"/>
      <c r="AP86" s="582"/>
      <c r="AQ86" s="582"/>
      <c r="AR86" s="582"/>
      <c r="AS86" s="582"/>
      <c r="AT86" s="582"/>
      <c r="AU86" s="582"/>
      <c r="AV86" s="582"/>
    </row>
    <row r="87" spans="1:48" ht="12.75" customHeight="1">
      <c r="A87" s="582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  <c r="AH87" s="582"/>
      <c r="AI87" s="582"/>
      <c r="AJ87" s="582"/>
      <c r="AK87" s="582"/>
      <c r="AL87" s="582"/>
      <c r="AM87" s="582"/>
      <c r="AN87" s="582"/>
      <c r="AO87" s="582"/>
      <c r="AP87" s="582"/>
      <c r="AQ87" s="582"/>
      <c r="AR87" s="582"/>
      <c r="AS87" s="582"/>
      <c r="AT87" s="582"/>
      <c r="AU87" s="582"/>
      <c r="AV87" s="582"/>
    </row>
    <row r="88" spans="1:48" ht="12.75" customHeight="1">
      <c r="A88" s="582"/>
      <c r="B88" s="582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/>
      <c r="AB88" s="582"/>
      <c r="AC88" s="582"/>
      <c r="AD88" s="582"/>
      <c r="AE88" s="582"/>
      <c r="AF88" s="582"/>
      <c r="AG88" s="582"/>
      <c r="AH88" s="582"/>
      <c r="AI88" s="582"/>
      <c r="AJ88" s="582"/>
      <c r="AK88" s="582"/>
      <c r="AL88" s="582"/>
      <c r="AM88" s="582"/>
      <c r="AN88" s="582"/>
      <c r="AO88" s="582"/>
      <c r="AP88" s="582"/>
      <c r="AQ88" s="582"/>
      <c r="AR88" s="582"/>
      <c r="AS88" s="582"/>
      <c r="AT88" s="582"/>
      <c r="AU88" s="582"/>
      <c r="AV88" s="582"/>
    </row>
    <row r="89" spans="1:48" ht="12.75" customHeight="1">
      <c r="A89" s="582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2"/>
      <c r="AG89" s="582"/>
      <c r="AH89" s="582"/>
      <c r="AI89" s="582"/>
      <c r="AJ89" s="582"/>
      <c r="AK89" s="582"/>
      <c r="AL89" s="582"/>
      <c r="AM89" s="582"/>
      <c r="AN89" s="582"/>
      <c r="AO89" s="582"/>
      <c r="AP89" s="582"/>
      <c r="AQ89" s="582"/>
      <c r="AR89" s="582"/>
      <c r="AS89" s="582"/>
      <c r="AT89" s="582"/>
      <c r="AU89" s="582"/>
      <c r="AV89" s="582"/>
    </row>
    <row r="90" spans="1:48" ht="12.75" customHeight="1">
      <c r="A90" s="582"/>
      <c r="B90" s="582"/>
      <c r="C90" s="582"/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  <c r="AA90" s="582"/>
      <c r="AB90" s="582"/>
      <c r="AC90" s="582"/>
      <c r="AD90" s="582"/>
      <c r="AE90" s="582"/>
      <c r="AF90" s="582"/>
      <c r="AG90" s="582"/>
      <c r="AH90" s="582"/>
      <c r="AI90" s="582"/>
      <c r="AJ90" s="582"/>
      <c r="AK90" s="582"/>
      <c r="AL90" s="582"/>
      <c r="AM90" s="582"/>
      <c r="AN90" s="582"/>
      <c r="AO90" s="582"/>
      <c r="AP90" s="582"/>
      <c r="AQ90" s="582"/>
      <c r="AR90" s="582"/>
      <c r="AS90" s="582"/>
      <c r="AT90" s="582"/>
      <c r="AU90" s="582"/>
      <c r="AV90" s="582"/>
    </row>
    <row r="91" spans="1:48" ht="12.75" customHeight="1">
      <c r="A91" s="582"/>
      <c r="B91" s="582"/>
      <c r="C91" s="582"/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  <c r="AA91" s="582"/>
      <c r="AB91" s="582"/>
      <c r="AC91" s="582"/>
      <c r="AD91" s="582"/>
      <c r="AE91" s="582"/>
      <c r="AF91" s="582"/>
      <c r="AG91" s="582"/>
      <c r="AH91" s="582"/>
      <c r="AI91" s="582"/>
      <c r="AJ91" s="582"/>
      <c r="AK91" s="582"/>
      <c r="AL91" s="582"/>
      <c r="AM91" s="582"/>
      <c r="AN91" s="582"/>
      <c r="AO91" s="582"/>
      <c r="AP91" s="582"/>
      <c r="AQ91" s="582"/>
      <c r="AR91" s="582"/>
      <c r="AS91" s="582"/>
      <c r="AT91" s="582"/>
      <c r="AU91" s="582"/>
      <c r="AV91" s="582"/>
    </row>
    <row r="92" spans="1:48" ht="12.75" customHeight="1">
      <c r="A92" s="582"/>
      <c r="B92" s="582"/>
      <c r="C92" s="582"/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  <c r="AA92" s="582"/>
      <c r="AB92" s="582"/>
      <c r="AC92" s="582"/>
      <c r="AD92" s="582"/>
      <c r="AE92" s="582"/>
      <c r="AF92" s="582"/>
      <c r="AG92" s="582"/>
      <c r="AH92" s="582"/>
      <c r="AI92" s="582"/>
      <c r="AJ92" s="582"/>
      <c r="AK92" s="582"/>
      <c r="AL92" s="582"/>
      <c r="AM92" s="582"/>
      <c r="AN92" s="582"/>
      <c r="AO92" s="582"/>
      <c r="AP92" s="582"/>
      <c r="AQ92" s="582"/>
      <c r="AR92" s="582"/>
      <c r="AS92" s="582"/>
      <c r="AT92" s="582"/>
      <c r="AU92" s="582"/>
      <c r="AV92" s="582"/>
    </row>
    <row r="93" spans="1:48" ht="12.75" customHeight="1">
      <c r="A93" s="582"/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  <c r="AH93" s="582"/>
      <c r="AI93" s="582"/>
      <c r="AJ93" s="582"/>
      <c r="AK93" s="582"/>
      <c r="AL93" s="582"/>
      <c r="AM93" s="582"/>
      <c r="AN93" s="582"/>
      <c r="AO93" s="582"/>
      <c r="AP93" s="582"/>
      <c r="AQ93" s="582"/>
      <c r="AR93" s="582"/>
      <c r="AS93" s="582"/>
      <c r="AT93" s="582"/>
      <c r="AU93" s="582"/>
      <c r="AV93" s="582"/>
    </row>
    <row r="94" spans="1:48" ht="12.75" customHeight="1">
      <c r="A94" s="582"/>
      <c r="B94" s="582"/>
      <c r="C94" s="582"/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  <c r="AA94" s="582"/>
      <c r="AB94" s="582"/>
      <c r="AC94" s="582"/>
      <c r="AD94" s="582"/>
      <c r="AE94" s="582"/>
      <c r="AF94" s="582"/>
      <c r="AG94" s="582"/>
      <c r="AH94" s="582"/>
      <c r="AI94" s="582"/>
      <c r="AJ94" s="582"/>
      <c r="AK94" s="582"/>
      <c r="AL94" s="582"/>
      <c r="AM94" s="582"/>
      <c r="AN94" s="582"/>
      <c r="AO94" s="582"/>
      <c r="AP94" s="582"/>
      <c r="AQ94" s="582"/>
      <c r="AR94" s="582"/>
      <c r="AS94" s="582"/>
      <c r="AT94" s="582"/>
      <c r="AU94" s="582"/>
      <c r="AV94" s="582"/>
    </row>
    <row r="95" spans="1:48" ht="12.75" customHeight="1">
      <c r="A95" s="582"/>
      <c r="B95" s="582"/>
      <c r="C95" s="582"/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  <c r="AA95" s="582"/>
      <c r="AB95" s="582"/>
      <c r="AC95" s="582"/>
      <c r="AD95" s="582"/>
      <c r="AE95" s="582"/>
      <c r="AF95" s="582"/>
      <c r="AG95" s="582"/>
      <c r="AH95" s="582"/>
      <c r="AI95" s="582"/>
      <c r="AJ95" s="582"/>
      <c r="AK95" s="582"/>
      <c r="AL95" s="582"/>
      <c r="AM95" s="582"/>
      <c r="AN95" s="582"/>
      <c r="AO95" s="582"/>
      <c r="AP95" s="582"/>
      <c r="AQ95" s="582"/>
      <c r="AR95" s="582"/>
      <c r="AS95" s="582"/>
      <c r="AT95" s="582"/>
      <c r="AU95" s="582"/>
      <c r="AV95" s="582"/>
    </row>
    <row r="96" spans="1:48" ht="12.75" customHeight="1">
      <c r="A96" s="582"/>
      <c r="B96" s="582"/>
      <c r="C96" s="582"/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82"/>
      <c r="AD96" s="582"/>
      <c r="AE96" s="582"/>
      <c r="AF96" s="582"/>
      <c r="AG96" s="582"/>
      <c r="AH96" s="582"/>
      <c r="AI96" s="582"/>
      <c r="AJ96" s="582"/>
      <c r="AK96" s="582"/>
      <c r="AL96" s="582"/>
      <c r="AM96" s="582"/>
      <c r="AN96" s="582"/>
      <c r="AO96" s="582"/>
      <c r="AP96" s="582"/>
      <c r="AQ96" s="582"/>
      <c r="AR96" s="582"/>
      <c r="AS96" s="582"/>
      <c r="AT96" s="582"/>
      <c r="AU96" s="582"/>
      <c r="AV96" s="582"/>
    </row>
    <row r="97" spans="1:48" ht="12.75" customHeight="1">
      <c r="A97" s="582"/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82"/>
      <c r="AD97" s="582"/>
      <c r="AE97" s="582"/>
      <c r="AF97" s="582"/>
      <c r="AG97" s="582"/>
      <c r="AH97" s="582"/>
      <c r="AI97" s="582"/>
      <c r="AJ97" s="582"/>
      <c r="AK97" s="582"/>
      <c r="AL97" s="582"/>
      <c r="AM97" s="582"/>
      <c r="AN97" s="582"/>
      <c r="AO97" s="582"/>
      <c r="AP97" s="582"/>
      <c r="AQ97" s="582"/>
      <c r="AR97" s="582"/>
      <c r="AS97" s="582"/>
      <c r="AT97" s="582"/>
      <c r="AU97" s="582"/>
      <c r="AV97" s="582"/>
    </row>
    <row r="98" spans="1:48" ht="12.75" customHeight="1">
      <c r="A98" s="582"/>
      <c r="B98" s="582"/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82"/>
      <c r="AD98" s="582"/>
      <c r="AE98" s="582"/>
      <c r="AF98" s="582"/>
      <c r="AG98" s="582"/>
      <c r="AH98" s="582"/>
      <c r="AI98" s="582"/>
      <c r="AJ98" s="582"/>
      <c r="AK98" s="582"/>
      <c r="AL98" s="582"/>
      <c r="AM98" s="582"/>
      <c r="AN98" s="582"/>
      <c r="AO98" s="582"/>
      <c r="AP98" s="582"/>
      <c r="AQ98" s="582"/>
      <c r="AR98" s="582"/>
      <c r="AS98" s="582"/>
      <c r="AT98" s="582"/>
      <c r="AU98" s="582"/>
      <c r="AV98" s="582"/>
    </row>
    <row r="99" spans="1:48" ht="12.75" customHeight="1">
      <c r="A99" s="582"/>
      <c r="B99" s="582"/>
      <c r="C99" s="582"/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82"/>
      <c r="AD99" s="582"/>
      <c r="AE99" s="582"/>
      <c r="AF99" s="582"/>
      <c r="AG99" s="582"/>
      <c r="AH99" s="582"/>
      <c r="AI99" s="582"/>
      <c r="AJ99" s="582"/>
      <c r="AK99" s="582"/>
      <c r="AL99" s="582"/>
      <c r="AM99" s="582"/>
      <c r="AN99" s="582"/>
      <c r="AO99" s="582"/>
      <c r="AP99" s="582"/>
      <c r="AQ99" s="582"/>
      <c r="AR99" s="582"/>
      <c r="AS99" s="582"/>
      <c r="AT99" s="582"/>
      <c r="AU99" s="582"/>
      <c r="AV99" s="582"/>
    </row>
    <row r="100" spans="1:48" ht="12.75" customHeight="1">
      <c r="A100" s="582"/>
      <c r="B100" s="582"/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  <c r="AA100" s="582"/>
      <c r="AB100" s="582"/>
      <c r="AC100" s="582"/>
      <c r="AD100" s="582"/>
      <c r="AE100" s="582"/>
      <c r="AF100" s="582"/>
      <c r="AG100" s="582"/>
      <c r="AH100" s="582"/>
      <c r="AI100" s="582"/>
      <c r="AJ100" s="582"/>
      <c r="AK100" s="582"/>
      <c r="AL100" s="582"/>
      <c r="AM100" s="582"/>
      <c r="AN100" s="582"/>
      <c r="AO100" s="582"/>
      <c r="AP100" s="582"/>
      <c r="AQ100" s="582"/>
      <c r="AR100" s="582"/>
      <c r="AS100" s="582"/>
      <c r="AT100" s="582"/>
      <c r="AU100" s="582"/>
      <c r="AV100" s="582"/>
    </row>
    <row r="101" spans="1:48" ht="12.75" customHeight="1">
      <c r="A101" s="582"/>
      <c r="B101" s="582"/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  <c r="AA101" s="582"/>
      <c r="AB101" s="582"/>
      <c r="AC101" s="582"/>
      <c r="AD101" s="582"/>
      <c r="AE101" s="582"/>
      <c r="AF101" s="582"/>
      <c r="AG101" s="582"/>
      <c r="AH101" s="582"/>
      <c r="AI101" s="582"/>
      <c r="AJ101" s="582"/>
      <c r="AK101" s="582"/>
      <c r="AL101" s="582"/>
      <c r="AM101" s="582"/>
      <c r="AN101" s="582"/>
      <c r="AO101" s="582"/>
      <c r="AP101" s="582"/>
      <c r="AQ101" s="582"/>
      <c r="AR101" s="582"/>
      <c r="AS101" s="582"/>
      <c r="AT101" s="582"/>
      <c r="AU101" s="582"/>
      <c r="AV101" s="582"/>
    </row>
    <row r="102" spans="1:48" ht="12.75" customHeight="1">
      <c r="A102" s="582"/>
      <c r="B102" s="582"/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  <c r="AA102" s="582"/>
      <c r="AB102" s="582"/>
      <c r="AC102" s="582"/>
      <c r="AD102" s="582"/>
      <c r="AE102" s="582"/>
      <c r="AF102" s="582"/>
      <c r="AG102" s="582"/>
      <c r="AH102" s="582"/>
      <c r="AI102" s="582"/>
      <c r="AJ102" s="582"/>
      <c r="AK102" s="582"/>
      <c r="AL102" s="582"/>
      <c r="AM102" s="582"/>
      <c r="AN102" s="582"/>
      <c r="AO102" s="582"/>
      <c r="AP102" s="582"/>
      <c r="AQ102" s="582"/>
      <c r="AR102" s="582"/>
      <c r="AS102" s="582"/>
      <c r="AT102" s="582"/>
      <c r="AU102" s="582"/>
      <c r="AV102" s="582"/>
    </row>
    <row r="103" spans="1:48" ht="12.75" customHeight="1">
      <c r="A103" s="582"/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82"/>
      <c r="AD103" s="582"/>
      <c r="AE103" s="582"/>
      <c r="AF103" s="582"/>
      <c r="AG103" s="582"/>
      <c r="AH103" s="582"/>
      <c r="AI103" s="582"/>
      <c r="AJ103" s="582"/>
      <c r="AK103" s="582"/>
      <c r="AL103" s="582"/>
      <c r="AM103" s="582"/>
      <c r="AN103" s="582"/>
      <c r="AO103" s="582"/>
      <c r="AP103" s="582"/>
      <c r="AQ103" s="582"/>
      <c r="AR103" s="582"/>
      <c r="AS103" s="582"/>
      <c r="AT103" s="582"/>
      <c r="AU103" s="582"/>
      <c r="AV103" s="582"/>
    </row>
    <row r="104" spans="1:48" ht="12.75" customHeight="1">
      <c r="A104" s="582"/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  <c r="AA104" s="582"/>
      <c r="AB104" s="582"/>
      <c r="AC104" s="582"/>
      <c r="AD104" s="582"/>
      <c r="AE104" s="582"/>
      <c r="AF104" s="582"/>
      <c r="AG104" s="582"/>
      <c r="AH104" s="582"/>
      <c r="AI104" s="582"/>
      <c r="AJ104" s="582"/>
      <c r="AK104" s="582"/>
      <c r="AL104" s="582"/>
      <c r="AM104" s="582"/>
      <c r="AN104" s="582"/>
      <c r="AO104" s="582"/>
      <c r="AP104" s="582"/>
      <c r="AQ104" s="582"/>
      <c r="AR104" s="582"/>
      <c r="AS104" s="582"/>
      <c r="AT104" s="582"/>
      <c r="AU104" s="582"/>
      <c r="AV104" s="582"/>
    </row>
    <row r="105" spans="1:48" ht="12.75" customHeight="1">
      <c r="A105" s="582"/>
      <c r="B105" s="582"/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  <c r="AA105" s="582"/>
      <c r="AB105" s="582"/>
      <c r="AC105" s="582"/>
      <c r="AD105" s="582"/>
      <c r="AE105" s="582"/>
      <c r="AF105" s="582"/>
      <c r="AG105" s="582"/>
      <c r="AH105" s="582"/>
      <c r="AI105" s="582"/>
      <c r="AJ105" s="582"/>
      <c r="AK105" s="582"/>
      <c r="AL105" s="582"/>
      <c r="AM105" s="582"/>
      <c r="AN105" s="582"/>
      <c r="AO105" s="582"/>
      <c r="AP105" s="582"/>
      <c r="AQ105" s="582"/>
      <c r="AR105" s="582"/>
      <c r="AS105" s="582"/>
      <c r="AT105" s="582"/>
      <c r="AU105" s="582"/>
      <c r="AV105" s="582"/>
    </row>
    <row r="106" spans="1:48" ht="12.75" customHeight="1">
      <c r="A106" s="582"/>
      <c r="B106" s="582"/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  <c r="AA106" s="582"/>
      <c r="AB106" s="582"/>
      <c r="AC106" s="582"/>
      <c r="AD106" s="582"/>
      <c r="AE106" s="582"/>
      <c r="AF106" s="582"/>
      <c r="AG106" s="582"/>
      <c r="AH106" s="582"/>
      <c r="AI106" s="582"/>
      <c r="AJ106" s="582"/>
      <c r="AK106" s="582"/>
      <c r="AL106" s="582"/>
      <c r="AM106" s="582"/>
      <c r="AN106" s="582"/>
      <c r="AO106" s="582"/>
      <c r="AP106" s="582"/>
      <c r="AQ106" s="582"/>
      <c r="AR106" s="582"/>
      <c r="AS106" s="582"/>
      <c r="AT106" s="582"/>
      <c r="AU106" s="582"/>
      <c r="AV106" s="582"/>
    </row>
    <row r="107" spans="1:48" ht="12.75" customHeight="1">
      <c r="A107" s="582"/>
      <c r="B107" s="582"/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82"/>
      <c r="AD107" s="582"/>
      <c r="AE107" s="582"/>
      <c r="AF107" s="582"/>
      <c r="AG107" s="582"/>
      <c r="AH107" s="582"/>
      <c r="AI107" s="582"/>
      <c r="AJ107" s="582"/>
      <c r="AK107" s="582"/>
      <c r="AL107" s="582"/>
      <c r="AM107" s="582"/>
      <c r="AN107" s="582"/>
      <c r="AO107" s="582"/>
      <c r="AP107" s="582"/>
      <c r="AQ107" s="582"/>
      <c r="AR107" s="582"/>
      <c r="AS107" s="582"/>
      <c r="AT107" s="582"/>
      <c r="AU107" s="582"/>
      <c r="AV107" s="582"/>
    </row>
    <row r="108" spans="1:48" ht="12.75" customHeight="1">
      <c r="A108" s="582"/>
      <c r="B108" s="582"/>
      <c r="C108" s="582"/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  <c r="AA108" s="582"/>
      <c r="AB108" s="582"/>
      <c r="AC108" s="582"/>
      <c r="AD108" s="582"/>
      <c r="AE108" s="582"/>
      <c r="AF108" s="582"/>
      <c r="AG108" s="582"/>
      <c r="AH108" s="582"/>
      <c r="AI108" s="582"/>
      <c r="AJ108" s="582"/>
      <c r="AK108" s="582"/>
      <c r="AL108" s="582"/>
      <c r="AM108" s="582"/>
      <c r="AN108" s="582"/>
      <c r="AO108" s="582"/>
      <c r="AP108" s="582"/>
      <c r="AQ108" s="582"/>
      <c r="AR108" s="582"/>
      <c r="AS108" s="582"/>
      <c r="AT108" s="582"/>
      <c r="AU108" s="582"/>
      <c r="AV108" s="582"/>
    </row>
    <row r="109" spans="1:48" ht="12.75" customHeight="1">
      <c r="A109" s="582"/>
      <c r="B109" s="582"/>
      <c r="C109" s="582"/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  <c r="AA109" s="582"/>
      <c r="AB109" s="582"/>
      <c r="AC109" s="582"/>
      <c r="AD109" s="582"/>
      <c r="AE109" s="582"/>
      <c r="AF109" s="582"/>
      <c r="AG109" s="582"/>
      <c r="AH109" s="582"/>
      <c r="AI109" s="582"/>
      <c r="AJ109" s="582"/>
      <c r="AK109" s="582"/>
      <c r="AL109" s="582"/>
      <c r="AM109" s="582"/>
      <c r="AN109" s="582"/>
      <c r="AO109" s="582"/>
      <c r="AP109" s="582"/>
      <c r="AQ109" s="582"/>
      <c r="AR109" s="582"/>
      <c r="AS109" s="582"/>
      <c r="AT109" s="582"/>
      <c r="AU109" s="582"/>
      <c r="AV109" s="582"/>
    </row>
    <row r="110" spans="1:48" ht="12.75" customHeight="1">
      <c r="A110" s="582"/>
      <c r="B110" s="582"/>
      <c r="C110" s="582"/>
      <c r="D110" s="582"/>
      <c r="E110" s="582"/>
      <c r="F110" s="58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  <c r="AA110" s="582"/>
      <c r="AB110" s="582"/>
      <c r="AC110" s="582"/>
      <c r="AD110" s="582"/>
      <c r="AE110" s="582"/>
      <c r="AF110" s="582"/>
      <c r="AG110" s="582"/>
      <c r="AH110" s="582"/>
      <c r="AI110" s="582"/>
      <c r="AJ110" s="582"/>
      <c r="AK110" s="582"/>
      <c r="AL110" s="582"/>
      <c r="AM110" s="582"/>
      <c r="AN110" s="582"/>
      <c r="AO110" s="582"/>
      <c r="AP110" s="582"/>
      <c r="AQ110" s="582"/>
      <c r="AR110" s="582"/>
      <c r="AS110" s="582"/>
      <c r="AT110" s="582"/>
      <c r="AU110" s="582"/>
      <c r="AV110" s="582"/>
    </row>
    <row r="111" spans="1:48" ht="12.75" customHeight="1">
      <c r="A111" s="582"/>
      <c r="B111" s="582"/>
      <c r="C111" s="582"/>
      <c r="D111" s="582"/>
      <c r="E111" s="582"/>
      <c r="F111" s="58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  <c r="AA111" s="582"/>
      <c r="AB111" s="582"/>
      <c r="AC111" s="582"/>
      <c r="AD111" s="582"/>
      <c r="AE111" s="582"/>
      <c r="AF111" s="582"/>
      <c r="AG111" s="582"/>
      <c r="AH111" s="582"/>
      <c r="AI111" s="582"/>
      <c r="AJ111" s="582"/>
      <c r="AK111" s="582"/>
      <c r="AL111" s="582"/>
      <c r="AM111" s="582"/>
      <c r="AN111" s="582"/>
      <c r="AO111" s="582"/>
      <c r="AP111" s="582"/>
      <c r="AQ111" s="582"/>
      <c r="AR111" s="582"/>
      <c r="AS111" s="582"/>
      <c r="AT111" s="582"/>
      <c r="AU111" s="582"/>
      <c r="AV111" s="582"/>
    </row>
    <row r="112" spans="1:48" ht="12.75" customHeight="1">
      <c r="A112" s="582"/>
      <c r="B112" s="582"/>
      <c r="C112" s="582"/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  <c r="AA112" s="582"/>
      <c r="AB112" s="582"/>
      <c r="AC112" s="582"/>
      <c r="AD112" s="582"/>
      <c r="AE112" s="582"/>
      <c r="AF112" s="582"/>
      <c r="AG112" s="582"/>
      <c r="AH112" s="582"/>
      <c r="AI112" s="582"/>
      <c r="AJ112" s="582"/>
      <c r="AK112" s="582"/>
      <c r="AL112" s="582"/>
      <c r="AM112" s="582"/>
      <c r="AN112" s="582"/>
      <c r="AO112" s="582"/>
      <c r="AP112" s="582"/>
      <c r="AQ112" s="582"/>
      <c r="AR112" s="582"/>
      <c r="AS112" s="582"/>
      <c r="AT112" s="582"/>
      <c r="AU112" s="582"/>
      <c r="AV112" s="582"/>
    </row>
    <row r="113" spans="1:48" ht="12.75" customHeight="1">
      <c r="A113" s="582"/>
      <c r="B113" s="582"/>
      <c r="C113" s="582"/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  <c r="AA113" s="582"/>
      <c r="AB113" s="582"/>
      <c r="AC113" s="582"/>
      <c r="AD113" s="582"/>
      <c r="AE113" s="582"/>
      <c r="AF113" s="582"/>
      <c r="AG113" s="582"/>
      <c r="AH113" s="582"/>
      <c r="AI113" s="582"/>
      <c r="AJ113" s="582"/>
      <c r="AK113" s="582"/>
      <c r="AL113" s="582"/>
      <c r="AM113" s="582"/>
      <c r="AN113" s="582"/>
      <c r="AO113" s="582"/>
      <c r="AP113" s="582"/>
      <c r="AQ113" s="582"/>
      <c r="AR113" s="582"/>
      <c r="AS113" s="582"/>
      <c r="AT113" s="582"/>
      <c r="AU113" s="582"/>
      <c r="AV113" s="582"/>
    </row>
    <row r="114" spans="1:48" ht="12.75" customHeight="1">
      <c r="A114" s="582"/>
      <c r="B114" s="582"/>
      <c r="C114" s="582"/>
      <c r="D114" s="582"/>
      <c r="E114" s="582"/>
      <c r="F114" s="582"/>
      <c r="G114" s="582"/>
      <c r="H114" s="582"/>
      <c r="I114" s="582"/>
      <c r="J114" s="582"/>
      <c r="K114" s="582"/>
      <c r="L114" s="582"/>
      <c r="M114" s="582"/>
      <c r="N114" s="582"/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  <c r="AA114" s="582"/>
      <c r="AB114" s="582"/>
      <c r="AC114" s="582"/>
      <c r="AD114" s="582"/>
      <c r="AE114" s="582"/>
      <c r="AF114" s="582"/>
      <c r="AG114" s="582"/>
      <c r="AH114" s="582"/>
      <c r="AI114" s="582"/>
      <c r="AJ114" s="582"/>
      <c r="AK114" s="582"/>
      <c r="AL114" s="582"/>
      <c r="AM114" s="582"/>
      <c r="AN114" s="582"/>
      <c r="AO114" s="582"/>
      <c r="AP114" s="582"/>
      <c r="AQ114" s="582"/>
      <c r="AR114" s="582"/>
      <c r="AS114" s="582"/>
      <c r="AT114" s="582"/>
      <c r="AU114" s="582"/>
      <c r="AV114" s="582"/>
    </row>
    <row r="115" spans="1:48" ht="12.75" customHeight="1">
      <c r="A115" s="582"/>
      <c r="B115" s="582"/>
      <c r="C115" s="582"/>
      <c r="D115" s="582"/>
      <c r="E115" s="582"/>
      <c r="F115" s="582"/>
      <c r="G115" s="582"/>
      <c r="H115" s="582"/>
      <c r="I115" s="582"/>
      <c r="J115" s="582"/>
      <c r="K115" s="582"/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  <c r="AA115" s="582"/>
      <c r="AB115" s="582"/>
      <c r="AC115" s="582"/>
      <c r="AD115" s="582"/>
      <c r="AE115" s="582"/>
      <c r="AF115" s="582"/>
      <c r="AG115" s="582"/>
      <c r="AH115" s="582"/>
      <c r="AI115" s="582"/>
      <c r="AJ115" s="582"/>
      <c r="AK115" s="582"/>
      <c r="AL115" s="582"/>
      <c r="AM115" s="582"/>
      <c r="AN115" s="582"/>
      <c r="AO115" s="582"/>
      <c r="AP115" s="582"/>
      <c r="AQ115" s="582"/>
      <c r="AR115" s="582"/>
      <c r="AS115" s="582"/>
      <c r="AT115" s="582"/>
      <c r="AU115" s="582"/>
      <c r="AV115" s="582"/>
    </row>
    <row r="116" spans="1:48" ht="12.75" customHeight="1">
      <c r="A116" s="582"/>
      <c r="B116" s="582"/>
      <c r="C116" s="582"/>
      <c r="D116" s="582"/>
      <c r="E116" s="582"/>
      <c r="F116" s="582"/>
      <c r="G116" s="582"/>
      <c r="H116" s="582"/>
      <c r="I116" s="582"/>
      <c r="J116" s="582"/>
      <c r="K116" s="582"/>
      <c r="L116" s="582"/>
      <c r="M116" s="582"/>
      <c r="N116" s="582"/>
      <c r="O116" s="582"/>
      <c r="P116" s="582"/>
      <c r="Q116" s="582"/>
      <c r="R116" s="582"/>
      <c r="S116" s="582"/>
      <c r="T116" s="582"/>
      <c r="U116" s="582"/>
      <c r="V116" s="582"/>
      <c r="W116" s="582"/>
      <c r="X116" s="582"/>
      <c r="Y116" s="582"/>
      <c r="Z116" s="582"/>
      <c r="AA116" s="582"/>
      <c r="AB116" s="582"/>
      <c r="AC116" s="582"/>
      <c r="AD116" s="582"/>
      <c r="AE116" s="582"/>
      <c r="AF116" s="582"/>
      <c r="AG116" s="582"/>
      <c r="AH116" s="582"/>
      <c r="AI116" s="582"/>
      <c r="AJ116" s="582"/>
      <c r="AK116" s="582"/>
      <c r="AL116" s="582"/>
      <c r="AM116" s="582"/>
      <c r="AN116" s="582"/>
      <c r="AO116" s="582"/>
      <c r="AP116" s="582"/>
      <c r="AQ116" s="582"/>
      <c r="AR116" s="582"/>
      <c r="AS116" s="582"/>
      <c r="AT116" s="582"/>
      <c r="AU116" s="582"/>
      <c r="AV116" s="582"/>
    </row>
    <row r="117" spans="1:48" ht="12.75" customHeight="1">
      <c r="A117" s="582"/>
      <c r="B117" s="582"/>
      <c r="C117" s="582"/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  <c r="Z117" s="582"/>
      <c r="AA117" s="582"/>
      <c r="AB117" s="582"/>
      <c r="AC117" s="582"/>
      <c r="AD117" s="582"/>
      <c r="AE117" s="582"/>
      <c r="AF117" s="582"/>
      <c r="AG117" s="582"/>
      <c r="AH117" s="582"/>
      <c r="AI117" s="582"/>
      <c r="AJ117" s="582"/>
      <c r="AK117" s="582"/>
      <c r="AL117" s="582"/>
      <c r="AM117" s="582"/>
      <c r="AN117" s="582"/>
      <c r="AO117" s="582"/>
      <c r="AP117" s="582"/>
      <c r="AQ117" s="582"/>
      <c r="AR117" s="582"/>
      <c r="AS117" s="582"/>
      <c r="AT117" s="582"/>
      <c r="AU117" s="582"/>
      <c r="AV117" s="582"/>
    </row>
    <row r="118" spans="1:48" ht="12.75" customHeight="1">
      <c r="A118" s="582"/>
      <c r="B118" s="582"/>
      <c r="C118" s="582"/>
      <c r="D118" s="582"/>
      <c r="E118" s="582"/>
      <c r="F118" s="582"/>
      <c r="G118" s="582"/>
      <c r="H118" s="582"/>
      <c r="I118" s="582"/>
      <c r="J118" s="582"/>
      <c r="K118" s="582"/>
      <c r="L118" s="582"/>
      <c r="M118" s="582"/>
      <c r="N118" s="582"/>
      <c r="O118" s="582"/>
      <c r="P118" s="582"/>
      <c r="Q118" s="582"/>
      <c r="R118" s="582"/>
      <c r="S118" s="582"/>
      <c r="T118" s="582"/>
      <c r="U118" s="582"/>
      <c r="V118" s="582"/>
      <c r="W118" s="582"/>
      <c r="X118" s="582"/>
      <c r="Y118" s="582"/>
      <c r="Z118" s="582"/>
      <c r="AA118" s="582"/>
      <c r="AB118" s="582"/>
      <c r="AC118" s="582"/>
      <c r="AD118" s="582"/>
      <c r="AE118" s="582"/>
      <c r="AF118" s="582"/>
      <c r="AG118" s="582"/>
      <c r="AH118" s="582"/>
      <c r="AI118" s="582"/>
      <c r="AJ118" s="582"/>
      <c r="AK118" s="582"/>
      <c r="AL118" s="582"/>
      <c r="AM118" s="582"/>
      <c r="AN118" s="582"/>
      <c r="AO118" s="582"/>
      <c r="AP118" s="582"/>
      <c r="AQ118" s="582"/>
      <c r="AR118" s="582"/>
      <c r="AS118" s="582"/>
      <c r="AT118" s="582"/>
      <c r="AU118" s="582"/>
      <c r="AV118" s="582"/>
    </row>
    <row r="119" spans="1:48" ht="12.75" customHeight="1">
      <c r="A119" s="582"/>
      <c r="B119" s="582"/>
      <c r="C119" s="582"/>
      <c r="D119" s="582"/>
      <c r="E119" s="582"/>
      <c r="F119" s="582"/>
      <c r="G119" s="582"/>
      <c r="H119" s="582"/>
      <c r="I119" s="582"/>
      <c r="J119" s="582"/>
      <c r="K119" s="582"/>
      <c r="L119" s="582"/>
      <c r="M119" s="582"/>
      <c r="N119" s="582"/>
      <c r="O119" s="582"/>
      <c r="P119" s="582"/>
      <c r="Q119" s="582"/>
      <c r="R119" s="582"/>
      <c r="S119" s="582"/>
      <c r="T119" s="582"/>
      <c r="U119" s="582"/>
      <c r="V119" s="582"/>
      <c r="W119" s="582"/>
      <c r="X119" s="582"/>
      <c r="Y119" s="582"/>
      <c r="Z119" s="582"/>
      <c r="AA119" s="582"/>
      <c r="AB119" s="582"/>
      <c r="AC119" s="582"/>
      <c r="AD119" s="582"/>
      <c r="AE119" s="582"/>
      <c r="AF119" s="582"/>
      <c r="AG119" s="582"/>
      <c r="AH119" s="582"/>
      <c r="AI119" s="582"/>
      <c r="AJ119" s="582"/>
      <c r="AK119" s="582"/>
      <c r="AL119" s="582"/>
      <c r="AM119" s="582"/>
      <c r="AN119" s="582"/>
      <c r="AO119" s="582"/>
      <c r="AP119" s="582"/>
      <c r="AQ119" s="582"/>
      <c r="AR119" s="582"/>
      <c r="AS119" s="582"/>
      <c r="AT119" s="582"/>
      <c r="AU119" s="582"/>
      <c r="AV119" s="582"/>
    </row>
    <row r="120" spans="1:48" ht="12.75" customHeight="1">
      <c r="A120" s="582"/>
      <c r="B120" s="582"/>
      <c r="C120" s="582"/>
      <c r="D120" s="582"/>
      <c r="E120" s="582"/>
      <c r="F120" s="582"/>
      <c r="G120" s="582"/>
      <c r="H120" s="582"/>
      <c r="I120" s="582"/>
      <c r="J120" s="582"/>
      <c r="K120" s="582"/>
      <c r="L120" s="582"/>
      <c r="M120" s="582"/>
      <c r="N120" s="582"/>
      <c r="O120" s="582"/>
      <c r="P120" s="582"/>
      <c r="Q120" s="582"/>
      <c r="R120" s="582"/>
      <c r="S120" s="582"/>
      <c r="T120" s="582"/>
      <c r="U120" s="582"/>
      <c r="V120" s="582"/>
      <c r="W120" s="582"/>
      <c r="X120" s="582"/>
      <c r="Y120" s="582"/>
      <c r="Z120" s="582"/>
      <c r="AA120" s="582"/>
      <c r="AB120" s="582"/>
      <c r="AC120" s="582"/>
      <c r="AD120" s="582"/>
      <c r="AE120" s="582"/>
      <c r="AF120" s="582"/>
      <c r="AG120" s="582"/>
      <c r="AH120" s="582"/>
      <c r="AI120" s="582"/>
      <c r="AJ120" s="582"/>
      <c r="AK120" s="582"/>
      <c r="AL120" s="582"/>
      <c r="AM120" s="582"/>
      <c r="AN120" s="582"/>
      <c r="AO120" s="582"/>
      <c r="AP120" s="582"/>
      <c r="AQ120" s="582"/>
      <c r="AR120" s="582"/>
      <c r="AS120" s="582"/>
      <c r="AT120" s="582"/>
      <c r="AU120" s="582"/>
      <c r="AV120" s="582"/>
    </row>
    <row r="121" spans="1:48" ht="12.75" customHeight="1">
      <c r="A121" s="582"/>
      <c r="B121" s="582"/>
      <c r="C121" s="582"/>
      <c r="D121" s="582"/>
      <c r="E121" s="582"/>
      <c r="F121" s="582"/>
      <c r="G121" s="582"/>
      <c r="H121" s="582"/>
      <c r="I121" s="582"/>
      <c r="J121" s="582"/>
      <c r="K121" s="582"/>
      <c r="L121" s="582"/>
      <c r="M121" s="582"/>
      <c r="N121" s="582"/>
      <c r="O121" s="582"/>
      <c r="P121" s="582"/>
      <c r="Q121" s="582"/>
      <c r="R121" s="582"/>
      <c r="S121" s="582"/>
      <c r="T121" s="582"/>
      <c r="U121" s="582"/>
      <c r="V121" s="582"/>
      <c r="W121" s="582"/>
      <c r="X121" s="582"/>
      <c r="Y121" s="582"/>
      <c r="Z121" s="582"/>
      <c r="AA121" s="582"/>
      <c r="AB121" s="582"/>
      <c r="AC121" s="582"/>
      <c r="AD121" s="582"/>
      <c r="AE121" s="582"/>
      <c r="AF121" s="582"/>
      <c r="AG121" s="582"/>
      <c r="AH121" s="582"/>
      <c r="AI121" s="582"/>
      <c r="AJ121" s="582"/>
      <c r="AK121" s="582"/>
      <c r="AL121" s="582"/>
      <c r="AM121" s="582"/>
      <c r="AN121" s="582"/>
      <c r="AO121" s="582"/>
      <c r="AP121" s="582"/>
      <c r="AQ121" s="582"/>
      <c r="AR121" s="582"/>
      <c r="AS121" s="582"/>
      <c r="AT121" s="582"/>
      <c r="AU121" s="582"/>
      <c r="AV121" s="582"/>
    </row>
    <row r="122" spans="1:48" ht="12.75" customHeight="1">
      <c r="A122" s="582"/>
      <c r="B122" s="582"/>
      <c r="C122" s="582"/>
      <c r="D122" s="582"/>
      <c r="E122" s="582"/>
      <c r="F122" s="582"/>
      <c r="G122" s="582"/>
      <c r="H122" s="582"/>
      <c r="I122" s="582"/>
      <c r="J122" s="582"/>
      <c r="K122" s="582"/>
      <c r="L122" s="582"/>
      <c r="M122" s="582"/>
      <c r="N122" s="582"/>
      <c r="O122" s="582"/>
      <c r="P122" s="582"/>
      <c r="Q122" s="582"/>
      <c r="R122" s="582"/>
      <c r="S122" s="582"/>
      <c r="T122" s="582"/>
      <c r="U122" s="582"/>
      <c r="V122" s="582"/>
      <c r="W122" s="582"/>
      <c r="X122" s="582"/>
      <c r="Y122" s="582"/>
      <c r="Z122" s="582"/>
      <c r="AA122" s="582"/>
      <c r="AB122" s="582"/>
      <c r="AC122" s="582"/>
      <c r="AD122" s="582"/>
      <c r="AE122" s="582"/>
      <c r="AF122" s="582"/>
      <c r="AG122" s="582"/>
      <c r="AH122" s="582"/>
      <c r="AI122" s="582"/>
      <c r="AJ122" s="582"/>
      <c r="AK122" s="582"/>
      <c r="AL122" s="582"/>
      <c r="AM122" s="582"/>
      <c r="AN122" s="582"/>
      <c r="AO122" s="582"/>
      <c r="AP122" s="582"/>
      <c r="AQ122" s="582"/>
      <c r="AR122" s="582"/>
      <c r="AS122" s="582"/>
      <c r="AT122" s="582"/>
      <c r="AU122" s="582"/>
      <c r="AV122" s="582"/>
    </row>
    <row r="123" spans="1:48" ht="12.75" customHeight="1">
      <c r="A123" s="582"/>
      <c r="B123" s="582"/>
      <c r="C123" s="582"/>
      <c r="D123" s="582"/>
      <c r="E123" s="582"/>
      <c r="F123" s="582"/>
      <c r="G123" s="582"/>
      <c r="H123" s="582"/>
      <c r="I123" s="582"/>
      <c r="J123" s="582"/>
      <c r="K123" s="582"/>
      <c r="L123" s="582"/>
      <c r="M123" s="582"/>
      <c r="N123" s="582"/>
      <c r="O123" s="582"/>
      <c r="P123" s="582"/>
      <c r="Q123" s="582"/>
      <c r="R123" s="582"/>
      <c r="S123" s="582"/>
      <c r="T123" s="582"/>
      <c r="U123" s="582"/>
      <c r="V123" s="582"/>
      <c r="W123" s="582"/>
      <c r="X123" s="582"/>
      <c r="Y123" s="582"/>
      <c r="Z123" s="582"/>
      <c r="AA123" s="582"/>
      <c r="AB123" s="582"/>
      <c r="AC123" s="582"/>
      <c r="AD123" s="582"/>
      <c r="AE123" s="582"/>
      <c r="AF123" s="582"/>
      <c r="AG123" s="582"/>
      <c r="AH123" s="582"/>
      <c r="AI123" s="582"/>
      <c r="AJ123" s="582"/>
      <c r="AK123" s="582"/>
      <c r="AL123" s="582"/>
      <c r="AM123" s="582"/>
      <c r="AN123" s="582"/>
      <c r="AO123" s="582"/>
      <c r="AP123" s="582"/>
      <c r="AQ123" s="582"/>
      <c r="AR123" s="582"/>
      <c r="AS123" s="582"/>
      <c r="AT123" s="582"/>
      <c r="AU123" s="582"/>
      <c r="AV123" s="582"/>
    </row>
    <row r="124" spans="1:48" ht="12.75" customHeight="1">
      <c r="A124" s="582"/>
      <c r="B124" s="582"/>
      <c r="C124" s="582"/>
      <c r="D124" s="582"/>
      <c r="E124" s="582"/>
      <c r="F124" s="582"/>
      <c r="G124" s="582"/>
      <c r="H124" s="582"/>
      <c r="I124" s="582"/>
      <c r="J124" s="582"/>
      <c r="K124" s="582"/>
      <c r="L124" s="582"/>
      <c r="M124" s="582"/>
      <c r="N124" s="582"/>
      <c r="O124" s="582"/>
      <c r="P124" s="582"/>
      <c r="Q124" s="582"/>
      <c r="R124" s="582"/>
      <c r="S124" s="582"/>
      <c r="T124" s="582"/>
      <c r="U124" s="582"/>
      <c r="V124" s="582"/>
      <c r="W124" s="582"/>
      <c r="X124" s="582"/>
      <c r="Y124" s="582"/>
      <c r="Z124" s="582"/>
      <c r="AA124" s="582"/>
      <c r="AB124" s="582"/>
      <c r="AC124" s="582"/>
      <c r="AD124" s="582"/>
      <c r="AE124" s="582"/>
      <c r="AF124" s="582"/>
      <c r="AG124" s="582"/>
      <c r="AH124" s="582"/>
      <c r="AI124" s="582"/>
      <c r="AJ124" s="582"/>
      <c r="AK124" s="582"/>
      <c r="AL124" s="582"/>
      <c r="AM124" s="582"/>
      <c r="AN124" s="582"/>
      <c r="AO124" s="582"/>
      <c r="AP124" s="582"/>
      <c r="AQ124" s="582"/>
      <c r="AR124" s="582"/>
      <c r="AS124" s="582"/>
      <c r="AT124" s="582"/>
      <c r="AU124" s="582"/>
      <c r="AV124" s="582"/>
    </row>
    <row r="125" spans="1:48" ht="12.75" customHeight="1">
      <c r="A125" s="582"/>
      <c r="B125" s="582"/>
      <c r="C125" s="582"/>
      <c r="D125" s="582"/>
      <c r="E125" s="582"/>
      <c r="F125" s="582"/>
      <c r="G125" s="582"/>
      <c r="H125" s="582"/>
      <c r="I125" s="582"/>
      <c r="J125" s="582"/>
      <c r="K125" s="582"/>
      <c r="L125" s="582"/>
      <c r="M125" s="582"/>
      <c r="N125" s="582"/>
      <c r="O125" s="582"/>
      <c r="P125" s="582"/>
      <c r="Q125" s="582"/>
      <c r="R125" s="582"/>
      <c r="S125" s="582"/>
      <c r="T125" s="582"/>
      <c r="U125" s="582"/>
      <c r="V125" s="582"/>
      <c r="W125" s="582"/>
      <c r="X125" s="582"/>
      <c r="Y125" s="582"/>
      <c r="Z125" s="582"/>
      <c r="AA125" s="582"/>
      <c r="AB125" s="582"/>
      <c r="AC125" s="582"/>
      <c r="AD125" s="582"/>
      <c r="AE125" s="582"/>
      <c r="AF125" s="582"/>
      <c r="AG125" s="582"/>
      <c r="AH125" s="582"/>
      <c r="AI125" s="582"/>
      <c r="AJ125" s="582"/>
      <c r="AK125" s="582"/>
      <c r="AL125" s="582"/>
      <c r="AM125" s="582"/>
      <c r="AN125" s="582"/>
      <c r="AO125" s="582"/>
      <c r="AP125" s="582"/>
      <c r="AQ125" s="582"/>
      <c r="AR125" s="582"/>
      <c r="AS125" s="582"/>
      <c r="AT125" s="582"/>
      <c r="AU125" s="582"/>
      <c r="AV125" s="582"/>
    </row>
    <row r="126" spans="1:48" ht="12.75" customHeight="1">
      <c r="A126" s="582"/>
      <c r="B126" s="582"/>
      <c r="C126" s="582"/>
      <c r="D126" s="582"/>
      <c r="E126" s="582"/>
      <c r="F126" s="582"/>
      <c r="G126" s="582"/>
      <c r="H126" s="582"/>
      <c r="I126" s="582"/>
      <c r="J126" s="582"/>
      <c r="K126" s="582"/>
      <c r="L126" s="582"/>
      <c r="M126" s="582"/>
      <c r="N126" s="582"/>
      <c r="O126" s="582"/>
      <c r="P126" s="582"/>
      <c r="Q126" s="582"/>
      <c r="R126" s="582"/>
      <c r="S126" s="582"/>
      <c r="T126" s="582"/>
      <c r="U126" s="582"/>
      <c r="V126" s="582"/>
      <c r="W126" s="582"/>
      <c r="X126" s="582"/>
      <c r="Y126" s="582"/>
      <c r="Z126" s="582"/>
      <c r="AA126" s="582"/>
      <c r="AB126" s="582"/>
      <c r="AC126" s="582"/>
      <c r="AD126" s="582"/>
      <c r="AE126" s="582"/>
      <c r="AF126" s="582"/>
      <c r="AG126" s="582"/>
      <c r="AH126" s="582"/>
      <c r="AI126" s="582"/>
      <c r="AJ126" s="582"/>
      <c r="AK126" s="582"/>
      <c r="AL126" s="582"/>
      <c r="AM126" s="582"/>
      <c r="AN126" s="582"/>
      <c r="AO126" s="582"/>
      <c r="AP126" s="582"/>
      <c r="AQ126" s="582"/>
      <c r="AR126" s="582"/>
      <c r="AS126" s="582"/>
      <c r="AT126" s="582"/>
      <c r="AU126" s="582"/>
      <c r="AV126" s="582"/>
    </row>
    <row r="127" spans="1:48" ht="12.75" customHeight="1">
      <c r="A127" s="582"/>
      <c r="B127" s="582"/>
      <c r="C127" s="582"/>
      <c r="D127" s="582"/>
      <c r="E127" s="582"/>
      <c r="F127" s="582"/>
      <c r="G127" s="582"/>
      <c r="H127" s="582"/>
      <c r="I127" s="582"/>
      <c r="J127" s="582"/>
      <c r="K127" s="582"/>
      <c r="L127" s="582"/>
      <c r="M127" s="582"/>
      <c r="N127" s="582"/>
      <c r="O127" s="582"/>
      <c r="P127" s="582"/>
      <c r="Q127" s="582"/>
      <c r="R127" s="582"/>
      <c r="S127" s="582"/>
      <c r="T127" s="582"/>
      <c r="U127" s="582"/>
      <c r="V127" s="582"/>
      <c r="W127" s="582"/>
      <c r="X127" s="582"/>
      <c r="Y127" s="582"/>
      <c r="Z127" s="582"/>
      <c r="AA127" s="582"/>
      <c r="AB127" s="582"/>
      <c r="AC127" s="582"/>
      <c r="AD127" s="582"/>
      <c r="AE127" s="582"/>
      <c r="AF127" s="582"/>
      <c r="AG127" s="582"/>
      <c r="AH127" s="582"/>
      <c r="AI127" s="582"/>
      <c r="AJ127" s="582"/>
      <c r="AK127" s="582"/>
      <c r="AL127" s="582"/>
      <c r="AM127" s="582"/>
      <c r="AN127" s="582"/>
      <c r="AO127" s="582"/>
      <c r="AP127" s="582"/>
      <c r="AQ127" s="582"/>
      <c r="AR127" s="582"/>
      <c r="AS127" s="582"/>
      <c r="AT127" s="582"/>
      <c r="AU127" s="582"/>
      <c r="AV127" s="582"/>
    </row>
    <row r="128" spans="1:48" ht="12.75" customHeight="1">
      <c r="A128" s="582"/>
      <c r="B128" s="582"/>
      <c r="C128" s="582"/>
      <c r="D128" s="582"/>
      <c r="E128" s="582"/>
      <c r="F128" s="582"/>
      <c r="G128" s="582"/>
      <c r="H128" s="582"/>
      <c r="I128" s="582"/>
      <c r="J128" s="582"/>
      <c r="K128" s="582"/>
      <c r="L128" s="582"/>
      <c r="M128" s="582"/>
      <c r="N128" s="582"/>
      <c r="O128" s="582"/>
      <c r="P128" s="582"/>
      <c r="Q128" s="582"/>
      <c r="R128" s="582"/>
      <c r="S128" s="582"/>
      <c r="T128" s="582"/>
      <c r="U128" s="582"/>
      <c r="V128" s="582"/>
      <c r="W128" s="582"/>
      <c r="X128" s="582"/>
      <c r="Y128" s="582"/>
      <c r="Z128" s="582"/>
      <c r="AA128" s="582"/>
      <c r="AB128" s="582"/>
      <c r="AC128" s="582"/>
      <c r="AD128" s="582"/>
      <c r="AE128" s="582"/>
      <c r="AF128" s="582"/>
      <c r="AG128" s="582"/>
      <c r="AH128" s="582"/>
      <c r="AI128" s="582"/>
      <c r="AJ128" s="582"/>
      <c r="AK128" s="582"/>
      <c r="AL128" s="582"/>
      <c r="AM128" s="582"/>
      <c r="AN128" s="582"/>
      <c r="AO128" s="582"/>
      <c r="AP128" s="582"/>
      <c r="AQ128" s="582"/>
      <c r="AR128" s="582"/>
      <c r="AS128" s="582"/>
      <c r="AT128" s="582"/>
      <c r="AU128" s="582"/>
      <c r="AV128" s="582"/>
    </row>
    <row r="129" spans="1:48" ht="12.75" customHeight="1">
      <c r="A129" s="582"/>
      <c r="B129" s="582"/>
      <c r="C129" s="582"/>
      <c r="D129" s="582"/>
      <c r="E129" s="582"/>
      <c r="F129" s="582"/>
      <c r="G129" s="582"/>
      <c r="H129" s="582"/>
      <c r="I129" s="582"/>
      <c r="J129" s="582"/>
      <c r="K129" s="582"/>
      <c r="L129" s="582"/>
      <c r="M129" s="582"/>
      <c r="N129" s="582"/>
      <c r="O129" s="582"/>
      <c r="P129" s="582"/>
      <c r="Q129" s="582"/>
      <c r="R129" s="582"/>
      <c r="S129" s="582"/>
      <c r="T129" s="582"/>
      <c r="U129" s="582"/>
      <c r="V129" s="582"/>
      <c r="W129" s="582"/>
      <c r="X129" s="582"/>
      <c r="Y129" s="582"/>
      <c r="Z129" s="582"/>
      <c r="AA129" s="582"/>
      <c r="AB129" s="582"/>
      <c r="AC129" s="582"/>
      <c r="AD129" s="582"/>
      <c r="AE129" s="582"/>
      <c r="AF129" s="582"/>
      <c r="AG129" s="582"/>
      <c r="AH129" s="582"/>
      <c r="AI129" s="582"/>
      <c r="AJ129" s="582"/>
      <c r="AK129" s="582"/>
      <c r="AL129" s="582"/>
      <c r="AM129" s="582"/>
      <c r="AN129" s="582"/>
      <c r="AO129" s="582"/>
      <c r="AP129" s="582"/>
      <c r="AQ129" s="582"/>
      <c r="AR129" s="582"/>
      <c r="AS129" s="582"/>
      <c r="AT129" s="582"/>
      <c r="AU129" s="582"/>
      <c r="AV129" s="582"/>
    </row>
    <row r="130" spans="1:48" ht="12.75" customHeight="1">
      <c r="A130" s="582"/>
      <c r="B130" s="582"/>
      <c r="C130" s="582"/>
      <c r="D130" s="582"/>
      <c r="E130" s="582"/>
      <c r="F130" s="582"/>
      <c r="G130" s="582"/>
      <c r="H130" s="582"/>
      <c r="I130" s="582"/>
      <c r="J130" s="582"/>
      <c r="K130" s="582"/>
      <c r="L130" s="582"/>
      <c r="M130" s="582"/>
      <c r="N130" s="582"/>
      <c r="O130" s="582"/>
      <c r="P130" s="582"/>
      <c r="Q130" s="582"/>
      <c r="R130" s="582"/>
      <c r="S130" s="582"/>
      <c r="T130" s="582"/>
      <c r="U130" s="582"/>
      <c r="V130" s="582"/>
      <c r="W130" s="582"/>
      <c r="X130" s="582"/>
      <c r="Y130" s="582"/>
      <c r="Z130" s="582"/>
      <c r="AA130" s="582"/>
      <c r="AB130" s="582"/>
      <c r="AC130" s="582"/>
      <c r="AD130" s="582"/>
      <c r="AE130" s="582"/>
      <c r="AF130" s="582"/>
      <c r="AG130" s="582"/>
      <c r="AH130" s="582"/>
      <c r="AI130" s="582"/>
      <c r="AJ130" s="582"/>
      <c r="AK130" s="582"/>
      <c r="AL130" s="582"/>
      <c r="AM130" s="582"/>
      <c r="AN130" s="582"/>
      <c r="AO130" s="582"/>
      <c r="AP130" s="582"/>
      <c r="AQ130" s="582"/>
      <c r="AR130" s="582"/>
      <c r="AS130" s="582"/>
      <c r="AT130" s="582"/>
      <c r="AU130" s="582"/>
      <c r="AV130" s="582"/>
    </row>
    <row r="131" spans="1:48" ht="12.75" customHeight="1">
      <c r="A131" s="582"/>
      <c r="B131" s="582"/>
      <c r="C131" s="582"/>
      <c r="D131" s="582"/>
      <c r="E131" s="582"/>
      <c r="F131" s="582"/>
      <c r="G131" s="582"/>
      <c r="H131" s="582"/>
      <c r="I131" s="582"/>
      <c r="J131" s="582"/>
      <c r="K131" s="582"/>
      <c r="L131" s="582"/>
      <c r="M131" s="582"/>
      <c r="N131" s="582"/>
      <c r="O131" s="582"/>
      <c r="P131" s="582"/>
      <c r="Q131" s="582"/>
      <c r="R131" s="582"/>
      <c r="S131" s="582"/>
      <c r="T131" s="582"/>
      <c r="U131" s="582"/>
      <c r="V131" s="582"/>
      <c r="W131" s="582"/>
      <c r="X131" s="582"/>
      <c r="Y131" s="582"/>
      <c r="Z131" s="582"/>
      <c r="AA131" s="582"/>
      <c r="AB131" s="582"/>
      <c r="AC131" s="582"/>
      <c r="AD131" s="582"/>
      <c r="AE131" s="582"/>
      <c r="AF131" s="582"/>
      <c r="AG131" s="582"/>
      <c r="AH131" s="582"/>
      <c r="AI131" s="582"/>
      <c r="AJ131" s="582"/>
      <c r="AK131" s="582"/>
      <c r="AL131" s="582"/>
      <c r="AM131" s="582"/>
      <c r="AN131" s="582"/>
      <c r="AO131" s="582"/>
      <c r="AP131" s="582"/>
      <c r="AQ131" s="582"/>
      <c r="AR131" s="582"/>
      <c r="AS131" s="582"/>
      <c r="AT131" s="582"/>
      <c r="AU131" s="582"/>
      <c r="AV131" s="582"/>
    </row>
    <row r="132" spans="1:48" ht="12.75" customHeight="1">
      <c r="A132" s="582"/>
      <c r="B132" s="582"/>
      <c r="C132" s="582"/>
      <c r="D132" s="582"/>
      <c r="E132" s="582"/>
      <c r="F132" s="582"/>
      <c r="G132" s="582"/>
      <c r="H132" s="582"/>
      <c r="I132" s="582"/>
      <c r="J132" s="582"/>
      <c r="K132" s="582"/>
      <c r="L132" s="582"/>
      <c r="M132" s="582"/>
      <c r="N132" s="582"/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  <c r="AA132" s="582"/>
      <c r="AB132" s="582"/>
      <c r="AC132" s="582"/>
      <c r="AD132" s="582"/>
      <c r="AE132" s="582"/>
      <c r="AF132" s="582"/>
      <c r="AG132" s="582"/>
      <c r="AH132" s="582"/>
      <c r="AI132" s="582"/>
      <c r="AJ132" s="582"/>
      <c r="AK132" s="582"/>
      <c r="AL132" s="582"/>
      <c r="AM132" s="582"/>
      <c r="AN132" s="582"/>
      <c r="AO132" s="582"/>
      <c r="AP132" s="582"/>
      <c r="AQ132" s="582"/>
      <c r="AR132" s="582"/>
      <c r="AS132" s="582"/>
      <c r="AT132" s="582"/>
      <c r="AU132" s="582"/>
      <c r="AV132" s="582"/>
    </row>
    <row r="133" spans="1:48" ht="12.75" customHeight="1">
      <c r="A133" s="582"/>
      <c r="B133" s="582"/>
      <c r="C133" s="582"/>
      <c r="D133" s="582"/>
      <c r="E133" s="582"/>
      <c r="F133" s="582"/>
      <c r="G133" s="582"/>
      <c r="H133" s="582"/>
      <c r="I133" s="582"/>
      <c r="J133" s="582"/>
      <c r="K133" s="582"/>
      <c r="L133" s="582"/>
      <c r="M133" s="582"/>
      <c r="N133" s="582"/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  <c r="AA133" s="582"/>
      <c r="AB133" s="582"/>
      <c r="AC133" s="582"/>
      <c r="AD133" s="582"/>
      <c r="AE133" s="582"/>
      <c r="AF133" s="582"/>
      <c r="AG133" s="582"/>
      <c r="AH133" s="582"/>
      <c r="AI133" s="582"/>
      <c r="AJ133" s="582"/>
      <c r="AK133" s="582"/>
      <c r="AL133" s="582"/>
      <c r="AM133" s="582"/>
      <c r="AN133" s="582"/>
      <c r="AO133" s="582"/>
      <c r="AP133" s="582"/>
      <c r="AQ133" s="582"/>
      <c r="AR133" s="582"/>
      <c r="AS133" s="582"/>
      <c r="AT133" s="582"/>
      <c r="AU133" s="582"/>
      <c r="AV133" s="582"/>
    </row>
    <row r="134" spans="1:48" ht="12.75" customHeight="1">
      <c r="A134" s="582"/>
      <c r="B134" s="582"/>
      <c r="C134" s="582"/>
      <c r="D134" s="582"/>
      <c r="E134" s="582"/>
      <c r="F134" s="582"/>
      <c r="G134" s="582"/>
      <c r="H134" s="582"/>
      <c r="I134" s="582"/>
      <c r="J134" s="582"/>
      <c r="K134" s="582"/>
      <c r="L134" s="582"/>
      <c r="M134" s="582"/>
      <c r="N134" s="582"/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  <c r="AA134" s="582"/>
      <c r="AB134" s="582"/>
      <c r="AC134" s="582"/>
      <c r="AD134" s="582"/>
      <c r="AE134" s="582"/>
      <c r="AF134" s="582"/>
      <c r="AG134" s="582"/>
      <c r="AH134" s="582"/>
      <c r="AI134" s="582"/>
      <c r="AJ134" s="582"/>
      <c r="AK134" s="582"/>
      <c r="AL134" s="582"/>
      <c r="AM134" s="582"/>
      <c r="AN134" s="582"/>
      <c r="AO134" s="582"/>
      <c r="AP134" s="582"/>
      <c r="AQ134" s="582"/>
      <c r="AR134" s="582"/>
      <c r="AS134" s="582"/>
      <c r="AT134" s="582"/>
      <c r="AU134" s="582"/>
      <c r="AV134" s="582"/>
    </row>
    <row r="135" spans="1:48" ht="12.75" customHeight="1">
      <c r="A135" s="582"/>
      <c r="B135" s="582"/>
      <c r="C135" s="582"/>
      <c r="D135" s="582"/>
      <c r="E135" s="582"/>
      <c r="F135" s="582"/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  <c r="AA135" s="582"/>
      <c r="AB135" s="582"/>
      <c r="AC135" s="582"/>
      <c r="AD135" s="582"/>
      <c r="AE135" s="582"/>
      <c r="AF135" s="582"/>
      <c r="AG135" s="582"/>
      <c r="AH135" s="582"/>
      <c r="AI135" s="582"/>
      <c r="AJ135" s="582"/>
      <c r="AK135" s="582"/>
      <c r="AL135" s="582"/>
      <c r="AM135" s="582"/>
      <c r="AN135" s="582"/>
      <c r="AO135" s="582"/>
      <c r="AP135" s="582"/>
      <c r="AQ135" s="582"/>
      <c r="AR135" s="582"/>
      <c r="AS135" s="582"/>
      <c r="AT135" s="582"/>
      <c r="AU135" s="582"/>
      <c r="AV135" s="582"/>
    </row>
    <row r="136" spans="1:48" ht="12.75" customHeight="1">
      <c r="A136" s="582"/>
      <c r="B136" s="582"/>
      <c r="C136" s="582"/>
      <c r="D136" s="582"/>
      <c r="E136" s="582"/>
      <c r="F136" s="582"/>
      <c r="G136" s="582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  <c r="AA136" s="582"/>
      <c r="AB136" s="582"/>
      <c r="AC136" s="582"/>
      <c r="AD136" s="582"/>
      <c r="AE136" s="582"/>
      <c r="AF136" s="582"/>
      <c r="AG136" s="582"/>
      <c r="AH136" s="582"/>
      <c r="AI136" s="582"/>
      <c r="AJ136" s="582"/>
      <c r="AK136" s="582"/>
      <c r="AL136" s="582"/>
      <c r="AM136" s="582"/>
      <c r="AN136" s="582"/>
      <c r="AO136" s="582"/>
      <c r="AP136" s="582"/>
      <c r="AQ136" s="582"/>
      <c r="AR136" s="582"/>
      <c r="AS136" s="582"/>
      <c r="AT136" s="582"/>
      <c r="AU136" s="582"/>
      <c r="AV136" s="582"/>
    </row>
    <row r="137" spans="1:48" ht="12.75" customHeight="1">
      <c r="A137" s="582"/>
      <c r="B137" s="582"/>
      <c r="C137" s="582"/>
      <c r="D137" s="582"/>
      <c r="E137" s="582"/>
      <c r="F137" s="582"/>
      <c r="G137" s="582"/>
      <c r="H137" s="582"/>
      <c r="I137" s="582"/>
      <c r="J137" s="582"/>
      <c r="K137" s="582"/>
      <c r="L137" s="582"/>
      <c r="M137" s="582"/>
      <c r="N137" s="582"/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  <c r="AA137" s="582"/>
      <c r="AB137" s="582"/>
      <c r="AC137" s="582"/>
      <c r="AD137" s="582"/>
      <c r="AE137" s="582"/>
      <c r="AF137" s="582"/>
      <c r="AG137" s="582"/>
      <c r="AH137" s="582"/>
      <c r="AI137" s="582"/>
      <c r="AJ137" s="582"/>
      <c r="AK137" s="582"/>
      <c r="AL137" s="582"/>
      <c r="AM137" s="582"/>
      <c r="AN137" s="582"/>
      <c r="AO137" s="582"/>
      <c r="AP137" s="582"/>
      <c r="AQ137" s="582"/>
      <c r="AR137" s="582"/>
      <c r="AS137" s="582"/>
      <c r="AT137" s="582"/>
      <c r="AU137" s="582"/>
      <c r="AV137" s="582"/>
    </row>
    <row r="138" spans="1:48" ht="12.75" customHeight="1">
      <c r="A138" s="582"/>
      <c r="B138" s="582"/>
      <c r="C138" s="582"/>
      <c r="D138" s="582"/>
      <c r="E138" s="582"/>
      <c r="F138" s="582"/>
      <c r="G138" s="582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82"/>
      <c r="AB138" s="582"/>
      <c r="AC138" s="582"/>
      <c r="AD138" s="582"/>
      <c r="AE138" s="582"/>
      <c r="AF138" s="582"/>
      <c r="AG138" s="582"/>
      <c r="AH138" s="582"/>
      <c r="AI138" s="582"/>
      <c r="AJ138" s="582"/>
      <c r="AK138" s="582"/>
      <c r="AL138" s="582"/>
      <c r="AM138" s="582"/>
      <c r="AN138" s="582"/>
      <c r="AO138" s="582"/>
      <c r="AP138" s="582"/>
      <c r="AQ138" s="582"/>
      <c r="AR138" s="582"/>
      <c r="AS138" s="582"/>
      <c r="AT138" s="582"/>
      <c r="AU138" s="582"/>
      <c r="AV138" s="582"/>
    </row>
    <row r="139" spans="1:48" ht="12.75" customHeight="1">
      <c r="A139" s="582"/>
      <c r="B139" s="582"/>
      <c r="C139" s="582"/>
      <c r="D139" s="582"/>
      <c r="E139" s="582"/>
      <c r="F139" s="582"/>
      <c r="G139" s="582"/>
      <c r="H139" s="582"/>
      <c r="I139" s="582"/>
      <c r="J139" s="582"/>
      <c r="K139" s="582"/>
      <c r="L139" s="582"/>
      <c r="M139" s="582"/>
      <c r="N139" s="582"/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  <c r="AA139" s="582"/>
      <c r="AB139" s="582"/>
      <c r="AC139" s="582"/>
      <c r="AD139" s="582"/>
      <c r="AE139" s="582"/>
      <c r="AF139" s="582"/>
      <c r="AG139" s="582"/>
      <c r="AH139" s="582"/>
      <c r="AI139" s="582"/>
      <c r="AJ139" s="582"/>
      <c r="AK139" s="582"/>
      <c r="AL139" s="582"/>
      <c r="AM139" s="582"/>
      <c r="AN139" s="582"/>
      <c r="AO139" s="582"/>
      <c r="AP139" s="582"/>
      <c r="AQ139" s="582"/>
      <c r="AR139" s="582"/>
      <c r="AS139" s="582"/>
      <c r="AT139" s="582"/>
      <c r="AU139" s="582"/>
      <c r="AV139" s="582"/>
    </row>
    <row r="140" spans="1:48" ht="12.75" customHeight="1">
      <c r="A140" s="582"/>
      <c r="B140" s="582"/>
      <c r="C140" s="582"/>
      <c r="D140" s="582"/>
      <c r="E140" s="582"/>
      <c r="F140" s="582"/>
      <c r="G140" s="582"/>
      <c r="H140" s="582"/>
      <c r="I140" s="582"/>
      <c r="J140" s="582"/>
      <c r="K140" s="582"/>
      <c r="L140" s="582"/>
      <c r="M140" s="582"/>
      <c r="N140" s="582"/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  <c r="AA140" s="582"/>
      <c r="AB140" s="582"/>
      <c r="AC140" s="582"/>
      <c r="AD140" s="582"/>
      <c r="AE140" s="582"/>
      <c r="AF140" s="582"/>
      <c r="AG140" s="582"/>
      <c r="AH140" s="582"/>
      <c r="AI140" s="582"/>
      <c r="AJ140" s="582"/>
      <c r="AK140" s="582"/>
      <c r="AL140" s="582"/>
      <c r="AM140" s="582"/>
      <c r="AN140" s="582"/>
      <c r="AO140" s="582"/>
      <c r="AP140" s="582"/>
      <c r="AQ140" s="582"/>
      <c r="AR140" s="582"/>
      <c r="AS140" s="582"/>
      <c r="AT140" s="582"/>
      <c r="AU140" s="582"/>
      <c r="AV140" s="582"/>
    </row>
    <row r="141" spans="1:48" ht="12.75" customHeight="1">
      <c r="A141" s="582"/>
      <c r="B141" s="582"/>
      <c r="C141" s="582"/>
      <c r="D141" s="582"/>
      <c r="E141" s="582"/>
      <c r="F141" s="582"/>
      <c r="G141" s="582"/>
      <c r="H141" s="582"/>
      <c r="I141" s="582"/>
      <c r="J141" s="582"/>
      <c r="K141" s="582"/>
      <c r="L141" s="582"/>
      <c r="M141" s="582"/>
      <c r="N141" s="582"/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  <c r="AA141" s="582"/>
      <c r="AB141" s="582"/>
      <c r="AC141" s="582"/>
      <c r="AD141" s="582"/>
      <c r="AE141" s="582"/>
      <c r="AF141" s="582"/>
      <c r="AG141" s="582"/>
      <c r="AH141" s="582"/>
      <c r="AI141" s="582"/>
      <c r="AJ141" s="582"/>
      <c r="AK141" s="582"/>
      <c r="AL141" s="582"/>
      <c r="AM141" s="582"/>
      <c r="AN141" s="582"/>
      <c r="AO141" s="582"/>
      <c r="AP141" s="582"/>
      <c r="AQ141" s="582"/>
      <c r="AR141" s="582"/>
      <c r="AS141" s="582"/>
      <c r="AT141" s="582"/>
      <c r="AU141" s="582"/>
      <c r="AV141" s="582"/>
    </row>
    <row r="142" spans="1:48" ht="12.75" customHeight="1">
      <c r="A142" s="582"/>
      <c r="B142" s="582"/>
      <c r="C142" s="582"/>
      <c r="D142" s="582"/>
      <c r="E142" s="582"/>
      <c r="F142" s="582"/>
      <c r="G142" s="582"/>
      <c r="H142" s="582"/>
      <c r="I142" s="582"/>
      <c r="J142" s="582"/>
      <c r="K142" s="582"/>
      <c r="L142" s="582"/>
      <c r="M142" s="582"/>
      <c r="N142" s="582"/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  <c r="AA142" s="582"/>
      <c r="AB142" s="582"/>
      <c r="AC142" s="582"/>
      <c r="AD142" s="582"/>
      <c r="AE142" s="582"/>
      <c r="AF142" s="582"/>
      <c r="AG142" s="582"/>
      <c r="AH142" s="582"/>
      <c r="AI142" s="582"/>
      <c r="AJ142" s="582"/>
      <c r="AK142" s="582"/>
      <c r="AL142" s="582"/>
      <c r="AM142" s="582"/>
      <c r="AN142" s="582"/>
      <c r="AO142" s="582"/>
      <c r="AP142" s="582"/>
      <c r="AQ142" s="582"/>
      <c r="AR142" s="582"/>
      <c r="AS142" s="582"/>
      <c r="AT142" s="582"/>
      <c r="AU142" s="582"/>
      <c r="AV142" s="582"/>
    </row>
    <row r="143" spans="1:48" ht="12.75" customHeight="1">
      <c r="A143" s="582"/>
      <c r="B143" s="582"/>
      <c r="C143" s="582"/>
      <c r="D143" s="582"/>
      <c r="E143" s="582"/>
      <c r="F143" s="582"/>
      <c r="G143" s="582"/>
      <c r="H143" s="582"/>
      <c r="I143" s="582"/>
      <c r="J143" s="582"/>
      <c r="K143" s="582"/>
      <c r="L143" s="582"/>
      <c r="M143" s="582"/>
      <c r="N143" s="582"/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  <c r="AA143" s="582"/>
      <c r="AB143" s="582"/>
      <c r="AC143" s="582"/>
      <c r="AD143" s="582"/>
      <c r="AE143" s="582"/>
      <c r="AF143" s="582"/>
      <c r="AG143" s="582"/>
      <c r="AH143" s="582"/>
      <c r="AI143" s="582"/>
      <c r="AJ143" s="582"/>
      <c r="AK143" s="582"/>
      <c r="AL143" s="582"/>
      <c r="AM143" s="582"/>
      <c r="AN143" s="582"/>
      <c r="AO143" s="582"/>
      <c r="AP143" s="582"/>
      <c r="AQ143" s="582"/>
      <c r="AR143" s="582"/>
      <c r="AS143" s="582"/>
      <c r="AT143" s="582"/>
      <c r="AU143" s="582"/>
      <c r="AV143" s="582"/>
    </row>
    <row r="144" spans="1:48" ht="12.75" customHeight="1">
      <c r="A144" s="582"/>
      <c r="B144" s="582"/>
      <c r="C144" s="582"/>
      <c r="D144" s="582"/>
      <c r="E144" s="582"/>
      <c r="F144" s="582"/>
      <c r="G144" s="582"/>
      <c r="H144" s="582"/>
      <c r="I144" s="582"/>
      <c r="J144" s="582"/>
      <c r="K144" s="582"/>
      <c r="L144" s="582"/>
      <c r="M144" s="582"/>
      <c r="N144" s="582"/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  <c r="AA144" s="582"/>
      <c r="AB144" s="582"/>
      <c r="AC144" s="582"/>
      <c r="AD144" s="582"/>
      <c r="AE144" s="582"/>
      <c r="AF144" s="582"/>
      <c r="AG144" s="582"/>
      <c r="AH144" s="582"/>
      <c r="AI144" s="582"/>
      <c r="AJ144" s="582"/>
      <c r="AK144" s="582"/>
      <c r="AL144" s="582"/>
      <c r="AM144" s="582"/>
      <c r="AN144" s="582"/>
      <c r="AO144" s="582"/>
      <c r="AP144" s="582"/>
      <c r="AQ144" s="582"/>
      <c r="AR144" s="582"/>
      <c r="AS144" s="582"/>
      <c r="AT144" s="582"/>
      <c r="AU144" s="582"/>
      <c r="AV144" s="582"/>
    </row>
    <row r="145" spans="1:48" ht="12.75" customHeight="1">
      <c r="A145" s="582"/>
      <c r="B145" s="582"/>
      <c r="C145" s="582"/>
      <c r="D145" s="582"/>
      <c r="E145" s="582"/>
      <c r="F145" s="582"/>
      <c r="G145" s="582"/>
      <c r="H145" s="582"/>
      <c r="I145" s="582"/>
      <c r="J145" s="582"/>
      <c r="K145" s="582"/>
      <c r="L145" s="582"/>
      <c r="M145" s="582"/>
      <c r="N145" s="582"/>
      <c r="O145" s="582"/>
      <c r="P145" s="582"/>
      <c r="Q145" s="582"/>
      <c r="R145" s="582"/>
      <c r="S145" s="582"/>
      <c r="T145" s="582"/>
      <c r="U145" s="582"/>
      <c r="V145" s="582"/>
      <c r="W145" s="582"/>
      <c r="X145" s="582"/>
      <c r="Y145" s="582"/>
      <c r="Z145" s="582"/>
      <c r="AA145" s="582"/>
      <c r="AB145" s="582"/>
      <c r="AC145" s="582"/>
      <c r="AD145" s="582"/>
      <c r="AE145" s="582"/>
      <c r="AF145" s="582"/>
      <c r="AG145" s="582"/>
      <c r="AH145" s="582"/>
      <c r="AI145" s="582"/>
      <c r="AJ145" s="582"/>
      <c r="AK145" s="582"/>
      <c r="AL145" s="582"/>
      <c r="AM145" s="582"/>
      <c r="AN145" s="582"/>
      <c r="AO145" s="582"/>
      <c r="AP145" s="582"/>
      <c r="AQ145" s="582"/>
      <c r="AR145" s="582"/>
      <c r="AS145" s="582"/>
      <c r="AT145" s="582"/>
      <c r="AU145" s="582"/>
      <c r="AV145" s="582"/>
    </row>
    <row r="146" spans="1:48" ht="12.75" customHeight="1">
      <c r="A146" s="582"/>
      <c r="B146" s="582"/>
      <c r="C146" s="582"/>
      <c r="D146" s="582"/>
      <c r="E146" s="582"/>
      <c r="F146" s="582"/>
      <c r="G146" s="582"/>
      <c r="H146" s="582"/>
      <c r="I146" s="582"/>
      <c r="J146" s="582"/>
      <c r="K146" s="582"/>
      <c r="L146" s="582"/>
      <c r="M146" s="582"/>
      <c r="N146" s="582"/>
      <c r="O146" s="582"/>
      <c r="P146" s="582"/>
      <c r="Q146" s="582"/>
      <c r="R146" s="582"/>
      <c r="S146" s="582"/>
      <c r="T146" s="582"/>
      <c r="U146" s="582"/>
      <c r="V146" s="582"/>
      <c r="W146" s="582"/>
      <c r="X146" s="582"/>
      <c r="Y146" s="582"/>
      <c r="Z146" s="582"/>
      <c r="AA146" s="582"/>
      <c r="AB146" s="582"/>
      <c r="AC146" s="582"/>
      <c r="AD146" s="582"/>
      <c r="AE146" s="582"/>
      <c r="AF146" s="582"/>
      <c r="AG146" s="582"/>
      <c r="AH146" s="582"/>
      <c r="AI146" s="582"/>
      <c r="AJ146" s="582"/>
      <c r="AK146" s="582"/>
      <c r="AL146" s="582"/>
      <c r="AM146" s="582"/>
      <c r="AN146" s="582"/>
      <c r="AO146" s="582"/>
      <c r="AP146" s="582"/>
      <c r="AQ146" s="582"/>
      <c r="AR146" s="582"/>
      <c r="AS146" s="582"/>
      <c r="AT146" s="582"/>
      <c r="AU146" s="582"/>
      <c r="AV146" s="582"/>
    </row>
    <row r="147" spans="1:48" ht="12.75" customHeight="1">
      <c r="A147" s="582"/>
      <c r="B147" s="582"/>
      <c r="C147" s="582"/>
      <c r="D147" s="582"/>
      <c r="E147" s="582"/>
      <c r="F147" s="582"/>
      <c r="G147" s="582"/>
      <c r="H147" s="582"/>
      <c r="I147" s="582"/>
      <c r="J147" s="582"/>
      <c r="K147" s="582"/>
      <c r="L147" s="582"/>
      <c r="M147" s="582"/>
      <c r="N147" s="582"/>
      <c r="O147" s="582"/>
      <c r="P147" s="582"/>
      <c r="Q147" s="582"/>
      <c r="R147" s="582"/>
      <c r="S147" s="582"/>
      <c r="T147" s="582"/>
      <c r="U147" s="582"/>
      <c r="V147" s="582"/>
      <c r="W147" s="582"/>
      <c r="X147" s="582"/>
      <c r="Y147" s="582"/>
      <c r="Z147" s="582"/>
      <c r="AA147" s="582"/>
      <c r="AB147" s="582"/>
      <c r="AC147" s="582"/>
      <c r="AD147" s="582"/>
      <c r="AE147" s="582"/>
      <c r="AF147" s="582"/>
      <c r="AG147" s="582"/>
      <c r="AH147" s="582"/>
      <c r="AI147" s="582"/>
      <c r="AJ147" s="582"/>
      <c r="AK147" s="582"/>
      <c r="AL147" s="582"/>
      <c r="AM147" s="582"/>
      <c r="AN147" s="582"/>
      <c r="AO147" s="582"/>
      <c r="AP147" s="582"/>
      <c r="AQ147" s="582"/>
      <c r="AR147" s="582"/>
      <c r="AS147" s="582"/>
      <c r="AT147" s="582"/>
      <c r="AU147" s="582"/>
      <c r="AV147" s="582"/>
    </row>
    <row r="148" spans="1:48" ht="12.75" customHeight="1">
      <c r="A148" s="582"/>
      <c r="B148" s="582"/>
      <c r="C148" s="582"/>
      <c r="D148" s="582"/>
      <c r="E148" s="582"/>
      <c r="F148" s="582"/>
      <c r="G148" s="582"/>
      <c r="H148" s="582"/>
      <c r="I148" s="582"/>
      <c r="J148" s="582"/>
      <c r="K148" s="582"/>
      <c r="L148" s="582"/>
      <c r="M148" s="582"/>
      <c r="N148" s="582"/>
      <c r="O148" s="582"/>
      <c r="P148" s="582"/>
      <c r="Q148" s="582"/>
      <c r="R148" s="582"/>
      <c r="S148" s="582"/>
      <c r="T148" s="582"/>
      <c r="U148" s="582"/>
      <c r="V148" s="582"/>
      <c r="W148" s="582"/>
      <c r="X148" s="582"/>
      <c r="Y148" s="582"/>
      <c r="Z148" s="582"/>
      <c r="AA148" s="582"/>
      <c r="AB148" s="582"/>
      <c r="AC148" s="582"/>
      <c r="AD148" s="582"/>
      <c r="AE148" s="582"/>
      <c r="AF148" s="582"/>
      <c r="AG148" s="582"/>
      <c r="AH148" s="582"/>
      <c r="AI148" s="582"/>
      <c r="AJ148" s="582"/>
      <c r="AK148" s="582"/>
      <c r="AL148" s="582"/>
      <c r="AM148" s="582"/>
      <c r="AN148" s="582"/>
      <c r="AO148" s="582"/>
      <c r="AP148" s="582"/>
      <c r="AQ148" s="582"/>
      <c r="AR148" s="582"/>
      <c r="AS148" s="582"/>
      <c r="AT148" s="582"/>
      <c r="AU148" s="582"/>
      <c r="AV148" s="582"/>
    </row>
    <row r="149" spans="1:48" ht="12.75" customHeight="1">
      <c r="A149" s="582"/>
      <c r="B149" s="582"/>
      <c r="C149" s="582"/>
      <c r="D149" s="582"/>
      <c r="E149" s="582"/>
      <c r="F149" s="582"/>
      <c r="G149" s="582"/>
      <c r="H149" s="582"/>
      <c r="I149" s="582"/>
      <c r="J149" s="582"/>
      <c r="K149" s="582"/>
      <c r="L149" s="582"/>
      <c r="M149" s="582"/>
      <c r="N149" s="582"/>
      <c r="O149" s="582"/>
      <c r="P149" s="582"/>
      <c r="Q149" s="582"/>
      <c r="R149" s="582"/>
      <c r="S149" s="582"/>
      <c r="T149" s="582"/>
      <c r="U149" s="582"/>
      <c r="V149" s="582"/>
      <c r="W149" s="582"/>
      <c r="X149" s="582"/>
      <c r="Y149" s="582"/>
      <c r="Z149" s="582"/>
      <c r="AA149" s="582"/>
      <c r="AB149" s="582"/>
      <c r="AC149" s="582"/>
      <c r="AD149" s="582"/>
      <c r="AE149" s="582"/>
      <c r="AF149" s="582"/>
      <c r="AG149" s="582"/>
      <c r="AH149" s="582"/>
      <c r="AI149" s="582"/>
      <c r="AJ149" s="582"/>
      <c r="AK149" s="582"/>
      <c r="AL149" s="582"/>
      <c r="AM149" s="582"/>
      <c r="AN149" s="582"/>
      <c r="AO149" s="582"/>
      <c r="AP149" s="582"/>
      <c r="AQ149" s="582"/>
      <c r="AR149" s="582"/>
      <c r="AS149" s="582"/>
      <c r="AT149" s="582"/>
      <c r="AU149" s="582"/>
      <c r="AV149" s="582"/>
    </row>
    <row r="150" spans="1:48" ht="12.75" customHeight="1">
      <c r="A150" s="582"/>
      <c r="B150" s="582"/>
      <c r="C150" s="582"/>
      <c r="D150" s="582"/>
      <c r="E150" s="582"/>
      <c r="F150" s="582"/>
      <c r="G150" s="582"/>
      <c r="H150" s="582"/>
      <c r="I150" s="582"/>
      <c r="J150" s="582"/>
      <c r="K150" s="582"/>
      <c r="L150" s="582"/>
      <c r="M150" s="582"/>
      <c r="N150" s="582"/>
      <c r="O150" s="582"/>
      <c r="P150" s="582"/>
      <c r="Q150" s="582"/>
      <c r="R150" s="582"/>
      <c r="S150" s="582"/>
      <c r="T150" s="582"/>
      <c r="U150" s="582"/>
      <c r="V150" s="582"/>
      <c r="W150" s="582"/>
      <c r="X150" s="582"/>
      <c r="Y150" s="582"/>
      <c r="Z150" s="582"/>
      <c r="AA150" s="582"/>
      <c r="AB150" s="582"/>
      <c r="AC150" s="582"/>
      <c r="AD150" s="582"/>
      <c r="AE150" s="582"/>
      <c r="AF150" s="582"/>
      <c r="AG150" s="582"/>
      <c r="AH150" s="582"/>
      <c r="AI150" s="582"/>
      <c r="AJ150" s="582"/>
      <c r="AK150" s="582"/>
      <c r="AL150" s="582"/>
      <c r="AM150" s="582"/>
      <c r="AN150" s="582"/>
      <c r="AO150" s="582"/>
      <c r="AP150" s="582"/>
      <c r="AQ150" s="582"/>
      <c r="AR150" s="582"/>
      <c r="AS150" s="582"/>
      <c r="AT150" s="582"/>
      <c r="AU150" s="582"/>
      <c r="AV150" s="582"/>
    </row>
    <row r="151" spans="1:48" ht="12.75" customHeight="1">
      <c r="A151" s="582"/>
      <c r="B151" s="582"/>
      <c r="C151" s="582"/>
      <c r="D151" s="582"/>
      <c r="E151" s="582"/>
      <c r="F151" s="582"/>
      <c r="G151" s="582"/>
      <c r="H151" s="582"/>
      <c r="I151" s="582"/>
      <c r="J151" s="582"/>
      <c r="K151" s="582"/>
      <c r="L151" s="582"/>
      <c r="M151" s="582"/>
      <c r="N151" s="582"/>
      <c r="O151" s="582"/>
      <c r="P151" s="582"/>
      <c r="Q151" s="582"/>
      <c r="R151" s="582"/>
      <c r="S151" s="582"/>
      <c r="T151" s="582"/>
      <c r="U151" s="582"/>
      <c r="V151" s="582"/>
      <c r="W151" s="582"/>
      <c r="X151" s="582"/>
      <c r="Y151" s="582"/>
      <c r="Z151" s="582"/>
      <c r="AA151" s="582"/>
      <c r="AB151" s="582"/>
      <c r="AC151" s="582"/>
      <c r="AD151" s="582"/>
      <c r="AE151" s="582"/>
      <c r="AF151" s="582"/>
      <c r="AG151" s="582"/>
      <c r="AH151" s="582"/>
      <c r="AI151" s="582"/>
      <c r="AJ151" s="582"/>
      <c r="AK151" s="582"/>
      <c r="AL151" s="582"/>
      <c r="AM151" s="582"/>
      <c r="AN151" s="582"/>
      <c r="AO151" s="582"/>
      <c r="AP151" s="582"/>
      <c r="AQ151" s="582"/>
      <c r="AR151" s="582"/>
      <c r="AS151" s="582"/>
      <c r="AT151" s="582"/>
      <c r="AU151" s="582"/>
      <c r="AV151" s="582"/>
    </row>
    <row r="152" spans="1:48" ht="12.75" customHeight="1">
      <c r="A152" s="582"/>
      <c r="B152" s="582"/>
      <c r="C152" s="582"/>
      <c r="D152" s="582"/>
      <c r="E152" s="582"/>
      <c r="F152" s="582"/>
      <c r="G152" s="582"/>
      <c r="H152" s="582"/>
      <c r="I152" s="582"/>
      <c r="J152" s="582"/>
      <c r="K152" s="582"/>
      <c r="L152" s="582"/>
      <c r="M152" s="582"/>
      <c r="N152" s="582"/>
      <c r="O152" s="582"/>
      <c r="P152" s="582"/>
      <c r="Q152" s="582"/>
      <c r="R152" s="582"/>
      <c r="S152" s="582"/>
      <c r="T152" s="582"/>
      <c r="U152" s="582"/>
      <c r="V152" s="582"/>
      <c r="W152" s="582"/>
      <c r="X152" s="582"/>
      <c r="Y152" s="582"/>
      <c r="Z152" s="582"/>
      <c r="AA152" s="582"/>
      <c r="AB152" s="582"/>
      <c r="AC152" s="582"/>
      <c r="AD152" s="582"/>
      <c r="AE152" s="582"/>
      <c r="AF152" s="582"/>
      <c r="AG152" s="582"/>
      <c r="AH152" s="582"/>
      <c r="AI152" s="582"/>
      <c r="AJ152" s="582"/>
      <c r="AK152" s="582"/>
      <c r="AL152" s="582"/>
      <c r="AM152" s="582"/>
      <c r="AN152" s="582"/>
      <c r="AO152" s="582"/>
      <c r="AP152" s="582"/>
      <c r="AQ152" s="582"/>
      <c r="AR152" s="582"/>
      <c r="AS152" s="582"/>
      <c r="AT152" s="582"/>
      <c r="AU152" s="582"/>
      <c r="AV152" s="582"/>
    </row>
    <row r="153" spans="1:48" ht="12.75" customHeight="1">
      <c r="A153" s="582"/>
      <c r="B153" s="582"/>
      <c r="C153" s="582"/>
      <c r="D153" s="582"/>
      <c r="E153" s="582"/>
      <c r="F153" s="582"/>
      <c r="G153" s="582"/>
      <c r="H153" s="582"/>
      <c r="I153" s="582"/>
      <c r="J153" s="582"/>
      <c r="K153" s="582"/>
      <c r="L153" s="582"/>
      <c r="M153" s="582"/>
      <c r="N153" s="582"/>
      <c r="O153" s="582"/>
      <c r="P153" s="582"/>
      <c r="Q153" s="582"/>
      <c r="R153" s="582"/>
      <c r="S153" s="582"/>
      <c r="T153" s="582"/>
      <c r="U153" s="582"/>
      <c r="V153" s="582"/>
      <c r="W153" s="582"/>
      <c r="X153" s="582"/>
      <c r="Y153" s="582"/>
      <c r="Z153" s="582"/>
      <c r="AA153" s="582"/>
      <c r="AB153" s="582"/>
      <c r="AC153" s="582"/>
      <c r="AD153" s="582"/>
      <c r="AE153" s="582"/>
      <c r="AF153" s="582"/>
      <c r="AG153" s="582"/>
      <c r="AH153" s="582"/>
      <c r="AI153" s="582"/>
      <c r="AJ153" s="582"/>
      <c r="AK153" s="582"/>
      <c r="AL153" s="582"/>
      <c r="AM153" s="582"/>
      <c r="AN153" s="582"/>
      <c r="AO153" s="582"/>
      <c r="AP153" s="582"/>
      <c r="AQ153" s="582"/>
      <c r="AR153" s="582"/>
      <c r="AS153" s="582"/>
      <c r="AT153" s="582"/>
      <c r="AU153" s="582"/>
      <c r="AV153" s="582"/>
    </row>
    <row r="154" spans="1:48" ht="12.75" customHeight="1">
      <c r="A154" s="582"/>
      <c r="B154" s="582"/>
      <c r="C154" s="582"/>
      <c r="D154" s="582"/>
      <c r="E154" s="582"/>
      <c r="F154" s="582"/>
      <c r="G154" s="582"/>
      <c r="H154" s="582"/>
      <c r="I154" s="582"/>
      <c r="J154" s="582"/>
      <c r="K154" s="582"/>
      <c r="L154" s="582"/>
      <c r="M154" s="582"/>
      <c r="N154" s="582"/>
      <c r="O154" s="582"/>
      <c r="P154" s="582"/>
      <c r="Q154" s="582"/>
      <c r="R154" s="582"/>
      <c r="S154" s="582"/>
      <c r="T154" s="582"/>
      <c r="U154" s="582"/>
      <c r="V154" s="582"/>
      <c r="W154" s="582"/>
      <c r="X154" s="582"/>
      <c r="Y154" s="582"/>
      <c r="Z154" s="582"/>
      <c r="AA154" s="582"/>
      <c r="AB154" s="582"/>
      <c r="AC154" s="582"/>
      <c r="AD154" s="582"/>
      <c r="AE154" s="582"/>
      <c r="AF154" s="582"/>
      <c r="AG154" s="582"/>
      <c r="AH154" s="582"/>
      <c r="AI154" s="582"/>
      <c r="AJ154" s="582"/>
      <c r="AK154" s="582"/>
      <c r="AL154" s="582"/>
      <c r="AM154" s="582"/>
      <c r="AN154" s="582"/>
      <c r="AO154" s="582"/>
      <c r="AP154" s="582"/>
      <c r="AQ154" s="582"/>
      <c r="AR154" s="582"/>
      <c r="AS154" s="582"/>
      <c r="AT154" s="582"/>
      <c r="AU154" s="582"/>
      <c r="AV154" s="582"/>
    </row>
    <row r="155" spans="1:48" ht="12.75" customHeight="1">
      <c r="A155" s="582"/>
      <c r="B155" s="582"/>
      <c r="C155" s="582"/>
      <c r="D155" s="582"/>
      <c r="E155" s="582"/>
      <c r="F155" s="582"/>
      <c r="G155" s="582"/>
      <c r="H155" s="582"/>
      <c r="I155" s="582"/>
      <c r="J155" s="582"/>
      <c r="K155" s="582"/>
      <c r="L155" s="582"/>
      <c r="M155" s="582"/>
      <c r="N155" s="582"/>
      <c r="O155" s="582"/>
      <c r="P155" s="582"/>
      <c r="Q155" s="582"/>
      <c r="R155" s="582"/>
      <c r="S155" s="582"/>
      <c r="T155" s="582"/>
      <c r="U155" s="582"/>
      <c r="V155" s="582"/>
      <c r="W155" s="582"/>
      <c r="X155" s="582"/>
      <c r="Y155" s="582"/>
      <c r="Z155" s="582"/>
      <c r="AA155" s="582"/>
      <c r="AB155" s="582"/>
      <c r="AC155" s="582"/>
      <c r="AD155" s="582"/>
      <c r="AE155" s="582"/>
      <c r="AF155" s="582"/>
      <c r="AG155" s="582"/>
      <c r="AH155" s="582"/>
      <c r="AI155" s="582"/>
      <c r="AJ155" s="582"/>
      <c r="AK155" s="582"/>
      <c r="AL155" s="582"/>
      <c r="AM155" s="582"/>
      <c r="AN155" s="582"/>
      <c r="AO155" s="582"/>
      <c r="AP155" s="582"/>
      <c r="AQ155" s="582"/>
      <c r="AR155" s="582"/>
      <c r="AS155" s="582"/>
      <c r="AT155" s="582"/>
      <c r="AU155" s="582"/>
      <c r="AV155" s="582"/>
    </row>
    <row r="156" spans="1:48" ht="12.75" customHeight="1">
      <c r="A156" s="582"/>
      <c r="B156" s="582"/>
      <c r="C156" s="582"/>
      <c r="D156" s="582"/>
      <c r="E156" s="582"/>
      <c r="F156" s="582"/>
      <c r="G156" s="582"/>
      <c r="H156" s="582"/>
      <c r="I156" s="582"/>
      <c r="J156" s="582"/>
      <c r="K156" s="582"/>
      <c r="L156" s="582"/>
      <c r="M156" s="582"/>
      <c r="N156" s="582"/>
      <c r="O156" s="582"/>
      <c r="P156" s="582"/>
      <c r="Q156" s="582"/>
      <c r="R156" s="582"/>
      <c r="S156" s="582"/>
      <c r="T156" s="582"/>
      <c r="U156" s="582"/>
      <c r="V156" s="582"/>
      <c r="W156" s="582"/>
      <c r="X156" s="582"/>
      <c r="Y156" s="582"/>
      <c r="Z156" s="582"/>
      <c r="AA156" s="582"/>
      <c r="AB156" s="582"/>
      <c r="AC156" s="582"/>
      <c r="AD156" s="582"/>
      <c r="AE156" s="582"/>
      <c r="AF156" s="582"/>
      <c r="AG156" s="582"/>
      <c r="AH156" s="582"/>
      <c r="AI156" s="582"/>
      <c r="AJ156" s="582"/>
      <c r="AK156" s="582"/>
      <c r="AL156" s="582"/>
      <c r="AM156" s="582"/>
      <c r="AN156" s="582"/>
      <c r="AO156" s="582"/>
      <c r="AP156" s="582"/>
      <c r="AQ156" s="582"/>
      <c r="AR156" s="582"/>
      <c r="AS156" s="582"/>
      <c r="AT156" s="582"/>
      <c r="AU156" s="582"/>
      <c r="AV156" s="582"/>
    </row>
    <row r="157" spans="1:48" ht="12.75" customHeight="1">
      <c r="A157" s="582"/>
      <c r="B157" s="582"/>
      <c r="C157" s="582"/>
      <c r="D157" s="582"/>
      <c r="E157" s="582"/>
      <c r="F157" s="582"/>
      <c r="G157" s="582"/>
      <c r="H157" s="582"/>
      <c r="I157" s="582"/>
      <c r="J157" s="582"/>
      <c r="K157" s="582"/>
      <c r="L157" s="582"/>
      <c r="M157" s="582"/>
      <c r="N157" s="582"/>
      <c r="O157" s="582"/>
      <c r="P157" s="582"/>
      <c r="Q157" s="582"/>
      <c r="R157" s="582"/>
      <c r="S157" s="582"/>
      <c r="T157" s="582"/>
      <c r="U157" s="582"/>
      <c r="V157" s="582"/>
      <c r="W157" s="582"/>
      <c r="X157" s="582"/>
      <c r="Y157" s="582"/>
      <c r="Z157" s="582"/>
      <c r="AA157" s="582"/>
      <c r="AB157" s="582"/>
      <c r="AC157" s="582"/>
      <c r="AD157" s="582"/>
      <c r="AE157" s="582"/>
      <c r="AF157" s="582"/>
      <c r="AG157" s="582"/>
      <c r="AH157" s="582"/>
      <c r="AI157" s="582"/>
      <c r="AJ157" s="582"/>
      <c r="AK157" s="582"/>
      <c r="AL157" s="582"/>
      <c r="AM157" s="582"/>
      <c r="AN157" s="582"/>
      <c r="AO157" s="582"/>
      <c r="AP157" s="582"/>
      <c r="AQ157" s="582"/>
      <c r="AR157" s="582"/>
      <c r="AS157" s="582"/>
      <c r="AT157" s="582"/>
      <c r="AU157" s="582"/>
      <c r="AV157" s="582"/>
    </row>
    <row r="158" spans="1:48" ht="12.75" customHeight="1">
      <c r="A158" s="582"/>
      <c r="B158" s="582"/>
      <c r="C158" s="582"/>
      <c r="D158" s="582"/>
      <c r="E158" s="582"/>
      <c r="F158" s="582"/>
      <c r="G158" s="582"/>
      <c r="H158" s="582"/>
      <c r="I158" s="582"/>
      <c r="J158" s="582"/>
      <c r="K158" s="582"/>
      <c r="L158" s="582"/>
      <c r="M158" s="582"/>
      <c r="N158" s="582"/>
      <c r="O158" s="582"/>
      <c r="P158" s="582"/>
      <c r="Q158" s="582"/>
      <c r="R158" s="582"/>
      <c r="S158" s="582"/>
      <c r="T158" s="582"/>
      <c r="U158" s="582"/>
      <c r="V158" s="582"/>
      <c r="W158" s="582"/>
      <c r="X158" s="582"/>
      <c r="Y158" s="582"/>
      <c r="Z158" s="582"/>
      <c r="AA158" s="582"/>
      <c r="AB158" s="582"/>
      <c r="AC158" s="582"/>
      <c r="AD158" s="582"/>
      <c r="AE158" s="582"/>
      <c r="AF158" s="582"/>
      <c r="AG158" s="582"/>
      <c r="AH158" s="582"/>
      <c r="AI158" s="582"/>
      <c r="AJ158" s="582"/>
      <c r="AK158" s="582"/>
      <c r="AL158" s="582"/>
      <c r="AM158" s="582"/>
      <c r="AN158" s="582"/>
      <c r="AO158" s="582"/>
      <c r="AP158" s="582"/>
      <c r="AQ158" s="582"/>
      <c r="AR158" s="582"/>
      <c r="AS158" s="582"/>
      <c r="AT158" s="582"/>
      <c r="AU158" s="582"/>
      <c r="AV158" s="582"/>
    </row>
    <row r="159" spans="1:48" ht="12.75" customHeight="1">
      <c r="A159" s="582"/>
      <c r="B159" s="582"/>
      <c r="C159" s="582"/>
      <c r="D159" s="582"/>
      <c r="E159" s="582"/>
      <c r="F159" s="582"/>
      <c r="G159" s="582"/>
      <c r="H159" s="582"/>
      <c r="I159" s="582"/>
      <c r="J159" s="582"/>
      <c r="K159" s="582"/>
      <c r="L159" s="582"/>
      <c r="M159" s="582"/>
      <c r="N159" s="582"/>
      <c r="O159" s="582"/>
      <c r="P159" s="582"/>
      <c r="Q159" s="582"/>
      <c r="R159" s="582"/>
      <c r="S159" s="582"/>
      <c r="T159" s="582"/>
      <c r="U159" s="582"/>
      <c r="V159" s="582"/>
      <c r="W159" s="582"/>
      <c r="X159" s="582"/>
      <c r="Y159" s="582"/>
      <c r="Z159" s="582"/>
      <c r="AA159" s="582"/>
      <c r="AB159" s="582"/>
      <c r="AC159" s="582"/>
      <c r="AD159" s="582"/>
      <c r="AE159" s="582"/>
      <c r="AF159" s="582"/>
      <c r="AG159" s="582"/>
      <c r="AH159" s="582"/>
      <c r="AI159" s="582"/>
      <c r="AJ159" s="582"/>
      <c r="AK159" s="582"/>
      <c r="AL159" s="582"/>
      <c r="AM159" s="582"/>
      <c r="AN159" s="582"/>
      <c r="AO159" s="582"/>
      <c r="AP159" s="582"/>
      <c r="AQ159" s="582"/>
      <c r="AR159" s="582"/>
      <c r="AS159" s="582"/>
      <c r="AT159" s="582"/>
      <c r="AU159" s="582"/>
      <c r="AV159" s="582"/>
    </row>
    <row r="160" spans="1:48" ht="12.75" customHeight="1">
      <c r="A160" s="582"/>
      <c r="B160" s="582"/>
      <c r="C160" s="582"/>
      <c r="D160" s="582"/>
      <c r="E160" s="582"/>
      <c r="F160" s="582"/>
      <c r="G160" s="582"/>
      <c r="H160" s="582"/>
      <c r="I160" s="582"/>
      <c r="J160" s="582"/>
      <c r="K160" s="582"/>
      <c r="L160" s="582"/>
      <c r="M160" s="582"/>
      <c r="N160" s="582"/>
      <c r="O160" s="582"/>
      <c r="P160" s="582"/>
      <c r="Q160" s="582"/>
      <c r="R160" s="582"/>
      <c r="S160" s="582"/>
      <c r="T160" s="582"/>
      <c r="U160" s="582"/>
      <c r="V160" s="582"/>
      <c r="W160" s="582"/>
      <c r="X160" s="582"/>
      <c r="Y160" s="582"/>
      <c r="Z160" s="582"/>
      <c r="AA160" s="582"/>
      <c r="AB160" s="582"/>
      <c r="AC160" s="582"/>
      <c r="AD160" s="582"/>
      <c r="AE160" s="582"/>
      <c r="AF160" s="582"/>
      <c r="AG160" s="582"/>
      <c r="AH160" s="582"/>
      <c r="AI160" s="582"/>
      <c r="AJ160" s="582"/>
      <c r="AK160" s="582"/>
      <c r="AL160" s="582"/>
      <c r="AM160" s="582"/>
      <c r="AN160" s="582"/>
      <c r="AO160" s="582"/>
      <c r="AP160" s="582"/>
      <c r="AQ160" s="582"/>
      <c r="AR160" s="582"/>
      <c r="AS160" s="582"/>
      <c r="AT160" s="582"/>
      <c r="AU160" s="582"/>
      <c r="AV160" s="582"/>
    </row>
    <row r="161" spans="1:48" ht="12.75" customHeight="1">
      <c r="A161" s="582"/>
      <c r="B161" s="582"/>
      <c r="C161" s="582"/>
      <c r="D161" s="582"/>
      <c r="E161" s="582"/>
      <c r="F161" s="582"/>
      <c r="G161" s="582"/>
      <c r="H161" s="582"/>
      <c r="I161" s="582"/>
      <c r="J161" s="582"/>
      <c r="K161" s="582"/>
      <c r="L161" s="582"/>
      <c r="M161" s="582"/>
      <c r="N161" s="582"/>
      <c r="O161" s="582"/>
      <c r="P161" s="582"/>
      <c r="Q161" s="582"/>
      <c r="R161" s="582"/>
      <c r="S161" s="582"/>
      <c r="T161" s="582"/>
      <c r="U161" s="582"/>
      <c r="V161" s="582"/>
      <c r="W161" s="582"/>
      <c r="X161" s="582"/>
      <c r="Y161" s="582"/>
      <c r="Z161" s="582"/>
      <c r="AA161" s="582"/>
      <c r="AB161" s="582"/>
      <c r="AC161" s="582"/>
      <c r="AD161" s="582"/>
      <c r="AE161" s="582"/>
      <c r="AF161" s="582"/>
      <c r="AG161" s="582"/>
      <c r="AH161" s="582"/>
      <c r="AI161" s="582"/>
      <c r="AJ161" s="582"/>
      <c r="AK161" s="582"/>
      <c r="AL161" s="582"/>
      <c r="AM161" s="582"/>
      <c r="AN161" s="582"/>
      <c r="AO161" s="582"/>
      <c r="AP161" s="582"/>
      <c r="AQ161" s="582"/>
      <c r="AR161" s="582"/>
      <c r="AS161" s="582"/>
      <c r="AT161" s="582"/>
      <c r="AU161" s="582"/>
      <c r="AV161" s="582"/>
    </row>
    <row r="162" spans="1:48" ht="12.75" customHeight="1">
      <c r="A162" s="582"/>
      <c r="B162" s="582"/>
      <c r="C162" s="582"/>
      <c r="D162" s="582"/>
      <c r="E162" s="582"/>
      <c r="F162" s="582"/>
      <c r="G162" s="582"/>
      <c r="H162" s="582"/>
      <c r="I162" s="582"/>
      <c r="J162" s="582"/>
      <c r="K162" s="582"/>
      <c r="L162" s="582"/>
      <c r="M162" s="582"/>
      <c r="N162" s="582"/>
      <c r="O162" s="582"/>
      <c r="P162" s="582"/>
      <c r="Q162" s="582"/>
      <c r="R162" s="582"/>
      <c r="S162" s="582"/>
      <c r="T162" s="582"/>
      <c r="U162" s="582"/>
      <c r="V162" s="582"/>
      <c r="W162" s="582"/>
      <c r="X162" s="582"/>
      <c r="Y162" s="582"/>
      <c r="Z162" s="582"/>
      <c r="AA162" s="582"/>
      <c r="AB162" s="582"/>
      <c r="AC162" s="582"/>
      <c r="AD162" s="582"/>
      <c r="AE162" s="582"/>
      <c r="AF162" s="582"/>
      <c r="AG162" s="582"/>
      <c r="AH162" s="582"/>
      <c r="AI162" s="582"/>
      <c r="AJ162" s="582"/>
      <c r="AK162" s="582"/>
      <c r="AL162" s="582"/>
      <c r="AM162" s="582"/>
      <c r="AN162" s="582"/>
      <c r="AO162" s="582"/>
      <c r="AP162" s="582"/>
      <c r="AQ162" s="582"/>
      <c r="AR162" s="582"/>
      <c r="AS162" s="582"/>
      <c r="AT162" s="582"/>
      <c r="AU162" s="582"/>
      <c r="AV162" s="582"/>
    </row>
    <row r="163" spans="1:48" ht="12.75" customHeight="1">
      <c r="A163" s="582"/>
      <c r="B163" s="582"/>
      <c r="C163" s="582"/>
      <c r="D163" s="582"/>
      <c r="E163" s="582"/>
      <c r="F163" s="582"/>
      <c r="G163" s="582"/>
      <c r="H163" s="582"/>
      <c r="I163" s="582"/>
      <c r="J163" s="582"/>
      <c r="K163" s="582"/>
      <c r="L163" s="582"/>
      <c r="M163" s="582"/>
      <c r="N163" s="582"/>
      <c r="O163" s="582"/>
      <c r="P163" s="582"/>
      <c r="Q163" s="582"/>
      <c r="R163" s="582"/>
      <c r="S163" s="582"/>
      <c r="T163" s="582"/>
      <c r="U163" s="582"/>
      <c r="V163" s="582"/>
      <c r="W163" s="582"/>
      <c r="X163" s="582"/>
      <c r="Y163" s="582"/>
      <c r="Z163" s="582"/>
      <c r="AA163" s="582"/>
      <c r="AB163" s="582"/>
      <c r="AC163" s="582"/>
      <c r="AD163" s="582"/>
      <c r="AE163" s="582"/>
      <c r="AF163" s="582"/>
      <c r="AG163" s="582"/>
      <c r="AH163" s="582"/>
      <c r="AI163" s="582"/>
      <c r="AJ163" s="582"/>
      <c r="AK163" s="582"/>
      <c r="AL163" s="582"/>
      <c r="AM163" s="582"/>
      <c r="AN163" s="582"/>
      <c r="AO163" s="582"/>
      <c r="AP163" s="582"/>
      <c r="AQ163" s="582"/>
      <c r="AR163" s="582"/>
      <c r="AS163" s="582"/>
      <c r="AT163" s="582"/>
      <c r="AU163" s="582"/>
      <c r="AV163" s="582"/>
    </row>
    <row r="164" spans="1:48" ht="12.75" customHeight="1">
      <c r="A164" s="582"/>
      <c r="B164" s="582"/>
      <c r="C164" s="582"/>
      <c r="D164" s="582"/>
      <c r="E164" s="582"/>
      <c r="F164" s="582"/>
      <c r="G164" s="582"/>
      <c r="H164" s="582"/>
      <c r="I164" s="582"/>
      <c r="J164" s="582"/>
      <c r="K164" s="582"/>
      <c r="L164" s="582"/>
      <c r="M164" s="582"/>
      <c r="N164" s="582"/>
      <c r="O164" s="582"/>
      <c r="P164" s="582"/>
      <c r="Q164" s="582"/>
      <c r="R164" s="582"/>
      <c r="S164" s="582"/>
      <c r="T164" s="582"/>
      <c r="U164" s="582"/>
      <c r="V164" s="582"/>
      <c r="W164" s="582"/>
      <c r="X164" s="582"/>
      <c r="Y164" s="582"/>
      <c r="Z164" s="582"/>
      <c r="AA164" s="582"/>
      <c r="AB164" s="582"/>
      <c r="AC164" s="582"/>
      <c r="AD164" s="582"/>
      <c r="AE164" s="582"/>
      <c r="AF164" s="582"/>
      <c r="AG164" s="582"/>
      <c r="AH164" s="582"/>
      <c r="AI164" s="582"/>
      <c r="AJ164" s="582"/>
      <c r="AK164" s="582"/>
      <c r="AL164" s="582"/>
      <c r="AM164" s="582"/>
      <c r="AN164" s="582"/>
      <c r="AO164" s="582"/>
      <c r="AP164" s="582"/>
      <c r="AQ164" s="582"/>
      <c r="AR164" s="582"/>
      <c r="AS164" s="582"/>
      <c r="AT164" s="582"/>
      <c r="AU164" s="582"/>
      <c r="AV164" s="582"/>
    </row>
    <row r="165" spans="1:48" ht="12.75" customHeight="1">
      <c r="A165" s="582"/>
      <c r="B165" s="582"/>
      <c r="C165" s="582"/>
      <c r="D165" s="582"/>
      <c r="E165" s="582"/>
      <c r="F165" s="582"/>
      <c r="G165" s="582"/>
      <c r="H165" s="582"/>
      <c r="I165" s="582"/>
      <c r="J165" s="582"/>
      <c r="K165" s="582"/>
      <c r="L165" s="582"/>
      <c r="M165" s="582"/>
      <c r="N165" s="582"/>
      <c r="O165" s="582"/>
      <c r="P165" s="582"/>
      <c r="Q165" s="582"/>
      <c r="R165" s="582"/>
      <c r="S165" s="582"/>
      <c r="T165" s="582"/>
      <c r="U165" s="582"/>
      <c r="V165" s="582"/>
      <c r="W165" s="582"/>
      <c r="X165" s="582"/>
      <c r="Y165" s="582"/>
      <c r="Z165" s="582"/>
      <c r="AA165" s="582"/>
      <c r="AB165" s="582"/>
      <c r="AC165" s="582"/>
      <c r="AD165" s="582"/>
      <c r="AE165" s="582"/>
      <c r="AF165" s="582"/>
      <c r="AG165" s="582"/>
      <c r="AH165" s="582"/>
      <c r="AI165" s="582"/>
      <c r="AJ165" s="582"/>
      <c r="AK165" s="582"/>
      <c r="AL165" s="582"/>
      <c r="AM165" s="582"/>
      <c r="AN165" s="582"/>
      <c r="AO165" s="582"/>
      <c r="AP165" s="582"/>
      <c r="AQ165" s="582"/>
      <c r="AR165" s="582"/>
      <c r="AS165" s="582"/>
      <c r="AT165" s="582"/>
      <c r="AU165" s="582"/>
      <c r="AV165" s="582"/>
    </row>
    <row r="166" spans="1:48" ht="12.75" customHeight="1">
      <c r="A166" s="582"/>
      <c r="B166" s="582"/>
      <c r="C166" s="582"/>
      <c r="D166" s="582"/>
      <c r="E166" s="582"/>
      <c r="F166" s="582"/>
      <c r="G166" s="582"/>
      <c r="H166" s="582"/>
      <c r="I166" s="582"/>
      <c r="J166" s="582"/>
      <c r="K166" s="582"/>
      <c r="L166" s="582"/>
      <c r="M166" s="582"/>
      <c r="N166" s="582"/>
      <c r="O166" s="582"/>
      <c r="P166" s="582"/>
      <c r="Q166" s="582"/>
      <c r="R166" s="582"/>
      <c r="S166" s="582"/>
      <c r="T166" s="582"/>
      <c r="U166" s="582"/>
      <c r="V166" s="582"/>
      <c r="W166" s="582"/>
      <c r="X166" s="582"/>
      <c r="Y166" s="582"/>
      <c r="Z166" s="582"/>
      <c r="AA166" s="582"/>
      <c r="AB166" s="582"/>
      <c r="AC166" s="582"/>
      <c r="AD166" s="582"/>
      <c r="AE166" s="582"/>
      <c r="AF166" s="582"/>
      <c r="AG166" s="582"/>
      <c r="AH166" s="582"/>
      <c r="AI166" s="582"/>
      <c r="AJ166" s="582"/>
      <c r="AK166" s="582"/>
      <c r="AL166" s="582"/>
      <c r="AM166" s="582"/>
      <c r="AN166" s="582"/>
      <c r="AO166" s="582"/>
      <c r="AP166" s="582"/>
      <c r="AQ166" s="582"/>
      <c r="AR166" s="582"/>
      <c r="AS166" s="582"/>
      <c r="AT166" s="582"/>
      <c r="AU166" s="582"/>
      <c r="AV166" s="582"/>
    </row>
    <row r="167" spans="1:48" ht="12.75" customHeight="1">
      <c r="A167" s="582"/>
      <c r="B167" s="582"/>
      <c r="C167" s="582"/>
      <c r="D167" s="582"/>
      <c r="E167" s="582"/>
      <c r="F167" s="582"/>
      <c r="G167" s="582"/>
      <c r="H167" s="582"/>
      <c r="I167" s="582"/>
      <c r="J167" s="582"/>
      <c r="K167" s="582"/>
      <c r="L167" s="582"/>
      <c r="M167" s="582"/>
      <c r="N167" s="582"/>
      <c r="O167" s="582"/>
      <c r="P167" s="582"/>
      <c r="Q167" s="582"/>
      <c r="R167" s="582"/>
      <c r="S167" s="582"/>
      <c r="T167" s="582"/>
      <c r="U167" s="582"/>
      <c r="V167" s="582"/>
      <c r="W167" s="582"/>
      <c r="X167" s="582"/>
      <c r="Y167" s="582"/>
      <c r="Z167" s="582"/>
      <c r="AA167" s="582"/>
      <c r="AB167" s="582"/>
      <c r="AC167" s="582"/>
      <c r="AD167" s="582"/>
      <c r="AE167" s="582"/>
      <c r="AF167" s="582"/>
      <c r="AG167" s="582"/>
      <c r="AH167" s="582"/>
      <c r="AI167" s="582"/>
      <c r="AJ167" s="582"/>
      <c r="AK167" s="582"/>
      <c r="AL167" s="582"/>
      <c r="AM167" s="582"/>
      <c r="AN167" s="582"/>
      <c r="AO167" s="582"/>
      <c r="AP167" s="582"/>
      <c r="AQ167" s="582"/>
      <c r="AR167" s="582"/>
      <c r="AS167" s="582"/>
      <c r="AT167" s="582"/>
      <c r="AU167" s="582"/>
      <c r="AV167" s="582"/>
    </row>
    <row r="168" spans="1:48" ht="12.75" customHeight="1">
      <c r="A168" s="582"/>
      <c r="B168" s="582"/>
      <c r="C168" s="582"/>
      <c r="D168" s="582"/>
      <c r="E168" s="582"/>
      <c r="F168" s="582"/>
      <c r="G168" s="582"/>
      <c r="H168" s="582"/>
      <c r="I168" s="582"/>
      <c r="J168" s="582"/>
      <c r="K168" s="582"/>
      <c r="L168" s="582"/>
      <c r="M168" s="582"/>
      <c r="N168" s="582"/>
      <c r="O168" s="582"/>
      <c r="P168" s="582"/>
      <c r="Q168" s="582"/>
      <c r="R168" s="582"/>
      <c r="S168" s="582"/>
      <c r="T168" s="582"/>
      <c r="U168" s="582"/>
      <c r="V168" s="582"/>
      <c r="W168" s="582"/>
      <c r="X168" s="582"/>
      <c r="Y168" s="582"/>
      <c r="Z168" s="582"/>
      <c r="AA168" s="582"/>
      <c r="AB168" s="582"/>
      <c r="AC168" s="582"/>
      <c r="AD168" s="582"/>
      <c r="AE168" s="582"/>
      <c r="AF168" s="582"/>
      <c r="AG168" s="582"/>
      <c r="AH168" s="582"/>
      <c r="AI168" s="582"/>
      <c r="AJ168" s="582"/>
      <c r="AK168" s="582"/>
      <c r="AL168" s="582"/>
      <c r="AM168" s="582"/>
      <c r="AN168" s="582"/>
      <c r="AO168" s="582"/>
      <c r="AP168" s="582"/>
      <c r="AQ168" s="582"/>
      <c r="AR168" s="582"/>
      <c r="AS168" s="582"/>
      <c r="AT168" s="582"/>
      <c r="AU168" s="582"/>
      <c r="AV168" s="582"/>
    </row>
    <row r="169" spans="1:48" ht="12.75" customHeight="1">
      <c r="A169" s="582"/>
      <c r="B169" s="582"/>
      <c r="C169" s="582"/>
      <c r="D169" s="582"/>
      <c r="E169" s="582"/>
      <c r="F169" s="582"/>
      <c r="G169" s="582"/>
      <c r="H169" s="582"/>
      <c r="I169" s="582"/>
      <c r="J169" s="582"/>
      <c r="K169" s="582"/>
      <c r="L169" s="582"/>
      <c r="M169" s="582"/>
      <c r="N169" s="582"/>
      <c r="O169" s="582"/>
      <c r="P169" s="582"/>
      <c r="Q169" s="582"/>
      <c r="R169" s="582"/>
      <c r="S169" s="582"/>
      <c r="T169" s="582"/>
      <c r="U169" s="582"/>
      <c r="V169" s="582"/>
      <c r="W169" s="582"/>
      <c r="X169" s="582"/>
      <c r="Y169" s="582"/>
      <c r="Z169" s="582"/>
      <c r="AA169" s="582"/>
      <c r="AB169" s="582"/>
      <c r="AC169" s="582"/>
      <c r="AD169" s="582"/>
      <c r="AE169" s="582"/>
      <c r="AF169" s="582"/>
      <c r="AG169" s="582"/>
      <c r="AH169" s="582"/>
      <c r="AI169" s="582"/>
      <c r="AJ169" s="582"/>
      <c r="AK169" s="582"/>
      <c r="AL169" s="582"/>
      <c r="AM169" s="582"/>
      <c r="AN169" s="582"/>
      <c r="AO169" s="582"/>
      <c r="AP169" s="582"/>
      <c r="AQ169" s="582"/>
      <c r="AR169" s="582"/>
      <c r="AS169" s="582"/>
      <c r="AT169" s="582"/>
      <c r="AU169" s="582"/>
      <c r="AV169" s="582"/>
    </row>
    <row r="170" spans="1:48" ht="12.75" customHeight="1">
      <c r="A170" s="582"/>
      <c r="B170" s="582"/>
      <c r="C170" s="582"/>
      <c r="D170" s="582"/>
      <c r="E170" s="582"/>
      <c r="F170" s="582"/>
      <c r="G170" s="582"/>
      <c r="H170" s="582"/>
      <c r="I170" s="582"/>
      <c r="J170" s="582"/>
      <c r="K170" s="582"/>
      <c r="L170" s="582"/>
      <c r="M170" s="582"/>
      <c r="N170" s="582"/>
      <c r="O170" s="582"/>
      <c r="P170" s="582"/>
      <c r="Q170" s="582"/>
      <c r="R170" s="582"/>
      <c r="S170" s="582"/>
      <c r="T170" s="582"/>
      <c r="U170" s="582"/>
      <c r="V170" s="582"/>
      <c r="W170" s="582"/>
      <c r="X170" s="582"/>
      <c r="Y170" s="582"/>
      <c r="Z170" s="582"/>
      <c r="AA170" s="582"/>
      <c r="AB170" s="582"/>
      <c r="AC170" s="582"/>
      <c r="AD170" s="582"/>
      <c r="AE170" s="582"/>
      <c r="AF170" s="582"/>
      <c r="AG170" s="582"/>
      <c r="AH170" s="582"/>
      <c r="AI170" s="582"/>
      <c r="AJ170" s="582"/>
      <c r="AK170" s="582"/>
      <c r="AL170" s="582"/>
      <c r="AM170" s="582"/>
      <c r="AN170" s="582"/>
      <c r="AO170" s="582"/>
      <c r="AP170" s="582"/>
      <c r="AQ170" s="582"/>
      <c r="AR170" s="582"/>
      <c r="AS170" s="582"/>
      <c r="AT170" s="582"/>
      <c r="AU170" s="582"/>
      <c r="AV170" s="582"/>
    </row>
    <row r="171" spans="1:48" ht="12.75" customHeight="1">
      <c r="A171" s="582"/>
      <c r="B171" s="582"/>
      <c r="C171" s="582"/>
      <c r="D171" s="582"/>
      <c r="E171" s="582"/>
      <c r="F171" s="582"/>
      <c r="G171" s="582"/>
      <c r="H171" s="582"/>
      <c r="I171" s="582"/>
      <c r="J171" s="582"/>
      <c r="K171" s="582"/>
      <c r="L171" s="582"/>
      <c r="M171" s="582"/>
      <c r="N171" s="582"/>
      <c r="O171" s="582"/>
      <c r="P171" s="582"/>
      <c r="Q171" s="582"/>
      <c r="R171" s="582"/>
      <c r="S171" s="582"/>
      <c r="T171" s="582"/>
      <c r="U171" s="582"/>
      <c r="V171" s="582"/>
      <c r="W171" s="582"/>
      <c r="X171" s="582"/>
      <c r="Y171" s="582"/>
      <c r="Z171" s="582"/>
      <c r="AA171" s="582"/>
      <c r="AB171" s="582"/>
      <c r="AC171" s="582"/>
      <c r="AD171" s="582"/>
      <c r="AE171" s="582"/>
      <c r="AF171" s="582"/>
      <c r="AG171" s="582"/>
      <c r="AH171" s="582"/>
      <c r="AI171" s="582"/>
      <c r="AJ171" s="582"/>
      <c r="AK171" s="582"/>
      <c r="AL171" s="582"/>
      <c r="AM171" s="582"/>
      <c r="AN171" s="582"/>
      <c r="AO171" s="582"/>
      <c r="AP171" s="582"/>
      <c r="AQ171" s="582"/>
      <c r="AR171" s="582"/>
      <c r="AS171" s="582"/>
      <c r="AT171" s="582"/>
      <c r="AU171" s="582"/>
      <c r="AV171" s="582"/>
    </row>
    <row r="172" spans="1:48" ht="12.75" customHeight="1">
      <c r="A172" s="582"/>
      <c r="B172" s="582"/>
      <c r="C172" s="582"/>
      <c r="D172" s="582"/>
      <c r="E172" s="582"/>
      <c r="F172" s="582"/>
      <c r="G172" s="582"/>
      <c r="H172" s="582"/>
      <c r="I172" s="582"/>
      <c r="J172" s="582"/>
      <c r="K172" s="582"/>
      <c r="L172" s="582"/>
      <c r="M172" s="582"/>
      <c r="N172" s="582"/>
      <c r="O172" s="582"/>
      <c r="P172" s="582"/>
      <c r="Q172" s="582"/>
      <c r="R172" s="582"/>
      <c r="S172" s="582"/>
      <c r="T172" s="582"/>
      <c r="U172" s="582"/>
      <c r="V172" s="582"/>
      <c r="W172" s="582"/>
      <c r="X172" s="582"/>
      <c r="Y172" s="582"/>
      <c r="Z172" s="582"/>
      <c r="AA172" s="582"/>
      <c r="AB172" s="582"/>
      <c r="AC172" s="582"/>
      <c r="AD172" s="582"/>
      <c r="AE172" s="582"/>
      <c r="AF172" s="582"/>
      <c r="AG172" s="582"/>
      <c r="AH172" s="582"/>
      <c r="AI172" s="582"/>
      <c r="AJ172" s="582"/>
      <c r="AK172" s="582"/>
      <c r="AL172" s="582"/>
      <c r="AM172" s="582"/>
      <c r="AN172" s="582"/>
      <c r="AO172" s="582"/>
      <c r="AP172" s="582"/>
      <c r="AQ172" s="582"/>
      <c r="AR172" s="582"/>
      <c r="AS172" s="582"/>
      <c r="AT172" s="582"/>
      <c r="AU172" s="582"/>
      <c r="AV172" s="582"/>
    </row>
    <row r="173" spans="1:48" ht="12.75" customHeight="1">
      <c r="A173" s="582"/>
      <c r="B173" s="582"/>
      <c r="C173" s="582"/>
      <c r="D173" s="582"/>
      <c r="E173" s="582"/>
      <c r="F173" s="582"/>
      <c r="G173" s="582"/>
      <c r="H173" s="582"/>
      <c r="I173" s="582"/>
      <c r="J173" s="582"/>
      <c r="K173" s="582"/>
      <c r="L173" s="582"/>
      <c r="M173" s="582"/>
      <c r="N173" s="582"/>
      <c r="O173" s="582"/>
      <c r="P173" s="582"/>
      <c r="Q173" s="582"/>
      <c r="R173" s="582"/>
      <c r="S173" s="582"/>
      <c r="T173" s="582"/>
      <c r="U173" s="582"/>
      <c r="V173" s="582"/>
      <c r="W173" s="582"/>
      <c r="X173" s="582"/>
      <c r="Y173" s="582"/>
      <c r="Z173" s="582"/>
      <c r="AA173" s="582"/>
      <c r="AB173" s="582"/>
      <c r="AC173" s="582"/>
      <c r="AD173" s="582"/>
      <c r="AE173" s="582"/>
      <c r="AF173" s="582"/>
      <c r="AG173" s="582"/>
      <c r="AH173" s="582"/>
      <c r="AI173" s="582"/>
      <c r="AJ173" s="582"/>
      <c r="AK173" s="582"/>
      <c r="AL173" s="582"/>
      <c r="AM173" s="582"/>
      <c r="AN173" s="582"/>
      <c r="AO173" s="582"/>
      <c r="AP173" s="582"/>
      <c r="AQ173" s="582"/>
      <c r="AR173" s="582"/>
      <c r="AS173" s="582"/>
      <c r="AT173" s="582"/>
      <c r="AU173" s="582"/>
      <c r="AV173" s="582"/>
    </row>
    <row r="174" spans="1:48" ht="12.75" customHeight="1">
      <c r="A174" s="582"/>
      <c r="B174" s="582"/>
      <c r="C174" s="582"/>
      <c r="D174" s="582"/>
      <c r="E174" s="582"/>
      <c r="F174" s="582"/>
      <c r="G174" s="582"/>
      <c r="H174" s="582"/>
      <c r="I174" s="582"/>
      <c r="J174" s="582"/>
      <c r="K174" s="582"/>
      <c r="L174" s="582"/>
      <c r="M174" s="582"/>
      <c r="N174" s="582"/>
      <c r="O174" s="582"/>
      <c r="P174" s="582"/>
      <c r="Q174" s="582"/>
      <c r="R174" s="582"/>
      <c r="S174" s="582"/>
      <c r="T174" s="582"/>
      <c r="U174" s="582"/>
      <c r="V174" s="582"/>
      <c r="W174" s="582"/>
      <c r="X174" s="582"/>
      <c r="Y174" s="582"/>
      <c r="Z174" s="582"/>
      <c r="AA174" s="582"/>
      <c r="AB174" s="582"/>
      <c r="AC174" s="582"/>
      <c r="AD174" s="582"/>
      <c r="AE174" s="582"/>
      <c r="AF174" s="582"/>
      <c r="AG174" s="582"/>
      <c r="AH174" s="582"/>
      <c r="AI174" s="582"/>
      <c r="AJ174" s="582"/>
      <c r="AK174" s="582"/>
      <c r="AL174" s="582"/>
      <c r="AM174" s="582"/>
      <c r="AN174" s="582"/>
      <c r="AO174" s="582"/>
      <c r="AP174" s="582"/>
      <c r="AQ174" s="582"/>
      <c r="AR174" s="582"/>
      <c r="AS174" s="582"/>
      <c r="AT174" s="582"/>
      <c r="AU174" s="582"/>
      <c r="AV174" s="582"/>
    </row>
    <row r="175" spans="1:48" ht="12.75" customHeight="1">
      <c r="A175" s="582"/>
      <c r="B175" s="582"/>
      <c r="C175" s="582"/>
      <c r="D175" s="582"/>
      <c r="E175" s="582"/>
      <c r="F175" s="582"/>
      <c r="G175" s="582"/>
      <c r="H175" s="582"/>
      <c r="I175" s="582"/>
      <c r="J175" s="582"/>
      <c r="K175" s="582"/>
      <c r="L175" s="582"/>
      <c r="M175" s="582"/>
      <c r="N175" s="582"/>
      <c r="O175" s="582"/>
      <c r="P175" s="582"/>
      <c r="Q175" s="582"/>
      <c r="R175" s="582"/>
      <c r="S175" s="582"/>
      <c r="T175" s="582"/>
      <c r="U175" s="582"/>
      <c r="V175" s="582"/>
      <c r="W175" s="582"/>
      <c r="X175" s="582"/>
      <c r="Y175" s="582"/>
      <c r="Z175" s="582"/>
      <c r="AA175" s="582"/>
      <c r="AB175" s="582"/>
      <c r="AC175" s="582"/>
      <c r="AD175" s="582"/>
      <c r="AE175" s="582"/>
      <c r="AF175" s="582"/>
      <c r="AG175" s="582"/>
      <c r="AH175" s="582"/>
      <c r="AI175" s="582"/>
      <c r="AJ175" s="582"/>
      <c r="AK175" s="582"/>
      <c r="AL175" s="582"/>
      <c r="AM175" s="582"/>
      <c r="AN175" s="582"/>
      <c r="AO175" s="582"/>
      <c r="AP175" s="582"/>
      <c r="AQ175" s="582"/>
      <c r="AR175" s="582"/>
      <c r="AS175" s="582"/>
      <c r="AT175" s="582"/>
      <c r="AU175" s="582"/>
      <c r="AV175" s="582"/>
    </row>
    <row r="176" spans="1:48" ht="12.75" customHeight="1">
      <c r="A176" s="582"/>
      <c r="B176" s="582"/>
      <c r="C176" s="582"/>
      <c r="D176" s="582"/>
      <c r="E176" s="582"/>
      <c r="F176" s="582"/>
      <c r="G176" s="582"/>
      <c r="H176" s="582"/>
      <c r="I176" s="582"/>
      <c r="J176" s="582"/>
      <c r="K176" s="582"/>
      <c r="L176" s="582"/>
      <c r="M176" s="582"/>
      <c r="N176" s="582"/>
      <c r="O176" s="582"/>
      <c r="P176" s="582"/>
      <c r="Q176" s="582"/>
      <c r="R176" s="582"/>
      <c r="S176" s="582"/>
      <c r="T176" s="582"/>
      <c r="U176" s="582"/>
      <c r="V176" s="582"/>
      <c r="W176" s="582"/>
      <c r="X176" s="582"/>
      <c r="Y176" s="582"/>
      <c r="Z176" s="582"/>
      <c r="AA176" s="582"/>
      <c r="AB176" s="582"/>
      <c r="AC176" s="582"/>
      <c r="AD176" s="582"/>
      <c r="AE176" s="582"/>
      <c r="AF176" s="582"/>
      <c r="AG176" s="582"/>
      <c r="AH176" s="582"/>
      <c r="AI176" s="582"/>
      <c r="AJ176" s="582"/>
      <c r="AK176" s="582"/>
      <c r="AL176" s="582"/>
      <c r="AM176" s="582"/>
      <c r="AN176" s="582"/>
      <c r="AO176" s="582"/>
      <c r="AP176" s="582"/>
      <c r="AQ176" s="582"/>
      <c r="AR176" s="582"/>
      <c r="AS176" s="582"/>
      <c r="AT176" s="582"/>
      <c r="AU176" s="582"/>
      <c r="AV176" s="582"/>
    </row>
    <row r="177" spans="6:48" ht="12.75" customHeight="1">
      <c r="F177" s="582"/>
      <c r="G177" s="582"/>
      <c r="H177" s="582"/>
      <c r="I177" s="582"/>
      <c r="J177" s="582"/>
      <c r="K177" s="582"/>
      <c r="L177" s="582"/>
      <c r="M177" s="582"/>
      <c r="N177" s="582"/>
      <c r="O177" s="582"/>
      <c r="P177" s="582"/>
      <c r="Q177" s="582"/>
      <c r="R177" s="582"/>
      <c r="S177" s="582"/>
      <c r="T177" s="582"/>
      <c r="U177" s="582"/>
      <c r="V177" s="582"/>
      <c r="W177" s="582"/>
      <c r="X177" s="582"/>
      <c r="Y177" s="582"/>
      <c r="Z177" s="582"/>
      <c r="AA177" s="582"/>
      <c r="AB177" s="582"/>
      <c r="AC177" s="582"/>
      <c r="AD177" s="582"/>
      <c r="AE177" s="582"/>
      <c r="AF177" s="582"/>
      <c r="AG177" s="582"/>
      <c r="AH177" s="582"/>
      <c r="AI177" s="582"/>
      <c r="AJ177" s="582"/>
      <c r="AK177" s="582"/>
      <c r="AL177" s="582"/>
      <c r="AM177" s="582"/>
      <c r="AN177" s="582"/>
      <c r="AO177" s="582"/>
      <c r="AP177" s="582"/>
      <c r="AQ177" s="582"/>
      <c r="AR177" s="582"/>
      <c r="AS177" s="582"/>
      <c r="AT177" s="582"/>
      <c r="AU177" s="582"/>
      <c r="AV177" s="582"/>
    </row>
    <row r="178" spans="6:48" ht="12.75" customHeight="1">
      <c r="F178" s="582"/>
      <c r="G178" s="582"/>
      <c r="H178" s="582"/>
      <c r="I178" s="582"/>
      <c r="J178" s="582"/>
      <c r="K178" s="582"/>
      <c r="L178" s="582"/>
      <c r="M178" s="582"/>
      <c r="N178" s="582"/>
      <c r="O178" s="582"/>
      <c r="P178" s="582"/>
      <c r="Q178" s="582"/>
      <c r="R178" s="582"/>
      <c r="S178" s="582"/>
      <c r="T178" s="582"/>
      <c r="U178" s="582"/>
      <c r="V178" s="582"/>
      <c r="W178" s="582"/>
      <c r="X178" s="582"/>
      <c r="Y178" s="582"/>
      <c r="Z178" s="582"/>
      <c r="AA178" s="582"/>
      <c r="AB178" s="582"/>
      <c r="AC178" s="582"/>
      <c r="AD178" s="582"/>
      <c r="AE178" s="582"/>
      <c r="AF178" s="582"/>
      <c r="AG178" s="582"/>
      <c r="AH178" s="582"/>
      <c r="AI178" s="582"/>
      <c r="AJ178" s="582"/>
      <c r="AK178" s="582"/>
      <c r="AL178" s="582"/>
      <c r="AM178" s="582"/>
      <c r="AN178" s="582"/>
      <c r="AO178" s="582"/>
      <c r="AP178" s="582"/>
      <c r="AQ178" s="582"/>
      <c r="AR178" s="582"/>
      <c r="AS178" s="582"/>
      <c r="AT178" s="582"/>
      <c r="AU178" s="582"/>
      <c r="AV178" s="582"/>
    </row>
    <row r="179" spans="6:48" ht="12.75" customHeight="1">
      <c r="F179" s="582"/>
      <c r="G179" s="582"/>
      <c r="H179" s="582"/>
      <c r="I179" s="582"/>
      <c r="J179" s="582"/>
      <c r="K179" s="582"/>
      <c r="L179" s="582"/>
      <c r="M179" s="582"/>
      <c r="N179" s="582"/>
      <c r="O179" s="582"/>
      <c r="P179" s="582"/>
      <c r="Q179" s="582"/>
      <c r="R179" s="582"/>
      <c r="S179" s="582"/>
      <c r="T179" s="582"/>
      <c r="U179" s="582"/>
      <c r="V179" s="582"/>
      <c r="W179" s="582"/>
      <c r="X179" s="582"/>
      <c r="Y179" s="582"/>
      <c r="Z179" s="582"/>
      <c r="AA179" s="582"/>
      <c r="AB179" s="582"/>
      <c r="AC179" s="582"/>
      <c r="AD179" s="582"/>
      <c r="AE179" s="582"/>
      <c r="AF179" s="582"/>
      <c r="AG179" s="582"/>
      <c r="AH179" s="582"/>
      <c r="AI179" s="582"/>
      <c r="AJ179" s="582"/>
      <c r="AK179" s="582"/>
      <c r="AL179" s="582"/>
      <c r="AM179" s="582"/>
      <c r="AN179" s="582"/>
      <c r="AO179" s="582"/>
      <c r="AP179" s="582"/>
      <c r="AQ179" s="582"/>
      <c r="AR179" s="582"/>
      <c r="AS179" s="582"/>
      <c r="AT179" s="582"/>
      <c r="AU179" s="582"/>
      <c r="AV179" s="582"/>
    </row>
    <row r="180" spans="6:48" ht="12.75" customHeight="1">
      <c r="F180" s="582"/>
      <c r="G180" s="582"/>
      <c r="H180" s="582"/>
      <c r="I180" s="582"/>
      <c r="J180" s="582"/>
      <c r="K180" s="582"/>
      <c r="L180" s="582"/>
      <c r="M180" s="582"/>
      <c r="N180" s="582"/>
      <c r="O180" s="582"/>
      <c r="P180" s="582"/>
      <c r="Q180" s="582"/>
      <c r="R180" s="582"/>
      <c r="S180" s="582"/>
      <c r="T180" s="582"/>
      <c r="U180" s="582"/>
      <c r="V180" s="582"/>
      <c r="W180" s="582"/>
      <c r="X180" s="582"/>
      <c r="Y180" s="582"/>
      <c r="Z180" s="582"/>
      <c r="AA180" s="582"/>
      <c r="AB180" s="582"/>
      <c r="AC180" s="582"/>
      <c r="AD180" s="582"/>
      <c r="AE180" s="582"/>
      <c r="AF180" s="582"/>
      <c r="AG180" s="582"/>
      <c r="AH180" s="582"/>
      <c r="AI180" s="582"/>
      <c r="AJ180" s="582"/>
      <c r="AK180" s="582"/>
      <c r="AL180" s="582"/>
      <c r="AM180" s="582"/>
      <c r="AN180" s="582"/>
      <c r="AO180" s="582"/>
      <c r="AP180" s="582"/>
      <c r="AQ180" s="582"/>
      <c r="AR180" s="582"/>
      <c r="AS180" s="582"/>
      <c r="AT180" s="582"/>
      <c r="AU180" s="582"/>
      <c r="AV180" s="582"/>
    </row>
    <row r="181" spans="6:48" ht="12.75" customHeight="1">
      <c r="F181" s="582"/>
      <c r="G181" s="582"/>
      <c r="H181" s="582"/>
      <c r="I181" s="582"/>
      <c r="J181" s="582"/>
      <c r="K181" s="582"/>
      <c r="L181" s="582"/>
      <c r="M181" s="582"/>
      <c r="N181" s="582"/>
      <c r="O181" s="582"/>
      <c r="P181" s="582"/>
      <c r="Q181" s="582"/>
      <c r="R181" s="582"/>
      <c r="S181" s="582"/>
      <c r="T181" s="582"/>
      <c r="U181" s="582"/>
      <c r="V181" s="582"/>
      <c r="W181" s="582"/>
      <c r="X181" s="582"/>
      <c r="Y181" s="582"/>
      <c r="Z181" s="582"/>
      <c r="AA181" s="582"/>
      <c r="AB181" s="582"/>
      <c r="AC181" s="582"/>
      <c r="AD181" s="582"/>
      <c r="AE181" s="582"/>
      <c r="AF181" s="582"/>
      <c r="AG181" s="582"/>
      <c r="AH181" s="582"/>
      <c r="AI181" s="582"/>
      <c r="AJ181" s="582"/>
      <c r="AK181" s="582"/>
      <c r="AL181" s="582"/>
      <c r="AM181" s="582"/>
      <c r="AN181" s="582"/>
      <c r="AO181" s="582"/>
      <c r="AP181" s="582"/>
      <c r="AQ181" s="582"/>
      <c r="AR181" s="582"/>
      <c r="AS181" s="582"/>
      <c r="AT181" s="582"/>
      <c r="AU181" s="582"/>
      <c r="AV181" s="582"/>
    </row>
    <row r="182" spans="6:48" ht="12.75" customHeight="1">
      <c r="F182" s="582"/>
      <c r="G182" s="582"/>
      <c r="H182" s="582"/>
      <c r="I182" s="582"/>
      <c r="J182" s="582"/>
      <c r="K182" s="582"/>
      <c r="L182" s="582"/>
      <c r="M182" s="582"/>
      <c r="N182" s="582"/>
      <c r="O182" s="582"/>
      <c r="P182" s="582"/>
      <c r="Q182" s="582"/>
      <c r="R182" s="582"/>
      <c r="S182" s="582"/>
      <c r="T182" s="582"/>
      <c r="U182" s="582"/>
      <c r="V182" s="582"/>
      <c r="W182" s="582"/>
      <c r="X182" s="582"/>
      <c r="Y182" s="582"/>
      <c r="Z182" s="582"/>
      <c r="AA182" s="582"/>
      <c r="AB182" s="582"/>
      <c r="AC182" s="582"/>
      <c r="AD182" s="582"/>
      <c r="AE182" s="582"/>
      <c r="AF182" s="582"/>
      <c r="AG182" s="582"/>
      <c r="AH182" s="582"/>
      <c r="AI182" s="582"/>
      <c r="AJ182" s="582"/>
      <c r="AK182" s="582"/>
      <c r="AL182" s="582"/>
      <c r="AM182" s="582"/>
      <c r="AN182" s="582"/>
      <c r="AO182" s="582"/>
      <c r="AP182" s="582"/>
      <c r="AQ182" s="582"/>
      <c r="AR182" s="582"/>
      <c r="AS182" s="582"/>
      <c r="AT182" s="582"/>
      <c r="AU182" s="582"/>
      <c r="AV182" s="582"/>
    </row>
    <row r="183" spans="6:48" ht="12.75" customHeight="1">
      <c r="F183" s="582"/>
      <c r="G183" s="582"/>
      <c r="H183" s="582"/>
      <c r="I183" s="582"/>
      <c r="J183" s="582"/>
      <c r="K183" s="582"/>
      <c r="L183" s="582"/>
      <c r="M183" s="582"/>
      <c r="N183" s="582"/>
      <c r="O183" s="582"/>
      <c r="P183" s="582"/>
      <c r="Q183" s="582"/>
      <c r="R183" s="582"/>
      <c r="S183" s="582"/>
      <c r="T183" s="582"/>
      <c r="U183" s="582"/>
      <c r="V183" s="582"/>
      <c r="W183" s="582"/>
      <c r="X183" s="582"/>
      <c r="Y183" s="582"/>
      <c r="Z183" s="582"/>
      <c r="AA183" s="582"/>
      <c r="AB183" s="582"/>
      <c r="AC183" s="582"/>
      <c r="AD183" s="582"/>
      <c r="AE183" s="582"/>
      <c r="AF183" s="582"/>
      <c r="AG183" s="582"/>
      <c r="AH183" s="582"/>
      <c r="AI183" s="582"/>
      <c r="AJ183" s="582"/>
      <c r="AK183" s="582"/>
      <c r="AL183" s="582"/>
      <c r="AM183" s="582"/>
      <c r="AN183" s="582"/>
      <c r="AO183" s="582"/>
      <c r="AP183" s="582"/>
      <c r="AQ183" s="582"/>
      <c r="AR183" s="582"/>
      <c r="AS183" s="582"/>
      <c r="AT183" s="582"/>
      <c r="AU183" s="582"/>
      <c r="AV183" s="582"/>
    </row>
    <row r="184" spans="6:48" ht="12.75" customHeight="1">
      <c r="F184" s="582"/>
      <c r="G184" s="582"/>
      <c r="H184" s="582"/>
      <c r="I184" s="582"/>
      <c r="J184" s="582"/>
      <c r="K184" s="582"/>
      <c r="L184" s="582"/>
      <c r="M184" s="582"/>
      <c r="N184" s="582"/>
      <c r="O184" s="582"/>
      <c r="P184" s="582"/>
      <c r="Q184" s="582"/>
      <c r="R184" s="582"/>
      <c r="S184" s="582"/>
      <c r="T184" s="582"/>
      <c r="U184" s="582"/>
      <c r="V184" s="582"/>
      <c r="W184" s="582"/>
      <c r="X184" s="582"/>
      <c r="Y184" s="582"/>
      <c r="Z184" s="582"/>
      <c r="AA184" s="582"/>
      <c r="AB184" s="582"/>
      <c r="AC184" s="582"/>
      <c r="AD184" s="582"/>
      <c r="AE184" s="582"/>
      <c r="AF184" s="582"/>
      <c r="AG184" s="582"/>
      <c r="AH184" s="582"/>
      <c r="AI184" s="582"/>
      <c r="AJ184" s="582"/>
      <c r="AK184" s="582"/>
      <c r="AL184" s="582"/>
      <c r="AM184" s="582"/>
      <c r="AN184" s="582"/>
      <c r="AO184" s="582"/>
      <c r="AP184" s="582"/>
      <c r="AQ184" s="582"/>
      <c r="AR184" s="582"/>
      <c r="AS184" s="582"/>
      <c r="AT184" s="582"/>
      <c r="AU184" s="582"/>
      <c r="AV184" s="582"/>
    </row>
    <row r="185" spans="6:48" ht="12.75" customHeight="1">
      <c r="F185" s="582"/>
      <c r="G185" s="582"/>
      <c r="H185" s="582"/>
      <c r="I185" s="582"/>
      <c r="J185" s="582"/>
      <c r="K185" s="582"/>
      <c r="L185" s="582"/>
      <c r="M185" s="582"/>
      <c r="N185" s="582"/>
      <c r="O185" s="582"/>
      <c r="P185" s="582"/>
      <c r="Q185" s="582"/>
      <c r="R185" s="582"/>
      <c r="S185" s="582"/>
      <c r="T185" s="582"/>
      <c r="U185" s="582"/>
      <c r="V185" s="582"/>
      <c r="W185" s="582"/>
      <c r="X185" s="582"/>
      <c r="Y185" s="582"/>
      <c r="Z185" s="582"/>
      <c r="AA185" s="582"/>
      <c r="AB185" s="582"/>
      <c r="AC185" s="582"/>
      <c r="AD185" s="582"/>
      <c r="AE185" s="582"/>
      <c r="AF185" s="582"/>
      <c r="AG185" s="582"/>
      <c r="AH185" s="582"/>
      <c r="AI185" s="582"/>
      <c r="AJ185" s="582"/>
      <c r="AK185" s="582"/>
      <c r="AL185" s="582"/>
      <c r="AM185" s="582"/>
      <c r="AN185" s="582"/>
      <c r="AO185" s="582"/>
      <c r="AP185" s="582"/>
      <c r="AQ185" s="582"/>
      <c r="AR185" s="582"/>
      <c r="AS185" s="582"/>
      <c r="AT185" s="582"/>
      <c r="AU185" s="582"/>
      <c r="AV185" s="582"/>
    </row>
    <row r="186" spans="6:48" ht="12.75" customHeight="1">
      <c r="F186" s="582"/>
      <c r="G186" s="582"/>
      <c r="H186" s="582"/>
      <c r="I186" s="582"/>
      <c r="J186" s="582"/>
      <c r="K186" s="582"/>
      <c r="L186" s="582"/>
      <c r="M186" s="582"/>
      <c r="N186" s="582"/>
      <c r="O186" s="582"/>
      <c r="P186" s="582"/>
      <c r="Q186" s="582"/>
      <c r="R186" s="582"/>
      <c r="S186" s="582"/>
      <c r="T186" s="582"/>
      <c r="U186" s="582"/>
      <c r="V186" s="582"/>
      <c r="W186" s="582"/>
      <c r="X186" s="582"/>
      <c r="Y186" s="582"/>
      <c r="Z186" s="582"/>
      <c r="AA186" s="582"/>
      <c r="AB186" s="582"/>
      <c r="AC186" s="582"/>
      <c r="AD186" s="582"/>
      <c r="AE186" s="582"/>
      <c r="AF186" s="582"/>
      <c r="AG186" s="582"/>
      <c r="AH186" s="582"/>
      <c r="AI186" s="582"/>
      <c r="AJ186" s="582"/>
      <c r="AK186" s="582"/>
      <c r="AL186" s="582"/>
      <c r="AM186" s="582"/>
      <c r="AN186" s="582"/>
      <c r="AO186" s="582"/>
      <c r="AP186" s="582"/>
      <c r="AQ186" s="582"/>
      <c r="AR186" s="582"/>
      <c r="AS186" s="582"/>
      <c r="AT186" s="582"/>
      <c r="AU186" s="582"/>
      <c r="AV186" s="582"/>
    </row>
    <row r="187" spans="6:48" ht="12.75" customHeight="1">
      <c r="F187" s="582"/>
      <c r="G187" s="582"/>
      <c r="H187" s="582"/>
      <c r="I187" s="582"/>
      <c r="J187" s="582"/>
      <c r="K187" s="582"/>
      <c r="L187" s="582"/>
      <c r="M187" s="582"/>
      <c r="N187" s="582"/>
      <c r="O187" s="582"/>
      <c r="P187" s="582"/>
      <c r="Q187" s="582"/>
      <c r="R187" s="582"/>
      <c r="S187" s="582"/>
      <c r="T187" s="582"/>
      <c r="U187" s="582"/>
      <c r="V187" s="582"/>
      <c r="W187" s="582"/>
      <c r="X187" s="582"/>
      <c r="Y187" s="582"/>
      <c r="Z187" s="582"/>
      <c r="AA187" s="582"/>
      <c r="AB187" s="582"/>
      <c r="AC187" s="582"/>
      <c r="AD187" s="582"/>
      <c r="AE187" s="582"/>
      <c r="AF187" s="582"/>
      <c r="AG187" s="582"/>
      <c r="AH187" s="582"/>
      <c r="AI187" s="582"/>
      <c r="AJ187" s="582"/>
      <c r="AK187" s="582"/>
      <c r="AL187" s="582"/>
      <c r="AM187" s="582"/>
      <c r="AN187" s="582"/>
      <c r="AO187" s="582"/>
      <c r="AP187" s="582"/>
      <c r="AQ187" s="582"/>
      <c r="AR187" s="582"/>
      <c r="AS187" s="582"/>
      <c r="AT187" s="582"/>
      <c r="AU187" s="582"/>
      <c r="AV187" s="582"/>
    </row>
    <row r="188" spans="6:48" ht="12.75" customHeight="1">
      <c r="F188" s="582"/>
      <c r="G188" s="582"/>
      <c r="H188" s="582"/>
      <c r="I188" s="582"/>
      <c r="J188" s="582"/>
      <c r="K188" s="582"/>
      <c r="L188" s="582"/>
      <c r="M188" s="582"/>
      <c r="N188" s="582"/>
      <c r="O188" s="582"/>
      <c r="P188" s="582"/>
      <c r="Q188" s="582"/>
      <c r="R188" s="582"/>
      <c r="S188" s="582"/>
      <c r="T188" s="582"/>
      <c r="U188" s="582"/>
      <c r="V188" s="582"/>
      <c r="W188" s="582"/>
      <c r="X188" s="582"/>
      <c r="Y188" s="582"/>
      <c r="Z188" s="582"/>
      <c r="AA188" s="582"/>
      <c r="AB188" s="582"/>
      <c r="AC188" s="582"/>
      <c r="AD188" s="582"/>
      <c r="AE188" s="582"/>
      <c r="AF188" s="582"/>
      <c r="AG188" s="582"/>
      <c r="AH188" s="582"/>
      <c r="AI188" s="582"/>
      <c r="AJ188" s="582"/>
      <c r="AK188" s="582"/>
      <c r="AL188" s="582"/>
      <c r="AM188" s="582"/>
      <c r="AN188" s="582"/>
      <c r="AO188" s="582"/>
      <c r="AP188" s="582"/>
      <c r="AQ188" s="582"/>
      <c r="AR188" s="582"/>
      <c r="AS188" s="582"/>
      <c r="AT188" s="582"/>
      <c r="AU188" s="582"/>
      <c r="AV188" s="582"/>
    </row>
    <row r="189" spans="6:48" ht="12.75" customHeight="1">
      <c r="F189" s="582"/>
      <c r="G189" s="582"/>
      <c r="H189" s="582"/>
      <c r="I189" s="582"/>
      <c r="J189" s="582"/>
      <c r="K189" s="582"/>
      <c r="L189" s="582"/>
      <c r="M189" s="582"/>
      <c r="N189" s="582"/>
      <c r="O189" s="582"/>
      <c r="P189" s="582"/>
      <c r="Q189" s="582"/>
      <c r="R189" s="582"/>
      <c r="S189" s="582"/>
      <c r="T189" s="582"/>
      <c r="U189" s="582"/>
      <c r="V189" s="582"/>
      <c r="W189" s="582"/>
      <c r="X189" s="582"/>
      <c r="Y189" s="582"/>
      <c r="Z189" s="582"/>
      <c r="AA189" s="582"/>
      <c r="AB189" s="582"/>
      <c r="AC189" s="582"/>
      <c r="AD189" s="582"/>
      <c r="AE189" s="582"/>
      <c r="AF189" s="582"/>
      <c r="AG189" s="582"/>
      <c r="AH189" s="582"/>
      <c r="AI189" s="582"/>
      <c r="AJ189" s="582"/>
      <c r="AK189" s="582"/>
      <c r="AL189" s="582"/>
      <c r="AM189" s="582"/>
      <c r="AN189" s="582"/>
      <c r="AO189" s="582"/>
      <c r="AP189" s="582"/>
      <c r="AQ189" s="582"/>
      <c r="AR189" s="582"/>
      <c r="AS189" s="582"/>
      <c r="AT189" s="582"/>
      <c r="AU189" s="582"/>
      <c r="AV189" s="582"/>
    </row>
    <row r="190" spans="6:48" ht="12.75" customHeight="1">
      <c r="F190" s="582"/>
      <c r="G190" s="582"/>
      <c r="H190" s="582"/>
      <c r="I190" s="582"/>
      <c r="J190" s="582"/>
      <c r="K190" s="582"/>
      <c r="L190" s="582"/>
      <c r="M190" s="582"/>
      <c r="N190" s="582"/>
      <c r="O190" s="582"/>
      <c r="P190" s="582"/>
      <c r="Q190" s="582"/>
      <c r="R190" s="582"/>
      <c r="S190" s="582"/>
      <c r="T190" s="582"/>
      <c r="U190" s="582"/>
      <c r="V190" s="582"/>
      <c r="W190" s="582"/>
      <c r="X190" s="582"/>
      <c r="Y190" s="582"/>
      <c r="Z190" s="582"/>
      <c r="AA190" s="582"/>
      <c r="AB190" s="582"/>
      <c r="AC190" s="582"/>
      <c r="AD190" s="582"/>
      <c r="AE190" s="582"/>
      <c r="AF190" s="582"/>
      <c r="AG190" s="582"/>
      <c r="AH190" s="582"/>
      <c r="AI190" s="582"/>
      <c r="AJ190" s="582"/>
      <c r="AK190" s="582"/>
      <c r="AL190" s="582"/>
      <c r="AM190" s="582"/>
      <c r="AN190" s="582"/>
      <c r="AO190" s="582"/>
      <c r="AP190" s="582"/>
      <c r="AQ190" s="582"/>
      <c r="AR190" s="582"/>
      <c r="AS190" s="582"/>
      <c r="AT190" s="582"/>
      <c r="AU190" s="582"/>
      <c r="AV190" s="582"/>
    </row>
    <row r="191" spans="6:48" ht="12.75" customHeight="1">
      <c r="F191" s="582"/>
      <c r="G191" s="582"/>
      <c r="H191" s="582"/>
      <c r="I191" s="582"/>
      <c r="J191" s="582"/>
      <c r="K191" s="582"/>
      <c r="L191" s="582"/>
      <c r="M191" s="582"/>
      <c r="N191" s="582"/>
      <c r="O191" s="582"/>
      <c r="P191" s="582"/>
      <c r="Q191" s="582"/>
      <c r="R191" s="582"/>
      <c r="S191" s="582"/>
      <c r="T191" s="582"/>
      <c r="U191" s="582"/>
      <c r="V191" s="582"/>
      <c r="W191" s="582"/>
      <c r="X191" s="582"/>
      <c r="Y191" s="582"/>
      <c r="Z191" s="582"/>
      <c r="AA191" s="582"/>
      <c r="AB191" s="582"/>
      <c r="AC191" s="582"/>
      <c r="AD191" s="582"/>
      <c r="AE191" s="582"/>
      <c r="AF191" s="582"/>
      <c r="AG191" s="582"/>
      <c r="AH191" s="582"/>
      <c r="AI191" s="582"/>
      <c r="AJ191" s="582"/>
      <c r="AK191" s="582"/>
      <c r="AL191" s="582"/>
      <c r="AM191" s="582"/>
      <c r="AN191" s="582"/>
      <c r="AO191" s="582"/>
      <c r="AP191" s="582"/>
      <c r="AQ191" s="582"/>
      <c r="AR191" s="582"/>
      <c r="AS191" s="582"/>
      <c r="AT191" s="582"/>
      <c r="AU191" s="582"/>
      <c r="AV191" s="582"/>
    </row>
    <row r="192" spans="6:48" ht="12.75" customHeight="1">
      <c r="F192" s="582"/>
      <c r="G192" s="582"/>
      <c r="H192" s="582"/>
      <c r="I192" s="582"/>
      <c r="J192" s="582"/>
      <c r="K192" s="582"/>
      <c r="L192" s="582"/>
      <c r="M192" s="582"/>
      <c r="N192" s="582"/>
      <c r="O192" s="582"/>
      <c r="P192" s="582"/>
      <c r="Q192" s="582"/>
      <c r="R192" s="582"/>
      <c r="S192" s="582"/>
      <c r="T192" s="582"/>
      <c r="U192" s="582"/>
      <c r="V192" s="582"/>
      <c r="W192" s="582"/>
      <c r="X192" s="582"/>
      <c r="Y192" s="582"/>
      <c r="Z192" s="582"/>
      <c r="AA192" s="582"/>
      <c r="AB192" s="582"/>
      <c r="AC192" s="582"/>
      <c r="AD192" s="582"/>
      <c r="AE192" s="582"/>
      <c r="AF192" s="582"/>
      <c r="AG192" s="582"/>
      <c r="AH192" s="582"/>
      <c r="AI192" s="582"/>
      <c r="AJ192" s="582"/>
      <c r="AK192" s="582"/>
      <c r="AL192" s="582"/>
      <c r="AM192" s="582"/>
      <c r="AN192" s="582"/>
      <c r="AO192" s="582"/>
      <c r="AP192" s="582"/>
      <c r="AQ192" s="582"/>
      <c r="AR192" s="582"/>
      <c r="AS192" s="582"/>
      <c r="AT192" s="582"/>
      <c r="AU192" s="582"/>
      <c r="AV192" s="582"/>
    </row>
    <row r="193" spans="6:48" ht="12.75" customHeight="1">
      <c r="F193" s="582"/>
      <c r="G193" s="582"/>
      <c r="H193" s="582"/>
      <c r="I193" s="582"/>
      <c r="J193" s="582"/>
      <c r="K193" s="582"/>
      <c r="L193" s="582"/>
      <c r="M193" s="582"/>
      <c r="N193" s="582"/>
      <c r="O193" s="582"/>
      <c r="P193" s="582"/>
      <c r="Q193" s="582"/>
      <c r="R193" s="582"/>
      <c r="S193" s="582"/>
      <c r="T193" s="582"/>
      <c r="U193" s="582"/>
      <c r="V193" s="582"/>
      <c r="W193" s="582"/>
      <c r="X193" s="582"/>
      <c r="Y193" s="582"/>
      <c r="Z193" s="582"/>
      <c r="AA193" s="582"/>
      <c r="AB193" s="582"/>
      <c r="AC193" s="582"/>
      <c r="AD193" s="582"/>
      <c r="AE193" s="582"/>
      <c r="AF193" s="582"/>
      <c r="AG193" s="582"/>
      <c r="AH193" s="582"/>
      <c r="AI193" s="582"/>
      <c r="AJ193" s="582"/>
      <c r="AK193" s="582"/>
      <c r="AL193" s="582"/>
      <c r="AM193" s="582"/>
      <c r="AN193" s="582"/>
      <c r="AO193" s="582"/>
      <c r="AP193" s="582"/>
      <c r="AQ193" s="582"/>
      <c r="AR193" s="582"/>
      <c r="AS193" s="582"/>
      <c r="AT193" s="582"/>
      <c r="AU193" s="582"/>
      <c r="AV193" s="582"/>
    </row>
    <row r="194" spans="6:48" ht="12.75" customHeight="1">
      <c r="F194" s="582"/>
      <c r="G194" s="582"/>
      <c r="H194" s="582"/>
      <c r="I194" s="582"/>
      <c r="J194" s="582"/>
      <c r="K194" s="582"/>
      <c r="L194" s="582"/>
      <c r="M194" s="582"/>
      <c r="N194" s="582"/>
      <c r="O194" s="582"/>
      <c r="P194" s="582"/>
      <c r="Q194" s="582"/>
      <c r="R194" s="582"/>
      <c r="S194" s="582"/>
      <c r="T194" s="582"/>
      <c r="U194" s="582"/>
      <c r="V194" s="582"/>
      <c r="W194" s="582"/>
      <c r="X194" s="582"/>
      <c r="Y194" s="582"/>
      <c r="Z194" s="582"/>
      <c r="AA194" s="582"/>
      <c r="AB194" s="582"/>
      <c r="AC194" s="582"/>
      <c r="AD194" s="582"/>
      <c r="AE194" s="582"/>
      <c r="AF194" s="582"/>
      <c r="AG194" s="582"/>
      <c r="AH194" s="582"/>
      <c r="AI194" s="582"/>
      <c r="AJ194" s="582"/>
      <c r="AK194" s="582"/>
      <c r="AL194" s="582"/>
      <c r="AM194" s="582"/>
      <c r="AN194" s="582"/>
      <c r="AO194" s="582"/>
      <c r="AP194" s="582"/>
      <c r="AQ194" s="582"/>
      <c r="AR194" s="582"/>
      <c r="AS194" s="582"/>
      <c r="AT194" s="582"/>
      <c r="AU194" s="582"/>
      <c r="AV194" s="582"/>
    </row>
    <row r="195" spans="6:48" ht="12.75" customHeight="1">
      <c r="F195" s="582"/>
      <c r="G195" s="582"/>
      <c r="H195" s="582"/>
      <c r="I195" s="582"/>
      <c r="J195" s="582"/>
      <c r="K195" s="582"/>
      <c r="L195" s="582"/>
      <c r="M195" s="582"/>
      <c r="N195" s="582"/>
      <c r="O195" s="582"/>
      <c r="P195" s="582"/>
      <c r="Q195" s="582"/>
      <c r="R195" s="582"/>
      <c r="S195" s="582"/>
      <c r="T195" s="582"/>
      <c r="U195" s="582"/>
      <c r="V195" s="582"/>
      <c r="W195" s="582"/>
      <c r="X195" s="582"/>
      <c r="Y195" s="582"/>
      <c r="Z195" s="582"/>
      <c r="AA195" s="582"/>
      <c r="AB195" s="582"/>
      <c r="AC195" s="582"/>
      <c r="AD195" s="582"/>
      <c r="AE195" s="582"/>
      <c r="AF195" s="582"/>
      <c r="AG195" s="582"/>
      <c r="AH195" s="582"/>
      <c r="AI195" s="582"/>
      <c r="AJ195" s="582"/>
      <c r="AK195" s="582"/>
      <c r="AL195" s="582"/>
      <c r="AM195" s="582"/>
      <c r="AN195" s="582"/>
      <c r="AO195" s="582"/>
      <c r="AP195" s="582"/>
      <c r="AQ195" s="582"/>
      <c r="AR195" s="582"/>
      <c r="AS195" s="582"/>
      <c r="AT195" s="582"/>
      <c r="AU195" s="582"/>
      <c r="AV195" s="582"/>
    </row>
    <row r="196" spans="6:48" ht="12.75" customHeight="1">
      <c r="F196" s="582"/>
      <c r="G196" s="582"/>
      <c r="H196" s="582"/>
      <c r="I196" s="582"/>
      <c r="J196" s="582"/>
      <c r="K196" s="582"/>
      <c r="L196" s="582"/>
      <c r="M196" s="582"/>
      <c r="N196" s="582"/>
      <c r="O196" s="582"/>
      <c r="P196" s="582"/>
      <c r="Q196" s="582"/>
      <c r="R196" s="582"/>
      <c r="S196" s="582"/>
      <c r="T196" s="582"/>
      <c r="U196" s="582"/>
      <c r="V196" s="582"/>
      <c r="W196" s="582"/>
      <c r="X196" s="582"/>
      <c r="Y196" s="582"/>
      <c r="Z196" s="582"/>
      <c r="AA196" s="582"/>
      <c r="AB196" s="582"/>
      <c r="AC196" s="582"/>
      <c r="AD196" s="582"/>
      <c r="AE196" s="582"/>
      <c r="AF196" s="582"/>
      <c r="AG196" s="582"/>
      <c r="AH196" s="582"/>
      <c r="AI196" s="582"/>
      <c r="AJ196" s="582"/>
      <c r="AK196" s="582"/>
      <c r="AL196" s="582"/>
      <c r="AM196" s="582"/>
      <c r="AN196" s="582"/>
      <c r="AO196" s="582"/>
      <c r="AP196" s="582"/>
      <c r="AQ196" s="582"/>
      <c r="AR196" s="582"/>
      <c r="AS196" s="582"/>
      <c r="AT196" s="582"/>
      <c r="AU196" s="582"/>
      <c r="AV196" s="582"/>
    </row>
    <row r="197" spans="6:48" ht="12.75" customHeight="1">
      <c r="F197" s="582"/>
      <c r="G197" s="582"/>
      <c r="H197" s="582"/>
      <c r="I197" s="582"/>
      <c r="J197" s="582"/>
      <c r="K197" s="582"/>
      <c r="L197" s="582"/>
      <c r="M197" s="582"/>
      <c r="N197" s="582"/>
      <c r="O197" s="582"/>
      <c r="P197" s="582"/>
      <c r="Q197" s="582"/>
      <c r="R197" s="582"/>
      <c r="S197" s="582"/>
      <c r="T197" s="582"/>
      <c r="U197" s="582"/>
      <c r="V197" s="582"/>
      <c r="W197" s="582"/>
      <c r="X197" s="582"/>
      <c r="Y197" s="582"/>
      <c r="Z197" s="582"/>
      <c r="AA197" s="582"/>
      <c r="AB197" s="582"/>
      <c r="AC197" s="582"/>
      <c r="AD197" s="582"/>
      <c r="AE197" s="582"/>
      <c r="AF197" s="582"/>
      <c r="AG197" s="582"/>
      <c r="AH197" s="582"/>
      <c r="AI197" s="582"/>
      <c r="AJ197" s="582"/>
      <c r="AK197" s="582"/>
      <c r="AL197" s="582"/>
      <c r="AM197" s="582"/>
      <c r="AN197" s="582"/>
      <c r="AO197" s="582"/>
      <c r="AP197" s="582"/>
      <c r="AQ197" s="582"/>
      <c r="AR197" s="582"/>
      <c r="AS197" s="582"/>
      <c r="AT197" s="582"/>
      <c r="AU197" s="582"/>
      <c r="AV197" s="582"/>
    </row>
    <row r="198" spans="6:48" ht="12.75" customHeight="1">
      <c r="F198" s="582"/>
      <c r="G198" s="582"/>
      <c r="H198" s="582"/>
      <c r="I198" s="582"/>
      <c r="J198" s="582"/>
      <c r="K198" s="582"/>
      <c r="L198" s="582"/>
      <c r="M198" s="582"/>
      <c r="N198" s="582"/>
      <c r="O198" s="582"/>
      <c r="P198" s="582"/>
      <c r="Q198" s="582"/>
      <c r="R198" s="582"/>
      <c r="S198" s="582"/>
      <c r="T198" s="582"/>
      <c r="U198" s="582"/>
      <c r="V198" s="582"/>
      <c r="W198" s="582"/>
      <c r="X198" s="582"/>
      <c r="Y198" s="582"/>
      <c r="Z198" s="582"/>
      <c r="AA198" s="582"/>
      <c r="AB198" s="582"/>
      <c r="AC198" s="582"/>
      <c r="AD198" s="582"/>
      <c r="AE198" s="582"/>
      <c r="AF198" s="582"/>
      <c r="AG198" s="582"/>
      <c r="AH198" s="582"/>
      <c r="AI198" s="582"/>
      <c r="AJ198" s="582"/>
      <c r="AK198" s="582"/>
      <c r="AL198" s="582"/>
      <c r="AM198" s="582"/>
      <c r="AN198" s="582"/>
      <c r="AO198" s="582"/>
      <c r="AP198" s="582"/>
      <c r="AQ198" s="582"/>
      <c r="AR198" s="582"/>
      <c r="AS198" s="582"/>
      <c r="AT198" s="582"/>
      <c r="AU198" s="582"/>
      <c r="AV198" s="582"/>
    </row>
    <row r="199" spans="6:48" ht="12.75" customHeight="1">
      <c r="F199" s="582"/>
      <c r="G199" s="582"/>
      <c r="H199" s="582"/>
      <c r="I199" s="582"/>
      <c r="J199" s="582"/>
      <c r="K199" s="582"/>
      <c r="L199" s="582"/>
      <c r="M199" s="582"/>
      <c r="N199" s="582"/>
      <c r="O199" s="582"/>
      <c r="P199" s="582"/>
      <c r="Q199" s="582"/>
      <c r="R199" s="582"/>
      <c r="S199" s="582"/>
      <c r="T199" s="582"/>
      <c r="U199" s="582"/>
      <c r="V199" s="582"/>
      <c r="W199" s="582"/>
      <c r="X199" s="582"/>
      <c r="Y199" s="582"/>
      <c r="Z199" s="582"/>
      <c r="AA199" s="582"/>
      <c r="AB199" s="582"/>
      <c r="AC199" s="582"/>
      <c r="AD199" s="582"/>
      <c r="AE199" s="582"/>
      <c r="AF199" s="582"/>
      <c r="AG199" s="582"/>
      <c r="AH199" s="582"/>
      <c r="AI199" s="582"/>
      <c r="AJ199" s="582"/>
      <c r="AK199" s="582"/>
      <c r="AL199" s="582"/>
      <c r="AM199" s="582"/>
      <c r="AN199" s="582"/>
      <c r="AO199" s="582"/>
      <c r="AP199" s="582"/>
      <c r="AQ199" s="582"/>
      <c r="AR199" s="582"/>
      <c r="AS199" s="582"/>
      <c r="AT199" s="582"/>
      <c r="AU199" s="582"/>
      <c r="AV199" s="582"/>
    </row>
    <row r="200" spans="6:48" ht="12.75" customHeight="1">
      <c r="F200" s="582"/>
      <c r="G200" s="582"/>
      <c r="H200" s="582"/>
      <c r="I200" s="582"/>
      <c r="J200" s="582"/>
      <c r="K200" s="582"/>
      <c r="L200" s="582"/>
      <c r="M200" s="582"/>
      <c r="N200" s="582"/>
      <c r="O200" s="582"/>
      <c r="P200" s="582"/>
      <c r="Q200" s="582"/>
      <c r="R200" s="582"/>
      <c r="S200" s="582"/>
      <c r="T200" s="582"/>
      <c r="U200" s="582"/>
      <c r="V200" s="582"/>
      <c r="W200" s="582"/>
      <c r="X200" s="582"/>
      <c r="Y200" s="582"/>
      <c r="Z200" s="582"/>
      <c r="AA200" s="582"/>
      <c r="AB200" s="582"/>
      <c r="AC200" s="582"/>
      <c r="AD200" s="582"/>
      <c r="AE200" s="582"/>
      <c r="AF200" s="582"/>
      <c r="AG200" s="582"/>
      <c r="AH200" s="582"/>
      <c r="AI200" s="582"/>
      <c r="AJ200" s="582"/>
      <c r="AK200" s="582"/>
      <c r="AL200" s="582"/>
      <c r="AM200" s="582"/>
      <c r="AN200" s="582"/>
      <c r="AO200" s="582"/>
      <c r="AP200" s="582"/>
      <c r="AQ200" s="582"/>
      <c r="AR200" s="582"/>
      <c r="AS200" s="582"/>
      <c r="AT200" s="582"/>
      <c r="AU200" s="582"/>
      <c r="AV200" s="582"/>
    </row>
    <row r="201" spans="6:48" ht="12.75" customHeight="1">
      <c r="F201" s="582"/>
      <c r="G201" s="582"/>
      <c r="H201" s="582"/>
      <c r="I201" s="582"/>
      <c r="J201" s="582"/>
      <c r="K201" s="582"/>
      <c r="L201" s="582"/>
      <c r="M201" s="582"/>
      <c r="N201" s="582"/>
      <c r="O201" s="582"/>
      <c r="P201" s="582"/>
      <c r="Q201" s="582"/>
      <c r="R201" s="582"/>
      <c r="S201" s="582"/>
      <c r="T201" s="582"/>
      <c r="U201" s="582"/>
      <c r="V201" s="582"/>
      <c r="W201" s="582"/>
      <c r="X201" s="582"/>
      <c r="Y201" s="582"/>
      <c r="Z201" s="582"/>
      <c r="AA201" s="582"/>
      <c r="AB201" s="582"/>
      <c r="AC201" s="582"/>
      <c r="AD201" s="582"/>
      <c r="AE201" s="582"/>
      <c r="AF201" s="582"/>
      <c r="AG201" s="582"/>
      <c r="AH201" s="582"/>
      <c r="AI201" s="582"/>
      <c r="AJ201" s="582"/>
      <c r="AK201" s="582"/>
      <c r="AL201" s="582"/>
      <c r="AM201" s="582"/>
      <c r="AN201" s="582"/>
      <c r="AO201" s="582"/>
      <c r="AP201" s="582"/>
      <c r="AQ201" s="582"/>
      <c r="AR201" s="582"/>
      <c r="AS201" s="582"/>
      <c r="AT201" s="582"/>
      <c r="AU201" s="582"/>
      <c r="AV201" s="582"/>
    </row>
    <row r="202" spans="6:48" ht="12.75" customHeight="1">
      <c r="F202" s="582"/>
      <c r="G202" s="582"/>
      <c r="H202" s="582"/>
      <c r="I202" s="582"/>
      <c r="J202" s="582"/>
      <c r="K202" s="582"/>
      <c r="L202" s="582"/>
      <c r="M202" s="582"/>
      <c r="N202" s="582"/>
      <c r="O202" s="582"/>
      <c r="P202" s="582"/>
      <c r="Q202" s="582"/>
      <c r="R202" s="582"/>
      <c r="S202" s="582"/>
      <c r="T202" s="582"/>
      <c r="U202" s="582"/>
      <c r="V202" s="582"/>
      <c r="W202" s="582"/>
      <c r="X202" s="582"/>
      <c r="Y202" s="582"/>
      <c r="Z202" s="582"/>
      <c r="AA202" s="582"/>
      <c r="AB202" s="582"/>
      <c r="AC202" s="582"/>
      <c r="AD202" s="582"/>
      <c r="AE202" s="582"/>
      <c r="AF202" s="582"/>
      <c r="AG202" s="582"/>
      <c r="AH202" s="582"/>
      <c r="AI202" s="582"/>
      <c r="AJ202" s="582"/>
      <c r="AK202" s="582"/>
      <c r="AL202" s="582"/>
      <c r="AM202" s="582"/>
      <c r="AN202" s="582"/>
      <c r="AO202" s="582"/>
      <c r="AP202" s="582"/>
      <c r="AQ202" s="582"/>
      <c r="AR202" s="582"/>
      <c r="AS202" s="582"/>
      <c r="AT202" s="582"/>
      <c r="AU202" s="582"/>
      <c r="AV202" s="582"/>
    </row>
    <row r="203" spans="6:48" ht="12.75" customHeight="1">
      <c r="F203" s="582"/>
      <c r="G203" s="582"/>
      <c r="H203" s="582"/>
      <c r="I203" s="582"/>
      <c r="J203" s="582"/>
      <c r="K203" s="582"/>
      <c r="L203" s="582"/>
      <c r="M203" s="582"/>
      <c r="N203" s="582"/>
      <c r="O203" s="582"/>
      <c r="P203" s="582"/>
      <c r="Q203" s="582"/>
      <c r="R203" s="582"/>
      <c r="S203" s="582"/>
      <c r="T203" s="582"/>
      <c r="U203" s="582"/>
      <c r="V203" s="582"/>
      <c r="W203" s="582"/>
      <c r="X203" s="582"/>
      <c r="Y203" s="582"/>
      <c r="Z203" s="582"/>
      <c r="AA203" s="582"/>
      <c r="AB203" s="582"/>
      <c r="AC203" s="582"/>
      <c r="AD203" s="582"/>
      <c r="AE203" s="582"/>
      <c r="AF203" s="582"/>
      <c r="AG203" s="582"/>
      <c r="AH203" s="582"/>
      <c r="AI203" s="582"/>
      <c r="AJ203" s="582"/>
      <c r="AK203" s="582"/>
      <c r="AL203" s="582"/>
      <c r="AM203" s="582"/>
      <c r="AN203" s="582"/>
      <c r="AO203" s="582"/>
      <c r="AP203" s="582"/>
      <c r="AQ203" s="582"/>
      <c r="AR203" s="582"/>
      <c r="AS203" s="582"/>
      <c r="AT203" s="582"/>
      <c r="AU203" s="582"/>
      <c r="AV203" s="582"/>
    </row>
    <row r="204" spans="6:48" ht="12.75" customHeight="1">
      <c r="F204" s="582"/>
      <c r="G204" s="582"/>
      <c r="H204" s="582"/>
      <c r="I204" s="582"/>
      <c r="J204" s="582"/>
      <c r="K204" s="582"/>
      <c r="L204" s="582"/>
      <c r="M204" s="582"/>
      <c r="N204" s="582"/>
      <c r="O204" s="582"/>
      <c r="P204" s="582"/>
      <c r="Q204" s="582"/>
      <c r="R204" s="582"/>
      <c r="S204" s="582"/>
      <c r="T204" s="582"/>
      <c r="U204" s="582"/>
      <c r="V204" s="582"/>
      <c r="W204" s="582"/>
      <c r="X204" s="582"/>
      <c r="Y204" s="582"/>
      <c r="Z204" s="582"/>
      <c r="AA204" s="582"/>
      <c r="AB204" s="582"/>
      <c r="AC204" s="582"/>
      <c r="AD204" s="582"/>
      <c r="AE204" s="582"/>
      <c r="AF204" s="582"/>
      <c r="AG204" s="582"/>
      <c r="AH204" s="582"/>
      <c r="AI204" s="582"/>
      <c r="AJ204" s="582"/>
      <c r="AK204" s="582"/>
      <c r="AL204" s="582"/>
      <c r="AM204" s="582"/>
      <c r="AN204" s="582"/>
      <c r="AO204" s="582"/>
      <c r="AP204" s="582"/>
      <c r="AQ204" s="582"/>
      <c r="AR204" s="582"/>
      <c r="AS204" s="582"/>
      <c r="AT204" s="582"/>
      <c r="AU204" s="582"/>
      <c r="AV204" s="582"/>
    </row>
    <row r="205" spans="6:48" ht="12.75" customHeight="1">
      <c r="F205" s="582"/>
      <c r="G205" s="582"/>
      <c r="H205" s="582"/>
      <c r="I205" s="582"/>
      <c r="J205" s="582"/>
      <c r="K205" s="582"/>
      <c r="L205" s="582"/>
      <c r="M205" s="582"/>
      <c r="N205" s="582"/>
      <c r="O205" s="582"/>
      <c r="P205" s="582"/>
      <c r="Q205" s="582"/>
      <c r="R205" s="582"/>
      <c r="S205" s="582"/>
      <c r="T205" s="582"/>
      <c r="U205" s="582"/>
      <c r="V205" s="582"/>
      <c r="W205" s="582"/>
      <c r="X205" s="582"/>
      <c r="Y205" s="582"/>
      <c r="Z205" s="582"/>
      <c r="AA205" s="582"/>
      <c r="AB205" s="582"/>
      <c r="AC205" s="582"/>
      <c r="AD205" s="582"/>
      <c r="AE205" s="582"/>
      <c r="AF205" s="582"/>
      <c r="AG205" s="582"/>
      <c r="AH205" s="582"/>
      <c r="AI205" s="582"/>
      <c r="AJ205" s="582"/>
      <c r="AK205" s="582"/>
      <c r="AL205" s="582"/>
      <c r="AM205" s="582"/>
      <c r="AN205" s="582"/>
      <c r="AO205" s="582"/>
      <c r="AP205" s="582"/>
      <c r="AQ205" s="582"/>
      <c r="AR205" s="582"/>
      <c r="AS205" s="582"/>
      <c r="AT205" s="582"/>
      <c r="AU205" s="582"/>
      <c r="AV205" s="582"/>
    </row>
    <row r="206" spans="6:48" ht="12.75" customHeight="1">
      <c r="F206" s="582"/>
      <c r="G206" s="582"/>
      <c r="H206" s="582"/>
      <c r="I206" s="582"/>
      <c r="J206" s="582"/>
      <c r="K206" s="582"/>
      <c r="L206" s="582"/>
      <c r="M206" s="582"/>
      <c r="N206" s="582"/>
      <c r="O206" s="582"/>
      <c r="P206" s="582"/>
      <c r="Q206" s="582"/>
      <c r="R206" s="582"/>
      <c r="S206" s="582"/>
      <c r="T206" s="582"/>
      <c r="U206" s="582"/>
      <c r="V206" s="582"/>
      <c r="W206" s="582"/>
      <c r="X206" s="582"/>
      <c r="Y206" s="582"/>
      <c r="Z206" s="582"/>
      <c r="AA206" s="582"/>
      <c r="AB206" s="582"/>
      <c r="AC206" s="582"/>
      <c r="AD206" s="582"/>
      <c r="AE206" s="582"/>
      <c r="AF206" s="582"/>
      <c r="AG206" s="582"/>
      <c r="AH206" s="582"/>
      <c r="AI206" s="582"/>
      <c r="AJ206" s="582"/>
      <c r="AK206" s="582"/>
      <c r="AL206" s="582"/>
      <c r="AM206" s="582"/>
      <c r="AN206" s="582"/>
      <c r="AO206" s="582"/>
      <c r="AP206" s="582"/>
      <c r="AQ206" s="582"/>
      <c r="AR206" s="582"/>
      <c r="AS206" s="582"/>
      <c r="AT206" s="582"/>
      <c r="AU206" s="582"/>
      <c r="AV206" s="582"/>
    </row>
    <row r="207" spans="6:48" ht="12.75" customHeight="1">
      <c r="F207" s="582"/>
      <c r="G207" s="582"/>
      <c r="H207" s="582"/>
      <c r="I207" s="582"/>
      <c r="J207" s="582"/>
      <c r="K207" s="582"/>
      <c r="L207" s="582"/>
      <c r="M207" s="582"/>
      <c r="N207" s="582"/>
      <c r="O207" s="582"/>
      <c r="P207" s="582"/>
      <c r="Q207" s="582"/>
      <c r="R207" s="582"/>
      <c r="S207" s="582"/>
      <c r="T207" s="582"/>
      <c r="U207" s="582"/>
      <c r="V207" s="582"/>
      <c r="W207" s="582"/>
      <c r="X207" s="582"/>
      <c r="Y207" s="582"/>
      <c r="Z207" s="582"/>
      <c r="AA207" s="582"/>
      <c r="AB207" s="582"/>
      <c r="AC207" s="582"/>
      <c r="AD207" s="582"/>
      <c r="AE207" s="582"/>
      <c r="AF207" s="582"/>
      <c r="AG207" s="582"/>
      <c r="AH207" s="582"/>
      <c r="AI207" s="582"/>
      <c r="AJ207" s="582"/>
      <c r="AK207" s="582"/>
      <c r="AL207" s="582"/>
      <c r="AM207" s="582"/>
      <c r="AN207" s="582"/>
      <c r="AO207" s="582"/>
      <c r="AP207" s="582"/>
      <c r="AQ207" s="582"/>
      <c r="AR207" s="582"/>
      <c r="AS207" s="582"/>
      <c r="AT207" s="582"/>
      <c r="AU207" s="582"/>
      <c r="AV207" s="582"/>
    </row>
    <row r="208" spans="6:48" ht="12.75" customHeight="1">
      <c r="F208" s="582"/>
      <c r="G208" s="582"/>
      <c r="H208" s="582"/>
      <c r="I208" s="582"/>
      <c r="J208" s="582"/>
      <c r="K208" s="582"/>
      <c r="L208" s="582"/>
      <c r="M208" s="582"/>
      <c r="N208" s="582"/>
      <c r="O208" s="582"/>
      <c r="P208" s="582"/>
      <c r="Q208" s="582"/>
      <c r="R208" s="582"/>
      <c r="S208" s="582"/>
      <c r="T208" s="582"/>
      <c r="U208" s="582"/>
      <c r="V208" s="582"/>
      <c r="W208" s="582"/>
      <c r="X208" s="582"/>
      <c r="Y208" s="582"/>
      <c r="Z208" s="582"/>
      <c r="AA208" s="582"/>
      <c r="AB208" s="582"/>
      <c r="AC208" s="582"/>
      <c r="AD208" s="582"/>
      <c r="AE208" s="582"/>
      <c r="AF208" s="582"/>
      <c r="AG208" s="582"/>
      <c r="AH208" s="582"/>
      <c r="AI208" s="582"/>
      <c r="AJ208" s="582"/>
      <c r="AK208" s="582"/>
      <c r="AL208" s="582"/>
      <c r="AM208" s="582"/>
      <c r="AN208" s="582"/>
      <c r="AO208" s="582"/>
      <c r="AP208" s="582"/>
      <c r="AQ208" s="582"/>
      <c r="AR208" s="582"/>
      <c r="AS208" s="582"/>
      <c r="AT208" s="582"/>
      <c r="AU208" s="582"/>
      <c r="AV208" s="582"/>
    </row>
    <row r="209" spans="6:48" ht="12.75" customHeight="1">
      <c r="F209" s="582"/>
      <c r="G209" s="582"/>
      <c r="H209" s="582"/>
      <c r="I209" s="582"/>
      <c r="J209" s="582"/>
      <c r="K209" s="582"/>
      <c r="L209" s="582"/>
      <c r="M209" s="582"/>
      <c r="N209" s="582"/>
      <c r="O209" s="582"/>
      <c r="P209" s="582"/>
      <c r="Q209" s="582"/>
      <c r="R209" s="582"/>
      <c r="S209" s="582"/>
      <c r="T209" s="582"/>
      <c r="U209" s="582"/>
      <c r="V209" s="582"/>
      <c r="W209" s="582"/>
      <c r="X209" s="582"/>
      <c r="Y209" s="582"/>
      <c r="Z209" s="582"/>
      <c r="AA209" s="582"/>
      <c r="AB209" s="582"/>
      <c r="AC209" s="582"/>
      <c r="AD209" s="582"/>
      <c r="AE209" s="582"/>
      <c r="AF209" s="582"/>
      <c r="AG209" s="582"/>
      <c r="AH209" s="582"/>
      <c r="AI209" s="582"/>
      <c r="AJ209" s="582"/>
      <c r="AK209" s="582"/>
      <c r="AL209" s="582"/>
      <c r="AM209" s="582"/>
      <c r="AN209" s="582"/>
      <c r="AO209" s="582"/>
      <c r="AP209" s="582"/>
      <c r="AQ209" s="582"/>
      <c r="AR209" s="582"/>
      <c r="AS209" s="582"/>
      <c r="AT209" s="582"/>
      <c r="AU209" s="582"/>
      <c r="AV209" s="582"/>
    </row>
    <row r="210" spans="6:48" ht="12.75" customHeight="1">
      <c r="F210" s="582"/>
      <c r="G210" s="582"/>
      <c r="H210" s="582"/>
      <c r="I210" s="582"/>
      <c r="J210" s="582"/>
      <c r="K210" s="582"/>
      <c r="L210" s="582"/>
      <c r="M210" s="582"/>
      <c r="N210" s="582"/>
      <c r="O210" s="582"/>
      <c r="P210" s="582"/>
      <c r="Q210" s="582"/>
      <c r="R210" s="582"/>
      <c r="S210" s="582"/>
      <c r="T210" s="582"/>
      <c r="U210" s="582"/>
      <c r="V210" s="582"/>
      <c r="W210" s="582"/>
      <c r="X210" s="582"/>
      <c r="Y210" s="582"/>
      <c r="Z210" s="582"/>
      <c r="AA210" s="582"/>
      <c r="AB210" s="582"/>
      <c r="AC210" s="582"/>
      <c r="AD210" s="582"/>
      <c r="AE210" s="582"/>
      <c r="AF210" s="582"/>
      <c r="AG210" s="582"/>
      <c r="AH210" s="582"/>
      <c r="AI210" s="582"/>
      <c r="AJ210" s="582"/>
      <c r="AK210" s="582"/>
      <c r="AL210" s="582"/>
      <c r="AM210" s="582"/>
      <c r="AN210" s="582"/>
      <c r="AO210" s="582"/>
      <c r="AP210" s="582"/>
      <c r="AQ210" s="582"/>
      <c r="AR210" s="582"/>
      <c r="AS210" s="582"/>
      <c r="AT210" s="582"/>
      <c r="AU210" s="582"/>
      <c r="AV210" s="582"/>
    </row>
    <row r="211" spans="6:48" ht="12.75" customHeight="1">
      <c r="F211" s="582"/>
      <c r="G211" s="582"/>
      <c r="H211" s="582"/>
      <c r="I211" s="582"/>
      <c r="J211" s="582"/>
      <c r="K211" s="582"/>
      <c r="L211" s="582"/>
      <c r="M211" s="582"/>
      <c r="N211" s="582"/>
      <c r="O211" s="582"/>
      <c r="P211" s="582"/>
      <c r="Q211" s="582"/>
      <c r="R211" s="582"/>
      <c r="S211" s="582"/>
      <c r="T211" s="582"/>
      <c r="U211" s="582"/>
      <c r="V211" s="582"/>
      <c r="W211" s="582"/>
      <c r="X211" s="582"/>
      <c r="Y211" s="582"/>
      <c r="Z211" s="582"/>
      <c r="AA211" s="582"/>
      <c r="AB211" s="582"/>
      <c r="AC211" s="582"/>
      <c r="AD211" s="582"/>
      <c r="AE211" s="582"/>
      <c r="AF211" s="582"/>
      <c r="AG211" s="582"/>
      <c r="AH211" s="582"/>
      <c r="AI211" s="582"/>
      <c r="AJ211" s="582"/>
      <c r="AK211" s="582"/>
      <c r="AL211" s="582"/>
      <c r="AM211" s="582"/>
      <c r="AN211" s="582"/>
      <c r="AO211" s="582"/>
      <c r="AP211" s="582"/>
      <c r="AQ211" s="582"/>
      <c r="AR211" s="582"/>
      <c r="AS211" s="582"/>
      <c r="AT211" s="582"/>
      <c r="AU211" s="582"/>
      <c r="AV211" s="582"/>
    </row>
    <row r="212" spans="6:48" ht="12.75" customHeight="1">
      <c r="F212" s="582"/>
      <c r="G212" s="582"/>
      <c r="H212" s="582"/>
      <c r="I212" s="582"/>
      <c r="J212" s="582"/>
      <c r="K212" s="582"/>
      <c r="L212" s="582"/>
      <c r="M212" s="582"/>
      <c r="N212" s="582"/>
      <c r="O212" s="582"/>
      <c r="P212" s="582"/>
      <c r="Q212" s="582"/>
      <c r="R212" s="582"/>
      <c r="S212" s="582"/>
      <c r="T212" s="582"/>
      <c r="U212" s="582"/>
      <c r="V212" s="582"/>
      <c r="W212" s="582"/>
      <c r="X212" s="582"/>
      <c r="Y212" s="582"/>
      <c r="Z212" s="582"/>
      <c r="AA212" s="582"/>
      <c r="AB212" s="582"/>
      <c r="AC212" s="582"/>
      <c r="AD212" s="582"/>
      <c r="AE212" s="582"/>
      <c r="AF212" s="582"/>
      <c r="AG212" s="582"/>
      <c r="AH212" s="582"/>
      <c r="AI212" s="582"/>
      <c r="AJ212" s="582"/>
      <c r="AK212" s="582"/>
      <c r="AL212" s="582"/>
      <c r="AM212" s="582"/>
      <c r="AN212" s="582"/>
      <c r="AO212" s="582"/>
      <c r="AP212" s="582"/>
      <c r="AQ212" s="582"/>
      <c r="AR212" s="582"/>
      <c r="AS212" s="582"/>
      <c r="AT212" s="582"/>
      <c r="AU212" s="582"/>
      <c r="AV212" s="582"/>
    </row>
    <row r="213" spans="6:48" ht="12.75" customHeight="1">
      <c r="F213" s="582"/>
      <c r="G213" s="582"/>
      <c r="H213" s="582"/>
      <c r="I213" s="582"/>
      <c r="J213" s="582"/>
      <c r="K213" s="582"/>
      <c r="L213" s="582"/>
      <c r="M213" s="582"/>
      <c r="N213" s="582"/>
      <c r="O213" s="582"/>
      <c r="P213" s="582"/>
      <c r="Q213" s="582"/>
      <c r="R213" s="582"/>
      <c r="S213" s="582"/>
      <c r="T213" s="582"/>
      <c r="U213" s="582"/>
      <c r="V213" s="582"/>
      <c r="W213" s="582"/>
      <c r="X213" s="582"/>
      <c r="Y213" s="582"/>
      <c r="Z213" s="582"/>
      <c r="AA213" s="582"/>
      <c r="AB213" s="582"/>
      <c r="AC213" s="582"/>
      <c r="AD213" s="582"/>
      <c r="AE213" s="582"/>
      <c r="AF213" s="582"/>
      <c r="AG213" s="582"/>
      <c r="AH213" s="582"/>
      <c r="AI213" s="582"/>
      <c r="AJ213" s="582"/>
      <c r="AK213" s="582"/>
      <c r="AL213" s="582"/>
      <c r="AM213" s="582"/>
      <c r="AN213" s="582"/>
      <c r="AO213" s="582"/>
      <c r="AP213" s="582"/>
      <c r="AQ213" s="582"/>
      <c r="AR213" s="582"/>
      <c r="AS213" s="582"/>
      <c r="AT213" s="582"/>
      <c r="AU213" s="582"/>
      <c r="AV213" s="582"/>
    </row>
    <row r="214" spans="6:48" ht="12.75" customHeight="1">
      <c r="F214" s="582"/>
      <c r="G214" s="582"/>
      <c r="H214" s="582"/>
      <c r="I214" s="582"/>
      <c r="J214" s="582"/>
      <c r="K214" s="582"/>
      <c r="L214" s="582"/>
      <c r="M214" s="582"/>
      <c r="N214" s="582"/>
      <c r="O214" s="582"/>
      <c r="P214" s="582"/>
      <c r="Q214" s="582"/>
      <c r="R214" s="582"/>
      <c r="S214" s="582"/>
      <c r="T214" s="582"/>
      <c r="U214" s="582"/>
      <c r="V214" s="582"/>
      <c r="W214" s="582"/>
      <c r="X214" s="582"/>
      <c r="Y214" s="582"/>
      <c r="Z214" s="582"/>
      <c r="AA214" s="582"/>
      <c r="AB214" s="582"/>
      <c r="AC214" s="582"/>
      <c r="AD214" s="582"/>
      <c r="AE214" s="582"/>
      <c r="AF214" s="582"/>
      <c r="AG214" s="582"/>
      <c r="AH214" s="582"/>
      <c r="AI214" s="582"/>
      <c r="AJ214" s="582"/>
      <c r="AK214" s="582"/>
      <c r="AL214" s="582"/>
      <c r="AM214" s="582"/>
      <c r="AN214" s="582"/>
      <c r="AO214" s="582"/>
      <c r="AP214" s="582"/>
      <c r="AQ214" s="582"/>
      <c r="AR214" s="582"/>
      <c r="AS214" s="582"/>
      <c r="AT214" s="582"/>
      <c r="AU214" s="582"/>
      <c r="AV214" s="582"/>
    </row>
    <row r="215" spans="6:48" ht="12.75" customHeight="1">
      <c r="F215" s="582"/>
      <c r="G215" s="582"/>
      <c r="H215" s="582"/>
      <c r="I215" s="582"/>
      <c r="J215" s="582"/>
      <c r="K215" s="582"/>
      <c r="L215" s="582"/>
      <c r="M215" s="582"/>
      <c r="N215" s="582"/>
      <c r="O215" s="582"/>
      <c r="P215" s="582"/>
      <c r="Q215" s="582"/>
      <c r="R215" s="582"/>
      <c r="S215" s="582"/>
      <c r="T215" s="582"/>
      <c r="U215" s="582"/>
      <c r="V215" s="582"/>
      <c r="W215" s="582"/>
      <c r="X215" s="582"/>
      <c r="Y215" s="582"/>
      <c r="Z215" s="582"/>
      <c r="AA215" s="582"/>
      <c r="AB215" s="582"/>
      <c r="AC215" s="582"/>
      <c r="AD215" s="582"/>
      <c r="AE215" s="582"/>
      <c r="AF215" s="582"/>
      <c r="AG215" s="582"/>
      <c r="AH215" s="582"/>
      <c r="AI215" s="582"/>
      <c r="AJ215" s="582"/>
      <c r="AK215" s="582"/>
      <c r="AL215" s="582"/>
      <c r="AM215" s="582"/>
      <c r="AN215" s="582"/>
      <c r="AO215" s="582"/>
      <c r="AP215" s="582"/>
      <c r="AQ215" s="582"/>
      <c r="AR215" s="582"/>
      <c r="AS215" s="582"/>
      <c r="AT215" s="582"/>
      <c r="AU215" s="582"/>
      <c r="AV215" s="582"/>
    </row>
    <row r="216" spans="6:48" ht="12.75" customHeight="1">
      <c r="F216" s="582"/>
      <c r="G216" s="582"/>
      <c r="H216" s="582"/>
      <c r="I216" s="582"/>
      <c r="J216" s="582"/>
      <c r="K216" s="582"/>
      <c r="L216" s="582"/>
      <c r="M216" s="582"/>
      <c r="N216" s="582"/>
      <c r="O216" s="582"/>
      <c r="P216" s="582"/>
      <c r="Q216" s="582"/>
      <c r="R216" s="582"/>
      <c r="S216" s="582"/>
      <c r="T216" s="582"/>
      <c r="U216" s="582"/>
      <c r="V216" s="582"/>
      <c r="W216" s="582"/>
      <c r="X216" s="582"/>
      <c r="Y216" s="582"/>
      <c r="Z216" s="582"/>
      <c r="AA216" s="582"/>
      <c r="AB216" s="582"/>
      <c r="AC216" s="582"/>
      <c r="AD216" s="582"/>
      <c r="AE216" s="582"/>
      <c r="AF216" s="582"/>
      <c r="AG216" s="582"/>
      <c r="AH216" s="582"/>
      <c r="AI216" s="582"/>
      <c r="AJ216" s="582"/>
      <c r="AK216" s="582"/>
      <c r="AL216" s="582"/>
      <c r="AM216" s="582"/>
      <c r="AN216" s="582"/>
      <c r="AO216" s="582"/>
      <c r="AP216" s="582"/>
      <c r="AQ216" s="582"/>
      <c r="AR216" s="582"/>
      <c r="AS216" s="582"/>
      <c r="AT216" s="582"/>
      <c r="AU216" s="582"/>
      <c r="AV216" s="582"/>
    </row>
    <row r="217" spans="6:48" ht="12.75" customHeight="1">
      <c r="F217" s="582"/>
      <c r="G217" s="582"/>
      <c r="H217" s="582"/>
      <c r="I217" s="582"/>
      <c r="J217" s="582"/>
      <c r="K217" s="582"/>
      <c r="L217" s="582"/>
      <c r="M217" s="582"/>
      <c r="N217" s="582"/>
      <c r="O217" s="582"/>
      <c r="P217" s="582"/>
      <c r="Q217" s="582"/>
      <c r="R217" s="582"/>
      <c r="S217" s="582"/>
      <c r="T217" s="582"/>
      <c r="U217" s="582"/>
      <c r="V217" s="582"/>
      <c r="W217" s="582"/>
      <c r="X217" s="582"/>
      <c r="Y217" s="582"/>
      <c r="Z217" s="582"/>
      <c r="AA217" s="582"/>
      <c r="AB217" s="582"/>
      <c r="AC217" s="582"/>
      <c r="AD217" s="582"/>
      <c r="AE217" s="582"/>
      <c r="AF217" s="582"/>
      <c r="AG217" s="582"/>
      <c r="AH217" s="582"/>
      <c r="AI217" s="582"/>
      <c r="AJ217" s="582"/>
      <c r="AK217" s="582"/>
      <c r="AL217" s="582"/>
      <c r="AM217" s="582"/>
      <c r="AN217" s="582"/>
      <c r="AO217" s="582"/>
      <c r="AP217" s="582"/>
      <c r="AQ217" s="582"/>
      <c r="AR217" s="582"/>
      <c r="AS217" s="582"/>
      <c r="AT217" s="582"/>
      <c r="AU217" s="582"/>
      <c r="AV217" s="582"/>
    </row>
    <row r="218" spans="6:48" ht="12.75" customHeight="1">
      <c r="F218" s="582"/>
      <c r="G218" s="582"/>
      <c r="H218" s="582"/>
      <c r="I218" s="582"/>
      <c r="J218" s="582"/>
      <c r="K218" s="582"/>
      <c r="L218" s="582"/>
      <c r="M218" s="582"/>
      <c r="N218" s="582"/>
      <c r="O218" s="582"/>
      <c r="P218" s="582"/>
      <c r="Q218" s="582"/>
      <c r="R218" s="582"/>
      <c r="S218" s="582"/>
      <c r="T218" s="582"/>
      <c r="U218" s="582"/>
      <c r="V218" s="582"/>
      <c r="W218" s="582"/>
      <c r="X218" s="582"/>
      <c r="Y218" s="582"/>
      <c r="Z218" s="582"/>
      <c r="AA218" s="582"/>
      <c r="AB218" s="582"/>
      <c r="AC218" s="582"/>
      <c r="AD218" s="582"/>
      <c r="AE218" s="582"/>
      <c r="AF218" s="582"/>
      <c r="AG218" s="582"/>
      <c r="AH218" s="582"/>
      <c r="AI218" s="582"/>
      <c r="AJ218" s="582"/>
      <c r="AK218" s="582"/>
      <c r="AL218" s="582"/>
      <c r="AM218" s="582"/>
      <c r="AN218" s="582"/>
      <c r="AO218" s="582"/>
      <c r="AP218" s="582"/>
      <c r="AQ218" s="582"/>
      <c r="AR218" s="582"/>
      <c r="AS218" s="582"/>
      <c r="AT218" s="582"/>
      <c r="AU218" s="582"/>
      <c r="AV218" s="582"/>
    </row>
    <row r="219" spans="6:48" ht="12.75" customHeight="1">
      <c r="F219" s="582"/>
      <c r="G219" s="582"/>
      <c r="H219" s="582"/>
      <c r="I219" s="582"/>
      <c r="J219" s="582"/>
      <c r="K219" s="582"/>
      <c r="L219" s="582"/>
      <c r="M219" s="582"/>
      <c r="N219" s="582"/>
      <c r="O219" s="582"/>
      <c r="P219" s="582"/>
      <c r="Q219" s="582"/>
      <c r="R219" s="582"/>
      <c r="S219" s="582"/>
      <c r="T219" s="582"/>
      <c r="U219" s="582"/>
      <c r="V219" s="582"/>
      <c r="W219" s="582"/>
      <c r="X219" s="582"/>
      <c r="Y219" s="582"/>
      <c r="Z219" s="582"/>
      <c r="AA219" s="582"/>
      <c r="AB219" s="582"/>
      <c r="AC219" s="582"/>
      <c r="AD219" s="582"/>
      <c r="AE219" s="582"/>
      <c r="AF219" s="582"/>
      <c r="AG219" s="582"/>
      <c r="AH219" s="582"/>
      <c r="AI219" s="582"/>
      <c r="AJ219" s="582"/>
      <c r="AK219" s="582"/>
      <c r="AL219" s="582"/>
      <c r="AM219" s="582"/>
      <c r="AN219" s="582"/>
      <c r="AO219" s="582"/>
      <c r="AP219" s="582"/>
      <c r="AQ219" s="582"/>
      <c r="AR219" s="582"/>
      <c r="AS219" s="582"/>
      <c r="AT219" s="582"/>
      <c r="AU219" s="582"/>
      <c r="AV219" s="582"/>
    </row>
    <row r="220" spans="6:48" ht="12.75" customHeight="1">
      <c r="F220" s="582"/>
      <c r="G220" s="582"/>
      <c r="H220" s="582"/>
      <c r="I220" s="582"/>
      <c r="J220" s="582"/>
      <c r="K220" s="582"/>
      <c r="L220" s="582"/>
      <c r="M220" s="582"/>
      <c r="N220" s="582"/>
      <c r="O220" s="582"/>
      <c r="P220" s="582"/>
      <c r="Q220" s="582"/>
      <c r="R220" s="582"/>
      <c r="S220" s="582"/>
      <c r="T220" s="582"/>
      <c r="U220" s="582"/>
      <c r="V220" s="582"/>
      <c r="W220" s="582"/>
      <c r="X220" s="582"/>
      <c r="Y220" s="582"/>
      <c r="Z220" s="582"/>
      <c r="AA220" s="582"/>
      <c r="AB220" s="582"/>
      <c r="AC220" s="582"/>
      <c r="AD220" s="582"/>
      <c r="AE220" s="582"/>
      <c r="AF220" s="582"/>
      <c r="AG220" s="582"/>
      <c r="AH220" s="582"/>
      <c r="AI220" s="582"/>
      <c r="AJ220" s="582"/>
      <c r="AK220" s="582"/>
      <c r="AL220" s="582"/>
      <c r="AM220" s="582"/>
      <c r="AN220" s="582"/>
      <c r="AO220" s="582"/>
      <c r="AP220" s="582"/>
      <c r="AQ220" s="582"/>
      <c r="AR220" s="582"/>
      <c r="AS220" s="582"/>
      <c r="AT220" s="582"/>
      <c r="AU220" s="582"/>
      <c r="AV220" s="582"/>
    </row>
    <row r="221" spans="6:48" ht="12.75" customHeight="1">
      <c r="F221" s="582"/>
      <c r="G221" s="582"/>
      <c r="H221" s="582"/>
      <c r="I221" s="582"/>
      <c r="J221" s="582"/>
      <c r="K221" s="582"/>
      <c r="L221" s="582"/>
      <c r="M221" s="582"/>
      <c r="N221" s="582"/>
      <c r="O221" s="582"/>
      <c r="P221" s="582"/>
      <c r="Q221" s="582"/>
      <c r="R221" s="582"/>
      <c r="S221" s="582"/>
      <c r="T221" s="582"/>
      <c r="U221" s="582"/>
      <c r="V221" s="582"/>
      <c r="W221" s="582"/>
      <c r="X221" s="582"/>
      <c r="Y221" s="582"/>
      <c r="Z221" s="582"/>
      <c r="AA221" s="582"/>
      <c r="AB221" s="582"/>
      <c r="AC221" s="582"/>
      <c r="AD221" s="582"/>
      <c r="AE221" s="582"/>
      <c r="AF221" s="582"/>
      <c r="AG221" s="582"/>
      <c r="AH221" s="582"/>
      <c r="AI221" s="582"/>
      <c r="AJ221" s="582"/>
      <c r="AK221" s="582"/>
      <c r="AL221" s="582"/>
      <c r="AM221" s="582"/>
      <c r="AN221" s="582"/>
      <c r="AO221" s="582"/>
      <c r="AP221" s="582"/>
      <c r="AQ221" s="582"/>
      <c r="AR221" s="582"/>
      <c r="AS221" s="582"/>
      <c r="AT221" s="582"/>
      <c r="AU221" s="582"/>
      <c r="AV221" s="582"/>
    </row>
    <row r="222" spans="6:48" ht="12.75" customHeight="1">
      <c r="F222" s="582"/>
      <c r="G222" s="582"/>
      <c r="H222" s="582"/>
      <c r="I222" s="582"/>
      <c r="J222" s="582"/>
      <c r="K222" s="582"/>
      <c r="L222" s="582"/>
      <c r="M222" s="582"/>
      <c r="N222" s="582"/>
      <c r="O222" s="582"/>
      <c r="P222" s="582"/>
      <c r="Q222" s="582"/>
      <c r="R222" s="582"/>
      <c r="S222" s="582"/>
      <c r="T222" s="582"/>
      <c r="U222" s="582"/>
      <c r="V222" s="582"/>
      <c r="W222" s="582"/>
      <c r="X222" s="582"/>
      <c r="Y222" s="582"/>
      <c r="Z222" s="582"/>
      <c r="AA222" s="582"/>
      <c r="AB222" s="582"/>
      <c r="AC222" s="582"/>
      <c r="AD222" s="582"/>
      <c r="AE222" s="582"/>
      <c r="AF222" s="582"/>
      <c r="AG222" s="582"/>
      <c r="AH222" s="582"/>
      <c r="AI222" s="582"/>
      <c r="AJ222" s="582"/>
      <c r="AK222" s="582"/>
      <c r="AL222" s="582"/>
      <c r="AM222" s="582"/>
      <c r="AN222" s="582"/>
      <c r="AO222" s="582"/>
      <c r="AP222" s="582"/>
      <c r="AQ222" s="582"/>
      <c r="AR222" s="582"/>
      <c r="AS222" s="582"/>
      <c r="AT222" s="582"/>
      <c r="AU222" s="582"/>
      <c r="AV222" s="582"/>
    </row>
    <row r="223" spans="6:48" ht="12.75" customHeight="1">
      <c r="F223" s="582"/>
      <c r="G223" s="582"/>
      <c r="H223" s="582"/>
      <c r="I223" s="582"/>
      <c r="J223" s="582"/>
      <c r="K223" s="582"/>
      <c r="L223" s="582"/>
      <c r="M223" s="582"/>
      <c r="N223" s="582"/>
      <c r="O223" s="582"/>
      <c r="P223" s="582"/>
      <c r="Q223" s="582"/>
      <c r="R223" s="582"/>
      <c r="S223" s="582"/>
      <c r="T223" s="582"/>
      <c r="U223" s="582"/>
      <c r="V223" s="582"/>
      <c r="W223" s="582"/>
      <c r="X223" s="582"/>
      <c r="Y223" s="582"/>
      <c r="Z223" s="582"/>
      <c r="AA223" s="582"/>
      <c r="AB223" s="582"/>
      <c r="AC223" s="582"/>
      <c r="AD223" s="582"/>
      <c r="AE223" s="582"/>
      <c r="AF223" s="582"/>
      <c r="AG223" s="582"/>
      <c r="AH223" s="582"/>
      <c r="AI223" s="582"/>
      <c r="AJ223" s="582"/>
      <c r="AK223" s="582"/>
      <c r="AL223" s="582"/>
      <c r="AM223" s="582"/>
      <c r="AN223" s="582"/>
      <c r="AO223" s="582"/>
      <c r="AP223" s="582"/>
      <c r="AQ223" s="582"/>
      <c r="AR223" s="582"/>
      <c r="AS223" s="582"/>
      <c r="AT223" s="582"/>
      <c r="AU223" s="582"/>
      <c r="AV223" s="582"/>
    </row>
    <row r="224" spans="6:48" ht="12.75" customHeight="1">
      <c r="F224" s="582"/>
      <c r="G224" s="582"/>
      <c r="H224" s="582"/>
      <c r="I224" s="582"/>
      <c r="J224" s="582"/>
      <c r="K224" s="582"/>
      <c r="L224" s="582"/>
      <c r="M224" s="582"/>
      <c r="N224" s="582"/>
      <c r="O224" s="582"/>
      <c r="P224" s="582"/>
      <c r="Q224" s="582"/>
      <c r="R224" s="582"/>
      <c r="S224" s="582"/>
      <c r="T224" s="582"/>
      <c r="U224" s="582"/>
      <c r="V224" s="582"/>
      <c r="W224" s="582"/>
      <c r="X224" s="582"/>
      <c r="Y224" s="582"/>
      <c r="Z224" s="582"/>
      <c r="AA224" s="582"/>
      <c r="AB224" s="582"/>
      <c r="AC224" s="582"/>
      <c r="AD224" s="582"/>
      <c r="AE224" s="582"/>
      <c r="AF224" s="582"/>
      <c r="AG224" s="582"/>
      <c r="AH224" s="582"/>
      <c r="AI224" s="582"/>
      <c r="AJ224" s="582"/>
      <c r="AK224" s="582"/>
      <c r="AL224" s="582"/>
      <c r="AM224" s="582"/>
      <c r="AN224" s="582"/>
      <c r="AO224" s="582"/>
      <c r="AP224" s="582"/>
      <c r="AQ224" s="582"/>
      <c r="AR224" s="582"/>
      <c r="AS224" s="582"/>
      <c r="AT224" s="582"/>
      <c r="AU224" s="582"/>
      <c r="AV224" s="582"/>
    </row>
    <row r="225" spans="6:48" ht="12.75" customHeight="1">
      <c r="F225" s="582"/>
      <c r="G225" s="582"/>
      <c r="H225" s="582"/>
      <c r="I225" s="582"/>
      <c r="J225" s="582"/>
      <c r="K225" s="582"/>
      <c r="L225" s="582"/>
      <c r="M225" s="582"/>
      <c r="N225" s="582"/>
      <c r="O225" s="582"/>
      <c r="P225" s="582"/>
      <c r="Q225" s="582"/>
      <c r="R225" s="582"/>
      <c r="S225" s="582"/>
      <c r="T225" s="582"/>
      <c r="U225" s="582"/>
      <c r="V225" s="582"/>
      <c r="W225" s="582"/>
      <c r="X225" s="582"/>
      <c r="Y225" s="582"/>
      <c r="Z225" s="582"/>
      <c r="AA225" s="582"/>
      <c r="AB225" s="582"/>
      <c r="AC225" s="582"/>
      <c r="AD225" s="582"/>
      <c r="AE225" s="582"/>
      <c r="AF225" s="582"/>
      <c r="AG225" s="582"/>
      <c r="AH225" s="582"/>
      <c r="AI225" s="582"/>
      <c r="AJ225" s="582"/>
      <c r="AK225" s="582"/>
      <c r="AL225" s="582"/>
      <c r="AM225" s="582"/>
      <c r="AN225" s="582"/>
      <c r="AO225" s="582"/>
      <c r="AP225" s="582"/>
      <c r="AQ225" s="582"/>
      <c r="AR225" s="582"/>
      <c r="AS225" s="582"/>
      <c r="AT225" s="582"/>
      <c r="AU225" s="582"/>
      <c r="AV225" s="582"/>
    </row>
    <row r="226" spans="6:48" ht="12.75" customHeight="1">
      <c r="F226" s="582"/>
      <c r="G226" s="582"/>
      <c r="H226" s="582"/>
      <c r="I226" s="582"/>
      <c r="J226" s="582"/>
      <c r="K226" s="582"/>
      <c r="L226" s="582"/>
      <c r="M226" s="582"/>
      <c r="N226" s="582"/>
      <c r="O226" s="582"/>
      <c r="P226" s="582"/>
      <c r="Q226" s="582"/>
      <c r="R226" s="582"/>
      <c r="S226" s="582"/>
      <c r="T226" s="582"/>
      <c r="U226" s="582"/>
      <c r="V226" s="582"/>
      <c r="W226" s="582"/>
      <c r="X226" s="582"/>
      <c r="Y226" s="582"/>
      <c r="Z226" s="582"/>
      <c r="AA226" s="582"/>
      <c r="AB226" s="582"/>
      <c r="AC226" s="582"/>
      <c r="AD226" s="582"/>
      <c r="AE226" s="582"/>
      <c r="AF226" s="582"/>
      <c r="AG226" s="582"/>
      <c r="AH226" s="582"/>
      <c r="AI226" s="582"/>
      <c r="AJ226" s="582"/>
      <c r="AK226" s="582"/>
      <c r="AL226" s="582"/>
      <c r="AM226" s="582"/>
      <c r="AN226" s="582"/>
      <c r="AO226" s="582"/>
      <c r="AP226" s="582"/>
      <c r="AQ226" s="582"/>
      <c r="AR226" s="582"/>
      <c r="AS226" s="582"/>
      <c r="AT226" s="582"/>
      <c r="AU226" s="582"/>
      <c r="AV226" s="582"/>
    </row>
    <row r="227" spans="6:48" ht="12.75" customHeight="1">
      <c r="F227" s="582"/>
      <c r="G227" s="582"/>
      <c r="H227" s="582"/>
      <c r="I227" s="582"/>
      <c r="J227" s="582"/>
      <c r="K227" s="582"/>
      <c r="L227" s="582"/>
      <c r="M227" s="582"/>
      <c r="N227" s="582"/>
      <c r="O227" s="582"/>
      <c r="P227" s="582"/>
      <c r="Q227" s="582"/>
      <c r="R227" s="582"/>
      <c r="S227" s="582"/>
      <c r="T227" s="582"/>
      <c r="U227" s="582"/>
      <c r="V227" s="582"/>
      <c r="W227" s="582"/>
      <c r="X227" s="582"/>
      <c r="Y227" s="582"/>
      <c r="Z227" s="582"/>
      <c r="AA227" s="582"/>
      <c r="AB227" s="582"/>
      <c r="AC227" s="582"/>
      <c r="AD227" s="582"/>
      <c r="AE227" s="582"/>
      <c r="AF227" s="582"/>
      <c r="AG227" s="582"/>
      <c r="AH227" s="582"/>
      <c r="AI227" s="582"/>
      <c r="AJ227" s="582"/>
      <c r="AK227" s="582"/>
      <c r="AL227" s="582"/>
      <c r="AM227" s="582"/>
      <c r="AN227" s="582"/>
      <c r="AO227" s="582"/>
      <c r="AP227" s="582"/>
      <c r="AQ227" s="582"/>
      <c r="AR227" s="582"/>
      <c r="AS227" s="582"/>
      <c r="AT227" s="582"/>
      <c r="AU227" s="582"/>
      <c r="AV227" s="582"/>
    </row>
    <row r="228" spans="6:48" ht="12.75" customHeight="1">
      <c r="F228" s="582"/>
      <c r="G228" s="582"/>
      <c r="H228" s="582"/>
      <c r="I228" s="582"/>
      <c r="J228" s="582"/>
      <c r="K228" s="582"/>
      <c r="L228" s="582"/>
      <c r="M228" s="582"/>
      <c r="N228" s="582"/>
      <c r="O228" s="582"/>
      <c r="P228" s="582"/>
      <c r="Q228" s="582"/>
      <c r="R228" s="582"/>
      <c r="S228" s="582"/>
      <c r="T228" s="582"/>
      <c r="U228" s="582"/>
      <c r="V228" s="582"/>
      <c r="W228" s="582"/>
      <c r="X228" s="582"/>
      <c r="Y228" s="582"/>
      <c r="Z228" s="582"/>
      <c r="AA228" s="582"/>
      <c r="AB228" s="582"/>
      <c r="AC228" s="582"/>
      <c r="AD228" s="582"/>
      <c r="AE228" s="582"/>
      <c r="AF228" s="582"/>
      <c r="AG228" s="582"/>
      <c r="AH228" s="582"/>
      <c r="AI228" s="582"/>
      <c r="AJ228" s="582"/>
      <c r="AK228" s="582"/>
      <c r="AL228" s="582"/>
      <c r="AM228" s="582"/>
      <c r="AN228" s="582"/>
      <c r="AO228" s="582"/>
      <c r="AP228" s="582"/>
      <c r="AQ228" s="582"/>
      <c r="AR228" s="582"/>
      <c r="AS228" s="582"/>
      <c r="AT228" s="582"/>
      <c r="AU228" s="582"/>
      <c r="AV228" s="582"/>
    </row>
    <row r="229" spans="6:48" ht="12.75" customHeight="1">
      <c r="F229" s="582"/>
      <c r="G229" s="582"/>
      <c r="H229" s="582"/>
      <c r="I229" s="582"/>
      <c r="J229" s="582"/>
      <c r="K229" s="582"/>
      <c r="L229" s="582"/>
      <c r="M229" s="582"/>
      <c r="N229" s="582"/>
      <c r="O229" s="582"/>
      <c r="P229" s="582"/>
      <c r="Q229" s="582"/>
      <c r="R229" s="582"/>
      <c r="S229" s="582"/>
      <c r="T229" s="582"/>
      <c r="U229" s="582"/>
      <c r="V229" s="582"/>
      <c r="W229" s="582"/>
      <c r="X229" s="582"/>
      <c r="Y229" s="582"/>
      <c r="Z229" s="582"/>
      <c r="AA229" s="582"/>
      <c r="AB229" s="582"/>
      <c r="AC229" s="582"/>
      <c r="AD229" s="582"/>
      <c r="AE229" s="582"/>
      <c r="AF229" s="582"/>
      <c r="AG229" s="582"/>
      <c r="AH229" s="582"/>
      <c r="AI229" s="582"/>
      <c r="AJ229" s="582"/>
      <c r="AK229" s="582"/>
      <c r="AL229" s="582"/>
      <c r="AM229" s="582"/>
      <c r="AN229" s="582"/>
      <c r="AO229" s="582"/>
      <c r="AP229" s="582"/>
      <c r="AQ229" s="582"/>
      <c r="AR229" s="582"/>
      <c r="AS229" s="582"/>
      <c r="AT229" s="582"/>
      <c r="AU229" s="582"/>
      <c r="AV229" s="582"/>
    </row>
    <row r="230" spans="6:48" ht="12.75" customHeight="1">
      <c r="F230" s="582"/>
      <c r="G230" s="582"/>
      <c r="H230" s="582"/>
      <c r="I230" s="582"/>
      <c r="J230" s="582"/>
      <c r="K230" s="582"/>
      <c r="L230" s="582"/>
      <c r="M230" s="582"/>
      <c r="N230" s="582"/>
      <c r="O230" s="582"/>
      <c r="P230" s="582"/>
      <c r="Q230" s="582"/>
      <c r="R230" s="582"/>
      <c r="S230" s="582"/>
      <c r="T230" s="582"/>
      <c r="U230" s="582"/>
      <c r="V230" s="582"/>
      <c r="W230" s="582"/>
      <c r="X230" s="582"/>
      <c r="Y230" s="582"/>
      <c r="Z230" s="582"/>
      <c r="AA230" s="582"/>
      <c r="AB230" s="582"/>
      <c r="AC230" s="582"/>
      <c r="AD230" s="582"/>
      <c r="AE230" s="582"/>
      <c r="AF230" s="582"/>
      <c r="AG230" s="582"/>
      <c r="AH230" s="582"/>
      <c r="AI230" s="582"/>
      <c r="AJ230" s="582"/>
      <c r="AK230" s="582"/>
      <c r="AL230" s="582"/>
      <c r="AM230" s="582"/>
      <c r="AN230" s="582"/>
      <c r="AO230" s="582"/>
      <c r="AP230" s="582"/>
      <c r="AQ230" s="582"/>
      <c r="AR230" s="582"/>
      <c r="AS230" s="582"/>
      <c r="AT230" s="582"/>
      <c r="AU230" s="582"/>
      <c r="AV230" s="582"/>
    </row>
    <row r="231" spans="6:48" ht="12.75" customHeight="1">
      <c r="F231" s="582"/>
      <c r="G231" s="582"/>
      <c r="H231" s="582"/>
      <c r="I231" s="582"/>
      <c r="J231" s="582"/>
      <c r="K231" s="582"/>
      <c r="L231" s="582"/>
      <c r="M231" s="582"/>
      <c r="N231" s="582"/>
      <c r="O231" s="582"/>
      <c r="P231" s="582"/>
      <c r="Q231" s="582"/>
      <c r="R231" s="582"/>
      <c r="S231" s="582"/>
      <c r="T231" s="582"/>
      <c r="U231" s="582"/>
      <c r="V231" s="582"/>
      <c r="W231" s="582"/>
      <c r="X231" s="582"/>
      <c r="Y231" s="582"/>
      <c r="Z231" s="582"/>
      <c r="AA231" s="582"/>
      <c r="AB231" s="582"/>
      <c r="AC231" s="582"/>
      <c r="AD231" s="582"/>
      <c r="AE231" s="582"/>
      <c r="AF231" s="582"/>
      <c r="AG231" s="582"/>
      <c r="AH231" s="582"/>
      <c r="AI231" s="582"/>
      <c r="AJ231" s="582"/>
      <c r="AK231" s="582"/>
      <c r="AL231" s="582"/>
      <c r="AM231" s="582"/>
      <c r="AN231" s="582"/>
      <c r="AO231" s="582"/>
      <c r="AP231" s="582"/>
      <c r="AQ231" s="582"/>
      <c r="AR231" s="582"/>
      <c r="AS231" s="582"/>
      <c r="AT231" s="582"/>
      <c r="AU231" s="582"/>
      <c r="AV231" s="582"/>
    </row>
    <row r="232" spans="6:48" ht="12.75" customHeight="1">
      <c r="F232" s="582"/>
      <c r="G232" s="582"/>
      <c r="H232" s="582"/>
      <c r="I232" s="582"/>
      <c r="J232" s="582"/>
      <c r="K232" s="582"/>
      <c r="L232" s="582"/>
      <c r="M232" s="582"/>
      <c r="N232" s="582"/>
      <c r="O232" s="582"/>
      <c r="P232" s="582"/>
      <c r="Q232" s="582"/>
      <c r="R232" s="582"/>
      <c r="S232" s="582"/>
      <c r="T232" s="582"/>
      <c r="U232" s="582"/>
      <c r="V232" s="582"/>
      <c r="W232" s="582"/>
      <c r="X232" s="582"/>
      <c r="Y232" s="582"/>
      <c r="Z232" s="582"/>
      <c r="AA232" s="582"/>
      <c r="AB232" s="582"/>
      <c r="AC232" s="582"/>
      <c r="AD232" s="582"/>
      <c r="AE232" s="582"/>
      <c r="AF232" s="582"/>
      <c r="AG232" s="582"/>
      <c r="AH232" s="582"/>
      <c r="AI232" s="582"/>
      <c r="AJ232" s="582"/>
      <c r="AK232" s="582"/>
      <c r="AL232" s="582"/>
      <c r="AM232" s="582"/>
      <c r="AN232" s="582"/>
      <c r="AO232" s="582"/>
      <c r="AP232" s="582"/>
      <c r="AQ232" s="582"/>
      <c r="AR232" s="582"/>
      <c r="AS232" s="582"/>
      <c r="AT232" s="582"/>
      <c r="AU232" s="582"/>
      <c r="AV232" s="582"/>
    </row>
    <row r="233" spans="6:48" ht="12.75" customHeight="1">
      <c r="F233" s="582"/>
      <c r="G233" s="582"/>
      <c r="H233" s="582"/>
      <c r="I233" s="582"/>
      <c r="J233" s="582"/>
      <c r="K233" s="582"/>
      <c r="L233" s="582"/>
      <c r="M233" s="582"/>
      <c r="N233" s="582"/>
      <c r="O233" s="582"/>
      <c r="P233" s="582"/>
      <c r="Q233" s="582"/>
      <c r="R233" s="582"/>
      <c r="S233" s="582"/>
      <c r="T233" s="582"/>
      <c r="U233" s="582"/>
      <c r="V233" s="582"/>
      <c r="W233" s="582"/>
      <c r="X233" s="582"/>
      <c r="Y233" s="582"/>
      <c r="Z233" s="582"/>
      <c r="AA233" s="582"/>
      <c r="AB233" s="582"/>
      <c r="AC233" s="582"/>
      <c r="AD233" s="582"/>
      <c r="AE233" s="582"/>
      <c r="AF233" s="582"/>
      <c r="AG233" s="582"/>
      <c r="AH233" s="582"/>
      <c r="AI233" s="582"/>
      <c r="AJ233" s="582"/>
      <c r="AK233" s="582"/>
      <c r="AL233" s="582"/>
      <c r="AM233" s="582"/>
      <c r="AN233" s="582"/>
      <c r="AO233" s="582"/>
      <c r="AP233" s="582"/>
      <c r="AQ233" s="582"/>
      <c r="AR233" s="582"/>
      <c r="AS233" s="582"/>
      <c r="AT233" s="582"/>
      <c r="AU233" s="582"/>
      <c r="AV233" s="582"/>
    </row>
    <row r="234" spans="6:48" ht="12.75" customHeight="1">
      <c r="F234" s="582"/>
      <c r="G234" s="582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  <c r="AC234" s="582"/>
      <c r="AD234" s="582"/>
      <c r="AE234" s="582"/>
      <c r="AF234" s="582"/>
      <c r="AG234" s="582"/>
      <c r="AH234" s="582"/>
      <c r="AI234" s="582"/>
      <c r="AJ234" s="582"/>
      <c r="AK234" s="582"/>
      <c r="AL234" s="582"/>
      <c r="AM234" s="582"/>
      <c r="AN234" s="582"/>
      <c r="AO234" s="582"/>
      <c r="AP234" s="582"/>
      <c r="AQ234" s="582"/>
      <c r="AR234" s="582"/>
      <c r="AS234" s="582"/>
      <c r="AT234" s="582"/>
      <c r="AU234" s="582"/>
      <c r="AV234" s="582"/>
    </row>
    <row r="235" spans="6:48" ht="12.75" customHeight="1">
      <c r="F235" s="582"/>
      <c r="G235" s="582"/>
      <c r="H235" s="582"/>
      <c r="I235" s="582"/>
      <c r="J235" s="582"/>
      <c r="K235" s="582"/>
      <c r="L235" s="582"/>
      <c r="M235" s="582"/>
      <c r="N235" s="582"/>
      <c r="O235" s="582"/>
      <c r="P235" s="582"/>
      <c r="Q235" s="582"/>
      <c r="R235" s="582"/>
      <c r="S235" s="582"/>
      <c r="T235" s="582"/>
      <c r="U235" s="582"/>
      <c r="V235" s="582"/>
      <c r="W235" s="582"/>
      <c r="X235" s="582"/>
      <c r="Y235" s="582"/>
      <c r="Z235" s="582"/>
      <c r="AA235" s="582"/>
      <c r="AB235" s="582"/>
      <c r="AC235" s="582"/>
      <c r="AD235" s="582"/>
      <c r="AE235" s="582"/>
      <c r="AF235" s="582"/>
      <c r="AG235" s="582"/>
      <c r="AH235" s="582"/>
      <c r="AI235" s="582"/>
      <c r="AJ235" s="582"/>
      <c r="AK235" s="582"/>
      <c r="AL235" s="582"/>
      <c r="AM235" s="582"/>
      <c r="AN235" s="582"/>
      <c r="AO235" s="582"/>
      <c r="AP235" s="582"/>
      <c r="AQ235" s="582"/>
      <c r="AR235" s="582"/>
      <c r="AS235" s="582"/>
      <c r="AT235" s="582"/>
      <c r="AU235" s="582"/>
      <c r="AV235" s="582"/>
    </row>
    <row r="236" spans="6:48" ht="12.75" customHeight="1">
      <c r="F236" s="582"/>
      <c r="G236" s="582"/>
      <c r="H236" s="582"/>
      <c r="I236" s="582"/>
      <c r="J236" s="582"/>
      <c r="K236" s="582"/>
      <c r="L236" s="582"/>
      <c r="M236" s="582"/>
      <c r="N236" s="582"/>
      <c r="O236" s="582"/>
      <c r="P236" s="582"/>
      <c r="Q236" s="582"/>
      <c r="R236" s="582"/>
      <c r="S236" s="582"/>
      <c r="T236" s="582"/>
      <c r="U236" s="582"/>
      <c r="V236" s="582"/>
      <c r="W236" s="582"/>
      <c r="X236" s="582"/>
      <c r="Y236" s="582"/>
      <c r="Z236" s="582"/>
      <c r="AA236" s="582"/>
      <c r="AB236" s="582"/>
      <c r="AC236" s="582"/>
      <c r="AD236" s="582"/>
      <c r="AE236" s="582"/>
      <c r="AF236" s="582"/>
      <c r="AG236" s="582"/>
      <c r="AH236" s="582"/>
      <c r="AI236" s="582"/>
      <c r="AJ236" s="582"/>
      <c r="AK236" s="582"/>
      <c r="AL236" s="582"/>
      <c r="AM236" s="582"/>
      <c r="AN236" s="582"/>
      <c r="AO236" s="582"/>
      <c r="AP236" s="582"/>
      <c r="AQ236" s="582"/>
      <c r="AR236" s="582"/>
      <c r="AS236" s="582"/>
      <c r="AT236" s="582"/>
      <c r="AU236" s="582"/>
      <c r="AV236" s="582"/>
    </row>
    <row r="237" spans="6:48" ht="12.75" customHeight="1">
      <c r="F237" s="582"/>
      <c r="G237" s="582"/>
      <c r="H237" s="582"/>
      <c r="I237" s="582"/>
      <c r="J237" s="582"/>
      <c r="K237" s="582"/>
      <c r="L237" s="582"/>
      <c r="M237" s="582"/>
      <c r="N237" s="582"/>
      <c r="O237" s="582"/>
      <c r="P237" s="582"/>
      <c r="Q237" s="582"/>
      <c r="R237" s="582"/>
      <c r="S237" s="582"/>
      <c r="T237" s="582"/>
      <c r="U237" s="582"/>
      <c r="V237" s="582"/>
      <c r="W237" s="582"/>
      <c r="X237" s="582"/>
      <c r="Y237" s="582"/>
      <c r="Z237" s="582"/>
      <c r="AA237" s="582"/>
      <c r="AB237" s="582"/>
      <c r="AC237" s="582"/>
      <c r="AD237" s="582"/>
      <c r="AE237" s="582"/>
      <c r="AF237" s="582"/>
      <c r="AG237" s="582"/>
      <c r="AH237" s="582"/>
      <c r="AI237" s="582"/>
      <c r="AJ237" s="582"/>
      <c r="AK237" s="582"/>
      <c r="AL237" s="582"/>
      <c r="AM237" s="582"/>
      <c r="AN237" s="582"/>
      <c r="AO237" s="582"/>
      <c r="AP237" s="582"/>
      <c r="AQ237" s="582"/>
      <c r="AR237" s="582"/>
      <c r="AS237" s="582"/>
      <c r="AT237" s="582"/>
      <c r="AU237" s="582"/>
      <c r="AV237" s="582"/>
    </row>
    <row r="238" spans="6:48" ht="12.75" customHeight="1">
      <c r="F238" s="582"/>
      <c r="G238" s="582"/>
      <c r="H238" s="582"/>
      <c r="I238" s="582"/>
      <c r="J238" s="582"/>
      <c r="K238" s="582"/>
      <c r="L238" s="582"/>
      <c r="M238" s="582"/>
      <c r="N238" s="582"/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  <c r="AA238" s="582"/>
      <c r="AB238" s="582"/>
      <c r="AC238" s="582"/>
      <c r="AD238" s="582"/>
      <c r="AE238" s="582"/>
      <c r="AF238" s="582"/>
      <c r="AG238" s="582"/>
      <c r="AH238" s="582"/>
      <c r="AI238" s="582"/>
      <c r="AJ238" s="582"/>
      <c r="AK238" s="582"/>
      <c r="AL238" s="582"/>
      <c r="AM238" s="582"/>
      <c r="AN238" s="582"/>
      <c r="AO238" s="582"/>
      <c r="AP238" s="582"/>
      <c r="AQ238" s="582"/>
      <c r="AR238" s="582"/>
      <c r="AS238" s="582"/>
      <c r="AT238" s="582"/>
      <c r="AU238" s="582"/>
      <c r="AV238" s="582"/>
    </row>
    <row r="239" spans="6:48" ht="12.75" customHeight="1">
      <c r="F239" s="582"/>
      <c r="G239" s="582"/>
      <c r="H239" s="582"/>
      <c r="I239" s="582"/>
      <c r="J239" s="582"/>
      <c r="K239" s="582"/>
      <c r="L239" s="582"/>
      <c r="M239" s="582"/>
      <c r="N239" s="582"/>
      <c r="O239" s="582"/>
      <c r="P239" s="582"/>
      <c r="Q239" s="582"/>
      <c r="R239" s="582"/>
      <c r="S239" s="582"/>
      <c r="T239" s="582"/>
      <c r="U239" s="582"/>
      <c r="V239" s="582"/>
      <c r="W239" s="582"/>
      <c r="X239" s="582"/>
      <c r="Y239" s="582"/>
      <c r="Z239" s="582"/>
      <c r="AA239" s="582"/>
      <c r="AB239" s="582"/>
      <c r="AC239" s="582"/>
      <c r="AD239" s="582"/>
      <c r="AE239" s="582"/>
      <c r="AF239" s="582"/>
      <c r="AG239" s="582"/>
      <c r="AH239" s="582"/>
      <c r="AI239" s="582"/>
      <c r="AJ239" s="582"/>
      <c r="AK239" s="582"/>
      <c r="AL239" s="582"/>
      <c r="AM239" s="582"/>
      <c r="AN239" s="582"/>
      <c r="AO239" s="582"/>
      <c r="AP239" s="582"/>
      <c r="AQ239" s="582"/>
      <c r="AR239" s="582"/>
      <c r="AS239" s="582"/>
      <c r="AT239" s="582"/>
      <c r="AU239" s="582"/>
      <c r="AV239" s="582"/>
    </row>
    <row r="240" spans="6:48" ht="12.75" customHeight="1">
      <c r="F240" s="582"/>
      <c r="G240" s="582"/>
      <c r="H240" s="582"/>
      <c r="I240" s="582"/>
      <c r="J240" s="582"/>
      <c r="K240" s="582"/>
      <c r="L240" s="582"/>
      <c r="M240" s="582"/>
      <c r="N240" s="582"/>
      <c r="O240" s="582"/>
      <c r="P240" s="582"/>
      <c r="Q240" s="582"/>
      <c r="R240" s="582"/>
      <c r="S240" s="582"/>
      <c r="T240" s="582"/>
      <c r="U240" s="582"/>
      <c r="V240" s="582"/>
      <c r="W240" s="582"/>
      <c r="X240" s="582"/>
      <c r="Y240" s="582"/>
      <c r="Z240" s="582"/>
      <c r="AA240" s="582"/>
      <c r="AB240" s="582"/>
      <c r="AC240" s="582"/>
      <c r="AD240" s="582"/>
      <c r="AE240" s="582"/>
      <c r="AF240" s="582"/>
      <c r="AG240" s="582"/>
      <c r="AH240" s="582"/>
      <c r="AI240" s="582"/>
      <c r="AJ240" s="582"/>
      <c r="AK240" s="582"/>
      <c r="AL240" s="582"/>
      <c r="AM240" s="582"/>
      <c r="AN240" s="582"/>
      <c r="AO240" s="582"/>
      <c r="AP240" s="582"/>
      <c r="AQ240" s="582"/>
      <c r="AR240" s="582"/>
      <c r="AS240" s="582"/>
      <c r="AT240" s="582"/>
      <c r="AU240" s="582"/>
      <c r="AV240" s="582"/>
    </row>
    <row r="241" spans="6:48" ht="12.75" customHeight="1">
      <c r="F241" s="582"/>
      <c r="G241" s="582"/>
      <c r="H241" s="582"/>
      <c r="I241" s="582"/>
      <c r="J241" s="582"/>
      <c r="K241" s="582"/>
      <c r="L241" s="582"/>
      <c r="M241" s="582"/>
      <c r="N241" s="582"/>
      <c r="O241" s="582"/>
      <c r="P241" s="582"/>
      <c r="Q241" s="582"/>
      <c r="R241" s="582"/>
      <c r="S241" s="582"/>
      <c r="T241" s="582"/>
      <c r="U241" s="582"/>
      <c r="V241" s="582"/>
      <c r="W241" s="582"/>
      <c r="X241" s="582"/>
      <c r="Y241" s="582"/>
      <c r="Z241" s="582"/>
      <c r="AA241" s="582"/>
      <c r="AB241" s="582"/>
      <c r="AC241" s="582"/>
      <c r="AD241" s="582"/>
      <c r="AE241" s="582"/>
      <c r="AF241" s="582"/>
      <c r="AG241" s="582"/>
      <c r="AH241" s="582"/>
      <c r="AI241" s="582"/>
      <c r="AJ241" s="582"/>
      <c r="AK241" s="582"/>
      <c r="AL241" s="582"/>
      <c r="AM241" s="582"/>
      <c r="AN241" s="582"/>
      <c r="AO241" s="582"/>
      <c r="AP241" s="582"/>
      <c r="AQ241" s="582"/>
      <c r="AR241" s="582"/>
      <c r="AS241" s="582"/>
      <c r="AT241" s="582"/>
      <c r="AU241" s="582"/>
      <c r="AV241" s="582"/>
    </row>
    <row r="242" spans="6:48" ht="12.75" customHeight="1">
      <c r="F242" s="582"/>
      <c r="G242" s="582"/>
      <c r="H242" s="582"/>
      <c r="I242" s="582"/>
      <c r="J242" s="582"/>
      <c r="K242" s="582"/>
      <c r="L242" s="582"/>
      <c r="M242" s="582"/>
      <c r="N242" s="582"/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  <c r="AA242" s="582"/>
      <c r="AB242" s="582"/>
      <c r="AC242" s="582"/>
      <c r="AD242" s="582"/>
      <c r="AE242" s="582"/>
      <c r="AF242" s="582"/>
      <c r="AG242" s="582"/>
      <c r="AH242" s="582"/>
      <c r="AI242" s="582"/>
      <c r="AJ242" s="582"/>
      <c r="AK242" s="582"/>
      <c r="AL242" s="582"/>
      <c r="AM242" s="582"/>
      <c r="AN242" s="582"/>
      <c r="AO242" s="582"/>
      <c r="AP242" s="582"/>
      <c r="AQ242" s="582"/>
      <c r="AR242" s="582"/>
      <c r="AS242" s="582"/>
      <c r="AT242" s="582"/>
      <c r="AU242" s="582"/>
      <c r="AV242" s="582"/>
    </row>
    <row r="243" spans="6:48" ht="12.75" customHeight="1">
      <c r="F243" s="582"/>
      <c r="G243" s="582"/>
      <c r="H243" s="582"/>
      <c r="I243" s="582"/>
      <c r="J243" s="582"/>
      <c r="K243" s="582"/>
      <c r="L243" s="582"/>
      <c r="M243" s="582"/>
      <c r="N243" s="582"/>
      <c r="O243" s="582"/>
      <c r="P243" s="582"/>
      <c r="Q243" s="582"/>
      <c r="R243" s="582"/>
      <c r="S243" s="582"/>
      <c r="T243" s="582"/>
      <c r="U243" s="582"/>
      <c r="V243" s="582"/>
      <c r="W243" s="582"/>
      <c r="X243" s="582"/>
      <c r="Y243" s="582"/>
      <c r="Z243" s="582"/>
      <c r="AA243" s="582"/>
      <c r="AB243" s="582"/>
      <c r="AC243" s="582"/>
      <c r="AD243" s="582"/>
      <c r="AE243" s="582"/>
      <c r="AF243" s="582"/>
      <c r="AG243" s="582"/>
      <c r="AH243" s="582"/>
      <c r="AI243" s="582"/>
      <c r="AJ243" s="582"/>
      <c r="AK243" s="582"/>
      <c r="AL243" s="582"/>
      <c r="AM243" s="582"/>
      <c r="AN243" s="582"/>
      <c r="AO243" s="582"/>
      <c r="AP243" s="582"/>
      <c r="AQ243" s="582"/>
      <c r="AR243" s="582"/>
      <c r="AS243" s="582"/>
      <c r="AT243" s="582"/>
      <c r="AU243" s="582"/>
      <c r="AV243" s="582"/>
    </row>
    <row r="244" spans="6:48" ht="12.75" customHeight="1">
      <c r="F244" s="582"/>
      <c r="G244" s="582"/>
      <c r="H244" s="582"/>
      <c r="I244" s="582"/>
      <c r="J244" s="582"/>
      <c r="K244" s="582"/>
      <c r="L244" s="582"/>
      <c r="M244" s="582"/>
      <c r="N244" s="582"/>
      <c r="O244" s="582"/>
      <c r="P244" s="582"/>
      <c r="Q244" s="582"/>
      <c r="R244" s="582"/>
      <c r="S244" s="582"/>
      <c r="T244" s="582"/>
      <c r="U244" s="582"/>
      <c r="V244" s="582"/>
      <c r="W244" s="582"/>
      <c r="X244" s="582"/>
      <c r="Y244" s="582"/>
      <c r="Z244" s="582"/>
      <c r="AA244" s="582"/>
      <c r="AB244" s="582"/>
      <c r="AC244" s="582"/>
      <c r="AD244" s="582"/>
      <c r="AE244" s="582"/>
      <c r="AF244" s="582"/>
      <c r="AG244" s="582"/>
      <c r="AH244" s="582"/>
      <c r="AI244" s="582"/>
      <c r="AJ244" s="582"/>
      <c r="AK244" s="582"/>
      <c r="AL244" s="582"/>
      <c r="AM244" s="582"/>
      <c r="AN244" s="582"/>
      <c r="AO244" s="582"/>
      <c r="AP244" s="582"/>
      <c r="AQ244" s="582"/>
      <c r="AR244" s="582"/>
      <c r="AS244" s="582"/>
      <c r="AT244" s="582"/>
      <c r="AU244" s="582"/>
      <c r="AV244" s="582"/>
    </row>
    <row r="245" spans="6:48" ht="12.75" customHeight="1">
      <c r="F245" s="582"/>
      <c r="G245" s="582"/>
      <c r="H245" s="582"/>
      <c r="I245" s="582"/>
      <c r="J245" s="582"/>
      <c r="K245" s="582"/>
      <c r="L245" s="582"/>
      <c r="M245" s="582"/>
      <c r="N245" s="582"/>
      <c r="O245" s="582"/>
      <c r="P245" s="582"/>
      <c r="Q245" s="582"/>
      <c r="R245" s="582"/>
      <c r="S245" s="582"/>
      <c r="T245" s="582"/>
      <c r="U245" s="582"/>
      <c r="V245" s="582"/>
      <c r="W245" s="582"/>
      <c r="X245" s="582"/>
      <c r="Y245" s="582"/>
      <c r="Z245" s="582"/>
      <c r="AA245" s="582"/>
      <c r="AB245" s="582"/>
      <c r="AC245" s="582"/>
      <c r="AD245" s="582"/>
      <c r="AE245" s="582"/>
      <c r="AF245" s="582"/>
      <c r="AG245" s="582"/>
      <c r="AH245" s="582"/>
      <c r="AI245" s="582"/>
      <c r="AJ245" s="582"/>
      <c r="AK245" s="582"/>
      <c r="AL245" s="582"/>
      <c r="AM245" s="582"/>
      <c r="AN245" s="582"/>
      <c r="AO245" s="582"/>
      <c r="AP245" s="582"/>
      <c r="AQ245" s="582"/>
      <c r="AR245" s="582"/>
      <c r="AS245" s="582"/>
      <c r="AT245" s="582"/>
      <c r="AU245" s="582"/>
      <c r="AV245" s="582"/>
    </row>
    <row r="246" spans="6:48" ht="12.75" customHeight="1">
      <c r="F246" s="582"/>
      <c r="G246" s="582"/>
      <c r="H246" s="582"/>
      <c r="I246" s="582"/>
      <c r="J246" s="582"/>
      <c r="K246" s="582"/>
      <c r="L246" s="582"/>
      <c r="M246" s="582"/>
      <c r="N246" s="582"/>
      <c r="O246" s="582"/>
      <c r="P246" s="582"/>
      <c r="Q246" s="582"/>
      <c r="R246" s="582"/>
      <c r="S246" s="582"/>
      <c r="T246" s="582"/>
      <c r="U246" s="582"/>
      <c r="V246" s="582"/>
      <c r="W246" s="582"/>
      <c r="X246" s="582"/>
      <c r="Y246" s="582"/>
      <c r="Z246" s="582"/>
      <c r="AA246" s="582"/>
      <c r="AB246" s="582"/>
      <c r="AC246" s="582"/>
      <c r="AD246" s="582"/>
      <c r="AE246" s="582"/>
      <c r="AF246" s="582"/>
      <c r="AG246" s="582"/>
      <c r="AH246" s="582"/>
      <c r="AI246" s="582"/>
      <c r="AJ246" s="582"/>
      <c r="AK246" s="582"/>
      <c r="AL246" s="582"/>
      <c r="AM246" s="582"/>
      <c r="AN246" s="582"/>
      <c r="AO246" s="582"/>
      <c r="AP246" s="582"/>
      <c r="AQ246" s="582"/>
      <c r="AR246" s="582"/>
      <c r="AS246" s="582"/>
      <c r="AT246" s="582"/>
      <c r="AU246" s="582"/>
      <c r="AV246" s="582"/>
    </row>
    <row r="247" spans="6:48" ht="12.75" customHeight="1">
      <c r="F247" s="582"/>
      <c r="G247" s="582"/>
      <c r="H247" s="582"/>
      <c r="I247" s="582"/>
      <c r="J247" s="582"/>
      <c r="K247" s="582"/>
      <c r="L247" s="582"/>
      <c r="M247" s="582"/>
      <c r="N247" s="582"/>
      <c r="O247" s="582"/>
      <c r="P247" s="582"/>
      <c r="Q247" s="582"/>
      <c r="R247" s="582"/>
      <c r="S247" s="582"/>
      <c r="T247" s="582"/>
      <c r="U247" s="582"/>
      <c r="V247" s="582"/>
      <c r="W247" s="582"/>
      <c r="X247" s="582"/>
      <c r="Y247" s="582"/>
      <c r="Z247" s="582"/>
      <c r="AA247" s="582"/>
      <c r="AB247" s="582"/>
      <c r="AC247" s="582"/>
      <c r="AD247" s="582"/>
      <c r="AE247" s="582"/>
      <c r="AF247" s="582"/>
      <c r="AG247" s="582"/>
      <c r="AH247" s="582"/>
      <c r="AI247" s="582"/>
      <c r="AJ247" s="582"/>
      <c r="AK247" s="582"/>
      <c r="AL247" s="582"/>
      <c r="AM247" s="582"/>
      <c r="AN247" s="582"/>
      <c r="AO247" s="582"/>
      <c r="AP247" s="582"/>
      <c r="AQ247" s="582"/>
      <c r="AR247" s="582"/>
      <c r="AS247" s="582"/>
      <c r="AT247" s="582"/>
      <c r="AU247" s="582"/>
      <c r="AV247" s="582"/>
    </row>
    <row r="248" spans="6:48" ht="12.75" customHeight="1">
      <c r="F248" s="582"/>
      <c r="G248" s="582"/>
      <c r="H248" s="582"/>
      <c r="I248" s="582"/>
      <c r="J248" s="582"/>
      <c r="K248" s="582"/>
      <c r="L248" s="582"/>
      <c r="M248" s="582"/>
      <c r="N248" s="582"/>
      <c r="O248" s="582"/>
      <c r="P248" s="582"/>
      <c r="Q248" s="582"/>
      <c r="R248" s="582"/>
      <c r="S248" s="582"/>
      <c r="T248" s="582"/>
      <c r="U248" s="582"/>
      <c r="V248" s="582"/>
      <c r="W248" s="582"/>
      <c r="X248" s="582"/>
      <c r="Y248" s="582"/>
      <c r="Z248" s="582"/>
      <c r="AA248" s="582"/>
      <c r="AB248" s="582"/>
      <c r="AC248" s="582"/>
      <c r="AD248" s="582"/>
      <c r="AE248" s="582"/>
      <c r="AF248" s="582"/>
      <c r="AG248" s="582"/>
      <c r="AH248" s="582"/>
      <c r="AI248" s="582"/>
      <c r="AJ248" s="582"/>
      <c r="AK248" s="582"/>
      <c r="AL248" s="582"/>
      <c r="AM248" s="582"/>
      <c r="AN248" s="582"/>
      <c r="AO248" s="582"/>
      <c r="AP248" s="582"/>
      <c r="AQ248" s="582"/>
      <c r="AR248" s="582"/>
      <c r="AS248" s="582"/>
      <c r="AT248" s="582"/>
      <c r="AU248" s="582"/>
      <c r="AV248" s="582"/>
    </row>
    <row r="249" spans="6:48" ht="12.75" customHeight="1">
      <c r="F249" s="582"/>
      <c r="G249" s="582"/>
      <c r="H249" s="582"/>
      <c r="I249" s="582"/>
      <c r="J249" s="582"/>
      <c r="K249" s="582"/>
      <c r="L249" s="582"/>
      <c r="M249" s="582"/>
      <c r="N249" s="582"/>
      <c r="O249" s="582"/>
      <c r="P249" s="582"/>
      <c r="Q249" s="582"/>
      <c r="R249" s="582"/>
      <c r="S249" s="582"/>
      <c r="T249" s="582"/>
      <c r="U249" s="582"/>
      <c r="V249" s="582"/>
      <c r="W249" s="582"/>
      <c r="X249" s="582"/>
      <c r="Y249" s="582"/>
      <c r="Z249" s="582"/>
      <c r="AA249" s="582"/>
      <c r="AB249" s="582"/>
      <c r="AC249" s="582"/>
      <c r="AD249" s="582"/>
      <c r="AE249" s="582"/>
      <c r="AF249" s="582"/>
      <c r="AG249" s="582"/>
      <c r="AH249" s="582"/>
      <c r="AI249" s="582"/>
      <c r="AJ249" s="582"/>
      <c r="AK249" s="582"/>
      <c r="AL249" s="582"/>
      <c r="AM249" s="582"/>
      <c r="AN249" s="582"/>
      <c r="AO249" s="582"/>
      <c r="AP249" s="582"/>
      <c r="AQ249" s="582"/>
      <c r="AR249" s="582"/>
      <c r="AS249" s="582"/>
      <c r="AT249" s="582"/>
      <c r="AU249" s="582"/>
      <c r="AV249" s="582"/>
    </row>
    <row r="250" spans="6:48" ht="12.75" customHeight="1">
      <c r="F250" s="582"/>
      <c r="G250" s="582"/>
      <c r="H250" s="582"/>
      <c r="I250" s="582"/>
      <c r="J250" s="582"/>
      <c r="K250" s="582"/>
      <c r="L250" s="582"/>
      <c r="M250" s="582"/>
      <c r="N250" s="582"/>
      <c r="O250" s="582"/>
      <c r="P250" s="582"/>
      <c r="Q250" s="582"/>
      <c r="R250" s="582"/>
      <c r="S250" s="582"/>
      <c r="T250" s="582"/>
      <c r="U250" s="582"/>
      <c r="V250" s="582"/>
      <c r="W250" s="582"/>
      <c r="X250" s="582"/>
      <c r="Y250" s="582"/>
      <c r="Z250" s="582"/>
      <c r="AA250" s="582"/>
      <c r="AB250" s="582"/>
      <c r="AC250" s="582"/>
      <c r="AD250" s="582"/>
      <c r="AE250" s="582"/>
      <c r="AF250" s="582"/>
      <c r="AG250" s="582"/>
      <c r="AH250" s="582"/>
      <c r="AI250" s="582"/>
      <c r="AJ250" s="582"/>
      <c r="AK250" s="582"/>
      <c r="AL250" s="582"/>
      <c r="AM250" s="582"/>
      <c r="AN250" s="582"/>
      <c r="AO250" s="582"/>
      <c r="AP250" s="582"/>
      <c r="AQ250" s="582"/>
      <c r="AR250" s="582"/>
      <c r="AS250" s="582"/>
      <c r="AT250" s="582"/>
      <c r="AU250" s="582"/>
      <c r="AV250" s="582"/>
    </row>
    <row r="251" spans="6:48" ht="12.75" customHeight="1">
      <c r="F251" s="582"/>
      <c r="G251" s="582"/>
      <c r="H251" s="582"/>
      <c r="I251" s="582"/>
      <c r="J251" s="582"/>
      <c r="K251" s="582"/>
      <c r="L251" s="582"/>
      <c r="M251" s="582"/>
      <c r="N251" s="582"/>
      <c r="O251" s="582"/>
      <c r="P251" s="582"/>
      <c r="Q251" s="582"/>
      <c r="R251" s="582"/>
      <c r="S251" s="582"/>
      <c r="T251" s="582"/>
      <c r="U251" s="582"/>
      <c r="V251" s="582"/>
      <c r="W251" s="582"/>
      <c r="X251" s="582"/>
      <c r="Y251" s="582"/>
      <c r="Z251" s="582"/>
      <c r="AA251" s="582"/>
      <c r="AB251" s="582"/>
      <c r="AC251" s="582"/>
      <c r="AD251" s="582"/>
      <c r="AE251" s="582"/>
      <c r="AF251" s="582"/>
      <c r="AG251" s="582"/>
      <c r="AH251" s="582"/>
      <c r="AI251" s="582"/>
      <c r="AJ251" s="582"/>
      <c r="AK251" s="582"/>
      <c r="AL251" s="582"/>
      <c r="AM251" s="582"/>
      <c r="AN251" s="582"/>
      <c r="AO251" s="582"/>
      <c r="AP251" s="582"/>
      <c r="AQ251" s="582"/>
      <c r="AR251" s="582"/>
      <c r="AS251" s="582"/>
      <c r="AT251" s="582"/>
      <c r="AU251" s="582"/>
      <c r="AV251" s="582"/>
    </row>
    <row r="252" spans="6:48" ht="12.75" customHeight="1">
      <c r="F252" s="582"/>
      <c r="G252" s="582"/>
      <c r="H252" s="582"/>
      <c r="I252" s="582"/>
      <c r="J252" s="582"/>
      <c r="K252" s="582"/>
      <c r="L252" s="582"/>
      <c r="M252" s="582"/>
      <c r="N252" s="582"/>
      <c r="O252" s="582"/>
      <c r="P252" s="582"/>
      <c r="Q252" s="582"/>
      <c r="R252" s="582"/>
      <c r="S252" s="582"/>
      <c r="T252" s="582"/>
      <c r="U252" s="582"/>
      <c r="V252" s="582"/>
      <c r="W252" s="582"/>
      <c r="X252" s="582"/>
      <c r="Y252" s="582"/>
      <c r="Z252" s="582"/>
      <c r="AA252" s="582"/>
      <c r="AB252" s="582"/>
      <c r="AC252" s="582"/>
      <c r="AD252" s="582"/>
      <c r="AE252" s="582"/>
      <c r="AF252" s="582"/>
      <c r="AG252" s="582"/>
      <c r="AH252" s="582"/>
      <c r="AI252" s="582"/>
      <c r="AJ252" s="582"/>
      <c r="AK252" s="582"/>
      <c r="AL252" s="582"/>
      <c r="AM252" s="582"/>
      <c r="AN252" s="582"/>
      <c r="AO252" s="582"/>
      <c r="AP252" s="582"/>
      <c r="AQ252" s="582"/>
      <c r="AR252" s="582"/>
      <c r="AS252" s="582"/>
      <c r="AT252" s="582"/>
      <c r="AU252" s="582"/>
      <c r="AV252" s="582"/>
    </row>
    <row r="253" spans="6:48" ht="12.75" customHeight="1">
      <c r="F253" s="582"/>
      <c r="G253" s="582"/>
      <c r="H253" s="582"/>
      <c r="I253" s="582"/>
      <c r="J253" s="582"/>
      <c r="K253" s="582"/>
      <c r="L253" s="582"/>
      <c r="M253" s="582"/>
      <c r="N253" s="582"/>
      <c r="O253" s="582"/>
      <c r="P253" s="582"/>
      <c r="Q253" s="582"/>
      <c r="R253" s="582"/>
      <c r="S253" s="582"/>
      <c r="T253" s="582"/>
      <c r="U253" s="582"/>
      <c r="V253" s="582"/>
      <c r="W253" s="582"/>
      <c r="X253" s="582"/>
      <c r="Y253" s="582"/>
      <c r="Z253" s="582"/>
      <c r="AA253" s="582"/>
      <c r="AB253" s="582"/>
      <c r="AC253" s="582"/>
      <c r="AD253" s="582"/>
      <c r="AE253" s="582"/>
      <c r="AF253" s="582"/>
      <c r="AG253" s="582"/>
      <c r="AH253" s="582"/>
      <c r="AI253" s="582"/>
      <c r="AJ253" s="582"/>
      <c r="AK253" s="582"/>
      <c r="AL253" s="582"/>
      <c r="AM253" s="582"/>
      <c r="AN253" s="582"/>
      <c r="AO253" s="582"/>
      <c r="AP253" s="582"/>
      <c r="AQ253" s="582"/>
      <c r="AR253" s="582"/>
      <c r="AS253" s="582"/>
      <c r="AT253" s="582"/>
      <c r="AU253" s="582"/>
      <c r="AV253" s="582"/>
    </row>
    <row r="254" spans="6:48" ht="12.75" customHeight="1">
      <c r="F254" s="582"/>
      <c r="G254" s="582"/>
      <c r="H254" s="582"/>
      <c r="I254" s="582"/>
      <c r="J254" s="582"/>
      <c r="K254" s="582"/>
      <c r="L254" s="582"/>
      <c r="M254" s="582"/>
      <c r="N254" s="582"/>
      <c r="O254" s="582"/>
      <c r="P254" s="582"/>
      <c r="Q254" s="582"/>
      <c r="R254" s="582"/>
      <c r="S254" s="582"/>
      <c r="T254" s="582"/>
      <c r="U254" s="582"/>
      <c r="V254" s="582"/>
      <c r="W254" s="582"/>
      <c r="X254" s="582"/>
      <c r="Y254" s="582"/>
      <c r="Z254" s="582"/>
      <c r="AA254" s="582"/>
      <c r="AB254" s="582"/>
      <c r="AC254" s="582"/>
      <c r="AD254" s="582"/>
      <c r="AE254" s="582"/>
      <c r="AF254" s="582"/>
      <c r="AG254" s="582"/>
      <c r="AH254" s="582"/>
      <c r="AI254" s="582"/>
      <c r="AJ254" s="582"/>
      <c r="AK254" s="582"/>
      <c r="AL254" s="582"/>
      <c r="AM254" s="582"/>
      <c r="AN254" s="582"/>
      <c r="AO254" s="582"/>
      <c r="AP254" s="582"/>
      <c r="AQ254" s="582"/>
      <c r="AR254" s="582"/>
      <c r="AS254" s="582"/>
      <c r="AT254" s="582"/>
      <c r="AU254" s="582"/>
      <c r="AV254" s="582"/>
    </row>
    <row r="255" spans="6:48" ht="12.75" customHeight="1">
      <c r="F255" s="582"/>
      <c r="G255" s="582"/>
      <c r="H255" s="582"/>
      <c r="I255" s="582"/>
      <c r="J255" s="582"/>
      <c r="K255" s="582"/>
      <c r="L255" s="582"/>
      <c r="M255" s="582"/>
      <c r="N255" s="582"/>
      <c r="O255" s="582"/>
      <c r="P255" s="582"/>
      <c r="Q255" s="582"/>
      <c r="R255" s="582"/>
      <c r="S255" s="582"/>
      <c r="T255" s="582"/>
      <c r="U255" s="582"/>
      <c r="V255" s="582"/>
      <c r="W255" s="582"/>
      <c r="X255" s="582"/>
      <c r="Y255" s="582"/>
      <c r="Z255" s="582"/>
      <c r="AA255" s="582"/>
      <c r="AB255" s="582"/>
      <c r="AC255" s="582"/>
      <c r="AD255" s="582"/>
      <c r="AE255" s="582"/>
      <c r="AF255" s="582"/>
      <c r="AG255" s="582"/>
      <c r="AH255" s="582"/>
      <c r="AI255" s="582"/>
      <c r="AJ255" s="582"/>
      <c r="AK255" s="582"/>
      <c r="AL255" s="582"/>
      <c r="AM255" s="582"/>
      <c r="AN255" s="582"/>
      <c r="AO255" s="582"/>
      <c r="AP255" s="582"/>
      <c r="AQ255" s="582"/>
      <c r="AR255" s="582"/>
      <c r="AS255" s="582"/>
      <c r="AT255" s="582"/>
      <c r="AU255" s="582"/>
      <c r="AV255" s="582"/>
    </row>
    <row r="256" spans="6:48" ht="12.75" customHeight="1">
      <c r="F256" s="582"/>
      <c r="G256" s="582"/>
      <c r="H256" s="582"/>
      <c r="I256" s="582"/>
      <c r="J256" s="582"/>
      <c r="K256" s="582"/>
      <c r="L256" s="582"/>
      <c r="M256" s="582"/>
      <c r="N256" s="582"/>
      <c r="O256" s="582"/>
      <c r="P256" s="582"/>
      <c r="Q256" s="582"/>
      <c r="R256" s="582"/>
      <c r="S256" s="582"/>
      <c r="T256" s="582"/>
      <c r="U256" s="582"/>
      <c r="V256" s="582"/>
      <c r="W256" s="582"/>
      <c r="X256" s="582"/>
      <c r="Y256" s="582"/>
      <c r="Z256" s="582"/>
      <c r="AA256" s="582"/>
      <c r="AB256" s="582"/>
      <c r="AC256" s="582"/>
      <c r="AD256" s="582"/>
      <c r="AE256" s="582"/>
      <c r="AF256" s="582"/>
      <c r="AG256" s="582"/>
      <c r="AH256" s="582"/>
      <c r="AI256" s="582"/>
      <c r="AJ256" s="582"/>
      <c r="AK256" s="582"/>
      <c r="AL256" s="582"/>
      <c r="AM256" s="582"/>
      <c r="AN256" s="582"/>
      <c r="AO256" s="582"/>
      <c r="AP256" s="582"/>
      <c r="AQ256" s="582"/>
      <c r="AR256" s="582"/>
      <c r="AS256" s="582"/>
      <c r="AT256" s="582"/>
      <c r="AU256" s="582"/>
      <c r="AV256" s="582"/>
    </row>
    <row r="257" spans="6:48" ht="12.75" customHeight="1">
      <c r="F257" s="582"/>
      <c r="G257" s="582"/>
      <c r="H257" s="582"/>
      <c r="I257" s="582"/>
      <c r="J257" s="582"/>
      <c r="K257" s="582"/>
      <c r="L257" s="582"/>
      <c r="M257" s="582"/>
      <c r="N257" s="582"/>
      <c r="O257" s="582"/>
      <c r="P257" s="582"/>
      <c r="Q257" s="582"/>
      <c r="R257" s="582"/>
      <c r="S257" s="582"/>
      <c r="T257" s="582"/>
      <c r="U257" s="582"/>
      <c r="V257" s="582"/>
      <c r="W257" s="582"/>
      <c r="X257" s="582"/>
      <c r="Y257" s="582"/>
      <c r="Z257" s="582"/>
      <c r="AA257" s="582"/>
      <c r="AB257" s="582"/>
      <c r="AC257" s="582"/>
      <c r="AD257" s="582"/>
      <c r="AE257" s="582"/>
      <c r="AF257" s="582"/>
      <c r="AG257" s="582"/>
      <c r="AH257" s="582"/>
      <c r="AI257" s="582"/>
      <c r="AJ257" s="582"/>
      <c r="AK257" s="582"/>
      <c r="AL257" s="582"/>
      <c r="AM257" s="582"/>
      <c r="AN257" s="582"/>
      <c r="AO257" s="582"/>
      <c r="AP257" s="582"/>
      <c r="AQ257" s="582"/>
      <c r="AR257" s="582"/>
      <c r="AS257" s="582"/>
      <c r="AT257" s="582"/>
      <c r="AU257" s="582"/>
      <c r="AV257" s="582"/>
    </row>
    <row r="258" spans="6:48" ht="12.75" customHeight="1">
      <c r="F258" s="582"/>
      <c r="G258" s="582"/>
      <c r="H258" s="582"/>
      <c r="I258" s="582"/>
      <c r="J258" s="582"/>
      <c r="K258" s="582"/>
      <c r="L258" s="582"/>
      <c r="M258" s="582"/>
      <c r="N258" s="582"/>
      <c r="O258" s="582"/>
      <c r="P258" s="582"/>
      <c r="Q258" s="582"/>
      <c r="R258" s="582"/>
      <c r="S258" s="582"/>
      <c r="T258" s="582"/>
      <c r="U258" s="582"/>
      <c r="V258" s="582"/>
      <c r="W258" s="582"/>
      <c r="X258" s="582"/>
      <c r="Y258" s="582"/>
      <c r="Z258" s="582"/>
      <c r="AA258" s="582"/>
      <c r="AB258" s="582"/>
      <c r="AC258" s="582"/>
      <c r="AD258" s="582"/>
      <c r="AE258" s="582"/>
      <c r="AF258" s="582"/>
      <c r="AG258" s="582"/>
      <c r="AH258" s="582"/>
      <c r="AI258" s="582"/>
      <c r="AJ258" s="582"/>
      <c r="AK258" s="582"/>
      <c r="AL258" s="582"/>
      <c r="AM258" s="582"/>
      <c r="AN258" s="582"/>
      <c r="AO258" s="582"/>
      <c r="AP258" s="582"/>
      <c r="AQ258" s="582"/>
      <c r="AR258" s="582"/>
      <c r="AS258" s="582"/>
      <c r="AT258" s="582"/>
      <c r="AU258" s="582"/>
      <c r="AV258" s="582"/>
    </row>
    <row r="259" spans="6:48" ht="12.75" customHeight="1">
      <c r="F259" s="582"/>
      <c r="G259" s="582"/>
      <c r="H259" s="582"/>
      <c r="I259" s="582"/>
      <c r="J259" s="582"/>
      <c r="K259" s="582"/>
      <c r="L259" s="582"/>
      <c r="M259" s="582"/>
      <c r="N259" s="582"/>
      <c r="O259" s="582"/>
      <c r="P259" s="582"/>
      <c r="Q259" s="582"/>
      <c r="R259" s="582"/>
      <c r="S259" s="582"/>
      <c r="T259" s="582"/>
      <c r="U259" s="582"/>
      <c r="V259" s="582"/>
      <c r="W259" s="582"/>
      <c r="X259" s="582"/>
      <c r="Y259" s="582"/>
      <c r="Z259" s="582"/>
      <c r="AA259" s="582"/>
      <c r="AB259" s="582"/>
      <c r="AC259" s="582"/>
      <c r="AD259" s="582"/>
      <c r="AE259" s="582"/>
      <c r="AF259" s="582"/>
      <c r="AG259" s="582"/>
      <c r="AH259" s="582"/>
      <c r="AI259" s="582"/>
      <c r="AJ259" s="582"/>
      <c r="AK259" s="582"/>
      <c r="AL259" s="582"/>
      <c r="AM259" s="582"/>
      <c r="AN259" s="582"/>
      <c r="AO259" s="582"/>
      <c r="AP259" s="582"/>
      <c r="AQ259" s="582"/>
      <c r="AR259" s="582"/>
      <c r="AS259" s="582"/>
      <c r="AT259" s="582"/>
      <c r="AU259" s="582"/>
      <c r="AV259" s="582"/>
    </row>
    <row r="260" spans="6:48" ht="12.75" customHeight="1">
      <c r="F260" s="582"/>
      <c r="G260" s="582"/>
      <c r="H260" s="582"/>
      <c r="I260" s="582"/>
      <c r="J260" s="582"/>
      <c r="K260" s="582"/>
      <c r="L260" s="582"/>
      <c r="M260" s="582"/>
      <c r="N260" s="582"/>
      <c r="O260" s="582"/>
      <c r="P260" s="582"/>
      <c r="Q260" s="582"/>
      <c r="R260" s="582"/>
      <c r="S260" s="582"/>
      <c r="T260" s="582"/>
      <c r="U260" s="582"/>
      <c r="V260" s="582"/>
      <c r="W260" s="582"/>
      <c r="X260" s="582"/>
      <c r="Y260" s="582"/>
      <c r="Z260" s="582"/>
      <c r="AA260" s="582"/>
      <c r="AB260" s="582"/>
      <c r="AC260" s="582"/>
      <c r="AD260" s="582"/>
      <c r="AE260" s="582"/>
      <c r="AF260" s="582"/>
      <c r="AG260" s="582"/>
      <c r="AH260" s="582"/>
      <c r="AI260" s="582"/>
      <c r="AJ260" s="582"/>
      <c r="AK260" s="582"/>
      <c r="AL260" s="582"/>
      <c r="AM260" s="582"/>
      <c r="AN260" s="582"/>
      <c r="AO260" s="582"/>
      <c r="AP260" s="582"/>
      <c r="AQ260" s="582"/>
      <c r="AR260" s="582"/>
      <c r="AS260" s="582"/>
      <c r="AT260" s="582"/>
      <c r="AU260" s="582"/>
      <c r="AV260" s="582"/>
    </row>
    <row r="261" spans="6:48" ht="12.75" customHeight="1">
      <c r="F261" s="582"/>
      <c r="G261" s="582"/>
      <c r="H261" s="582"/>
      <c r="I261" s="582"/>
      <c r="J261" s="582"/>
      <c r="K261" s="582"/>
      <c r="L261" s="582"/>
      <c r="M261" s="582"/>
      <c r="N261" s="582"/>
      <c r="O261" s="582"/>
      <c r="P261" s="582"/>
      <c r="Q261" s="582"/>
      <c r="R261" s="582"/>
      <c r="S261" s="582"/>
      <c r="T261" s="582"/>
      <c r="U261" s="582"/>
      <c r="V261" s="582"/>
      <c r="W261" s="582"/>
      <c r="X261" s="582"/>
      <c r="Y261" s="582"/>
      <c r="Z261" s="582"/>
      <c r="AA261" s="582"/>
      <c r="AB261" s="582"/>
      <c r="AC261" s="582"/>
      <c r="AD261" s="582"/>
      <c r="AE261" s="582"/>
      <c r="AF261" s="582"/>
      <c r="AG261" s="582"/>
      <c r="AH261" s="582"/>
      <c r="AI261" s="582"/>
      <c r="AJ261" s="582"/>
      <c r="AK261" s="582"/>
      <c r="AL261" s="582"/>
      <c r="AM261" s="582"/>
      <c r="AN261" s="582"/>
      <c r="AO261" s="582"/>
      <c r="AP261" s="582"/>
      <c r="AQ261" s="582"/>
      <c r="AR261" s="582"/>
      <c r="AS261" s="582"/>
      <c r="AT261" s="582"/>
      <c r="AU261" s="582"/>
      <c r="AV261" s="582"/>
    </row>
    <row r="262" spans="6:48" ht="12.75" customHeight="1">
      <c r="F262" s="582"/>
      <c r="G262" s="582"/>
      <c r="H262" s="582"/>
      <c r="I262" s="582"/>
      <c r="J262" s="582"/>
      <c r="K262" s="582"/>
      <c r="L262" s="582"/>
      <c r="M262" s="582"/>
      <c r="N262" s="582"/>
      <c r="O262" s="582"/>
      <c r="P262" s="582"/>
      <c r="Q262" s="582"/>
      <c r="R262" s="582"/>
      <c r="S262" s="582"/>
      <c r="T262" s="582"/>
      <c r="U262" s="582"/>
      <c r="V262" s="582"/>
      <c r="W262" s="582"/>
      <c r="X262" s="582"/>
      <c r="Y262" s="582"/>
      <c r="Z262" s="582"/>
      <c r="AA262" s="582"/>
      <c r="AB262" s="582"/>
      <c r="AC262" s="582"/>
      <c r="AD262" s="582"/>
      <c r="AE262" s="582"/>
      <c r="AF262" s="582"/>
      <c r="AG262" s="582"/>
      <c r="AH262" s="582"/>
      <c r="AI262" s="582"/>
      <c r="AJ262" s="582"/>
      <c r="AK262" s="582"/>
      <c r="AL262" s="582"/>
      <c r="AM262" s="582"/>
      <c r="AN262" s="582"/>
      <c r="AO262" s="582"/>
      <c r="AP262" s="582"/>
      <c r="AQ262" s="582"/>
      <c r="AR262" s="582"/>
      <c r="AS262" s="582"/>
      <c r="AT262" s="582"/>
      <c r="AU262" s="582"/>
      <c r="AV262" s="582"/>
    </row>
    <row r="263" spans="6:48" ht="12.75" customHeight="1">
      <c r="F263" s="582"/>
      <c r="G263" s="582"/>
      <c r="H263" s="582"/>
      <c r="I263" s="582"/>
      <c r="J263" s="582"/>
      <c r="K263" s="582"/>
      <c r="L263" s="582"/>
      <c r="M263" s="582"/>
      <c r="N263" s="582"/>
      <c r="O263" s="582"/>
      <c r="P263" s="582"/>
      <c r="Q263" s="582"/>
      <c r="R263" s="582"/>
      <c r="S263" s="582"/>
      <c r="T263" s="582"/>
      <c r="U263" s="582"/>
      <c r="V263" s="582"/>
      <c r="W263" s="582"/>
      <c r="X263" s="582"/>
      <c r="Y263" s="582"/>
      <c r="Z263" s="582"/>
      <c r="AA263" s="582"/>
      <c r="AB263" s="582"/>
      <c r="AC263" s="582"/>
      <c r="AD263" s="582"/>
      <c r="AE263" s="582"/>
      <c r="AF263" s="582"/>
      <c r="AG263" s="582"/>
      <c r="AH263" s="582"/>
      <c r="AI263" s="582"/>
      <c r="AJ263" s="582"/>
      <c r="AK263" s="582"/>
      <c r="AL263" s="582"/>
      <c r="AM263" s="582"/>
      <c r="AN263" s="582"/>
      <c r="AO263" s="582"/>
      <c r="AP263" s="582"/>
      <c r="AQ263" s="582"/>
      <c r="AR263" s="582"/>
      <c r="AS263" s="582"/>
      <c r="AT263" s="582"/>
      <c r="AU263" s="582"/>
      <c r="AV263" s="582"/>
    </row>
    <row r="264" spans="6:48" ht="12.75" customHeight="1">
      <c r="F264" s="582"/>
      <c r="G264" s="582"/>
      <c r="H264" s="582"/>
      <c r="I264" s="582"/>
      <c r="J264" s="582"/>
      <c r="K264" s="582"/>
      <c r="L264" s="582"/>
      <c r="M264" s="582"/>
      <c r="N264" s="582"/>
      <c r="O264" s="582"/>
      <c r="P264" s="582"/>
      <c r="Q264" s="582"/>
      <c r="R264" s="582"/>
      <c r="S264" s="582"/>
      <c r="T264" s="582"/>
      <c r="U264" s="582"/>
      <c r="V264" s="582"/>
      <c r="W264" s="582"/>
      <c r="X264" s="582"/>
      <c r="Y264" s="582"/>
      <c r="Z264" s="582"/>
      <c r="AA264" s="582"/>
      <c r="AB264" s="582"/>
      <c r="AC264" s="582"/>
      <c r="AD264" s="582"/>
      <c r="AE264" s="582"/>
      <c r="AF264" s="582"/>
      <c r="AG264" s="582"/>
      <c r="AH264" s="582"/>
      <c r="AI264" s="582"/>
      <c r="AJ264" s="582"/>
      <c r="AK264" s="582"/>
      <c r="AL264" s="582"/>
      <c r="AM264" s="582"/>
      <c r="AN264" s="582"/>
      <c r="AO264" s="582"/>
      <c r="AP264" s="582"/>
      <c r="AQ264" s="582"/>
      <c r="AR264" s="582"/>
      <c r="AS264" s="582"/>
      <c r="AT264" s="582"/>
      <c r="AU264" s="582"/>
      <c r="AV264" s="582"/>
    </row>
    <row r="265" spans="6:48" ht="12.75" customHeight="1">
      <c r="F265" s="582"/>
      <c r="G265" s="582"/>
      <c r="H265" s="582"/>
      <c r="I265" s="582"/>
      <c r="J265" s="582"/>
      <c r="K265" s="582"/>
      <c r="L265" s="582"/>
      <c r="M265" s="582"/>
      <c r="N265" s="582"/>
      <c r="O265" s="582"/>
      <c r="P265" s="582"/>
      <c r="Q265" s="582"/>
      <c r="R265" s="582"/>
      <c r="S265" s="582"/>
      <c r="T265" s="582"/>
      <c r="U265" s="582"/>
      <c r="V265" s="582"/>
      <c r="W265" s="582"/>
      <c r="X265" s="582"/>
      <c r="Y265" s="582"/>
      <c r="Z265" s="582"/>
      <c r="AA265" s="582"/>
      <c r="AB265" s="582"/>
      <c r="AC265" s="582"/>
      <c r="AD265" s="582"/>
      <c r="AE265" s="582"/>
      <c r="AF265" s="582"/>
      <c r="AG265" s="582"/>
      <c r="AH265" s="582"/>
      <c r="AI265" s="582"/>
      <c r="AJ265" s="582"/>
      <c r="AK265" s="582"/>
      <c r="AL265" s="582"/>
      <c r="AM265" s="582"/>
      <c r="AN265" s="582"/>
      <c r="AO265" s="582"/>
      <c r="AP265" s="582"/>
      <c r="AQ265" s="582"/>
      <c r="AR265" s="582"/>
      <c r="AS265" s="582"/>
      <c r="AT265" s="582"/>
      <c r="AU265" s="582"/>
      <c r="AV265" s="582"/>
    </row>
    <row r="266" spans="6:48" ht="12.75" customHeight="1">
      <c r="F266" s="582"/>
      <c r="G266" s="582"/>
      <c r="H266" s="582"/>
      <c r="I266" s="582"/>
      <c r="J266" s="582"/>
      <c r="K266" s="582"/>
      <c r="L266" s="582"/>
      <c r="M266" s="582"/>
      <c r="N266" s="582"/>
      <c r="O266" s="582"/>
      <c r="P266" s="582"/>
      <c r="Q266" s="582"/>
      <c r="R266" s="582"/>
      <c r="S266" s="582"/>
      <c r="T266" s="582"/>
      <c r="U266" s="582"/>
      <c r="V266" s="582"/>
      <c r="W266" s="582"/>
      <c r="X266" s="582"/>
      <c r="Y266" s="582"/>
      <c r="Z266" s="582"/>
      <c r="AA266" s="582"/>
      <c r="AB266" s="582"/>
      <c r="AC266" s="582"/>
      <c r="AD266" s="582"/>
      <c r="AE266" s="582"/>
      <c r="AF266" s="582"/>
      <c r="AG266" s="582"/>
      <c r="AH266" s="582"/>
      <c r="AI266" s="582"/>
      <c r="AJ266" s="582"/>
      <c r="AK266" s="582"/>
      <c r="AL266" s="582"/>
      <c r="AM266" s="582"/>
      <c r="AN266" s="582"/>
      <c r="AO266" s="582"/>
      <c r="AP266" s="582"/>
      <c r="AQ266" s="582"/>
      <c r="AR266" s="582"/>
      <c r="AS266" s="582"/>
      <c r="AT266" s="582"/>
      <c r="AU266" s="582"/>
      <c r="AV266" s="582"/>
    </row>
    <row r="267" spans="6:48" ht="12.75" customHeight="1">
      <c r="F267" s="582"/>
      <c r="G267" s="582"/>
      <c r="H267" s="582"/>
      <c r="I267" s="582"/>
      <c r="J267" s="582"/>
      <c r="K267" s="582"/>
      <c r="L267" s="582"/>
      <c r="M267" s="582"/>
      <c r="N267" s="582"/>
      <c r="O267" s="582"/>
      <c r="P267" s="582"/>
      <c r="Q267" s="582"/>
      <c r="R267" s="582"/>
      <c r="S267" s="582"/>
      <c r="T267" s="582"/>
      <c r="U267" s="582"/>
      <c r="V267" s="582"/>
      <c r="W267" s="582"/>
      <c r="X267" s="582"/>
      <c r="Y267" s="582"/>
      <c r="Z267" s="582"/>
      <c r="AA267" s="582"/>
      <c r="AB267" s="582"/>
      <c r="AC267" s="582"/>
      <c r="AD267" s="582"/>
      <c r="AE267" s="582"/>
      <c r="AF267" s="582"/>
      <c r="AG267" s="582"/>
      <c r="AH267" s="582"/>
      <c r="AI267" s="582"/>
      <c r="AJ267" s="582"/>
      <c r="AK267" s="582"/>
      <c r="AL267" s="582"/>
      <c r="AM267" s="582"/>
      <c r="AN267" s="582"/>
      <c r="AO267" s="582"/>
      <c r="AP267" s="582"/>
      <c r="AQ267" s="582"/>
      <c r="AR267" s="582"/>
      <c r="AS267" s="582"/>
      <c r="AT267" s="582"/>
      <c r="AU267" s="582"/>
      <c r="AV267" s="582"/>
    </row>
    <row r="268" spans="6:48" ht="12.75" customHeight="1">
      <c r="F268" s="582"/>
      <c r="G268" s="582"/>
      <c r="H268" s="582"/>
      <c r="I268" s="582"/>
      <c r="J268" s="582"/>
      <c r="K268" s="582"/>
      <c r="L268" s="582"/>
      <c r="M268" s="582"/>
      <c r="N268" s="582"/>
      <c r="O268" s="582"/>
      <c r="P268" s="582"/>
      <c r="Q268" s="582"/>
      <c r="R268" s="582"/>
      <c r="S268" s="582"/>
      <c r="T268" s="582"/>
      <c r="U268" s="582"/>
      <c r="V268" s="582"/>
      <c r="W268" s="582"/>
      <c r="X268" s="582"/>
      <c r="Y268" s="582"/>
      <c r="Z268" s="582"/>
      <c r="AA268" s="582"/>
      <c r="AB268" s="582"/>
      <c r="AC268" s="582"/>
      <c r="AD268" s="582"/>
      <c r="AE268" s="582"/>
      <c r="AF268" s="582"/>
      <c r="AG268" s="582"/>
      <c r="AH268" s="582"/>
      <c r="AI268" s="582"/>
      <c r="AJ268" s="582"/>
      <c r="AK268" s="582"/>
      <c r="AL268" s="582"/>
      <c r="AM268" s="582"/>
      <c r="AN268" s="582"/>
      <c r="AO268" s="582"/>
      <c r="AP268" s="582"/>
      <c r="AQ268" s="582"/>
      <c r="AR268" s="582"/>
      <c r="AS268" s="582"/>
      <c r="AT268" s="582"/>
      <c r="AU268" s="582"/>
      <c r="AV268" s="582"/>
    </row>
    <row r="269" spans="6:48" ht="12.75" customHeight="1">
      <c r="F269" s="582"/>
      <c r="G269" s="582"/>
      <c r="H269" s="582"/>
      <c r="I269" s="582"/>
      <c r="J269" s="582"/>
      <c r="K269" s="582"/>
      <c r="L269" s="582"/>
      <c r="M269" s="582"/>
      <c r="N269" s="582"/>
      <c r="O269" s="582"/>
      <c r="P269" s="582"/>
      <c r="Q269" s="582"/>
      <c r="R269" s="582"/>
      <c r="S269" s="582"/>
      <c r="T269" s="582"/>
      <c r="U269" s="582"/>
      <c r="V269" s="582"/>
      <c r="W269" s="582"/>
      <c r="X269" s="582"/>
      <c r="Y269" s="582"/>
      <c r="Z269" s="582"/>
      <c r="AA269" s="582"/>
      <c r="AB269" s="582"/>
      <c r="AC269" s="582"/>
      <c r="AD269" s="582"/>
      <c r="AE269" s="582"/>
      <c r="AF269" s="582"/>
      <c r="AG269" s="582"/>
      <c r="AH269" s="582"/>
      <c r="AI269" s="582"/>
      <c r="AJ269" s="582"/>
      <c r="AK269" s="582"/>
      <c r="AL269" s="582"/>
      <c r="AM269" s="582"/>
      <c r="AN269" s="582"/>
      <c r="AO269" s="582"/>
      <c r="AP269" s="582"/>
      <c r="AQ269" s="582"/>
      <c r="AR269" s="582"/>
      <c r="AS269" s="582"/>
      <c r="AT269" s="582"/>
      <c r="AU269" s="582"/>
      <c r="AV269" s="582"/>
    </row>
    <row r="270" spans="6:48" ht="12.75" customHeight="1">
      <c r="F270" s="582"/>
      <c r="G270" s="582"/>
      <c r="H270" s="582"/>
      <c r="I270" s="582"/>
      <c r="J270" s="582"/>
      <c r="K270" s="582"/>
      <c r="L270" s="582"/>
      <c r="M270" s="582"/>
      <c r="N270" s="582"/>
      <c r="O270" s="582"/>
      <c r="P270" s="582"/>
      <c r="Q270" s="582"/>
      <c r="R270" s="582"/>
      <c r="S270" s="582"/>
      <c r="T270" s="582"/>
      <c r="U270" s="582"/>
      <c r="V270" s="582"/>
      <c r="W270" s="582"/>
      <c r="X270" s="582"/>
      <c r="Y270" s="582"/>
      <c r="Z270" s="582"/>
      <c r="AA270" s="582"/>
      <c r="AB270" s="582"/>
      <c r="AC270" s="582"/>
      <c r="AD270" s="582"/>
      <c r="AE270" s="582"/>
      <c r="AF270" s="582"/>
      <c r="AG270" s="582"/>
      <c r="AH270" s="582"/>
      <c r="AI270" s="582"/>
      <c r="AJ270" s="582"/>
      <c r="AK270" s="582"/>
      <c r="AL270" s="582"/>
      <c r="AM270" s="582"/>
      <c r="AN270" s="582"/>
      <c r="AO270" s="582"/>
      <c r="AP270" s="582"/>
      <c r="AQ270" s="582"/>
      <c r="AR270" s="582"/>
      <c r="AS270" s="582"/>
      <c r="AT270" s="582"/>
      <c r="AU270" s="582"/>
      <c r="AV270" s="582"/>
    </row>
    <row r="271" spans="6:48" ht="12.75" customHeight="1">
      <c r="F271" s="582"/>
      <c r="G271" s="582"/>
      <c r="H271" s="582"/>
      <c r="I271" s="582"/>
      <c r="J271" s="582"/>
      <c r="K271" s="582"/>
      <c r="L271" s="582"/>
      <c r="M271" s="582"/>
      <c r="N271" s="582"/>
      <c r="O271" s="582"/>
      <c r="P271" s="582"/>
      <c r="Q271" s="582"/>
      <c r="R271" s="582"/>
      <c r="S271" s="582"/>
      <c r="T271" s="582"/>
      <c r="U271" s="582"/>
      <c r="V271" s="582"/>
      <c r="W271" s="582"/>
      <c r="X271" s="582"/>
      <c r="Y271" s="582"/>
      <c r="Z271" s="582"/>
      <c r="AA271" s="582"/>
      <c r="AB271" s="582"/>
      <c r="AC271" s="582"/>
      <c r="AD271" s="582"/>
      <c r="AE271" s="582"/>
      <c r="AF271" s="582"/>
      <c r="AG271" s="582"/>
      <c r="AH271" s="582"/>
      <c r="AI271" s="582"/>
      <c r="AJ271" s="582"/>
      <c r="AK271" s="582"/>
      <c r="AL271" s="582"/>
      <c r="AM271" s="582"/>
      <c r="AN271" s="582"/>
      <c r="AO271" s="582"/>
      <c r="AP271" s="582"/>
      <c r="AQ271" s="582"/>
      <c r="AR271" s="582"/>
      <c r="AS271" s="582"/>
      <c r="AT271" s="582"/>
      <c r="AU271" s="582"/>
      <c r="AV271" s="582"/>
    </row>
    <row r="272" spans="6:48" ht="12.75" customHeight="1">
      <c r="F272" s="582"/>
      <c r="G272" s="582"/>
      <c r="H272" s="582"/>
      <c r="I272" s="582"/>
      <c r="J272" s="582"/>
      <c r="K272" s="582"/>
      <c r="L272" s="582"/>
      <c r="M272" s="582"/>
      <c r="N272" s="582"/>
      <c r="O272" s="582"/>
      <c r="P272" s="582"/>
      <c r="Q272" s="582"/>
      <c r="R272" s="582"/>
      <c r="S272" s="582"/>
      <c r="T272" s="582"/>
      <c r="U272" s="582"/>
      <c r="V272" s="582"/>
      <c r="W272" s="582"/>
      <c r="X272" s="582"/>
      <c r="Y272" s="582"/>
      <c r="Z272" s="582"/>
      <c r="AA272" s="582"/>
      <c r="AB272" s="582"/>
      <c r="AC272" s="582"/>
      <c r="AD272" s="582"/>
      <c r="AE272" s="582"/>
      <c r="AF272" s="582"/>
      <c r="AG272" s="582"/>
      <c r="AH272" s="582"/>
      <c r="AI272" s="582"/>
      <c r="AJ272" s="582"/>
      <c r="AK272" s="582"/>
      <c r="AL272" s="582"/>
      <c r="AM272" s="582"/>
      <c r="AN272" s="582"/>
      <c r="AO272" s="582"/>
      <c r="AP272" s="582"/>
      <c r="AQ272" s="582"/>
      <c r="AR272" s="582"/>
      <c r="AS272" s="582"/>
      <c r="AT272" s="582"/>
      <c r="AU272" s="582"/>
      <c r="AV272" s="582"/>
    </row>
    <row r="273" spans="6:48" ht="12.75" customHeight="1">
      <c r="F273" s="582"/>
      <c r="G273" s="582"/>
      <c r="H273" s="582"/>
      <c r="I273" s="582"/>
      <c r="J273" s="582"/>
      <c r="K273" s="582"/>
      <c r="L273" s="582"/>
      <c r="M273" s="582"/>
      <c r="N273" s="582"/>
      <c r="O273" s="582"/>
      <c r="P273" s="582"/>
      <c r="Q273" s="582"/>
      <c r="R273" s="582"/>
      <c r="S273" s="582"/>
      <c r="T273" s="582"/>
      <c r="U273" s="582"/>
      <c r="V273" s="582"/>
      <c r="W273" s="582"/>
      <c r="X273" s="582"/>
      <c r="Y273" s="582"/>
      <c r="Z273" s="582"/>
      <c r="AA273" s="582"/>
      <c r="AB273" s="582"/>
      <c r="AC273" s="582"/>
      <c r="AD273" s="582"/>
      <c r="AE273" s="582"/>
      <c r="AF273" s="582"/>
      <c r="AG273" s="582"/>
      <c r="AH273" s="582"/>
      <c r="AI273" s="582"/>
      <c r="AJ273" s="582"/>
      <c r="AK273" s="582"/>
      <c r="AL273" s="582"/>
      <c r="AM273" s="582"/>
      <c r="AN273" s="582"/>
      <c r="AO273" s="582"/>
      <c r="AP273" s="582"/>
      <c r="AQ273" s="582"/>
      <c r="AR273" s="582"/>
      <c r="AS273" s="582"/>
      <c r="AT273" s="582"/>
      <c r="AU273" s="582"/>
      <c r="AV273" s="582"/>
    </row>
    <row r="274" spans="6:48" ht="12.75" customHeight="1">
      <c r="F274" s="582"/>
      <c r="G274" s="582"/>
      <c r="H274" s="582"/>
      <c r="I274" s="582"/>
      <c r="J274" s="582"/>
      <c r="K274" s="582"/>
      <c r="L274" s="582"/>
      <c r="M274" s="582"/>
      <c r="N274" s="582"/>
      <c r="O274" s="582"/>
      <c r="P274" s="582"/>
      <c r="Q274" s="582"/>
      <c r="R274" s="582"/>
      <c r="S274" s="582"/>
      <c r="T274" s="582"/>
      <c r="U274" s="582"/>
      <c r="V274" s="582"/>
      <c r="W274" s="582"/>
      <c r="X274" s="582"/>
      <c r="Y274" s="582"/>
      <c r="Z274" s="582"/>
      <c r="AA274" s="582"/>
      <c r="AB274" s="582"/>
      <c r="AC274" s="582"/>
      <c r="AD274" s="582"/>
      <c r="AE274" s="582"/>
      <c r="AF274" s="582"/>
      <c r="AG274" s="582"/>
      <c r="AH274" s="582"/>
      <c r="AI274" s="582"/>
      <c r="AJ274" s="582"/>
      <c r="AK274" s="582"/>
      <c r="AL274" s="582"/>
      <c r="AM274" s="582"/>
      <c r="AN274" s="582"/>
      <c r="AO274" s="582"/>
      <c r="AP274" s="582"/>
      <c r="AQ274" s="582"/>
      <c r="AR274" s="582"/>
      <c r="AS274" s="582"/>
      <c r="AT274" s="582"/>
      <c r="AU274" s="582"/>
      <c r="AV274" s="582"/>
    </row>
    <row r="275" spans="6:48" ht="12.75" customHeight="1">
      <c r="F275" s="582"/>
      <c r="G275" s="582"/>
      <c r="H275" s="582"/>
      <c r="I275" s="582"/>
      <c r="J275" s="582"/>
      <c r="K275" s="582"/>
      <c r="L275" s="582"/>
      <c r="M275" s="582"/>
      <c r="N275" s="582"/>
      <c r="O275" s="582"/>
      <c r="P275" s="582"/>
      <c r="Q275" s="582"/>
      <c r="R275" s="582"/>
      <c r="S275" s="582"/>
      <c r="T275" s="582"/>
      <c r="U275" s="582"/>
      <c r="V275" s="582"/>
      <c r="W275" s="582"/>
      <c r="X275" s="582"/>
      <c r="Y275" s="582"/>
      <c r="Z275" s="582"/>
      <c r="AA275" s="582"/>
      <c r="AB275" s="582"/>
      <c r="AC275" s="582"/>
      <c r="AD275" s="582"/>
      <c r="AE275" s="582"/>
      <c r="AF275" s="582"/>
      <c r="AG275" s="582"/>
      <c r="AH275" s="582"/>
      <c r="AI275" s="582"/>
      <c r="AJ275" s="582"/>
      <c r="AK275" s="582"/>
      <c r="AL275" s="582"/>
      <c r="AM275" s="582"/>
      <c r="AN275" s="582"/>
      <c r="AO275" s="582"/>
      <c r="AP275" s="582"/>
      <c r="AQ275" s="582"/>
      <c r="AR275" s="582"/>
      <c r="AS275" s="582"/>
      <c r="AT275" s="582"/>
      <c r="AU275" s="582"/>
      <c r="AV275" s="582"/>
    </row>
    <row r="276" spans="6:48" ht="12.75" customHeight="1">
      <c r="F276" s="582"/>
      <c r="G276" s="582"/>
      <c r="H276" s="582"/>
      <c r="I276" s="582"/>
      <c r="J276" s="582"/>
      <c r="K276" s="582"/>
      <c r="L276" s="582"/>
      <c r="M276" s="582"/>
      <c r="N276" s="582"/>
      <c r="O276" s="582"/>
      <c r="P276" s="582"/>
      <c r="Q276" s="582"/>
      <c r="R276" s="582"/>
      <c r="S276" s="582"/>
      <c r="T276" s="582"/>
      <c r="U276" s="582"/>
      <c r="V276" s="582"/>
      <c r="W276" s="582"/>
      <c r="X276" s="582"/>
      <c r="Y276" s="582"/>
      <c r="Z276" s="582"/>
      <c r="AA276" s="582"/>
      <c r="AB276" s="582"/>
      <c r="AC276" s="582"/>
      <c r="AD276" s="582"/>
      <c r="AE276" s="582"/>
      <c r="AF276" s="582"/>
      <c r="AG276" s="582"/>
      <c r="AH276" s="582"/>
      <c r="AI276" s="582"/>
      <c r="AJ276" s="582"/>
      <c r="AK276" s="582"/>
      <c r="AL276" s="582"/>
      <c r="AM276" s="582"/>
      <c r="AN276" s="582"/>
      <c r="AO276" s="582"/>
      <c r="AP276" s="582"/>
      <c r="AQ276" s="582"/>
      <c r="AR276" s="582"/>
      <c r="AS276" s="582"/>
      <c r="AT276" s="582"/>
      <c r="AU276" s="582"/>
      <c r="AV276" s="582"/>
    </row>
    <row r="277" spans="6:48" ht="12.75" customHeight="1">
      <c r="F277" s="582"/>
      <c r="G277" s="582"/>
      <c r="H277" s="582"/>
      <c r="I277" s="582"/>
      <c r="J277" s="582"/>
      <c r="K277" s="582"/>
      <c r="L277" s="582"/>
      <c r="M277" s="582"/>
      <c r="N277" s="582"/>
      <c r="O277" s="582"/>
      <c r="P277" s="582"/>
      <c r="Q277" s="582"/>
      <c r="R277" s="582"/>
      <c r="S277" s="582"/>
      <c r="T277" s="582"/>
      <c r="U277" s="582"/>
      <c r="V277" s="582"/>
      <c r="W277" s="582"/>
      <c r="X277" s="582"/>
      <c r="Y277" s="582"/>
      <c r="Z277" s="582"/>
      <c r="AA277" s="582"/>
      <c r="AB277" s="582"/>
      <c r="AC277" s="582"/>
      <c r="AD277" s="582"/>
      <c r="AE277" s="582"/>
      <c r="AF277" s="582"/>
      <c r="AG277" s="582"/>
      <c r="AH277" s="582"/>
      <c r="AI277" s="582"/>
      <c r="AJ277" s="582"/>
      <c r="AK277" s="582"/>
      <c r="AL277" s="582"/>
      <c r="AM277" s="582"/>
      <c r="AN277" s="582"/>
      <c r="AO277" s="582"/>
      <c r="AP277" s="582"/>
      <c r="AQ277" s="582"/>
      <c r="AR277" s="582"/>
      <c r="AS277" s="582"/>
      <c r="AT277" s="582"/>
      <c r="AU277" s="582"/>
      <c r="AV277" s="582"/>
    </row>
    <row r="278" spans="6:48" ht="12.75" customHeight="1">
      <c r="F278" s="582"/>
      <c r="G278" s="582"/>
      <c r="H278" s="582"/>
      <c r="I278" s="582"/>
      <c r="J278" s="582"/>
      <c r="K278" s="582"/>
      <c r="L278" s="582"/>
      <c r="M278" s="582"/>
      <c r="N278" s="582"/>
      <c r="O278" s="582"/>
      <c r="P278" s="582"/>
      <c r="Q278" s="582"/>
      <c r="R278" s="582"/>
      <c r="S278" s="582"/>
      <c r="T278" s="582"/>
      <c r="U278" s="582"/>
      <c r="V278" s="582"/>
      <c r="W278" s="582"/>
      <c r="X278" s="582"/>
      <c r="Y278" s="582"/>
      <c r="Z278" s="582"/>
      <c r="AA278" s="582"/>
      <c r="AB278" s="582"/>
      <c r="AC278" s="582"/>
      <c r="AD278" s="582"/>
      <c r="AE278" s="582"/>
      <c r="AF278" s="582"/>
      <c r="AG278" s="582"/>
      <c r="AH278" s="582"/>
      <c r="AI278" s="582"/>
      <c r="AJ278" s="582"/>
      <c r="AK278" s="582"/>
      <c r="AL278" s="582"/>
      <c r="AM278" s="582"/>
      <c r="AN278" s="582"/>
      <c r="AO278" s="582"/>
      <c r="AP278" s="582"/>
      <c r="AQ278" s="582"/>
      <c r="AR278" s="582"/>
      <c r="AS278" s="582"/>
      <c r="AT278" s="582"/>
      <c r="AU278" s="582"/>
      <c r="AV278" s="582"/>
    </row>
    <row r="279" spans="6:48" ht="12.75" customHeight="1">
      <c r="F279" s="582"/>
      <c r="G279" s="582"/>
      <c r="H279" s="582"/>
      <c r="I279" s="582"/>
      <c r="J279" s="582"/>
      <c r="K279" s="582"/>
      <c r="L279" s="582"/>
      <c r="M279" s="582"/>
      <c r="N279" s="582"/>
      <c r="O279" s="582"/>
      <c r="P279" s="582"/>
      <c r="Q279" s="582"/>
      <c r="R279" s="582"/>
      <c r="S279" s="582"/>
      <c r="T279" s="582"/>
      <c r="U279" s="582"/>
      <c r="V279" s="582"/>
      <c r="W279" s="582"/>
      <c r="X279" s="582"/>
      <c r="Y279" s="582"/>
      <c r="Z279" s="582"/>
      <c r="AA279" s="582"/>
      <c r="AB279" s="582"/>
      <c r="AC279" s="582"/>
      <c r="AD279" s="582"/>
      <c r="AE279" s="582"/>
      <c r="AF279" s="582"/>
      <c r="AG279" s="582"/>
      <c r="AH279" s="582"/>
      <c r="AI279" s="582"/>
      <c r="AJ279" s="582"/>
      <c r="AK279" s="582"/>
      <c r="AL279" s="582"/>
      <c r="AM279" s="582"/>
      <c r="AN279" s="582"/>
      <c r="AO279" s="582"/>
      <c r="AP279" s="582"/>
      <c r="AQ279" s="582"/>
      <c r="AR279" s="582"/>
      <c r="AS279" s="582"/>
      <c r="AT279" s="582"/>
      <c r="AU279" s="582"/>
      <c r="AV279" s="582"/>
    </row>
    <row r="280" spans="6:48" ht="12.75" customHeight="1">
      <c r="F280" s="582"/>
      <c r="G280" s="582"/>
      <c r="H280" s="582"/>
      <c r="I280" s="582"/>
      <c r="J280" s="582"/>
      <c r="K280" s="582"/>
      <c r="L280" s="582"/>
      <c r="M280" s="582"/>
      <c r="N280" s="582"/>
      <c r="O280" s="582"/>
      <c r="P280" s="582"/>
      <c r="Q280" s="582"/>
      <c r="R280" s="582"/>
      <c r="S280" s="582"/>
      <c r="T280" s="582"/>
      <c r="U280" s="582"/>
      <c r="V280" s="582"/>
      <c r="W280" s="582"/>
      <c r="X280" s="582"/>
      <c r="Y280" s="582"/>
      <c r="Z280" s="582"/>
      <c r="AA280" s="582"/>
      <c r="AB280" s="582"/>
      <c r="AC280" s="582"/>
      <c r="AD280" s="582"/>
      <c r="AE280" s="582"/>
      <c r="AF280" s="582"/>
      <c r="AG280" s="582"/>
      <c r="AH280" s="582"/>
      <c r="AI280" s="582"/>
      <c r="AJ280" s="582"/>
      <c r="AK280" s="582"/>
      <c r="AL280" s="582"/>
      <c r="AM280" s="582"/>
      <c r="AN280" s="582"/>
      <c r="AO280" s="582"/>
      <c r="AP280" s="582"/>
      <c r="AQ280" s="582"/>
      <c r="AR280" s="582"/>
      <c r="AS280" s="582"/>
      <c r="AT280" s="582"/>
      <c r="AU280" s="582"/>
      <c r="AV280" s="582"/>
    </row>
    <row r="281" spans="6:48" ht="12.75" customHeight="1">
      <c r="F281" s="582"/>
      <c r="G281" s="582"/>
      <c r="H281" s="582"/>
      <c r="I281" s="582"/>
      <c r="J281" s="582"/>
      <c r="K281" s="582"/>
      <c r="L281" s="582"/>
      <c r="M281" s="582"/>
      <c r="N281" s="582"/>
      <c r="O281" s="582"/>
      <c r="P281" s="582"/>
      <c r="Q281" s="582"/>
      <c r="R281" s="582"/>
      <c r="S281" s="582"/>
      <c r="T281" s="582"/>
      <c r="U281" s="582"/>
      <c r="V281" s="582"/>
      <c r="W281" s="582"/>
      <c r="X281" s="582"/>
      <c r="Y281" s="582"/>
      <c r="Z281" s="582"/>
      <c r="AA281" s="582"/>
      <c r="AB281" s="582"/>
      <c r="AC281" s="582"/>
      <c r="AD281" s="582"/>
      <c r="AE281" s="582"/>
      <c r="AF281" s="582"/>
      <c r="AG281" s="582"/>
      <c r="AH281" s="582"/>
      <c r="AI281" s="582"/>
      <c r="AJ281" s="582"/>
      <c r="AK281" s="582"/>
      <c r="AL281" s="582"/>
      <c r="AM281" s="582"/>
      <c r="AN281" s="582"/>
      <c r="AO281" s="582"/>
      <c r="AP281" s="582"/>
      <c r="AQ281" s="582"/>
      <c r="AR281" s="582"/>
      <c r="AS281" s="582"/>
      <c r="AT281" s="582"/>
      <c r="AU281" s="582"/>
      <c r="AV281" s="582"/>
    </row>
    <row r="282" spans="6:48" ht="12.75" customHeight="1">
      <c r="F282" s="582"/>
      <c r="G282" s="582"/>
      <c r="H282" s="582"/>
      <c r="I282" s="582"/>
      <c r="J282" s="582"/>
      <c r="K282" s="582"/>
      <c r="L282" s="582"/>
      <c r="M282" s="582"/>
      <c r="N282" s="582"/>
      <c r="O282" s="582"/>
      <c r="P282" s="582"/>
      <c r="Q282" s="582"/>
      <c r="R282" s="582"/>
      <c r="S282" s="582"/>
      <c r="T282" s="582"/>
      <c r="U282" s="582"/>
      <c r="V282" s="582"/>
      <c r="W282" s="582"/>
      <c r="X282" s="582"/>
      <c r="Y282" s="582"/>
      <c r="Z282" s="582"/>
      <c r="AA282" s="582"/>
      <c r="AB282" s="582"/>
      <c r="AC282" s="582"/>
      <c r="AD282" s="582"/>
      <c r="AE282" s="582"/>
      <c r="AF282" s="582"/>
      <c r="AG282" s="582"/>
      <c r="AH282" s="582"/>
      <c r="AI282" s="582"/>
      <c r="AJ282" s="582"/>
      <c r="AK282" s="582"/>
      <c r="AL282" s="582"/>
      <c r="AM282" s="582"/>
      <c r="AN282" s="582"/>
      <c r="AO282" s="582"/>
      <c r="AP282" s="582"/>
      <c r="AQ282" s="582"/>
      <c r="AR282" s="582"/>
      <c r="AS282" s="582"/>
      <c r="AT282" s="582"/>
      <c r="AU282" s="582"/>
      <c r="AV282" s="582"/>
    </row>
    <row r="283" spans="6:48" ht="12.75" customHeight="1">
      <c r="F283" s="582"/>
      <c r="G283" s="582"/>
      <c r="H283" s="582"/>
      <c r="I283" s="582"/>
      <c r="J283" s="582"/>
      <c r="K283" s="582"/>
      <c r="L283" s="582"/>
      <c r="M283" s="582"/>
      <c r="N283" s="582"/>
      <c r="O283" s="582"/>
      <c r="P283" s="582"/>
      <c r="Q283" s="582"/>
      <c r="R283" s="582"/>
      <c r="S283" s="582"/>
      <c r="T283" s="582"/>
      <c r="U283" s="582"/>
      <c r="V283" s="582"/>
      <c r="W283" s="582"/>
      <c r="X283" s="582"/>
      <c r="Y283" s="582"/>
      <c r="Z283" s="582"/>
      <c r="AA283" s="582"/>
      <c r="AB283" s="582"/>
      <c r="AC283" s="582"/>
      <c r="AD283" s="582"/>
      <c r="AE283" s="582"/>
      <c r="AF283" s="582"/>
      <c r="AG283" s="582"/>
      <c r="AH283" s="582"/>
      <c r="AI283" s="582"/>
      <c r="AJ283" s="582"/>
      <c r="AK283" s="582"/>
      <c r="AL283" s="582"/>
      <c r="AM283" s="582"/>
      <c r="AN283" s="582"/>
      <c r="AO283" s="582"/>
      <c r="AP283" s="582"/>
      <c r="AQ283" s="582"/>
      <c r="AR283" s="582"/>
      <c r="AS283" s="582"/>
      <c r="AT283" s="582"/>
      <c r="AU283" s="582"/>
      <c r="AV283" s="582"/>
    </row>
    <row r="284" spans="6:48" ht="12.75" customHeight="1">
      <c r="F284" s="582"/>
      <c r="G284" s="582"/>
      <c r="H284" s="582"/>
      <c r="I284" s="582"/>
      <c r="J284" s="582"/>
      <c r="K284" s="582"/>
      <c r="L284" s="582"/>
      <c r="M284" s="582"/>
      <c r="N284" s="582"/>
      <c r="O284" s="582"/>
      <c r="P284" s="582"/>
      <c r="Q284" s="582"/>
      <c r="R284" s="582"/>
      <c r="S284" s="582"/>
      <c r="T284" s="582"/>
      <c r="U284" s="582"/>
      <c r="V284" s="582"/>
      <c r="W284" s="582"/>
      <c r="X284" s="582"/>
      <c r="Y284" s="582"/>
      <c r="Z284" s="582"/>
      <c r="AA284" s="582"/>
      <c r="AB284" s="582"/>
      <c r="AC284" s="582"/>
      <c r="AD284" s="582"/>
      <c r="AE284" s="582"/>
      <c r="AF284" s="582"/>
      <c r="AG284" s="582"/>
      <c r="AH284" s="582"/>
      <c r="AI284" s="582"/>
      <c r="AJ284" s="582"/>
      <c r="AK284" s="582"/>
      <c r="AL284" s="582"/>
      <c r="AM284" s="582"/>
      <c r="AN284" s="582"/>
      <c r="AO284" s="582"/>
      <c r="AP284" s="582"/>
      <c r="AQ284" s="582"/>
      <c r="AR284" s="582"/>
      <c r="AS284" s="582"/>
      <c r="AT284" s="582"/>
      <c r="AU284" s="582"/>
      <c r="AV284" s="582"/>
    </row>
    <row r="285" spans="6:48" ht="12.75" customHeight="1">
      <c r="F285" s="582"/>
      <c r="G285" s="582"/>
      <c r="H285" s="582"/>
      <c r="I285" s="582"/>
      <c r="J285" s="582"/>
      <c r="K285" s="582"/>
      <c r="L285" s="582"/>
      <c r="M285" s="582"/>
      <c r="N285" s="582"/>
      <c r="O285" s="582"/>
      <c r="P285" s="582"/>
      <c r="Q285" s="582"/>
      <c r="R285" s="582"/>
      <c r="S285" s="582"/>
      <c r="T285" s="582"/>
      <c r="U285" s="582"/>
      <c r="V285" s="582"/>
      <c r="W285" s="582"/>
      <c r="X285" s="582"/>
      <c r="Y285" s="582"/>
      <c r="Z285" s="582"/>
      <c r="AA285" s="582"/>
      <c r="AB285" s="582"/>
      <c r="AC285" s="582"/>
      <c r="AD285" s="582"/>
      <c r="AE285" s="582"/>
      <c r="AF285" s="582"/>
      <c r="AG285" s="582"/>
      <c r="AH285" s="582"/>
      <c r="AI285" s="582"/>
      <c r="AJ285" s="582"/>
      <c r="AK285" s="582"/>
      <c r="AL285" s="582"/>
      <c r="AM285" s="582"/>
      <c r="AN285" s="582"/>
      <c r="AO285" s="582"/>
      <c r="AP285" s="582"/>
      <c r="AQ285" s="582"/>
      <c r="AR285" s="582"/>
      <c r="AS285" s="582"/>
      <c r="AT285" s="582"/>
      <c r="AU285" s="582"/>
      <c r="AV285" s="582"/>
    </row>
    <row r="286" spans="6:48" ht="12.75" customHeight="1">
      <c r="F286" s="582"/>
      <c r="G286" s="582"/>
      <c r="H286" s="582"/>
      <c r="I286" s="582"/>
      <c r="J286" s="582"/>
      <c r="K286" s="582"/>
      <c r="L286" s="582"/>
      <c r="M286" s="582"/>
      <c r="N286" s="582"/>
      <c r="O286" s="582"/>
      <c r="P286" s="582"/>
      <c r="Q286" s="582"/>
      <c r="R286" s="582"/>
      <c r="S286" s="582"/>
      <c r="T286" s="582"/>
      <c r="U286" s="582"/>
      <c r="V286" s="582"/>
      <c r="W286" s="582"/>
      <c r="X286" s="582"/>
      <c r="Y286" s="582"/>
      <c r="Z286" s="582"/>
      <c r="AA286" s="582"/>
      <c r="AB286" s="582"/>
      <c r="AC286" s="582"/>
      <c r="AD286" s="582"/>
      <c r="AE286" s="582"/>
      <c r="AF286" s="582"/>
      <c r="AG286" s="582"/>
      <c r="AH286" s="582"/>
      <c r="AI286" s="582"/>
      <c r="AJ286" s="582"/>
      <c r="AK286" s="582"/>
      <c r="AL286" s="582"/>
      <c r="AM286" s="582"/>
      <c r="AN286" s="582"/>
      <c r="AO286" s="582"/>
      <c r="AP286" s="582"/>
      <c r="AQ286" s="582"/>
      <c r="AR286" s="582"/>
      <c r="AS286" s="582"/>
      <c r="AT286" s="582"/>
      <c r="AU286" s="582"/>
      <c r="AV286" s="582"/>
    </row>
    <row r="287" spans="6:48" ht="12.75" customHeight="1">
      <c r="F287" s="582"/>
      <c r="G287" s="582"/>
      <c r="H287" s="582"/>
      <c r="I287" s="582"/>
      <c r="J287" s="582"/>
      <c r="K287" s="582"/>
      <c r="L287" s="582"/>
      <c r="M287" s="582"/>
      <c r="N287" s="582"/>
      <c r="O287" s="582"/>
      <c r="P287" s="582"/>
      <c r="Q287" s="582"/>
      <c r="R287" s="582"/>
      <c r="S287" s="582"/>
      <c r="T287" s="582"/>
      <c r="U287" s="582"/>
      <c r="V287" s="582"/>
      <c r="W287" s="582"/>
      <c r="X287" s="582"/>
      <c r="Y287" s="582"/>
      <c r="Z287" s="582"/>
      <c r="AA287" s="582"/>
      <c r="AB287" s="582"/>
      <c r="AC287" s="582"/>
      <c r="AD287" s="582"/>
      <c r="AE287" s="582"/>
      <c r="AF287" s="582"/>
      <c r="AG287" s="582"/>
      <c r="AH287" s="582"/>
      <c r="AI287" s="582"/>
      <c r="AJ287" s="582"/>
      <c r="AK287" s="582"/>
      <c r="AL287" s="582"/>
      <c r="AM287" s="582"/>
      <c r="AN287" s="582"/>
      <c r="AO287" s="582"/>
      <c r="AP287" s="582"/>
      <c r="AQ287" s="582"/>
      <c r="AR287" s="582"/>
      <c r="AS287" s="582"/>
      <c r="AT287" s="582"/>
      <c r="AU287" s="582"/>
      <c r="AV287" s="582"/>
    </row>
    <row r="288" spans="6:48" ht="12.75" customHeight="1">
      <c r="F288" s="582"/>
      <c r="G288" s="582"/>
      <c r="H288" s="582"/>
      <c r="I288" s="582"/>
      <c r="J288" s="582"/>
      <c r="K288" s="582"/>
      <c r="L288" s="582"/>
      <c r="M288" s="582"/>
      <c r="N288" s="582"/>
      <c r="O288" s="582"/>
      <c r="P288" s="582"/>
      <c r="Q288" s="582"/>
      <c r="R288" s="582"/>
      <c r="S288" s="582"/>
      <c r="T288" s="582"/>
      <c r="U288" s="582"/>
      <c r="V288" s="582"/>
      <c r="W288" s="582"/>
      <c r="X288" s="582"/>
      <c r="Y288" s="582"/>
      <c r="Z288" s="582"/>
      <c r="AA288" s="582"/>
      <c r="AB288" s="582"/>
      <c r="AC288" s="582"/>
      <c r="AD288" s="582"/>
      <c r="AE288" s="582"/>
      <c r="AF288" s="582"/>
      <c r="AG288" s="582"/>
      <c r="AH288" s="582"/>
      <c r="AI288" s="582"/>
      <c r="AJ288" s="582"/>
      <c r="AK288" s="582"/>
      <c r="AL288" s="582"/>
      <c r="AM288" s="582"/>
      <c r="AN288" s="582"/>
      <c r="AO288" s="582"/>
      <c r="AP288" s="582"/>
      <c r="AQ288" s="582"/>
      <c r="AR288" s="582"/>
      <c r="AS288" s="582"/>
      <c r="AT288" s="582"/>
      <c r="AU288" s="582"/>
      <c r="AV288" s="582"/>
    </row>
    <row r="289" spans="6:48" ht="12.75" customHeight="1">
      <c r="F289" s="582"/>
      <c r="G289" s="582"/>
      <c r="H289" s="582"/>
      <c r="I289" s="582"/>
      <c r="J289" s="582"/>
      <c r="K289" s="582"/>
      <c r="L289" s="582"/>
      <c r="M289" s="582"/>
      <c r="N289" s="582"/>
      <c r="O289" s="582"/>
      <c r="P289" s="582"/>
      <c r="Q289" s="582"/>
      <c r="R289" s="582"/>
      <c r="S289" s="582"/>
      <c r="T289" s="582"/>
      <c r="U289" s="582"/>
      <c r="V289" s="582"/>
      <c r="W289" s="582"/>
      <c r="X289" s="582"/>
      <c r="Y289" s="582"/>
      <c r="Z289" s="582"/>
      <c r="AA289" s="582"/>
      <c r="AB289" s="582"/>
      <c r="AC289" s="582"/>
      <c r="AD289" s="582"/>
      <c r="AE289" s="582"/>
      <c r="AF289" s="582"/>
      <c r="AG289" s="582"/>
      <c r="AH289" s="582"/>
      <c r="AI289" s="582"/>
      <c r="AJ289" s="582"/>
      <c r="AK289" s="582"/>
      <c r="AL289" s="582"/>
      <c r="AM289" s="582"/>
      <c r="AN289" s="582"/>
      <c r="AO289" s="582"/>
      <c r="AP289" s="582"/>
      <c r="AQ289" s="582"/>
      <c r="AR289" s="582"/>
      <c r="AS289" s="582"/>
      <c r="AT289" s="582"/>
      <c r="AU289" s="582"/>
      <c r="AV289" s="582"/>
    </row>
    <row r="290" spans="6:48" ht="12.75" customHeight="1">
      <c r="F290" s="582"/>
      <c r="G290" s="582"/>
      <c r="H290" s="582"/>
      <c r="I290" s="582"/>
      <c r="J290" s="582"/>
      <c r="K290" s="582"/>
      <c r="L290" s="582"/>
      <c r="M290" s="582"/>
      <c r="N290" s="582"/>
      <c r="O290" s="582"/>
      <c r="P290" s="582"/>
      <c r="Q290" s="582"/>
      <c r="R290" s="582"/>
      <c r="S290" s="582"/>
      <c r="T290" s="582"/>
      <c r="U290" s="582"/>
      <c r="V290" s="582"/>
      <c r="W290" s="582"/>
      <c r="X290" s="582"/>
      <c r="Y290" s="582"/>
      <c r="Z290" s="582"/>
      <c r="AA290" s="582"/>
      <c r="AB290" s="582"/>
      <c r="AC290" s="582"/>
      <c r="AD290" s="582"/>
      <c r="AE290" s="582"/>
      <c r="AF290" s="582"/>
      <c r="AG290" s="582"/>
      <c r="AH290" s="582"/>
      <c r="AI290" s="582"/>
      <c r="AJ290" s="582"/>
      <c r="AK290" s="582"/>
      <c r="AL290" s="582"/>
      <c r="AM290" s="582"/>
      <c r="AN290" s="582"/>
      <c r="AO290" s="582"/>
      <c r="AP290" s="582"/>
      <c r="AQ290" s="582"/>
      <c r="AR290" s="582"/>
      <c r="AS290" s="582"/>
      <c r="AT290" s="582"/>
      <c r="AU290" s="582"/>
      <c r="AV290" s="582"/>
    </row>
    <row r="291" spans="6:48" ht="12.75" customHeight="1">
      <c r="F291" s="582"/>
      <c r="G291" s="582"/>
      <c r="H291" s="582"/>
      <c r="I291" s="582"/>
      <c r="J291" s="582"/>
      <c r="K291" s="582"/>
      <c r="L291" s="582"/>
      <c r="M291" s="582"/>
      <c r="N291" s="582"/>
      <c r="O291" s="582"/>
      <c r="P291" s="582"/>
      <c r="Q291" s="582"/>
      <c r="R291" s="582"/>
      <c r="S291" s="582"/>
      <c r="T291" s="582"/>
      <c r="U291" s="582"/>
      <c r="V291" s="582"/>
      <c r="W291" s="582"/>
      <c r="X291" s="582"/>
      <c r="Y291" s="582"/>
      <c r="Z291" s="582"/>
      <c r="AA291" s="582"/>
      <c r="AB291" s="582"/>
      <c r="AC291" s="582"/>
      <c r="AD291" s="582"/>
      <c r="AE291" s="582"/>
      <c r="AF291" s="582"/>
      <c r="AG291" s="582"/>
      <c r="AH291" s="582"/>
      <c r="AI291" s="582"/>
      <c r="AJ291" s="582"/>
      <c r="AK291" s="582"/>
      <c r="AL291" s="582"/>
      <c r="AM291" s="582"/>
      <c r="AN291" s="582"/>
      <c r="AO291" s="582"/>
      <c r="AP291" s="582"/>
      <c r="AQ291" s="582"/>
      <c r="AR291" s="582"/>
      <c r="AS291" s="582"/>
      <c r="AT291" s="582"/>
      <c r="AU291" s="582"/>
      <c r="AV291" s="582"/>
    </row>
    <row r="292" spans="6:48" ht="12.75" customHeight="1">
      <c r="F292" s="582"/>
      <c r="G292" s="582"/>
      <c r="H292" s="582"/>
      <c r="I292" s="582"/>
      <c r="J292" s="582"/>
      <c r="K292" s="582"/>
      <c r="L292" s="582"/>
      <c r="M292" s="582"/>
      <c r="N292" s="582"/>
      <c r="O292" s="582"/>
      <c r="P292" s="582"/>
      <c r="Q292" s="582"/>
      <c r="R292" s="582"/>
      <c r="S292" s="582"/>
      <c r="T292" s="582"/>
      <c r="U292" s="582"/>
      <c r="V292" s="582"/>
      <c r="W292" s="582"/>
      <c r="X292" s="582"/>
      <c r="Y292" s="582"/>
      <c r="Z292" s="582"/>
      <c r="AA292" s="582"/>
      <c r="AB292" s="582"/>
      <c r="AC292" s="582"/>
      <c r="AD292" s="582"/>
      <c r="AE292" s="582"/>
      <c r="AF292" s="582"/>
      <c r="AG292" s="582"/>
      <c r="AH292" s="582"/>
      <c r="AI292" s="582"/>
      <c r="AJ292" s="582"/>
      <c r="AK292" s="582"/>
      <c r="AL292" s="582"/>
      <c r="AM292" s="582"/>
      <c r="AN292" s="582"/>
      <c r="AO292" s="582"/>
      <c r="AP292" s="582"/>
      <c r="AQ292" s="582"/>
      <c r="AR292" s="582"/>
      <c r="AS292" s="582"/>
      <c r="AT292" s="582"/>
      <c r="AU292" s="582"/>
      <c r="AV292" s="582"/>
    </row>
    <row r="293" spans="6:48" ht="12.75" customHeight="1">
      <c r="F293" s="582"/>
      <c r="G293" s="582"/>
      <c r="H293" s="582"/>
      <c r="I293" s="582"/>
      <c r="J293" s="582"/>
      <c r="K293" s="582"/>
      <c r="L293" s="582"/>
      <c r="M293" s="582"/>
      <c r="N293" s="582"/>
      <c r="O293" s="582"/>
      <c r="P293" s="582"/>
      <c r="Q293" s="582"/>
      <c r="R293" s="582"/>
      <c r="S293" s="582"/>
      <c r="T293" s="582"/>
      <c r="U293" s="582"/>
      <c r="V293" s="582"/>
      <c r="W293" s="582"/>
      <c r="X293" s="582"/>
      <c r="Y293" s="582"/>
      <c r="Z293" s="582"/>
      <c r="AA293" s="582"/>
      <c r="AB293" s="582"/>
      <c r="AC293" s="582"/>
      <c r="AD293" s="582"/>
      <c r="AE293" s="582"/>
      <c r="AF293" s="582"/>
      <c r="AG293" s="582"/>
      <c r="AH293" s="582"/>
      <c r="AI293" s="582"/>
      <c r="AJ293" s="582"/>
      <c r="AK293" s="582"/>
      <c r="AL293" s="582"/>
      <c r="AM293" s="582"/>
      <c r="AN293" s="582"/>
      <c r="AO293" s="582"/>
      <c r="AP293" s="582"/>
      <c r="AQ293" s="582"/>
      <c r="AR293" s="582"/>
      <c r="AS293" s="582"/>
      <c r="AT293" s="582"/>
      <c r="AU293" s="582"/>
      <c r="AV293" s="582"/>
    </row>
    <row r="294" spans="6:48" ht="12.75" customHeight="1">
      <c r="F294" s="582"/>
      <c r="G294" s="582"/>
      <c r="H294" s="582"/>
      <c r="I294" s="582"/>
      <c r="J294" s="582"/>
      <c r="K294" s="582"/>
      <c r="L294" s="582"/>
      <c r="M294" s="582"/>
      <c r="N294" s="582"/>
      <c r="O294" s="582"/>
      <c r="P294" s="582"/>
      <c r="Q294" s="582"/>
      <c r="R294" s="582"/>
      <c r="S294" s="582"/>
      <c r="T294" s="582"/>
      <c r="U294" s="582"/>
      <c r="V294" s="582"/>
      <c r="W294" s="582"/>
      <c r="X294" s="582"/>
      <c r="Y294" s="582"/>
      <c r="Z294" s="582"/>
      <c r="AA294" s="582"/>
      <c r="AB294" s="582"/>
      <c r="AC294" s="582"/>
      <c r="AD294" s="582"/>
      <c r="AE294" s="582"/>
      <c r="AF294" s="582"/>
      <c r="AG294" s="582"/>
      <c r="AH294" s="582"/>
      <c r="AI294" s="582"/>
      <c r="AJ294" s="582"/>
      <c r="AK294" s="582"/>
      <c r="AL294" s="582"/>
      <c r="AM294" s="582"/>
      <c r="AN294" s="582"/>
      <c r="AO294" s="582"/>
      <c r="AP294" s="582"/>
      <c r="AQ294" s="582"/>
      <c r="AR294" s="582"/>
      <c r="AS294" s="582"/>
      <c r="AT294" s="582"/>
      <c r="AU294" s="582"/>
      <c r="AV294" s="582"/>
    </row>
    <row r="295" spans="6:48" ht="12.75" customHeight="1">
      <c r="F295" s="582"/>
      <c r="G295" s="582"/>
      <c r="H295" s="582"/>
      <c r="I295" s="582"/>
      <c r="J295" s="582"/>
      <c r="K295" s="582"/>
      <c r="L295" s="582"/>
      <c r="M295" s="582"/>
      <c r="N295" s="582"/>
      <c r="O295" s="582"/>
      <c r="P295" s="582"/>
      <c r="Q295" s="582"/>
      <c r="R295" s="582"/>
      <c r="S295" s="582"/>
      <c r="T295" s="582"/>
      <c r="U295" s="582"/>
      <c r="V295" s="582"/>
      <c r="W295" s="582"/>
      <c r="X295" s="582"/>
      <c r="Y295" s="582"/>
      <c r="Z295" s="582"/>
      <c r="AA295" s="582"/>
      <c r="AB295" s="582"/>
      <c r="AC295" s="582"/>
      <c r="AD295" s="582"/>
      <c r="AE295" s="582"/>
      <c r="AF295" s="582"/>
      <c r="AG295" s="582"/>
      <c r="AH295" s="582"/>
      <c r="AI295" s="582"/>
      <c r="AJ295" s="582"/>
      <c r="AK295" s="582"/>
      <c r="AL295" s="582"/>
      <c r="AM295" s="582"/>
      <c r="AN295" s="582"/>
      <c r="AO295" s="582"/>
      <c r="AP295" s="582"/>
      <c r="AQ295" s="582"/>
      <c r="AR295" s="582"/>
      <c r="AS295" s="582"/>
      <c r="AT295" s="582"/>
      <c r="AU295" s="582"/>
      <c r="AV295" s="582"/>
    </row>
    <row r="296" spans="6:48" ht="12.75" customHeight="1">
      <c r="F296" s="582"/>
      <c r="G296" s="582"/>
      <c r="H296" s="582"/>
      <c r="I296" s="582"/>
      <c r="J296" s="582"/>
      <c r="K296" s="582"/>
      <c r="L296" s="582"/>
      <c r="M296" s="582"/>
      <c r="N296" s="582"/>
      <c r="O296" s="582"/>
      <c r="P296" s="582"/>
      <c r="Q296" s="582"/>
      <c r="R296" s="582"/>
      <c r="S296" s="582"/>
      <c r="T296" s="582"/>
      <c r="U296" s="582"/>
      <c r="V296" s="582"/>
      <c r="W296" s="582"/>
      <c r="X296" s="582"/>
      <c r="Y296" s="582"/>
      <c r="Z296" s="582"/>
      <c r="AA296" s="582"/>
      <c r="AB296" s="582"/>
      <c r="AC296" s="582"/>
      <c r="AD296" s="582"/>
      <c r="AE296" s="582"/>
      <c r="AF296" s="582"/>
      <c r="AG296" s="582"/>
      <c r="AH296" s="582"/>
      <c r="AI296" s="582"/>
      <c r="AJ296" s="582"/>
      <c r="AK296" s="582"/>
      <c r="AL296" s="582"/>
      <c r="AM296" s="582"/>
      <c r="AN296" s="582"/>
      <c r="AO296" s="582"/>
      <c r="AP296" s="582"/>
      <c r="AQ296" s="582"/>
      <c r="AR296" s="582"/>
      <c r="AS296" s="582"/>
      <c r="AT296" s="582"/>
      <c r="AU296" s="582"/>
      <c r="AV296" s="582"/>
    </row>
    <row r="297" spans="6:48" ht="12.75" customHeight="1">
      <c r="F297" s="582"/>
      <c r="G297" s="582"/>
      <c r="H297" s="582"/>
      <c r="I297" s="582"/>
      <c r="J297" s="582"/>
      <c r="K297" s="582"/>
      <c r="L297" s="582"/>
      <c r="M297" s="582"/>
      <c r="N297" s="582"/>
      <c r="O297" s="582"/>
      <c r="P297" s="582"/>
      <c r="Q297" s="582"/>
      <c r="R297" s="582"/>
      <c r="S297" s="582"/>
      <c r="T297" s="582"/>
      <c r="U297" s="582"/>
      <c r="V297" s="582"/>
      <c r="W297" s="582"/>
      <c r="X297" s="582"/>
      <c r="Y297" s="582"/>
      <c r="Z297" s="582"/>
      <c r="AA297" s="582"/>
      <c r="AB297" s="582"/>
      <c r="AC297" s="582"/>
      <c r="AD297" s="582"/>
      <c r="AE297" s="582"/>
      <c r="AF297" s="582"/>
      <c r="AG297" s="582"/>
      <c r="AH297" s="582"/>
      <c r="AI297" s="582"/>
      <c r="AJ297" s="582"/>
      <c r="AK297" s="582"/>
      <c r="AL297" s="582"/>
      <c r="AM297" s="582"/>
      <c r="AN297" s="582"/>
      <c r="AO297" s="582"/>
      <c r="AP297" s="582"/>
      <c r="AQ297" s="582"/>
      <c r="AR297" s="582"/>
      <c r="AS297" s="582"/>
      <c r="AT297" s="582"/>
      <c r="AU297" s="582"/>
      <c r="AV297" s="582"/>
    </row>
    <row r="298" spans="6:48" ht="12.75" customHeight="1">
      <c r="F298" s="582"/>
      <c r="G298" s="582"/>
      <c r="H298" s="582"/>
      <c r="I298" s="582"/>
      <c r="J298" s="582"/>
      <c r="K298" s="582"/>
      <c r="L298" s="582"/>
      <c r="M298" s="582"/>
      <c r="N298" s="582"/>
      <c r="O298" s="582"/>
      <c r="P298" s="582"/>
      <c r="Q298" s="582"/>
      <c r="R298" s="582"/>
      <c r="S298" s="582"/>
      <c r="T298" s="582"/>
      <c r="U298" s="582"/>
      <c r="V298" s="582"/>
      <c r="W298" s="582"/>
      <c r="X298" s="582"/>
      <c r="Y298" s="582"/>
      <c r="Z298" s="582"/>
      <c r="AA298" s="582"/>
      <c r="AB298" s="582"/>
      <c r="AC298" s="582"/>
      <c r="AD298" s="582"/>
      <c r="AE298" s="582"/>
      <c r="AF298" s="582"/>
      <c r="AG298" s="582"/>
      <c r="AH298" s="582"/>
      <c r="AI298" s="582"/>
      <c r="AJ298" s="582"/>
      <c r="AK298" s="582"/>
      <c r="AL298" s="582"/>
      <c r="AM298" s="582"/>
      <c r="AN298" s="582"/>
      <c r="AO298" s="582"/>
      <c r="AP298" s="582"/>
      <c r="AQ298" s="582"/>
      <c r="AR298" s="582"/>
      <c r="AS298" s="582"/>
      <c r="AT298" s="582"/>
      <c r="AU298" s="582"/>
      <c r="AV298" s="582"/>
    </row>
    <row r="299" spans="6:48" ht="12.75" customHeight="1">
      <c r="F299" s="582"/>
      <c r="G299" s="582"/>
      <c r="H299" s="582"/>
      <c r="I299" s="582"/>
      <c r="J299" s="582"/>
      <c r="K299" s="582"/>
      <c r="L299" s="582"/>
      <c r="M299" s="582"/>
      <c r="N299" s="582"/>
      <c r="O299" s="582"/>
      <c r="P299" s="582"/>
      <c r="Q299" s="582"/>
      <c r="R299" s="582"/>
      <c r="S299" s="582"/>
      <c r="T299" s="582"/>
      <c r="U299" s="582"/>
      <c r="V299" s="582"/>
      <c r="W299" s="582"/>
      <c r="X299" s="582"/>
      <c r="Y299" s="582"/>
      <c r="Z299" s="582"/>
      <c r="AA299" s="582"/>
      <c r="AB299" s="582"/>
      <c r="AC299" s="582"/>
      <c r="AD299" s="582"/>
      <c r="AE299" s="582"/>
      <c r="AF299" s="582"/>
      <c r="AG299" s="582"/>
      <c r="AH299" s="582"/>
      <c r="AI299" s="582"/>
      <c r="AJ299" s="582"/>
      <c r="AK299" s="582"/>
      <c r="AL299" s="582"/>
      <c r="AM299" s="582"/>
      <c r="AN299" s="582"/>
      <c r="AO299" s="582"/>
      <c r="AP299" s="582"/>
      <c r="AQ299" s="582"/>
      <c r="AR299" s="582"/>
      <c r="AS299" s="582"/>
      <c r="AT299" s="582"/>
      <c r="AU299" s="582"/>
      <c r="AV299" s="582"/>
    </row>
    <row r="300" spans="6:48" ht="12.75" customHeight="1">
      <c r="F300" s="582"/>
      <c r="G300" s="582"/>
      <c r="H300" s="582"/>
      <c r="I300" s="582"/>
      <c r="J300" s="582"/>
      <c r="K300" s="582"/>
      <c r="L300" s="582"/>
      <c r="M300" s="582"/>
      <c r="N300" s="582"/>
      <c r="O300" s="582"/>
      <c r="P300" s="582"/>
      <c r="Q300" s="582"/>
      <c r="R300" s="582"/>
      <c r="S300" s="582"/>
      <c r="T300" s="582"/>
      <c r="U300" s="582"/>
      <c r="V300" s="582"/>
      <c r="W300" s="582"/>
      <c r="X300" s="582"/>
      <c r="Y300" s="582"/>
      <c r="Z300" s="582"/>
      <c r="AA300" s="582"/>
      <c r="AB300" s="582"/>
      <c r="AC300" s="582"/>
      <c r="AD300" s="582"/>
      <c r="AE300" s="582"/>
      <c r="AF300" s="582"/>
      <c r="AG300" s="582"/>
      <c r="AH300" s="582"/>
      <c r="AI300" s="582"/>
      <c r="AJ300" s="582"/>
      <c r="AK300" s="582"/>
      <c r="AL300" s="582"/>
      <c r="AM300" s="582"/>
      <c r="AN300" s="582"/>
      <c r="AO300" s="582"/>
      <c r="AP300" s="582"/>
      <c r="AQ300" s="582"/>
      <c r="AR300" s="582"/>
      <c r="AS300" s="582"/>
      <c r="AT300" s="582"/>
      <c r="AU300" s="582"/>
      <c r="AV300" s="582"/>
    </row>
    <row r="301" spans="6:48" ht="12.75" customHeight="1">
      <c r="F301" s="582"/>
      <c r="G301" s="582"/>
      <c r="H301" s="582"/>
      <c r="I301" s="582"/>
      <c r="J301" s="582"/>
      <c r="K301" s="582"/>
      <c r="L301" s="582"/>
      <c r="M301" s="582"/>
      <c r="N301" s="582"/>
      <c r="O301" s="582"/>
      <c r="P301" s="582"/>
      <c r="Q301" s="582"/>
      <c r="R301" s="582"/>
      <c r="S301" s="582"/>
      <c r="T301" s="582"/>
      <c r="U301" s="582"/>
      <c r="V301" s="582"/>
      <c r="W301" s="582"/>
      <c r="X301" s="582"/>
      <c r="Y301" s="582"/>
      <c r="Z301" s="582"/>
      <c r="AA301" s="582"/>
      <c r="AB301" s="582"/>
      <c r="AC301" s="582"/>
      <c r="AD301" s="582"/>
      <c r="AE301" s="582"/>
      <c r="AF301" s="582"/>
      <c r="AG301" s="582"/>
      <c r="AH301" s="582"/>
      <c r="AI301" s="582"/>
      <c r="AJ301" s="582"/>
      <c r="AK301" s="582"/>
      <c r="AL301" s="582"/>
      <c r="AM301" s="582"/>
      <c r="AN301" s="582"/>
      <c r="AO301" s="582"/>
      <c r="AP301" s="582"/>
      <c r="AQ301" s="582"/>
      <c r="AR301" s="582"/>
      <c r="AS301" s="582"/>
      <c r="AT301" s="582"/>
      <c r="AU301" s="582"/>
      <c r="AV301" s="582"/>
    </row>
    <row r="302" spans="6:48" ht="12.75" customHeight="1">
      <c r="F302" s="582"/>
      <c r="G302" s="582"/>
      <c r="H302" s="582"/>
      <c r="I302" s="582"/>
      <c r="J302" s="582"/>
      <c r="K302" s="582"/>
      <c r="L302" s="582"/>
      <c r="M302" s="582"/>
      <c r="N302" s="582"/>
      <c r="O302" s="582"/>
      <c r="P302" s="582"/>
      <c r="Q302" s="582"/>
      <c r="R302" s="582"/>
      <c r="S302" s="582"/>
      <c r="T302" s="582"/>
      <c r="U302" s="582"/>
      <c r="V302" s="582"/>
      <c r="W302" s="582"/>
      <c r="X302" s="582"/>
      <c r="Y302" s="582"/>
      <c r="Z302" s="582"/>
      <c r="AA302" s="582"/>
      <c r="AB302" s="582"/>
      <c r="AC302" s="582"/>
      <c r="AD302" s="582"/>
      <c r="AE302" s="582"/>
      <c r="AF302" s="582"/>
      <c r="AG302" s="582"/>
      <c r="AH302" s="582"/>
      <c r="AI302" s="582"/>
      <c r="AJ302" s="582"/>
      <c r="AK302" s="582"/>
      <c r="AL302" s="582"/>
      <c r="AM302" s="582"/>
      <c r="AN302" s="582"/>
      <c r="AO302" s="582"/>
      <c r="AP302" s="582"/>
      <c r="AQ302" s="582"/>
      <c r="AR302" s="582"/>
      <c r="AS302" s="582"/>
      <c r="AT302" s="582"/>
      <c r="AU302" s="582"/>
      <c r="AV302" s="582"/>
    </row>
    <row r="303" spans="6:48" ht="12.75" customHeight="1">
      <c r="F303" s="582"/>
      <c r="G303" s="582"/>
      <c r="H303" s="582"/>
      <c r="I303" s="582"/>
      <c r="J303" s="582"/>
      <c r="K303" s="582"/>
      <c r="L303" s="582"/>
      <c r="M303" s="582"/>
      <c r="N303" s="582"/>
      <c r="O303" s="582"/>
      <c r="P303" s="582"/>
      <c r="Q303" s="582"/>
      <c r="R303" s="582"/>
      <c r="S303" s="582"/>
      <c r="T303" s="582"/>
      <c r="U303" s="582"/>
      <c r="V303" s="582"/>
      <c r="W303" s="582"/>
      <c r="X303" s="582"/>
      <c r="Y303" s="582"/>
      <c r="Z303" s="582"/>
      <c r="AA303" s="582"/>
      <c r="AB303" s="582"/>
      <c r="AC303" s="582"/>
      <c r="AD303" s="582"/>
      <c r="AE303" s="582"/>
      <c r="AF303" s="582"/>
      <c r="AG303" s="582"/>
      <c r="AH303" s="582"/>
      <c r="AI303" s="582"/>
      <c r="AJ303" s="582"/>
      <c r="AK303" s="582"/>
      <c r="AL303" s="582"/>
      <c r="AM303" s="582"/>
      <c r="AN303" s="582"/>
      <c r="AO303" s="582"/>
      <c r="AP303" s="582"/>
      <c r="AQ303" s="582"/>
      <c r="AR303" s="582"/>
      <c r="AS303" s="582"/>
      <c r="AT303" s="582"/>
      <c r="AU303" s="582"/>
      <c r="AV303" s="582"/>
    </row>
    <row r="304" spans="6:48" ht="12.75" customHeight="1">
      <c r="F304" s="582"/>
      <c r="G304" s="582"/>
      <c r="H304" s="582"/>
      <c r="I304" s="582"/>
      <c r="J304" s="582"/>
      <c r="K304" s="582"/>
      <c r="L304" s="582"/>
      <c r="M304" s="582"/>
      <c r="N304" s="582"/>
      <c r="O304" s="582"/>
      <c r="P304" s="582"/>
      <c r="Q304" s="582"/>
      <c r="R304" s="582"/>
      <c r="S304" s="582"/>
      <c r="T304" s="582"/>
      <c r="U304" s="582"/>
      <c r="V304" s="582"/>
      <c r="W304" s="582"/>
      <c r="X304" s="582"/>
      <c r="Y304" s="582"/>
      <c r="Z304" s="582"/>
      <c r="AA304" s="582"/>
      <c r="AB304" s="582"/>
      <c r="AC304" s="582"/>
      <c r="AD304" s="582"/>
      <c r="AE304" s="582"/>
      <c r="AF304" s="582"/>
      <c r="AG304" s="582"/>
      <c r="AH304" s="582"/>
      <c r="AI304" s="582"/>
      <c r="AJ304" s="582"/>
      <c r="AK304" s="582"/>
      <c r="AL304" s="582"/>
      <c r="AM304" s="582"/>
      <c r="AN304" s="582"/>
      <c r="AO304" s="582"/>
      <c r="AP304" s="582"/>
      <c r="AQ304" s="582"/>
      <c r="AR304" s="582"/>
      <c r="AS304" s="582"/>
      <c r="AT304" s="582"/>
      <c r="AU304" s="582"/>
      <c r="AV304" s="582"/>
    </row>
    <row r="305" spans="6:48" ht="12.75" customHeight="1">
      <c r="F305" s="582"/>
      <c r="G305" s="582"/>
      <c r="H305" s="582"/>
      <c r="I305" s="582"/>
      <c r="J305" s="582"/>
      <c r="K305" s="582"/>
      <c r="L305" s="582"/>
      <c r="M305" s="582"/>
      <c r="N305" s="582"/>
      <c r="O305" s="582"/>
      <c r="P305" s="582"/>
      <c r="Q305" s="582"/>
      <c r="R305" s="582"/>
      <c r="S305" s="582"/>
      <c r="T305" s="582"/>
      <c r="U305" s="582"/>
      <c r="V305" s="582"/>
      <c r="W305" s="582"/>
      <c r="X305" s="582"/>
      <c r="Y305" s="582"/>
      <c r="Z305" s="582"/>
      <c r="AA305" s="582"/>
      <c r="AB305" s="582"/>
      <c r="AC305" s="582"/>
      <c r="AD305" s="582"/>
      <c r="AE305" s="582"/>
      <c r="AF305" s="582"/>
      <c r="AG305" s="582"/>
      <c r="AH305" s="582"/>
      <c r="AI305" s="582"/>
      <c r="AJ305" s="582"/>
      <c r="AK305" s="582"/>
      <c r="AL305" s="582"/>
      <c r="AM305" s="582"/>
      <c r="AN305" s="582"/>
      <c r="AO305" s="582"/>
      <c r="AP305" s="582"/>
      <c r="AQ305" s="582"/>
      <c r="AR305" s="582"/>
      <c r="AS305" s="582"/>
      <c r="AT305" s="582"/>
      <c r="AU305" s="582"/>
      <c r="AV305" s="582"/>
    </row>
    <row r="306" spans="6:48" ht="12.75" customHeight="1">
      <c r="F306" s="582"/>
      <c r="G306" s="582"/>
      <c r="H306" s="582"/>
      <c r="I306" s="582"/>
      <c r="J306" s="582"/>
      <c r="K306" s="582"/>
      <c r="L306" s="582"/>
      <c r="M306" s="582"/>
      <c r="N306" s="582"/>
      <c r="O306" s="582"/>
      <c r="P306" s="582"/>
      <c r="Q306" s="582"/>
      <c r="R306" s="582"/>
      <c r="S306" s="582"/>
      <c r="T306" s="582"/>
      <c r="U306" s="582"/>
      <c r="V306" s="582"/>
      <c r="W306" s="582"/>
      <c r="X306" s="582"/>
      <c r="Y306" s="582"/>
      <c r="Z306" s="582"/>
      <c r="AA306" s="582"/>
      <c r="AB306" s="582"/>
      <c r="AC306" s="582"/>
      <c r="AD306" s="582"/>
      <c r="AE306" s="582"/>
      <c r="AF306" s="582"/>
      <c r="AG306" s="582"/>
      <c r="AH306" s="582"/>
      <c r="AI306" s="582"/>
      <c r="AJ306" s="582"/>
      <c r="AK306" s="582"/>
      <c r="AL306" s="582"/>
      <c r="AM306" s="582"/>
      <c r="AN306" s="582"/>
      <c r="AO306" s="582"/>
      <c r="AP306" s="582"/>
      <c r="AQ306" s="582"/>
      <c r="AR306" s="582"/>
      <c r="AS306" s="582"/>
      <c r="AT306" s="582"/>
      <c r="AU306" s="582"/>
      <c r="AV306" s="582"/>
    </row>
    <row r="307" spans="6:48" ht="12.75" customHeight="1">
      <c r="F307" s="582"/>
      <c r="G307" s="582"/>
      <c r="H307" s="582"/>
      <c r="I307" s="582"/>
      <c r="J307" s="582"/>
      <c r="K307" s="582"/>
      <c r="L307" s="582"/>
      <c r="M307" s="582"/>
      <c r="N307" s="582"/>
      <c r="O307" s="582"/>
      <c r="P307" s="582"/>
      <c r="Q307" s="582"/>
      <c r="R307" s="582"/>
      <c r="S307" s="582"/>
      <c r="T307" s="582"/>
      <c r="U307" s="582"/>
      <c r="V307" s="582"/>
      <c r="W307" s="582"/>
      <c r="X307" s="582"/>
      <c r="Y307" s="582"/>
      <c r="Z307" s="582"/>
      <c r="AA307" s="582"/>
      <c r="AB307" s="582"/>
      <c r="AC307" s="582"/>
      <c r="AD307" s="582"/>
      <c r="AE307" s="582"/>
      <c r="AF307" s="582"/>
      <c r="AG307" s="582"/>
      <c r="AH307" s="582"/>
      <c r="AI307" s="582"/>
      <c r="AJ307" s="582"/>
      <c r="AK307" s="582"/>
      <c r="AL307" s="582"/>
      <c r="AM307" s="582"/>
      <c r="AN307" s="582"/>
      <c r="AO307" s="582"/>
      <c r="AP307" s="582"/>
      <c r="AQ307" s="582"/>
      <c r="AR307" s="582"/>
      <c r="AS307" s="582"/>
      <c r="AT307" s="582"/>
      <c r="AU307" s="582"/>
      <c r="AV307" s="582"/>
    </row>
    <row r="308" spans="6:48" ht="12.75" customHeight="1">
      <c r="F308" s="582"/>
      <c r="G308" s="582"/>
      <c r="H308" s="582"/>
      <c r="I308" s="582"/>
      <c r="J308" s="582"/>
      <c r="K308" s="582"/>
      <c r="L308" s="582"/>
      <c r="M308" s="582"/>
      <c r="N308" s="582"/>
      <c r="O308" s="582"/>
      <c r="P308" s="582"/>
      <c r="Q308" s="582"/>
      <c r="R308" s="582"/>
      <c r="S308" s="582"/>
      <c r="T308" s="582"/>
      <c r="U308" s="582"/>
      <c r="V308" s="582"/>
      <c r="W308" s="582"/>
      <c r="X308" s="582"/>
      <c r="Y308" s="582"/>
      <c r="Z308" s="582"/>
      <c r="AA308" s="582"/>
      <c r="AB308" s="582"/>
      <c r="AC308" s="582"/>
      <c r="AD308" s="582"/>
      <c r="AE308" s="582"/>
      <c r="AF308" s="582"/>
      <c r="AG308" s="582"/>
      <c r="AH308" s="582"/>
      <c r="AI308" s="582"/>
      <c r="AJ308" s="582"/>
      <c r="AK308" s="582"/>
      <c r="AL308" s="582"/>
      <c r="AM308" s="582"/>
      <c r="AN308" s="582"/>
      <c r="AO308" s="582"/>
      <c r="AP308" s="582"/>
      <c r="AQ308" s="582"/>
      <c r="AR308" s="582"/>
      <c r="AS308" s="582"/>
      <c r="AT308" s="582"/>
      <c r="AU308" s="582"/>
      <c r="AV308" s="582"/>
    </row>
    <row r="309" spans="6:48" ht="12.75" customHeight="1">
      <c r="F309" s="582"/>
      <c r="G309" s="582"/>
      <c r="H309" s="582"/>
      <c r="I309" s="582"/>
      <c r="J309" s="582"/>
      <c r="K309" s="582"/>
      <c r="L309" s="582"/>
      <c r="M309" s="582"/>
      <c r="N309" s="582"/>
      <c r="O309" s="582"/>
      <c r="P309" s="582"/>
      <c r="Q309" s="582"/>
      <c r="R309" s="582"/>
      <c r="S309" s="582"/>
      <c r="T309" s="582"/>
      <c r="U309" s="582"/>
      <c r="V309" s="582"/>
      <c r="W309" s="582"/>
      <c r="X309" s="582"/>
      <c r="Y309" s="582"/>
      <c r="Z309" s="582"/>
      <c r="AA309" s="582"/>
      <c r="AB309" s="582"/>
      <c r="AC309" s="582"/>
      <c r="AD309" s="582"/>
      <c r="AE309" s="582"/>
      <c r="AF309" s="582"/>
      <c r="AG309" s="582"/>
      <c r="AH309" s="582"/>
      <c r="AI309" s="582"/>
      <c r="AJ309" s="582"/>
      <c r="AK309" s="582"/>
      <c r="AL309" s="582"/>
      <c r="AM309" s="582"/>
      <c r="AN309" s="582"/>
      <c r="AO309" s="582"/>
      <c r="AP309" s="582"/>
      <c r="AQ309" s="582"/>
      <c r="AR309" s="582"/>
      <c r="AS309" s="582"/>
      <c r="AT309" s="582"/>
      <c r="AU309" s="582"/>
      <c r="AV309" s="582"/>
    </row>
    <row r="310" spans="6:48" ht="12.75" customHeight="1">
      <c r="F310" s="582"/>
      <c r="G310" s="582"/>
      <c r="H310" s="582"/>
      <c r="I310" s="582"/>
      <c r="J310" s="582"/>
      <c r="K310" s="582"/>
      <c r="L310" s="582"/>
      <c r="M310" s="582"/>
      <c r="N310" s="582"/>
      <c r="O310" s="582"/>
      <c r="P310" s="582"/>
      <c r="Q310" s="582"/>
      <c r="R310" s="582"/>
      <c r="S310" s="582"/>
      <c r="T310" s="582"/>
      <c r="U310" s="582"/>
      <c r="V310" s="582"/>
      <c r="W310" s="582"/>
      <c r="X310" s="582"/>
      <c r="Y310" s="582"/>
      <c r="Z310" s="582"/>
      <c r="AA310" s="582"/>
      <c r="AB310" s="582"/>
      <c r="AC310" s="582"/>
      <c r="AD310" s="582"/>
      <c r="AE310" s="582"/>
      <c r="AF310" s="582"/>
      <c r="AG310" s="582"/>
      <c r="AH310" s="582"/>
      <c r="AI310" s="582"/>
      <c r="AJ310" s="582"/>
      <c r="AK310" s="582"/>
      <c r="AL310" s="582"/>
      <c r="AM310" s="582"/>
      <c r="AN310" s="582"/>
      <c r="AO310" s="582"/>
      <c r="AP310" s="582"/>
      <c r="AQ310" s="582"/>
      <c r="AR310" s="582"/>
      <c r="AS310" s="582"/>
      <c r="AT310" s="582"/>
      <c r="AU310" s="582"/>
      <c r="AV310" s="582"/>
    </row>
    <row r="311" spans="6:48" ht="12.75" customHeight="1">
      <c r="F311" s="582"/>
      <c r="G311" s="582"/>
      <c r="H311" s="582"/>
      <c r="I311" s="582"/>
      <c r="J311" s="582"/>
      <c r="K311" s="582"/>
      <c r="L311" s="582"/>
      <c r="M311" s="582"/>
      <c r="N311" s="582"/>
      <c r="O311" s="582"/>
      <c r="P311" s="582"/>
      <c r="Q311" s="582"/>
      <c r="R311" s="582"/>
      <c r="S311" s="582"/>
      <c r="T311" s="582"/>
      <c r="U311" s="582"/>
      <c r="V311" s="582"/>
      <c r="W311" s="582"/>
      <c r="X311" s="582"/>
      <c r="Y311" s="582"/>
      <c r="Z311" s="582"/>
      <c r="AA311" s="582"/>
      <c r="AB311" s="582"/>
      <c r="AC311" s="582"/>
      <c r="AD311" s="582"/>
      <c r="AE311" s="582"/>
      <c r="AF311" s="582"/>
      <c r="AG311" s="582"/>
      <c r="AH311" s="582"/>
      <c r="AI311" s="582"/>
      <c r="AJ311" s="582"/>
      <c r="AK311" s="582"/>
      <c r="AL311" s="582"/>
      <c r="AM311" s="582"/>
      <c r="AN311" s="582"/>
      <c r="AO311" s="582"/>
      <c r="AP311" s="582"/>
      <c r="AQ311" s="582"/>
      <c r="AR311" s="582"/>
      <c r="AS311" s="582"/>
      <c r="AT311" s="582"/>
      <c r="AU311" s="582"/>
      <c r="AV311" s="582"/>
    </row>
    <row r="312" spans="6:48" ht="12.75" customHeight="1">
      <c r="F312" s="582"/>
      <c r="G312" s="582"/>
      <c r="H312" s="582"/>
      <c r="I312" s="582"/>
      <c r="J312" s="582"/>
      <c r="K312" s="582"/>
      <c r="L312" s="582"/>
      <c r="M312" s="582"/>
      <c r="N312" s="582"/>
      <c r="O312" s="582"/>
      <c r="P312" s="582"/>
      <c r="Q312" s="582"/>
      <c r="R312" s="582"/>
      <c r="S312" s="582"/>
      <c r="T312" s="582"/>
      <c r="U312" s="582"/>
      <c r="V312" s="582"/>
      <c r="W312" s="582"/>
      <c r="X312" s="582"/>
      <c r="Y312" s="582"/>
      <c r="Z312" s="582"/>
      <c r="AA312" s="582"/>
      <c r="AB312" s="582"/>
      <c r="AC312" s="582"/>
      <c r="AD312" s="582"/>
      <c r="AE312" s="582"/>
      <c r="AF312" s="582"/>
      <c r="AG312" s="582"/>
      <c r="AH312" s="582"/>
      <c r="AI312" s="582"/>
      <c r="AJ312" s="582"/>
      <c r="AK312" s="582"/>
      <c r="AL312" s="582"/>
      <c r="AM312" s="582"/>
      <c r="AN312" s="582"/>
      <c r="AO312" s="582"/>
      <c r="AP312" s="582"/>
      <c r="AQ312" s="582"/>
      <c r="AR312" s="582"/>
      <c r="AS312" s="582"/>
      <c r="AT312" s="582"/>
      <c r="AU312" s="582"/>
      <c r="AV312" s="582"/>
    </row>
    <row r="313" spans="6:48" ht="12.75" customHeight="1">
      <c r="F313" s="582"/>
      <c r="G313" s="582"/>
      <c r="H313" s="582"/>
      <c r="I313" s="582"/>
      <c r="J313" s="582"/>
      <c r="K313" s="582"/>
      <c r="L313" s="582"/>
      <c r="M313" s="582"/>
      <c r="N313" s="582"/>
      <c r="O313" s="582"/>
      <c r="P313" s="582"/>
      <c r="Q313" s="582"/>
      <c r="R313" s="582"/>
      <c r="S313" s="582"/>
      <c r="T313" s="582"/>
      <c r="U313" s="582"/>
      <c r="V313" s="582"/>
      <c r="W313" s="582"/>
      <c r="X313" s="582"/>
      <c r="Y313" s="582"/>
      <c r="Z313" s="582"/>
      <c r="AA313" s="582"/>
      <c r="AB313" s="582"/>
      <c r="AC313" s="582"/>
      <c r="AD313" s="582"/>
      <c r="AE313" s="582"/>
      <c r="AF313" s="582"/>
      <c r="AG313" s="582"/>
      <c r="AH313" s="582"/>
      <c r="AI313" s="582"/>
      <c r="AJ313" s="582"/>
      <c r="AK313" s="582"/>
      <c r="AL313" s="582"/>
      <c r="AM313" s="582"/>
      <c r="AN313" s="582"/>
      <c r="AO313" s="582"/>
      <c r="AP313" s="582"/>
      <c r="AQ313" s="582"/>
      <c r="AR313" s="582"/>
      <c r="AS313" s="582"/>
      <c r="AT313" s="582"/>
      <c r="AU313" s="582"/>
      <c r="AV313" s="582"/>
    </row>
    <row r="314" spans="6:48" ht="12.75" customHeight="1">
      <c r="F314" s="582"/>
      <c r="G314" s="582"/>
      <c r="H314" s="582"/>
      <c r="I314" s="582"/>
      <c r="J314" s="582"/>
      <c r="K314" s="582"/>
      <c r="L314" s="582"/>
      <c r="M314" s="582"/>
      <c r="N314" s="582"/>
      <c r="O314" s="582"/>
      <c r="P314" s="582"/>
      <c r="Q314" s="582"/>
      <c r="R314" s="582"/>
      <c r="S314" s="582"/>
      <c r="T314" s="582"/>
      <c r="U314" s="582"/>
      <c r="V314" s="582"/>
      <c r="W314" s="582"/>
      <c r="X314" s="582"/>
      <c r="Y314" s="582"/>
      <c r="Z314" s="582"/>
      <c r="AA314" s="582"/>
      <c r="AB314" s="582"/>
      <c r="AC314" s="582"/>
      <c r="AD314" s="582"/>
      <c r="AE314" s="582"/>
      <c r="AF314" s="582"/>
      <c r="AG314" s="582"/>
      <c r="AH314" s="582"/>
      <c r="AI314" s="582"/>
      <c r="AJ314" s="582"/>
      <c r="AK314" s="582"/>
      <c r="AL314" s="582"/>
      <c r="AM314" s="582"/>
      <c r="AN314" s="582"/>
      <c r="AO314" s="582"/>
      <c r="AP314" s="582"/>
      <c r="AQ314" s="582"/>
      <c r="AR314" s="582"/>
      <c r="AS314" s="582"/>
      <c r="AT314" s="582"/>
      <c r="AU314" s="582"/>
      <c r="AV314" s="582"/>
    </row>
    <row r="315" spans="6:48" ht="12.75" customHeight="1">
      <c r="F315" s="582"/>
      <c r="G315" s="582"/>
      <c r="H315" s="582"/>
      <c r="I315" s="582"/>
      <c r="J315" s="582"/>
      <c r="K315" s="582"/>
      <c r="L315" s="582"/>
      <c r="M315" s="582"/>
      <c r="N315" s="582"/>
      <c r="O315" s="582"/>
      <c r="P315" s="582"/>
      <c r="Q315" s="582"/>
      <c r="R315" s="582"/>
      <c r="S315" s="582"/>
      <c r="T315" s="582"/>
      <c r="U315" s="582"/>
      <c r="V315" s="582"/>
      <c r="W315" s="582"/>
      <c r="X315" s="582"/>
      <c r="Y315" s="582"/>
      <c r="Z315" s="582"/>
      <c r="AA315" s="582"/>
      <c r="AB315" s="582"/>
      <c r="AC315" s="582"/>
      <c r="AD315" s="582"/>
      <c r="AE315" s="582"/>
      <c r="AF315" s="582"/>
      <c r="AG315" s="582"/>
      <c r="AH315" s="582"/>
      <c r="AI315" s="582"/>
      <c r="AJ315" s="582"/>
      <c r="AK315" s="582"/>
      <c r="AL315" s="582"/>
      <c r="AM315" s="582"/>
      <c r="AN315" s="582"/>
      <c r="AO315" s="582"/>
      <c r="AP315" s="582"/>
      <c r="AQ315" s="582"/>
      <c r="AR315" s="582"/>
      <c r="AS315" s="582"/>
      <c r="AT315" s="582"/>
      <c r="AU315" s="582"/>
      <c r="AV315" s="582"/>
    </row>
    <row r="316" spans="6:48" ht="12.75" customHeight="1">
      <c r="F316" s="582"/>
      <c r="G316" s="582"/>
      <c r="H316" s="582"/>
      <c r="I316" s="582"/>
      <c r="J316" s="582"/>
      <c r="K316" s="582"/>
      <c r="L316" s="582"/>
      <c r="M316" s="582"/>
      <c r="N316" s="582"/>
      <c r="O316" s="582"/>
      <c r="P316" s="582"/>
      <c r="Q316" s="582"/>
      <c r="R316" s="582"/>
      <c r="S316" s="582"/>
      <c r="T316" s="582"/>
      <c r="U316" s="582"/>
      <c r="V316" s="582"/>
      <c r="W316" s="582"/>
      <c r="X316" s="582"/>
      <c r="Y316" s="582"/>
      <c r="Z316" s="582"/>
      <c r="AA316" s="582"/>
      <c r="AB316" s="582"/>
      <c r="AC316" s="582"/>
      <c r="AD316" s="582"/>
      <c r="AE316" s="582"/>
      <c r="AF316" s="582"/>
      <c r="AG316" s="582"/>
      <c r="AH316" s="582"/>
      <c r="AI316" s="582"/>
      <c r="AJ316" s="582"/>
      <c r="AK316" s="582"/>
      <c r="AL316" s="582"/>
      <c r="AM316" s="582"/>
      <c r="AN316" s="582"/>
      <c r="AO316" s="582"/>
      <c r="AP316" s="582"/>
      <c r="AQ316" s="582"/>
      <c r="AR316" s="582"/>
      <c r="AS316" s="582"/>
      <c r="AT316" s="582"/>
      <c r="AU316" s="582"/>
      <c r="AV316" s="582"/>
    </row>
    <row r="317" spans="6:48" ht="12.75" customHeight="1">
      <c r="F317" s="582"/>
      <c r="G317" s="582"/>
      <c r="H317" s="582"/>
      <c r="I317" s="582"/>
      <c r="J317" s="582"/>
      <c r="K317" s="582"/>
      <c r="L317" s="582"/>
      <c r="M317" s="582"/>
      <c r="N317" s="582"/>
      <c r="O317" s="582"/>
      <c r="P317" s="582"/>
      <c r="Q317" s="582"/>
      <c r="R317" s="582"/>
      <c r="S317" s="582"/>
      <c r="T317" s="582"/>
      <c r="U317" s="582"/>
      <c r="V317" s="582"/>
      <c r="W317" s="582"/>
      <c r="X317" s="582"/>
      <c r="Y317" s="582"/>
      <c r="Z317" s="582"/>
      <c r="AA317" s="582"/>
      <c r="AB317" s="582"/>
      <c r="AC317" s="582"/>
      <c r="AD317" s="582"/>
      <c r="AE317" s="582"/>
      <c r="AF317" s="582"/>
      <c r="AG317" s="582"/>
      <c r="AH317" s="582"/>
      <c r="AI317" s="582"/>
      <c r="AJ317" s="582"/>
      <c r="AK317" s="582"/>
      <c r="AL317" s="582"/>
      <c r="AM317" s="582"/>
      <c r="AN317" s="582"/>
      <c r="AO317" s="582"/>
      <c r="AP317" s="582"/>
      <c r="AQ317" s="582"/>
      <c r="AR317" s="582"/>
      <c r="AS317" s="582"/>
      <c r="AT317" s="582"/>
      <c r="AU317" s="582"/>
      <c r="AV317" s="582"/>
    </row>
    <row r="318" spans="6:48" ht="12.75" customHeight="1">
      <c r="F318" s="582"/>
      <c r="G318" s="582"/>
      <c r="H318" s="582"/>
      <c r="I318" s="582"/>
      <c r="J318" s="582"/>
      <c r="K318" s="582"/>
      <c r="L318" s="582"/>
      <c r="M318" s="582"/>
      <c r="N318" s="582"/>
      <c r="O318" s="582"/>
      <c r="P318" s="582"/>
      <c r="Q318" s="582"/>
      <c r="R318" s="582"/>
      <c r="S318" s="582"/>
      <c r="T318" s="582"/>
      <c r="U318" s="582"/>
      <c r="V318" s="582"/>
      <c r="W318" s="582"/>
      <c r="X318" s="582"/>
      <c r="Y318" s="582"/>
      <c r="Z318" s="582"/>
      <c r="AA318" s="582"/>
      <c r="AB318" s="582"/>
      <c r="AC318" s="582"/>
      <c r="AD318" s="582"/>
      <c r="AE318" s="582"/>
      <c r="AF318" s="582"/>
      <c r="AG318" s="582"/>
      <c r="AH318" s="582"/>
      <c r="AI318" s="582"/>
      <c r="AJ318" s="582"/>
      <c r="AK318" s="582"/>
      <c r="AL318" s="582"/>
      <c r="AM318" s="582"/>
      <c r="AN318" s="582"/>
      <c r="AO318" s="582"/>
      <c r="AP318" s="582"/>
      <c r="AQ318" s="582"/>
      <c r="AR318" s="582"/>
      <c r="AS318" s="582"/>
      <c r="AT318" s="582"/>
      <c r="AU318" s="582"/>
      <c r="AV318" s="582"/>
    </row>
    <row r="319" spans="6:48" ht="12.75" customHeight="1">
      <c r="F319" s="582"/>
      <c r="G319" s="582"/>
      <c r="H319" s="582"/>
      <c r="I319" s="582"/>
      <c r="J319" s="582"/>
      <c r="K319" s="582"/>
      <c r="L319" s="582"/>
      <c r="M319" s="582"/>
      <c r="N319" s="582"/>
      <c r="O319" s="582"/>
      <c r="P319" s="582"/>
      <c r="Q319" s="582"/>
      <c r="R319" s="582"/>
      <c r="S319" s="582"/>
      <c r="T319" s="582"/>
      <c r="U319" s="582"/>
      <c r="V319" s="582"/>
      <c r="W319" s="582"/>
      <c r="X319" s="582"/>
      <c r="Y319" s="582"/>
      <c r="Z319" s="582"/>
      <c r="AA319" s="582"/>
      <c r="AB319" s="582"/>
      <c r="AC319" s="582"/>
      <c r="AD319" s="582"/>
      <c r="AE319" s="582"/>
      <c r="AF319" s="582"/>
      <c r="AG319" s="582"/>
      <c r="AH319" s="582"/>
      <c r="AI319" s="582"/>
      <c r="AJ319" s="582"/>
      <c r="AK319" s="582"/>
      <c r="AL319" s="582"/>
      <c r="AM319" s="582"/>
      <c r="AN319" s="582"/>
      <c r="AO319" s="582"/>
      <c r="AP319" s="582"/>
      <c r="AQ319" s="582"/>
      <c r="AR319" s="582"/>
      <c r="AS319" s="582"/>
      <c r="AT319" s="582"/>
      <c r="AU319" s="582"/>
      <c r="AV319" s="582"/>
    </row>
    <row r="320" spans="6:48" ht="12.75" customHeight="1">
      <c r="F320" s="582"/>
      <c r="G320" s="582"/>
      <c r="H320" s="582"/>
      <c r="I320" s="582"/>
      <c r="J320" s="582"/>
      <c r="K320" s="582"/>
      <c r="L320" s="582"/>
      <c r="M320" s="582"/>
      <c r="N320" s="582"/>
      <c r="O320" s="582"/>
      <c r="P320" s="582"/>
      <c r="Q320" s="582"/>
      <c r="R320" s="582"/>
      <c r="S320" s="582"/>
      <c r="T320" s="582"/>
      <c r="U320" s="582"/>
      <c r="V320" s="582"/>
      <c r="W320" s="582"/>
      <c r="X320" s="582"/>
      <c r="Y320" s="582"/>
      <c r="Z320" s="582"/>
      <c r="AA320" s="582"/>
      <c r="AB320" s="582"/>
      <c r="AC320" s="582"/>
      <c r="AD320" s="582"/>
      <c r="AE320" s="582"/>
      <c r="AF320" s="582"/>
      <c r="AG320" s="582"/>
      <c r="AH320" s="582"/>
      <c r="AI320" s="582"/>
      <c r="AJ320" s="582"/>
      <c r="AK320" s="582"/>
      <c r="AL320" s="582"/>
      <c r="AM320" s="582"/>
      <c r="AN320" s="582"/>
      <c r="AO320" s="582"/>
      <c r="AP320" s="582"/>
      <c r="AQ320" s="582"/>
      <c r="AR320" s="582"/>
      <c r="AS320" s="582"/>
      <c r="AT320" s="582"/>
      <c r="AU320" s="582"/>
      <c r="AV320" s="582"/>
    </row>
    <row r="321" spans="6:48" ht="12.75" customHeight="1">
      <c r="F321" s="582"/>
      <c r="G321" s="582"/>
      <c r="H321" s="582"/>
      <c r="I321" s="582"/>
      <c r="J321" s="582"/>
      <c r="K321" s="582"/>
      <c r="L321" s="582"/>
      <c r="M321" s="582"/>
      <c r="N321" s="582"/>
      <c r="O321" s="582"/>
      <c r="P321" s="582"/>
      <c r="Q321" s="582"/>
      <c r="R321" s="582"/>
      <c r="S321" s="582"/>
      <c r="T321" s="582"/>
      <c r="U321" s="582"/>
      <c r="V321" s="582"/>
      <c r="W321" s="582"/>
      <c r="X321" s="582"/>
      <c r="Y321" s="582"/>
      <c r="Z321" s="582"/>
      <c r="AA321" s="582"/>
      <c r="AB321" s="582"/>
      <c r="AC321" s="582"/>
      <c r="AD321" s="582"/>
      <c r="AE321" s="582"/>
      <c r="AF321" s="582"/>
      <c r="AG321" s="582"/>
      <c r="AH321" s="582"/>
      <c r="AI321" s="582"/>
      <c r="AJ321" s="582"/>
      <c r="AK321" s="582"/>
      <c r="AL321" s="582"/>
      <c r="AM321" s="582"/>
      <c r="AN321" s="582"/>
      <c r="AO321" s="582"/>
      <c r="AP321" s="582"/>
      <c r="AQ321" s="582"/>
      <c r="AR321" s="582"/>
      <c r="AS321" s="582"/>
      <c r="AT321" s="582"/>
      <c r="AU321" s="582"/>
      <c r="AV321" s="582"/>
    </row>
    <row r="322" spans="6:48" ht="12.75" customHeight="1">
      <c r="F322" s="582"/>
      <c r="G322" s="582"/>
      <c r="H322" s="582"/>
      <c r="I322" s="582"/>
      <c r="J322" s="582"/>
      <c r="K322" s="582"/>
      <c r="L322" s="582"/>
      <c r="M322" s="582"/>
      <c r="N322" s="582"/>
      <c r="O322" s="582"/>
      <c r="P322" s="582"/>
      <c r="Q322" s="582"/>
      <c r="R322" s="582"/>
      <c r="S322" s="582"/>
      <c r="T322" s="582"/>
      <c r="U322" s="582"/>
      <c r="V322" s="582"/>
      <c r="W322" s="582"/>
      <c r="X322" s="582"/>
      <c r="Y322" s="582"/>
      <c r="Z322" s="582"/>
      <c r="AA322" s="582"/>
      <c r="AB322" s="582"/>
      <c r="AC322" s="582"/>
      <c r="AD322" s="582"/>
      <c r="AE322" s="582"/>
      <c r="AF322" s="582"/>
      <c r="AG322" s="582"/>
      <c r="AH322" s="582"/>
      <c r="AI322" s="582"/>
      <c r="AJ322" s="582"/>
      <c r="AK322" s="582"/>
      <c r="AL322" s="582"/>
      <c r="AM322" s="582"/>
      <c r="AN322" s="582"/>
      <c r="AO322" s="582"/>
      <c r="AP322" s="582"/>
      <c r="AQ322" s="582"/>
      <c r="AR322" s="582"/>
      <c r="AS322" s="582"/>
      <c r="AT322" s="582"/>
      <c r="AU322" s="582"/>
      <c r="AV322" s="582"/>
    </row>
    <row r="323" spans="6:48" ht="12.75" customHeight="1">
      <c r="F323" s="582"/>
      <c r="G323" s="582"/>
      <c r="H323" s="582"/>
      <c r="I323" s="582"/>
      <c r="J323" s="582"/>
      <c r="K323" s="582"/>
      <c r="L323" s="582"/>
      <c r="M323" s="582"/>
      <c r="N323" s="582"/>
      <c r="O323" s="582"/>
      <c r="P323" s="582"/>
      <c r="Q323" s="582"/>
      <c r="R323" s="582"/>
      <c r="S323" s="582"/>
      <c r="T323" s="582"/>
      <c r="U323" s="582"/>
      <c r="V323" s="582"/>
      <c r="W323" s="582"/>
      <c r="X323" s="582"/>
      <c r="Y323" s="582"/>
      <c r="Z323" s="582"/>
      <c r="AA323" s="582"/>
      <c r="AB323" s="582"/>
      <c r="AC323" s="582"/>
      <c r="AD323" s="582"/>
      <c r="AE323" s="582"/>
      <c r="AF323" s="582"/>
      <c r="AG323" s="582"/>
      <c r="AH323" s="582"/>
      <c r="AI323" s="582"/>
      <c r="AJ323" s="582"/>
      <c r="AK323" s="582"/>
      <c r="AL323" s="582"/>
      <c r="AM323" s="582"/>
      <c r="AN323" s="582"/>
      <c r="AO323" s="582"/>
      <c r="AP323" s="582"/>
      <c r="AQ323" s="582"/>
      <c r="AR323" s="582"/>
      <c r="AS323" s="582"/>
      <c r="AT323" s="582"/>
      <c r="AU323" s="582"/>
      <c r="AV323" s="582"/>
    </row>
    <row r="324" spans="6:48" ht="12.75" customHeight="1">
      <c r="F324" s="582"/>
      <c r="G324" s="582"/>
      <c r="H324" s="582"/>
      <c r="I324" s="582"/>
      <c r="J324" s="582"/>
      <c r="K324" s="582"/>
      <c r="L324" s="582"/>
      <c r="M324" s="582"/>
      <c r="N324" s="582"/>
      <c r="O324" s="582"/>
      <c r="P324" s="582"/>
      <c r="Q324" s="582"/>
      <c r="R324" s="582"/>
      <c r="S324" s="582"/>
      <c r="T324" s="582"/>
      <c r="U324" s="582"/>
      <c r="V324" s="582"/>
      <c r="W324" s="582"/>
      <c r="X324" s="582"/>
      <c r="Y324" s="582"/>
      <c r="Z324" s="582"/>
      <c r="AA324" s="582"/>
      <c r="AB324" s="582"/>
      <c r="AC324" s="582"/>
      <c r="AD324" s="582"/>
      <c r="AE324" s="582"/>
      <c r="AF324" s="582"/>
      <c r="AG324" s="582"/>
      <c r="AH324" s="582"/>
      <c r="AI324" s="582"/>
      <c r="AJ324" s="582"/>
      <c r="AK324" s="582"/>
      <c r="AL324" s="582"/>
      <c r="AM324" s="582"/>
      <c r="AN324" s="582"/>
      <c r="AO324" s="582"/>
      <c r="AP324" s="582"/>
      <c r="AQ324" s="582"/>
      <c r="AR324" s="582"/>
      <c r="AS324" s="582"/>
      <c r="AT324" s="582"/>
      <c r="AU324" s="582"/>
      <c r="AV324" s="582"/>
    </row>
    <row r="325" spans="6:48" ht="12.75" customHeight="1">
      <c r="F325" s="582"/>
      <c r="G325" s="582"/>
      <c r="H325" s="582"/>
      <c r="I325" s="582"/>
      <c r="J325" s="582"/>
      <c r="K325" s="582"/>
      <c r="L325" s="582"/>
      <c r="M325" s="582"/>
      <c r="N325" s="582"/>
      <c r="O325" s="582"/>
      <c r="P325" s="582"/>
      <c r="Q325" s="582"/>
      <c r="R325" s="582"/>
      <c r="S325" s="582"/>
      <c r="T325" s="582"/>
      <c r="U325" s="582"/>
      <c r="V325" s="582"/>
      <c r="W325" s="582"/>
      <c r="X325" s="582"/>
      <c r="Y325" s="582"/>
      <c r="Z325" s="582"/>
      <c r="AA325" s="582"/>
      <c r="AB325" s="582"/>
      <c r="AC325" s="582"/>
      <c r="AD325" s="582"/>
      <c r="AE325" s="582"/>
      <c r="AF325" s="582"/>
      <c r="AG325" s="582"/>
      <c r="AH325" s="582"/>
      <c r="AI325" s="582"/>
      <c r="AJ325" s="582"/>
      <c r="AK325" s="582"/>
      <c r="AL325" s="582"/>
      <c r="AM325" s="582"/>
      <c r="AN325" s="582"/>
      <c r="AO325" s="582"/>
      <c r="AP325" s="582"/>
      <c r="AQ325" s="582"/>
      <c r="AR325" s="582"/>
      <c r="AS325" s="582"/>
      <c r="AT325" s="582"/>
      <c r="AU325" s="582"/>
      <c r="AV325" s="582"/>
    </row>
    <row r="326" spans="6:48" ht="12.75" customHeight="1">
      <c r="F326" s="582"/>
      <c r="G326" s="582"/>
      <c r="H326" s="582"/>
      <c r="I326" s="582"/>
      <c r="J326" s="582"/>
      <c r="K326" s="582"/>
      <c r="L326" s="582"/>
      <c r="M326" s="582"/>
      <c r="N326" s="582"/>
      <c r="O326" s="582"/>
      <c r="P326" s="582"/>
      <c r="Q326" s="582"/>
      <c r="R326" s="582"/>
      <c r="S326" s="582"/>
      <c r="T326" s="582"/>
      <c r="U326" s="582"/>
      <c r="V326" s="582"/>
      <c r="W326" s="582"/>
      <c r="X326" s="582"/>
      <c r="Y326" s="582"/>
      <c r="Z326" s="582"/>
      <c r="AA326" s="582"/>
      <c r="AB326" s="582"/>
      <c r="AC326" s="582"/>
      <c r="AD326" s="582"/>
      <c r="AE326" s="582"/>
      <c r="AF326" s="582"/>
      <c r="AG326" s="582"/>
      <c r="AH326" s="582"/>
      <c r="AI326" s="582"/>
      <c r="AJ326" s="582"/>
      <c r="AK326" s="582"/>
      <c r="AL326" s="582"/>
      <c r="AM326" s="582"/>
      <c r="AN326" s="582"/>
      <c r="AO326" s="582"/>
      <c r="AP326" s="582"/>
      <c r="AQ326" s="582"/>
      <c r="AR326" s="582"/>
      <c r="AS326" s="582"/>
      <c r="AT326" s="582"/>
      <c r="AU326" s="582"/>
      <c r="AV326" s="582"/>
    </row>
    <row r="327" spans="6:48" ht="12.75" customHeight="1">
      <c r="F327" s="582"/>
      <c r="G327" s="582"/>
      <c r="H327" s="582"/>
      <c r="I327" s="582"/>
      <c r="J327" s="582"/>
      <c r="K327" s="582"/>
      <c r="L327" s="582"/>
      <c r="M327" s="582"/>
      <c r="N327" s="582"/>
      <c r="O327" s="582"/>
      <c r="P327" s="582"/>
      <c r="Q327" s="582"/>
      <c r="R327" s="582"/>
      <c r="S327" s="582"/>
      <c r="T327" s="582"/>
      <c r="U327" s="582"/>
      <c r="V327" s="582"/>
      <c r="W327" s="582"/>
      <c r="X327" s="582"/>
      <c r="Y327" s="582"/>
      <c r="Z327" s="582"/>
      <c r="AA327" s="582"/>
      <c r="AB327" s="582"/>
      <c r="AC327" s="582"/>
      <c r="AD327" s="582"/>
      <c r="AE327" s="582"/>
      <c r="AF327" s="582"/>
      <c r="AG327" s="582"/>
      <c r="AH327" s="582"/>
      <c r="AI327" s="582"/>
      <c r="AJ327" s="582"/>
      <c r="AK327" s="582"/>
      <c r="AL327" s="582"/>
      <c r="AM327" s="582"/>
      <c r="AN327" s="582"/>
      <c r="AO327" s="582"/>
      <c r="AP327" s="582"/>
      <c r="AQ327" s="582"/>
      <c r="AR327" s="582"/>
      <c r="AS327" s="582"/>
      <c r="AT327" s="582"/>
      <c r="AU327" s="582"/>
      <c r="AV327" s="582"/>
    </row>
    <row r="328" spans="6:48" ht="12.75" customHeight="1">
      <c r="F328" s="582"/>
      <c r="G328" s="582"/>
      <c r="H328" s="582"/>
      <c r="I328" s="582"/>
      <c r="J328" s="582"/>
      <c r="K328" s="582"/>
      <c r="L328" s="582"/>
      <c r="M328" s="582"/>
      <c r="N328" s="582"/>
      <c r="O328" s="582"/>
      <c r="P328" s="582"/>
      <c r="Q328" s="582"/>
      <c r="R328" s="582"/>
      <c r="S328" s="582"/>
      <c r="T328" s="582"/>
      <c r="U328" s="582"/>
      <c r="V328" s="582"/>
      <c r="W328" s="582"/>
      <c r="X328" s="582"/>
      <c r="Y328" s="582"/>
      <c r="Z328" s="582"/>
      <c r="AA328" s="582"/>
      <c r="AB328" s="582"/>
      <c r="AC328" s="582"/>
      <c r="AD328" s="582"/>
      <c r="AE328" s="582"/>
      <c r="AF328" s="582"/>
      <c r="AG328" s="582"/>
      <c r="AH328" s="582"/>
      <c r="AI328" s="582"/>
      <c r="AJ328" s="582"/>
      <c r="AK328" s="582"/>
      <c r="AL328" s="582"/>
      <c r="AM328" s="582"/>
      <c r="AN328" s="582"/>
      <c r="AO328" s="582"/>
      <c r="AP328" s="582"/>
      <c r="AQ328" s="582"/>
      <c r="AR328" s="582"/>
      <c r="AS328" s="582"/>
      <c r="AT328" s="582"/>
      <c r="AU328" s="582"/>
      <c r="AV328" s="582"/>
    </row>
    <row r="329" spans="6:48" ht="12.75" customHeight="1">
      <c r="F329" s="582"/>
      <c r="G329" s="582"/>
      <c r="H329" s="582"/>
      <c r="I329" s="582"/>
      <c r="J329" s="582"/>
      <c r="K329" s="582"/>
      <c r="L329" s="582"/>
      <c r="M329" s="582"/>
      <c r="N329" s="582"/>
      <c r="O329" s="582"/>
      <c r="P329" s="582"/>
      <c r="Q329" s="582"/>
      <c r="R329" s="582"/>
      <c r="S329" s="582"/>
      <c r="T329" s="582"/>
      <c r="U329" s="582"/>
      <c r="V329" s="582"/>
      <c r="W329" s="582"/>
      <c r="X329" s="582"/>
      <c r="Y329" s="582"/>
      <c r="Z329" s="582"/>
      <c r="AA329" s="582"/>
      <c r="AB329" s="582"/>
      <c r="AC329" s="582"/>
      <c r="AD329" s="582"/>
      <c r="AE329" s="582"/>
      <c r="AF329" s="582"/>
      <c r="AG329" s="582"/>
      <c r="AH329" s="582"/>
      <c r="AI329" s="582"/>
      <c r="AJ329" s="582"/>
      <c r="AK329" s="582"/>
      <c r="AL329" s="582"/>
      <c r="AM329" s="582"/>
      <c r="AN329" s="582"/>
      <c r="AO329" s="582"/>
      <c r="AP329" s="582"/>
      <c r="AQ329" s="582"/>
      <c r="AR329" s="582"/>
      <c r="AS329" s="582"/>
      <c r="AT329" s="582"/>
      <c r="AU329" s="582"/>
      <c r="AV329" s="582"/>
    </row>
    <row r="330" spans="6:48" ht="12.75" customHeight="1">
      <c r="F330" s="582"/>
      <c r="G330" s="582"/>
      <c r="H330" s="582"/>
      <c r="I330" s="582"/>
      <c r="J330" s="582"/>
      <c r="K330" s="582"/>
      <c r="L330" s="582"/>
      <c r="M330" s="582"/>
      <c r="N330" s="582"/>
      <c r="O330" s="582"/>
      <c r="P330" s="582"/>
      <c r="Q330" s="582"/>
      <c r="R330" s="582"/>
      <c r="S330" s="582"/>
      <c r="T330" s="582"/>
      <c r="U330" s="582"/>
      <c r="V330" s="582"/>
      <c r="W330" s="582"/>
      <c r="X330" s="582"/>
      <c r="Y330" s="582"/>
      <c r="Z330" s="582"/>
      <c r="AA330" s="582"/>
      <c r="AB330" s="582"/>
      <c r="AC330" s="582"/>
      <c r="AD330" s="582"/>
      <c r="AE330" s="582"/>
      <c r="AF330" s="582"/>
      <c r="AG330" s="582"/>
      <c r="AH330" s="582"/>
      <c r="AI330" s="582"/>
      <c r="AJ330" s="582"/>
      <c r="AK330" s="582"/>
      <c r="AL330" s="582"/>
      <c r="AM330" s="582"/>
      <c r="AN330" s="582"/>
      <c r="AO330" s="582"/>
      <c r="AP330" s="582"/>
      <c r="AQ330" s="582"/>
      <c r="AR330" s="582"/>
      <c r="AS330" s="582"/>
      <c r="AT330" s="582"/>
      <c r="AU330" s="582"/>
      <c r="AV330" s="582"/>
    </row>
    <row r="331" spans="6:48" ht="12.75" customHeight="1">
      <c r="F331" s="582"/>
      <c r="G331" s="582"/>
      <c r="H331" s="582"/>
      <c r="I331" s="582"/>
      <c r="J331" s="582"/>
      <c r="K331" s="582"/>
      <c r="L331" s="582"/>
      <c r="M331" s="582"/>
      <c r="N331" s="582"/>
      <c r="O331" s="582"/>
      <c r="P331" s="582"/>
      <c r="Q331" s="582"/>
      <c r="R331" s="582"/>
      <c r="S331" s="582"/>
      <c r="T331" s="582"/>
      <c r="U331" s="582"/>
      <c r="V331" s="582"/>
      <c r="W331" s="582"/>
      <c r="X331" s="582"/>
      <c r="Y331" s="582"/>
      <c r="Z331" s="582"/>
      <c r="AA331" s="582"/>
      <c r="AB331" s="582"/>
      <c r="AC331" s="582"/>
      <c r="AD331" s="582"/>
      <c r="AE331" s="582"/>
      <c r="AF331" s="582"/>
      <c r="AG331" s="582"/>
      <c r="AH331" s="582"/>
      <c r="AI331" s="582"/>
      <c r="AJ331" s="582"/>
      <c r="AK331" s="582"/>
      <c r="AL331" s="582"/>
      <c r="AM331" s="582"/>
      <c r="AN331" s="582"/>
      <c r="AO331" s="582"/>
      <c r="AP331" s="582"/>
      <c r="AQ331" s="582"/>
      <c r="AR331" s="582"/>
      <c r="AS331" s="582"/>
      <c r="AT331" s="582"/>
      <c r="AU331" s="582"/>
      <c r="AV331" s="582"/>
    </row>
    <row r="332" spans="6:48" ht="12.75" customHeight="1">
      <c r="F332" s="582"/>
      <c r="G332" s="582"/>
      <c r="H332" s="582"/>
      <c r="I332" s="582"/>
      <c r="J332" s="582"/>
      <c r="K332" s="582"/>
      <c r="L332" s="582"/>
      <c r="M332" s="582"/>
      <c r="N332" s="582"/>
      <c r="O332" s="582"/>
      <c r="P332" s="582"/>
      <c r="Q332" s="582"/>
      <c r="R332" s="582"/>
      <c r="S332" s="582"/>
      <c r="T332" s="582"/>
      <c r="U332" s="582"/>
      <c r="V332" s="582"/>
      <c r="W332" s="582"/>
      <c r="X332" s="582"/>
      <c r="Y332" s="582"/>
      <c r="Z332" s="582"/>
      <c r="AA332" s="582"/>
      <c r="AB332" s="582"/>
      <c r="AC332" s="582"/>
      <c r="AD332" s="582"/>
      <c r="AE332" s="582"/>
      <c r="AF332" s="582"/>
      <c r="AG332" s="582"/>
      <c r="AH332" s="582"/>
      <c r="AI332" s="582"/>
      <c r="AJ332" s="582"/>
      <c r="AK332" s="582"/>
      <c r="AL332" s="582"/>
      <c r="AM332" s="582"/>
      <c r="AN332" s="582"/>
      <c r="AO332" s="582"/>
      <c r="AP332" s="582"/>
      <c r="AQ332" s="582"/>
      <c r="AR332" s="582"/>
      <c r="AS332" s="582"/>
      <c r="AT332" s="582"/>
      <c r="AU332" s="582"/>
      <c r="AV332" s="582"/>
    </row>
    <row r="333" spans="6:48" ht="12.75" customHeight="1">
      <c r="F333" s="582"/>
      <c r="G333" s="582"/>
      <c r="H333" s="582"/>
      <c r="I333" s="582"/>
      <c r="J333" s="582"/>
      <c r="K333" s="582"/>
      <c r="L333" s="582"/>
      <c r="M333" s="582"/>
      <c r="N333" s="582"/>
      <c r="O333" s="582"/>
      <c r="P333" s="582"/>
      <c r="Q333" s="582"/>
      <c r="R333" s="582"/>
      <c r="S333" s="582"/>
      <c r="T333" s="582"/>
      <c r="U333" s="582"/>
      <c r="V333" s="582"/>
      <c r="W333" s="582"/>
      <c r="X333" s="582"/>
      <c r="Y333" s="582"/>
      <c r="Z333" s="582"/>
      <c r="AA333" s="582"/>
      <c r="AB333" s="582"/>
      <c r="AC333" s="582"/>
      <c r="AD333" s="582"/>
      <c r="AE333" s="582"/>
      <c r="AF333" s="582"/>
      <c r="AG333" s="582"/>
      <c r="AH333" s="582"/>
      <c r="AI333" s="582"/>
      <c r="AJ333" s="582"/>
      <c r="AK333" s="582"/>
      <c r="AL333" s="582"/>
      <c r="AM333" s="582"/>
      <c r="AN333" s="582"/>
      <c r="AO333" s="582"/>
      <c r="AP333" s="582"/>
      <c r="AQ333" s="582"/>
      <c r="AR333" s="582"/>
      <c r="AS333" s="582"/>
      <c r="AT333" s="582"/>
      <c r="AU333" s="582"/>
      <c r="AV333" s="582"/>
    </row>
    <row r="334" spans="6:48" ht="12.75" customHeight="1">
      <c r="F334" s="582"/>
      <c r="G334" s="582"/>
      <c r="H334" s="582"/>
      <c r="I334" s="582"/>
      <c r="J334" s="582"/>
      <c r="K334" s="582"/>
      <c r="L334" s="582"/>
      <c r="M334" s="582"/>
      <c r="N334" s="582"/>
      <c r="O334" s="582"/>
      <c r="P334" s="582"/>
      <c r="Q334" s="582"/>
      <c r="R334" s="582"/>
      <c r="S334" s="582"/>
      <c r="T334" s="582"/>
      <c r="U334" s="582"/>
      <c r="V334" s="582"/>
      <c r="W334" s="582"/>
      <c r="X334" s="582"/>
      <c r="Y334" s="582"/>
      <c r="Z334" s="582"/>
      <c r="AA334" s="582"/>
      <c r="AB334" s="582"/>
      <c r="AC334" s="582"/>
      <c r="AD334" s="582"/>
      <c r="AE334" s="582"/>
      <c r="AF334" s="582"/>
      <c r="AG334" s="582"/>
      <c r="AH334" s="582"/>
      <c r="AI334" s="582"/>
      <c r="AJ334" s="582"/>
      <c r="AK334" s="582"/>
      <c r="AL334" s="582"/>
      <c r="AM334" s="582"/>
      <c r="AN334" s="582"/>
      <c r="AO334" s="582"/>
      <c r="AP334" s="582"/>
      <c r="AQ334" s="582"/>
      <c r="AR334" s="582"/>
      <c r="AS334" s="582"/>
      <c r="AT334" s="582"/>
      <c r="AU334" s="582"/>
      <c r="AV334" s="582"/>
    </row>
    <row r="335" spans="6:48" ht="12.75" customHeight="1">
      <c r="F335" s="582"/>
      <c r="G335" s="582"/>
      <c r="H335" s="582"/>
      <c r="I335" s="582"/>
      <c r="J335" s="582"/>
      <c r="K335" s="582"/>
      <c r="L335" s="582"/>
      <c r="M335" s="582"/>
      <c r="N335" s="582"/>
      <c r="O335" s="582"/>
      <c r="P335" s="582"/>
      <c r="Q335" s="582"/>
      <c r="R335" s="582"/>
      <c r="S335" s="582"/>
      <c r="T335" s="582"/>
      <c r="U335" s="582"/>
      <c r="V335" s="582"/>
      <c r="W335" s="582"/>
      <c r="X335" s="582"/>
      <c r="Y335" s="582"/>
      <c r="Z335" s="582"/>
      <c r="AA335" s="582"/>
      <c r="AB335" s="582"/>
      <c r="AC335" s="582"/>
      <c r="AD335" s="582"/>
      <c r="AE335" s="582"/>
      <c r="AF335" s="582"/>
      <c r="AG335" s="582"/>
      <c r="AH335" s="582"/>
      <c r="AI335" s="582"/>
      <c r="AJ335" s="582"/>
      <c r="AK335" s="582"/>
      <c r="AL335" s="582"/>
      <c r="AM335" s="582"/>
      <c r="AN335" s="582"/>
      <c r="AO335" s="582"/>
      <c r="AP335" s="582"/>
      <c r="AQ335" s="582"/>
      <c r="AR335" s="582"/>
      <c r="AS335" s="582"/>
      <c r="AT335" s="582"/>
      <c r="AU335" s="582"/>
      <c r="AV335" s="582"/>
    </row>
    <row r="336" spans="6:48" ht="12.75" customHeight="1">
      <c r="F336" s="582"/>
      <c r="G336" s="582"/>
      <c r="H336" s="582"/>
      <c r="I336" s="582"/>
      <c r="J336" s="582"/>
      <c r="K336" s="582"/>
      <c r="L336" s="582"/>
      <c r="M336" s="582"/>
      <c r="N336" s="582"/>
      <c r="O336" s="582"/>
      <c r="P336" s="582"/>
      <c r="Q336" s="582"/>
      <c r="R336" s="582"/>
      <c r="S336" s="582"/>
      <c r="T336" s="582"/>
      <c r="U336" s="582"/>
      <c r="V336" s="582"/>
      <c r="W336" s="582"/>
      <c r="X336" s="582"/>
      <c r="Y336" s="582"/>
      <c r="Z336" s="582"/>
      <c r="AA336" s="582"/>
      <c r="AB336" s="582"/>
      <c r="AC336" s="582"/>
      <c r="AD336" s="582"/>
      <c r="AE336" s="582"/>
      <c r="AF336" s="582"/>
      <c r="AG336" s="582"/>
      <c r="AH336" s="582"/>
      <c r="AI336" s="582"/>
      <c r="AJ336" s="582"/>
      <c r="AK336" s="582"/>
      <c r="AL336" s="582"/>
      <c r="AM336" s="582"/>
      <c r="AN336" s="582"/>
      <c r="AO336" s="582"/>
      <c r="AP336" s="582"/>
      <c r="AQ336" s="582"/>
      <c r="AR336" s="582"/>
      <c r="AS336" s="582"/>
      <c r="AT336" s="582"/>
      <c r="AU336" s="582"/>
      <c r="AV336" s="582"/>
    </row>
    <row r="337" spans="6:48" ht="12.75" customHeight="1">
      <c r="F337" s="582"/>
      <c r="G337" s="582"/>
      <c r="H337" s="582"/>
      <c r="I337" s="582"/>
      <c r="J337" s="582"/>
      <c r="K337" s="582"/>
      <c r="L337" s="582"/>
      <c r="M337" s="582"/>
      <c r="N337" s="582"/>
      <c r="O337" s="582"/>
      <c r="P337" s="582"/>
      <c r="Q337" s="582"/>
      <c r="R337" s="582"/>
      <c r="S337" s="582"/>
      <c r="T337" s="582"/>
      <c r="U337" s="582"/>
      <c r="V337" s="582"/>
      <c r="W337" s="582"/>
      <c r="X337" s="582"/>
      <c r="Y337" s="582"/>
      <c r="Z337" s="582"/>
      <c r="AA337" s="582"/>
      <c r="AB337" s="582"/>
      <c r="AC337" s="582"/>
      <c r="AD337" s="582"/>
      <c r="AE337" s="582"/>
      <c r="AF337" s="582"/>
      <c r="AG337" s="582"/>
      <c r="AH337" s="582"/>
      <c r="AI337" s="582"/>
      <c r="AJ337" s="582"/>
      <c r="AK337" s="582"/>
      <c r="AL337" s="582"/>
      <c r="AM337" s="582"/>
      <c r="AN337" s="582"/>
      <c r="AO337" s="582"/>
      <c r="AP337" s="582"/>
      <c r="AQ337" s="582"/>
      <c r="AR337" s="582"/>
      <c r="AS337" s="582"/>
      <c r="AT337" s="582"/>
      <c r="AU337" s="582"/>
      <c r="AV337" s="582"/>
    </row>
    <row r="338" spans="6:48" ht="12.75" customHeight="1">
      <c r="F338" s="582"/>
      <c r="G338" s="582"/>
      <c r="H338" s="582"/>
      <c r="I338" s="582"/>
      <c r="J338" s="582"/>
      <c r="K338" s="582"/>
      <c r="L338" s="582"/>
      <c r="M338" s="582"/>
      <c r="N338" s="582"/>
      <c r="O338" s="582"/>
      <c r="P338" s="582"/>
      <c r="Q338" s="582"/>
      <c r="R338" s="582"/>
      <c r="S338" s="582"/>
      <c r="T338" s="582"/>
      <c r="U338" s="582"/>
      <c r="V338" s="582"/>
      <c r="W338" s="582"/>
      <c r="X338" s="582"/>
      <c r="Y338" s="582"/>
      <c r="Z338" s="582"/>
      <c r="AA338" s="582"/>
      <c r="AB338" s="582"/>
      <c r="AC338" s="582"/>
      <c r="AD338" s="582"/>
      <c r="AE338" s="582"/>
      <c r="AF338" s="582"/>
      <c r="AG338" s="582"/>
      <c r="AH338" s="582"/>
      <c r="AI338" s="582"/>
      <c r="AJ338" s="582"/>
      <c r="AK338" s="582"/>
      <c r="AL338" s="582"/>
      <c r="AM338" s="582"/>
      <c r="AN338" s="582"/>
      <c r="AO338" s="582"/>
      <c r="AP338" s="582"/>
      <c r="AQ338" s="582"/>
      <c r="AR338" s="582"/>
      <c r="AS338" s="582"/>
      <c r="AT338" s="582"/>
      <c r="AU338" s="582"/>
      <c r="AV338" s="582"/>
    </row>
    <row r="339" spans="6:48" ht="12.75" customHeight="1">
      <c r="F339" s="582"/>
      <c r="G339" s="582"/>
      <c r="H339" s="582"/>
      <c r="I339" s="582"/>
      <c r="J339" s="582"/>
      <c r="K339" s="582"/>
      <c r="L339" s="582"/>
      <c r="M339" s="582"/>
      <c r="N339" s="582"/>
      <c r="O339" s="582"/>
      <c r="P339" s="582"/>
      <c r="Q339" s="582"/>
      <c r="R339" s="582"/>
      <c r="S339" s="582"/>
      <c r="T339" s="582"/>
      <c r="U339" s="582"/>
      <c r="V339" s="582"/>
      <c r="W339" s="582"/>
      <c r="X339" s="582"/>
      <c r="Y339" s="582"/>
      <c r="Z339" s="582"/>
      <c r="AA339" s="582"/>
      <c r="AB339" s="582"/>
      <c r="AC339" s="582"/>
      <c r="AD339" s="582"/>
      <c r="AE339" s="582"/>
      <c r="AF339" s="582"/>
      <c r="AG339" s="582"/>
      <c r="AH339" s="582"/>
      <c r="AI339" s="582"/>
      <c r="AJ339" s="582"/>
      <c r="AK339" s="582"/>
      <c r="AL339" s="582"/>
      <c r="AM339" s="582"/>
      <c r="AN339" s="582"/>
      <c r="AO339" s="582"/>
      <c r="AP339" s="582"/>
      <c r="AQ339" s="582"/>
      <c r="AR339" s="582"/>
      <c r="AS339" s="582"/>
      <c r="AT339" s="582"/>
      <c r="AU339" s="582"/>
      <c r="AV339" s="582"/>
    </row>
    <row r="340" spans="6:48" ht="12.75" customHeight="1">
      <c r="F340" s="582"/>
      <c r="G340" s="582"/>
      <c r="H340" s="582"/>
      <c r="I340" s="582"/>
      <c r="J340" s="582"/>
      <c r="K340" s="582"/>
      <c r="L340" s="582"/>
      <c r="M340" s="582"/>
      <c r="N340" s="582"/>
      <c r="O340" s="582"/>
      <c r="P340" s="582"/>
      <c r="Q340" s="582"/>
      <c r="R340" s="582"/>
      <c r="S340" s="582"/>
      <c r="T340" s="582"/>
      <c r="U340" s="582"/>
      <c r="V340" s="582"/>
      <c r="W340" s="582"/>
      <c r="X340" s="582"/>
      <c r="Y340" s="582"/>
      <c r="Z340" s="582"/>
      <c r="AA340" s="582"/>
      <c r="AB340" s="582"/>
      <c r="AC340" s="582"/>
      <c r="AD340" s="582"/>
      <c r="AE340" s="582"/>
      <c r="AF340" s="582"/>
      <c r="AG340" s="582"/>
      <c r="AH340" s="582"/>
      <c r="AI340" s="582"/>
      <c r="AJ340" s="582"/>
      <c r="AK340" s="582"/>
      <c r="AL340" s="582"/>
      <c r="AM340" s="582"/>
      <c r="AN340" s="582"/>
      <c r="AO340" s="582"/>
      <c r="AP340" s="582"/>
      <c r="AQ340" s="582"/>
      <c r="AR340" s="582"/>
      <c r="AS340" s="582"/>
      <c r="AT340" s="582"/>
      <c r="AU340" s="582"/>
      <c r="AV340" s="582"/>
    </row>
    <row r="341" spans="6:48" ht="12.75" customHeight="1">
      <c r="F341" s="582"/>
      <c r="G341" s="582"/>
      <c r="H341" s="582"/>
      <c r="I341" s="582"/>
      <c r="J341" s="582"/>
      <c r="K341" s="582"/>
      <c r="L341" s="582"/>
      <c r="M341" s="582"/>
      <c r="N341" s="582"/>
      <c r="O341" s="582"/>
      <c r="P341" s="582"/>
      <c r="Q341" s="582"/>
      <c r="R341" s="582"/>
      <c r="S341" s="582"/>
      <c r="T341" s="582"/>
      <c r="U341" s="582"/>
      <c r="V341" s="582"/>
      <c r="W341" s="582"/>
      <c r="X341" s="582"/>
      <c r="Y341" s="582"/>
      <c r="Z341" s="582"/>
      <c r="AA341" s="582"/>
      <c r="AB341" s="582"/>
      <c r="AC341" s="582"/>
      <c r="AD341" s="582"/>
      <c r="AE341" s="582"/>
      <c r="AF341" s="582"/>
      <c r="AG341" s="582"/>
      <c r="AH341" s="582"/>
      <c r="AI341" s="582"/>
      <c r="AJ341" s="582"/>
      <c r="AK341" s="582"/>
      <c r="AL341" s="582"/>
      <c r="AM341" s="582"/>
      <c r="AN341" s="582"/>
      <c r="AO341" s="582"/>
      <c r="AP341" s="582"/>
      <c r="AQ341" s="582"/>
      <c r="AR341" s="582"/>
      <c r="AS341" s="582"/>
      <c r="AT341" s="582"/>
      <c r="AU341" s="582"/>
      <c r="AV341" s="582"/>
    </row>
    <row r="342" spans="6:48" ht="12.75" customHeight="1">
      <c r="F342" s="582"/>
      <c r="G342" s="582"/>
      <c r="H342" s="582"/>
      <c r="I342" s="582"/>
      <c r="J342" s="582"/>
      <c r="K342" s="582"/>
      <c r="L342" s="582"/>
      <c r="M342" s="582"/>
      <c r="N342" s="582"/>
      <c r="O342" s="582"/>
      <c r="P342" s="582"/>
      <c r="Q342" s="582"/>
      <c r="R342" s="582"/>
      <c r="S342" s="582"/>
      <c r="T342" s="582"/>
      <c r="U342" s="582"/>
      <c r="V342" s="582"/>
      <c r="W342" s="582"/>
      <c r="X342" s="582"/>
      <c r="Y342" s="582"/>
      <c r="Z342" s="582"/>
      <c r="AA342" s="582"/>
      <c r="AB342" s="582"/>
      <c r="AC342" s="582"/>
      <c r="AD342" s="582"/>
      <c r="AE342" s="582"/>
      <c r="AF342" s="582"/>
      <c r="AG342" s="582"/>
      <c r="AH342" s="582"/>
      <c r="AI342" s="582"/>
      <c r="AJ342" s="582"/>
      <c r="AK342" s="582"/>
      <c r="AL342" s="582"/>
      <c r="AM342" s="582"/>
      <c r="AN342" s="582"/>
      <c r="AO342" s="582"/>
      <c r="AP342" s="582"/>
      <c r="AQ342" s="582"/>
      <c r="AR342" s="582"/>
      <c r="AS342" s="582"/>
      <c r="AT342" s="582"/>
      <c r="AU342" s="582"/>
      <c r="AV342" s="582"/>
    </row>
    <row r="343" spans="6:48" ht="12.75" customHeight="1">
      <c r="F343" s="582"/>
      <c r="G343" s="582"/>
      <c r="H343" s="582"/>
      <c r="I343" s="582"/>
      <c r="J343" s="582"/>
      <c r="K343" s="582"/>
      <c r="L343" s="582"/>
      <c r="M343" s="582"/>
      <c r="N343" s="582"/>
      <c r="O343" s="582"/>
      <c r="P343" s="582"/>
      <c r="Q343" s="582"/>
      <c r="R343" s="582"/>
      <c r="S343" s="582"/>
      <c r="T343" s="582"/>
      <c r="U343" s="582"/>
      <c r="V343" s="582"/>
      <c r="W343" s="582"/>
      <c r="X343" s="582"/>
      <c r="Y343" s="582"/>
      <c r="Z343" s="582"/>
      <c r="AA343" s="582"/>
      <c r="AB343" s="582"/>
      <c r="AC343" s="582"/>
      <c r="AD343" s="582"/>
      <c r="AE343" s="582"/>
      <c r="AF343" s="582"/>
      <c r="AG343" s="582"/>
      <c r="AH343" s="582"/>
      <c r="AI343" s="582"/>
      <c r="AJ343" s="582"/>
      <c r="AK343" s="582"/>
      <c r="AL343" s="582"/>
      <c r="AM343" s="582"/>
      <c r="AN343" s="582"/>
      <c r="AO343" s="582"/>
      <c r="AP343" s="582"/>
      <c r="AQ343" s="582"/>
      <c r="AR343" s="582"/>
      <c r="AS343" s="582"/>
      <c r="AT343" s="582"/>
      <c r="AU343" s="582"/>
      <c r="AV343" s="582"/>
    </row>
    <row r="344" spans="6:48" ht="12.75" customHeight="1">
      <c r="F344" s="582"/>
      <c r="G344" s="582"/>
      <c r="H344" s="582"/>
      <c r="I344" s="582"/>
      <c r="J344" s="582"/>
      <c r="K344" s="582"/>
      <c r="L344" s="582"/>
      <c r="M344" s="582"/>
      <c r="N344" s="582"/>
      <c r="O344" s="582"/>
      <c r="P344" s="582"/>
      <c r="Q344" s="582"/>
      <c r="R344" s="582"/>
      <c r="S344" s="582"/>
      <c r="T344" s="582"/>
      <c r="U344" s="582"/>
      <c r="V344" s="582"/>
      <c r="W344" s="582"/>
      <c r="X344" s="582"/>
      <c r="Y344" s="582"/>
      <c r="Z344" s="582"/>
      <c r="AA344" s="582"/>
      <c r="AB344" s="582"/>
      <c r="AC344" s="582"/>
      <c r="AD344" s="582"/>
      <c r="AE344" s="582"/>
      <c r="AF344" s="582"/>
      <c r="AG344" s="582"/>
      <c r="AH344" s="582"/>
      <c r="AI344" s="582"/>
      <c r="AJ344" s="582"/>
      <c r="AK344" s="582"/>
      <c r="AL344" s="582"/>
      <c r="AM344" s="582"/>
      <c r="AN344" s="582"/>
      <c r="AO344" s="582"/>
      <c r="AP344" s="582"/>
      <c r="AQ344" s="582"/>
      <c r="AR344" s="582"/>
      <c r="AS344" s="582"/>
      <c r="AT344" s="582"/>
      <c r="AU344" s="582"/>
      <c r="AV344" s="582"/>
    </row>
    <row r="345" spans="6:48" ht="12.75" customHeight="1">
      <c r="F345" s="582"/>
      <c r="G345" s="582"/>
      <c r="H345" s="582"/>
      <c r="I345" s="582"/>
      <c r="J345" s="582"/>
      <c r="K345" s="582"/>
      <c r="L345" s="582"/>
      <c r="M345" s="582"/>
      <c r="N345" s="582"/>
      <c r="O345" s="582"/>
      <c r="P345" s="582"/>
      <c r="Q345" s="582"/>
      <c r="R345" s="582"/>
      <c r="S345" s="582"/>
      <c r="T345" s="582"/>
      <c r="U345" s="582"/>
      <c r="V345" s="582"/>
      <c r="W345" s="582"/>
      <c r="X345" s="582"/>
      <c r="Y345" s="582"/>
      <c r="Z345" s="582"/>
      <c r="AA345" s="582"/>
      <c r="AB345" s="582"/>
      <c r="AC345" s="582"/>
      <c r="AD345" s="582"/>
      <c r="AE345" s="582"/>
      <c r="AF345" s="582"/>
      <c r="AG345" s="582"/>
      <c r="AH345" s="582"/>
      <c r="AI345" s="582"/>
      <c r="AJ345" s="582"/>
      <c r="AK345" s="582"/>
      <c r="AL345" s="582"/>
      <c r="AM345" s="582"/>
      <c r="AN345" s="582"/>
      <c r="AO345" s="582"/>
      <c r="AP345" s="582"/>
      <c r="AQ345" s="582"/>
      <c r="AR345" s="582"/>
      <c r="AS345" s="582"/>
      <c r="AT345" s="582"/>
      <c r="AU345" s="582"/>
      <c r="AV345" s="582"/>
    </row>
    <row r="346" spans="6:48" ht="12.75" customHeight="1">
      <c r="F346" s="582"/>
      <c r="G346" s="582"/>
      <c r="H346" s="582"/>
      <c r="I346" s="582"/>
      <c r="J346" s="582"/>
      <c r="K346" s="582"/>
      <c r="L346" s="582"/>
      <c r="M346" s="582"/>
      <c r="N346" s="582"/>
      <c r="O346" s="582"/>
      <c r="P346" s="582"/>
      <c r="Q346" s="582"/>
      <c r="R346" s="582"/>
      <c r="S346" s="582"/>
      <c r="T346" s="582"/>
      <c r="U346" s="582"/>
      <c r="V346" s="582"/>
      <c r="W346" s="582"/>
      <c r="X346" s="582"/>
      <c r="Y346" s="582"/>
      <c r="Z346" s="582"/>
      <c r="AA346" s="582"/>
      <c r="AB346" s="582"/>
      <c r="AC346" s="582"/>
      <c r="AD346" s="582"/>
      <c r="AE346" s="582"/>
      <c r="AF346" s="582"/>
      <c r="AG346" s="582"/>
      <c r="AH346" s="582"/>
      <c r="AI346" s="582"/>
      <c r="AJ346" s="582"/>
      <c r="AK346" s="582"/>
      <c r="AL346" s="582"/>
      <c r="AM346" s="582"/>
      <c r="AN346" s="582"/>
      <c r="AO346" s="582"/>
      <c r="AP346" s="582"/>
      <c r="AQ346" s="582"/>
      <c r="AR346" s="582"/>
      <c r="AS346" s="582"/>
      <c r="AT346" s="582"/>
      <c r="AU346" s="582"/>
      <c r="AV346" s="582"/>
    </row>
    <row r="347" spans="6:48" ht="12.75" customHeight="1">
      <c r="F347" s="582"/>
      <c r="G347" s="582"/>
      <c r="H347" s="582"/>
      <c r="I347" s="582"/>
      <c r="J347" s="582"/>
      <c r="K347" s="582"/>
      <c r="L347" s="582"/>
      <c r="M347" s="582"/>
      <c r="N347" s="582"/>
      <c r="O347" s="582"/>
      <c r="P347" s="582"/>
      <c r="Q347" s="582"/>
      <c r="R347" s="582"/>
      <c r="S347" s="582"/>
      <c r="T347" s="582"/>
      <c r="U347" s="582"/>
      <c r="V347" s="582"/>
      <c r="W347" s="582"/>
      <c r="X347" s="582"/>
      <c r="Y347" s="582"/>
      <c r="Z347" s="582"/>
      <c r="AA347" s="582"/>
      <c r="AB347" s="582"/>
      <c r="AC347" s="582"/>
      <c r="AD347" s="582"/>
      <c r="AE347" s="582"/>
      <c r="AF347" s="582"/>
      <c r="AG347" s="582"/>
      <c r="AH347" s="582"/>
      <c r="AI347" s="582"/>
      <c r="AJ347" s="582"/>
      <c r="AK347" s="582"/>
      <c r="AL347" s="582"/>
      <c r="AM347" s="582"/>
      <c r="AN347" s="582"/>
      <c r="AO347" s="582"/>
      <c r="AP347" s="582"/>
      <c r="AQ347" s="582"/>
      <c r="AR347" s="582"/>
      <c r="AS347" s="582"/>
      <c r="AT347" s="582"/>
      <c r="AU347" s="582"/>
      <c r="AV347" s="582"/>
    </row>
    <row r="348" spans="6:48" ht="12.75" customHeight="1">
      <c r="F348" s="582"/>
      <c r="G348" s="582"/>
      <c r="H348" s="582"/>
      <c r="I348" s="582"/>
      <c r="J348" s="582"/>
      <c r="K348" s="582"/>
      <c r="L348" s="582"/>
      <c r="M348" s="582"/>
      <c r="N348" s="582"/>
      <c r="O348" s="582"/>
      <c r="P348" s="582"/>
      <c r="Q348" s="582"/>
      <c r="R348" s="582"/>
      <c r="S348" s="582"/>
      <c r="T348" s="582"/>
      <c r="U348" s="582"/>
      <c r="V348" s="582"/>
      <c r="W348" s="582"/>
      <c r="X348" s="582"/>
      <c r="Y348" s="582"/>
      <c r="Z348" s="582"/>
      <c r="AA348" s="582"/>
      <c r="AB348" s="582"/>
      <c r="AC348" s="582"/>
      <c r="AD348" s="582"/>
      <c r="AE348" s="582"/>
      <c r="AF348" s="582"/>
      <c r="AG348" s="582"/>
      <c r="AH348" s="582"/>
      <c r="AI348" s="582"/>
      <c r="AJ348" s="582"/>
      <c r="AK348" s="582"/>
      <c r="AL348" s="582"/>
      <c r="AM348" s="582"/>
      <c r="AN348" s="582"/>
      <c r="AO348" s="582"/>
      <c r="AP348" s="582"/>
      <c r="AQ348" s="582"/>
      <c r="AR348" s="582"/>
      <c r="AS348" s="582"/>
      <c r="AT348" s="582"/>
      <c r="AU348" s="582"/>
      <c r="AV348" s="582"/>
    </row>
    <row r="349" spans="6:48" ht="12.75" customHeight="1">
      <c r="F349" s="582"/>
      <c r="G349" s="582"/>
      <c r="H349" s="582"/>
      <c r="I349" s="582"/>
      <c r="J349" s="582"/>
      <c r="K349" s="582"/>
      <c r="L349" s="582"/>
      <c r="M349" s="582"/>
      <c r="N349" s="582"/>
      <c r="O349" s="582"/>
      <c r="P349" s="582"/>
      <c r="Q349" s="582"/>
      <c r="R349" s="582"/>
      <c r="S349" s="582"/>
      <c r="T349" s="582"/>
      <c r="U349" s="582"/>
      <c r="V349" s="582"/>
      <c r="W349" s="582"/>
      <c r="X349" s="582"/>
      <c r="Y349" s="582"/>
      <c r="Z349" s="582"/>
      <c r="AA349" s="582"/>
      <c r="AB349" s="582"/>
      <c r="AC349" s="582"/>
      <c r="AD349" s="582"/>
      <c r="AE349" s="582"/>
      <c r="AF349" s="582"/>
      <c r="AG349" s="582"/>
      <c r="AH349" s="582"/>
      <c r="AI349" s="582"/>
      <c r="AJ349" s="582"/>
      <c r="AK349" s="582"/>
      <c r="AL349" s="582"/>
      <c r="AM349" s="582"/>
      <c r="AN349" s="582"/>
      <c r="AO349" s="582"/>
      <c r="AP349" s="582"/>
      <c r="AQ349" s="582"/>
      <c r="AR349" s="582"/>
      <c r="AS349" s="582"/>
      <c r="AT349" s="582"/>
      <c r="AU349" s="582"/>
      <c r="AV349" s="582"/>
    </row>
    <row r="350" spans="6:48" ht="12.75" customHeight="1">
      <c r="F350" s="582"/>
      <c r="G350" s="582"/>
      <c r="H350" s="582"/>
      <c r="I350" s="582"/>
      <c r="J350" s="582"/>
      <c r="K350" s="582"/>
      <c r="L350" s="582"/>
      <c r="M350" s="582"/>
      <c r="N350" s="582"/>
      <c r="O350" s="582"/>
      <c r="P350" s="582"/>
      <c r="Q350" s="582"/>
      <c r="R350" s="582"/>
      <c r="S350" s="582"/>
      <c r="T350" s="582"/>
      <c r="U350" s="582"/>
      <c r="V350" s="582"/>
      <c r="W350" s="582"/>
      <c r="X350" s="582"/>
      <c r="Y350" s="582"/>
      <c r="Z350" s="582"/>
      <c r="AA350" s="582"/>
      <c r="AB350" s="582"/>
      <c r="AC350" s="582"/>
      <c r="AD350" s="582"/>
      <c r="AE350" s="582"/>
      <c r="AF350" s="582"/>
      <c r="AG350" s="582"/>
      <c r="AH350" s="582"/>
      <c r="AI350" s="582"/>
      <c r="AJ350" s="582"/>
      <c r="AK350" s="582"/>
      <c r="AL350" s="582"/>
      <c r="AM350" s="582"/>
      <c r="AN350" s="582"/>
      <c r="AO350" s="582"/>
      <c r="AP350" s="582"/>
      <c r="AQ350" s="582"/>
      <c r="AR350" s="582"/>
      <c r="AS350" s="582"/>
      <c r="AT350" s="582"/>
      <c r="AU350" s="582"/>
      <c r="AV350" s="582"/>
    </row>
    <row r="351" spans="6:48" ht="12.75" customHeight="1">
      <c r="F351" s="582"/>
      <c r="G351" s="582"/>
      <c r="H351" s="582"/>
      <c r="I351" s="582"/>
      <c r="J351" s="582"/>
      <c r="K351" s="582"/>
      <c r="L351" s="582"/>
      <c r="M351" s="582"/>
      <c r="N351" s="582"/>
      <c r="O351" s="582"/>
      <c r="P351" s="582"/>
      <c r="Q351" s="582"/>
      <c r="R351" s="582"/>
      <c r="S351" s="582"/>
      <c r="T351" s="582"/>
      <c r="U351" s="582"/>
      <c r="V351" s="582"/>
      <c r="W351" s="582"/>
      <c r="X351" s="582"/>
      <c r="Y351" s="582"/>
      <c r="Z351" s="582"/>
      <c r="AA351" s="582"/>
      <c r="AB351" s="582"/>
      <c r="AC351" s="582"/>
      <c r="AD351" s="582"/>
      <c r="AE351" s="582"/>
      <c r="AF351" s="582"/>
      <c r="AG351" s="582"/>
      <c r="AH351" s="582"/>
      <c r="AI351" s="582"/>
      <c r="AJ351" s="582"/>
      <c r="AK351" s="582"/>
      <c r="AL351" s="582"/>
      <c r="AM351" s="582"/>
      <c r="AN351" s="582"/>
      <c r="AO351" s="582"/>
      <c r="AP351" s="582"/>
      <c r="AQ351" s="582"/>
      <c r="AR351" s="582"/>
      <c r="AS351" s="582"/>
      <c r="AT351" s="582"/>
      <c r="AU351" s="582"/>
      <c r="AV351" s="582"/>
    </row>
    <row r="352" spans="6:48" ht="12.75" customHeight="1">
      <c r="F352" s="582"/>
      <c r="G352" s="582"/>
      <c r="H352" s="582"/>
      <c r="I352" s="582"/>
      <c r="J352" s="582"/>
      <c r="K352" s="582"/>
      <c r="L352" s="582"/>
      <c r="M352" s="582"/>
      <c r="N352" s="582"/>
      <c r="O352" s="582"/>
      <c r="P352" s="582"/>
      <c r="Q352" s="582"/>
      <c r="R352" s="582"/>
      <c r="S352" s="582"/>
      <c r="T352" s="582"/>
      <c r="U352" s="582"/>
      <c r="V352" s="582"/>
      <c r="W352" s="582"/>
      <c r="X352" s="582"/>
      <c r="Y352" s="582"/>
      <c r="Z352" s="582"/>
      <c r="AA352" s="582"/>
      <c r="AB352" s="582"/>
      <c r="AC352" s="582"/>
      <c r="AD352" s="582"/>
      <c r="AE352" s="582"/>
      <c r="AF352" s="582"/>
      <c r="AG352" s="582"/>
      <c r="AH352" s="582"/>
      <c r="AI352" s="582"/>
      <c r="AJ352" s="582"/>
      <c r="AK352" s="582"/>
      <c r="AL352" s="582"/>
      <c r="AM352" s="582"/>
      <c r="AN352" s="582"/>
      <c r="AO352" s="582"/>
      <c r="AP352" s="582"/>
      <c r="AQ352" s="582"/>
      <c r="AR352" s="582"/>
      <c r="AS352" s="582"/>
      <c r="AT352" s="582"/>
      <c r="AU352" s="582"/>
      <c r="AV352" s="582"/>
    </row>
    <row r="353" spans="6:48" ht="12.75" customHeight="1">
      <c r="F353" s="582"/>
      <c r="G353" s="582"/>
      <c r="H353" s="582"/>
      <c r="I353" s="582"/>
      <c r="J353" s="582"/>
      <c r="K353" s="582"/>
      <c r="L353" s="582"/>
      <c r="M353" s="582"/>
      <c r="N353" s="582"/>
      <c r="O353" s="582"/>
      <c r="P353" s="582"/>
      <c r="Q353" s="582"/>
      <c r="R353" s="582"/>
      <c r="S353" s="582"/>
      <c r="T353" s="582"/>
      <c r="U353" s="582"/>
      <c r="V353" s="582"/>
      <c r="W353" s="582"/>
      <c r="X353" s="582"/>
      <c r="Y353" s="582"/>
      <c r="Z353" s="582"/>
      <c r="AA353" s="582"/>
      <c r="AB353" s="582"/>
      <c r="AC353" s="582"/>
      <c r="AD353" s="582"/>
      <c r="AE353" s="582"/>
      <c r="AF353" s="582"/>
      <c r="AG353" s="582"/>
      <c r="AH353" s="582"/>
      <c r="AI353" s="582"/>
      <c r="AJ353" s="582"/>
      <c r="AK353" s="582"/>
      <c r="AL353" s="582"/>
      <c r="AM353" s="582"/>
      <c r="AN353" s="582"/>
      <c r="AO353" s="582"/>
      <c r="AP353" s="582"/>
      <c r="AQ353" s="582"/>
      <c r="AR353" s="582"/>
      <c r="AS353" s="582"/>
      <c r="AT353" s="582"/>
      <c r="AU353" s="582"/>
      <c r="AV353" s="582"/>
    </row>
    <row r="354" spans="6:48" ht="12.75" customHeight="1">
      <c r="F354" s="582"/>
      <c r="G354" s="582"/>
      <c r="H354" s="582"/>
      <c r="I354" s="582"/>
      <c r="J354" s="582"/>
      <c r="K354" s="582"/>
      <c r="L354" s="582"/>
      <c r="M354" s="582"/>
      <c r="N354" s="582"/>
      <c r="O354" s="582"/>
      <c r="P354" s="582"/>
      <c r="Q354" s="582"/>
      <c r="R354" s="582"/>
      <c r="S354" s="582"/>
      <c r="T354" s="582"/>
      <c r="U354" s="582"/>
      <c r="V354" s="582"/>
      <c r="W354" s="582"/>
      <c r="X354" s="582"/>
      <c r="Y354" s="582"/>
      <c r="Z354" s="582"/>
      <c r="AA354" s="582"/>
      <c r="AB354" s="582"/>
      <c r="AC354" s="582"/>
      <c r="AD354" s="582"/>
      <c r="AE354" s="582"/>
      <c r="AF354" s="582"/>
      <c r="AG354" s="582"/>
      <c r="AH354" s="582"/>
      <c r="AI354" s="582"/>
      <c r="AJ354" s="582"/>
      <c r="AK354" s="582"/>
      <c r="AL354" s="582"/>
      <c r="AM354" s="582"/>
      <c r="AN354" s="582"/>
      <c r="AO354" s="582"/>
      <c r="AP354" s="582"/>
      <c r="AQ354" s="582"/>
      <c r="AR354" s="582"/>
      <c r="AS354" s="582"/>
      <c r="AT354" s="582"/>
      <c r="AU354" s="582"/>
      <c r="AV354" s="582"/>
    </row>
    <row r="355" spans="6:48" ht="12.75" customHeight="1">
      <c r="F355" s="582"/>
      <c r="G355" s="582"/>
      <c r="H355" s="582"/>
      <c r="I355" s="582"/>
      <c r="J355" s="582"/>
      <c r="K355" s="582"/>
      <c r="L355" s="582"/>
      <c r="M355" s="582"/>
      <c r="N355" s="582"/>
      <c r="O355" s="582"/>
      <c r="P355" s="582"/>
      <c r="Q355" s="582"/>
      <c r="R355" s="582"/>
      <c r="S355" s="582"/>
      <c r="T355" s="582"/>
      <c r="U355" s="582"/>
      <c r="V355" s="582"/>
      <c r="W355" s="582"/>
      <c r="X355" s="582"/>
      <c r="Y355" s="582"/>
      <c r="Z355" s="582"/>
      <c r="AA355" s="582"/>
      <c r="AB355" s="582"/>
      <c r="AC355" s="582"/>
      <c r="AD355" s="582"/>
      <c r="AE355" s="582"/>
      <c r="AF355" s="582"/>
      <c r="AG355" s="582"/>
      <c r="AH355" s="582"/>
      <c r="AI355" s="582"/>
      <c r="AJ355" s="582"/>
      <c r="AK355" s="582"/>
      <c r="AL355" s="582"/>
      <c r="AM355" s="582"/>
      <c r="AN355" s="582"/>
      <c r="AO355" s="582"/>
      <c r="AP355" s="582"/>
      <c r="AQ355" s="582"/>
      <c r="AR355" s="582"/>
      <c r="AS355" s="582"/>
      <c r="AT355" s="582"/>
      <c r="AU355" s="582"/>
      <c r="AV355" s="582"/>
    </row>
    <row r="356" spans="6:48" ht="12.75" customHeight="1">
      <c r="F356" s="582"/>
      <c r="G356" s="582"/>
      <c r="H356" s="582"/>
      <c r="I356" s="582"/>
      <c r="J356" s="582"/>
      <c r="K356" s="582"/>
      <c r="L356" s="582"/>
      <c r="M356" s="582"/>
      <c r="N356" s="582"/>
      <c r="O356" s="582"/>
      <c r="P356" s="582"/>
      <c r="Q356" s="582"/>
      <c r="R356" s="582"/>
      <c r="S356" s="582"/>
      <c r="T356" s="582"/>
      <c r="U356" s="582"/>
      <c r="V356" s="582"/>
      <c r="W356" s="582"/>
      <c r="X356" s="582"/>
      <c r="Y356" s="582"/>
      <c r="Z356" s="582"/>
      <c r="AA356" s="582"/>
      <c r="AB356" s="582"/>
      <c r="AC356" s="582"/>
      <c r="AD356" s="582"/>
      <c r="AE356" s="582"/>
      <c r="AF356" s="582"/>
      <c r="AG356" s="582"/>
      <c r="AH356" s="582"/>
      <c r="AI356" s="582"/>
      <c r="AJ356" s="582"/>
      <c r="AK356" s="582"/>
      <c r="AL356" s="582"/>
      <c r="AM356" s="582"/>
      <c r="AN356" s="582"/>
      <c r="AO356" s="582"/>
      <c r="AP356" s="582"/>
      <c r="AQ356" s="582"/>
      <c r="AR356" s="582"/>
      <c r="AS356" s="582"/>
      <c r="AT356" s="582"/>
      <c r="AU356" s="582"/>
      <c r="AV356" s="582"/>
    </row>
    <row r="357" spans="6:48" ht="12.75" customHeight="1">
      <c r="F357" s="582"/>
      <c r="G357" s="582"/>
      <c r="H357" s="582"/>
      <c r="I357" s="582"/>
      <c r="J357" s="582"/>
      <c r="K357" s="582"/>
      <c r="L357" s="582"/>
      <c r="M357" s="582"/>
      <c r="N357" s="582"/>
      <c r="O357" s="582"/>
      <c r="P357" s="582"/>
      <c r="Q357" s="582"/>
      <c r="R357" s="582"/>
      <c r="S357" s="582"/>
      <c r="T357" s="582"/>
      <c r="U357" s="582"/>
      <c r="V357" s="582"/>
      <c r="W357" s="582"/>
      <c r="X357" s="582"/>
      <c r="Y357" s="582"/>
      <c r="Z357" s="582"/>
      <c r="AA357" s="582"/>
      <c r="AB357" s="582"/>
      <c r="AC357" s="582"/>
      <c r="AD357" s="582"/>
      <c r="AE357" s="582"/>
      <c r="AF357" s="582"/>
      <c r="AG357" s="582"/>
      <c r="AH357" s="582"/>
      <c r="AI357" s="582"/>
      <c r="AJ357" s="582"/>
      <c r="AK357" s="582"/>
      <c r="AL357" s="582"/>
      <c r="AM357" s="582"/>
      <c r="AN357" s="582"/>
      <c r="AO357" s="582"/>
      <c r="AP357" s="582"/>
      <c r="AQ357" s="582"/>
      <c r="AR357" s="582"/>
      <c r="AS357" s="582"/>
      <c r="AT357" s="582"/>
      <c r="AU357" s="582"/>
      <c r="AV357" s="582"/>
    </row>
    <row r="358" spans="6:48" ht="12.75" customHeight="1">
      <c r="F358" s="582"/>
      <c r="G358" s="582"/>
      <c r="H358" s="582"/>
      <c r="I358" s="582"/>
      <c r="J358" s="582"/>
      <c r="K358" s="582"/>
      <c r="L358" s="582"/>
      <c r="M358" s="582"/>
      <c r="N358" s="582"/>
      <c r="O358" s="582"/>
      <c r="P358" s="582"/>
      <c r="Q358" s="582"/>
      <c r="R358" s="582"/>
      <c r="S358" s="582"/>
      <c r="T358" s="582"/>
      <c r="U358" s="582"/>
      <c r="V358" s="582"/>
      <c r="W358" s="582"/>
      <c r="X358" s="582"/>
      <c r="Y358" s="582"/>
      <c r="Z358" s="582"/>
      <c r="AA358" s="582"/>
      <c r="AB358" s="582"/>
      <c r="AC358" s="582"/>
      <c r="AD358" s="582"/>
      <c r="AE358" s="582"/>
      <c r="AF358" s="582"/>
      <c r="AG358" s="582"/>
      <c r="AH358" s="582"/>
      <c r="AI358" s="582"/>
      <c r="AJ358" s="582"/>
      <c r="AK358" s="582"/>
      <c r="AL358" s="582"/>
      <c r="AM358" s="582"/>
      <c r="AN358" s="582"/>
      <c r="AO358" s="582"/>
      <c r="AP358" s="582"/>
      <c r="AQ358" s="582"/>
      <c r="AR358" s="582"/>
      <c r="AS358" s="582"/>
      <c r="AT358" s="582"/>
      <c r="AU358" s="582"/>
      <c r="AV358" s="582"/>
    </row>
    <row r="359" spans="6:48" ht="12.75" customHeight="1">
      <c r="F359" s="582"/>
      <c r="G359" s="582"/>
      <c r="H359" s="582"/>
      <c r="I359" s="582"/>
      <c r="J359" s="582"/>
      <c r="K359" s="582"/>
      <c r="L359" s="582"/>
      <c r="M359" s="582"/>
      <c r="N359" s="582"/>
      <c r="O359" s="582"/>
      <c r="P359" s="582"/>
      <c r="Q359" s="582"/>
      <c r="R359" s="582"/>
      <c r="S359" s="582"/>
      <c r="T359" s="582"/>
      <c r="U359" s="582"/>
      <c r="V359" s="582"/>
      <c r="W359" s="582"/>
      <c r="X359" s="582"/>
      <c r="Y359" s="582"/>
      <c r="Z359" s="582"/>
      <c r="AA359" s="582"/>
      <c r="AB359" s="582"/>
      <c r="AC359" s="582"/>
      <c r="AD359" s="582"/>
      <c r="AE359" s="582"/>
      <c r="AF359" s="582"/>
      <c r="AG359" s="582"/>
      <c r="AH359" s="582"/>
      <c r="AI359" s="582"/>
      <c r="AJ359" s="582"/>
      <c r="AK359" s="582"/>
      <c r="AL359" s="582"/>
      <c r="AM359" s="582"/>
      <c r="AN359" s="582"/>
      <c r="AO359" s="582"/>
      <c r="AP359" s="582"/>
      <c r="AQ359" s="582"/>
      <c r="AR359" s="582"/>
      <c r="AS359" s="582"/>
      <c r="AT359" s="582"/>
      <c r="AU359" s="582"/>
      <c r="AV359" s="582"/>
    </row>
    <row r="360" spans="6:48" ht="12.75" customHeight="1">
      <c r="F360" s="582"/>
      <c r="G360" s="582"/>
      <c r="H360" s="582"/>
      <c r="I360" s="582"/>
      <c r="J360" s="582"/>
      <c r="K360" s="582"/>
      <c r="L360" s="582"/>
      <c r="M360" s="582"/>
      <c r="N360" s="582"/>
      <c r="O360" s="582"/>
      <c r="P360" s="582"/>
      <c r="Q360" s="582"/>
      <c r="R360" s="582"/>
      <c r="S360" s="582"/>
      <c r="T360" s="582"/>
      <c r="U360" s="582"/>
      <c r="V360" s="582"/>
      <c r="W360" s="582"/>
      <c r="X360" s="582"/>
      <c r="Y360" s="582"/>
      <c r="Z360" s="582"/>
      <c r="AA360" s="582"/>
      <c r="AB360" s="582"/>
      <c r="AC360" s="582"/>
      <c r="AD360" s="582"/>
      <c r="AE360" s="582"/>
      <c r="AF360" s="582"/>
      <c r="AG360" s="582"/>
      <c r="AH360" s="582"/>
      <c r="AI360" s="582"/>
      <c r="AJ360" s="582"/>
      <c r="AK360" s="582"/>
      <c r="AL360" s="582"/>
      <c r="AM360" s="582"/>
      <c r="AN360" s="582"/>
      <c r="AO360" s="582"/>
      <c r="AP360" s="582"/>
      <c r="AQ360" s="582"/>
      <c r="AR360" s="582"/>
      <c r="AS360" s="582"/>
      <c r="AT360" s="582"/>
      <c r="AU360" s="582"/>
      <c r="AV360" s="582"/>
    </row>
    <row r="361" spans="6:48" ht="12.75" customHeight="1">
      <c r="F361" s="582"/>
      <c r="G361" s="582"/>
      <c r="H361" s="582"/>
      <c r="I361" s="582"/>
      <c r="J361" s="582"/>
      <c r="K361" s="582"/>
      <c r="L361" s="582"/>
      <c r="M361" s="582"/>
      <c r="N361" s="582"/>
      <c r="O361" s="582"/>
      <c r="P361" s="582"/>
      <c r="Q361" s="582"/>
      <c r="R361" s="582"/>
      <c r="S361" s="582"/>
      <c r="T361" s="582"/>
      <c r="U361" s="582"/>
      <c r="V361" s="582"/>
      <c r="W361" s="582"/>
      <c r="X361" s="582"/>
      <c r="Y361" s="582"/>
      <c r="Z361" s="582"/>
      <c r="AA361" s="582"/>
      <c r="AB361" s="582"/>
      <c r="AC361" s="582"/>
      <c r="AD361" s="582"/>
      <c r="AE361" s="582"/>
      <c r="AF361" s="582"/>
      <c r="AG361" s="582"/>
      <c r="AH361" s="582"/>
      <c r="AI361" s="582"/>
      <c r="AJ361" s="582"/>
      <c r="AK361" s="582"/>
      <c r="AL361" s="582"/>
      <c r="AM361" s="582"/>
      <c r="AN361" s="582"/>
      <c r="AO361" s="582"/>
      <c r="AP361" s="582"/>
      <c r="AQ361" s="582"/>
      <c r="AR361" s="582"/>
      <c r="AS361" s="582"/>
      <c r="AT361" s="582"/>
      <c r="AU361" s="582"/>
      <c r="AV361" s="582"/>
    </row>
    <row r="362" spans="6:48" ht="12.75" customHeight="1">
      <c r="F362" s="582"/>
      <c r="G362" s="582"/>
      <c r="H362" s="582"/>
      <c r="I362" s="582"/>
      <c r="J362" s="582"/>
      <c r="K362" s="582"/>
      <c r="L362" s="582"/>
      <c r="M362" s="582"/>
      <c r="N362" s="582"/>
      <c r="O362" s="582"/>
      <c r="P362" s="582"/>
      <c r="Q362" s="582"/>
      <c r="R362" s="582"/>
      <c r="S362" s="582"/>
      <c r="T362" s="582"/>
      <c r="U362" s="582"/>
      <c r="V362" s="582"/>
      <c r="W362" s="582"/>
      <c r="X362" s="582"/>
      <c r="Y362" s="582"/>
      <c r="Z362" s="582"/>
      <c r="AA362" s="582"/>
      <c r="AB362" s="582"/>
      <c r="AC362" s="582"/>
      <c r="AD362" s="582"/>
      <c r="AE362" s="582"/>
      <c r="AF362" s="582"/>
      <c r="AG362" s="582"/>
      <c r="AH362" s="582"/>
      <c r="AI362" s="582"/>
      <c r="AJ362" s="582"/>
      <c r="AK362" s="582"/>
      <c r="AL362" s="582"/>
      <c r="AM362" s="582"/>
      <c r="AN362" s="582"/>
      <c r="AO362" s="582"/>
      <c r="AP362" s="582"/>
      <c r="AQ362" s="582"/>
      <c r="AR362" s="582"/>
      <c r="AS362" s="582"/>
      <c r="AT362" s="582"/>
      <c r="AU362" s="582"/>
      <c r="AV362" s="582"/>
    </row>
    <row r="363" spans="6:48" ht="12.75" customHeight="1">
      <c r="F363" s="582"/>
      <c r="G363" s="582"/>
      <c r="H363" s="582"/>
      <c r="I363" s="582"/>
      <c r="J363" s="582"/>
      <c r="K363" s="582"/>
      <c r="L363" s="582"/>
      <c r="M363" s="582"/>
      <c r="N363" s="582"/>
      <c r="O363" s="582"/>
      <c r="P363" s="582"/>
      <c r="Q363" s="582"/>
      <c r="R363" s="582"/>
      <c r="S363" s="582"/>
      <c r="T363" s="582"/>
      <c r="U363" s="582"/>
      <c r="V363" s="582"/>
      <c r="W363" s="582"/>
      <c r="X363" s="582"/>
      <c r="Y363" s="582"/>
      <c r="Z363" s="582"/>
      <c r="AA363" s="582"/>
      <c r="AB363" s="582"/>
      <c r="AC363" s="582"/>
      <c r="AD363" s="582"/>
      <c r="AE363" s="582"/>
      <c r="AF363" s="582"/>
      <c r="AG363" s="582"/>
      <c r="AH363" s="582"/>
      <c r="AI363" s="582"/>
      <c r="AJ363" s="582"/>
      <c r="AK363" s="582"/>
      <c r="AL363" s="582"/>
      <c r="AM363" s="582"/>
      <c r="AN363" s="582"/>
      <c r="AO363" s="582"/>
      <c r="AP363" s="582"/>
      <c r="AQ363" s="582"/>
      <c r="AR363" s="582"/>
      <c r="AS363" s="582"/>
      <c r="AT363" s="582"/>
      <c r="AU363" s="582"/>
      <c r="AV363" s="582"/>
    </row>
    <row r="364" spans="6:48" ht="12.75" customHeight="1">
      <c r="F364" s="582"/>
      <c r="G364" s="582"/>
      <c r="H364" s="582"/>
      <c r="I364" s="582"/>
      <c r="J364" s="582"/>
      <c r="K364" s="582"/>
      <c r="L364" s="582"/>
      <c r="M364" s="582"/>
      <c r="N364" s="582"/>
      <c r="O364" s="582"/>
      <c r="P364" s="582"/>
      <c r="Q364" s="582"/>
      <c r="R364" s="582"/>
      <c r="S364" s="582"/>
      <c r="T364" s="582"/>
      <c r="U364" s="582"/>
      <c r="V364" s="582"/>
      <c r="W364" s="582"/>
      <c r="X364" s="582"/>
      <c r="Y364" s="582"/>
      <c r="Z364" s="582"/>
      <c r="AA364" s="582"/>
      <c r="AB364" s="582"/>
      <c r="AC364" s="582"/>
      <c r="AD364" s="582"/>
      <c r="AE364" s="582"/>
      <c r="AF364" s="582"/>
      <c r="AG364" s="582"/>
      <c r="AH364" s="582"/>
      <c r="AI364" s="582"/>
      <c r="AJ364" s="582"/>
      <c r="AK364" s="582"/>
      <c r="AL364" s="582"/>
      <c r="AM364" s="582"/>
      <c r="AN364" s="582"/>
      <c r="AO364" s="582"/>
      <c r="AP364" s="582"/>
      <c r="AQ364" s="582"/>
      <c r="AR364" s="582"/>
      <c r="AS364" s="582"/>
      <c r="AT364" s="582"/>
      <c r="AU364" s="582"/>
      <c r="AV364" s="582"/>
    </row>
    <row r="365" spans="6:48" ht="12.75" customHeight="1">
      <c r="F365" s="582"/>
      <c r="G365" s="582"/>
      <c r="H365" s="582"/>
      <c r="I365" s="582"/>
      <c r="J365" s="582"/>
      <c r="K365" s="582"/>
      <c r="L365" s="582"/>
      <c r="M365" s="582"/>
      <c r="N365" s="582"/>
      <c r="O365" s="582"/>
      <c r="P365" s="582"/>
      <c r="Q365" s="582"/>
      <c r="R365" s="582"/>
      <c r="S365" s="582"/>
      <c r="T365" s="582"/>
      <c r="U365" s="582"/>
      <c r="V365" s="582"/>
      <c r="W365" s="582"/>
      <c r="X365" s="582"/>
      <c r="Y365" s="582"/>
      <c r="Z365" s="582"/>
      <c r="AA365" s="582"/>
      <c r="AB365" s="582"/>
      <c r="AC365" s="582"/>
      <c r="AD365" s="582"/>
      <c r="AE365" s="582"/>
      <c r="AF365" s="582"/>
      <c r="AG365" s="582"/>
      <c r="AH365" s="582"/>
      <c r="AI365" s="582"/>
      <c r="AJ365" s="582"/>
      <c r="AK365" s="582"/>
      <c r="AL365" s="582"/>
      <c r="AM365" s="582"/>
      <c r="AN365" s="582"/>
      <c r="AO365" s="582"/>
      <c r="AP365" s="582"/>
      <c r="AQ365" s="582"/>
      <c r="AR365" s="582"/>
      <c r="AS365" s="582"/>
      <c r="AT365" s="582"/>
      <c r="AU365" s="582"/>
      <c r="AV365" s="582"/>
    </row>
    <row r="366" spans="6:48" ht="12.75" customHeight="1">
      <c r="F366" s="582"/>
      <c r="G366" s="582"/>
      <c r="H366" s="582"/>
      <c r="I366" s="582"/>
      <c r="J366" s="582"/>
      <c r="K366" s="582"/>
      <c r="L366" s="582"/>
      <c r="M366" s="582"/>
      <c r="N366" s="582"/>
      <c r="O366" s="582"/>
      <c r="P366" s="582"/>
      <c r="Q366" s="582"/>
      <c r="R366" s="582"/>
      <c r="S366" s="582"/>
      <c r="T366" s="582"/>
      <c r="U366" s="582"/>
      <c r="V366" s="582"/>
      <c r="W366" s="582"/>
      <c r="X366" s="582"/>
      <c r="Y366" s="582"/>
      <c r="Z366" s="582"/>
      <c r="AA366" s="582"/>
      <c r="AB366" s="582"/>
      <c r="AC366" s="582"/>
      <c r="AD366" s="582"/>
      <c r="AE366" s="582"/>
      <c r="AF366" s="582"/>
      <c r="AG366" s="582"/>
      <c r="AH366" s="582"/>
      <c r="AI366" s="582"/>
      <c r="AJ366" s="582"/>
      <c r="AK366" s="582"/>
      <c r="AL366" s="582"/>
      <c r="AM366" s="582"/>
      <c r="AN366" s="582"/>
      <c r="AO366" s="582"/>
      <c r="AP366" s="582"/>
      <c r="AQ366" s="582"/>
      <c r="AR366" s="582"/>
      <c r="AS366" s="582"/>
      <c r="AT366" s="582"/>
      <c r="AU366" s="582"/>
      <c r="AV366" s="582"/>
    </row>
    <row r="367" spans="6:48" ht="12.75" customHeight="1">
      <c r="F367" s="582"/>
      <c r="G367" s="582"/>
      <c r="H367" s="582"/>
      <c r="I367" s="582"/>
      <c r="J367" s="582"/>
      <c r="K367" s="582"/>
      <c r="L367" s="582"/>
      <c r="M367" s="582"/>
      <c r="N367" s="582"/>
      <c r="O367" s="582"/>
      <c r="P367" s="582"/>
      <c r="Q367" s="582"/>
      <c r="R367" s="582"/>
      <c r="S367" s="582"/>
      <c r="T367" s="582"/>
      <c r="U367" s="582"/>
      <c r="V367" s="582"/>
      <c r="W367" s="582"/>
      <c r="X367" s="582"/>
      <c r="Y367" s="582"/>
      <c r="Z367" s="582"/>
      <c r="AA367" s="582"/>
      <c r="AB367" s="582"/>
      <c r="AC367" s="582"/>
      <c r="AD367" s="582"/>
      <c r="AE367" s="582"/>
      <c r="AF367" s="582"/>
      <c r="AG367" s="582"/>
      <c r="AH367" s="582"/>
      <c r="AI367" s="582"/>
      <c r="AJ367" s="582"/>
      <c r="AK367" s="582"/>
      <c r="AL367" s="582"/>
      <c r="AM367" s="582"/>
      <c r="AN367" s="582"/>
      <c r="AO367" s="582"/>
      <c r="AP367" s="582"/>
      <c r="AQ367" s="582"/>
      <c r="AR367" s="582"/>
      <c r="AS367" s="582"/>
      <c r="AT367" s="582"/>
      <c r="AU367" s="582"/>
      <c r="AV367" s="582"/>
    </row>
    <row r="368" spans="6:48" ht="12.75" customHeight="1">
      <c r="F368" s="582"/>
      <c r="G368" s="582"/>
      <c r="H368" s="582"/>
      <c r="I368" s="582"/>
      <c r="J368" s="582"/>
      <c r="K368" s="582"/>
      <c r="L368" s="582"/>
      <c r="M368" s="582"/>
      <c r="N368" s="582"/>
      <c r="O368" s="582"/>
      <c r="P368" s="582"/>
      <c r="Q368" s="582"/>
      <c r="R368" s="582"/>
      <c r="S368" s="582"/>
      <c r="T368" s="582"/>
      <c r="U368" s="582"/>
      <c r="V368" s="582"/>
      <c r="W368" s="582"/>
      <c r="X368" s="582"/>
      <c r="Y368" s="582"/>
      <c r="Z368" s="582"/>
      <c r="AA368" s="582"/>
      <c r="AB368" s="582"/>
      <c r="AC368" s="582"/>
      <c r="AD368" s="582"/>
      <c r="AE368" s="582"/>
      <c r="AF368" s="582"/>
      <c r="AG368" s="582"/>
      <c r="AH368" s="582"/>
      <c r="AI368" s="582"/>
      <c r="AJ368" s="582"/>
      <c r="AK368" s="582"/>
      <c r="AL368" s="582"/>
      <c r="AM368" s="582"/>
      <c r="AN368" s="582"/>
      <c r="AO368" s="582"/>
      <c r="AP368" s="582"/>
      <c r="AQ368" s="582"/>
      <c r="AR368" s="582"/>
      <c r="AS368" s="582"/>
      <c r="AT368" s="582"/>
      <c r="AU368" s="582"/>
      <c r="AV368" s="582"/>
    </row>
    <row r="369" spans="6:48" ht="12.75" customHeight="1">
      <c r="F369" s="582"/>
      <c r="G369" s="582"/>
      <c r="H369" s="582"/>
      <c r="I369" s="582"/>
      <c r="J369" s="582"/>
      <c r="K369" s="582"/>
      <c r="L369" s="582"/>
      <c r="M369" s="582"/>
      <c r="N369" s="582"/>
      <c r="O369" s="582"/>
      <c r="P369" s="582"/>
      <c r="Q369" s="582"/>
      <c r="R369" s="582"/>
      <c r="S369" s="582"/>
      <c r="T369" s="582"/>
      <c r="U369" s="582"/>
      <c r="V369" s="582"/>
      <c r="W369" s="582"/>
      <c r="X369" s="582"/>
      <c r="Y369" s="582"/>
      <c r="Z369" s="582"/>
      <c r="AA369" s="582"/>
      <c r="AB369" s="582"/>
      <c r="AC369" s="582"/>
      <c r="AD369" s="582"/>
      <c r="AE369" s="582"/>
      <c r="AF369" s="582"/>
      <c r="AG369" s="582"/>
      <c r="AH369" s="582"/>
      <c r="AI369" s="582"/>
      <c r="AJ369" s="582"/>
      <c r="AK369" s="582"/>
      <c r="AL369" s="582"/>
      <c r="AM369" s="582"/>
      <c r="AN369" s="582"/>
      <c r="AO369" s="582"/>
      <c r="AP369" s="582"/>
      <c r="AQ369" s="582"/>
      <c r="AR369" s="582"/>
      <c r="AS369" s="582"/>
      <c r="AT369" s="582"/>
      <c r="AU369" s="582"/>
      <c r="AV369" s="582"/>
    </row>
    <row r="370" spans="6:48" ht="12.75" customHeight="1">
      <c r="F370" s="582"/>
      <c r="G370" s="582"/>
      <c r="H370" s="582"/>
      <c r="I370" s="582"/>
      <c r="J370" s="582"/>
      <c r="K370" s="582"/>
      <c r="L370" s="582"/>
      <c r="M370" s="582"/>
      <c r="N370" s="582"/>
      <c r="O370" s="582"/>
      <c r="P370" s="582"/>
      <c r="Q370" s="582"/>
      <c r="R370" s="582"/>
      <c r="S370" s="582"/>
      <c r="T370" s="582"/>
      <c r="U370" s="582"/>
      <c r="V370" s="582"/>
      <c r="W370" s="582"/>
      <c r="X370" s="582"/>
      <c r="Y370" s="582"/>
      <c r="Z370" s="582"/>
      <c r="AA370" s="582"/>
      <c r="AB370" s="582"/>
      <c r="AC370" s="582"/>
      <c r="AD370" s="582"/>
      <c r="AE370" s="582"/>
      <c r="AF370" s="582"/>
      <c r="AG370" s="582"/>
      <c r="AH370" s="582"/>
      <c r="AI370" s="582"/>
      <c r="AJ370" s="582"/>
      <c r="AK370" s="582"/>
      <c r="AL370" s="582"/>
      <c r="AM370" s="582"/>
      <c r="AN370" s="582"/>
      <c r="AO370" s="582"/>
      <c r="AP370" s="582"/>
      <c r="AQ370" s="582"/>
      <c r="AR370" s="582"/>
      <c r="AS370" s="582"/>
      <c r="AT370" s="582"/>
      <c r="AU370" s="582"/>
      <c r="AV370" s="582"/>
    </row>
    <row r="371" spans="6:48" ht="12.75" customHeight="1">
      <c r="F371" s="582"/>
      <c r="G371" s="582"/>
      <c r="H371" s="582"/>
      <c r="I371" s="582"/>
      <c r="J371" s="582"/>
      <c r="K371" s="582"/>
      <c r="L371" s="582"/>
      <c r="M371" s="582"/>
      <c r="N371" s="582"/>
      <c r="O371" s="582"/>
      <c r="P371" s="582"/>
      <c r="Q371" s="582"/>
      <c r="R371" s="582"/>
      <c r="S371" s="582"/>
      <c r="T371" s="582"/>
      <c r="U371" s="582"/>
      <c r="V371" s="582"/>
      <c r="W371" s="582"/>
      <c r="X371" s="582"/>
      <c r="Y371" s="582"/>
      <c r="Z371" s="582"/>
      <c r="AA371" s="582"/>
      <c r="AB371" s="582"/>
      <c r="AC371" s="582"/>
      <c r="AD371" s="582"/>
      <c r="AE371" s="582"/>
      <c r="AF371" s="582"/>
      <c r="AG371" s="582"/>
      <c r="AH371" s="582"/>
      <c r="AI371" s="582"/>
      <c r="AJ371" s="582"/>
      <c r="AK371" s="582"/>
      <c r="AL371" s="582"/>
      <c r="AM371" s="582"/>
      <c r="AN371" s="582"/>
      <c r="AO371" s="582"/>
      <c r="AP371" s="582"/>
      <c r="AQ371" s="582"/>
      <c r="AR371" s="582"/>
      <c r="AS371" s="582"/>
      <c r="AT371" s="582"/>
      <c r="AU371" s="582"/>
      <c r="AV371" s="582"/>
    </row>
    <row r="372" spans="6:48" ht="12.75" customHeight="1">
      <c r="F372" s="582"/>
      <c r="G372" s="582"/>
      <c r="H372" s="582"/>
      <c r="I372" s="582"/>
      <c r="J372" s="582"/>
      <c r="K372" s="582"/>
      <c r="L372" s="582"/>
      <c r="M372" s="582"/>
      <c r="N372" s="582"/>
      <c r="O372" s="582"/>
      <c r="P372" s="582"/>
      <c r="Q372" s="582"/>
      <c r="R372" s="582"/>
      <c r="S372" s="582"/>
      <c r="T372" s="582"/>
      <c r="U372" s="582"/>
      <c r="V372" s="582"/>
      <c r="W372" s="582"/>
      <c r="X372" s="582"/>
      <c r="Y372" s="582"/>
      <c r="Z372" s="582"/>
      <c r="AA372" s="582"/>
      <c r="AB372" s="582"/>
      <c r="AC372" s="582"/>
      <c r="AD372" s="582"/>
      <c r="AE372" s="582"/>
      <c r="AF372" s="582"/>
      <c r="AG372" s="582"/>
      <c r="AH372" s="582"/>
      <c r="AI372" s="582"/>
      <c r="AJ372" s="582"/>
      <c r="AK372" s="582"/>
      <c r="AL372" s="582"/>
      <c r="AM372" s="582"/>
      <c r="AN372" s="582"/>
      <c r="AO372" s="582"/>
      <c r="AP372" s="582"/>
      <c r="AQ372" s="582"/>
      <c r="AR372" s="582"/>
      <c r="AS372" s="582"/>
      <c r="AT372" s="582"/>
      <c r="AU372" s="582"/>
      <c r="AV372" s="582"/>
    </row>
    <row r="373" spans="6:48" ht="12.75" customHeight="1">
      <c r="F373" s="582"/>
      <c r="G373" s="582"/>
      <c r="H373" s="582"/>
      <c r="I373" s="582"/>
      <c r="J373" s="582"/>
      <c r="K373" s="582"/>
      <c r="L373" s="582"/>
      <c r="M373" s="582"/>
      <c r="N373" s="582"/>
      <c r="O373" s="582"/>
      <c r="P373" s="582"/>
      <c r="Q373" s="582"/>
      <c r="R373" s="582"/>
      <c r="S373" s="582"/>
      <c r="T373" s="582"/>
      <c r="U373" s="582"/>
      <c r="V373" s="582"/>
      <c r="W373" s="582"/>
      <c r="X373" s="582"/>
      <c r="Y373" s="582"/>
      <c r="Z373" s="582"/>
      <c r="AA373" s="582"/>
      <c r="AB373" s="582"/>
      <c r="AC373" s="582"/>
      <c r="AD373" s="582"/>
      <c r="AE373" s="582"/>
      <c r="AF373" s="582"/>
      <c r="AG373" s="582"/>
      <c r="AH373" s="582"/>
      <c r="AI373" s="582"/>
      <c r="AJ373" s="582"/>
      <c r="AK373" s="582"/>
      <c r="AL373" s="582"/>
      <c r="AM373" s="582"/>
      <c r="AN373" s="582"/>
      <c r="AO373" s="582"/>
      <c r="AP373" s="582"/>
      <c r="AQ373" s="582"/>
      <c r="AR373" s="582"/>
      <c r="AS373" s="582"/>
      <c r="AT373" s="582"/>
      <c r="AU373" s="582"/>
      <c r="AV373" s="582"/>
    </row>
    <row r="374" spans="6:48" ht="12.75" customHeight="1">
      <c r="F374" s="582"/>
      <c r="G374" s="582"/>
      <c r="H374" s="582"/>
      <c r="I374" s="582"/>
      <c r="J374" s="582"/>
      <c r="K374" s="582"/>
      <c r="L374" s="582"/>
      <c r="M374" s="582"/>
      <c r="N374" s="582"/>
      <c r="O374" s="582"/>
      <c r="P374" s="582"/>
      <c r="Q374" s="582"/>
      <c r="R374" s="582"/>
      <c r="S374" s="582"/>
      <c r="T374" s="582"/>
      <c r="U374" s="582"/>
      <c r="V374" s="582"/>
      <c r="W374" s="582"/>
      <c r="X374" s="582"/>
      <c r="Y374" s="582"/>
      <c r="Z374" s="582"/>
      <c r="AA374" s="582"/>
      <c r="AB374" s="582"/>
      <c r="AC374" s="582"/>
      <c r="AD374" s="582"/>
      <c r="AE374" s="582"/>
      <c r="AF374" s="582"/>
      <c r="AG374" s="582"/>
      <c r="AH374" s="582"/>
      <c r="AI374" s="582"/>
      <c r="AJ374" s="582"/>
      <c r="AK374" s="582"/>
      <c r="AL374" s="582"/>
      <c r="AM374" s="582"/>
      <c r="AN374" s="582"/>
      <c r="AO374" s="582"/>
      <c r="AP374" s="582"/>
      <c r="AQ374" s="582"/>
      <c r="AR374" s="582"/>
      <c r="AS374" s="582"/>
      <c r="AT374" s="582"/>
      <c r="AU374" s="582"/>
      <c r="AV374" s="582"/>
    </row>
    <row r="375" spans="6:48" ht="12.75" customHeight="1">
      <c r="F375" s="582"/>
      <c r="G375" s="582"/>
      <c r="H375" s="582"/>
      <c r="I375" s="582"/>
      <c r="J375" s="582"/>
      <c r="K375" s="582"/>
      <c r="L375" s="582"/>
      <c r="M375" s="582"/>
      <c r="N375" s="582"/>
      <c r="O375" s="582"/>
      <c r="P375" s="582"/>
      <c r="Q375" s="582"/>
      <c r="R375" s="582"/>
      <c r="S375" s="582"/>
      <c r="T375" s="582"/>
      <c r="U375" s="582"/>
      <c r="V375" s="582"/>
      <c r="W375" s="582"/>
      <c r="X375" s="582"/>
      <c r="Y375" s="582"/>
      <c r="Z375" s="582"/>
      <c r="AA375" s="582"/>
      <c r="AB375" s="582"/>
      <c r="AC375" s="582"/>
      <c r="AD375" s="582"/>
      <c r="AE375" s="582"/>
      <c r="AF375" s="582"/>
      <c r="AG375" s="582"/>
      <c r="AH375" s="582"/>
      <c r="AI375" s="582"/>
      <c r="AJ375" s="582"/>
      <c r="AK375" s="582"/>
      <c r="AL375" s="582"/>
      <c r="AM375" s="582"/>
      <c r="AN375" s="582"/>
      <c r="AO375" s="582"/>
      <c r="AP375" s="582"/>
      <c r="AQ375" s="582"/>
      <c r="AR375" s="582"/>
      <c r="AS375" s="582"/>
      <c r="AT375" s="582"/>
      <c r="AU375" s="582"/>
      <c r="AV375" s="582"/>
    </row>
    <row r="376" spans="6:48" ht="12.75" customHeight="1">
      <c r="F376" s="582"/>
      <c r="G376" s="582"/>
      <c r="H376" s="582"/>
      <c r="I376" s="582"/>
      <c r="J376" s="582"/>
      <c r="K376" s="582"/>
      <c r="L376" s="582"/>
      <c r="M376" s="582"/>
      <c r="N376" s="582"/>
      <c r="O376" s="582"/>
      <c r="P376" s="582"/>
      <c r="Q376" s="582"/>
      <c r="R376" s="582"/>
      <c r="S376" s="582"/>
      <c r="T376" s="582"/>
      <c r="U376" s="582"/>
      <c r="V376" s="582"/>
      <c r="W376" s="582"/>
      <c r="X376" s="582"/>
      <c r="Y376" s="582"/>
      <c r="Z376" s="582"/>
      <c r="AA376" s="582"/>
      <c r="AB376" s="582"/>
      <c r="AC376" s="582"/>
      <c r="AD376" s="582"/>
      <c r="AE376" s="582"/>
      <c r="AF376" s="582"/>
      <c r="AG376" s="582"/>
      <c r="AH376" s="582"/>
      <c r="AI376" s="582"/>
      <c r="AJ376" s="582"/>
      <c r="AK376" s="582"/>
      <c r="AL376" s="582"/>
      <c r="AM376" s="582"/>
      <c r="AN376" s="582"/>
      <c r="AO376" s="582"/>
      <c r="AP376" s="582"/>
      <c r="AQ376" s="582"/>
      <c r="AR376" s="582"/>
      <c r="AS376" s="582"/>
      <c r="AT376" s="582"/>
      <c r="AU376" s="582"/>
      <c r="AV376" s="582"/>
    </row>
    <row r="377" spans="6:48" ht="12.75" customHeight="1">
      <c r="F377" s="582"/>
      <c r="G377" s="582"/>
      <c r="H377" s="582"/>
      <c r="I377" s="582"/>
      <c r="J377" s="582"/>
      <c r="K377" s="582"/>
      <c r="L377" s="582"/>
      <c r="M377" s="582"/>
      <c r="N377" s="582"/>
      <c r="O377" s="582"/>
      <c r="P377" s="582"/>
      <c r="Q377" s="582"/>
      <c r="R377" s="582"/>
      <c r="S377" s="582"/>
      <c r="T377" s="582"/>
      <c r="U377" s="582"/>
      <c r="V377" s="582"/>
      <c r="W377" s="582"/>
      <c r="X377" s="582"/>
      <c r="Y377" s="582"/>
      <c r="Z377" s="582"/>
      <c r="AA377" s="582"/>
      <c r="AB377" s="582"/>
      <c r="AC377" s="582"/>
      <c r="AD377" s="582"/>
      <c r="AE377" s="582"/>
      <c r="AF377" s="582"/>
      <c r="AG377" s="582"/>
      <c r="AH377" s="582"/>
      <c r="AI377" s="582"/>
      <c r="AJ377" s="582"/>
      <c r="AK377" s="582"/>
      <c r="AL377" s="582"/>
      <c r="AM377" s="582"/>
      <c r="AN377" s="582"/>
      <c r="AO377" s="582"/>
      <c r="AP377" s="582"/>
      <c r="AQ377" s="582"/>
      <c r="AR377" s="582"/>
      <c r="AS377" s="582"/>
      <c r="AT377" s="582"/>
      <c r="AU377" s="582"/>
      <c r="AV377" s="582"/>
    </row>
    <row r="378" spans="6:48" ht="12.75" customHeight="1">
      <c r="F378" s="582"/>
      <c r="G378" s="582"/>
      <c r="H378" s="582"/>
      <c r="I378" s="582"/>
      <c r="J378" s="582"/>
      <c r="K378" s="582"/>
      <c r="L378" s="582"/>
      <c r="M378" s="582"/>
      <c r="N378" s="582"/>
      <c r="O378" s="582"/>
      <c r="P378" s="582"/>
      <c r="Q378" s="582"/>
      <c r="R378" s="582"/>
      <c r="S378" s="582"/>
      <c r="T378" s="582"/>
      <c r="U378" s="582"/>
      <c r="V378" s="582"/>
      <c r="W378" s="582"/>
      <c r="X378" s="582"/>
      <c r="Y378" s="582"/>
      <c r="Z378" s="582"/>
      <c r="AA378" s="582"/>
      <c r="AB378" s="582"/>
      <c r="AC378" s="582"/>
      <c r="AD378" s="582"/>
      <c r="AE378" s="582"/>
      <c r="AF378" s="582"/>
      <c r="AG378" s="582"/>
      <c r="AH378" s="582"/>
      <c r="AI378" s="582"/>
      <c r="AJ378" s="582"/>
      <c r="AK378" s="582"/>
      <c r="AL378" s="582"/>
      <c r="AM378" s="582"/>
      <c r="AN378" s="582"/>
      <c r="AO378" s="582"/>
      <c r="AP378" s="582"/>
      <c r="AQ378" s="582"/>
      <c r="AR378" s="582"/>
      <c r="AS378" s="582"/>
      <c r="AT378" s="582"/>
      <c r="AU378" s="582"/>
      <c r="AV378" s="582"/>
    </row>
    <row r="379" spans="6:48" ht="12.75" customHeight="1">
      <c r="F379" s="582"/>
      <c r="G379" s="582"/>
      <c r="H379" s="582"/>
      <c r="I379" s="582"/>
      <c r="J379" s="582"/>
      <c r="K379" s="582"/>
      <c r="L379" s="582"/>
      <c r="M379" s="582"/>
      <c r="N379" s="582"/>
      <c r="O379" s="582"/>
      <c r="P379" s="582"/>
      <c r="Q379" s="582"/>
      <c r="R379" s="582"/>
      <c r="S379" s="582"/>
      <c r="T379" s="582"/>
      <c r="U379" s="582"/>
      <c r="V379" s="582"/>
      <c r="W379" s="582"/>
      <c r="X379" s="582"/>
      <c r="Y379" s="582"/>
      <c r="Z379" s="582"/>
      <c r="AA379" s="582"/>
      <c r="AB379" s="582"/>
      <c r="AC379" s="582"/>
      <c r="AD379" s="582"/>
      <c r="AE379" s="582"/>
      <c r="AF379" s="582"/>
      <c r="AG379" s="582"/>
      <c r="AH379" s="582"/>
      <c r="AI379" s="582"/>
      <c r="AJ379" s="582"/>
      <c r="AK379" s="582"/>
      <c r="AL379" s="582"/>
      <c r="AM379" s="582"/>
      <c r="AN379" s="582"/>
      <c r="AO379" s="582"/>
      <c r="AP379" s="582"/>
      <c r="AQ379" s="582"/>
      <c r="AR379" s="582"/>
      <c r="AS379" s="582"/>
      <c r="AT379" s="582"/>
      <c r="AU379" s="582"/>
      <c r="AV379" s="582"/>
    </row>
    <row r="380" spans="6:48" ht="12.75" customHeight="1">
      <c r="F380" s="582"/>
      <c r="G380" s="582"/>
      <c r="H380" s="582"/>
      <c r="I380" s="582"/>
      <c r="J380" s="582"/>
      <c r="K380" s="582"/>
      <c r="L380" s="582"/>
      <c r="M380" s="582"/>
      <c r="N380" s="582"/>
      <c r="O380" s="582"/>
      <c r="P380" s="582"/>
      <c r="Q380" s="582"/>
      <c r="R380" s="582"/>
      <c r="S380" s="582"/>
      <c r="T380" s="582"/>
      <c r="U380" s="582"/>
      <c r="V380" s="582"/>
      <c r="W380" s="582"/>
      <c r="X380" s="582"/>
      <c r="Y380" s="582"/>
      <c r="Z380" s="582"/>
      <c r="AA380" s="582"/>
      <c r="AB380" s="582"/>
      <c r="AC380" s="582"/>
      <c r="AD380" s="582"/>
      <c r="AE380" s="582"/>
      <c r="AF380" s="582"/>
      <c r="AG380" s="582"/>
      <c r="AH380" s="582"/>
      <c r="AI380" s="582"/>
      <c r="AJ380" s="582"/>
      <c r="AK380" s="582"/>
      <c r="AL380" s="582"/>
      <c r="AM380" s="582"/>
      <c r="AN380" s="582"/>
      <c r="AO380" s="582"/>
      <c r="AP380" s="582"/>
      <c r="AQ380" s="582"/>
      <c r="AR380" s="582"/>
      <c r="AS380" s="582"/>
      <c r="AT380" s="582"/>
      <c r="AU380" s="582"/>
      <c r="AV380" s="582"/>
    </row>
    <row r="381" spans="6:48" ht="12.75" customHeight="1">
      <c r="F381" s="582"/>
      <c r="G381" s="582"/>
      <c r="H381" s="582"/>
      <c r="I381" s="582"/>
      <c r="J381" s="582"/>
      <c r="K381" s="582"/>
      <c r="L381" s="582"/>
      <c r="M381" s="582"/>
      <c r="N381" s="582"/>
      <c r="O381" s="582"/>
      <c r="P381" s="582"/>
      <c r="Q381" s="582"/>
      <c r="R381" s="582"/>
      <c r="S381" s="582"/>
      <c r="T381" s="582"/>
      <c r="U381" s="582"/>
      <c r="V381" s="582"/>
      <c r="W381" s="582"/>
      <c r="X381" s="582"/>
      <c r="Y381" s="582"/>
      <c r="Z381" s="582"/>
      <c r="AA381" s="582"/>
      <c r="AB381" s="582"/>
      <c r="AC381" s="582"/>
      <c r="AD381" s="582"/>
      <c r="AE381" s="582"/>
      <c r="AF381" s="582"/>
      <c r="AG381" s="582"/>
      <c r="AH381" s="582"/>
      <c r="AI381" s="582"/>
      <c r="AJ381" s="582"/>
      <c r="AK381" s="582"/>
      <c r="AL381" s="582"/>
      <c r="AM381" s="582"/>
      <c r="AN381" s="582"/>
      <c r="AO381" s="582"/>
      <c r="AP381" s="582"/>
      <c r="AQ381" s="582"/>
      <c r="AR381" s="582"/>
      <c r="AS381" s="582"/>
      <c r="AT381" s="582"/>
      <c r="AU381" s="582"/>
      <c r="AV381" s="582"/>
    </row>
    <row r="382" spans="6:48" ht="12.75" customHeight="1">
      <c r="F382" s="582"/>
      <c r="G382" s="582"/>
      <c r="H382" s="582"/>
      <c r="I382" s="582"/>
      <c r="J382" s="582"/>
      <c r="K382" s="582"/>
      <c r="L382" s="582"/>
      <c r="M382" s="582"/>
      <c r="N382" s="582"/>
      <c r="O382" s="582"/>
      <c r="P382" s="582"/>
      <c r="Q382" s="582"/>
      <c r="R382" s="582"/>
      <c r="S382" s="582"/>
      <c r="T382" s="582"/>
      <c r="U382" s="582"/>
      <c r="V382" s="582"/>
      <c r="W382" s="582"/>
      <c r="X382" s="582"/>
      <c r="Y382" s="582"/>
      <c r="Z382" s="582"/>
      <c r="AA382" s="582"/>
      <c r="AB382" s="582"/>
      <c r="AC382" s="582"/>
      <c r="AD382" s="582"/>
      <c r="AE382" s="582"/>
      <c r="AF382" s="582"/>
      <c r="AG382" s="582"/>
      <c r="AH382" s="582"/>
      <c r="AI382" s="582"/>
      <c r="AJ382" s="582"/>
      <c r="AK382" s="582"/>
      <c r="AL382" s="582"/>
      <c r="AM382" s="582"/>
      <c r="AN382" s="582"/>
      <c r="AO382" s="582"/>
      <c r="AP382" s="582"/>
      <c r="AQ382" s="582"/>
      <c r="AR382" s="582"/>
      <c r="AS382" s="582"/>
      <c r="AT382" s="582"/>
      <c r="AU382" s="582"/>
      <c r="AV382" s="582"/>
    </row>
    <row r="383" spans="6:48" ht="12.75" customHeight="1">
      <c r="F383" s="582"/>
      <c r="G383" s="582"/>
      <c r="H383" s="582"/>
      <c r="I383" s="582"/>
      <c r="J383" s="582"/>
      <c r="K383" s="582"/>
      <c r="L383" s="582"/>
      <c r="M383" s="582"/>
      <c r="N383" s="582"/>
      <c r="O383" s="582"/>
      <c r="P383" s="582"/>
      <c r="Q383" s="582"/>
      <c r="R383" s="582"/>
      <c r="S383" s="582"/>
      <c r="T383" s="582"/>
      <c r="U383" s="582"/>
      <c r="V383" s="582"/>
      <c r="W383" s="582"/>
      <c r="X383" s="582"/>
      <c r="Y383" s="582"/>
      <c r="Z383" s="582"/>
      <c r="AA383" s="582"/>
      <c r="AB383" s="582"/>
      <c r="AC383" s="582"/>
      <c r="AD383" s="582"/>
      <c r="AE383" s="582"/>
      <c r="AF383" s="582"/>
      <c r="AG383" s="582"/>
      <c r="AH383" s="582"/>
      <c r="AI383" s="582"/>
      <c r="AJ383" s="582"/>
      <c r="AK383" s="582"/>
      <c r="AL383" s="582"/>
      <c r="AM383" s="582"/>
      <c r="AN383" s="582"/>
      <c r="AO383" s="582"/>
      <c r="AP383" s="582"/>
      <c r="AQ383" s="582"/>
      <c r="AR383" s="582"/>
      <c r="AS383" s="582"/>
      <c r="AT383" s="582"/>
      <c r="AU383" s="582"/>
      <c r="AV383" s="582"/>
    </row>
    <row r="384" spans="6:48" ht="12.75" customHeight="1">
      <c r="F384" s="582"/>
      <c r="G384" s="582"/>
      <c r="H384" s="582"/>
      <c r="I384" s="582"/>
      <c r="J384" s="582"/>
      <c r="K384" s="582"/>
      <c r="L384" s="582"/>
      <c r="M384" s="582"/>
      <c r="N384" s="582"/>
      <c r="O384" s="582"/>
      <c r="P384" s="582"/>
      <c r="Q384" s="582"/>
      <c r="R384" s="582"/>
      <c r="S384" s="582"/>
      <c r="T384" s="582"/>
      <c r="U384" s="582"/>
      <c r="V384" s="582"/>
      <c r="W384" s="582"/>
      <c r="X384" s="582"/>
      <c r="Y384" s="582"/>
      <c r="Z384" s="582"/>
      <c r="AA384" s="582"/>
      <c r="AB384" s="582"/>
      <c r="AC384" s="582"/>
      <c r="AD384" s="582"/>
      <c r="AE384" s="582"/>
      <c r="AF384" s="582"/>
      <c r="AG384" s="582"/>
      <c r="AH384" s="582"/>
      <c r="AI384" s="582"/>
      <c r="AJ384" s="582"/>
      <c r="AK384" s="582"/>
      <c r="AL384" s="582"/>
      <c r="AM384" s="582"/>
      <c r="AN384" s="582"/>
      <c r="AO384" s="582"/>
      <c r="AP384" s="582"/>
      <c r="AQ384" s="582"/>
      <c r="AR384" s="582"/>
      <c r="AS384" s="582"/>
      <c r="AT384" s="582"/>
      <c r="AU384" s="582"/>
      <c r="AV384" s="582"/>
    </row>
    <row r="385" spans="6:48" ht="12.75" customHeight="1">
      <c r="F385" s="582"/>
      <c r="G385" s="582"/>
      <c r="H385" s="582"/>
      <c r="I385" s="582"/>
      <c r="J385" s="582"/>
      <c r="K385" s="582"/>
      <c r="L385" s="582"/>
      <c r="M385" s="582"/>
      <c r="N385" s="582"/>
      <c r="O385" s="582"/>
      <c r="P385" s="582"/>
      <c r="Q385" s="582"/>
      <c r="R385" s="582"/>
      <c r="S385" s="582"/>
      <c r="T385" s="582"/>
      <c r="U385" s="582"/>
      <c r="V385" s="582"/>
      <c r="W385" s="582"/>
      <c r="X385" s="582"/>
      <c r="Y385" s="582"/>
      <c r="Z385" s="582"/>
      <c r="AA385" s="582"/>
      <c r="AB385" s="582"/>
      <c r="AC385" s="582"/>
      <c r="AD385" s="582"/>
      <c r="AE385" s="582"/>
      <c r="AF385" s="582"/>
      <c r="AG385" s="582"/>
      <c r="AH385" s="582"/>
      <c r="AI385" s="582"/>
      <c r="AJ385" s="582"/>
      <c r="AK385" s="582"/>
      <c r="AL385" s="582"/>
      <c r="AM385" s="582"/>
      <c r="AN385" s="582"/>
      <c r="AO385" s="582"/>
      <c r="AP385" s="582"/>
      <c r="AQ385" s="582"/>
      <c r="AR385" s="582"/>
      <c r="AS385" s="582"/>
      <c r="AT385" s="582"/>
      <c r="AU385" s="582"/>
      <c r="AV385" s="582"/>
    </row>
    <row r="386" spans="6:48" ht="12.75" customHeight="1">
      <c r="F386" s="582"/>
      <c r="G386" s="582"/>
      <c r="H386" s="582"/>
      <c r="I386" s="582"/>
      <c r="J386" s="582"/>
      <c r="K386" s="582"/>
      <c r="L386" s="582"/>
      <c r="M386" s="582"/>
      <c r="N386" s="582"/>
      <c r="O386" s="582"/>
      <c r="P386" s="582"/>
      <c r="Q386" s="582"/>
      <c r="R386" s="582"/>
      <c r="S386" s="582"/>
      <c r="T386" s="582"/>
      <c r="U386" s="582"/>
      <c r="V386" s="582"/>
      <c r="W386" s="582"/>
      <c r="X386" s="582"/>
      <c r="Y386" s="582"/>
      <c r="Z386" s="582"/>
      <c r="AA386" s="582"/>
      <c r="AB386" s="582"/>
      <c r="AC386" s="582"/>
      <c r="AD386" s="582"/>
      <c r="AE386" s="582"/>
      <c r="AF386" s="582"/>
      <c r="AG386" s="582"/>
      <c r="AH386" s="582"/>
      <c r="AI386" s="582"/>
      <c r="AJ386" s="582"/>
      <c r="AK386" s="582"/>
      <c r="AL386" s="582"/>
      <c r="AM386" s="582"/>
      <c r="AN386" s="582"/>
      <c r="AO386" s="582"/>
      <c r="AP386" s="582"/>
      <c r="AQ386" s="582"/>
      <c r="AR386" s="582"/>
      <c r="AS386" s="582"/>
      <c r="AT386" s="582"/>
      <c r="AU386" s="582"/>
      <c r="AV386" s="582"/>
    </row>
    <row r="387" spans="6:48" ht="12.75" customHeight="1">
      <c r="F387" s="582"/>
      <c r="G387" s="582"/>
      <c r="H387" s="582"/>
      <c r="I387" s="582"/>
      <c r="J387" s="582"/>
      <c r="K387" s="582"/>
      <c r="L387" s="582"/>
      <c r="M387" s="582"/>
      <c r="N387" s="582"/>
      <c r="O387" s="582"/>
      <c r="P387" s="582"/>
      <c r="Q387" s="582"/>
      <c r="R387" s="582"/>
      <c r="S387" s="582"/>
      <c r="T387" s="582"/>
      <c r="U387" s="582"/>
      <c r="V387" s="582"/>
      <c r="W387" s="582"/>
      <c r="X387" s="582"/>
      <c r="Y387" s="582"/>
      <c r="Z387" s="582"/>
      <c r="AA387" s="582"/>
      <c r="AB387" s="582"/>
      <c r="AC387" s="582"/>
      <c r="AD387" s="582"/>
      <c r="AE387" s="582"/>
      <c r="AF387" s="582"/>
      <c r="AG387" s="582"/>
      <c r="AH387" s="582"/>
      <c r="AI387" s="582"/>
      <c r="AJ387" s="582"/>
      <c r="AK387" s="582"/>
      <c r="AL387" s="582"/>
      <c r="AM387" s="582"/>
      <c r="AN387" s="582"/>
      <c r="AO387" s="582"/>
      <c r="AP387" s="582"/>
      <c r="AQ387" s="582"/>
      <c r="AR387" s="582"/>
      <c r="AS387" s="582"/>
      <c r="AT387" s="582"/>
      <c r="AU387" s="582"/>
      <c r="AV387" s="582"/>
    </row>
    <row r="388" spans="6:48" ht="12.75" customHeight="1">
      <c r="F388" s="582"/>
      <c r="G388" s="582"/>
      <c r="H388" s="582"/>
      <c r="I388" s="582"/>
      <c r="J388" s="582"/>
      <c r="K388" s="582"/>
      <c r="L388" s="582"/>
      <c r="M388" s="582"/>
      <c r="N388" s="582"/>
      <c r="O388" s="582"/>
      <c r="P388" s="582"/>
      <c r="Q388" s="582"/>
      <c r="R388" s="582"/>
      <c r="S388" s="582"/>
      <c r="T388" s="582"/>
      <c r="U388" s="582"/>
      <c r="V388" s="582"/>
      <c r="W388" s="582"/>
      <c r="X388" s="582"/>
      <c r="Y388" s="582"/>
      <c r="Z388" s="582"/>
      <c r="AA388" s="582"/>
      <c r="AB388" s="582"/>
      <c r="AC388" s="582"/>
      <c r="AD388" s="582"/>
      <c r="AE388" s="582"/>
      <c r="AF388" s="582"/>
      <c r="AG388" s="582"/>
      <c r="AH388" s="582"/>
      <c r="AI388" s="582"/>
      <c r="AJ388" s="582"/>
      <c r="AK388" s="582"/>
      <c r="AL388" s="582"/>
      <c r="AM388" s="582"/>
      <c r="AN388" s="582"/>
      <c r="AO388" s="582"/>
      <c r="AP388" s="582"/>
      <c r="AQ388" s="582"/>
      <c r="AR388" s="582"/>
      <c r="AS388" s="582"/>
      <c r="AT388" s="582"/>
      <c r="AU388" s="582"/>
      <c r="AV388" s="582"/>
    </row>
    <row r="389" spans="6:48" ht="12.75" customHeight="1">
      <c r="F389" s="582"/>
      <c r="G389" s="582"/>
      <c r="H389" s="582"/>
      <c r="I389" s="582"/>
      <c r="J389" s="582"/>
      <c r="K389" s="582"/>
      <c r="L389" s="582"/>
      <c r="M389" s="582"/>
      <c r="N389" s="582"/>
      <c r="O389" s="582"/>
      <c r="P389" s="582"/>
      <c r="Q389" s="582"/>
      <c r="R389" s="582"/>
      <c r="S389" s="582"/>
      <c r="T389" s="582"/>
      <c r="U389" s="582"/>
      <c r="V389" s="582"/>
      <c r="W389" s="582"/>
      <c r="X389" s="582"/>
      <c r="Y389" s="582"/>
      <c r="Z389" s="582"/>
      <c r="AA389" s="582"/>
      <c r="AB389" s="582"/>
      <c r="AC389" s="582"/>
      <c r="AD389" s="582"/>
      <c r="AE389" s="582"/>
      <c r="AF389" s="582"/>
      <c r="AG389" s="582"/>
      <c r="AH389" s="582"/>
      <c r="AI389" s="582"/>
      <c r="AJ389" s="582"/>
      <c r="AK389" s="582"/>
      <c r="AL389" s="582"/>
      <c r="AM389" s="582"/>
      <c r="AN389" s="582"/>
      <c r="AO389" s="582"/>
      <c r="AP389" s="582"/>
      <c r="AQ389" s="582"/>
      <c r="AR389" s="582"/>
      <c r="AS389" s="582"/>
      <c r="AT389" s="582"/>
      <c r="AU389" s="582"/>
      <c r="AV389" s="582"/>
    </row>
    <row r="390" spans="6:48" ht="12.75" customHeight="1">
      <c r="F390" s="582"/>
      <c r="G390" s="582"/>
      <c r="H390" s="582"/>
      <c r="I390" s="582"/>
      <c r="J390" s="582"/>
      <c r="K390" s="582"/>
      <c r="L390" s="582"/>
      <c r="M390" s="582"/>
      <c r="N390" s="582"/>
      <c r="O390" s="582"/>
      <c r="P390" s="582"/>
      <c r="Q390" s="582"/>
      <c r="R390" s="582"/>
      <c r="S390" s="582"/>
      <c r="T390" s="582"/>
      <c r="U390" s="582"/>
      <c r="V390" s="582"/>
      <c r="W390" s="582"/>
      <c r="X390" s="582"/>
      <c r="Y390" s="582"/>
      <c r="Z390" s="582"/>
      <c r="AA390" s="582"/>
      <c r="AB390" s="582"/>
      <c r="AC390" s="582"/>
      <c r="AD390" s="582"/>
      <c r="AE390" s="582"/>
      <c r="AF390" s="582"/>
      <c r="AG390" s="582"/>
      <c r="AH390" s="582"/>
      <c r="AI390" s="582"/>
      <c r="AJ390" s="582"/>
      <c r="AK390" s="582"/>
      <c r="AL390" s="582"/>
      <c r="AM390" s="582"/>
      <c r="AN390" s="582"/>
      <c r="AO390" s="582"/>
      <c r="AP390" s="582"/>
      <c r="AQ390" s="582"/>
      <c r="AR390" s="582"/>
      <c r="AS390" s="582"/>
      <c r="AT390" s="582"/>
      <c r="AU390" s="582"/>
      <c r="AV390" s="582"/>
    </row>
    <row r="391" spans="6:48" ht="12.75" customHeight="1">
      <c r="F391" s="582"/>
      <c r="G391" s="582"/>
      <c r="H391" s="582"/>
      <c r="I391" s="582"/>
      <c r="J391" s="582"/>
      <c r="K391" s="582"/>
      <c r="L391" s="582"/>
      <c r="M391" s="582"/>
      <c r="N391" s="582"/>
      <c r="O391" s="582"/>
      <c r="P391" s="582"/>
      <c r="Q391" s="582"/>
      <c r="R391" s="582"/>
      <c r="S391" s="582"/>
      <c r="T391" s="582"/>
      <c r="U391" s="582"/>
      <c r="V391" s="582"/>
      <c r="W391" s="582"/>
      <c r="X391" s="582"/>
      <c r="Y391" s="582"/>
      <c r="Z391" s="582"/>
      <c r="AA391" s="582"/>
      <c r="AB391" s="582"/>
      <c r="AC391" s="582"/>
      <c r="AD391" s="582"/>
      <c r="AE391" s="582"/>
      <c r="AF391" s="582"/>
      <c r="AG391" s="582"/>
      <c r="AH391" s="582"/>
      <c r="AI391" s="582"/>
      <c r="AJ391" s="582"/>
      <c r="AK391" s="582"/>
      <c r="AL391" s="582"/>
      <c r="AM391" s="582"/>
      <c r="AN391" s="582"/>
      <c r="AO391" s="582"/>
      <c r="AP391" s="582"/>
      <c r="AQ391" s="582"/>
      <c r="AR391" s="582"/>
      <c r="AS391" s="582"/>
      <c r="AT391" s="582"/>
      <c r="AU391" s="582"/>
      <c r="AV391" s="582"/>
    </row>
    <row r="392" spans="6:48" ht="12.75" customHeight="1">
      <c r="F392" s="582"/>
      <c r="G392" s="582"/>
      <c r="H392" s="582"/>
      <c r="I392" s="582"/>
      <c r="J392" s="582"/>
      <c r="K392" s="582"/>
      <c r="L392" s="582"/>
      <c r="M392" s="582"/>
      <c r="N392" s="582"/>
      <c r="O392" s="582"/>
      <c r="P392" s="582"/>
      <c r="Q392" s="582"/>
      <c r="R392" s="582"/>
      <c r="S392" s="582"/>
      <c r="T392" s="582"/>
      <c r="U392" s="582"/>
      <c r="V392" s="582"/>
      <c r="W392" s="582"/>
      <c r="X392" s="582"/>
      <c r="Y392" s="582"/>
      <c r="Z392" s="582"/>
      <c r="AA392" s="582"/>
      <c r="AB392" s="582"/>
      <c r="AC392" s="582"/>
      <c r="AD392" s="582"/>
      <c r="AE392" s="582"/>
      <c r="AF392" s="582"/>
      <c r="AG392" s="582"/>
      <c r="AH392" s="582"/>
      <c r="AI392" s="582"/>
      <c r="AJ392" s="582"/>
      <c r="AK392" s="582"/>
      <c r="AL392" s="582"/>
      <c r="AM392" s="582"/>
      <c r="AN392" s="582"/>
      <c r="AO392" s="582"/>
      <c r="AP392" s="582"/>
      <c r="AQ392" s="582"/>
      <c r="AR392" s="582"/>
      <c r="AS392" s="582"/>
      <c r="AT392" s="582"/>
      <c r="AU392" s="582"/>
      <c r="AV392" s="582"/>
    </row>
    <row r="393" spans="6:48" ht="12.75" customHeight="1">
      <c r="F393" s="582"/>
      <c r="G393" s="582"/>
      <c r="H393" s="582"/>
      <c r="I393" s="582"/>
      <c r="J393" s="582"/>
      <c r="K393" s="582"/>
      <c r="L393" s="582"/>
      <c r="M393" s="582"/>
      <c r="N393" s="582"/>
      <c r="O393" s="582"/>
      <c r="P393" s="582"/>
      <c r="Q393" s="582"/>
      <c r="R393" s="582"/>
      <c r="S393" s="582"/>
      <c r="T393" s="582"/>
      <c r="U393" s="582"/>
      <c r="V393" s="582"/>
      <c r="W393" s="582"/>
      <c r="X393" s="582"/>
      <c r="Y393" s="582"/>
      <c r="Z393" s="582"/>
      <c r="AA393" s="582"/>
      <c r="AB393" s="582"/>
      <c r="AC393" s="582"/>
      <c r="AD393" s="582"/>
      <c r="AE393" s="582"/>
      <c r="AF393" s="582"/>
      <c r="AG393" s="582"/>
      <c r="AH393" s="582"/>
      <c r="AI393" s="582"/>
      <c r="AJ393" s="582"/>
      <c r="AK393" s="582"/>
      <c r="AL393" s="582"/>
      <c r="AM393" s="582"/>
      <c r="AN393" s="582"/>
      <c r="AO393" s="582"/>
      <c r="AP393" s="582"/>
      <c r="AQ393" s="582"/>
      <c r="AR393" s="582"/>
      <c r="AS393" s="582"/>
      <c r="AT393" s="582"/>
      <c r="AU393" s="582"/>
      <c r="AV393" s="582"/>
    </row>
    <row r="394" spans="6:48" ht="12.75" customHeight="1">
      <c r="F394" s="582"/>
      <c r="G394" s="582"/>
      <c r="H394" s="582"/>
      <c r="I394" s="582"/>
      <c r="J394" s="582"/>
      <c r="K394" s="582"/>
      <c r="L394" s="582"/>
      <c r="M394" s="582"/>
      <c r="N394" s="582"/>
      <c r="O394" s="582"/>
      <c r="P394" s="582"/>
      <c r="Q394" s="582"/>
      <c r="R394" s="582"/>
      <c r="S394" s="582"/>
      <c r="T394" s="582"/>
      <c r="U394" s="582"/>
      <c r="V394" s="582"/>
      <c r="W394" s="582"/>
      <c r="X394" s="582"/>
      <c r="Y394" s="582"/>
      <c r="Z394" s="582"/>
      <c r="AA394" s="582"/>
      <c r="AB394" s="582"/>
      <c r="AC394" s="582"/>
      <c r="AD394" s="582"/>
      <c r="AE394" s="582"/>
      <c r="AF394" s="582"/>
      <c r="AG394" s="582"/>
      <c r="AH394" s="582"/>
      <c r="AI394" s="582"/>
      <c r="AJ394" s="582"/>
      <c r="AK394" s="582"/>
      <c r="AL394" s="582"/>
      <c r="AM394" s="582"/>
      <c r="AN394" s="582"/>
      <c r="AO394" s="582"/>
      <c r="AP394" s="582"/>
      <c r="AQ394" s="582"/>
      <c r="AR394" s="582"/>
      <c r="AS394" s="582"/>
      <c r="AT394" s="582"/>
      <c r="AU394" s="582"/>
      <c r="AV394" s="582"/>
    </row>
    <row r="395" spans="6:48" ht="12.75" customHeight="1">
      <c r="F395" s="582"/>
      <c r="G395" s="582"/>
      <c r="H395" s="582"/>
      <c r="I395" s="582"/>
      <c r="J395" s="582"/>
      <c r="K395" s="582"/>
      <c r="L395" s="582"/>
      <c r="M395" s="582"/>
      <c r="N395" s="582"/>
      <c r="O395" s="582"/>
      <c r="P395" s="582"/>
      <c r="Q395" s="582"/>
      <c r="R395" s="582"/>
      <c r="S395" s="582"/>
      <c r="T395" s="582"/>
      <c r="U395" s="582"/>
      <c r="V395" s="582"/>
      <c r="W395" s="582"/>
      <c r="X395" s="582"/>
      <c r="Y395" s="582"/>
      <c r="Z395" s="582"/>
      <c r="AA395" s="582"/>
      <c r="AB395" s="582"/>
      <c r="AC395" s="582"/>
      <c r="AD395" s="582"/>
      <c r="AE395" s="582"/>
      <c r="AF395" s="582"/>
      <c r="AG395" s="582"/>
      <c r="AH395" s="582"/>
      <c r="AI395" s="582"/>
      <c r="AJ395" s="582"/>
      <c r="AK395" s="582"/>
      <c r="AL395" s="582"/>
      <c r="AM395" s="582"/>
      <c r="AN395" s="582"/>
      <c r="AO395" s="582"/>
      <c r="AP395" s="582"/>
      <c r="AQ395" s="582"/>
      <c r="AR395" s="582"/>
      <c r="AS395" s="582"/>
      <c r="AT395" s="582"/>
      <c r="AU395" s="582"/>
      <c r="AV395" s="582"/>
    </row>
    <row r="396" spans="6:48" ht="12.75" customHeight="1">
      <c r="F396" s="582"/>
      <c r="G396" s="582"/>
      <c r="H396" s="582"/>
      <c r="I396" s="582"/>
      <c r="J396" s="582"/>
      <c r="K396" s="582"/>
      <c r="L396" s="582"/>
      <c r="M396" s="582"/>
      <c r="N396" s="582"/>
      <c r="O396" s="582"/>
      <c r="P396" s="582"/>
      <c r="Q396" s="582"/>
      <c r="R396" s="582"/>
      <c r="S396" s="582"/>
      <c r="T396" s="582"/>
      <c r="U396" s="582"/>
      <c r="V396" s="582"/>
      <c r="W396" s="582"/>
      <c r="X396" s="582"/>
      <c r="Y396" s="582"/>
      <c r="Z396" s="582"/>
      <c r="AA396" s="582"/>
      <c r="AB396" s="582"/>
      <c r="AC396" s="582"/>
      <c r="AD396" s="582"/>
      <c r="AE396" s="582"/>
      <c r="AF396" s="582"/>
      <c r="AG396" s="582"/>
      <c r="AH396" s="582"/>
      <c r="AI396" s="582"/>
      <c r="AJ396" s="582"/>
      <c r="AK396" s="582"/>
      <c r="AL396" s="582"/>
      <c r="AM396" s="582"/>
      <c r="AN396" s="582"/>
      <c r="AO396" s="582"/>
      <c r="AP396" s="582"/>
      <c r="AQ396" s="582"/>
      <c r="AR396" s="582"/>
      <c r="AS396" s="582"/>
      <c r="AT396" s="582"/>
      <c r="AU396" s="582"/>
      <c r="AV396" s="582"/>
    </row>
    <row r="397" spans="6:48" ht="12.75" customHeight="1">
      <c r="F397" s="582"/>
      <c r="G397" s="582"/>
      <c r="H397" s="582"/>
      <c r="I397" s="582"/>
      <c r="J397" s="582"/>
      <c r="K397" s="582"/>
      <c r="L397" s="582"/>
      <c r="M397" s="582"/>
      <c r="N397" s="582"/>
      <c r="O397" s="582"/>
      <c r="P397" s="582"/>
      <c r="Q397" s="582"/>
      <c r="R397" s="582"/>
      <c r="S397" s="582"/>
      <c r="T397" s="582"/>
      <c r="U397" s="582"/>
      <c r="V397" s="582"/>
      <c r="W397" s="582"/>
      <c r="X397" s="582"/>
      <c r="Y397" s="582"/>
      <c r="Z397" s="582"/>
      <c r="AA397" s="582"/>
      <c r="AB397" s="582"/>
      <c r="AC397" s="582"/>
      <c r="AD397" s="582"/>
      <c r="AE397" s="582"/>
      <c r="AF397" s="582"/>
      <c r="AG397" s="582"/>
      <c r="AH397" s="582"/>
      <c r="AI397" s="582"/>
      <c r="AJ397" s="582"/>
      <c r="AK397" s="582"/>
      <c r="AL397" s="582"/>
      <c r="AM397" s="582"/>
      <c r="AN397" s="582"/>
      <c r="AO397" s="582"/>
      <c r="AP397" s="582"/>
      <c r="AQ397" s="582"/>
      <c r="AR397" s="582"/>
      <c r="AS397" s="582"/>
      <c r="AT397" s="582"/>
      <c r="AU397" s="582"/>
      <c r="AV397" s="582"/>
    </row>
    <row r="398" spans="6:48" ht="12.75" customHeight="1">
      <c r="F398" s="582"/>
      <c r="G398" s="582"/>
      <c r="H398" s="582"/>
      <c r="I398" s="582"/>
      <c r="J398" s="582"/>
      <c r="K398" s="582"/>
      <c r="L398" s="582"/>
      <c r="M398" s="582"/>
      <c r="N398" s="582"/>
      <c r="O398" s="582"/>
      <c r="P398" s="582"/>
      <c r="Q398" s="582"/>
      <c r="R398" s="582"/>
      <c r="S398" s="582"/>
      <c r="T398" s="582"/>
      <c r="U398" s="582"/>
      <c r="V398" s="582"/>
      <c r="W398" s="582"/>
      <c r="X398" s="582"/>
      <c r="Y398" s="582"/>
      <c r="Z398" s="582"/>
      <c r="AA398" s="582"/>
      <c r="AB398" s="582"/>
      <c r="AC398" s="582"/>
      <c r="AD398" s="582"/>
      <c r="AE398" s="582"/>
      <c r="AF398" s="582"/>
      <c r="AG398" s="582"/>
      <c r="AH398" s="582"/>
      <c r="AI398" s="582"/>
      <c r="AJ398" s="582"/>
      <c r="AK398" s="582"/>
      <c r="AL398" s="582"/>
      <c r="AM398" s="582"/>
      <c r="AN398" s="582"/>
      <c r="AO398" s="582"/>
      <c r="AP398" s="582"/>
      <c r="AQ398" s="582"/>
      <c r="AR398" s="582"/>
      <c r="AS398" s="582"/>
      <c r="AT398" s="582"/>
      <c r="AU398" s="582"/>
      <c r="AV398" s="582"/>
    </row>
    <row r="399" spans="6:48" ht="12.75" customHeight="1">
      <c r="F399" s="582"/>
      <c r="G399" s="582"/>
      <c r="H399" s="582"/>
      <c r="I399" s="582"/>
      <c r="J399" s="582"/>
      <c r="K399" s="582"/>
      <c r="L399" s="582"/>
      <c r="M399" s="582"/>
      <c r="N399" s="582"/>
      <c r="O399" s="582"/>
      <c r="P399" s="582"/>
      <c r="Q399" s="582"/>
      <c r="R399" s="582"/>
      <c r="S399" s="582"/>
      <c r="T399" s="582"/>
      <c r="U399" s="582"/>
      <c r="V399" s="582"/>
      <c r="W399" s="582"/>
      <c r="X399" s="582"/>
      <c r="Y399" s="582"/>
      <c r="Z399" s="582"/>
      <c r="AA399" s="582"/>
      <c r="AB399" s="582"/>
      <c r="AC399" s="582"/>
      <c r="AD399" s="582"/>
      <c r="AE399" s="582"/>
      <c r="AF399" s="582"/>
      <c r="AG399" s="582"/>
      <c r="AH399" s="582"/>
      <c r="AI399" s="582"/>
      <c r="AJ399" s="582"/>
      <c r="AK399" s="582"/>
      <c r="AL399" s="582"/>
      <c r="AM399" s="582"/>
      <c r="AN399" s="582"/>
      <c r="AO399" s="582"/>
      <c r="AP399" s="582"/>
      <c r="AQ399" s="582"/>
      <c r="AR399" s="582"/>
      <c r="AS399" s="582"/>
      <c r="AT399" s="582"/>
      <c r="AU399" s="582"/>
      <c r="AV399" s="582"/>
    </row>
    <row r="400" spans="6:48" ht="12.75" customHeight="1">
      <c r="F400" s="582"/>
      <c r="G400" s="582"/>
      <c r="H400" s="582"/>
      <c r="I400" s="582"/>
      <c r="J400" s="582"/>
      <c r="K400" s="582"/>
      <c r="L400" s="582"/>
      <c r="M400" s="582"/>
      <c r="N400" s="582"/>
      <c r="O400" s="582"/>
      <c r="P400" s="582"/>
      <c r="Q400" s="582"/>
      <c r="R400" s="582"/>
      <c r="S400" s="582"/>
      <c r="T400" s="582"/>
      <c r="U400" s="582"/>
      <c r="V400" s="582"/>
      <c r="W400" s="582"/>
      <c r="X400" s="582"/>
      <c r="Y400" s="582"/>
      <c r="Z400" s="582"/>
      <c r="AA400" s="582"/>
      <c r="AB400" s="582"/>
      <c r="AC400" s="582"/>
      <c r="AD400" s="582"/>
      <c r="AE400" s="582"/>
      <c r="AF400" s="582"/>
      <c r="AG400" s="582"/>
      <c r="AH400" s="582"/>
      <c r="AI400" s="582"/>
      <c r="AJ400" s="582"/>
      <c r="AK400" s="582"/>
      <c r="AL400" s="582"/>
      <c r="AM400" s="582"/>
      <c r="AN400" s="582"/>
      <c r="AO400" s="582"/>
      <c r="AP400" s="582"/>
      <c r="AQ400" s="582"/>
      <c r="AR400" s="582"/>
      <c r="AS400" s="582"/>
      <c r="AT400" s="582"/>
      <c r="AU400" s="582"/>
      <c r="AV400" s="582"/>
    </row>
    <row r="401" spans="6:48" ht="12.75" customHeight="1">
      <c r="F401" s="582"/>
      <c r="G401" s="582"/>
      <c r="H401" s="582"/>
      <c r="I401" s="582"/>
      <c r="J401" s="582"/>
      <c r="K401" s="582"/>
      <c r="L401" s="582"/>
      <c r="M401" s="582"/>
      <c r="N401" s="582"/>
      <c r="O401" s="582"/>
      <c r="P401" s="582"/>
      <c r="Q401" s="582"/>
      <c r="R401" s="582"/>
      <c r="S401" s="582"/>
      <c r="T401" s="582"/>
      <c r="U401" s="582"/>
      <c r="V401" s="582"/>
      <c r="W401" s="582"/>
      <c r="X401" s="582"/>
      <c r="Y401" s="582"/>
      <c r="Z401" s="582"/>
      <c r="AA401" s="582"/>
      <c r="AB401" s="582"/>
      <c r="AC401" s="582"/>
      <c r="AD401" s="582"/>
      <c r="AE401" s="582"/>
      <c r="AF401" s="582"/>
      <c r="AG401" s="582"/>
      <c r="AH401" s="582"/>
      <c r="AI401" s="582"/>
      <c r="AJ401" s="582"/>
      <c r="AK401" s="582"/>
      <c r="AL401" s="582"/>
      <c r="AM401" s="582"/>
      <c r="AN401" s="582"/>
      <c r="AO401" s="582"/>
      <c r="AP401" s="582"/>
      <c r="AQ401" s="582"/>
      <c r="AR401" s="582"/>
      <c r="AS401" s="582"/>
      <c r="AT401" s="582"/>
      <c r="AU401" s="582"/>
      <c r="AV401" s="582"/>
    </row>
    <row r="402" spans="6:48" ht="12.75" customHeight="1">
      <c r="F402" s="582"/>
      <c r="G402" s="582"/>
      <c r="H402" s="582"/>
      <c r="I402" s="582"/>
      <c r="J402" s="582"/>
      <c r="K402" s="582"/>
      <c r="L402" s="582"/>
      <c r="M402" s="582"/>
      <c r="N402" s="582"/>
      <c r="O402" s="582"/>
      <c r="P402" s="582"/>
      <c r="Q402" s="582"/>
      <c r="R402" s="582"/>
      <c r="S402" s="582"/>
      <c r="T402" s="582"/>
      <c r="U402" s="582"/>
      <c r="V402" s="582"/>
      <c r="W402" s="582"/>
      <c r="X402" s="582"/>
      <c r="Y402" s="582"/>
      <c r="Z402" s="582"/>
      <c r="AA402" s="582"/>
      <c r="AB402" s="582"/>
      <c r="AC402" s="582"/>
      <c r="AD402" s="582"/>
      <c r="AE402" s="582"/>
      <c r="AF402" s="582"/>
      <c r="AG402" s="582"/>
      <c r="AH402" s="582"/>
      <c r="AI402" s="582"/>
      <c r="AJ402" s="582"/>
      <c r="AK402" s="582"/>
      <c r="AL402" s="582"/>
      <c r="AM402" s="582"/>
      <c r="AN402" s="582"/>
      <c r="AO402" s="582"/>
      <c r="AP402" s="582"/>
      <c r="AQ402" s="582"/>
      <c r="AR402" s="582"/>
      <c r="AS402" s="582"/>
      <c r="AT402" s="582"/>
      <c r="AU402" s="582"/>
      <c r="AV402" s="582"/>
    </row>
    <row r="403" spans="6:48" ht="12.75" customHeight="1">
      <c r="F403" s="582"/>
      <c r="G403" s="582"/>
      <c r="H403" s="582"/>
      <c r="I403" s="582"/>
      <c r="J403" s="582"/>
      <c r="K403" s="582"/>
      <c r="L403" s="582"/>
      <c r="M403" s="582"/>
      <c r="N403" s="582"/>
      <c r="O403" s="582"/>
      <c r="P403" s="582"/>
      <c r="Q403" s="582"/>
      <c r="R403" s="582"/>
      <c r="S403" s="582"/>
      <c r="T403" s="582"/>
      <c r="U403" s="582"/>
      <c r="V403" s="582"/>
      <c r="W403" s="582"/>
      <c r="X403" s="582"/>
      <c r="Y403" s="582"/>
      <c r="Z403" s="582"/>
      <c r="AA403" s="582"/>
      <c r="AB403" s="582"/>
      <c r="AC403" s="582"/>
      <c r="AD403" s="582"/>
      <c r="AE403" s="582"/>
      <c r="AF403" s="582"/>
      <c r="AG403" s="582"/>
      <c r="AH403" s="582"/>
      <c r="AI403" s="582"/>
      <c r="AJ403" s="582"/>
      <c r="AK403" s="582"/>
      <c r="AL403" s="582"/>
      <c r="AM403" s="582"/>
      <c r="AN403" s="582"/>
      <c r="AO403" s="582"/>
      <c r="AP403" s="582"/>
      <c r="AQ403" s="582"/>
      <c r="AR403" s="582"/>
      <c r="AS403" s="582"/>
      <c r="AT403" s="582"/>
      <c r="AU403" s="582"/>
      <c r="AV403" s="582"/>
    </row>
    <row r="404" spans="6:48" ht="12.75" customHeight="1">
      <c r="F404" s="582"/>
      <c r="G404" s="582"/>
      <c r="H404" s="582"/>
      <c r="I404" s="582"/>
      <c r="J404" s="582"/>
      <c r="K404" s="582"/>
      <c r="L404" s="582"/>
      <c r="M404" s="582"/>
      <c r="N404" s="582"/>
      <c r="O404" s="582"/>
      <c r="P404" s="582"/>
      <c r="Q404" s="582"/>
      <c r="R404" s="582"/>
      <c r="S404" s="582"/>
      <c r="T404" s="582"/>
      <c r="U404" s="582"/>
      <c r="V404" s="582"/>
      <c r="W404" s="582"/>
      <c r="X404" s="582"/>
      <c r="Y404" s="582"/>
      <c r="Z404" s="582"/>
      <c r="AA404" s="582"/>
      <c r="AB404" s="582"/>
      <c r="AC404" s="582"/>
      <c r="AD404" s="582"/>
      <c r="AE404" s="582"/>
      <c r="AF404" s="582"/>
      <c r="AG404" s="582"/>
      <c r="AH404" s="582"/>
      <c r="AI404" s="582"/>
      <c r="AJ404" s="582"/>
      <c r="AK404" s="582"/>
      <c r="AL404" s="582"/>
      <c r="AM404" s="582"/>
      <c r="AN404" s="582"/>
      <c r="AO404" s="582"/>
      <c r="AP404" s="582"/>
      <c r="AQ404" s="582"/>
      <c r="AR404" s="582"/>
      <c r="AS404" s="582"/>
      <c r="AT404" s="582"/>
      <c r="AU404" s="582"/>
      <c r="AV404" s="582"/>
    </row>
    <row r="405" spans="6:48" ht="12.75" customHeight="1">
      <c r="F405" s="582"/>
      <c r="G405" s="582"/>
      <c r="H405" s="582"/>
      <c r="I405" s="582"/>
      <c r="J405" s="582"/>
      <c r="K405" s="582"/>
      <c r="L405" s="582"/>
      <c r="M405" s="582"/>
      <c r="N405" s="582"/>
      <c r="O405" s="582"/>
      <c r="P405" s="582"/>
      <c r="Q405" s="582"/>
      <c r="R405" s="582"/>
      <c r="S405" s="582"/>
      <c r="T405" s="582"/>
      <c r="U405" s="582"/>
      <c r="V405" s="582"/>
      <c r="W405" s="582"/>
      <c r="X405" s="582"/>
      <c r="Y405" s="582"/>
      <c r="Z405" s="582"/>
      <c r="AA405" s="582"/>
      <c r="AB405" s="582"/>
      <c r="AC405" s="582"/>
      <c r="AD405" s="582"/>
      <c r="AE405" s="582"/>
      <c r="AF405" s="582"/>
      <c r="AG405" s="582"/>
      <c r="AH405" s="582"/>
      <c r="AI405" s="582"/>
      <c r="AJ405" s="582"/>
      <c r="AK405" s="582"/>
      <c r="AL405" s="582"/>
      <c r="AM405" s="582"/>
      <c r="AN405" s="582"/>
      <c r="AO405" s="582"/>
      <c r="AP405" s="582"/>
      <c r="AQ405" s="582"/>
      <c r="AR405" s="582"/>
      <c r="AS405" s="582"/>
      <c r="AT405" s="582"/>
      <c r="AU405" s="582"/>
      <c r="AV405" s="582"/>
    </row>
    <row r="406" spans="6:48" ht="12.75" customHeight="1">
      <c r="F406" s="582"/>
      <c r="G406" s="582"/>
      <c r="H406" s="582"/>
      <c r="I406" s="582"/>
      <c r="J406" s="582"/>
      <c r="K406" s="582"/>
      <c r="L406" s="582"/>
      <c r="M406" s="582"/>
      <c r="N406" s="582"/>
      <c r="O406" s="582"/>
      <c r="P406" s="582"/>
      <c r="Q406" s="582"/>
      <c r="R406" s="582"/>
      <c r="S406" s="582"/>
      <c r="T406" s="582"/>
      <c r="U406" s="582"/>
      <c r="V406" s="582"/>
      <c r="W406" s="582"/>
      <c r="X406" s="582"/>
      <c r="Y406" s="582"/>
      <c r="Z406" s="582"/>
      <c r="AA406" s="582"/>
      <c r="AB406" s="582"/>
      <c r="AC406" s="582"/>
      <c r="AD406" s="582"/>
      <c r="AE406" s="582"/>
      <c r="AF406" s="582"/>
      <c r="AG406" s="582"/>
      <c r="AH406" s="582"/>
      <c r="AI406" s="582"/>
      <c r="AJ406" s="582"/>
      <c r="AK406" s="582"/>
      <c r="AL406" s="582"/>
      <c r="AM406" s="582"/>
      <c r="AN406" s="582"/>
      <c r="AO406" s="582"/>
      <c r="AP406" s="582"/>
      <c r="AQ406" s="582"/>
      <c r="AR406" s="582"/>
      <c r="AS406" s="582"/>
      <c r="AT406" s="582"/>
      <c r="AU406" s="582"/>
      <c r="AV406" s="582"/>
    </row>
    <row r="407" spans="6:48" ht="12.75" customHeight="1">
      <c r="F407" s="582"/>
      <c r="G407" s="582"/>
      <c r="H407" s="582"/>
      <c r="I407" s="582"/>
      <c r="J407" s="582"/>
      <c r="K407" s="582"/>
      <c r="L407" s="582"/>
      <c r="M407" s="582"/>
      <c r="N407" s="582"/>
      <c r="O407" s="582"/>
      <c r="P407" s="582"/>
      <c r="Q407" s="582"/>
      <c r="R407" s="582"/>
      <c r="S407" s="582"/>
      <c r="T407" s="582"/>
      <c r="U407" s="582"/>
      <c r="V407" s="582"/>
      <c r="W407" s="582"/>
      <c r="X407" s="582"/>
      <c r="Y407" s="582"/>
      <c r="Z407" s="582"/>
      <c r="AA407" s="582"/>
      <c r="AB407" s="582"/>
      <c r="AC407" s="582"/>
      <c r="AD407" s="582"/>
      <c r="AE407" s="582"/>
      <c r="AF407" s="582"/>
      <c r="AG407" s="582"/>
      <c r="AH407" s="582"/>
      <c r="AI407" s="582"/>
      <c r="AJ407" s="582"/>
      <c r="AK407" s="582"/>
      <c r="AL407" s="582"/>
      <c r="AM407" s="582"/>
      <c r="AN407" s="582"/>
      <c r="AO407" s="582"/>
      <c r="AP407" s="582"/>
      <c r="AQ407" s="582"/>
      <c r="AR407" s="582"/>
      <c r="AS407" s="582"/>
      <c r="AT407" s="582"/>
      <c r="AU407" s="582"/>
      <c r="AV407" s="582"/>
    </row>
    <row r="408" spans="6:48" ht="12.75" customHeight="1">
      <c r="F408" s="582"/>
      <c r="G408" s="582"/>
      <c r="H408" s="582"/>
      <c r="I408" s="582"/>
      <c r="J408" s="582"/>
      <c r="K408" s="582"/>
      <c r="L408" s="582"/>
      <c r="M408" s="582"/>
      <c r="N408" s="582"/>
      <c r="O408" s="582"/>
      <c r="P408" s="582"/>
      <c r="Q408" s="582"/>
      <c r="R408" s="582"/>
      <c r="S408" s="582"/>
      <c r="T408" s="582"/>
      <c r="U408" s="582"/>
      <c r="V408" s="582"/>
      <c r="W408" s="582"/>
      <c r="X408" s="582"/>
      <c r="Y408" s="582"/>
      <c r="Z408" s="582"/>
      <c r="AA408" s="582"/>
      <c r="AB408" s="582"/>
      <c r="AC408" s="582"/>
      <c r="AD408" s="582"/>
      <c r="AE408" s="582"/>
      <c r="AF408" s="582"/>
      <c r="AG408" s="582"/>
      <c r="AH408" s="582"/>
      <c r="AI408" s="582"/>
      <c r="AJ408" s="582"/>
      <c r="AK408" s="582"/>
      <c r="AL408" s="582"/>
      <c r="AM408" s="582"/>
      <c r="AN408" s="582"/>
      <c r="AO408" s="582"/>
      <c r="AP408" s="582"/>
      <c r="AQ408" s="582"/>
      <c r="AR408" s="582"/>
      <c r="AS408" s="582"/>
      <c r="AT408" s="582"/>
      <c r="AU408" s="582"/>
      <c r="AV408" s="582"/>
    </row>
    <row r="409" spans="6:48" ht="12.75" customHeight="1">
      <c r="F409" s="582"/>
      <c r="G409" s="582"/>
      <c r="H409" s="582"/>
      <c r="I409" s="582"/>
      <c r="J409" s="582"/>
      <c r="K409" s="582"/>
      <c r="L409" s="582"/>
      <c r="M409" s="582"/>
      <c r="N409" s="582"/>
      <c r="O409" s="582"/>
      <c r="P409" s="582"/>
      <c r="Q409" s="582"/>
      <c r="R409" s="582"/>
      <c r="S409" s="582"/>
      <c r="T409" s="582"/>
      <c r="U409" s="582"/>
      <c r="V409" s="582"/>
      <c r="W409" s="582"/>
      <c r="X409" s="582"/>
      <c r="Y409" s="582"/>
      <c r="Z409" s="582"/>
      <c r="AA409" s="582"/>
      <c r="AB409" s="582"/>
      <c r="AC409" s="582"/>
      <c r="AD409" s="582"/>
      <c r="AE409" s="582"/>
      <c r="AF409" s="582"/>
      <c r="AG409" s="582"/>
      <c r="AH409" s="582"/>
      <c r="AI409" s="582"/>
      <c r="AJ409" s="582"/>
      <c r="AK409" s="582"/>
      <c r="AL409" s="582"/>
      <c r="AM409" s="582"/>
      <c r="AN409" s="582"/>
      <c r="AO409" s="582"/>
      <c r="AP409" s="582"/>
      <c r="AQ409" s="582"/>
      <c r="AR409" s="582"/>
      <c r="AS409" s="582"/>
      <c r="AT409" s="582"/>
      <c r="AU409" s="582"/>
      <c r="AV409" s="582"/>
    </row>
    <row r="410" spans="6:48" ht="12.75" customHeight="1">
      <c r="F410" s="582"/>
      <c r="G410" s="582"/>
      <c r="H410" s="582"/>
      <c r="I410" s="582"/>
      <c r="J410" s="582"/>
      <c r="K410" s="582"/>
      <c r="L410" s="582"/>
      <c r="M410" s="582"/>
      <c r="N410" s="582"/>
      <c r="O410" s="582"/>
      <c r="P410" s="582"/>
      <c r="Q410" s="582"/>
      <c r="R410" s="582"/>
      <c r="S410" s="582"/>
      <c r="T410" s="582"/>
      <c r="U410" s="582"/>
      <c r="V410" s="582"/>
      <c r="W410" s="582"/>
      <c r="X410" s="582"/>
      <c r="Y410" s="582"/>
      <c r="Z410" s="582"/>
      <c r="AA410" s="582"/>
      <c r="AB410" s="582"/>
      <c r="AC410" s="582"/>
      <c r="AD410" s="582"/>
      <c r="AE410" s="582"/>
      <c r="AF410" s="582"/>
      <c r="AG410" s="582"/>
      <c r="AH410" s="582"/>
      <c r="AI410" s="582"/>
      <c r="AJ410" s="582"/>
      <c r="AK410" s="582"/>
      <c r="AL410" s="582"/>
      <c r="AM410" s="582"/>
      <c r="AN410" s="582"/>
      <c r="AO410" s="582"/>
      <c r="AP410" s="582"/>
      <c r="AQ410" s="582"/>
      <c r="AR410" s="582"/>
      <c r="AS410" s="582"/>
      <c r="AT410" s="582"/>
      <c r="AU410" s="582"/>
      <c r="AV410" s="582"/>
    </row>
    <row r="411" spans="6:48" ht="12.75" customHeight="1">
      <c r="F411" s="582"/>
      <c r="G411" s="582"/>
      <c r="H411" s="582"/>
      <c r="I411" s="582"/>
      <c r="J411" s="582"/>
      <c r="K411" s="582"/>
      <c r="L411" s="582"/>
      <c r="M411" s="582"/>
      <c r="N411" s="582"/>
      <c r="O411" s="582"/>
      <c r="P411" s="582"/>
      <c r="Q411" s="582"/>
      <c r="R411" s="582"/>
      <c r="S411" s="582"/>
      <c r="T411" s="582"/>
      <c r="U411" s="582"/>
      <c r="V411" s="582"/>
      <c r="W411" s="582"/>
      <c r="X411" s="582"/>
      <c r="Y411" s="582"/>
      <c r="Z411" s="582"/>
      <c r="AA411" s="582"/>
      <c r="AB411" s="582"/>
      <c r="AC411" s="582"/>
      <c r="AD411" s="582"/>
      <c r="AE411" s="582"/>
      <c r="AF411" s="582"/>
      <c r="AG411" s="582"/>
      <c r="AH411" s="582"/>
      <c r="AI411" s="582"/>
      <c r="AJ411" s="582"/>
      <c r="AK411" s="582"/>
      <c r="AL411" s="582"/>
      <c r="AM411" s="582"/>
      <c r="AN411" s="582"/>
      <c r="AO411" s="582"/>
      <c r="AP411" s="582"/>
      <c r="AQ411" s="582"/>
      <c r="AR411" s="582"/>
      <c r="AS411" s="582"/>
      <c r="AT411" s="582"/>
      <c r="AU411" s="582"/>
      <c r="AV411" s="582"/>
    </row>
    <row r="412" spans="6:48" ht="12.75" customHeight="1">
      <c r="F412" s="582"/>
      <c r="G412" s="582"/>
      <c r="H412" s="582"/>
      <c r="I412" s="582"/>
      <c r="J412" s="582"/>
      <c r="K412" s="582"/>
      <c r="L412" s="582"/>
      <c r="M412" s="582"/>
      <c r="N412" s="582"/>
      <c r="O412" s="582"/>
      <c r="P412" s="582"/>
      <c r="Q412" s="582"/>
      <c r="R412" s="582"/>
      <c r="S412" s="582"/>
      <c r="T412" s="582"/>
      <c r="U412" s="582"/>
      <c r="V412" s="582"/>
      <c r="W412" s="582"/>
      <c r="X412" s="582"/>
      <c r="Y412" s="582"/>
      <c r="Z412" s="582"/>
      <c r="AA412" s="582"/>
      <c r="AB412" s="582"/>
      <c r="AC412" s="582"/>
      <c r="AD412" s="582"/>
      <c r="AE412" s="582"/>
      <c r="AF412" s="582"/>
      <c r="AG412" s="582"/>
      <c r="AH412" s="582"/>
      <c r="AI412" s="582"/>
      <c r="AJ412" s="582"/>
      <c r="AK412" s="582"/>
      <c r="AL412" s="582"/>
      <c r="AM412" s="582"/>
      <c r="AN412" s="582"/>
      <c r="AO412" s="582"/>
      <c r="AP412" s="582"/>
      <c r="AQ412" s="582"/>
      <c r="AR412" s="582"/>
      <c r="AS412" s="582"/>
      <c r="AT412" s="582"/>
      <c r="AU412" s="582"/>
      <c r="AV412" s="582"/>
    </row>
    <row r="413" spans="6:48" ht="12.75" customHeight="1">
      <c r="F413" s="582"/>
      <c r="G413" s="582"/>
      <c r="H413" s="582"/>
      <c r="I413" s="582"/>
      <c r="J413" s="582"/>
      <c r="K413" s="582"/>
      <c r="L413" s="582"/>
      <c r="M413" s="582"/>
      <c r="N413" s="582"/>
      <c r="O413" s="582"/>
      <c r="P413" s="582"/>
      <c r="Q413" s="582"/>
      <c r="R413" s="582"/>
      <c r="S413" s="582"/>
      <c r="T413" s="582"/>
      <c r="U413" s="582"/>
      <c r="V413" s="582"/>
      <c r="W413" s="582"/>
      <c r="X413" s="582"/>
      <c r="Y413" s="582"/>
      <c r="Z413" s="582"/>
      <c r="AA413" s="582"/>
      <c r="AB413" s="582"/>
      <c r="AC413" s="582"/>
      <c r="AD413" s="582"/>
      <c r="AE413" s="582"/>
      <c r="AF413" s="582"/>
      <c r="AG413" s="582"/>
      <c r="AH413" s="582"/>
      <c r="AI413" s="582"/>
      <c r="AJ413" s="582"/>
      <c r="AK413" s="582"/>
      <c r="AL413" s="582"/>
      <c r="AM413" s="582"/>
      <c r="AN413" s="582"/>
      <c r="AO413" s="582"/>
      <c r="AP413" s="582"/>
      <c r="AQ413" s="582"/>
      <c r="AR413" s="582"/>
      <c r="AS413" s="582"/>
      <c r="AT413" s="582"/>
      <c r="AU413" s="582"/>
      <c r="AV413" s="582"/>
    </row>
    <row r="414" spans="6:48" ht="12.75" customHeight="1">
      <c r="F414" s="582"/>
      <c r="G414" s="582"/>
      <c r="H414" s="582"/>
      <c r="I414" s="582"/>
      <c r="J414" s="582"/>
      <c r="K414" s="582"/>
      <c r="L414" s="582"/>
      <c r="M414" s="582"/>
      <c r="N414" s="582"/>
      <c r="O414" s="582"/>
      <c r="P414" s="582"/>
      <c r="Q414" s="582"/>
      <c r="R414" s="582"/>
      <c r="S414" s="582"/>
      <c r="T414" s="582"/>
      <c r="U414" s="582"/>
      <c r="V414" s="582"/>
      <c r="W414" s="582"/>
      <c r="X414" s="582"/>
      <c r="Y414" s="582"/>
      <c r="Z414" s="582"/>
      <c r="AA414" s="582"/>
      <c r="AB414" s="582"/>
      <c r="AC414" s="582"/>
      <c r="AD414" s="582"/>
      <c r="AE414" s="582"/>
      <c r="AF414" s="582"/>
      <c r="AG414" s="582"/>
      <c r="AH414" s="582"/>
      <c r="AI414" s="582"/>
      <c r="AJ414" s="582"/>
      <c r="AK414" s="582"/>
      <c r="AL414" s="582"/>
      <c r="AM414" s="582"/>
      <c r="AN414" s="582"/>
      <c r="AO414" s="582"/>
      <c r="AP414" s="582"/>
      <c r="AQ414" s="582"/>
      <c r="AR414" s="582"/>
      <c r="AS414" s="582"/>
      <c r="AT414" s="582"/>
      <c r="AU414" s="582"/>
      <c r="AV414" s="582"/>
    </row>
    <row r="415" spans="6:48" ht="12.75" customHeight="1">
      <c r="F415" s="582"/>
      <c r="G415" s="582"/>
      <c r="H415" s="582"/>
      <c r="I415" s="582"/>
      <c r="J415" s="582"/>
      <c r="K415" s="582"/>
      <c r="L415" s="582"/>
      <c r="M415" s="582"/>
      <c r="N415" s="582"/>
      <c r="O415" s="582"/>
      <c r="P415" s="582"/>
      <c r="Q415" s="582"/>
      <c r="R415" s="582"/>
      <c r="S415" s="582"/>
      <c r="T415" s="582"/>
      <c r="U415" s="582"/>
      <c r="V415" s="582"/>
      <c r="W415" s="582"/>
      <c r="X415" s="582"/>
      <c r="Y415" s="582"/>
      <c r="Z415" s="582"/>
      <c r="AA415" s="582"/>
      <c r="AB415" s="582"/>
      <c r="AC415" s="582"/>
      <c r="AD415" s="582"/>
      <c r="AE415" s="582"/>
      <c r="AF415" s="582"/>
      <c r="AG415" s="582"/>
      <c r="AH415" s="582"/>
      <c r="AI415" s="582"/>
      <c r="AJ415" s="582"/>
      <c r="AK415" s="582"/>
      <c r="AL415" s="582"/>
      <c r="AM415" s="582"/>
      <c r="AN415" s="582"/>
      <c r="AO415" s="582"/>
      <c r="AP415" s="582"/>
      <c r="AQ415" s="582"/>
      <c r="AR415" s="582"/>
      <c r="AS415" s="582"/>
      <c r="AT415" s="582"/>
      <c r="AU415" s="582"/>
      <c r="AV415" s="582"/>
    </row>
    <row r="416" spans="6:48" ht="12.75" customHeight="1">
      <c r="F416" s="582"/>
      <c r="G416" s="582"/>
      <c r="H416" s="582"/>
      <c r="I416" s="582"/>
      <c r="J416" s="582"/>
      <c r="K416" s="582"/>
      <c r="L416" s="582"/>
      <c r="M416" s="582"/>
      <c r="N416" s="582"/>
      <c r="O416" s="582"/>
      <c r="P416" s="582"/>
      <c r="Q416" s="582"/>
      <c r="R416" s="582"/>
      <c r="S416" s="582"/>
      <c r="T416" s="582"/>
      <c r="U416" s="582"/>
      <c r="V416" s="582"/>
      <c r="W416" s="582"/>
      <c r="X416" s="582"/>
      <c r="Y416" s="582"/>
      <c r="Z416" s="582"/>
      <c r="AA416" s="582"/>
      <c r="AB416" s="582"/>
      <c r="AC416" s="582"/>
      <c r="AD416" s="582"/>
      <c r="AE416" s="582"/>
      <c r="AF416" s="582"/>
      <c r="AG416" s="582"/>
      <c r="AH416" s="582"/>
      <c r="AI416" s="582"/>
      <c r="AJ416" s="582"/>
      <c r="AK416" s="582"/>
      <c r="AL416" s="582"/>
      <c r="AM416" s="582"/>
      <c r="AN416" s="582"/>
      <c r="AO416" s="582"/>
      <c r="AP416" s="582"/>
      <c r="AQ416" s="582"/>
      <c r="AR416" s="582"/>
      <c r="AS416" s="582"/>
      <c r="AT416" s="582"/>
      <c r="AU416" s="582"/>
      <c r="AV416" s="582"/>
    </row>
    <row r="417" spans="6:48" ht="12.75" customHeight="1">
      <c r="F417" s="582"/>
      <c r="G417" s="582"/>
      <c r="H417" s="582"/>
      <c r="I417" s="582"/>
      <c r="J417" s="582"/>
      <c r="K417" s="582"/>
      <c r="L417" s="582"/>
      <c r="M417" s="582"/>
      <c r="N417" s="582"/>
      <c r="O417" s="582"/>
      <c r="P417" s="582"/>
      <c r="Q417" s="582"/>
      <c r="R417" s="582"/>
      <c r="S417" s="582"/>
      <c r="T417" s="582"/>
      <c r="U417" s="582"/>
      <c r="V417" s="582"/>
      <c r="W417" s="582"/>
      <c r="X417" s="582"/>
      <c r="Y417" s="582"/>
      <c r="Z417" s="582"/>
      <c r="AA417" s="582"/>
      <c r="AB417" s="582"/>
      <c r="AC417" s="582"/>
      <c r="AD417" s="582"/>
      <c r="AE417" s="582"/>
      <c r="AF417" s="582"/>
      <c r="AG417" s="582"/>
      <c r="AH417" s="582"/>
      <c r="AI417" s="582"/>
      <c r="AJ417" s="582"/>
      <c r="AK417" s="582"/>
      <c r="AL417" s="582"/>
      <c r="AM417" s="582"/>
      <c r="AN417" s="582"/>
      <c r="AO417" s="582"/>
      <c r="AP417" s="582"/>
      <c r="AQ417" s="582"/>
      <c r="AR417" s="582"/>
      <c r="AS417" s="582"/>
      <c r="AT417" s="582"/>
      <c r="AU417" s="582"/>
      <c r="AV417" s="582"/>
    </row>
    <row r="418" spans="6:48" ht="12.75" customHeight="1">
      <c r="F418" s="582"/>
      <c r="G418" s="582"/>
      <c r="H418" s="582"/>
      <c r="I418" s="582"/>
      <c r="J418" s="582"/>
      <c r="K418" s="582"/>
      <c r="L418" s="582"/>
      <c r="M418" s="582"/>
      <c r="N418" s="582"/>
      <c r="O418" s="582"/>
      <c r="P418" s="582"/>
      <c r="Q418" s="582"/>
      <c r="R418" s="582"/>
      <c r="S418" s="582"/>
      <c r="T418" s="582"/>
      <c r="U418" s="582"/>
      <c r="V418" s="582"/>
      <c r="W418" s="582"/>
      <c r="X418" s="582"/>
      <c r="Y418" s="582"/>
      <c r="Z418" s="582"/>
      <c r="AA418" s="582"/>
      <c r="AB418" s="582"/>
      <c r="AC418" s="582"/>
      <c r="AD418" s="582"/>
      <c r="AE418" s="582"/>
      <c r="AF418" s="582"/>
      <c r="AG418" s="582"/>
      <c r="AH418" s="582"/>
      <c r="AI418" s="582"/>
      <c r="AJ418" s="582"/>
      <c r="AK418" s="582"/>
      <c r="AL418" s="582"/>
      <c r="AM418" s="582"/>
      <c r="AN418" s="582"/>
      <c r="AO418" s="582"/>
      <c r="AP418" s="582"/>
      <c r="AQ418" s="582"/>
      <c r="AR418" s="582"/>
      <c r="AS418" s="582"/>
      <c r="AT418" s="582"/>
      <c r="AU418" s="582"/>
      <c r="AV418" s="582"/>
    </row>
    <row r="419" spans="6:48" ht="12.75" customHeight="1">
      <c r="F419" s="582"/>
      <c r="G419" s="582"/>
      <c r="H419" s="582"/>
      <c r="I419" s="582"/>
      <c r="J419" s="582"/>
      <c r="K419" s="582"/>
      <c r="L419" s="582"/>
      <c r="M419" s="582"/>
      <c r="N419" s="582"/>
      <c r="O419" s="582"/>
      <c r="P419" s="582"/>
      <c r="Q419" s="582"/>
      <c r="R419" s="582"/>
      <c r="S419" s="582"/>
      <c r="T419" s="582"/>
      <c r="U419" s="582"/>
      <c r="V419" s="582"/>
      <c r="W419" s="582"/>
      <c r="X419" s="582"/>
      <c r="Y419" s="582"/>
      <c r="Z419" s="582"/>
      <c r="AA419" s="582"/>
      <c r="AB419" s="582"/>
      <c r="AC419" s="582"/>
      <c r="AD419" s="582"/>
      <c r="AE419" s="582"/>
      <c r="AF419" s="582"/>
      <c r="AG419" s="582"/>
      <c r="AH419" s="582"/>
      <c r="AI419" s="582"/>
      <c r="AJ419" s="582"/>
      <c r="AK419" s="582"/>
      <c r="AL419" s="582"/>
      <c r="AM419" s="582"/>
      <c r="AN419" s="582"/>
      <c r="AO419" s="582"/>
      <c r="AP419" s="582"/>
      <c r="AQ419" s="582"/>
      <c r="AR419" s="582"/>
      <c r="AS419" s="582"/>
      <c r="AT419" s="582"/>
      <c r="AU419" s="582"/>
      <c r="AV419" s="582"/>
    </row>
    <row r="420" spans="6:48" ht="12.75" customHeight="1">
      <c r="F420" s="582"/>
      <c r="G420" s="582"/>
      <c r="H420" s="582"/>
      <c r="I420" s="582"/>
      <c r="J420" s="582"/>
      <c r="K420" s="582"/>
      <c r="L420" s="582"/>
      <c r="M420" s="582"/>
      <c r="N420" s="582"/>
      <c r="O420" s="582"/>
      <c r="P420" s="582"/>
      <c r="Q420" s="582"/>
      <c r="R420" s="582"/>
      <c r="S420" s="582"/>
      <c r="T420" s="582"/>
      <c r="U420" s="582"/>
      <c r="V420" s="582"/>
      <c r="W420" s="582"/>
      <c r="X420" s="582"/>
      <c r="Y420" s="582"/>
      <c r="Z420" s="582"/>
      <c r="AA420" s="582"/>
      <c r="AB420" s="582"/>
      <c r="AC420" s="582"/>
      <c r="AD420" s="582"/>
      <c r="AE420" s="582"/>
      <c r="AF420" s="582"/>
      <c r="AG420" s="582"/>
      <c r="AH420" s="582"/>
      <c r="AI420" s="582"/>
      <c r="AJ420" s="582"/>
      <c r="AK420" s="582"/>
      <c r="AL420" s="582"/>
      <c r="AM420" s="582"/>
      <c r="AN420" s="582"/>
      <c r="AO420" s="582"/>
      <c r="AP420" s="582"/>
      <c r="AQ420" s="582"/>
      <c r="AR420" s="582"/>
      <c r="AS420" s="582"/>
      <c r="AT420" s="582"/>
      <c r="AU420" s="582"/>
      <c r="AV420" s="582"/>
    </row>
    <row r="421" spans="6:48" ht="12.75" customHeight="1">
      <c r="F421" s="582"/>
      <c r="G421" s="582"/>
      <c r="H421" s="582"/>
      <c r="I421" s="582"/>
      <c r="J421" s="582"/>
      <c r="K421" s="582"/>
      <c r="L421" s="582"/>
      <c r="M421" s="582"/>
      <c r="N421" s="582"/>
      <c r="O421" s="582"/>
      <c r="P421" s="582"/>
      <c r="Q421" s="582"/>
      <c r="R421" s="582"/>
      <c r="S421" s="582"/>
      <c r="T421" s="582"/>
      <c r="U421" s="582"/>
      <c r="V421" s="582"/>
      <c r="W421" s="582"/>
      <c r="X421" s="582"/>
      <c r="Y421" s="582"/>
      <c r="Z421" s="582"/>
      <c r="AA421" s="582"/>
      <c r="AB421" s="582"/>
      <c r="AC421" s="582"/>
      <c r="AD421" s="582"/>
      <c r="AE421" s="582"/>
      <c r="AF421" s="582"/>
      <c r="AG421" s="582"/>
      <c r="AH421" s="582"/>
      <c r="AI421" s="582"/>
      <c r="AJ421" s="582"/>
      <c r="AK421" s="582"/>
      <c r="AL421" s="582"/>
      <c r="AM421" s="582"/>
      <c r="AN421" s="582"/>
      <c r="AO421" s="582"/>
      <c r="AP421" s="582"/>
      <c r="AQ421" s="582"/>
      <c r="AR421" s="582"/>
      <c r="AS421" s="582"/>
      <c r="AT421" s="582"/>
      <c r="AU421" s="582"/>
      <c r="AV421" s="582"/>
    </row>
    <row r="422" spans="6:48" ht="12.75" customHeight="1">
      <c r="F422" s="582"/>
      <c r="G422" s="582"/>
      <c r="H422" s="582"/>
      <c r="I422" s="582"/>
      <c r="J422" s="582"/>
      <c r="K422" s="582"/>
      <c r="L422" s="582"/>
      <c r="M422" s="582"/>
      <c r="N422" s="582"/>
      <c r="O422" s="582"/>
      <c r="P422" s="582"/>
      <c r="Q422" s="582"/>
      <c r="R422" s="582"/>
      <c r="S422" s="582"/>
      <c r="T422" s="582"/>
      <c r="U422" s="582"/>
      <c r="V422" s="582"/>
      <c r="W422" s="582"/>
      <c r="X422" s="582"/>
      <c r="Y422" s="582"/>
      <c r="Z422" s="582"/>
      <c r="AA422" s="582"/>
      <c r="AB422" s="582"/>
      <c r="AC422" s="582"/>
      <c r="AD422" s="582"/>
      <c r="AE422" s="582"/>
      <c r="AF422" s="582"/>
      <c r="AG422" s="582"/>
      <c r="AH422" s="582"/>
      <c r="AI422" s="582"/>
      <c r="AJ422" s="582"/>
      <c r="AK422" s="582"/>
      <c r="AL422" s="582"/>
      <c r="AM422" s="582"/>
      <c r="AN422" s="582"/>
      <c r="AO422" s="582"/>
      <c r="AP422" s="582"/>
      <c r="AQ422" s="582"/>
      <c r="AR422" s="582"/>
      <c r="AS422" s="582"/>
      <c r="AT422" s="582"/>
      <c r="AU422" s="582"/>
      <c r="AV422" s="582"/>
    </row>
    <row r="423" spans="6:48" ht="12.75" customHeight="1">
      <c r="F423" s="582"/>
      <c r="G423" s="582"/>
      <c r="H423" s="582"/>
      <c r="I423" s="582"/>
      <c r="J423" s="582"/>
      <c r="K423" s="582"/>
      <c r="L423" s="582"/>
      <c r="M423" s="582"/>
      <c r="N423" s="582"/>
      <c r="O423" s="582"/>
      <c r="P423" s="582"/>
      <c r="Q423" s="582"/>
      <c r="R423" s="582"/>
      <c r="S423" s="582"/>
      <c r="T423" s="582"/>
      <c r="U423" s="582"/>
      <c r="V423" s="582"/>
      <c r="W423" s="582"/>
      <c r="X423" s="582"/>
      <c r="Y423" s="582"/>
      <c r="Z423" s="582"/>
      <c r="AA423" s="582"/>
      <c r="AB423" s="582"/>
      <c r="AC423" s="582"/>
      <c r="AD423" s="582"/>
      <c r="AE423" s="582"/>
      <c r="AF423" s="582"/>
      <c r="AG423" s="582"/>
      <c r="AH423" s="582"/>
      <c r="AI423" s="582"/>
      <c r="AJ423" s="582"/>
      <c r="AK423" s="582"/>
      <c r="AL423" s="582"/>
      <c r="AM423" s="582"/>
      <c r="AN423" s="582"/>
      <c r="AO423" s="582"/>
      <c r="AP423" s="582"/>
      <c r="AQ423" s="582"/>
      <c r="AR423" s="582"/>
      <c r="AS423" s="582"/>
      <c r="AT423" s="582"/>
      <c r="AU423" s="582"/>
      <c r="AV423" s="582"/>
    </row>
    <row r="424" spans="6:48" ht="12.75" customHeight="1">
      <c r="F424" s="582"/>
      <c r="G424" s="582"/>
      <c r="H424" s="582"/>
      <c r="I424" s="582"/>
      <c r="J424" s="582"/>
      <c r="K424" s="582"/>
      <c r="L424" s="582"/>
      <c r="M424" s="582"/>
      <c r="N424" s="582"/>
      <c r="O424" s="582"/>
      <c r="P424" s="582"/>
      <c r="Q424" s="582"/>
      <c r="R424" s="582"/>
      <c r="S424" s="582"/>
      <c r="T424" s="582"/>
      <c r="U424" s="582"/>
      <c r="V424" s="582"/>
      <c r="W424" s="582"/>
      <c r="X424" s="582"/>
      <c r="Y424" s="582"/>
      <c r="Z424" s="582"/>
      <c r="AA424" s="582"/>
      <c r="AB424" s="582"/>
      <c r="AC424" s="582"/>
      <c r="AD424" s="582"/>
      <c r="AE424" s="582"/>
      <c r="AF424" s="582"/>
      <c r="AG424" s="582"/>
      <c r="AH424" s="582"/>
      <c r="AI424" s="582"/>
      <c r="AJ424" s="582"/>
      <c r="AK424" s="582"/>
      <c r="AL424" s="582"/>
      <c r="AM424" s="582"/>
      <c r="AN424" s="582"/>
      <c r="AO424" s="582"/>
      <c r="AP424" s="582"/>
      <c r="AQ424" s="582"/>
      <c r="AR424" s="582"/>
      <c r="AS424" s="582"/>
      <c r="AT424" s="582"/>
      <c r="AU424" s="582"/>
      <c r="AV424" s="582"/>
    </row>
    <row r="425" spans="6:48" ht="12.75" customHeight="1">
      <c r="F425" s="582"/>
      <c r="G425" s="582"/>
      <c r="H425" s="582"/>
      <c r="I425" s="582"/>
      <c r="J425" s="582"/>
      <c r="K425" s="582"/>
      <c r="L425" s="582"/>
      <c r="M425" s="582"/>
      <c r="N425" s="582"/>
      <c r="O425" s="582"/>
      <c r="P425" s="582"/>
      <c r="Q425" s="582"/>
      <c r="R425" s="582"/>
      <c r="S425" s="582"/>
      <c r="T425" s="582"/>
      <c r="U425" s="582"/>
      <c r="V425" s="582"/>
      <c r="W425" s="582"/>
      <c r="X425" s="582"/>
      <c r="Y425" s="582"/>
      <c r="Z425" s="582"/>
      <c r="AA425" s="582"/>
      <c r="AB425" s="582"/>
      <c r="AC425" s="582"/>
      <c r="AD425" s="582"/>
      <c r="AE425" s="582"/>
      <c r="AF425" s="582"/>
      <c r="AG425" s="582"/>
      <c r="AH425" s="582"/>
      <c r="AI425" s="582"/>
      <c r="AJ425" s="582"/>
      <c r="AK425" s="582"/>
      <c r="AL425" s="582"/>
      <c r="AM425" s="582"/>
      <c r="AN425" s="582"/>
      <c r="AO425" s="582"/>
      <c r="AP425" s="582"/>
      <c r="AQ425" s="582"/>
      <c r="AR425" s="582"/>
      <c r="AS425" s="582"/>
      <c r="AT425" s="582"/>
      <c r="AU425" s="582"/>
      <c r="AV425" s="582"/>
    </row>
    <row r="426" spans="6:48" ht="12.75" customHeight="1">
      <c r="F426" s="582"/>
      <c r="G426" s="582"/>
      <c r="H426" s="582"/>
      <c r="I426" s="582"/>
      <c r="J426" s="582"/>
      <c r="K426" s="582"/>
      <c r="L426" s="582"/>
      <c r="M426" s="582"/>
      <c r="N426" s="582"/>
      <c r="O426" s="582"/>
      <c r="P426" s="582"/>
      <c r="Q426" s="582"/>
      <c r="R426" s="582"/>
      <c r="S426" s="582"/>
      <c r="T426" s="582"/>
      <c r="U426" s="582"/>
      <c r="V426" s="582"/>
      <c r="W426" s="582"/>
      <c r="X426" s="582"/>
      <c r="Y426" s="582"/>
      <c r="Z426" s="582"/>
      <c r="AA426" s="582"/>
      <c r="AB426" s="582"/>
      <c r="AC426" s="582"/>
      <c r="AD426" s="582"/>
      <c r="AE426" s="582"/>
      <c r="AF426" s="582"/>
      <c r="AG426" s="582"/>
      <c r="AH426" s="582"/>
      <c r="AI426" s="582"/>
      <c r="AJ426" s="582"/>
      <c r="AK426" s="582"/>
      <c r="AL426" s="582"/>
      <c r="AM426" s="582"/>
      <c r="AN426" s="582"/>
      <c r="AO426" s="582"/>
      <c r="AP426" s="582"/>
      <c r="AQ426" s="582"/>
      <c r="AR426" s="582"/>
      <c r="AS426" s="582"/>
      <c r="AT426" s="582"/>
      <c r="AU426" s="582"/>
      <c r="AV426" s="582"/>
    </row>
    <row r="427" spans="6:48" ht="12.75" customHeight="1">
      <c r="F427" s="582"/>
      <c r="G427" s="582"/>
      <c r="H427" s="582"/>
      <c r="I427" s="582"/>
      <c r="J427" s="582"/>
      <c r="K427" s="582"/>
      <c r="L427" s="582"/>
      <c r="M427" s="582"/>
      <c r="N427" s="582"/>
      <c r="O427" s="582"/>
      <c r="P427" s="582"/>
      <c r="Q427" s="582"/>
      <c r="R427" s="582"/>
      <c r="S427" s="582"/>
      <c r="T427" s="582"/>
      <c r="U427" s="582"/>
      <c r="V427" s="582"/>
      <c r="W427" s="582"/>
      <c r="X427" s="582"/>
      <c r="Y427" s="582"/>
      <c r="Z427" s="582"/>
      <c r="AA427" s="582"/>
      <c r="AB427" s="582"/>
      <c r="AC427" s="582"/>
      <c r="AD427" s="582"/>
      <c r="AE427" s="582"/>
      <c r="AF427" s="582"/>
      <c r="AG427" s="582"/>
      <c r="AH427" s="582"/>
      <c r="AI427" s="582"/>
      <c r="AJ427" s="582"/>
      <c r="AK427" s="582"/>
      <c r="AL427" s="582"/>
      <c r="AM427" s="582"/>
      <c r="AN427" s="582"/>
      <c r="AO427" s="582"/>
      <c r="AP427" s="582"/>
      <c r="AQ427" s="582"/>
      <c r="AR427" s="582"/>
      <c r="AS427" s="582"/>
      <c r="AT427" s="582"/>
      <c r="AU427" s="582"/>
      <c r="AV427" s="582"/>
    </row>
    <row r="428" spans="6:48" ht="12.75" customHeight="1">
      <c r="F428" s="582"/>
      <c r="G428" s="582"/>
      <c r="H428" s="582"/>
      <c r="I428" s="582"/>
      <c r="J428" s="582"/>
      <c r="K428" s="582"/>
      <c r="L428" s="582"/>
      <c r="M428" s="582"/>
      <c r="N428" s="582"/>
      <c r="O428" s="582"/>
      <c r="P428" s="582"/>
      <c r="Q428" s="582"/>
      <c r="R428" s="582"/>
      <c r="S428" s="582"/>
      <c r="T428" s="582"/>
      <c r="U428" s="582"/>
      <c r="V428" s="582"/>
      <c r="W428" s="582"/>
      <c r="X428" s="582"/>
      <c r="Y428" s="582"/>
      <c r="Z428" s="582"/>
      <c r="AA428" s="582"/>
      <c r="AB428" s="582"/>
      <c r="AC428" s="582"/>
      <c r="AD428" s="582"/>
      <c r="AE428" s="582"/>
      <c r="AF428" s="582"/>
      <c r="AG428" s="582"/>
      <c r="AH428" s="582"/>
      <c r="AI428" s="582"/>
      <c r="AJ428" s="582"/>
      <c r="AK428" s="582"/>
      <c r="AL428" s="582"/>
      <c r="AM428" s="582"/>
      <c r="AN428" s="582"/>
      <c r="AO428" s="582"/>
      <c r="AP428" s="582"/>
      <c r="AQ428" s="582"/>
      <c r="AR428" s="582"/>
      <c r="AS428" s="582"/>
      <c r="AT428" s="582"/>
      <c r="AU428" s="582"/>
      <c r="AV428" s="582"/>
    </row>
    <row r="429" spans="6:48" ht="12.75" customHeight="1">
      <c r="F429" s="582"/>
      <c r="G429" s="582"/>
      <c r="H429" s="582"/>
      <c r="I429" s="582"/>
      <c r="J429" s="582"/>
      <c r="K429" s="582"/>
      <c r="L429" s="582"/>
      <c r="M429" s="582"/>
      <c r="N429" s="582"/>
      <c r="O429" s="582"/>
      <c r="P429" s="582"/>
      <c r="Q429" s="582"/>
      <c r="R429" s="582"/>
      <c r="S429" s="582"/>
      <c r="T429" s="582"/>
      <c r="U429" s="582"/>
      <c r="V429" s="582"/>
      <c r="W429" s="582"/>
      <c r="X429" s="582"/>
      <c r="Y429" s="582"/>
      <c r="Z429" s="582"/>
      <c r="AA429" s="582"/>
      <c r="AB429" s="582"/>
      <c r="AC429" s="582"/>
      <c r="AD429" s="582"/>
      <c r="AE429" s="582"/>
      <c r="AF429" s="582"/>
      <c r="AG429" s="582"/>
      <c r="AH429" s="582"/>
      <c r="AI429" s="582"/>
      <c r="AJ429" s="582"/>
      <c r="AK429" s="582"/>
      <c r="AL429" s="582"/>
      <c r="AM429" s="582"/>
      <c r="AN429" s="582"/>
      <c r="AO429" s="582"/>
      <c r="AP429" s="582"/>
      <c r="AQ429" s="582"/>
      <c r="AR429" s="582"/>
      <c r="AS429" s="582"/>
      <c r="AT429" s="582"/>
      <c r="AU429" s="582"/>
      <c r="AV429" s="582"/>
    </row>
    <row r="430" spans="6:48" ht="12.75" customHeight="1">
      <c r="F430" s="582"/>
      <c r="G430" s="582"/>
      <c r="H430" s="582"/>
      <c r="I430" s="582"/>
      <c r="J430" s="582"/>
      <c r="K430" s="582"/>
      <c r="L430" s="582"/>
      <c r="M430" s="582"/>
      <c r="N430" s="582"/>
      <c r="O430" s="582"/>
      <c r="P430" s="582"/>
      <c r="Q430" s="582"/>
      <c r="R430" s="582"/>
      <c r="S430" s="582"/>
      <c r="T430" s="582"/>
      <c r="U430" s="582"/>
      <c r="V430" s="582"/>
      <c r="W430" s="582"/>
      <c r="X430" s="582"/>
      <c r="Y430" s="582"/>
      <c r="Z430" s="582"/>
      <c r="AA430" s="582"/>
      <c r="AB430" s="582"/>
      <c r="AC430" s="582"/>
      <c r="AD430" s="582"/>
      <c r="AE430" s="582"/>
      <c r="AF430" s="582"/>
      <c r="AG430" s="582"/>
      <c r="AH430" s="582"/>
      <c r="AI430" s="582"/>
      <c r="AJ430" s="582"/>
      <c r="AK430" s="582"/>
      <c r="AL430" s="582"/>
      <c r="AM430" s="582"/>
      <c r="AN430" s="582"/>
      <c r="AO430" s="582"/>
      <c r="AP430" s="582"/>
      <c r="AQ430" s="582"/>
      <c r="AR430" s="582"/>
      <c r="AS430" s="582"/>
      <c r="AT430" s="582"/>
      <c r="AU430" s="582"/>
      <c r="AV430" s="582"/>
    </row>
    <row r="431" spans="6:48" ht="12.75" customHeight="1">
      <c r="F431" s="582"/>
      <c r="G431" s="582"/>
      <c r="H431" s="582"/>
      <c r="I431" s="582"/>
      <c r="J431" s="582"/>
      <c r="K431" s="582"/>
      <c r="L431" s="582"/>
      <c r="M431" s="582"/>
      <c r="N431" s="582"/>
      <c r="O431" s="582"/>
      <c r="P431" s="582"/>
      <c r="Q431" s="582"/>
      <c r="R431" s="582"/>
      <c r="S431" s="582"/>
      <c r="T431" s="582"/>
      <c r="U431" s="582"/>
      <c r="V431" s="582"/>
      <c r="W431" s="582"/>
      <c r="X431" s="582"/>
      <c r="Y431" s="582"/>
      <c r="Z431" s="582"/>
      <c r="AA431" s="582"/>
      <c r="AB431" s="582"/>
      <c r="AC431" s="582"/>
      <c r="AD431" s="582"/>
      <c r="AE431" s="582"/>
      <c r="AF431" s="582"/>
      <c r="AG431" s="582"/>
      <c r="AH431" s="582"/>
      <c r="AI431" s="582"/>
      <c r="AJ431" s="582"/>
      <c r="AK431" s="582"/>
      <c r="AL431" s="582"/>
      <c r="AM431" s="582"/>
      <c r="AN431" s="582"/>
      <c r="AO431" s="582"/>
      <c r="AP431" s="582"/>
      <c r="AQ431" s="582"/>
      <c r="AR431" s="582"/>
      <c r="AS431" s="582"/>
      <c r="AT431" s="582"/>
      <c r="AU431" s="582"/>
      <c r="AV431" s="582"/>
    </row>
    <row r="432" spans="6:48" ht="12.75" customHeight="1">
      <c r="F432" s="582"/>
      <c r="G432" s="582"/>
      <c r="H432" s="582"/>
      <c r="I432" s="582"/>
      <c r="J432" s="582"/>
      <c r="K432" s="582"/>
      <c r="L432" s="582"/>
      <c r="M432" s="582"/>
      <c r="N432" s="582"/>
      <c r="O432" s="582"/>
      <c r="P432" s="582"/>
      <c r="Q432" s="582"/>
      <c r="R432" s="582"/>
      <c r="S432" s="582"/>
      <c r="T432" s="582"/>
      <c r="U432" s="582"/>
      <c r="V432" s="582"/>
      <c r="W432" s="582"/>
      <c r="X432" s="582"/>
      <c r="Y432" s="582"/>
      <c r="Z432" s="582"/>
      <c r="AA432" s="582"/>
      <c r="AB432" s="582"/>
      <c r="AC432" s="582"/>
      <c r="AD432" s="582"/>
      <c r="AE432" s="582"/>
      <c r="AF432" s="582"/>
      <c r="AG432" s="582"/>
      <c r="AH432" s="582"/>
      <c r="AI432" s="582"/>
      <c r="AJ432" s="582"/>
      <c r="AK432" s="582"/>
      <c r="AL432" s="582"/>
      <c r="AM432" s="582"/>
      <c r="AN432" s="582"/>
      <c r="AO432" s="582"/>
      <c r="AP432" s="582"/>
      <c r="AQ432" s="582"/>
      <c r="AR432" s="582"/>
      <c r="AS432" s="582"/>
      <c r="AT432" s="582"/>
      <c r="AU432" s="582"/>
      <c r="AV432" s="582"/>
    </row>
    <row r="433" spans="6:48" ht="12.75" customHeight="1">
      <c r="F433" s="582"/>
      <c r="G433" s="582"/>
      <c r="H433" s="582"/>
      <c r="I433" s="582"/>
      <c r="J433" s="582"/>
      <c r="K433" s="582"/>
      <c r="L433" s="582"/>
      <c r="M433" s="582"/>
      <c r="N433" s="582"/>
      <c r="O433" s="582"/>
      <c r="P433" s="582"/>
      <c r="Q433" s="582"/>
      <c r="R433" s="582"/>
      <c r="S433" s="582"/>
      <c r="T433" s="582"/>
      <c r="U433" s="582"/>
      <c r="V433" s="582"/>
      <c r="W433" s="582"/>
      <c r="X433" s="582"/>
      <c r="Y433" s="582"/>
      <c r="Z433" s="582"/>
      <c r="AA433" s="582"/>
      <c r="AB433" s="582"/>
      <c r="AC433" s="582"/>
      <c r="AD433" s="582"/>
      <c r="AE433" s="582"/>
      <c r="AF433" s="582"/>
      <c r="AG433" s="582"/>
      <c r="AH433" s="582"/>
      <c r="AI433" s="582"/>
      <c r="AJ433" s="582"/>
      <c r="AK433" s="582"/>
      <c r="AL433" s="582"/>
      <c r="AM433" s="582"/>
      <c r="AN433" s="582"/>
      <c r="AO433" s="582"/>
      <c r="AP433" s="582"/>
      <c r="AQ433" s="582"/>
      <c r="AR433" s="582"/>
      <c r="AS433" s="582"/>
      <c r="AT433" s="582"/>
      <c r="AU433" s="582"/>
      <c r="AV433" s="582"/>
    </row>
    <row r="434" spans="6:48" ht="12.75" customHeight="1">
      <c r="F434" s="582"/>
      <c r="G434" s="582"/>
      <c r="H434" s="582"/>
      <c r="I434" s="582"/>
      <c r="J434" s="582"/>
      <c r="K434" s="582"/>
      <c r="L434" s="582"/>
      <c r="M434" s="582"/>
      <c r="N434" s="582"/>
      <c r="O434" s="582"/>
      <c r="P434" s="582"/>
      <c r="Q434" s="582"/>
      <c r="R434" s="582"/>
      <c r="S434" s="582"/>
      <c r="T434" s="582"/>
      <c r="U434" s="582"/>
      <c r="V434" s="582"/>
      <c r="W434" s="582"/>
      <c r="X434" s="582"/>
      <c r="Y434" s="582"/>
      <c r="Z434" s="582"/>
      <c r="AA434" s="582"/>
      <c r="AB434" s="582"/>
      <c r="AC434" s="582"/>
      <c r="AD434" s="582"/>
      <c r="AE434" s="582"/>
      <c r="AF434" s="582"/>
      <c r="AG434" s="582"/>
      <c r="AH434" s="582"/>
      <c r="AI434" s="582"/>
      <c r="AJ434" s="582"/>
      <c r="AK434" s="582"/>
      <c r="AL434" s="582"/>
      <c r="AM434" s="582"/>
      <c r="AN434" s="582"/>
      <c r="AO434" s="582"/>
      <c r="AP434" s="582"/>
      <c r="AQ434" s="582"/>
      <c r="AR434" s="582"/>
      <c r="AS434" s="582"/>
      <c r="AT434" s="582"/>
      <c r="AU434" s="582"/>
      <c r="AV434" s="582"/>
    </row>
    <row r="435" spans="6:48" ht="12.75" customHeight="1">
      <c r="F435" s="582"/>
      <c r="G435" s="582"/>
      <c r="H435" s="582"/>
      <c r="I435" s="582"/>
      <c r="J435" s="582"/>
      <c r="K435" s="582"/>
      <c r="L435" s="582"/>
      <c r="M435" s="582"/>
      <c r="N435" s="582"/>
      <c r="O435" s="582"/>
      <c r="P435" s="582"/>
      <c r="Q435" s="582"/>
      <c r="R435" s="582"/>
      <c r="S435" s="582"/>
      <c r="T435" s="582"/>
      <c r="U435" s="582"/>
      <c r="V435" s="582"/>
      <c r="W435" s="582"/>
      <c r="X435" s="582"/>
      <c r="Y435" s="582"/>
      <c r="Z435" s="582"/>
      <c r="AA435" s="582"/>
      <c r="AB435" s="582"/>
      <c r="AC435" s="582"/>
      <c r="AD435" s="582"/>
      <c r="AE435" s="582"/>
      <c r="AF435" s="582"/>
      <c r="AG435" s="582"/>
      <c r="AH435" s="582"/>
      <c r="AI435" s="582"/>
      <c r="AJ435" s="582"/>
      <c r="AK435" s="582"/>
      <c r="AL435" s="582"/>
      <c r="AM435" s="582"/>
      <c r="AN435" s="582"/>
      <c r="AO435" s="582"/>
      <c r="AP435" s="582"/>
      <c r="AQ435" s="582"/>
      <c r="AR435" s="582"/>
      <c r="AS435" s="582"/>
      <c r="AT435" s="582"/>
      <c r="AU435" s="582"/>
      <c r="AV435" s="582"/>
    </row>
    <row r="436" spans="6:48" ht="12.75" customHeight="1">
      <c r="F436" s="582"/>
      <c r="G436" s="582"/>
      <c r="H436" s="582"/>
      <c r="I436" s="582"/>
      <c r="J436" s="582"/>
      <c r="K436" s="582"/>
      <c r="L436" s="582"/>
      <c r="M436" s="582"/>
      <c r="N436" s="582"/>
      <c r="O436" s="582"/>
      <c r="P436" s="582"/>
      <c r="Q436" s="582"/>
      <c r="R436" s="582"/>
      <c r="S436" s="582"/>
      <c r="T436" s="582"/>
      <c r="U436" s="582"/>
      <c r="V436" s="582"/>
      <c r="W436" s="582"/>
      <c r="X436" s="582"/>
      <c r="Y436" s="582"/>
      <c r="Z436" s="582"/>
      <c r="AA436" s="582"/>
      <c r="AB436" s="582"/>
      <c r="AC436" s="582"/>
      <c r="AD436" s="582"/>
      <c r="AE436" s="582"/>
      <c r="AF436" s="582"/>
      <c r="AG436" s="582"/>
      <c r="AH436" s="582"/>
      <c r="AI436" s="582"/>
      <c r="AJ436" s="582"/>
      <c r="AK436" s="582"/>
      <c r="AL436" s="582"/>
      <c r="AM436" s="582"/>
      <c r="AN436" s="582"/>
      <c r="AO436" s="582"/>
      <c r="AP436" s="582"/>
      <c r="AQ436" s="582"/>
      <c r="AR436" s="582"/>
      <c r="AS436" s="582"/>
      <c r="AT436" s="582"/>
      <c r="AU436" s="582"/>
      <c r="AV436" s="582"/>
    </row>
    <row r="437" spans="6:48" ht="12.75" customHeight="1">
      <c r="F437" s="582"/>
      <c r="G437" s="582"/>
      <c r="H437" s="582"/>
      <c r="I437" s="582"/>
      <c r="J437" s="582"/>
      <c r="K437" s="582"/>
      <c r="L437" s="582"/>
      <c r="M437" s="582"/>
      <c r="N437" s="582"/>
      <c r="O437" s="582"/>
      <c r="P437" s="582"/>
      <c r="Q437" s="582"/>
      <c r="R437" s="582"/>
      <c r="S437" s="582"/>
      <c r="T437" s="582"/>
      <c r="U437" s="582"/>
      <c r="V437" s="582"/>
      <c r="W437" s="582"/>
      <c r="X437" s="582"/>
      <c r="Y437" s="582"/>
      <c r="Z437" s="582"/>
      <c r="AA437" s="582"/>
      <c r="AB437" s="582"/>
      <c r="AC437" s="582"/>
      <c r="AD437" s="582"/>
      <c r="AE437" s="582"/>
      <c r="AF437" s="582"/>
      <c r="AG437" s="582"/>
      <c r="AH437" s="582"/>
      <c r="AI437" s="582"/>
      <c r="AJ437" s="582"/>
      <c r="AK437" s="582"/>
      <c r="AL437" s="582"/>
      <c r="AM437" s="582"/>
      <c r="AN437" s="582"/>
      <c r="AO437" s="582"/>
      <c r="AP437" s="582"/>
      <c r="AQ437" s="582"/>
      <c r="AR437" s="582"/>
      <c r="AS437" s="582"/>
      <c r="AT437" s="582"/>
      <c r="AU437" s="582"/>
      <c r="AV437" s="582"/>
    </row>
    <row r="438" spans="6:48" ht="12.75" customHeight="1">
      <c r="F438" s="582"/>
      <c r="G438" s="582"/>
      <c r="H438" s="582"/>
      <c r="I438" s="582"/>
      <c r="J438" s="582"/>
      <c r="K438" s="582"/>
      <c r="L438" s="582"/>
      <c r="M438" s="582"/>
      <c r="N438" s="582"/>
      <c r="O438" s="582"/>
      <c r="P438" s="582"/>
      <c r="Q438" s="582"/>
      <c r="R438" s="582"/>
      <c r="S438" s="582"/>
      <c r="T438" s="582"/>
      <c r="U438" s="582"/>
      <c r="V438" s="582"/>
      <c r="W438" s="582"/>
      <c r="X438" s="582"/>
      <c r="Y438" s="582"/>
      <c r="Z438" s="582"/>
      <c r="AA438" s="582"/>
      <c r="AB438" s="582"/>
      <c r="AC438" s="582"/>
      <c r="AD438" s="582"/>
      <c r="AE438" s="582"/>
      <c r="AF438" s="582"/>
      <c r="AG438" s="582"/>
      <c r="AH438" s="582"/>
      <c r="AI438" s="582"/>
      <c r="AJ438" s="582"/>
      <c r="AK438" s="582"/>
      <c r="AL438" s="582"/>
      <c r="AM438" s="582"/>
      <c r="AN438" s="582"/>
      <c r="AO438" s="582"/>
      <c r="AP438" s="582"/>
      <c r="AQ438" s="582"/>
      <c r="AR438" s="582"/>
      <c r="AS438" s="582"/>
      <c r="AT438" s="582"/>
      <c r="AU438" s="582"/>
      <c r="AV438" s="582"/>
    </row>
    <row r="439" spans="6:48" ht="12.75" customHeight="1">
      <c r="F439" s="582"/>
      <c r="G439" s="582"/>
      <c r="H439" s="582"/>
      <c r="I439" s="582"/>
      <c r="J439" s="582"/>
      <c r="K439" s="582"/>
      <c r="L439" s="582"/>
      <c r="M439" s="582"/>
      <c r="N439" s="582"/>
      <c r="O439" s="582"/>
      <c r="P439" s="582"/>
      <c r="Q439" s="582"/>
      <c r="R439" s="582"/>
      <c r="S439" s="582"/>
      <c r="T439" s="582"/>
      <c r="U439" s="582"/>
      <c r="V439" s="582"/>
      <c r="W439" s="582"/>
      <c r="X439" s="582"/>
      <c r="Y439" s="582"/>
      <c r="Z439" s="582"/>
      <c r="AA439" s="582"/>
      <c r="AB439" s="582"/>
      <c r="AC439" s="582"/>
      <c r="AD439" s="582"/>
      <c r="AE439" s="582"/>
      <c r="AF439" s="582"/>
      <c r="AG439" s="582"/>
      <c r="AH439" s="582"/>
      <c r="AI439" s="582"/>
      <c r="AJ439" s="582"/>
      <c r="AK439" s="582"/>
      <c r="AL439" s="582"/>
      <c r="AM439" s="582"/>
      <c r="AN439" s="582"/>
      <c r="AO439" s="582"/>
      <c r="AP439" s="582"/>
      <c r="AQ439" s="582"/>
      <c r="AR439" s="582"/>
      <c r="AS439" s="582"/>
      <c r="AT439" s="582"/>
      <c r="AU439" s="582"/>
      <c r="AV439" s="582"/>
    </row>
    <row r="440" spans="6:48" ht="12.75" customHeight="1">
      <c r="F440" s="582"/>
      <c r="G440" s="582"/>
      <c r="H440" s="582"/>
      <c r="I440" s="582"/>
      <c r="J440" s="582"/>
      <c r="K440" s="582"/>
      <c r="L440" s="582"/>
      <c r="M440" s="582"/>
      <c r="N440" s="582"/>
      <c r="O440" s="582"/>
      <c r="P440" s="582"/>
      <c r="Q440" s="582"/>
      <c r="R440" s="582"/>
      <c r="S440" s="582"/>
      <c r="T440" s="582"/>
      <c r="U440" s="582"/>
      <c r="V440" s="582"/>
      <c r="W440" s="582"/>
      <c r="X440" s="582"/>
      <c r="Y440" s="582"/>
      <c r="Z440" s="582"/>
      <c r="AA440" s="582"/>
      <c r="AB440" s="582"/>
      <c r="AC440" s="582"/>
      <c r="AD440" s="582"/>
      <c r="AE440" s="582"/>
      <c r="AF440" s="582"/>
      <c r="AG440" s="582"/>
      <c r="AH440" s="582"/>
      <c r="AI440" s="582"/>
      <c r="AJ440" s="582"/>
      <c r="AK440" s="582"/>
      <c r="AL440" s="582"/>
      <c r="AM440" s="582"/>
      <c r="AN440" s="582"/>
      <c r="AO440" s="582"/>
      <c r="AP440" s="582"/>
      <c r="AQ440" s="582"/>
      <c r="AR440" s="582"/>
      <c r="AS440" s="582"/>
      <c r="AT440" s="582"/>
      <c r="AU440" s="582"/>
      <c r="AV440" s="582"/>
    </row>
    <row r="441" spans="6:48" ht="12.75" customHeight="1">
      <c r="F441" s="582"/>
      <c r="G441" s="582"/>
      <c r="H441" s="582"/>
      <c r="I441" s="582"/>
      <c r="J441" s="582"/>
      <c r="K441" s="582"/>
      <c r="L441" s="582"/>
      <c r="M441" s="582"/>
      <c r="N441" s="582"/>
      <c r="O441" s="582"/>
      <c r="P441" s="582"/>
      <c r="Q441" s="582"/>
      <c r="R441" s="582"/>
      <c r="S441" s="582"/>
      <c r="T441" s="582"/>
      <c r="U441" s="582"/>
      <c r="V441" s="582"/>
      <c r="W441" s="582"/>
      <c r="X441" s="582"/>
      <c r="Y441" s="582"/>
      <c r="Z441" s="582"/>
      <c r="AA441" s="582"/>
      <c r="AB441" s="582"/>
      <c r="AC441" s="582"/>
      <c r="AD441" s="582"/>
      <c r="AE441" s="582"/>
      <c r="AF441" s="582"/>
      <c r="AG441" s="582"/>
      <c r="AH441" s="582"/>
      <c r="AI441" s="582"/>
      <c r="AJ441" s="582"/>
      <c r="AK441" s="582"/>
      <c r="AL441" s="582"/>
      <c r="AM441" s="582"/>
      <c r="AN441" s="582"/>
      <c r="AO441" s="582"/>
      <c r="AP441" s="582"/>
      <c r="AQ441" s="582"/>
      <c r="AR441" s="582"/>
      <c r="AS441" s="582"/>
      <c r="AT441" s="582"/>
      <c r="AU441" s="582"/>
      <c r="AV441" s="582"/>
    </row>
    <row r="442" spans="6:48" ht="12.75" customHeight="1">
      <c r="F442" s="582"/>
      <c r="G442" s="582"/>
      <c r="H442" s="582"/>
      <c r="I442" s="582"/>
      <c r="J442" s="582"/>
      <c r="K442" s="582"/>
      <c r="L442" s="582"/>
      <c r="M442" s="582"/>
      <c r="N442" s="582"/>
      <c r="O442" s="582"/>
      <c r="P442" s="582"/>
      <c r="Q442" s="582"/>
      <c r="R442" s="582"/>
      <c r="S442" s="582"/>
      <c r="T442" s="582"/>
      <c r="U442" s="582"/>
      <c r="V442" s="582"/>
      <c r="W442" s="582"/>
      <c r="X442" s="582"/>
      <c r="Y442" s="582"/>
      <c r="Z442" s="582"/>
      <c r="AA442" s="582"/>
      <c r="AB442" s="582"/>
      <c r="AC442" s="582"/>
      <c r="AD442" s="582"/>
      <c r="AE442" s="582"/>
      <c r="AF442" s="582"/>
      <c r="AG442" s="582"/>
      <c r="AH442" s="582"/>
      <c r="AI442" s="582"/>
      <c r="AJ442" s="582"/>
      <c r="AK442" s="582"/>
      <c r="AL442" s="582"/>
      <c r="AM442" s="582"/>
      <c r="AN442" s="582"/>
      <c r="AO442" s="582"/>
      <c r="AP442" s="582"/>
      <c r="AQ442" s="582"/>
      <c r="AR442" s="582"/>
      <c r="AS442" s="582"/>
      <c r="AT442" s="582"/>
      <c r="AU442" s="582"/>
      <c r="AV442" s="582"/>
    </row>
    <row r="443" spans="6:48" ht="12.75" customHeight="1">
      <c r="F443" s="582"/>
      <c r="G443" s="582"/>
      <c r="H443" s="582"/>
      <c r="I443" s="582"/>
      <c r="J443" s="582"/>
      <c r="K443" s="582"/>
      <c r="L443" s="582"/>
      <c r="M443" s="582"/>
      <c r="N443" s="582"/>
      <c r="O443" s="582"/>
      <c r="P443" s="582"/>
      <c r="Q443" s="582"/>
      <c r="R443" s="582"/>
      <c r="S443" s="582"/>
      <c r="T443" s="582"/>
      <c r="U443" s="582"/>
      <c r="V443" s="582"/>
      <c r="W443" s="582"/>
      <c r="X443" s="582"/>
      <c r="Y443" s="582"/>
      <c r="Z443" s="582"/>
      <c r="AA443" s="582"/>
      <c r="AB443" s="582"/>
      <c r="AC443" s="582"/>
      <c r="AD443" s="582"/>
      <c r="AE443" s="582"/>
      <c r="AF443" s="582"/>
      <c r="AG443" s="582"/>
      <c r="AH443" s="582"/>
      <c r="AI443" s="582"/>
      <c r="AJ443" s="582"/>
      <c r="AK443" s="582"/>
      <c r="AL443" s="582"/>
      <c r="AM443" s="582"/>
      <c r="AN443" s="582"/>
      <c r="AO443" s="582"/>
      <c r="AP443" s="582"/>
      <c r="AQ443" s="582"/>
      <c r="AR443" s="582"/>
      <c r="AS443" s="582"/>
      <c r="AT443" s="582"/>
      <c r="AU443" s="582"/>
      <c r="AV443" s="582"/>
    </row>
    <row r="444" spans="6:48" ht="12.75" customHeight="1">
      <c r="F444" s="582"/>
      <c r="G444" s="582"/>
      <c r="H444" s="582"/>
      <c r="I444" s="582"/>
      <c r="J444" s="582"/>
      <c r="K444" s="582"/>
      <c r="L444" s="582"/>
      <c r="M444" s="582"/>
      <c r="N444" s="582"/>
      <c r="O444" s="582"/>
      <c r="P444" s="582"/>
      <c r="Q444" s="582"/>
      <c r="R444" s="582"/>
      <c r="S444" s="582"/>
      <c r="T444" s="582"/>
      <c r="U444" s="582"/>
      <c r="V444" s="582"/>
      <c r="W444" s="582"/>
      <c r="X444" s="582"/>
      <c r="Y444" s="582"/>
      <c r="Z444" s="582"/>
      <c r="AA444" s="582"/>
      <c r="AB444" s="582"/>
      <c r="AC444" s="582"/>
      <c r="AD444" s="582"/>
      <c r="AE444" s="582"/>
      <c r="AF444" s="582"/>
      <c r="AG444" s="582"/>
      <c r="AH444" s="582"/>
      <c r="AI444" s="582"/>
      <c r="AJ444" s="582"/>
      <c r="AK444" s="582"/>
      <c r="AL444" s="582"/>
      <c r="AM444" s="582"/>
      <c r="AN444" s="582"/>
      <c r="AO444" s="582"/>
      <c r="AP444" s="582"/>
      <c r="AQ444" s="582"/>
      <c r="AR444" s="582"/>
      <c r="AS444" s="582"/>
      <c r="AT444" s="582"/>
      <c r="AU444" s="582"/>
      <c r="AV444" s="582"/>
    </row>
    <row r="445" spans="6:48" ht="12.75" customHeight="1">
      <c r="F445" s="582"/>
      <c r="G445" s="582"/>
      <c r="H445" s="582"/>
      <c r="I445" s="582"/>
      <c r="J445" s="582"/>
      <c r="K445" s="582"/>
      <c r="L445" s="582"/>
      <c r="M445" s="582"/>
      <c r="N445" s="582"/>
      <c r="O445" s="582"/>
      <c r="P445" s="582"/>
      <c r="Q445" s="582"/>
      <c r="R445" s="582"/>
      <c r="S445" s="582"/>
      <c r="T445" s="582"/>
      <c r="U445" s="582"/>
      <c r="V445" s="582"/>
      <c r="W445" s="582"/>
      <c r="X445" s="582"/>
      <c r="Y445" s="582"/>
      <c r="Z445" s="582"/>
      <c r="AA445" s="582"/>
      <c r="AB445" s="582"/>
      <c r="AC445" s="582"/>
      <c r="AD445" s="582"/>
      <c r="AE445" s="582"/>
      <c r="AF445" s="582"/>
      <c r="AG445" s="582"/>
      <c r="AH445" s="582"/>
      <c r="AI445" s="582"/>
      <c r="AJ445" s="582"/>
      <c r="AK445" s="582"/>
      <c r="AL445" s="582"/>
      <c r="AM445" s="582"/>
      <c r="AN445" s="582"/>
      <c r="AO445" s="582"/>
      <c r="AP445" s="582"/>
      <c r="AQ445" s="582"/>
      <c r="AR445" s="582"/>
      <c r="AS445" s="582"/>
      <c r="AT445" s="582"/>
      <c r="AU445" s="582"/>
      <c r="AV445" s="582"/>
    </row>
    <row r="446" spans="6:48" ht="12.75" customHeight="1">
      <c r="F446" s="582"/>
      <c r="G446" s="582"/>
      <c r="H446" s="582"/>
      <c r="I446" s="582"/>
      <c r="J446" s="582"/>
      <c r="K446" s="582"/>
      <c r="L446" s="582"/>
      <c r="M446" s="582"/>
      <c r="N446" s="582"/>
      <c r="O446" s="582"/>
      <c r="P446" s="582"/>
      <c r="Q446" s="582"/>
      <c r="R446" s="582"/>
      <c r="S446" s="582"/>
      <c r="T446" s="582"/>
      <c r="U446" s="582"/>
      <c r="V446" s="582"/>
      <c r="W446" s="582"/>
      <c r="X446" s="582"/>
      <c r="Y446" s="582"/>
      <c r="Z446" s="582"/>
      <c r="AA446" s="582"/>
      <c r="AB446" s="582"/>
      <c r="AC446" s="582"/>
      <c r="AD446" s="582"/>
      <c r="AE446" s="582"/>
      <c r="AF446" s="582"/>
      <c r="AG446" s="582"/>
      <c r="AH446" s="582"/>
      <c r="AI446" s="582"/>
      <c r="AJ446" s="582"/>
      <c r="AK446" s="582"/>
      <c r="AL446" s="582"/>
      <c r="AM446" s="582"/>
      <c r="AN446" s="582"/>
      <c r="AO446" s="582"/>
      <c r="AP446" s="582"/>
      <c r="AQ446" s="582"/>
      <c r="AR446" s="582"/>
      <c r="AS446" s="582"/>
      <c r="AT446" s="582"/>
      <c r="AU446" s="582"/>
      <c r="AV446" s="582"/>
    </row>
    <row r="447" spans="6:48" ht="12.75" customHeight="1">
      <c r="F447" s="582"/>
      <c r="G447" s="582"/>
      <c r="H447" s="582"/>
      <c r="I447" s="582"/>
      <c r="J447" s="582"/>
      <c r="K447" s="582"/>
      <c r="L447" s="582"/>
      <c r="M447" s="582"/>
      <c r="N447" s="582"/>
      <c r="O447" s="582"/>
      <c r="P447" s="582"/>
      <c r="Q447" s="582"/>
      <c r="R447" s="582"/>
      <c r="S447" s="582"/>
      <c r="T447" s="582"/>
      <c r="U447" s="582"/>
      <c r="V447" s="582"/>
      <c r="W447" s="582"/>
      <c r="X447" s="582"/>
      <c r="Y447" s="582"/>
      <c r="Z447" s="582"/>
      <c r="AA447" s="582"/>
      <c r="AB447" s="582"/>
      <c r="AC447" s="582"/>
      <c r="AD447" s="582"/>
      <c r="AE447" s="582"/>
      <c r="AF447" s="582"/>
      <c r="AG447" s="582"/>
      <c r="AH447" s="582"/>
      <c r="AI447" s="582"/>
      <c r="AJ447" s="582"/>
      <c r="AK447" s="582"/>
      <c r="AL447" s="582"/>
      <c r="AM447" s="582"/>
      <c r="AN447" s="582"/>
      <c r="AO447" s="582"/>
      <c r="AP447" s="582"/>
      <c r="AQ447" s="582"/>
      <c r="AR447" s="582"/>
      <c r="AS447" s="582"/>
      <c r="AT447" s="582"/>
      <c r="AU447" s="582"/>
      <c r="AV447" s="582"/>
    </row>
    <row r="448" spans="6:48" ht="12.75" customHeight="1">
      <c r="F448" s="582"/>
      <c r="G448" s="582"/>
      <c r="H448" s="582"/>
      <c r="I448" s="582"/>
      <c r="J448" s="582"/>
      <c r="K448" s="582"/>
      <c r="L448" s="582"/>
      <c r="M448" s="582"/>
      <c r="N448" s="582"/>
      <c r="O448" s="582"/>
      <c r="P448" s="582"/>
      <c r="Q448" s="582"/>
      <c r="R448" s="582"/>
      <c r="S448" s="582"/>
      <c r="T448" s="582"/>
      <c r="U448" s="582"/>
      <c r="V448" s="582"/>
      <c r="W448" s="582"/>
      <c r="X448" s="582"/>
      <c r="Y448" s="582"/>
      <c r="Z448" s="582"/>
      <c r="AA448" s="582"/>
      <c r="AB448" s="582"/>
      <c r="AC448" s="582"/>
      <c r="AD448" s="582"/>
      <c r="AE448" s="582"/>
      <c r="AF448" s="582"/>
      <c r="AG448" s="582"/>
      <c r="AH448" s="582"/>
      <c r="AI448" s="582"/>
      <c r="AJ448" s="582"/>
      <c r="AK448" s="582"/>
      <c r="AL448" s="582"/>
      <c r="AM448" s="582"/>
      <c r="AN448" s="582"/>
      <c r="AO448" s="582"/>
      <c r="AP448" s="582"/>
      <c r="AQ448" s="582"/>
      <c r="AR448" s="582"/>
      <c r="AS448" s="582"/>
      <c r="AT448" s="582"/>
      <c r="AU448" s="582"/>
      <c r="AV448" s="582"/>
    </row>
    <row r="449" spans="6:48" ht="12.75" customHeight="1">
      <c r="F449" s="582"/>
      <c r="G449" s="582"/>
      <c r="H449" s="582"/>
      <c r="I449" s="582"/>
      <c r="J449" s="582"/>
      <c r="K449" s="582"/>
      <c r="L449" s="582"/>
      <c r="M449" s="582"/>
      <c r="N449" s="582"/>
      <c r="O449" s="582"/>
      <c r="P449" s="582"/>
      <c r="Q449" s="582"/>
      <c r="R449" s="582"/>
      <c r="S449" s="582"/>
      <c r="T449" s="582"/>
      <c r="U449" s="582"/>
      <c r="V449" s="582"/>
      <c r="W449" s="582"/>
      <c r="X449" s="582"/>
      <c r="Y449" s="582"/>
      <c r="Z449" s="582"/>
      <c r="AA449" s="582"/>
      <c r="AB449" s="582"/>
      <c r="AC449" s="582"/>
      <c r="AD449" s="582"/>
      <c r="AE449" s="582"/>
      <c r="AF449" s="582"/>
      <c r="AG449" s="582"/>
      <c r="AH449" s="582"/>
      <c r="AI449" s="582"/>
      <c r="AJ449" s="582"/>
      <c r="AK449" s="582"/>
      <c r="AL449" s="582"/>
      <c r="AM449" s="582"/>
      <c r="AN449" s="582"/>
      <c r="AO449" s="582"/>
      <c r="AP449" s="582"/>
      <c r="AQ449" s="582"/>
      <c r="AR449" s="582"/>
      <c r="AS449" s="582"/>
      <c r="AT449" s="582"/>
      <c r="AU449" s="582"/>
      <c r="AV449" s="582"/>
    </row>
    <row r="450" spans="6:48" ht="12.75" customHeight="1">
      <c r="F450" s="582"/>
      <c r="G450" s="582"/>
      <c r="H450" s="582"/>
      <c r="I450" s="582"/>
      <c r="J450" s="582"/>
      <c r="K450" s="582"/>
      <c r="L450" s="582"/>
      <c r="M450" s="582"/>
      <c r="N450" s="582"/>
      <c r="O450" s="582"/>
      <c r="P450" s="582"/>
      <c r="Q450" s="582"/>
      <c r="R450" s="582"/>
      <c r="S450" s="582"/>
      <c r="T450" s="582"/>
      <c r="U450" s="582"/>
      <c r="V450" s="582"/>
      <c r="W450" s="582"/>
      <c r="X450" s="582"/>
      <c r="Y450" s="582"/>
      <c r="Z450" s="582"/>
      <c r="AA450" s="582"/>
      <c r="AB450" s="582"/>
      <c r="AC450" s="582"/>
      <c r="AD450" s="582"/>
      <c r="AE450" s="582"/>
      <c r="AF450" s="582"/>
      <c r="AG450" s="582"/>
      <c r="AH450" s="582"/>
      <c r="AI450" s="582"/>
      <c r="AJ450" s="582"/>
      <c r="AK450" s="582"/>
      <c r="AL450" s="582"/>
      <c r="AM450" s="582"/>
      <c r="AN450" s="582"/>
      <c r="AO450" s="582"/>
      <c r="AP450" s="582"/>
      <c r="AQ450" s="582"/>
      <c r="AR450" s="582"/>
      <c r="AS450" s="582"/>
      <c r="AT450" s="582"/>
      <c r="AU450" s="582"/>
      <c r="AV450" s="582"/>
    </row>
    <row r="451" spans="6:48" ht="12.75" customHeight="1">
      <c r="F451" s="582"/>
      <c r="G451" s="582"/>
      <c r="H451" s="582"/>
      <c r="I451" s="582"/>
      <c r="J451" s="582"/>
      <c r="K451" s="582"/>
      <c r="L451" s="582"/>
      <c r="M451" s="582"/>
      <c r="N451" s="582"/>
      <c r="O451" s="582"/>
      <c r="P451" s="582"/>
      <c r="Q451" s="582"/>
      <c r="R451" s="582"/>
      <c r="S451" s="582"/>
      <c r="T451" s="582"/>
      <c r="U451" s="582"/>
      <c r="V451" s="582"/>
      <c r="W451" s="582"/>
      <c r="X451" s="582"/>
      <c r="Y451" s="582"/>
      <c r="Z451" s="582"/>
      <c r="AA451" s="582"/>
      <c r="AB451" s="582"/>
      <c r="AC451" s="582"/>
      <c r="AD451" s="582"/>
      <c r="AE451" s="582"/>
      <c r="AF451" s="582"/>
      <c r="AG451" s="582"/>
      <c r="AH451" s="582"/>
      <c r="AI451" s="582"/>
      <c r="AJ451" s="582"/>
      <c r="AK451" s="582"/>
      <c r="AL451" s="582"/>
      <c r="AM451" s="582"/>
      <c r="AN451" s="582"/>
      <c r="AO451" s="582"/>
      <c r="AP451" s="582"/>
      <c r="AQ451" s="582"/>
      <c r="AR451" s="582"/>
      <c r="AS451" s="582"/>
      <c r="AT451" s="582"/>
      <c r="AU451" s="582"/>
      <c r="AV451" s="582"/>
    </row>
    <row r="452" spans="6:48" ht="12.75" customHeight="1">
      <c r="F452" s="582"/>
      <c r="G452" s="582"/>
      <c r="H452" s="582"/>
      <c r="I452" s="582"/>
      <c r="J452" s="582"/>
      <c r="K452" s="582"/>
      <c r="L452" s="582"/>
      <c r="M452" s="582"/>
      <c r="N452" s="582"/>
      <c r="O452" s="582"/>
      <c r="P452" s="582"/>
      <c r="Q452" s="582"/>
      <c r="R452" s="582"/>
      <c r="S452" s="582"/>
      <c r="T452" s="582"/>
      <c r="U452" s="582"/>
      <c r="V452" s="582"/>
      <c r="W452" s="582"/>
      <c r="X452" s="582"/>
      <c r="Y452" s="582"/>
      <c r="Z452" s="582"/>
      <c r="AA452" s="582"/>
      <c r="AB452" s="582"/>
      <c r="AC452" s="582"/>
      <c r="AD452" s="582"/>
      <c r="AE452" s="582"/>
      <c r="AF452" s="582"/>
      <c r="AG452" s="582"/>
      <c r="AH452" s="582"/>
      <c r="AI452" s="582"/>
      <c r="AJ452" s="582"/>
      <c r="AK452" s="582"/>
      <c r="AL452" s="582"/>
      <c r="AM452" s="582"/>
      <c r="AN452" s="582"/>
      <c r="AO452" s="582"/>
      <c r="AP452" s="582"/>
      <c r="AQ452" s="582"/>
      <c r="AR452" s="582"/>
      <c r="AS452" s="582"/>
      <c r="AT452" s="582"/>
      <c r="AU452" s="582"/>
      <c r="AV452" s="582"/>
    </row>
    <row r="453" spans="6:48" ht="12.75" customHeight="1">
      <c r="F453" s="582"/>
      <c r="G453" s="582"/>
      <c r="H453" s="582"/>
      <c r="I453" s="582"/>
      <c r="J453" s="582"/>
      <c r="K453" s="582"/>
      <c r="L453" s="582"/>
      <c r="M453" s="582"/>
      <c r="N453" s="582"/>
      <c r="O453" s="582"/>
      <c r="P453" s="582"/>
      <c r="Q453" s="582"/>
      <c r="R453" s="582"/>
      <c r="S453" s="582"/>
      <c r="T453" s="582"/>
      <c r="U453" s="582"/>
      <c r="V453" s="582"/>
      <c r="W453" s="582"/>
      <c r="X453" s="582"/>
      <c r="Y453" s="582"/>
      <c r="Z453" s="582"/>
      <c r="AA453" s="582"/>
      <c r="AB453" s="582"/>
      <c r="AC453" s="582"/>
      <c r="AD453" s="582"/>
      <c r="AE453" s="582"/>
      <c r="AF453" s="582"/>
      <c r="AG453" s="582"/>
      <c r="AH453" s="582"/>
      <c r="AI453" s="582"/>
      <c r="AJ453" s="582"/>
      <c r="AK453" s="582"/>
      <c r="AL453" s="582"/>
      <c r="AM453" s="582"/>
      <c r="AN453" s="582"/>
      <c r="AO453" s="582"/>
      <c r="AP453" s="582"/>
      <c r="AQ453" s="582"/>
      <c r="AR453" s="582"/>
      <c r="AS453" s="582"/>
      <c r="AT453" s="582"/>
      <c r="AU453" s="582"/>
      <c r="AV453" s="582"/>
    </row>
    <row r="454" spans="6:48" ht="12.75" customHeight="1">
      <c r="F454" s="582"/>
      <c r="G454" s="582"/>
      <c r="H454" s="582"/>
      <c r="I454" s="582"/>
      <c r="J454" s="582"/>
      <c r="K454" s="582"/>
      <c r="L454" s="582"/>
      <c r="M454" s="582"/>
      <c r="N454" s="582"/>
      <c r="O454" s="582"/>
      <c r="P454" s="582"/>
      <c r="Q454" s="582"/>
      <c r="R454" s="582"/>
      <c r="S454" s="582"/>
      <c r="T454" s="582"/>
      <c r="U454" s="582"/>
      <c r="V454" s="582"/>
      <c r="W454" s="582"/>
      <c r="X454" s="582"/>
      <c r="Y454" s="582"/>
      <c r="Z454" s="582"/>
      <c r="AA454" s="582"/>
      <c r="AB454" s="582"/>
      <c r="AC454" s="582"/>
      <c r="AD454" s="582"/>
      <c r="AE454" s="582"/>
      <c r="AF454" s="582"/>
      <c r="AG454" s="582"/>
      <c r="AH454" s="582"/>
      <c r="AI454" s="582"/>
      <c r="AJ454" s="582"/>
      <c r="AK454" s="582"/>
      <c r="AL454" s="582"/>
      <c r="AM454" s="582"/>
      <c r="AN454" s="582"/>
      <c r="AO454" s="582"/>
      <c r="AP454" s="582"/>
      <c r="AQ454" s="582"/>
      <c r="AR454" s="582"/>
      <c r="AS454" s="582"/>
      <c r="AT454" s="582"/>
      <c r="AU454" s="582"/>
      <c r="AV454" s="582"/>
    </row>
    <row r="455" spans="6:48" ht="12.75" customHeight="1">
      <c r="F455" s="582"/>
      <c r="G455" s="582"/>
      <c r="H455" s="582"/>
      <c r="I455" s="582"/>
      <c r="J455" s="582"/>
      <c r="K455" s="582"/>
      <c r="L455" s="582"/>
      <c r="M455" s="582"/>
      <c r="N455" s="582"/>
      <c r="O455" s="582"/>
      <c r="P455" s="582"/>
      <c r="Q455" s="582"/>
      <c r="R455" s="582"/>
      <c r="S455" s="582"/>
      <c r="T455" s="582"/>
      <c r="U455" s="582"/>
      <c r="V455" s="582"/>
      <c r="W455" s="582"/>
      <c r="X455" s="582"/>
      <c r="Y455" s="582"/>
      <c r="Z455" s="582"/>
      <c r="AA455" s="582"/>
      <c r="AB455" s="582"/>
      <c r="AC455" s="582"/>
      <c r="AD455" s="582"/>
      <c r="AE455" s="582"/>
      <c r="AF455" s="582"/>
      <c r="AG455" s="582"/>
      <c r="AH455" s="582"/>
      <c r="AI455" s="582"/>
      <c r="AJ455" s="582"/>
      <c r="AK455" s="582"/>
      <c r="AL455" s="582"/>
      <c r="AM455" s="582"/>
      <c r="AN455" s="582"/>
      <c r="AO455" s="582"/>
      <c r="AP455" s="582"/>
      <c r="AQ455" s="582"/>
      <c r="AR455" s="582"/>
      <c r="AS455" s="582"/>
      <c r="AT455" s="582"/>
      <c r="AU455" s="582"/>
      <c r="AV455" s="582"/>
    </row>
    <row r="456" spans="6:48" ht="12.75" customHeight="1">
      <c r="F456" s="582"/>
      <c r="G456" s="582"/>
      <c r="H456" s="582"/>
      <c r="I456" s="582"/>
      <c r="J456" s="582"/>
      <c r="K456" s="582"/>
      <c r="L456" s="582"/>
      <c r="M456" s="582"/>
      <c r="N456" s="582"/>
      <c r="O456" s="582"/>
      <c r="P456" s="582"/>
      <c r="Q456" s="582"/>
      <c r="R456" s="582"/>
      <c r="S456" s="582"/>
      <c r="T456" s="582"/>
      <c r="U456" s="582"/>
      <c r="V456" s="582"/>
      <c r="W456" s="582"/>
      <c r="X456" s="582"/>
      <c r="Y456" s="582"/>
      <c r="Z456" s="582"/>
      <c r="AA456" s="582"/>
      <c r="AB456" s="582"/>
      <c r="AC456" s="582"/>
      <c r="AD456" s="582"/>
      <c r="AE456" s="582"/>
      <c r="AF456" s="582"/>
      <c r="AG456" s="582"/>
      <c r="AH456" s="582"/>
      <c r="AI456" s="582"/>
      <c r="AJ456" s="582"/>
      <c r="AK456" s="582"/>
      <c r="AL456" s="582"/>
      <c r="AM456" s="582"/>
      <c r="AN456" s="582"/>
      <c r="AO456" s="582"/>
      <c r="AP456" s="582"/>
      <c r="AQ456" s="582"/>
      <c r="AR456" s="582"/>
      <c r="AS456" s="582"/>
      <c r="AT456" s="582"/>
      <c r="AU456" s="582"/>
      <c r="AV456" s="582"/>
    </row>
    <row r="457" spans="6:48" ht="12.75" customHeight="1">
      <c r="F457" s="582"/>
      <c r="G457" s="582"/>
      <c r="H457" s="582"/>
      <c r="I457" s="582"/>
      <c r="J457" s="582"/>
      <c r="K457" s="582"/>
      <c r="L457" s="582"/>
      <c r="M457" s="582"/>
      <c r="N457" s="582"/>
      <c r="O457" s="582"/>
      <c r="P457" s="582"/>
      <c r="Q457" s="582"/>
      <c r="R457" s="582"/>
      <c r="S457" s="582"/>
      <c r="T457" s="582"/>
      <c r="U457" s="582"/>
      <c r="V457" s="582"/>
      <c r="W457" s="582"/>
      <c r="X457" s="582"/>
      <c r="Y457" s="582"/>
      <c r="Z457" s="582"/>
      <c r="AA457" s="582"/>
      <c r="AB457" s="582"/>
      <c r="AC457" s="582"/>
      <c r="AD457" s="582"/>
      <c r="AE457" s="582"/>
      <c r="AF457" s="582"/>
      <c r="AG457" s="582"/>
      <c r="AH457" s="582"/>
      <c r="AI457" s="582"/>
      <c r="AJ457" s="582"/>
      <c r="AK457" s="582"/>
      <c r="AL457" s="582"/>
      <c r="AM457" s="582"/>
      <c r="AN457" s="582"/>
      <c r="AO457" s="582"/>
      <c r="AP457" s="582"/>
      <c r="AQ457" s="582"/>
      <c r="AR457" s="582"/>
      <c r="AS457" s="582"/>
      <c r="AT457" s="582"/>
      <c r="AU457" s="582"/>
      <c r="AV457" s="582"/>
    </row>
    <row r="458" spans="6:48" ht="12.75" customHeight="1">
      <c r="F458" s="582"/>
      <c r="G458" s="582"/>
      <c r="H458" s="582"/>
      <c r="I458" s="582"/>
      <c r="J458" s="582"/>
      <c r="K458" s="582"/>
      <c r="L458" s="582"/>
      <c r="M458" s="582"/>
      <c r="N458" s="582"/>
      <c r="O458" s="582"/>
      <c r="P458" s="582"/>
      <c r="Q458" s="582"/>
      <c r="R458" s="582"/>
      <c r="S458" s="582"/>
      <c r="T458" s="582"/>
      <c r="U458" s="582"/>
      <c r="V458" s="582"/>
      <c r="W458" s="582"/>
      <c r="X458" s="582"/>
      <c r="Y458" s="582"/>
      <c r="Z458" s="582"/>
      <c r="AA458" s="582"/>
      <c r="AB458" s="582"/>
      <c r="AC458" s="582"/>
      <c r="AD458" s="582"/>
      <c r="AE458" s="582"/>
      <c r="AF458" s="582"/>
      <c r="AG458" s="582"/>
      <c r="AH458" s="582"/>
      <c r="AI458" s="582"/>
      <c r="AJ458" s="582"/>
      <c r="AK458" s="582"/>
      <c r="AL458" s="582"/>
      <c r="AM458" s="582"/>
      <c r="AN458" s="582"/>
      <c r="AO458" s="582"/>
      <c r="AP458" s="582"/>
      <c r="AQ458" s="582"/>
      <c r="AR458" s="582"/>
      <c r="AS458" s="582"/>
      <c r="AT458" s="582"/>
      <c r="AU458" s="582"/>
      <c r="AV458" s="582"/>
    </row>
    <row r="459" spans="6:48" ht="12.75" customHeight="1">
      <c r="F459" s="582"/>
      <c r="G459" s="582"/>
      <c r="H459" s="582"/>
      <c r="I459" s="582"/>
      <c r="J459" s="582"/>
      <c r="K459" s="582"/>
      <c r="L459" s="582"/>
      <c r="M459" s="582"/>
      <c r="N459" s="582"/>
      <c r="O459" s="582"/>
      <c r="P459" s="582"/>
      <c r="Q459" s="582"/>
      <c r="R459" s="582"/>
      <c r="S459" s="582"/>
      <c r="T459" s="582"/>
      <c r="U459" s="582"/>
      <c r="V459" s="582"/>
      <c r="W459" s="582"/>
      <c r="X459" s="582"/>
      <c r="Y459" s="582"/>
      <c r="Z459" s="582"/>
      <c r="AA459" s="582"/>
      <c r="AB459" s="582"/>
      <c r="AC459" s="582"/>
      <c r="AD459" s="582"/>
      <c r="AE459" s="582"/>
      <c r="AF459" s="582"/>
      <c r="AG459" s="582"/>
      <c r="AH459" s="582"/>
      <c r="AI459" s="582"/>
      <c r="AJ459" s="582"/>
      <c r="AK459" s="582"/>
      <c r="AL459" s="582"/>
      <c r="AM459" s="582"/>
      <c r="AN459" s="582"/>
      <c r="AO459" s="582"/>
      <c r="AP459" s="582"/>
      <c r="AQ459" s="582"/>
      <c r="AR459" s="582"/>
      <c r="AS459" s="582"/>
      <c r="AT459" s="582"/>
      <c r="AU459" s="582"/>
      <c r="AV459" s="582"/>
    </row>
    <row r="460" spans="6:48" ht="12.75" customHeight="1">
      <c r="F460" s="582"/>
      <c r="G460" s="582"/>
      <c r="H460" s="582"/>
      <c r="I460" s="582"/>
      <c r="J460" s="582"/>
      <c r="K460" s="582"/>
      <c r="L460" s="582"/>
      <c r="M460" s="582"/>
      <c r="N460" s="582"/>
      <c r="O460" s="582"/>
      <c r="P460" s="582"/>
      <c r="Q460" s="582"/>
      <c r="R460" s="582"/>
      <c r="S460" s="582"/>
      <c r="T460" s="582"/>
      <c r="U460" s="582"/>
      <c r="V460" s="582"/>
      <c r="W460" s="582"/>
      <c r="X460" s="582"/>
      <c r="Y460" s="582"/>
      <c r="Z460" s="582"/>
      <c r="AA460" s="582"/>
      <c r="AB460" s="582"/>
      <c r="AC460" s="582"/>
      <c r="AD460" s="582"/>
      <c r="AE460" s="582"/>
      <c r="AF460" s="582"/>
      <c r="AG460" s="582"/>
      <c r="AH460" s="582"/>
      <c r="AI460" s="582"/>
      <c r="AJ460" s="582"/>
      <c r="AK460" s="582"/>
      <c r="AL460" s="582"/>
      <c r="AM460" s="582"/>
      <c r="AN460" s="582"/>
      <c r="AO460" s="582"/>
      <c r="AP460" s="582"/>
      <c r="AQ460" s="582"/>
      <c r="AR460" s="582"/>
      <c r="AS460" s="582"/>
      <c r="AT460" s="582"/>
      <c r="AU460" s="582"/>
      <c r="AV460" s="582"/>
    </row>
    <row r="461" spans="6:48" ht="12.75" customHeight="1">
      <c r="F461" s="582"/>
      <c r="G461" s="582"/>
      <c r="H461" s="582"/>
      <c r="I461" s="582"/>
      <c r="J461" s="582"/>
      <c r="K461" s="582"/>
      <c r="L461" s="582"/>
      <c r="M461" s="582"/>
      <c r="N461" s="582"/>
      <c r="O461" s="582"/>
      <c r="P461" s="582"/>
      <c r="Q461" s="582"/>
      <c r="R461" s="582"/>
      <c r="S461" s="582"/>
      <c r="T461" s="582"/>
      <c r="U461" s="582"/>
      <c r="V461" s="582"/>
      <c r="W461" s="582"/>
      <c r="X461" s="582"/>
      <c r="Y461" s="582"/>
      <c r="Z461" s="582"/>
      <c r="AA461" s="582"/>
      <c r="AB461" s="582"/>
      <c r="AC461" s="582"/>
      <c r="AD461" s="582"/>
      <c r="AE461" s="582"/>
      <c r="AF461" s="582"/>
      <c r="AG461" s="582"/>
      <c r="AH461" s="582"/>
      <c r="AI461" s="582"/>
      <c r="AJ461" s="582"/>
      <c r="AK461" s="582"/>
      <c r="AL461" s="582"/>
      <c r="AM461" s="582"/>
      <c r="AN461" s="582"/>
      <c r="AO461" s="582"/>
      <c r="AP461" s="582"/>
      <c r="AQ461" s="582"/>
      <c r="AR461" s="582"/>
      <c r="AS461" s="582"/>
      <c r="AT461" s="582"/>
      <c r="AU461" s="582"/>
      <c r="AV461" s="582"/>
    </row>
    <row r="462" spans="6:48" ht="12.75" customHeight="1">
      <c r="F462" s="582"/>
      <c r="G462" s="582"/>
      <c r="H462" s="582"/>
      <c r="I462" s="582"/>
      <c r="J462" s="582"/>
      <c r="K462" s="582"/>
      <c r="L462" s="582"/>
      <c r="M462" s="582"/>
      <c r="N462" s="582"/>
      <c r="O462" s="582"/>
      <c r="P462" s="582"/>
      <c r="Q462" s="582"/>
      <c r="R462" s="582"/>
      <c r="S462" s="582"/>
      <c r="T462" s="582"/>
      <c r="U462" s="582"/>
      <c r="V462" s="582"/>
      <c r="W462" s="582"/>
      <c r="X462" s="582"/>
      <c r="Y462" s="582"/>
      <c r="Z462" s="582"/>
      <c r="AA462" s="582"/>
      <c r="AB462" s="582"/>
      <c r="AC462" s="582"/>
      <c r="AD462" s="582"/>
      <c r="AE462" s="582"/>
      <c r="AF462" s="582"/>
      <c r="AG462" s="582"/>
      <c r="AH462" s="582"/>
      <c r="AI462" s="582"/>
      <c r="AJ462" s="582"/>
      <c r="AK462" s="582"/>
      <c r="AL462" s="582"/>
      <c r="AM462" s="582"/>
      <c r="AN462" s="582"/>
      <c r="AO462" s="582"/>
      <c r="AP462" s="582"/>
      <c r="AQ462" s="582"/>
      <c r="AR462" s="582"/>
      <c r="AS462" s="582"/>
      <c r="AT462" s="582"/>
      <c r="AU462" s="582"/>
      <c r="AV462" s="582"/>
    </row>
    <row r="463" spans="6:48" ht="12.75" customHeight="1">
      <c r="F463" s="582"/>
      <c r="G463" s="582"/>
      <c r="H463" s="582"/>
      <c r="I463" s="582"/>
      <c r="J463" s="582"/>
      <c r="K463" s="582"/>
      <c r="L463" s="582"/>
      <c r="M463" s="582"/>
      <c r="N463" s="582"/>
      <c r="O463" s="582"/>
      <c r="P463" s="582"/>
      <c r="Q463" s="582"/>
      <c r="R463" s="582"/>
      <c r="S463" s="582"/>
      <c r="T463" s="582"/>
      <c r="U463" s="582"/>
      <c r="V463" s="582"/>
      <c r="W463" s="582"/>
      <c r="X463" s="582"/>
      <c r="Y463" s="582"/>
      <c r="Z463" s="582"/>
      <c r="AA463" s="582"/>
      <c r="AB463" s="582"/>
      <c r="AC463" s="582"/>
      <c r="AD463" s="582"/>
      <c r="AE463" s="582"/>
      <c r="AF463" s="582"/>
      <c r="AG463" s="582"/>
      <c r="AH463" s="582"/>
      <c r="AI463" s="582"/>
      <c r="AJ463" s="582"/>
      <c r="AK463" s="582"/>
      <c r="AL463" s="582"/>
      <c r="AM463" s="582"/>
      <c r="AN463" s="582"/>
      <c r="AO463" s="582"/>
      <c r="AP463" s="582"/>
      <c r="AQ463" s="582"/>
      <c r="AR463" s="582"/>
      <c r="AS463" s="582"/>
      <c r="AT463" s="582"/>
      <c r="AU463" s="582"/>
      <c r="AV463" s="582"/>
    </row>
    <row r="464" spans="6:48" ht="12.75" customHeight="1">
      <c r="F464" s="582"/>
      <c r="G464" s="582"/>
      <c r="H464" s="582"/>
      <c r="I464" s="582"/>
      <c r="J464" s="582"/>
      <c r="K464" s="582"/>
      <c r="L464" s="582"/>
      <c r="M464" s="582"/>
      <c r="N464" s="582"/>
      <c r="O464" s="582"/>
      <c r="P464" s="582"/>
      <c r="Q464" s="582"/>
      <c r="R464" s="582"/>
      <c r="S464" s="582"/>
      <c r="T464" s="582"/>
      <c r="U464" s="582"/>
      <c r="V464" s="582"/>
      <c r="W464" s="582"/>
      <c r="X464" s="582"/>
      <c r="Y464" s="582"/>
      <c r="Z464" s="582"/>
      <c r="AA464" s="582"/>
      <c r="AB464" s="582"/>
      <c r="AC464" s="582"/>
      <c r="AD464" s="582"/>
      <c r="AE464" s="582"/>
      <c r="AF464" s="582"/>
      <c r="AG464" s="582"/>
      <c r="AH464" s="582"/>
      <c r="AI464" s="582"/>
      <c r="AJ464" s="582"/>
      <c r="AK464" s="582"/>
      <c r="AL464" s="582"/>
      <c r="AM464" s="582"/>
      <c r="AN464" s="582"/>
      <c r="AO464" s="582"/>
      <c r="AP464" s="582"/>
      <c r="AQ464" s="582"/>
      <c r="AR464" s="582"/>
      <c r="AS464" s="582"/>
      <c r="AT464" s="582"/>
      <c r="AU464" s="582"/>
      <c r="AV464" s="582"/>
    </row>
    <row r="465" spans="6:48" ht="12.75" customHeight="1">
      <c r="F465" s="582"/>
      <c r="G465" s="582"/>
      <c r="H465" s="582"/>
      <c r="I465" s="582"/>
      <c r="J465" s="582"/>
      <c r="K465" s="582"/>
      <c r="L465" s="582"/>
      <c r="M465" s="582"/>
      <c r="N465" s="582"/>
      <c r="O465" s="582"/>
      <c r="P465" s="582"/>
      <c r="Q465" s="582"/>
      <c r="R465" s="582"/>
      <c r="S465" s="582"/>
      <c r="T465" s="582"/>
      <c r="U465" s="582"/>
      <c r="V465" s="582"/>
      <c r="W465" s="582"/>
      <c r="X465" s="582"/>
      <c r="Y465" s="582"/>
      <c r="Z465" s="582"/>
      <c r="AA465" s="582"/>
      <c r="AB465" s="582"/>
      <c r="AC465" s="582"/>
      <c r="AD465" s="582"/>
      <c r="AE465" s="582"/>
      <c r="AF465" s="582"/>
      <c r="AG465" s="582"/>
      <c r="AH465" s="582"/>
      <c r="AI465" s="582"/>
      <c r="AJ465" s="582"/>
      <c r="AK465" s="582"/>
      <c r="AL465" s="582"/>
      <c r="AM465" s="582"/>
      <c r="AN465" s="582"/>
      <c r="AO465" s="582"/>
      <c r="AP465" s="582"/>
      <c r="AQ465" s="582"/>
      <c r="AR465" s="582"/>
      <c r="AS465" s="582"/>
      <c r="AT465" s="582"/>
      <c r="AU465" s="582"/>
      <c r="AV465" s="582"/>
    </row>
    <row r="466" spans="6:48" ht="12.75" customHeight="1">
      <c r="F466" s="582"/>
      <c r="G466" s="582"/>
      <c r="H466" s="582"/>
      <c r="I466" s="582"/>
      <c r="J466" s="582"/>
      <c r="K466" s="582"/>
      <c r="L466" s="582"/>
      <c r="M466" s="582"/>
      <c r="N466" s="582"/>
      <c r="O466" s="582"/>
      <c r="P466" s="582"/>
      <c r="Q466" s="582"/>
      <c r="R466" s="582"/>
      <c r="S466" s="582"/>
      <c r="T466" s="582"/>
      <c r="U466" s="582"/>
      <c r="V466" s="582"/>
      <c r="W466" s="582"/>
      <c r="X466" s="582"/>
      <c r="Y466" s="582"/>
      <c r="Z466" s="582"/>
      <c r="AA466" s="582"/>
      <c r="AB466" s="582"/>
      <c r="AC466" s="582"/>
      <c r="AD466" s="582"/>
      <c r="AE466" s="582"/>
      <c r="AF466" s="582"/>
      <c r="AG466" s="582"/>
      <c r="AH466" s="582"/>
      <c r="AI466" s="582"/>
      <c r="AJ466" s="582"/>
      <c r="AK466" s="582"/>
      <c r="AL466" s="582"/>
      <c r="AM466" s="582"/>
      <c r="AN466" s="582"/>
      <c r="AO466" s="582"/>
      <c r="AP466" s="582"/>
      <c r="AQ466" s="582"/>
      <c r="AR466" s="582"/>
      <c r="AS466" s="582"/>
      <c r="AT466" s="582"/>
      <c r="AU466" s="582"/>
      <c r="AV466" s="582"/>
    </row>
    <row r="467" spans="6:48" ht="12.75" customHeight="1">
      <c r="F467" s="582"/>
      <c r="G467" s="582"/>
      <c r="H467" s="582"/>
      <c r="I467" s="582"/>
      <c r="J467" s="582"/>
      <c r="K467" s="582"/>
      <c r="L467" s="582"/>
      <c r="M467" s="582"/>
      <c r="N467" s="582"/>
      <c r="O467" s="582"/>
      <c r="P467" s="582"/>
      <c r="Q467" s="582"/>
      <c r="R467" s="582"/>
      <c r="S467" s="582"/>
      <c r="T467" s="582"/>
      <c r="U467" s="582"/>
      <c r="V467" s="582"/>
      <c r="W467" s="582"/>
      <c r="X467" s="582"/>
      <c r="Y467" s="582"/>
      <c r="Z467" s="582"/>
      <c r="AA467" s="582"/>
      <c r="AB467" s="582"/>
      <c r="AC467" s="582"/>
      <c r="AD467" s="582"/>
      <c r="AE467" s="582"/>
      <c r="AF467" s="582"/>
      <c r="AG467" s="582"/>
      <c r="AH467" s="582"/>
      <c r="AI467" s="582"/>
      <c r="AJ467" s="582"/>
      <c r="AK467" s="582"/>
      <c r="AL467" s="582"/>
      <c r="AM467" s="582"/>
      <c r="AN467" s="582"/>
      <c r="AO467" s="582"/>
      <c r="AP467" s="582"/>
      <c r="AQ467" s="582"/>
      <c r="AR467" s="582"/>
      <c r="AS467" s="582"/>
      <c r="AT467" s="582"/>
      <c r="AU467" s="582"/>
      <c r="AV467" s="582"/>
    </row>
    <row r="468" spans="6:48" ht="12.75" customHeight="1">
      <c r="F468" s="582"/>
      <c r="G468" s="582"/>
      <c r="H468" s="582"/>
      <c r="I468" s="582"/>
      <c r="J468" s="582"/>
      <c r="K468" s="582"/>
      <c r="L468" s="582"/>
      <c r="M468" s="582"/>
      <c r="N468" s="582"/>
      <c r="O468" s="582"/>
      <c r="P468" s="582"/>
      <c r="Q468" s="582"/>
      <c r="R468" s="582"/>
      <c r="S468" s="582"/>
      <c r="T468" s="582"/>
      <c r="U468" s="582"/>
      <c r="V468" s="582"/>
      <c r="W468" s="582"/>
      <c r="X468" s="582"/>
      <c r="Y468" s="582"/>
      <c r="Z468" s="582"/>
      <c r="AA468" s="582"/>
      <c r="AB468" s="582"/>
      <c r="AC468" s="582"/>
      <c r="AD468" s="582"/>
      <c r="AE468" s="582"/>
      <c r="AF468" s="582"/>
      <c r="AG468" s="582"/>
      <c r="AH468" s="582"/>
      <c r="AI468" s="582"/>
      <c r="AJ468" s="582"/>
      <c r="AK468" s="582"/>
      <c r="AL468" s="582"/>
      <c r="AM468" s="582"/>
      <c r="AN468" s="582"/>
      <c r="AO468" s="582"/>
      <c r="AP468" s="582"/>
      <c r="AQ468" s="582"/>
      <c r="AR468" s="582"/>
      <c r="AS468" s="582"/>
      <c r="AT468" s="582"/>
      <c r="AU468" s="582"/>
      <c r="AV468" s="582"/>
    </row>
    <row r="469" spans="6:48" ht="12.75" customHeight="1">
      <c r="F469" s="582"/>
      <c r="G469" s="582"/>
      <c r="H469" s="582"/>
      <c r="I469" s="582"/>
      <c r="J469" s="582"/>
      <c r="K469" s="582"/>
      <c r="L469" s="582"/>
      <c r="M469" s="582"/>
      <c r="N469" s="582"/>
      <c r="O469" s="582"/>
      <c r="P469" s="582"/>
      <c r="Q469" s="582"/>
      <c r="R469" s="582"/>
      <c r="S469" s="582"/>
      <c r="T469" s="582"/>
      <c r="U469" s="582"/>
      <c r="V469" s="582"/>
      <c r="W469" s="582"/>
      <c r="X469" s="582"/>
      <c r="Y469" s="582"/>
      <c r="Z469" s="582"/>
      <c r="AA469" s="582"/>
      <c r="AB469" s="582"/>
      <c r="AC469" s="582"/>
      <c r="AD469" s="582"/>
      <c r="AE469" s="582"/>
      <c r="AF469" s="582"/>
      <c r="AG469" s="582"/>
      <c r="AH469" s="582"/>
      <c r="AI469" s="582"/>
      <c r="AJ469" s="582"/>
      <c r="AK469" s="582"/>
      <c r="AL469" s="582"/>
      <c r="AM469" s="582"/>
      <c r="AN469" s="582"/>
      <c r="AO469" s="582"/>
      <c r="AP469" s="582"/>
      <c r="AQ469" s="582"/>
      <c r="AR469" s="582"/>
      <c r="AS469" s="582"/>
      <c r="AT469" s="582"/>
      <c r="AU469" s="582"/>
      <c r="AV469" s="582"/>
    </row>
    <row r="470" spans="6:48" ht="12.75" customHeight="1">
      <c r="F470" s="582"/>
      <c r="G470" s="582"/>
      <c r="H470" s="582"/>
      <c r="I470" s="582"/>
      <c r="J470" s="582"/>
      <c r="K470" s="582"/>
      <c r="L470" s="582"/>
      <c r="M470" s="582"/>
      <c r="N470" s="582"/>
      <c r="O470" s="582"/>
      <c r="P470" s="582"/>
      <c r="Q470" s="582"/>
      <c r="R470" s="582"/>
      <c r="S470" s="582"/>
      <c r="T470" s="582"/>
      <c r="U470" s="582"/>
      <c r="V470" s="582"/>
      <c r="W470" s="582"/>
      <c r="X470" s="582"/>
      <c r="Y470" s="582"/>
      <c r="Z470" s="582"/>
      <c r="AA470" s="582"/>
      <c r="AB470" s="582"/>
      <c r="AC470" s="582"/>
      <c r="AD470" s="582"/>
      <c r="AE470" s="582"/>
      <c r="AF470" s="582"/>
      <c r="AG470" s="582"/>
      <c r="AH470" s="582"/>
      <c r="AI470" s="582"/>
      <c r="AJ470" s="582"/>
      <c r="AK470" s="582"/>
      <c r="AL470" s="582"/>
      <c r="AM470" s="582"/>
      <c r="AN470" s="582"/>
      <c r="AO470" s="582"/>
      <c r="AP470" s="582"/>
      <c r="AQ470" s="582"/>
      <c r="AR470" s="582"/>
      <c r="AS470" s="582"/>
      <c r="AT470" s="582"/>
      <c r="AU470" s="582"/>
      <c r="AV470" s="582"/>
    </row>
    <row r="471" spans="6:48" ht="12.75" customHeight="1">
      <c r="F471" s="582"/>
      <c r="G471" s="582"/>
      <c r="H471" s="582"/>
      <c r="I471" s="582"/>
      <c r="J471" s="582"/>
      <c r="K471" s="582"/>
      <c r="L471" s="582"/>
      <c r="M471" s="582"/>
      <c r="N471" s="582"/>
      <c r="O471" s="582"/>
      <c r="P471" s="582"/>
      <c r="Q471" s="582"/>
      <c r="R471" s="582"/>
      <c r="S471" s="582"/>
      <c r="T471" s="582"/>
      <c r="U471" s="582"/>
      <c r="V471" s="582"/>
      <c r="W471" s="582"/>
      <c r="X471" s="582"/>
      <c r="Y471" s="582"/>
      <c r="Z471" s="582"/>
      <c r="AA471" s="582"/>
      <c r="AB471" s="582"/>
      <c r="AC471" s="582"/>
      <c r="AD471" s="582"/>
      <c r="AE471" s="582"/>
      <c r="AF471" s="582"/>
      <c r="AG471" s="582"/>
      <c r="AH471" s="582"/>
      <c r="AI471" s="582"/>
      <c r="AJ471" s="582"/>
      <c r="AK471" s="582"/>
      <c r="AL471" s="582"/>
      <c r="AM471" s="582"/>
      <c r="AN471" s="582"/>
      <c r="AO471" s="582"/>
      <c r="AP471" s="582"/>
      <c r="AQ471" s="582"/>
      <c r="AR471" s="582"/>
      <c r="AS471" s="582"/>
      <c r="AT471" s="582"/>
      <c r="AU471" s="582"/>
      <c r="AV471" s="582"/>
    </row>
    <row r="472" spans="6:48" ht="12.75" customHeight="1">
      <c r="F472" s="582"/>
      <c r="G472" s="582"/>
      <c r="H472" s="582"/>
      <c r="I472" s="582"/>
      <c r="J472" s="582"/>
      <c r="K472" s="582"/>
      <c r="L472" s="582"/>
      <c r="M472" s="582"/>
      <c r="N472" s="582"/>
      <c r="O472" s="582"/>
      <c r="P472" s="582"/>
      <c r="Q472" s="582"/>
      <c r="R472" s="582"/>
      <c r="S472" s="582"/>
      <c r="T472" s="582"/>
      <c r="U472" s="582"/>
      <c r="V472" s="582"/>
      <c r="W472" s="582"/>
      <c r="X472" s="582"/>
      <c r="Y472" s="582"/>
      <c r="Z472" s="582"/>
      <c r="AA472" s="582"/>
      <c r="AB472" s="582"/>
      <c r="AC472" s="582"/>
      <c r="AD472" s="582"/>
      <c r="AE472" s="582"/>
      <c r="AF472" s="582"/>
      <c r="AG472" s="582"/>
      <c r="AH472" s="582"/>
      <c r="AI472" s="582"/>
      <c r="AJ472" s="582"/>
      <c r="AK472" s="582"/>
      <c r="AL472" s="582"/>
      <c r="AM472" s="582"/>
      <c r="AN472" s="582"/>
      <c r="AO472" s="582"/>
      <c r="AP472" s="582"/>
      <c r="AQ472" s="582"/>
      <c r="AR472" s="582"/>
      <c r="AS472" s="582"/>
      <c r="AT472" s="582"/>
      <c r="AU472" s="582"/>
      <c r="AV472" s="582"/>
    </row>
    <row r="473" spans="6:48" ht="12.75" customHeight="1">
      <c r="F473" s="582"/>
      <c r="G473" s="582"/>
      <c r="H473" s="582"/>
      <c r="I473" s="582"/>
      <c r="J473" s="582"/>
      <c r="K473" s="582"/>
      <c r="L473" s="582"/>
      <c r="M473" s="582"/>
      <c r="N473" s="582"/>
      <c r="O473" s="582"/>
      <c r="P473" s="582"/>
      <c r="Q473" s="582"/>
      <c r="R473" s="582"/>
      <c r="S473" s="582"/>
      <c r="T473" s="582"/>
      <c r="U473" s="582"/>
      <c r="V473" s="582"/>
      <c r="W473" s="582"/>
      <c r="X473" s="582"/>
      <c r="Y473" s="582"/>
      <c r="Z473" s="582"/>
      <c r="AA473" s="582"/>
      <c r="AB473" s="582"/>
      <c r="AC473" s="582"/>
      <c r="AD473" s="582"/>
      <c r="AE473" s="582"/>
      <c r="AF473" s="582"/>
      <c r="AG473" s="582"/>
      <c r="AH473" s="582"/>
      <c r="AI473" s="582"/>
      <c r="AJ473" s="582"/>
      <c r="AK473" s="582"/>
      <c r="AL473" s="582"/>
      <c r="AM473" s="582"/>
      <c r="AN473" s="582"/>
      <c r="AO473" s="582"/>
      <c r="AP473" s="582"/>
      <c r="AQ473" s="582"/>
      <c r="AR473" s="582"/>
      <c r="AS473" s="582"/>
      <c r="AT473" s="582"/>
      <c r="AU473" s="582"/>
      <c r="AV473" s="582"/>
    </row>
    <row r="474" spans="6:48" ht="12.75" customHeight="1">
      <c r="F474" s="582"/>
      <c r="G474" s="582"/>
      <c r="H474" s="582"/>
      <c r="I474" s="582"/>
      <c r="J474" s="582"/>
      <c r="K474" s="582"/>
      <c r="L474" s="582"/>
      <c r="M474" s="582"/>
      <c r="N474" s="582"/>
      <c r="O474" s="582"/>
      <c r="P474" s="582"/>
      <c r="Q474" s="582"/>
      <c r="R474" s="582"/>
      <c r="S474" s="582"/>
      <c r="T474" s="582"/>
      <c r="U474" s="582"/>
      <c r="V474" s="582"/>
      <c r="W474" s="582"/>
      <c r="X474" s="582"/>
      <c r="Y474" s="582"/>
      <c r="Z474" s="582"/>
      <c r="AA474" s="582"/>
      <c r="AB474" s="582"/>
      <c r="AC474" s="582"/>
      <c r="AD474" s="582"/>
      <c r="AE474" s="582"/>
      <c r="AF474" s="582"/>
      <c r="AG474" s="582"/>
      <c r="AH474" s="582"/>
      <c r="AI474" s="582"/>
      <c r="AJ474" s="582"/>
      <c r="AK474" s="582"/>
      <c r="AL474" s="582"/>
      <c r="AM474" s="582"/>
      <c r="AN474" s="582"/>
      <c r="AO474" s="582"/>
      <c r="AP474" s="582"/>
      <c r="AQ474" s="582"/>
      <c r="AR474" s="582"/>
      <c r="AS474" s="582"/>
      <c r="AT474" s="582"/>
      <c r="AU474" s="582"/>
      <c r="AV474" s="582"/>
    </row>
    <row r="475" spans="6:48" ht="12.75" customHeight="1">
      <c r="F475" s="582"/>
      <c r="G475" s="582"/>
      <c r="H475" s="582"/>
      <c r="I475" s="582"/>
      <c r="J475" s="582"/>
      <c r="K475" s="582"/>
      <c r="L475" s="582"/>
      <c r="M475" s="582"/>
      <c r="N475" s="582"/>
      <c r="O475" s="582"/>
      <c r="P475" s="582"/>
      <c r="Q475" s="582"/>
      <c r="R475" s="582"/>
      <c r="S475" s="582"/>
      <c r="T475" s="582"/>
      <c r="U475" s="582"/>
      <c r="V475" s="582"/>
      <c r="W475" s="582"/>
      <c r="X475" s="582"/>
      <c r="Y475" s="582"/>
      <c r="Z475" s="582"/>
      <c r="AA475" s="582"/>
      <c r="AB475" s="582"/>
      <c r="AC475" s="582"/>
      <c r="AD475" s="582"/>
      <c r="AE475" s="582"/>
      <c r="AF475" s="582"/>
      <c r="AG475" s="582"/>
      <c r="AH475" s="582"/>
      <c r="AI475" s="582"/>
      <c r="AJ475" s="582"/>
      <c r="AK475" s="582"/>
      <c r="AL475" s="582"/>
      <c r="AM475" s="582"/>
      <c r="AN475" s="582"/>
      <c r="AO475" s="582"/>
      <c r="AP475" s="582"/>
      <c r="AQ475" s="582"/>
      <c r="AR475" s="582"/>
      <c r="AS475" s="582"/>
      <c r="AT475" s="582"/>
      <c r="AU475" s="582"/>
      <c r="AV475" s="582"/>
    </row>
    <row r="476" spans="6:48" ht="12.75" customHeight="1">
      <c r="F476" s="582"/>
      <c r="G476" s="582"/>
      <c r="H476" s="582"/>
      <c r="I476" s="582"/>
      <c r="J476" s="582"/>
      <c r="K476" s="582"/>
      <c r="L476" s="582"/>
      <c r="M476" s="582"/>
      <c r="N476" s="582"/>
      <c r="O476" s="582"/>
      <c r="P476" s="582"/>
      <c r="Q476" s="582"/>
      <c r="R476" s="582"/>
      <c r="S476" s="582"/>
      <c r="T476" s="582"/>
      <c r="U476" s="582"/>
      <c r="V476" s="582"/>
      <c r="W476" s="582"/>
      <c r="X476" s="582"/>
      <c r="Y476" s="582"/>
      <c r="Z476" s="582"/>
      <c r="AA476" s="582"/>
      <c r="AB476" s="582"/>
      <c r="AC476" s="582"/>
      <c r="AD476" s="582"/>
      <c r="AE476" s="582"/>
      <c r="AF476" s="582"/>
      <c r="AG476" s="582"/>
      <c r="AH476" s="582"/>
      <c r="AI476" s="582"/>
      <c r="AJ476" s="582"/>
      <c r="AK476" s="582"/>
      <c r="AL476" s="582"/>
      <c r="AM476" s="582"/>
      <c r="AN476" s="582"/>
      <c r="AO476" s="582"/>
      <c r="AP476" s="582"/>
      <c r="AQ476" s="582"/>
      <c r="AR476" s="582"/>
      <c r="AS476" s="582"/>
      <c r="AT476" s="582"/>
      <c r="AU476" s="582"/>
      <c r="AV476" s="582"/>
    </row>
    <row r="477" spans="6:48" ht="12.75" customHeight="1">
      <c r="F477" s="582"/>
      <c r="G477" s="582"/>
      <c r="H477" s="582"/>
      <c r="I477" s="582"/>
      <c r="J477" s="582"/>
      <c r="K477" s="582"/>
      <c r="L477" s="582"/>
      <c r="M477" s="582"/>
      <c r="N477" s="582"/>
      <c r="O477" s="582"/>
      <c r="P477" s="582"/>
      <c r="Q477" s="582"/>
      <c r="R477" s="582"/>
      <c r="S477" s="582"/>
      <c r="T477" s="582"/>
      <c r="U477" s="582"/>
      <c r="V477" s="582"/>
      <c r="W477" s="582"/>
      <c r="X477" s="582"/>
      <c r="Y477" s="582"/>
      <c r="Z477" s="582"/>
      <c r="AA477" s="582"/>
      <c r="AB477" s="582"/>
      <c r="AC477" s="582"/>
      <c r="AD477" s="582"/>
      <c r="AE477" s="582"/>
      <c r="AF477" s="582"/>
      <c r="AG477" s="582"/>
      <c r="AH477" s="582"/>
      <c r="AI477" s="582"/>
      <c r="AJ477" s="582"/>
      <c r="AK477" s="582"/>
      <c r="AL477" s="582"/>
      <c r="AM477" s="582"/>
      <c r="AN477" s="582"/>
      <c r="AO477" s="582"/>
      <c r="AP477" s="582"/>
      <c r="AQ477" s="582"/>
      <c r="AR477" s="582"/>
      <c r="AS477" s="582"/>
      <c r="AT477" s="582"/>
      <c r="AU477" s="582"/>
      <c r="AV477" s="582"/>
    </row>
    <row r="478" spans="6:48" ht="12.75" customHeight="1">
      <c r="F478" s="582"/>
      <c r="G478" s="582"/>
      <c r="H478" s="582"/>
      <c r="I478" s="582"/>
      <c r="J478" s="582"/>
      <c r="K478" s="582"/>
      <c r="L478" s="582"/>
      <c r="M478" s="582"/>
      <c r="N478" s="582"/>
      <c r="O478" s="582"/>
      <c r="P478" s="582"/>
      <c r="Q478" s="582"/>
      <c r="R478" s="582"/>
      <c r="S478" s="582"/>
      <c r="T478" s="582"/>
      <c r="U478" s="582"/>
      <c r="V478" s="582"/>
      <c r="W478" s="582"/>
      <c r="X478" s="582"/>
      <c r="Y478" s="582"/>
      <c r="Z478" s="582"/>
      <c r="AA478" s="582"/>
      <c r="AB478" s="582"/>
      <c r="AC478" s="582"/>
      <c r="AD478" s="582"/>
      <c r="AE478" s="582"/>
      <c r="AF478" s="582"/>
      <c r="AG478" s="582"/>
      <c r="AH478" s="582"/>
      <c r="AI478" s="582"/>
      <c r="AJ478" s="582"/>
      <c r="AK478" s="582"/>
      <c r="AL478" s="582"/>
      <c r="AM478" s="582"/>
      <c r="AN478" s="582"/>
      <c r="AO478" s="582"/>
      <c r="AP478" s="582"/>
      <c r="AQ478" s="582"/>
      <c r="AR478" s="582"/>
      <c r="AS478" s="582"/>
      <c r="AT478" s="582"/>
      <c r="AU478" s="582"/>
      <c r="AV478" s="582"/>
    </row>
    <row r="479" spans="6:48" ht="12.75" customHeight="1">
      <c r="F479" s="582"/>
      <c r="G479" s="582"/>
      <c r="H479" s="582"/>
      <c r="I479" s="582"/>
      <c r="J479" s="582"/>
      <c r="K479" s="582"/>
      <c r="L479" s="582"/>
      <c r="M479" s="582"/>
      <c r="N479" s="582"/>
      <c r="O479" s="582"/>
      <c r="P479" s="582"/>
      <c r="Q479" s="582"/>
      <c r="R479" s="582"/>
      <c r="S479" s="582"/>
      <c r="T479" s="582"/>
      <c r="U479" s="582"/>
      <c r="V479" s="582"/>
      <c r="W479" s="582"/>
      <c r="X479" s="582"/>
      <c r="Y479" s="582"/>
      <c r="Z479" s="582"/>
      <c r="AA479" s="582"/>
      <c r="AB479" s="582"/>
      <c r="AC479" s="582"/>
      <c r="AD479" s="582"/>
      <c r="AE479" s="582"/>
      <c r="AF479" s="582"/>
      <c r="AG479" s="582"/>
      <c r="AH479" s="582"/>
      <c r="AI479" s="582"/>
      <c r="AJ479" s="582"/>
      <c r="AK479" s="582"/>
      <c r="AL479" s="582"/>
      <c r="AM479" s="582"/>
      <c r="AN479" s="582"/>
      <c r="AO479" s="582"/>
      <c r="AP479" s="582"/>
      <c r="AQ479" s="582"/>
      <c r="AR479" s="582"/>
      <c r="AS479" s="582"/>
      <c r="AT479" s="582"/>
      <c r="AU479" s="582"/>
      <c r="AV479" s="582"/>
    </row>
    <row r="480" spans="6:48" ht="12.75" customHeight="1">
      <c r="F480" s="582"/>
      <c r="G480" s="582"/>
      <c r="H480" s="582"/>
      <c r="I480" s="582"/>
      <c r="J480" s="582"/>
      <c r="K480" s="582"/>
      <c r="L480" s="582"/>
      <c r="M480" s="582"/>
      <c r="N480" s="582"/>
      <c r="O480" s="582"/>
      <c r="P480" s="582"/>
      <c r="Q480" s="582"/>
      <c r="R480" s="582"/>
      <c r="S480" s="582"/>
      <c r="T480" s="582"/>
      <c r="U480" s="582"/>
      <c r="V480" s="582"/>
      <c r="W480" s="582"/>
      <c r="X480" s="582"/>
      <c r="Y480" s="582"/>
      <c r="Z480" s="582"/>
      <c r="AA480" s="582"/>
      <c r="AB480" s="582"/>
      <c r="AC480" s="582"/>
      <c r="AD480" s="582"/>
      <c r="AE480" s="582"/>
      <c r="AF480" s="582"/>
      <c r="AG480" s="582"/>
      <c r="AH480" s="582"/>
      <c r="AI480" s="582"/>
      <c r="AJ480" s="582"/>
      <c r="AK480" s="582"/>
      <c r="AL480" s="582"/>
      <c r="AM480" s="582"/>
      <c r="AN480" s="582"/>
      <c r="AO480" s="582"/>
      <c r="AP480" s="582"/>
      <c r="AQ480" s="582"/>
      <c r="AR480" s="582"/>
      <c r="AS480" s="582"/>
      <c r="AT480" s="582"/>
      <c r="AU480" s="582"/>
      <c r="AV480" s="582"/>
    </row>
    <row r="481" spans="6:48" ht="12.75" customHeight="1">
      <c r="F481" s="582"/>
      <c r="G481" s="582"/>
      <c r="H481" s="582"/>
      <c r="I481" s="582"/>
      <c r="J481" s="582"/>
      <c r="K481" s="582"/>
      <c r="L481" s="582"/>
      <c r="M481" s="582"/>
      <c r="N481" s="582"/>
      <c r="O481" s="582"/>
      <c r="P481" s="582"/>
      <c r="Q481" s="582"/>
      <c r="R481" s="582"/>
      <c r="S481" s="582"/>
      <c r="T481" s="582"/>
      <c r="U481" s="582"/>
      <c r="V481" s="582"/>
      <c r="W481" s="582"/>
      <c r="X481" s="582"/>
      <c r="Y481" s="582"/>
      <c r="Z481" s="582"/>
      <c r="AA481" s="582"/>
      <c r="AB481" s="582"/>
      <c r="AC481" s="582"/>
      <c r="AD481" s="582"/>
      <c r="AE481" s="582"/>
      <c r="AF481" s="582"/>
      <c r="AG481" s="582"/>
      <c r="AH481" s="582"/>
      <c r="AI481" s="582"/>
      <c r="AJ481" s="582"/>
      <c r="AK481" s="582"/>
      <c r="AL481" s="582"/>
      <c r="AM481" s="582"/>
      <c r="AN481" s="582"/>
      <c r="AO481" s="582"/>
      <c r="AP481" s="582"/>
      <c r="AQ481" s="582"/>
      <c r="AR481" s="582"/>
      <c r="AS481" s="582"/>
      <c r="AT481" s="582"/>
      <c r="AU481" s="582"/>
      <c r="AV481" s="582"/>
    </row>
    <row r="482" spans="6:48" ht="12.75" customHeight="1">
      <c r="F482" s="582"/>
      <c r="G482" s="582"/>
      <c r="H482" s="582"/>
      <c r="I482" s="582"/>
      <c r="J482" s="582"/>
      <c r="K482" s="582"/>
      <c r="L482" s="582"/>
      <c r="M482" s="582"/>
      <c r="N482" s="582"/>
      <c r="O482" s="582"/>
      <c r="P482" s="582"/>
      <c r="Q482" s="582"/>
      <c r="R482" s="582"/>
      <c r="S482" s="582"/>
      <c r="T482" s="582"/>
      <c r="U482" s="582"/>
      <c r="V482" s="582"/>
      <c r="W482" s="582"/>
      <c r="X482" s="582"/>
      <c r="Y482" s="582"/>
      <c r="Z482" s="582"/>
      <c r="AA482" s="582"/>
      <c r="AB482" s="582"/>
      <c r="AC482" s="582"/>
      <c r="AD482" s="582"/>
      <c r="AE482" s="582"/>
      <c r="AF482" s="582"/>
      <c r="AG482" s="582"/>
      <c r="AH482" s="582"/>
      <c r="AI482" s="582"/>
      <c r="AJ482" s="582"/>
      <c r="AK482" s="582"/>
      <c r="AL482" s="582"/>
      <c r="AM482" s="582"/>
      <c r="AN482" s="582"/>
      <c r="AO482" s="582"/>
      <c r="AP482" s="582"/>
      <c r="AQ482" s="582"/>
      <c r="AR482" s="582"/>
      <c r="AS482" s="582"/>
      <c r="AT482" s="582"/>
      <c r="AU482" s="582"/>
      <c r="AV482" s="582"/>
    </row>
    <row r="483" spans="6:48" ht="12.75" customHeight="1">
      <c r="F483" s="582"/>
      <c r="G483" s="582"/>
      <c r="H483" s="582"/>
      <c r="I483" s="582"/>
      <c r="J483" s="582"/>
      <c r="K483" s="582"/>
      <c r="L483" s="582"/>
      <c r="M483" s="582"/>
      <c r="N483" s="582"/>
      <c r="O483" s="582"/>
      <c r="P483" s="582"/>
      <c r="Q483" s="582"/>
      <c r="R483" s="582"/>
      <c r="S483" s="582"/>
      <c r="T483" s="582"/>
      <c r="U483" s="582"/>
      <c r="V483" s="582"/>
      <c r="W483" s="582"/>
      <c r="X483" s="582"/>
      <c r="Y483" s="582"/>
      <c r="Z483" s="582"/>
      <c r="AA483" s="582"/>
      <c r="AB483" s="582"/>
      <c r="AC483" s="582"/>
      <c r="AD483" s="582"/>
      <c r="AE483" s="582"/>
      <c r="AF483" s="582"/>
      <c r="AG483" s="582"/>
      <c r="AH483" s="582"/>
      <c r="AI483" s="582"/>
      <c r="AJ483" s="582"/>
      <c r="AK483" s="582"/>
      <c r="AL483" s="582"/>
      <c r="AM483" s="582"/>
      <c r="AN483" s="582"/>
      <c r="AO483" s="582"/>
      <c r="AP483" s="582"/>
      <c r="AQ483" s="582"/>
      <c r="AR483" s="582"/>
      <c r="AS483" s="582"/>
      <c r="AT483" s="582"/>
      <c r="AU483" s="582"/>
      <c r="AV483" s="582"/>
    </row>
    <row r="484" spans="6:48" ht="12.75" customHeight="1">
      <c r="F484" s="582"/>
      <c r="G484" s="582"/>
      <c r="H484" s="582"/>
      <c r="I484" s="582"/>
      <c r="J484" s="582"/>
      <c r="K484" s="582"/>
      <c r="L484" s="582"/>
      <c r="M484" s="582"/>
      <c r="N484" s="582"/>
      <c r="O484" s="582"/>
      <c r="P484" s="582"/>
      <c r="Q484" s="582"/>
      <c r="R484" s="582"/>
      <c r="S484" s="582"/>
      <c r="T484" s="582"/>
      <c r="U484" s="582"/>
      <c r="V484" s="582"/>
      <c r="W484" s="582"/>
      <c r="X484" s="582"/>
      <c r="Y484" s="582"/>
      <c r="Z484" s="582"/>
      <c r="AA484" s="582"/>
      <c r="AB484" s="582"/>
      <c r="AC484" s="582"/>
      <c r="AD484" s="582"/>
      <c r="AE484" s="582"/>
      <c r="AF484" s="582"/>
      <c r="AG484" s="582"/>
      <c r="AH484" s="582"/>
      <c r="AI484" s="582"/>
      <c r="AJ484" s="582"/>
      <c r="AK484" s="582"/>
      <c r="AL484" s="582"/>
      <c r="AM484" s="582"/>
      <c r="AN484" s="582"/>
      <c r="AO484" s="582"/>
      <c r="AP484" s="582"/>
      <c r="AQ484" s="582"/>
      <c r="AR484" s="582"/>
      <c r="AS484" s="582"/>
      <c r="AT484" s="582"/>
      <c r="AU484" s="582"/>
      <c r="AV484" s="582"/>
    </row>
    <row r="485" spans="6:48" ht="12.75" customHeight="1">
      <c r="F485" s="582"/>
      <c r="G485" s="582"/>
      <c r="H485" s="582"/>
      <c r="I485" s="582"/>
      <c r="J485" s="582"/>
      <c r="K485" s="582"/>
      <c r="L485" s="582"/>
      <c r="M485" s="582"/>
      <c r="N485" s="582"/>
      <c r="O485" s="582"/>
      <c r="P485" s="582"/>
      <c r="Q485" s="582"/>
      <c r="R485" s="582"/>
      <c r="S485" s="582"/>
      <c r="T485" s="582"/>
      <c r="U485" s="582"/>
      <c r="V485" s="582"/>
      <c r="W485" s="582"/>
      <c r="X485" s="582"/>
      <c r="Y485" s="582"/>
      <c r="Z485" s="582"/>
      <c r="AA485" s="582"/>
      <c r="AB485" s="582"/>
      <c r="AC485" s="582"/>
      <c r="AD485" s="582"/>
      <c r="AE485" s="582"/>
      <c r="AF485" s="582"/>
      <c r="AG485" s="582"/>
      <c r="AH485" s="582"/>
      <c r="AI485" s="582"/>
      <c r="AJ485" s="582"/>
      <c r="AK485" s="582"/>
      <c r="AL485" s="582"/>
      <c r="AM485" s="582"/>
      <c r="AN485" s="582"/>
      <c r="AO485" s="582"/>
      <c r="AP485" s="582"/>
      <c r="AQ485" s="582"/>
      <c r="AR485" s="582"/>
      <c r="AS485" s="582"/>
      <c r="AT485" s="582"/>
      <c r="AU485" s="582"/>
      <c r="AV485" s="582"/>
    </row>
    <row r="486" spans="6:48" ht="12.75" customHeight="1">
      <c r="F486" s="582"/>
      <c r="G486" s="582"/>
      <c r="H486" s="582"/>
      <c r="I486" s="582"/>
      <c r="J486" s="582"/>
      <c r="K486" s="582"/>
      <c r="L486" s="582"/>
      <c r="M486" s="582"/>
      <c r="N486" s="582"/>
      <c r="O486" s="582"/>
      <c r="P486" s="582"/>
      <c r="Q486" s="582"/>
      <c r="R486" s="582"/>
      <c r="S486" s="582"/>
      <c r="T486" s="582"/>
      <c r="U486" s="582"/>
      <c r="V486" s="582"/>
      <c r="W486" s="582"/>
      <c r="X486" s="582"/>
      <c r="Y486" s="582"/>
      <c r="Z486" s="582"/>
      <c r="AA486" s="582"/>
      <c r="AB486" s="582"/>
      <c r="AC486" s="582"/>
      <c r="AD486" s="582"/>
      <c r="AE486" s="582"/>
      <c r="AF486" s="582"/>
      <c r="AG486" s="582"/>
      <c r="AH486" s="582"/>
      <c r="AI486" s="582"/>
      <c r="AJ486" s="582"/>
      <c r="AK486" s="582"/>
      <c r="AL486" s="582"/>
      <c r="AM486" s="582"/>
      <c r="AN486" s="582"/>
      <c r="AO486" s="582"/>
      <c r="AP486" s="582"/>
      <c r="AQ486" s="582"/>
      <c r="AR486" s="582"/>
      <c r="AS486" s="582"/>
      <c r="AT486" s="582"/>
      <c r="AU486" s="582"/>
      <c r="AV486" s="582"/>
    </row>
    <row r="487" spans="6:48" ht="12.75" customHeight="1">
      <c r="F487" s="582"/>
      <c r="G487" s="582"/>
      <c r="H487" s="582"/>
      <c r="I487" s="582"/>
      <c r="J487" s="582"/>
      <c r="K487" s="582"/>
      <c r="L487" s="582"/>
      <c r="M487" s="582"/>
      <c r="N487" s="582"/>
      <c r="O487" s="582"/>
      <c r="P487" s="582"/>
      <c r="Q487" s="582"/>
      <c r="R487" s="582"/>
      <c r="S487" s="582"/>
      <c r="T487" s="582"/>
      <c r="U487" s="582"/>
      <c r="V487" s="582"/>
      <c r="W487" s="582"/>
      <c r="X487" s="582"/>
      <c r="Y487" s="582"/>
      <c r="Z487" s="582"/>
      <c r="AA487" s="582"/>
      <c r="AB487" s="582"/>
      <c r="AC487" s="582"/>
      <c r="AD487" s="582"/>
      <c r="AE487" s="582"/>
      <c r="AF487" s="582"/>
      <c r="AG487" s="582"/>
      <c r="AH487" s="582"/>
      <c r="AI487" s="582"/>
      <c r="AJ487" s="582"/>
      <c r="AK487" s="582"/>
      <c r="AL487" s="582"/>
      <c r="AM487" s="582"/>
      <c r="AN487" s="582"/>
      <c r="AO487" s="582"/>
      <c r="AP487" s="582"/>
      <c r="AQ487" s="582"/>
      <c r="AR487" s="582"/>
      <c r="AS487" s="582"/>
      <c r="AT487" s="582"/>
      <c r="AU487" s="582"/>
      <c r="AV487" s="582"/>
    </row>
    <row r="488" spans="6:48" ht="12.75" customHeight="1">
      <c r="F488" s="582"/>
      <c r="G488" s="582"/>
      <c r="H488" s="582"/>
      <c r="I488" s="582"/>
      <c r="J488" s="582"/>
      <c r="K488" s="582"/>
      <c r="L488" s="582"/>
      <c r="M488" s="582"/>
      <c r="N488" s="582"/>
      <c r="O488" s="582"/>
      <c r="P488" s="582"/>
      <c r="Q488" s="582"/>
      <c r="R488" s="582"/>
      <c r="S488" s="582"/>
      <c r="T488" s="582"/>
      <c r="U488" s="582"/>
      <c r="V488" s="582"/>
      <c r="W488" s="582"/>
      <c r="X488" s="582"/>
      <c r="Y488" s="582"/>
      <c r="Z488" s="582"/>
      <c r="AA488" s="582"/>
      <c r="AB488" s="582"/>
      <c r="AC488" s="582"/>
      <c r="AD488" s="582"/>
      <c r="AE488" s="582"/>
      <c r="AF488" s="582"/>
      <c r="AG488" s="582"/>
      <c r="AH488" s="582"/>
      <c r="AI488" s="582"/>
      <c r="AJ488" s="582"/>
      <c r="AK488" s="582"/>
      <c r="AL488" s="582"/>
      <c r="AM488" s="582"/>
      <c r="AN488" s="582"/>
      <c r="AO488" s="582"/>
      <c r="AP488" s="582"/>
      <c r="AQ488" s="582"/>
      <c r="AR488" s="582"/>
      <c r="AS488" s="582"/>
      <c r="AT488" s="582"/>
      <c r="AU488" s="582"/>
      <c r="AV488" s="582"/>
    </row>
    <row r="489" spans="6:48" ht="12.75" customHeight="1">
      <c r="F489" s="582"/>
      <c r="G489" s="582"/>
      <c r="H489" s="582"/>
      <c r="I489" s="582"/>
      <c r="J489" s="582"/>
      <c r="K489" s="582"/>
      <c r="L489" s="582"/>
      <c r="M489" s="582"/>
      <c r="N489" s="582"/>
      <c r="O489" s="582"/>
      <c r="P489" s="582"/>
      <c r="Q489" s="582"/>
      <c r="R489" s="582"/>
      <c r="S489" s="582"/>
      <c r="T489" s="582"/>
      <c r="U489" s="582"/>
      <c r="V489" s="582"/>
      <c r="W489" s="582"/>
      <c r="X489" s="582"/>
      <c r="Y489" s="582"/>
      <c r="Z489" s="582"/>
      <c r="AA489" s="582"/>
      <c r="AB489" s="582"/>
      <c r="AC489" s="582"/>
      <c r="AD489" s="582"/>
      <c r="AE489" s="582"/>
      <c r="AF489" s="582"/>
      <c r="AG489" s="582"/>
      <c r="AH489" s="582"/>
      <c r="AI489" s="582"/>
      <c r="AJ489" s="582"/>
      <c r="AK489" s="582"/>
      <c r="AL489" s="582"/>
      <c r="AM489" s="582"/>
      <c r="AN489" s="582"/>
      <c r="AO489" s="582"/>
      <c r="AP489" s="582"/>
      <c r="AQ489" s="582"/>
      <c r="AR489" s="582"/>
      <c r="AS489" s="582"/>
      <c r="AT489" s="582"/>
      <c r="AU489" s="582"/>
      <c r="AV489" s="582"/>
    </row>
    <row r="490" spans="6:48" ht="12.75" customHeight="1">
      <c r="F490" s="582"/>
      <c r="G490" s="582"/>
      <c r="H490" s="582"/>
      <c r="I490" s="582"/>
      <c r="J490" s="582"/>
      <c r="K490" s="582"/>
      <c r="L490" s="582"/>
      <c r="M490" s="582"/>
      <c r="N490" s="582"/>
      <c r="O490" s="582"/>
      <c r="P490" s="582"/>
      <c r="Q490" s="582"/>
      <c r="R490" s="582"/>
      <c r="S490" s="582"/>
      <c r="T490" s="582"/>
      <c r="U490" s="582"/>
      <c r="V490" s="582"/>
      <c r="W490" s="582"/>
      <c r="X490" s="582"/>
      <c r="Y490" s="582"/>
      <c r="Z490" s="582"/>
      <c r="AA490" s="582"/>
      <c r="AB490" s="582"/>
      <c r="AC490" s="582"/>
      <c r="AD490" s="582"/>
      <c r="AE490" s="582"/>
      <c r="AF490" s="582"/>
      <c r="AG490" s="582"/>
      <c r="AH490" s="582"/>
      <c r="AI490" s="582"/>
      <c r="AJ490" s="582"/>
      <c r="AK490" s="582"/>
      <c r="AL490" s="582"/>
      <c r="AM490" s="582"/>
      <c r="AN490" s="582"/>
      <c r="AO490" s="582"/>
      <c r="AP490" s="582"/>
      <c r="AQ490" s="582"/>
      <c r="AR490" s="582"/>
      <c r="AS490" s="582"/>
      <c r="AT490" s="582"/>
      <c r="AU490" s="582"/>
      <c r="AV490" s="582"/>
    </row>
    <row r="491" spans="6:48" ht="12.75" customHeight="1">
      <c r="F491" s="582"/>
      <c r="G491" s="582"/>
      <c r="H491" s="582"/>
      <c r="I491" s="582"/>
      <c r="J491" s="582"/>
      <c r="K491" s="582"/>
      <c r="L491" s="582"/>
      <c r="M491" s="582"/>
      <c r="N491" s="582"/>
      <c r="O491" s="582"/>
      <c r="P491" s="582"/>
      <c r="Q491" s="582"/>
      <c r="R491" s="582"/>
      <c r="S491" s="582"/>
      <c r="T491" s="582"/>
      <c r="U491" s="582"/>
      <c r="V491" s="582"/>
      <c r="W491" s="582"/>
      <c r="X491" s="582"/>
      <c r="Y491" s="582"/>
      <c r="Z491" s="582"/>
      <c r="AA491" s="582"/>
      <c r="AB491" s="582"/>
      <c r="AC491" s="582"/>
      <c r="AD491" s="582"/>
      <c r="AE491" s="582"/>
      <c r="AF491" s="582"/>
      <c r="AG491" s="582"/>
      <c r="AH491" s="582"/>
      <c r="AI491" s="582"/>
      <c r="AJ491" s="582"/>
      <c r="AK491" s="582"/>
      <c r="AL491" s="582"/>
      <c r="AM491" s="582"/>
      <c r="AN491" s="582"/>
      <c r="AO491" s="582"/>
      <c r="AP491" s="582"/>
      <c r="AQ491" s="582"/>
      <c r="AR491" s="582"/>
      <c r="AS491" s="582"/>
      <c r="AT491" s="582"/>
      <c r="AU491" s="582"/>
      <c r="AV491" s="582"/>
    </row>
    <row r="492" spans="6:48" ht="12.75" customHeight="1">
      <c r="F492" s="582"/>
      <c r="G492" s="582"/>
      <c r="H492" s="582"/>
      <c r="I492" s="582"/>
      <c r="J492" s="582"/>
      <c r="K492" s="582"/>
      <c r="L492" s="582"/>
      <c r="M492" s="582"/>
      <c r="N492" s="582"/>
      <c r="O492" s="582"/>
      <c r="P492" s="582"/>
      <c r="Q492" s="582"/>
      <c r="R492" s="582"/>
      <c r="S492" s="582"/>
      <c r="T492" s="582"/>
      <c r="U492" s="582"/>
      <c r="V492" s="582"/>
      <c r="W492" s="582"/>
      <c r="X492" s="582"/>
      <c r="Y492" s="582"/>
      <c r="Z492" s="582"/>
      <c r="AA492" s="582"/>
      <c r="AB492" s="582"/>
      <c r="AC492" s="582"/>
      <c r="AD492" s="582"/>
      <c r="AE492" s="582"/>
      <c r="AF492" s="582"/>
      <c r="AG492" s="582"/>
      <c r="AH492" s="582"/>
      <c r="AI492" s="582"/>
      <c r="AJ492" s="582"/>
      <c r="AK492" s="582"/>
      <c r="AL492" s="582"/>
      <c r="AM492" s="582"/>
      <c r="AN492" s="582"/>
      <c r="AO492" s="582"/>
      <c r="AP492" s="582"/>
      <c r="AQ492" s="582"/>
      <c r="AR492" s="582"/>
      <c r="AS492" s="582"/>
      <c r="AT492" s="582"/>
      <c r="AU492" s="582"/>
      <c r="AV492" s="582"/>
    </row>
    <row r="493" spans="6:48" ht="12.75" customHeight="1">
      <c r="F493" s="582"/>
      <c r="G493" s="582"/>
      <c r="H493" s="582"/>
      <c r="I493" s="582"/>
      <c r="J493" s="582"/>
      <c r="K493" s="582"/>
      <c r="L493" s="582"/>
      <c r="M493" s="582"/>
      <c r="N493" s="582"/>
      <c r="O493" s="582"/>
      <c r="P493" s="582"/>
      <c r="Q493" s="582"/>
      <c r="R493" s="582"/>
      <c r="S493" s="582"/>
      <c r="T493" s="582"/>
      <c r="U493" s="582"/>
      <c r="V493" s="582"/>
      <c r="W493" s="582"/>
      <c r="X493" s="582"/>
      <c r="Y493" s="582"/>
      <c r="Z493" s="582"/>
      <c r="AA493" s="582"/>
      <c r="AB493" s="582"/>
      <c r="AC493" s="582"/>
      <c r="AD493" s="582"/>
      <c r="AE493" s="582"/>
      <c r="AF493" s="582"/>
      <c r="AG493" s="582"/>
      <c r="AH493" s="582"/>
      <c r="AI493" s="582"/>
      <c r="AJ493" s="582"/>
      <c r="AK493" s="582"/>
      <c r="AL493" s="582"/>
      <c r="AM493" s="582"/>
      <c r="AN493" s="582"/>
      <c r="AO493" s="582"/>
      <c r="AP493" s="582"/>
      <c r="AQ493" s="582"/>
      <c r="AR493" s="582"/>
      <c r="AS493" s="582"/>
      <c r="AT493" s="582"/>
      <c r="AU493" s="582"/>
      <c r="AV493" s="582"/>
    </row>
    <row r="494" spans="6:48" ht="12.75" customHeight="1">
      <c r="F494" s="582"/>
      <c r="G494" s="582"/>
      <c r="H494" s="582"/>
      <c r="I494" s="582"/>
      <c r="J494" s="582"/>
      <c r="K494" s="582"/>
      <c r="L494" s="582"/>
      <c r="M494" s="582"/>
      <c r="N494" s="582"/>
      <c r="O494" s="582"/>
      <c r="P494" s="582"/>
      <c r="Q494" s="582"/>
      <c r="R494" s="582"/>
      <c r="S494" s="582"/>
      <c r="T494" s="582"/>
      <c r="U494" s="582"/>
      <c r="V494" s="582"/>
      <c r="W494" s="582"/>
      <c r="X494" s="582"/>
      <c r="Y494" s="582"/>
      <c r="Z494" s="582"/>
      <c r="AA494" s="582"/>
      <c r="AB494" s="582"/>
      <c r="AC494" s="582"/>
      <c r="AD494" s="582"/>
      <c r="AE494" s="582"/>
      <c r="AF494" s="582"/>
      <c r="AG494" s="582"/>
      <c r="AH494" s="582"/>
      <c r="AI494" s="582"/>
      <c r="AJ494" s="582"/>
      <c r="AK494" s="582"/>
      <c r="AL494" s="582"/>
      <c r="AM494" s="582"/>
      <c r="AN494" s="582"/>
      <c r="AO494" s="582"/>
      <c r="AP494" s="582"/>
      <c r="AQ494" s="582"/>
      <c r="AR494" s="582"/>
      <c r="AS494" s="582"/>
      <c r="AT494" s="582"/>
      <c r="AU494" s="582"/>
      <c r="AV494" s="582"/>
    </row>
    <row r="495" spans="6:48" ht="12.75" customHeight="1">
      <c r="F495" s="582"/>
      <c r="G495" s="582"/>
      <c r="H495" s="582"/>
      <c r="I495" s="582"/>
      <c r="J495" s="582"/>
      <c r="K495" s="582"/>
      <c r="L495" s="582"/>
      <c r="M495" s="582"/>
      <c r="N495" s="582"/>
      <c r="O495" s="582"/>
      <c r="P495" s="582"/>
      <c r="Q495" s="582"/>
      <c r="R495" s="582"/>
      <c r="S495" s="582"/>
      <c r="T495" s="582"/>
      <c r="U495" s="582"/>
      <c r="V495" s="582"/>
      <c r="W495" s="582"/>
      <c r="X495" s="582"/>
      <c r="Y495" s="582"/>
      <c r="Z495" s="582"/>
      <c r="AA495" s="582"/>
      <c r="AB495" s="582"/>
      <c r="AC495" s="582"/>
      <c r="AD495" s="582"/>
      <c r="AE495" s="582"/>
      <c r="AF495" s="582"/>
      <c r="AG495" s="582"/>
      <c r="AH495" s="582"/>
      <c r="AI495" s="582"/>
      <c r="AJ495" s="582"/>
      <c r="AK495" s="582"/>
      <c r="AL495" s="582"/>
      <c r="AM495" s="582"/>
      <c r="AN495" s="582"/>
      <c r="AO495" s="582"/>
      <c r="AP495" s="582"/>
      <c r="AQ495" s="582"/>
      <c r="AR495" s="582"/>
      <c r="AS495" s="582"/>
      <c r="AT495" s="582"/>
      <c r="AU495" s="582"/>
      <c r="AV495" s="582"/>
    </row>
    <row r="496" spans="6:48" ht="12.75" customHeight="1">
      <c r="F496" s="582"/>
      <c r="G496" s="582"/>
      <c r="H496" s="582"/>
      <c r="I496" s="582"/>
      <c r="J496" s="582"/>
      <c r="K496" s="582"/>
      <c r="L496" s="582"/>
      <c r="M496" s="582"/>
      <c r="N496" s="582"/>
      <c r="O496" s="582"/>
      <c r="P496" s="582"/>
      <c r="Q496" s="582"/>
      <c r="R496" s="582"/>
      <c r="S496" s="582"/>
      <c r="T496" s="582"/>
      <c r="U496" s="582"/>
      <c r="V496" s="582"/>
      <c r="W496" s="582"/>
      <c r="X496" s="582"/>
      <c r="Y496" s="582"/>
      <c r="Z496" s="582"/>
      <c r="AA496" s="582"/>
      <c r="AB496" s="582"/>
      <c r="AC496" s="582"/>
      <c r="AD496" s="582"/>
      <c r="AE496" s="582"/>
      <c r="AF496" s="582"/>
      <c r="AG496" s="582"/>
      <c r="AH496" s="582"/>
      <c r="AI496" s="582"/>
      <c r="AJ496" s="582"/>
      <c r="AK496" s="582"/>
      <c r="AL496" s="582"/>
      <c r="AM496" s="582"/>
      <c r="AN496" s="582"/>
      <c r="AO496" s="582"/>
      <c r="AP496" s="582"/>
      <c r="AQ496" s="582"/>
      <c r="AR496" s="582"/>
      <c r="AS496" s="582"/>
      <c r="AT496" s="582"/>
      <c r="AU496" s="582"/>
      <c r="AV496" s="582"/>
    </row>
    <row r="497" spans="6:48" ht="12.75" customHeight="1">
      <c r="F497" s="582"/>
      <c r="G497" s="582"/>
      <c r="H497" s="582"/>
      <c r="I497" s="582"/>
      <c r="J497" s="582"/>
      <c r="K497" s="582"/>
      <c r="L497" s="582"/>
      <c r="M497" s="582"/>
      <c r="N497" s="582"/>
      <c r="O497" s="582"/>
      <c r="P497" s="582"/>
      <c r="Q497" s="582"/>
      <c r="R497" s="582"/>
      <c r="S497" s="582"/>
      <c r="T497" s="582"/>
      <c r="U497" s="582"/>
      <c r="V497" s="582"/>
      <c r="W497" s="582"/>
      <c r="X497" s="582"/>
      <c r="Y497" s="582"/>
      <c r="Z497" s="582"/>
      <c r="AA497" s="582"/>
      <c r="AB497" s="582"/>
      <c r="AC497" s="582"/>
      <c r="AD497" s="582"/>
      <c r="AE497" s="582"/>
      <c r="AF497" s="582"/>
      <c r="AG497" s="582"/>
      <c r="AH497" s="582"/>
      <c r="AI497" s="582"/>
      <c r="AJ497" s="582"/>
      <c r="AK497" s="582"/>
      <c r="AL497" s="582"/>
      <c r="AM497" s="582"/>
      <c r="AN497" s="582"/>
      <c r="AO497" s="582"/>
      <c r="AP497" s="582"/>
      <c r="AQ497" s="582"/>
      <c r="AR497" s="582"/>
      <c r="AS497" s="582"/>
      <c r="AT497" s="582"/>
      <c r="AU497" s="582"/>
      <c r="AV497" s="582"/>
    </row>
    <row r="498" spans="6:48" ht="12.75" customHeight="1">
      <c r="F498" s="582"/>
      <c r="G498" s="582"/>
      <c r="H498" s="582"/>
      <c r="I498" s="582"/>
      <c r="J498" s="582"/>
      <c r="K498" s="582"/>
      <c r="L498" s="582"/>
      <c r="M498" s="582"/>
      <c r="N498" s="582"/>
      <c r="O498" s="582"/>
      <c r="P498" s="582"/>
      <c r="Q498" s="582"/>
      <c r="R498" s="582"/>
      <c r="S498" s="582"/>
      <c r="T498" s="582"/>
      <c r="U498" s="582"/>
      <c r="V498" s="582"/>
      <c r="W498" s="582"/>
      <c r="X498" s="582"/>
      <c r="Y498" s="582"/>
      <c r="Z498" s="582"/>
      <c r="AA498" s="582"/>
      <c r="AB498" s="582"/>
      <c r="AC498" s="582"/>
      <c r="AD498" s="582"/>
      <c r="AE498" s="582"/>
      <c r="AF498" s="582"/>
      <c r="AG498" s="582"/>
      <c r="AH498" s="582"/>
      <c r="AI498" s="582"/>
      <c r="AJ498" s="582"/>
      <c r="AK498" s="582"/>
      <c r="AL498" s="582"/>
      <c r="AM498" s="582"/>
      <c r="AN498" s="582"/>
      <c r="AO498" s="582"/>
      <c r="AP498" s="582"/>
      <c r="AQ498" s="582"/>
      <c r="AR498" s="582"/>
      <c r="AS498" s="582"/>
      <c r="AT498" s="582"/>
      <c r="AU498" s="582"/>
      <c r="AV498" s="582"/>
    </row>
    <row r="499" spans="6:48" ht="12.75" customHeight="1">
      <c r="F499" s="582"/>
      <c r="G499" s="582"/>
      <c r="H499" s="582"/>
      <c r="I499" s="582"/>
      <c r="J499" s="582"/>
      <c r="K499" s="582"/>
      <c r="L499" s="582"/>
      <c r="M499" s="582"/>
      <c r="N499" s="582"/>
      <c r="O499" s="582"/>
      <c r="P499" s="582"/>
      <c r="Q499" s="582"/>
      <c r="R499" s="582"/>
      <c r="S499" s="582"/>
      <c r="T499" s="582"/>
      <c r="U499" s="582"/>
      <c r="V499" s="582"/>
      <c r="W499" s="582"/>
      <c r="X499" s="582"/>
      <c r="Y499" s="582"/>
      <c r="Z499" s="582"/>
      <c r="AA499" s="582"/>
      <c r="AB499" s="582"/>
      <c r="AC499" s="582"/>
      <c r="AD499" s="582"/>
      <c r="AE499" s="582"/>
      <c r="AF499" s="582"/>
      <c r="AG499" s="582"/>
      <c r="AH499" s="582"/>
      <c r="AI499" s="582"/>
      <c r="AJ499" s="582"/>
      <c r="AK499" s="582"/>
      <c r="AL499" s="582"/>
      <c r="AM499" s="582"/>
      <c r="AN499" s="582"/>
      <c r="AO499" s="582"/>
      <c r="AP499" s="582"/>
      <c r="AQ499" s="582"/>
      <c r="AR499" s="582"/>
      <c r="AS499" s="582"/>
      <c r="AT499" s="582"/>
      <c r="AU499" s="582"/>
      <c r="AV499" s="582"/>
    </row>
    <row r="500" spans="6:48" ht="12.75" customHeight="1">
      <c r="F500" s="582"/>
      <c r="G500" s="582"/>
      <c r="H500" s="582"/>
      <c r="I500" s="582"/>
      <c r="J500" s="582"/>
      <c r="K500" s="582"/>
      <c r="L500" s="582"/>
      <c r="M500" s="582"/>
      <c r="N500" s="582"/>
      <c r="O500" s="582"/>
      <c r="P500" s="582"/>
      <c r="Q500" s="582"/>
      <c r="R500" s="582"/>
      <c r="S500" s="582"/>
      <c r="T500" s="582"/>
      <c r="U500" s="582"/>
      <c r="V500" s="582"/>
      <c r="W500" s="582"/>
      <c r="X500" s="582"/>
      <c r="Y500" s="582"/>
      <c r="Z500" s="582"/>
      <c r="AA500" s="582"/>
      <c r="AB500" s="582"/>
      <c r="AC500" s="582"/>
      <c r="AD500" s="582"/>
      <c r="AE500" s="582"/>
      <c r="AF500" s="582"/>
      <c r="AG500" s="582"/>
      <c r="AH500" s="582"/>
      <c r="AI500" s="582"/>
      <c r="AJ500" s="582"/>
      <c r="AK500" s="582"/>
      <c r="AL500" s="582"/>
      <c r="AM500" s="582"/>
      <c r="AN500" s="582"/>
      <c r="AO500" s="582"/>
      <c r="AP500" s="582"/>
      <c r="AQ500" s="582"/>
      <c r="AR500" s="582"/>
      <c r="AS500" s="582"/>
      <c r="AT500" s="582"/>
      <c r="AU500" s="582"/>
      <c r="AV500" s="582"/>
    </row>
    <row r="501" spans="6:48" ht="12.75" customHeight="1">
      <c r="F501" s="582"/>
      <c r="G501" s="582"/>
      <c r="H501" s="582"/>
      <c r="I501" s="582"/>
      <c r="J501" s="582"/>
      <c r="K501" s="582"/>
      <c r="L501" s="582"/>
      <c r="M501" s="582"/>
      <c r="N501" s="582"/>
      <c r="O501" s="582"/>
      <c r="P501" s="582"/>
      <c r="Q501" s="582"/>
      <c r="R501" s="582"/>
      <c r="S501" s="582"/>
      <c r="T501" s="582"/>
      <c r="U501" s="582"/>
      <c r="V501" s="582"/>
      <c r="W501" s="582"/>
      <c r="X501" s="582"/>
      <c r="Y501" s="582"/>
      <c r="Z501" s="582"/>
      <c r="AA501" s="582"/>
      <c r="AB501" s="582"/>
      <c r="AC501" s="582"/>
      <c r="AD501" s="582"/>
      <c r="AE501" s="582"/>
      <c r="AF501" s="582"/>
      <c r="AG501" s="582"/>
      <c r="AH501" s="582"/>
      <c r="AI501" s="582"/>
      <c r="AJ501" s="582"/>
      <c r="AK501" s="582"/>
      <c r="AL501" s="582"/>
      <c r="AM501" s="582"/>
      <c r="AN501" s="582"/>
      <c r="AO501" s="582"/>
      <c r="AP501" s="582"/>
      <c r="AQ501" s="582"/>
      <c r="AR501" s="582"/>
      <c r="AS501" s="582"/>
      <c r="AT501" s="582"/>
      <c r="AU501" s="582"/>
      <c r="AV501" s="582"/>
    </row>
    <row r="502" spans="6:48" ht="12.75" customHeight="1">
      <c r="F502" s="582"/>
      <c r="G502" s="582"/>
      <c r="H502" s="582"/>
      <c r="I502" s="582"/>
      <c r="J502" s="582"/>
      <c r="K502" s="582"/>
      <c r="L502" s="582"/>
      <c r="M502" s="582"/>
      <c r="N502" s="582"/>
      <c r="O502" s="582"/>
      <c r="P502" s="582"/>
      <c r="Q502" s="582"/>
      <c r="R502" s="582"/>
      <c r="S502" s="582"/>
      <c r="T502" s="582"/>
      <c r="U502" s="582"/>
      <c r="V502" s="582"/>
      <c r="W502" s="582"/>
      <c r="X502" s="582"/>
      <c r="Y502" s="582"/>
      <c r="Z502" s="582"/>
      <c r="AA502" s="582"/>
      <c r="AB502" s="582"/>
      <c r="AC502" s="582"/>
      <c r="AD502" s="582"/>
      <c r="AE502" s="582"/>
      <c r="AF502" s="582"/>
      <c r="AG502" s="582"/>
      <c r="AH502" s="582"/>
      <c r="AI502" s="582"/>
      <c r="AJ502" s="582"/>
      <c r="AK502" s="582"/>
      <c r="AL502" s="582"/>
      <c r="AM502" s="582"/>
      <c r="AN502" s="582"/>
      <c r="AO502" s="582"/>
      <c r="AP502" s="582"/>
      <c r="AQ502" s="582"/>
      <c r="AR502" s="582"/>
      <c r="AS502" s="582"/>
      <c r="AT502" s="582"/>
      <c r="AU502" s="582"/>
      <c r="AV502" s="582"/>
    </row>
    <row r="503" spans="6:48" ht="12.75" customHeight="1">
      <c r="F503" s="582"/>
      <c r="G503" s="582"/>
      <c r="H503" s="582"/>
      <c r="I503" s="582"/>
      <c r="J503" s="582"/>
      <c r="K503" s="582"/>
      <c r="L503" s="582"/>
      <c r="M503" s="582"/>
      <c r="N503" s="582"/>
      <c r="O503" s="582"/>
      <c r="P503" s="582"/>
      <c r="Q503" s="582"/>
      <c r="R503" s="582"/>
      <c r="S503" s="582"/>
      <c r="T503" s="582"/>
      <c r="U503" s="582"/>
      <c r="V503" s="582"/>
      <c r="W503" s="582"/>
      <c r="X503" s="582"/>
      <c r="Y503" s="582"/>
      <c r="Z503" s="582"/>
      <c r="AA503" s="582"/>
      <c r="AB503" s="582"/>
      <c r="AC503" s="582"/>
      <c r="AD503" s="582"/>
      <c r="AE503" s="582"/>
      <c r="AF503" s="582"/>
      <c r="AG503" s="582"/>
      <c r="AH503" s="582"/>
      <c r="AI503" s="582"/>
      <c r="AJ503" s="582"/>
      <c r="AK503" s="582"/>
      <c r="AL503" s="582"/>
      <c r="AM503" s="582"/>
      <c r="AN503" s="582"/>
      <c r="AO503" s="582"/>
      <c r="AP503" s="582"/>
      <c r="AQ503" s="582"/>
      <c r="AR503" s="582"/>
      <c r="AS503" s="582"/>
      <c r="AT503" s="582"/>
      <c r="AU503" s="582"/>
      <c r="AV503" s="582"/>
    </row>
    <row r="504" spans="6:48" ht="12.75" customHeight="1">
      <c r="F504" s="582"/>
      <c r="G504" s="582"/>
      <c r="H504" s="582"/>
      <c r="I504" s="582"/>
      <c r="J504" s="582"/>
      <c r="K504" s="582"/>
      <c r="L504" s="582"/>
      <c r="M504" s="582"/>
      <c r="N504" s="582"/>
      <c r="O504" s="582"/>
      <c r="P504" s="582"/>
      <c r="Q504" s="582"/>
      <c r="R504" s="582"/>
      <c r="S504" s="582"/>
      <c r="T504" s="582"/>
      <c r="U504" s="582"/>
      <c r="V504" s="582"/>
      <c r="W504" s="582"/>
      <c r="X504" s="582"/>
      <c r="Y504" s="582"/>
      <c r="Z504" s="582"/>
      <c r="AA504" s="582"/>
      <c r="AB504" s="582"/>
      <c r="AC504" s="582"/>
      <c r="AD504" s="582"/>
      <c r="AE504" s="582"/>
      <c r="AF504" s="582"/>
      <c r="AG504" s="582"/>
      <c r="AH504" s="582"/>
      <c r="AI504" s="582"/>
      <c r="AJ504" s="582"/>
      <c r="AK504" s="582"/>
      <c r="AL504" s="582"/>
      <c r="AM504" s="582"/>
      <c r="AN504" s="582"/>
      <c r="AO504" s="582"/>
      <c r="AP504" s="582"/>
      <c r="AQ504" s="582"/>
      <c r="AR504" s="582"/>
      <c r="AS504" s="582"/>
      <c r="AT504" s="582"/>
      <c r="AU504" s="582"/>
      <c r="AV504" s="582"/>
    </row>
    <row r="505" spans="6:48" ht="12.75" customHeight="1">
      <c r="F505" s="582"/>
      <c r="G505" s="582"/>
      <c r="H505" s="582"/>
      <c r="I505" s="582"/>
      <c r="J505" s="582"/>
      <c r="K505" s="582"/>
      <c r="L505" s="582"/>
      <c r="M505" s="582"/>
      <c r="N505" s="582"/>
      <c r="O505" s="582"/>
      <c r="P505" s="582"/>
      <c r="Q505" s="582"/>
      <c r="R505" s="582"/>
      <c r="S505" s="582"/>
      <c r="T505" s="582"/>
      <c r="U505" s="582"/>
      <c r="V505" s="582"/>
      <c r="W505" s="582"/>
      <c r="X505" s="582"/>
      <c r="Y505" s="582"/>
      <c r="Z505" s="582"/>
      <c r="AA505" s="582"/>
      <c r="AB505" s="582"/>
      <c r="AC505" s="582"/>
      <c r="AD505" s="582"/>
      <c r="AE505" s="582"/>
      <c r="AF505" s="582"/>
      <c r="AG505" s="582"/>
      <c r="AH505" s="582"/>
      <c r="AI505" s="582"/>
      <c r="AJ505" s="582"/>
      <c r="AK505" s="582"/>
      <c r="AL505" s="582"/>
      <c r="AM505" s="582"/>
      <c r="AN505" s="582"/>
      <c r="AO505" s="582"/>
      <c r="AP505" s="582"/>
      <c r="AQ505" s="582"/>
      <c r="AR505" s="582"/>
      <c r="AS505" s="582"/>
      <c r="AT505" s="582"/>
      <c r="AU505" s="582"/>
      <c r="AV505" s="582"/>
    </row>
    <row r="506" spans="6:48" ht="12.75" customHeight="1">
      <c r="F506" s="582"/>
      <c r="G506" s="582"/>
      <c r="H506" s="582"/>
      <c r="I506" s="582"/>
      <c r="J506" s="582"/>
      <c r="K506" s="582"/>
      <c r="L506" s="582"/>
      <c r="M506" s="582"/>
      <c r="N506" s="582"/>
      <c r="O506" s="582"/>
      <c r="P506" s="582"/>
      <c r="Q506" s="582"/>
      <c r="R506" s="582"/>
      <c r="S506" s="582"/>
      <c r="T506" s="582"/>
      <c r="U506" s="582"/>
      <c r="V506" s="582"/>
      <c r="W506" s="582"/>
      <c r="X506" s="582"/>
      <c r="Y506" s="582"/>
      <c r="Z506" s="582"/>
      <c r="AA506" s="582"/>
      <c r="AB506" s="582"/>
      <c r="AC506" s="582"/>
      <c r="AD506" s="582"/>
      <c r="AE506" s="582"/>
      <c r="AF506" s="582"/>
      <c r="AG506" s="582"/>
      <c r="AH506" s="582"/>
      <c r="AI506" s="582"/>
      <c r="AJ506" s="582"/>
      <c r="AK506" s="582"/>
      <c r="AL506" s="582"/>
      <c r="AM506" s="582"/>
      <c r="AN506" s="582"/>
      <c r="AO506" s="582"/>
      <c r="AP506" s="582"/>
      <c r="AQ506" s="582"/>
      <c r="AR506" s="582"/>
      <c r="AS506" s="582"/>
      <c r="AT506" s="582"/>
      <c r="AU506" s="582"/>
      <c r="AV506" s="582"/>
    </row>
    <row r="507" spans="6:48" ht="12.75" customHeight="1">
      <c r="F507" s="582"/>
      <c r="G507" s="582"/>
      <c r="H507" s="582"/>
      <c r="I507" s="582"/>
      <c r="J507" s="582"/>
      <c r="K507" s="582"/>
      <c r="L507" s="582"/>
      <c r="M507" s="582"/>
      <c r="N507" s="582"/>
      <c r="O507" s="582"/>
      <c r="P507" s="582"/>
      <c r="Q507" s="582"/>
      <c r="R507" s="582"/>
      <c r="S507" s="582"/>
      <c r="T507" s="582"/>
      <c r="U507" s="582"/>
      <c r="V507" s="582"/>
      <c r="W507" s="582"/>
      <c r="X507" s="582"/>
      <c r="Y507" s="582"/>
      <c r="Z507" s="582"/>
      <c r="AA507" s="582"/>
      <c r="AB507" s="582"/>
      <c r="AC507" s="582"/>
      <c r="AD507" s="582"/>
      <c r="AE507" s="582"/>
      <c r="AF507" s="582"/>
      <c r="AG507" s="582"/>
      <c r="AH507" s="582"/>
      <c r="AI507" s="582"/>
      <c r="AJ507" s="582"/>
      <c r="AK507" s="582"/>
      <c r="AL507" s="582"/>
      <c r="AM507" s="582"/>
      <c r="AN507" s="582"/>
      <c r="AO507" s="582"/>
      <c r="AP507" s="582"/>
      <c r="AQ507" s="582"/>
      <c r="AR507" s="582"/>
      <c r="AS507" s="582"/>
      <c r="AT507" s="582"/>
      <c r="AU507" s="582"/>
      <c r="AV507" s="582"/>
    </row>
    <row r="508" spans="6:48" ht="12.75" customHeight="1">
      <c r="F508" s="582"/>
      <c r="G508" s="582"/>
      <c r="H508" s="582"/>
      <c r="I508" s="582"/>
      <c r="J508" s="582"/>
      <c r="K508" s="582"/>
      <c r="L508" s="582"/>
      <c r="M508" s="582"/>
      <c r="N508" s="582"/>
      <c r="O508" s="582"/>
      <c r="P508" s="582"/>
      <c r="Q508" s="582"/>
      <c r="R508" s="582"/>
      <c r="S508" s="582"/>
      <c r="T508" s="582"/>
      <c r="U508" s="582"/>
      <c r="V508" s="582"/>
      <c r="W508" s="582"/>
      <c r="X508" s="582"/>
      <c r="Y508" s="582"/>
      <c r="Z508" s="582"/>
      <c r="AA508" s="582"/>
      <c r="AB508" s="582"/>
      <c r="AC508" s="582"/>
      <c r="AD508" s="582"/>
      <c r="AE508" s="582"/>
      <c r="AF508" s="582"/>
      <c r="AG508" s="582"/>
      <c r="AH508" s="582"/>
      <c r="AI508" s="582"/>
      <c r="AJ508" s="582"/>
      <c r="AK508" s="582"/>
      <c r="AL508" s="582"/>
      <c r="AM508" s="582"/>
      <c r="AN508" s="582"/>
      <c r="AO508" s="582"/>
      <c r="AP508" s="582"/>
      <c r="AQ508" s="582"/>
      <c r="AR508" s="582"/>
      <c r="AS508" s="582"/>
      <c r="AT508" s="582"/>
      <c r="AU508" s="582"/>
      <c r="AV508" s="582"/>
    </row>
    <row r="509" spans="6:48" ht="12.75" customHeight="1">
      <c r="F509" s="582"/>
      <c r="G509" s="582"/>
      <c r="H509" s="582"/>
      <c r="I509" s="582"/>
      <c r="J509" s="582"/>
      <c r="K509" s="582"/>
      <c r="L509" s="582"/>
      <c r="M509" s="582"/>
      <c r="N509" s="582"/>
      <c r="O509" s="582"/>
      <c r="P509" s="582"/>
      <c r="Q509" s="582"/>
      <c r="R509" s="582"/>
      <c r="S509" s="582"/>
      <c r="T509" s="582"/>
      <c r="U509" s="582"/>
      <c r="V509" s="582"/>
      <c r="W509" s="582"/>
      <c r="X509" s="582"/>
      <c r="Y509" s="582"/>
      <c r="Z509" s="582"/>
      <c r="AA509" s="582"/>
      <c r="AB509" s="582"/>
      <c r="AC509" s="582"/>
      <c r="AD509" s="582"/>
      <c r="AE509" s="582"/>
      <c r="AF509" s="582"/>
      <c r="AG509" s="582"/>
      <c r="AH509" s="582"/>
      <c r="AI509" s="582"/>
      <c r="AJ509" s="582"/>
      <c r="AK509" s="582"/>
      <c r="AL509" s="582"/>
      <c r="AM509" s="582"/>
      <c r="AN509" s="582"/>
      <c r="AO509" s="582"/>
      <c r="AP509" s="582"/>
      <c r="AQ509" s="582"/>
      <c r="AR509" s="582"/>
      <c r="AS509" s="582"/>
      <c r="AT509" s="582"/>
      <c r="AU509" s="582"/>
      <c r="AV509" s="582"/>
    </row>
    <row r="510" spans="6:48" ht="12.75" customHeight="1">
      <c r="F510" s="582"/>
      <c r="G510" s="582"/>
      <c r="H510" s="582"/>
      <c r="I510" s="582"/>
      <c r="J510" s="582"/>
      <c r="K510" s="582"/>
      <c r="L510" s="582"/>
      <c r="M510" s="582"/>
      <c r="N510" s="582"/>
      <c r="O510" s="582"/>
      <c r="P510" s="582"/>
      <c r="Q510" s="582"/>
      <c r="R510" s="582"/>
      <c r="S510" s="582"/>
      <c r="T510" s="582"/>
      <c r="U510" s="582"/>
      <c r="V510" s="582"/>
      <c r="W510" s="582"/>
      <c r="X510" s="582"/>
      <c r="Y510" s="582"/>
      <c r="Z510" s="582"/>
      <c r="AA510" s="582"/>
      <c r="AB510" s="582"/>
      <c r="AC510" s="582"/>
      <c r="AD510" s="582"/>
      <c r="AE510" s="582"/>
      <c r="AF510" s="582"/>
      <c r="AG510" s="582"/>
      <c r="AH510" s="582"/>
      <c r="AI510" s="582"/>
      <c r="AJ510" s="582"/>
      <c r="AK510" s="582"/>
      <c r="AL510" s="582"/>
      <c r="AM510" s="582"/>
      <c r="AN510" s="582"/>
      <c r="AO510" s="582"/>
      <c r="AP510" s="582"/>
      <c r="AQ510" s="582"/>
      <c r="AR510" s="582"/>
      <c r="AS510" s="582"/>
      <c r="AT510" s="582"/>
      <c r="AU510" s="582"/>
      <c r="AV510" s="582"/>
    </row>
    <row r="511" spans="6:48" ht="12.75" customHeight="1">
      <c r="F511" s="582"/>
      <c r="G511" s="582"/>
      <c r="H511" s="582"/>
      <c r="I511" s="582"/>
      <c r="J511" s="582"/>
      <c r="K511" s="582"/>
      <c r="L511" s="582"/>
      <c r="M511" s="582"/>
      <c r="N511" s="582"/>
      <c r="O511" s="582"/>
      <c r="P511" s="582"/>
      <c r="Q511" s="582"/>
      <c r="R511" s="582"/>
      <c r="S511" s="582"/>
      <c r="T511" s="582"/>
      <c r="U511" s="582"/>
      <c r="V511" s="582"/>
      <c r="W511" s="582"/>
      <c r="X511" s="582"/>
      <c r="Y511" s="582"/>
      <c r="Z511" s="582"/>
      <c r="AA511" s="582"/>
      <c r="AB511" s="582"/>
      <c r="AC511" s="582"/>
      <c r="AD511" s="582"/>
      <c r="AE511" s="582"/>
      <c r="AF511" s="582"/>
      <c r="AG511" s="582"/>
      <c r="AH511" s="582"/>
      <c r="AI511" s="582"/>
      <c r="AJ511" s="582"/>
      <c r="AK511" s="582"/>
      <c r="AL511" s="582"/>
      <c r="AM511" s="582"/>
      <c r="AN511" s="582"/>
      <c r="AO511" s="582"/>
      <c r="AP511" s="582"/>
      <c r="AQ511" s="582"/>
      <c r="AR511" s="582"/>
      <c r="AS511" s="582"/>
      <c r="AT511" s="582"/>
      <c r="AU511" s="582"/>
      <c r="AV511" s="582"/>
    </row>
    <row r="512" spans="6:48" ht="12.75" customHeight="1">
      <c r="F512" s="582"/>
      <c r="G512" s="582"/>
      <c r="H512" s="582"/>
      <c r="I512" s="582"/>
      <c r="J512" s="582"/>
      <c r="K512" s="582"/>
      <c r="L512" s="582"/>
      <c r="M512" s="582"/>
      <c r="N512" s="582"/>
      <c r="O512" s="582"/>
      <c r="P512" s="582"/>
      <c r="Q512" s="582"/>
      <c r="R512" s="582"/>
      <c r="S512" s="582"/>
      <c r="T512" s="582"/>
      <c r="U512" s="582"/>
      <c r="V512" s="582"/>
      <c r="W512" s="582"/>
      <c r="X512" s="582"/>
      <c r="Y512" s="582"/>
      <c r="Z512" s="582"/>
      <c r="AA512" s="582"/>
      <c r="AB512" s="582"/>
      <c r="AC512" s="582"/>
      <c r="AD512" s="582"/>
      <c r="AE512" s="582"/>
      <c r="AF512" s="582"/>
      <c r="AG512" s="582"/>
      <c r="AH512" s="582"/>
      <c r="AI512" s="582"/>
      <c r="AJ512" s="582"/>
      <c r="AK512" s="582"/>
      <c r="AL512" s="582"/>
      <c r="AM512" s="582"/>
      <c r="AN512" s="582"/>
      <c r="AO512" s="582"/>
      <c r="AP512" s="582"/>
      <c r="AQ512" s="582"/>
      <c r="AR512" s="582"/>
      <c r="AS512" s="582"/>
      <c r="AT512" s="582"/>
      <c r="AU512" s="582"/>
      <c r="AV512" s="582"/>
    </row>
    <row r="513" spans="6:48" ht="12.75" customHeight="1">
      <c r="F513" s="582"/>
      <c r="G513" s="582"/>
      <c r="H513" s="582"/>
      <c r="I513" s="582"/>
      <c r="J513" s="582"/>
      <c r="K513" s="582"/>
      <c r="L513" s="582"/>
      <c r="M513" s="582"/>
      <c r="N513" s="582"/>
      <c r="O513" s="582"/>
      <c r="P513" s="582"/>
      <c r="Q513" s="582"/>
      <c r="R513" s="582"/>
      <c r="S513" s="582"/>
      <c r="T513" s="582"/>
      <c r="U513" s="582"/>
      <c r="V513" s="582"/>
      <c r="W513" s="582"/>
      <c r="X513" s="582"/>
      <c r="Y513" s="582"/>
      <c r="Z513" s="582"/>
      <c r="AA513" s="582"/>
      <c r="AB513" s="582"/>
      <c r="AC513" s="582"/>
      <c r="AD513" s="582"/>
      <c r="AE513" s="582"/>
      <c r="AF513" s="582"/>
      <c r="AG513" s="582"/>
      <c r="AH513" s="582"/>
      <c r="AI513" s="582"/>
      <c r="AJ513" s="582"/>
      <c r="AK513" s="582"/>
      <c r="AL513" s="582"/>
      <c r="AM513" s="582"/>
      <c r="AN513" s="582"/>
      <c r="AO513" s="582"/>
      <c r="AP513" s="582"/>
      <c r="AQ513" s="582"/>
      <c r="AR513" s="582"/>
      <c r="AS513" s="582"/>
      <c r="AT513" s="582"/>
      <c r="AU513" s="582"/>
      <c r="AV513" s="582"/>
    </row>
    <row r="514" spans="6:48" ht="12.75" customHeight="1">
      <c r="F514" s="582"/>
      <c r="G514" s="582"/>
      <c r="H514" s="582"/>
      <c r="I514" s="582"/>
      <c r="J514" s="582"/>
      <c r="K514" s="582"/>
      <c r="L514" s="582"/>
      <c r="M514" s="582"/>
      <c r="N514" s="582"/>
      <c r="O514" s="582"/>
      <c r="P514" s="582"/>
      <c r="Q514" s="582"/>
      <c r="R514" s="582"/>
      <c r="S514" s="582"/>
      <c r="T514" s="582"/>
      <c r="U514" s="582"/>
      <c r="V514" s="582"/>
      <c r="W514" s="582"/>
      <c r="X514" s="582"/>
      <c r="Y514" s="582"/>
      <c r="Z514" s="582"/>
      <c r="AA514" s="582"/>
      <c r="AB514" s="582"/>
      <c r="AC514" s="582"/>
      <c r="AD514" s="582"/>
      <c r="AE514" s="582"/>
      <c r="AF514" s="582"/>
      <c r="AG514" s="582"/>
      <c r="AH514" s="582"/>
      <c r="AI514" s="582"/>
      <c r="AJ514" s="582"/>
      <c r="AK514" s="582"/>
      <c r="AL514" s="582"/>
      <c r="AM514" s="582"/>
      <c r="AN514" s="582"/>
      <c r="AO514" s="582"/>
      <c r="AP514" s="582"/>
      <c r="AQ514" s="582"/>
      <c r="AR514" s="582"/>
      <c r="AS514" s="582"/>
      <c r="AT514" s="582"/>
      <c r="AU514" s="582"/>
      <c r="AV514" s="582"/>
    </row>
    <row r="515" spans="6:48" ht="12.75" customHeight="1">
      <c r="F515" s="582"/>
      <c r="G515" s="582"/>
      <c r="H515" s="582"/>
      <c r="I515" s="582"/>
      <c r="J515" s="582"/>
      <c r="K515" s="582"/>
      <c r="L515" s="582"/>
      <c r="M515" s="582"/>
      <c r="N515" s="582"/>
      <c r="O515" s="582"/>
      <c r="P515" s="582"/>
      <c r="Q515" s="582"/>
      <c r="R515" s="582"/>
      <c r="S515" s="582"/>
      <c r="T515" s="582"/>
      <c r="U515" s="582"/>
      <c r="V515" s="582"/>
      <c r="W515" s="582"/>
      <c r="X515" s="582"/>
      <c r="Y515" s="582"/>
      <c r="Z515" s="582"/>
      <c r="AA515" s="582"/>
      <c r="AB515" s="582"/>
      <c r="AC515" s="582"/>
      <c r="AD515" s="582"/>
      <c r="AE515" s="582"/>
      <c r="AF515" s="582"/>
      <c r="AG515" s="582"/>
      <c r="AH515" s="582"/>
      <c r="AI515" s="582"/>
      <c r="AJ515" s="582"/>
      <c r="AK515" s="582"/>
      <c r="AL515" s="582"/>
      <c r="AM515" s="582"/>
      <c r="AN515" s="582"/>
      <c r="AO515" s="582"/>
      <c r="AP515" s="582"/>
      <c r="AQ515" s="582"/>
      <c r="AR515" s="582"/>
      <c r="AS515" s="582"/>
      <c r="AT515" s="582"/>
      <c r="AU515" s="582"/>
      <c r="AV515" s="582"/>
    </row>
    <row r="516" spans="6:48" ht="12.75" customHeight="1">
      <c r="F516" s="582"/>
      <c r="G516" s="582"/>
      <c r="H516" s="582"/>
      <c r="I516" s="582"/>
      <c r="J516" s="582"/>
      <c r="K516" s="582"/>
      <c r="L516" s="582"/>
      <c r="M516" s="582"/>
      <c r="N516" s="582"/>
      <c r="O516" s="582"/>
      <c r="P516" s="582"/>
      <c r="Q516" s="582"/>
      <c r="R516" s="582"/>
      <c r="S516" s="582"/>
      <c r="T516" s="582"/>
      <c r="U516" s="582"/>
      <c r="V516" s="582"/>
      <c r="W516" s="582"/>
      <c r="X516" s="582"/>
      <c r="Y516" s="582"/>
      <c r="Z516" s="582"/>
      <c r="AA516" s="582"/>
      <c r="AB516" s="582"/>
      <c r="AC516" s="582"/>
      <c r="AD516" s="582"/>
      <c r="AE516" s="582"/>
      <c r="AF516" s="582"/>
      <c r="AG516" s="582"/>
      <c r="AH516" s="582"/>
      <c r="AI516" s="582"/>
      <c r="AJ516" s="582"/>
      <c r="AK516" s="582"/>
      <c r="AL516" s="582"/>
      <c r="AM516" s="582"/>
      <c r="AN516" s="582"/>
      <c r="AO516" s="582"/>
      <c r="AP516" s="582"/>
      <c r="AQ516" s="582"/>
      <c r="AR516" s="582"/>
      <c r="AS516" s="582"/>
      <c r="AT516" s="582"/>
      <c r="AU516" s="582"/>
      <c r="AV516" s="582"/>
    </row>
    <row r="517" spans="6:48" ht="12.75" customHeight="1">
      <c r="F517" s="582"/>
      <c r="G517" s="582"/>
      <c r="H517" s="582"/>
      <c r="I517" s="582"/>
      <c r="J517" s="582"/>
      <c r="K517" s="582"/>
      <c r="L517" s="582"/>
      <c r="M517" s="582"/>
      <c r="N517" s="582"/>
      <c r="O517" s="582"/>
      <c r="P517" s="582"/>
      <c r="Q517" s="582"/>
      <c r="R517" s="582"/>
      <c r="S517" s="582"/>
      <c r="T517" s="582"/>
      <c r="U517" s="582"/>
      <c r="V517" s="582"/>
      <c r="W517" s="582"/>
      <c r="X517" s="582"/>
      <c r="Y517" s="582"/>
      <c r="Z517" s="582"/>
      <c r="AA517" s="582"/>
      <c r="AB517" s="582"/>
      <c r="AC517" s="582"/>
      <c r="AD517" s="582"/>
      <c r="AE517" s="582"/>
      <c r="AF517" s="582"/>
      <c r="AG517" s="582"/>
      <c r="AH517" s="582"/>
      <c r="AI517" s="582"/>
      <c r="AJ517" s="582"/>
      <c r="AK517" s="582"/>
      <c r="AL517" s="582"/>
      <c r="AM517" s="582"/>
      <c r="AN517" s="582"/>
      <c r="AO517" s="582"/>
      <c r="AP517" s="582"/>
      <c r="AQ517" s="582"/>
      <c r="AR517" s="582"/>
      <c r="AS517" s="582"/>
      <c r="AT517" s="582"/>
      <c r="AU517" s="582"/>
      <c r="AV517" s="582"/>
    </row>
    <row r="518" spans="6:48" ht="12.75" customHeight="1">
      <c r="F518" s="582"/>
      <c r="G518" s="582"/>
      <c r="H518" s="582"/>
      <c r="I518" s="582"/>
      <c r="J518" s="582"/>
      <c r="K518" s="582"/>
      <c r="L518" s="582"/>
      <c r="M518" s="582"/>
      <c r="N518" s="582"/>
      <c r="O518" s="582"/>
      <c r="P518" s="582"/>
      <c r="Q518" s="582"/>
      <c r="R518" s="582"/>
      <c r="S518" s="582"/>
      <c r="T518" s="582"/>
      <c r="U518" s="582"/>
      <c r="V518" s="582"/>
      <c r="W518" s="582"/>
      <c r="X518" s="582"/>
      <c r="Y518" s="582"/>
      <c r="Z518" s="582"/>
      <c r="AA518" s="582"/>
      <c r="AB518" s="582"/>
      <c r="AC518" s="582"/>
      <c r="AD518" s="582"/>
      <c r="AE518" s="582"/>
      <c r="AF518" s="582"/>
      <c r="AG518" s="582"/>
      <c r="AH518" s="582"/>
      <c r="AI518" s="582"/>
      <c r="AJ518" s="582"/>
      <c r="AK518" s="582"/>
      <c r="AL518" s="582"/>
      <c r="AM518" s="582"/>
      <c r="AN518" s="582"/>
      <c r="AO518" s="582"/>
      <c r="AP518" s="582"/>
      <c r="AQ518" s="582"/>
      <c r="AR518" s="582"/>
      <c r="AS518" s="582"/>
      <c r="AT518" s="582"/>
      <c r="AU518" s="582"/>
      <c r="AV518" s="582"/>
    </row>
    <row r="519" spans="6:48" ht="12.75" customHeight="1">
      <c r="F519" s="582"/>
      <c r="G519" s="582"/>
      <c r="H519" s="582"/>
      <c r="I519" s="582"/>
      <c r="J519" s="582"/>
      <c r="K519" s="582"/>
      <c r="L519" s="582"/>
      <c r="M519" s="582"/>
      <c r="N519" s="582"/>
      <c r="O519" s="582"/>
      <c r="P519" s="582"/>
      <c r="Q519" s="582"/>
      <c r="R519" s="582"/>
      <c r="S519" s="582"/>
      <c r="T519" s="582"/>
      <c r="U519" s="582"/>
      <c r="V519" s="582"/>
      <c r="W519" s="582"/>
      <c r="X519" s="582"/>
      <c r="Y519" s="582"/>
      <c r="Z519" s="582"/>
      <c r="AA519" s="582"/>
      <c r="AB519" s="582"/>
      <c r="AC519" s="582"/>
      <c r="AD519" s="582"/>
      <c r="AE519" s="582"/>
      <c r="AF519" s="582"/>
      <c r="AG519" s="582"/>
      <c r="AH519" s="582"/>
      <c r="AI519" s="582"/>
      <c r="AJ519" s="582"/>
      <c r="AK519" s="582"/>
      <c r="AL519" s="582"/>
      <c r="AM519" s="582"/>
      <c r="AN519" s="582"/>
      <c r="AO519" s="582"/>
      <c r="AP519" s="582"/>
      <c r="AQ519" s="582"/>
      <c r="AR519" s="582"/>
      <c r="AS519" s="582"/>
      <c r="AT519" s="582"/>
      <c r="AU519" s="582"/>
      <c r="AV519" s="582"/>
    </row>
    <row r="520" spans="6:48" ht="12.75" customHeight="1">
      <c r="F520" s="582"/>
      <c r="G520" s="582"/>
      <c r="H520" s="582"/>
      <c r="I520" s="582"/>
      <c r="J520" s="582"/>
      <c r="K520" s="582"/>
      <c r="L520" s="582"/>
      <c r="M520" s="582"/>
      <c r="N520" s="582"/>
      <c r="O520" s="582"/>
      <c r="P520" s="582"/>
      <c r="Q520" s="582"/>
      <c r="R520" s="582"/>
      <c r="S520" s="582"/>
      <c r="T520" s="582"/>
      <c r="U520" s="582"/>
      <c r="V520" s="582"/>
      <c r="W520" s="582"/>
      <c r="X520" s="582"/>
      <c r="Y520" s="582"/>
      <c r="Z520" s="582"/>
      <c r="AA520" s="582"/>
      <c r="AB520" s="582"/>
      <c r="AC520" s="582"/>
      <c r="AD520" s="582"/>
      <c r="AE520" s="582"/>
      <c r="AF520" s="582"/>
      <c r="AG520" s="582"/>
      <c r="AH520" s="582"/>
      <c r="AI520" s="582"/>
      <c r="AJ520" s="582"/>
      <c r="AK520" s="582"/>
      <c r="AL520" s="582"/>
      <c r="AM520" s="582"/>
      <c r="AN520" s="582"/>
      <c r="AO520" s="582"/>
      <c r="AP520" s="582"/>
      <c r="AQ520" s="582"/>
      <c r="AR520" s="582"/>
      <c r="AS520" s="582"/>
      <c r="AT520" s="582"/>
      <c r="AU520" s="582"/>
      <c r="AV520" s="582"/>
    </row>
    <row r="521" spans="6:48" ht="12.75" customHeight="1">
      <c r="F521" s="582"/>
      <c r="G521" s="582"/>
      <c r="H521" s="582"/>
      <c r="I521" s="582"/>
      <c r="J521" s="582"/>
      <c r="K521" s="582"/>
      <c r="L521" s="582"/>
      <c r="M521" s="582"/>
      <c r="N521" s="582"/>
      <c r="O521" s="582"/>
      <c r="P521" s="582"/>
      <c r="Q521" s="582"/>
      <c r="R521" s="582"/>
      <c r="S521" s="582"/>
      <c r="T521" s="582"/>
      <c r="U521" s="582"/>
      <c r="V521" s="582"/>
      <c r="W521" s="582"/>
      <c r="X521" s="582"/>
      <c r="Y521" s="582"/>
      <c r="Z521" s="582"/>
      <c r="AA521" s="582"/>
      <c r="AB521" s="582"/>
      <c r="AC521" s="582"/>
      <c r="AD521" s="582"/>
      <c r="AE521" s="582"/>
      <c r="AF521" s="582"/>
      <c r="AG521" s="582"/>
      <c r="AH521" s="582"/>
      <c r="AI521" s="582"/>
      <c r="AJ521" s="582"/>
      <c r="AK521" s="582"/>
      <c r="AL521" s="582"/>
      <c r="AM521" s="582"/>
      <c r="AN521" s="582"/>
      <c r="AO521" s="582"/>
      <c r="AP521" s="582"/>
      <c r="AQ521" s="582"/>
      <c r="AR521" s="582"/>
      <c r="AS521" s="582"/>
      <c r="AT521" s="582"/>
      <c r="AU521" s="582"/>
      <c r="AV521" s="582"/>
    </row>
    <row r="522" spans="6:48" ht="12.75" customHeight="1">
      <c r="F522" s="582"/>
      <c r="G522" s="582"/>
      <c r="H522" s="582"/>
      <c r="I522" s="582"/>
      <c r="J522" s="582"/>
      <c r="K522" s="582"/>
      <c r="L522" s="582"/>
      <c r="M522" s="582"/>
      <c r="N522" s="582"/>
      <c r="O522" s="582"/>
      <c r="P522" s="582"/>
      <c r="Q522" s="582"/>
      <c r="R522" s="582"/>
      <c r="S522" s="582"/>
      <c r="T522" s="582"/>
      <c r="U522" s="582"/>
      <c r="V522" s="582"/>
      <c r="W522" s="582"/>
      <c r="X522" s="582"/>
      <c r="Y522" s="582"/>
      <c r="Z522" s="582"/>
      <c r="AA522" s="582"/>
      <c r="AB522" s="582"/>
      <c r="AC522" s="582"/>
      <c r="AD522" s="582"/>
      <c r="AE522" s="582"/>
      <c r="AF522" s="582"/>
      <c r="AG522" s="582"/>
      <c r="AH522" s="582"/>
      <c r="AI522" s="582"/>
      <c r="AJ522" s="582"/>
      <c r="AK522" s="582"/>
      <c r="AL522" s="582"/>
      <c r="AM522" s="582"/>
      <c r="AN522" s="582"/>
      <c r="AO522" s="582"/>
      <c r="AP522" s="582"/>
      <c r="AQ522" s="582"/>
      <c r="AR522" s="582"/>
      <c r="AS522" s="582"/>
      <c r="AT522" s="582"/>
      <c r="AU522" s="582"/>
      <c r="AV522" s="582"/>
    </row>
    <row r="523" spans="6:48" ht="12.75" customHeight="1">
      <c r="F523" s="582"/>
      <c r="G523" s="582"/>
      <c r="H523" s="582"/>
      <c r="I523" s="582"/>
      <c r="J523" s="582"/>
      <c r="K523" s="582"/>
      <c r="L523" s="582"/>
      <c r="M523" s="582"/>
      <c r="N523" s="582"/>
      <c r="O523" s="582"/>
      <c r="P523" s="582"/>
      <c r="Q523" s="582"/>
      <c r="R523" s="582"/>
      <c r="S523" s="582"/>
      <c r="T523" s="582"/>
      <c r="U523" s="582"/>
      <c r="V523" s="582"/>
      <c r="W523" s="582"/>
      <c r="X523" s="582"/>
      <c r="Y523" s="582"/>
      <c r="Z523" s="582"/>
      <c r="AA523" s="582"/>
      <c r="AB523" s="582"/>
      <c r="AC523" s="582"/>
      <c r="AD523" s="582"/>
      <c r="AE523" s="582"/>
      <c r="AF523" s="582"/>
      <c r="AG523" s="582"/>
      <c r="AH523" s="582"/>
      <c r="AI523" s="582"/>
      <c r="AJ523" s="582"/>
      <c r="AK523" s="582"/>
      <c r="AL523" s="582"/>
      <c r="AM523" s="582"/>
      <c r="AN523" s="582"/>
      <c r="AO523" s="582"/>
      <c r="AP523" s="582"/>
      <c r="AQ523" s="582"/>
      <c r="AR523" s="582"/>
      <c r="AS523" s="582"/>
      <c r="AT523" s="582"/>
      <c r="AU523" s="582"/>
      <c r="AV523" s="582"/>
    </row>
    <row r="524" spans="6:48" ht="12.75" customHeight="1">
      <c r="F524" s="582"/>
      <c r="G524" s="582"/>
      <c r="H524" s="582"/>
      <c r="I524" s="582"/>
      <c r="J524" s="582"/>
      <c r="K524" s="582"/>
      <c r="L524" s="582"/>
      <c r="M524" s="582"/>
      <c r="N524" s="582"/>
      <c r="O524" s="582"/>
      <c r="P524" s="582"/>
      <c r="Q524" s="582"/>
      <c r="R524" s="582"/>
      <c r="S524" s="582"/>
      <c r="T524" s="582"/>
      <c r="U524" s="582"/>
      <c r="V524" s="582"/>
      <c r="W524" s="582"/>
      <c r="X524" s="582"/>
      <c r="Y524" s="582"/>
      <c r="Z524" s="582"/>
      <c r="AA524" s="582"/>
      <c r="AB524" s="582"/>
      <c r="AC524" s="582"/>
      <c r="AD524" s="582"/>
      <c r="AE524" s="582"/>
      <c r="AF524" s="582"/>
      <c r="AG524" s="582"/>
      <c r="AH524" s="582"/>
      <c r="AI524" s="582"/>
      <c r="AJ524" s="582"/>
      <c r="AK524" s="582"/>
      <c r="AL524" s="582"/>
      <c r="AM524" s="582"/>
      <c r="AN524" s="582"/>
      <c r="AO524" s="582"/>
      <c r="AP524" s="582"/>
      <c r="AQ524" s="582"/>
      <c r="AR524" s="582"/>
      <c r="AS524" s="582"/>
      <c r="AT524" s="582"/>
      <c r="AU524" s="582"/>
      <c r="AV524" s="582"/>
    </row>
    <row r="525" spans="6:48" ht="12.75" customHeight="1">
      <c r="F525" s="582"/>
      <c r="G525" s="582"/>
      <c r="H525" s="582"/>
      <c r="I525" s="582"/>
      <c r="J525" s="582"/>
      <c r="K525" s="582"/>
      <c r="L525" s="582"/>
      <c r="M525" s="582"/>
      <c r="N525" s="582"/>
      <c r="O525" s="582"/>
      <c r="P525" s="582"/>
      <c r="Q525" s="582"/>
      <c r="R525" s="582"/>
      <c r="S525" s="582"/>
      <c r="T525" s="582"/>
      <c r="U525" s="582"/>
      <c r="V525" s="582"/>
      <c r="W525" s="582"/>
      <c r="X525" s="582"/>
      <c r="Y525" s="582"/>
      <c r="Z525" s="582"/>
      <c r="AA525" s="582"/>
      <c r="AB525" s="582"/>
      <c r="AC525" s="582"/>
      <c r="AD525" s="582"/>
      <c r="AE525" s="582"/>
      <c r="AF525" s="582"/>
      <c r="AG525" s="582"/>
      <c r="AH525" s="582"/>
      <c r="AI525" s="582"/>
      <c r="AJ525" s="582"/>
      <c r="AK525" s="582"/>
      <c r="AL525" s="582"/>
      <c r="AM525" s="582"/>
      <c r="AN525" s="582"/>
      <c r="AO525" s="582"/>
      <c r="AP525" s="582"/>
      <c r="AQ525" s="582"/>
      <c r="AR525" s="582"/>
      <c r="AS525" s="582"/>
      <c r="AT525" s="582"/>
      <c r="AU525" s="582"/>
      <c r="AV525" s="582"/>
    </row>
    <row r="526" spans="6:48" ht="12.75" customHeight="1">
      <c r="F526" s="582"/>
      <c r="G526" s="582"/>
      <c r="H526" s="582"/>
      <c r="I526" s="582"/>
      <c r="J526" s="582"/>
      <c r="K526" s="582"/>
      <c r="L526" s="582"/>
      <c r="M526" s="582"/>
      <c r="N526" s="582"/>
      <c r="O526" s="582"/>
      <c r="P526" s="582"/>
      <c r="Q526" s="582"/>
      <c r="R526" s="582"/>
      <c r="S526" s="582"/>
      <c r="T526" s="582"/>
      <c r="U526" s="582"/>
      <c r="V526" s="582"/>
      <c r="W526" s="582"/>
      <c r="X526" s="582"/>
      <c r="Y526" s="582"/>
      <c r="Z526" s="582"/>
      <c r="AA526" s="582"/>
      <c r="AB526" s="582"/>
      <c r="AC526" s="582"/>
      <c r="AD526" s="582"/>
      <c r="AE526" s="582"/>
      <c r="AF526" s="582"/>
      <c r="AG526" s="582"/>
      <c r="AH526" s="582"/>
      <c r="AI526" s="582"/>
      <c r="AJ526" s="582"/>
      <c r="AK526" s="582"/>
      <c r="AL526" s="582"/>
      <c r="AM526" s="582"/>
      <c r="AN526" s="582"/>
      <c r="AO526" s="582"/>
      <c r="AP526" s="582"/>
      <c r="AQ526" s="582"/>
      <c r="AR526" s="582"/>
      <c r="AS526" s="582"/>
      <c r="AT526" s="582"/>
      <c r="AU526" s="582"/>
      <c r="AV526" s="582"/>
    </row>
    <row r="527" spans="6:48" ht="12.75" customHeight="1">
      <c r="F527" s="582"/>
      <c r="G527" s="582"/>
      <c r="H527" s="582"/>
      <c r="I527" s="582"/>
      <c r="J527" s="582"/>
      <c r="K527" s="582"/>
      <c r="L527" s="582"/>
      <c r="M527" s="582"/>
      <c r="N527" s="582"/>
      <c r="O527" s="582"/>
      <c r="P527" s="582"/>
      <c r="Q527" s="582"/>
      <c r="R527" s="582"/>
      <c r="S527" s="582"/>
      <c r="T527" s="582"/>
      <c r="U527" s="582"/>
      <c r="V527" s="582"/>
      <c r="W527" s="582"/>
      <c r="X527" s="582"/>
      <c r="Y527" s="582"/>
      <c r="Z527" s="582"/>
      <c r="AA527" s="582"/>
      <c r="AB527" s="582"/>
      <c r="AC527" s="582"/>
      <c r="AD527" s="582"/>
      <c r="AE527" s="582"/>
      <c r="AF527" s="582"/>
      <c r="AG527" s="582"/>
      <c r="AH527" s="582"/>
      <c r="AI527" s="582"/>
      <c r="AJ527" s="582"/>
      <c r="AK527" s="582"/>
      <c r="AL527" s="582"/>
      <c r="AM527" s="582"/>
      <c r="AN527" s="582"/>
      <c r="AO527" s="582"/>
      <c r="AP527" s="582"/>
      <c r="AQ527" s="582"/>
      <c r="AR527" s="582"/>
      <c r="AS527" s="582"/>
      <c r="AT527" s="582"/>
      <c r="AU527" s="582"/>
      <c r="AV527" s="582"/>
    </row>
    <row r="528" spans="6:48" ht="12.75" customHeight="1">
      <c r="F528" s="582"/>
      <c r="G528" s="582"/>
      <c r="H528" s="582"/>
      <c r="I528" s="582"/>
      <c r="J528" s="582"/>
      <c r="K528" s="582"/>
      <c r="L528" s="582"/>
      <c r="M528" s="582"/>
      <c r="N528" s="582"/>
      <c r="O528" s="582"/>
      <c r="P528" s="582"/>
      <c r="Q528" s="582"/>
      <c r="R528" s="582"/>
      <c r="S528" s="582"/>
      <c r="T528" s="582"/>
      <c r="U528" s="582"/>
      <c r="V528" s="582"/>
      <c r="W528" s="582"/>
      <c r="X528" s="582"/>
      <c r="Y528" s="582"/>
      <c r="Z528" s="582"/>
      <c r="AA528" s="582"/>
      <c r="AB528" s="582"/>
      <c r="AC528" s="582"/>
      <c r="AD528" s="582"/>
      <c r="AE528" s="582"/>
      <c r="AF528" s="582"/>
      <c r="AG528" s="582"/>
      <c r="AH528" s="582"/>
      <c r="AI528" s="582"/>
      <c r="AJ528" s="582"/>
      <c r="AK528" s="582"/>
      <c r="AL528" s="582"/>
      <c r="AM528" s="582"/>
      <c r="AN528" s="582"/>
      <c r="AO528" s="582"/>
      <c r="AP528" s="582"/>
      <c r="AQ528" s="582"/>
      <c r="AR528" s="582"/>
      <c r="AS528" s="582"/>
      <c r="AT528" s="582"/>
      <c r="AU528" s="582"/>
      <c r="AV528" s="582"/>
    </row>
    <row r="529" spans="6:48" ht="12.75" customHeight="1">
      <c r="F529" s="582"/>
      <c r="G529" s="582"/>
      <c r="H529" s="582"/>
      <c r="I529" s="582"/>
      <c r="J529" s="582"/>
      <c r="K529" s="582"/>
      <c r="L529" s="582"/>
      <c r="M529" s="582"/>
      <c r="N529" s="582"/>
      <c r="O529" s="582"/>
      <c r="P529" s="582"/>
      <c r="Q529" s="582"/>
      <c r="R529" s="582"/>
      <c r="S529" s="582"/>
      <c r="T529" s="582"/>
      <c r="U529" s="582"/>
      <c r="V529" s="582"/>
      <c r="W529" s="582"/>
      <c r="X529" s="582"/>
      <c r="Y529" s="582"/>
      <c r="Z529" s="582"/>
      <c r="AA529" s="582"/>
      <c r="AB529" s="582"/>
      <c r="AC529" s="582"/>
      <c r="AD529" s="582"/>
      <c r="AE529" s="582"/>
      <c r="AF529" s="582"/>
      <c r="AG529" s="582"/>
      <c r="AH529" s="582"/>
      <c r="AI529" s="582"/>
      <c r="AJ529" s="582"/>
      <c r="AK529" s="582"/>
      <c r="AL529" s="582"/>
      <c r="AM529" s="582"/>
      <c r="AN529" s="582"/>
      <c r="AO529" s="582"/>
      <c r="AP529" s="582"/>
      <c r="AQ529" s="582"/>
      <c r="AR529" s="582"/>
      <c r="AS529" s="582"/>
      <c r="AT529" s="582"/>
      <c r="AU529" s="582"/>
      <c r="AV529" s="582"/>
    </row>
    <row r="530" spans="6:48" ht="12.75" customHeight="1">
      <c r="F530" s="582"/>
      <c r="G530" s="582"/>
      <c r="H530" s="582"/>
      <c r="I530" s="582"/>
      <c r="J530" s="582"/>
      <c r="K530" s="582"/>
      <c r="L530" s="582"/>
      <c r="M530" s="582"/>
      <c r="N530" s="582"/>
      <c r="O530" s="582"/>
      <c r="P530" s="582"/>
      <c r="Q530" s="582"/>
      <c r="R530" s="582"/>
      <c r="S530" s="582"/>
      <c r="T530" s="582"/>
      <c r="U530" s="582"/>
      <c r="V530" s="582"/>
      <c r="W530" s="582"/>
      <c r="X530" s="582"/>
      <c r="Y530" s="582"/>
      <c r="Z530" s="582"/>
      <c r="AA530" s="582"/>
      <c r="AB530" s="582"/>
      <c r="AC530" s="582"/>
      <c r="AD530" s="582"/>
      <c r="AE530" s="582"/>
      <c r="AF530" s="582"/>
      <c r="AG530" s="582"/>
      <c r="AH530" s="582"/>
      <c r="AI530" s="582"/>
      <c r="AJ530" s="582"/>
      <c r="AK530" s="582"/>
      <c r="AL530" s="582"/>
      <c r="AM530" s="582"/>
      <c r="AN530" s="582"/>
      <c r="AO530" s="582"/>
      <c r="AP530" s="582"/>
      <c r="AQ530" s="582"/>
      <c r="AR530" s="582"/>
      <c r="AS530" s="582"/>
      <c r="AT530" s="582"/>
      <c r="AU530" s="582"/>
      <c r="AV530" s="582"/>
    </row>
    <row r="531" spans="6:48" ht="12.75" customHeight="1">
      <c r="F531" s="582"/>
      <c r="G531" s="582"/>
      <c r="H531" s="582"/>
      <c r="I531" s="582"/>
      <c r="J531" s="582"/>
      <c r="K531" s="582"/>
      <c r="L531" s="582"/>
      <c r="M531" s="582"/>
      <c r="N531" s="582"/>
      <c r="O531" s="582"/>
      <c r="P531" s="582"/>
      <c r="Q531" s="582"/>
      <c r="R531" s="582"/>
      <c r="S531" s="582"/>
      <c r="T531" s="582"/>
      <c r="U531" s="582"/>
      <c r="V531" s="582"/>
      <c r="W531" s="582"/>
      <c r="X531" s="582"/>
      <c r="Y531" s="582"/>
      <c r="Z531" s="582"/>
      <c r="AA531" s="582"/>
      <c r="AB531" s="582"/>
      <c r="AC531" s="582"/>
      <c r="AD531" s="582"/>
      <c r="AE531" s="582"/>
      <c r="AF531" s="582"/>
      <c r="AG531" s="582"/>
      <c r="AH531" s="582"/>
      <c r="AI531" s="582"/>
      <c r="AJ531" s="582"/>
      <c r="AK531" s="582"/>
      <c r="AL531" s="582"/>
      <c r="AM531" s="582"/>
      <c r="AN531" s="582"/>
      <c r="AO531" s="582"/>
      <c r="AP531" s="582"/>
      <c r="AQ531" s="582"/>
      <c r="AR531" s="582"/>
      <c r="AS531" s="582"/>
      <c r="AT531" s="582"/>
      <c r="AU531" s="582"/>
      <c r="AV531" s="582"/>
    </row>
    <row r="532" spans="6:48" ht="12.75" customHeight="1">
      <c r="F532" s="582"/>
      <c r="G532" s="582"/>
      <c r="H532" s="582"/>
      <c r="I532" s="582"/>
      <c r="J532" s="582"/>
      <c r="K532" s="582"/>
      <c r="L532" s="582"/>
      <c r="M532" s="582"/>
      <c r="N532" s="582"/>
      <c r="O532" s="582"/>
      <c r="P532" s="582"/>
      <c r="Q532" s="582"/>
      <c r="R532" s="582"/>
      <c r="S532" s="582"/>
      <c r="T532" s="582"/>
      <c r="U532" s="582"/>
      <c r="V532" s="582"/>
      <c r="W532" s="582"/>
      <c r="X532" s="582"/>
      <c r="Y532" s="582"/>
      <c r="Z532" s="582"/>
      <c r="AA532" s="582"/>
      <c r="AB532" s="582"/>
      <c r="AC532" s="582"/>
      <c r="AD532" s="582"/>
      <c r="AE532" s="582"/>
      <c r="AF532" s="582"/>
      <c r="AG532" s="582"/>
      <c r="AH532" s="582"/>
      <c r="AI532" s="582"/>
      <c r="AJ532" s="582"/>
      <c r="AK532" s="582"/>
      <c r="AL532" s="582"/>
      <c r="AM532" s="582"/>
      <c r="AN532" s="582"/>
      <c r="AO532" s="582"/>
      <c r="AP532" s="582"/>
      <c r="AQ532" s="582"/>
      <c r="AR532" s="582"/>
      <c r="AS532" s="582"/>
      <c r="AT532" s="582"/>
      <c r="AU532" s="582"/>
      <c r="AV532" s="582"/>
    </row>
    <row r="533" spans="6:48" ht="12.75" customHeight="1">
      <c r="F533" s="582"/>
      <c r="G533" s="582"/>
      <c r="H533" s="582"/>
      <c r="I533" s="582"/>
      <c r="J533" s="582"/>
      <c r="K533" s="582"/>
      <c r="L533" s="582"/>
      <c r="M533" s="582"/>
      <c r="N533" s="582"/>
      <c r="O533" s="582"/>
      <c r="P533" s="582"/>
      <c r="Q533" s="582"/>
      <c r="R533" s="582"/>
      <c r="S533" s="582"/>
      <c r="T533" s="582"/>
      <c r="U533" s="582"/>
      <c r="V533" s="582"/>
      <c r="W533" s="582"/>
      <c r="X533" s="582"/>
      <c r="Y533" s="582"/>
      <c r="Z533" s="582"/>
      <c r="AA533" s="582"/>
      <c r="AB533" s="582"/>
      <c r="AC533" s="582"/>
      <c r="AD533" s="582"/>
      <c r="AE533" s="582"/>
      <c r="AF533" s="582"/>
      <c r="AG533" s="582"/>
      <c r="AH533" s="582"/>
      <c r="AI533" s="582"/>
      <c r="AJ533" s="582"/>
      <c r="AK533" s="582"/>
      <c r="AL533" s="582"/>
      <c r="AM533" s="582"/>
      <c r="AN533" s="582"/>
      <c r="AO533" s="582"/>
      <c r="AP533" s="582"/>
      <c r="AQ533" s="582"/>
      <c r="AR533" s="582"/>
      <c r="AS533" s="582"/>
      <c r="AT533" s="582"/>
      <c r="AU533" s="582"/>
      <c r="AV533" s="582"/>
    </row>
    <row r="534" spans="6:48" ht="12.75" customHeight="1">
      <c r="F534" s="582"/>
      <c r="G534" s="582"/>
      <c r="H534" s="582"/>
      <c r="I534" s="582"/>
      <c r="J534" s="582"/>
      <c r="K534" s="582"/>
      <c r="L534" s="582"/>
      <c r="M534" s="582"/>
      <c r="N534" s="582"/>
      <c r="O534" s="582"/>
      <c r="P534" s="582"/>
      <c r="Q534" s="582"/>
      <c r="R534" s="582"/>
      <c r="S534" s="582"/>
      <c r="T534" s="582"/>
      <c r="U534" s="582"/>
      <c r="V534" s="582"/>
      <c r="W534" s="582"/>
      <c r="X534" s="582"/>
      <c r="Y534" s="582"/>
      <c r="Z534" s="582"/>
      <c r="AA534" s="582"/>
      <c r="AB534" s="582"/>
      <c r="AC534" s="582"/>
      <c r="AD534" s="582"/>
      <c r="AE534" s="582"/>
      <c r="AF534" s="582"/>
      <c r="AG534" s="582"/>
      <c r="AH534" s="582"/>
      <c r="AI534" s="582"/>
      <c r="AJ534" s="582"/>
      <c r="AK534" s="582"/>
      <c r="AL534" s="582"/>
      <c r="AM534" s="582"/>
      <c r="AN534" s="582"/>
      <c r="AO534" s="582"/>
      <c r="AP534" s="582"/>
      <c r="AQ534" s="582"/>
      <c r="AR534" s="582"/>
      <c r="AS534" s="582"/>
      <c r="AT534" s="582"/>
      <c r="AU534" s="582"/>
      <c r="AV534" s="582"/>
    </row>
    <row r="535" spans="6:48" ht="12.75" customHeight="1">
      <c r="F535" s="582"/>
      <c r="G535" s="582"/>
      <c r="H535" s="582"/>
      <c r="I535" s="582"/>
      <c r="J535" s="582"/>
      <c r="K535" s="582"/>
      <c r="L535" s="582"/>
      <c r="M535" s="582"/>
      <c r="N535" s="582"/>
      <c r="O535" s="582"/>
      <c r="P535" s="582"/>
      <c r="Q535" s="582"/>
      <c r="R535" s="582"/>
      <c r="S535" s="582"/>
      <c r="T535" s="582"/>
      <c r="U535" s="582"/>
      <c r="V535" s="582"/>
      <c r="W535" s="582"/>
      <c r="X535" s="582"/>
      <c r="Y535" s="582"/>
      <c r="Z535" s="582"/>
      <c r="AA535" s="582"/>
      <c r="AB535" s="582"/>
      <c r="AC535" s="582"/>
      <c r="AD535" s="582"/>
      <c r="AE535" s="582"/>
      <c r="AF535" s="582"/>
      <c r="AG535" s="582"/>
      <c r="AH535" s="582"/>
      <c r="AI535" s="582"/>
      <c r="AJ535" s="582"/>
      <c r="AK535" s="582"/>
      <c r="AL535" s="582"/>
      <c r="AM535" s="582"/>
      <c r="AN535" s="582"/>
      <c r="AO535" s="582"/>
      <c r="AP535" s="582"/>
      <c r="AQ535" s="582"/>
      <c r="AR535" s="582"/>
      <c r="AS535" s="582"/>
      <c r="AT535" s="582"/>
      <c r="AU535" s="582"/>
      <c r="AV535" s="582"/>
    </row>
    <row r="536" spans="6:48" ht="12.75" customHeight="1">
      <c r="F536" s="582"/>
      <c r="G536" s="582"/>
      <c r="H536" s="582"/>
      <c r="I536" s="582"/>
      <c r="J536" s="582"/>
      <c r="K536" s="582"/>
      <c r="L536" s="582"/>
      <c r="M536" s="582"/>
      <c r="N536" s="582"/>
      <c r="O536" s="582"/>
      <c r="P536" s="582"/>
      <c r="Q536" s="582"/>
      <c r="R536" s="582"/>
      <c r="S536" s="582"/>
      <c r="T536" s="582"/>
      <c r="U536" s="582"/>
      <c r="V536" s="582"/>
      <c r="W536" s="582"/>
      <c r="X536" s="582"/>
      <c r="Y536" s="582"/>
      <c r="Z536" s="582"/>
      <c r="AA536" s="582"/>
      <c r="AB536" s="582"/>
      <c r="AC536" s="582"/>
      <c r="AD536" s="582"/>
      <c r="AE536" s="582"/>
      <c r="AF536" s="582"/>
      <c r="AG536" s="582"/>
      <c r="AH536" s="582"/>
      <c r="AI536" s="582"/>
      <c r="AJ536" s="582"/>
      <c r="AK536" s="582"/>
      <c r="AL536" s="582"/>
      <c r="AM536" s="582"/>
      <c r="AN536" s="582"/>
      <c r="AO536" s="582"/>
      <c r="AP536" s="582"/>
      <c r="AQ536" s="582"/>
      <c r="AR536" s="582"/>
      <c r="AS536" s="582"/>
      <c r="AT536" s="582"/>
      <c r="AU536" s="582"/>
      <c r="AV536" s="582"/>
    </row>
    <row r="537" spans="6:48" ht="12.75" customHeight="1">
      <c r="F537" s="582"/>
      <c r="G537" s="582"/>
      <c r="H537" s="582"/>
      <c r="I537" s="582"/>
      <c r="J537" s="582"/>
      <c r="K537" s="582"/>
      <c r="L537" s="582"/>
      <c r="M537" s="582"/>
      <c r="N537" s="582"/>
      <c r="O537" s="582"/>
      <c r="P537" s="582"/>
      <c r="Q537" s="582"/>
      <c r="R537" s="582"/>
      <c r="S537" s="582"/>
      <c r="T537" s="582"/>
      <c r="U537" s="582"/>
      <c r="V537" s="582"/>
      <c r="W537" s="582"/>
      <c r="X537" s="582"/>
      <c r="Y537" s="582"/>
      <c r="Z537" s="582"/>
      <c r="AA537" s="582"/>
      <c r="AB537" s="582"/>
      <c r="AC537" s="582"/>
      <c r="AD537" s="582"/>
      <c r="AE537" s="582"/>
      <c r="AF537" s="582"/>
      <c r="AG537" s="582"/>
      <c r="AH537" s="582"/>
      <c r="AI537" s="582"/>
      <c r="AJ537" s="582"/>
      <c r="AK537" s="582"/>
      <c r="AL537" s="582"/>
      <c r="AM537" s="582"/>
      <c r="AN537" s="582"/>
      <c r="AO537" s="582"/>
      <c r="AP537" s="582"/>
      <c r="AQ537" s="582"/>
      <c r="AR537" s="582"/>
      <c r="AS537" s="582"/>
      <c r="AT537" s="582"/>
      <c r="AU537" s="582"/>
      <c r="AV537" s="582"/>
    </row>
    <row r="538" spans="6:48" ht="12.75" customHeight="1">
      <c r="F538" s="582"/>
      <c r="G538" s="582"/>
      <c r="H538" s="582"/>
      <c r="I538" s="582"/>
      <c r="J538" s="582"/>
      <c r="K538" s="582"/>
      <c r="L538" s="582"/>
      <c r="M538" s="582"/>
      <c r="N538" s="582"/>
      <c r="O538" s="582"/>
      <c r="P538" s="582"/>
      <c r="Q538" s="582"/>
      <c r="R538" s="582"/>
      <c r="S538" s="582"/>
      <c r="T538" s="582"/>
      <c r="U538" s="582"/>
      <c r="V538" s="582"/>
      <c r="W538" s="582"/>
      <c r="X538" s="582"/>
      <c r="Y538" s="582"/>
      <c r="Z538" s="582"/>
      <c r="AA538" s="582"/>
      <c r="AB538" s="582"/>
      <c r="AC538" s="582"/>
      <c r="AD538" s="582"/>
      <c r="AE538" s="582"/>
      <c r="AF538" s="582"/>
      <c r="AG538" s="582"/>
      <c r="AH538" s="582"/>
      <c r="AI538" s="582"/>
      <c r="AJ538" s="582"/>
      <c r="AK538" s="582"/>
      <c r="AL538" s="582"/>
      <c r="AM538" s="582"/>
      <c r="AN538" s="582"/>
      <c r="AO538" s="582"/>
      <c r="AP538" s="582"/>
      <c r="AQ538" s="582"/>
      <c r="AR538" s="582"/>
      <c r="AS538" s="582"/>
      <c r="AT538" s="582"/>
      <c r="AU538" s="582"/>
      <c r="AV538" s="582"/>
    </row>
    <row r="539" spans="6:48" ht="12.75" customHeight="1">
      <c r="F539" s="582"/>
      <c r="G539" s="582"/>
      <c r="H539" s="582"/>
      <c r="I539" s="582"/>
      <c r="J539" s="582"/>
      <c r="K539" s="582"/>
      <c r="L539" s="582"/>
      <c r="M539" s="582"/>
      <c r="N539" s="582"/>
      <c r="O539" s="582"/>
      <c r="P539" s="582"/>
      <c r="Q539" s="582"/>
      <c r="R539" s="582"/>
      <c r="S539" s="582"/>
      <c r="T539" s="582"/>
      <c r="U539" s="582"/>
      <c r="V539" s="582"/>
      <c r="W539" s="582"/>
      <c r="X539" s="582"/>
      <c r="Y539" s="582"/>
      <c r="Z539" s="582"/>
      <c r="AA539" s="582"/>
      <c r="AB539" s="582"/>
      <c r="AC539" s="582"/>
      <c r="AD539" s="582"/>
      <c r="AE539" s="582"/>
      <c r="AF539" s="582"/>
      <c r="AG539" s="582"/>
      <c r="AH539" s="582"/>
      <c r="AI539" s="582"/>
      <c r="AJ539" s="582"/>
      <c r="AK539" s="582"/>
      <c r="AL539" s="582"/>
      <c r="AM539" s="582"/>
      <c r="AN539" s="582"/>
      <c r="AO539" s="582"/>
      <c r="AP539" s="582"/>
      <c r="AQ539" s="582"/>
      <c r="AR539" s="582"/>
      <c r="AS539" s="582"/>
      <c r="AT539" s="582"/>
      <c r="AU539" s="582"/>
      <c r="AV539" s="582"/>
    </row>
    <row r="540" spans="6:48" ht="12.75" customHeight="1">
      <c r="F540" s="582"/>
      <c r="G540" s="582"/>
      <c r="H540" s="582"/>
      <c r="I540" s="582"/>
      <c r="J540" s="582"/>
      <c r="K540" s="582"/>
      <c r="L540" s="582"/>
      <c r="M540" s="582"/>
      <c r="N540" s="582"/>
      <c r="O540" s="582"/>
      <c r="P540" s="582"/>
      <c r="Q540" s="582"/>
      <c r="R540" s="582"/>
      <c r="S540" s="582"/>
      <c r="T540" s="582"/>
      <c r="U540" s="582"/>
      <c r="V540" s="582"/>
      <c r="W540" s="582"/>
      <c r="X540" s="582"/>
      <c r="Y540" s="582"/>
      <c r="Z540" s="582"/>
      <c r="AA540" s="582"/>
      <c r="AB540" s="582"/>
      <c r="AC540" s="582"/>
      <c r="AD540" s="582"/>
      <c r="AE540" s="582"/>
      <c r="AF540" s="582"/>
      <c r="AG540" s="582"/>
      <c r="AH540" s="582"/>
      <c r="AI540" s="582"/>
      <c r="AJ540" s="582"/>
      <c r="AK540" s="582"/>
      <c r="AL540" s="582"/>
      <c r="AM540" s="582"/>
      <c r="AN540" s="582"/>
      <c r="AO540" s="582"/>
      <c r="AP540" s="582"/>
      <c r="AQ540" s="582"/>
      <c r="AR540" s="582"/>
      <c r="AS540" s="582"/>
      <c r="AT540" s="582"/>
      <c r="AU540" s="582"/>
      <c r="AV540" s="582"/>
    </row>
    <row r="541" spans="6:48" ht="12.75" customHeight="1">
      <c r="F541" s="582"/>
      <c r="G541" s="582"/>
      <c r="H541" s="582"/>
      <c r="I541" s="582"/>
      <c r="J541" s="582"/>
      <c r="K541" s="582"/>
      <c r="L541" s="582"/>
      <c r="M541" s="582"/>
      <c r="N541" s="582"/>
      <c r="O541" s="582"/>
      <c r="P541" s="582"/>
      <c r="Q541" s="582"/>
      <c r="R541" s="582"/>
      <c r="S541" s="582"/>
      <c r="T541" s="582"/>
      <c r="U541" s="582"/>
      <c r="V541" s="582"/>
      <c r="W541" s="582"/>
      <c r="X541" s="582"/>
      <c r="Y541" s="582"/>
      <c r="Z541" s="582"/>
      <c r="AA541" s="582"/>
      <c r="AB541" s="582"/>
      <c r="AC541" s="582"/>
      <c r="AD541" s="582"/>
      <c r="AE541" s="582"/>
      <c r="AF541" s="582"/>
      <c r="AG541" s="582"/>
      <c r="AH541" s="582"/>
      <c r="AI541" s="582"/>
      <c r="AJ541" s="582"/>
      <c r="AK541" s="582"/>
      <c r="AL541" s="582"/>
      <c r="AM541" s="582"/>
      <c r="AN541" s="582"/>
      <c r="AO541" s="582"/>
      <c r="AP541" s="582"/>
      <c r="AQ541" s="582"/>
      <c r="AR541" s="582"/>
      <c r="AS541" s="582"/>
      <c r="AT541" s="582"/>
      <c r="AU541" s="582"/>
      <c r="AV541" s="582"/>
    </row>
    <row r="542" spans="6:48" ht="12.75" customHeight="1">
      <c r="F542" s="582"/>
      <c r="G542" s="582"/>
      <c r="H542" s="582"/>
      <c r="I542" s="582"/>
      <c r="J542" s="582"/>
      <c r="K542" s="582"/>
      <c r="L542" s="582"/>
      <c r="M542" s="582"/>
      <c r="N542" s="582"/>
      <c r="O542" s="582"/>
      <c r="P542" s="582"/>
      <c r="Q542" s="582"/>
      <c r="R542" s="582"/>
      <c r="S542" s="582"/>
      <c r="T542" s="582"/>
      <c r="U542" s="582"/>
      <c r="V542" s="582"/>
      <c r="W542" s="582"/>
      <c r="X542" s="582"/>
      <c r="Y542" s="582"/>
      <c r="Z542" s="582"/>
      <c r="AA542" s="582"/>
      <c r="AB542" s="582"/>
      <c r="AC542" s="582"/>
      <c r="AD542" s="582"/>
      <c r="AE542" s="582"/>
      <c r="AF542" s="582"/>
      <c r="AG542" s="582"/>
      <c r="AH542" s="582"/>
      <c r="AI542" s="582"/>
      <c r="AJ542" s="582"/>
      <c r="AK542" s="582"/>
      <c r="AL542" s="582"/>
      <c r="AM542" s="582"/>
      <c r="AN542" s="582"/>
      <c r="AO542" s="582"/>
      <c r="AP542" s="582"/>
      <c r="AQ542" s="582"/>
      <c r="AR542" s="582"/>
      <c r="AS542" s="582"/>
      <c r="AT542" s="582"/>
      <c r="AU542" s="582"/>
      <c r="AV542" s="582"/>
    </row>
    <row r="543" spans="6:48" ht="12.75" customHeight="1">
      <c r="F543" s="582"/>
      <c r="G543" s="582"/>
      <c r="H543" s="582"/>
      <c r="I543" s="582"/>
      <c r="J543" s="582"/>
      <c r="K543" s="582"/>
      <c r="L543" s="582"/>
      <c r="M543" s="582"/>
      <c r="N543" s="582"/>
      <c r="O543" s="582"/>
      <c r="P543" s="582"/>
      <c r="Q543" s="582"/>
      <c r="R543" s="582"/>
      <c r="S543" s="582"/>
      <c r="T543" s="582"/>
      <c r="U543" s="582"/>
      <c r="V543" s="582"/>
      <c r="W543" s="582"/>
      <c r="X543" s="582"/>
      <c r="Y543" s="582"/>
      <c r="Z543" s="582"/>
      <c r="AA543" s="582"/>
      <c r="AB543" s="582"/>
      <c r="AC543" s="582"/>
      <c r="AD543" s="582"/>
      <c r="AE543" s="582"/>
      <c r="AF543" s="582"/>
      <c r="AG543" s="582"/>
      <c r="AH543" s="582"/>
      <c r="AI543" s="582"/>
      <c r="AJ543" s="582"/>
      <c r="AK543" s="582"/>
      <c r="AL543" s="582"/>
      <c r="AM543" s="582"/>
      <c r="AN543" s="582"/>
      <c r="AO543" s="582"/>
      <c r="AP543" s="582"/>
      <c r="AQ543" s="582"/>
      <c r="AR543" s="582"/>
      <c r="AS543" s="582"/>
      <c r="AT543" s="582"/>
      <c r="AU543" s="582"/>
      <c r="AV543" s="582"/>
    </row>
    <row r="544" spans="6:48" ht="12.75" customHeight="1">
      <c r="F544" s="582"/>
      <c r="G544" s="582"/>
      <c r="H544" s="582"/>
      <c r="I544" s="582"/>
      <c r="J544" s="582"/>
      <c r="K544" s="582"/>
      <c r="L544" s="582"/>
      <c r="M544" s="582"/>
      <c r="N544" s="582"/>
      <c r="O544" s="582"/>
      <c r="P544" s="582"/>
      <c r="Q544" s="582"/>
      <c r="R544" s="582"/>
      <c r="S544" s="582"/>
      <c r="T544" s="582"/>
      <c r="U544" s="582"/>
      <c r="V544" s="582"/>
      <c r="W544" s="582"/>
      <c r="X544" s="582"/>
      <c r="Y544" s="582"/>
      <c r="Z544" s="582"/>
      <c r="AA544" s="582"/>
      <c r="AB544" s="582"/>
      <c r="AC544" s="582"/>
      <c r="AD544" s="582"/>
      <c r="AE544" s="582"/>
      <c r="AF544" s="582"/>
      <c r="AG544" s="582"/>
      <c r="AH544" s="582"/>
      <c r="AI544" s="582"/>
      <c r="AJ544" s="582"/>
      <c r="AK544" s="582"/>
      <c r="AL544" s="582"/>
      <c r="AM544" s="582"/>
      <c r="AN544" s="582"/>
      <c r="AO544" s="582"/>
      <c r="AP544" s="582"/>
      <c r="AQ544" s="582"/>
      <c r="AR544" s="582"/>
      <c r="AS544" s="582"/>
      <c r="AT544" s="582"/>
      <c r="AU544" s="582"/>
      <c r="AV544" s="582"/>
    </row>
    <row r="545" spans="6:48" ht="12.75" customHeight="1">
      <c r="F545" s="582"/>
      <c r="G545" s="582"/>
      <c r="H545" s="582"/>
      <c r="I545" s="582"/>
      <c r="J545" s="582"/>
      <c r="K545" s="582"/>
      <c r="L545" s="582"/>
      <c r="M545" s="582"/>
      <c r="N545" s="582"/>
      <c r="O545" s="582"/>
      <c r="P545" s="582"/>
      <c r="Q545" s="582"/>
      <c r="R545" s="582"/>
      <c r="S545" s="582"/>
      <c r="T545" s="582"/>
      <c r="U545" s="582"/>
      <c r="V545" s="582"/>
      <c r="W545" s="582"/>
      <c r="X545" s="582"/>
      <c r="Y545" s="582"/>
      <c r="Z545" s="582"/>
      <c r="AA545" s="582"/>
      <c r="AB545" s="582"/>
      <c r="AC545" s="582"/>
      <c r="AD545" s="582"/>
      <c r="AE545" s="582"/>
      <c r="AF545" s="582"/>
      <c r="AG545" s="582"/>
      <c r="AH545" s="582"/>
      <c r="AI545" s="582"/>
      <c r="AJ545" s="582"/>
      <c r="AK545" s="582"/>
      <c r="AL545" s="582"/>
      <c r="AM545" s="582"/>
      <c r="AN545" s="582"/>
      <c r="AO545" s="582"/>
      <c r="AP545" s="582"/>
      <c r="AQ545" s="582"/>
      <c r="AR545" s="582"/>
      <c r="AS545" s="582"/>
      <c r="AT545" s="582"/>
      <c r="AU545" s="582"/>
      <c r="AV545" s="582"/>
    </row>
    <row r="546" spans="6:48" ht="12.75" customHeight="1">
      <c r="F546" s="582"/>
      <c r="G546" s="582"/>
      <c r="H546" s="582"/>
      <c r="I546" s="582"/>
      <c r="J546" s="582"/>
      <c r="K546" s="582"/>
      <c r="L546" s="582"/>
      <c r="M546" s="582"/>
      <c r="N546" s="582"/>
      <c r="O546" s="582"/>
      <c r="P546" s="582"/>
      <c r="Q546" s="582"/>
      <c r="R546" s="582"/>
      <c r="S546" s="582"/>
      <c r="T546" s="582"/>
      <c r="U546" s="582"/>
      <c r="V546" s="582"/>
      <c r="W546" s="582"/>
      <c r="X546" s="582"/>
      <c r="Y546" s="582"/>
      <c r="Z546" s="582"/>
      <c r="AA546" s="582"/>
      <c r="AB546" s="582"/>
      <c r="AC546" s="582"/>
      <c r="AD546" s="582"/>
      <c r="AE546" s="582"/>
      <c r="AF546" s="582"/>
      <c r="AG546" s="582"/>
      <c r="AH546" s="582"/>
      <c r="AI546" s="582"/>
      <c r="AJ546" s="582"/>
      <c r="AK546" s="582"/>
      <c r="AL546" s="582"/>
      <c r="AM546" s="582"/>
      <c r="AN546" s="582"/>
      <c r="AO546" s="582"/>
      <c r="AP546" s="582"/>
      <c r="AQ546" s="582"/>
      <c r="AR546" s="582"/>
      <c r="AS546" s="582"/>
      <c r="AT546" s="582"/>
      <c r="AU546" s="582"/>
      <c r="AV546" s="582"/>
    </row>
    <row r="547" spans="6:48" ht="12.75" customHeight="1">
      <c r="F547" s="582"/>
      <c r="G547" s="582"/>
      <c r="H547" s="582"/>
      <c r="I547" s="582"/>
      <c r="J547" s="582"/>
      <c r="K547" s="582"/>
      <c r="L547" s="582"/>
      <c r="M547" s="582"/>
      <c r="N547" s="582"/>
      <c r="O547" s="582"/>
      <c r="P547" s="582"/>
      <c r="Q547" s="582"/>
      <c r="R547" s="582"/>
      <c r="S547" s="582"/>
      <c r="T547" s="582"/>
      <c r="U547" s="582"/>
      <c r="V547" s="582"/>
      <c r="W547" s="582"/>
      <c r="X547" s="582"/>
      <c r="Y547" s="582"/>
      <c r="Z547" s="582"/>
      <c r="AA547" s="582"/>
      <c r="AB547" s="582"/>
      <c r="AC547" s="582"/>
      <c r="AD547" s="582"/>
      <c r="AE547" s="582"/>
      <c r="AF547" s="582"/>
      <c r="AG547" s="582"/>
      <c r="AH547" s="582"/>
      <c r="AI547" s="582"/>
      <c r="AJ547" s="582"/>
      <c r="AK547" s="582"/>
      <c r="AL547" s="582"/>
      <c r="AM547" s="582"/>
      <c r="AN547" s="582"/>
      <c r="AO547" s="582"/>
      <c r="AP547" s="582"/>
      <c r="AQ547" s="582"/>
      <c r="AR547" s="582"/>
      <c r="AS547" s="582"/>
      <c r="AT547" s="582"/>
      <c r="AU547" s="582"/>
      <c r="AV547" s="582"/>
    </row>
    <row r="548" spans="6:48" ht="12.75" customHeight="1">
      <c r="F548" s="582"/>
      <c r="G548" s="582"/>
      <c r="H548" s="582"/>
      <c r="I548" s="582"/>
      <c r="J548" s="582"/>
      <c r="K548" s="582"/>
      <c r="L548" s="582"/>
      <c r="M548" s="582"/>
      <c r="N548" s="582"/>
      <c r="O548" s="582"/>
      <c r="P548" s="582"/>
      <c r="Q548" s="582"/>
      <c r="R548" s="582"/>
      <c r="S548" s="582"/>
      <c r="T548" s="582"/>
      <c r="U548" s="582"/>
      <c r="V548" s="582"/>
      <c r="W548" s="582"/>
      <c r="X548" s="582"/>
      <c r="Y548" s="582"/>
      <c r="Z548" s="582"/>
      <c r="AA548" s="582"/>
      <c r="AB548" s="582"/>
      <c r="AC548" s="582"/>
      <c r="AD548" s="582"/>
      <c r="AE548" s="582"/>
      <c r="AF548" s="582"/>
      <c r="AG548" s="582"/>
      <c r="AH548" s="582"/>
      <c r="AI548" s="582"/>
      <c r="AJ548" s="582"/>
      <c r="AK548" s="582"/>
      <c r="AL548" s="582"/>
      <c r="AM548" s="582"/>
      <c r="AN548" s="582"/>
      <c r="AO548" s="582"/>
      <c r="AP548" s="582"/>
      <c r="AQ548" s="582"/>
      <c r="AR548" s="582"/>
      <c r="AS548" s="582"/>
      <c r="AT548" s="582"/>
      <c r="AU548" s="582"/>
      <c r="AV548" s="582"/>
    </row>
    <row r="549" spans="6:48" ht="12.75" customHeight="1">
      <c r="F549" s="582"/>
      <c r="G549" s="582"/>
      <c r="H549" s="582"/>
      <c r="I549" s="582"/>
      <c r="J549" s="582"/>
      <c r="K549" s="582"/>
      <c r="L549" s="582"/>
      <c r="M549" s="582"/>
      <c r="N549" s="582"/>
      <c r="O549" s="582"/>
      <c r="P549" s="582"/>
      <c r="Q549" s="582"/>
      <c r="R549" s="582"/>
      <c r="S549" s="582"/>
      <c r="T549" s="582"/>
      <c r="U549" s="582"/>
      <c r="V549" s="582"/>
      <c r="W549" s="582"/>
      <c r="X549" s="582"/>
      <c r="Y549" s="582"/>
      <c r="Z549" s="582"/>
      <c r="AA549" s="582"/>
      <c r="AB549" s="582"/>
      <c r="AC549" s="582"/>
      <c r="AD549" s="582"/>
      <c r="AE549" s="582"/>
      <c r="AF549" s="582"/>
      <c r="AG549" s="582"/>
      <c r="AH549" s="582"/>
      <c r="AI549" s="582"/>
      <c r="AJ549" s="582"/>
      <c r="AK549" s="582"/>
      <c r="AL549" s="582"/>
      <c r="AM549" s="582"/>
      <c r="AN549" s="582"/>
      <c r="AO549" s="582"/>
      <c r="AP549" s="582"/>
      <c r="AQ549" s="582"/>
      <c r="AR549" s="582"/>
      <c r="AS549" s="582"/>
      <c r="AT549" s="582"/>
      <c r="AU549" s="582"/>
      <c r="AV549" s="582"/>
    </row>
    <row r="550" spans="6:48" ht="12.75" customHeight="1">
      <c r="F550" s="582"/>
      <c r="G550" s="582"/>
      <c r="H550" s="582"/>
      <c r="I550" s="582"/>
      <c r="J550" s="582"/>
      <c r="K550" s="582"/>
      <c r="L550" s="582"/>
      <c r="M550" s="582"/>
      <c r="N550" s="582"/>
      <c r="O550" s="582"/>
      <c r="P550" s="582"/>
      <c r="Q550" s="582"/>
      <c r="R550" s="582"/>
      <c r="S550" s="582"/>
      <c r="T550" s="582"/>
      <c r="U550" s="582"/>
      <c r="V550" s="582"/>
      <c r="W550" s="582"/>
      <c r="X550" s="582"/>
      <c r="Y550" s="582"/>
      <c r="Z550" s="582"/>
      <c r="AA550" s="582"/>
      <c r="AB550" s="582"/>
      <c r="AC550" s="582"/>
      <c r="AD550" s="582"/>
      <c r="AE550" s="582"/>
      <c r="AF550" s="582"/>
      <c r="AG550" s="582"/>
      <c r="AH550" s="582"/>
      <c r="AI550" s="582"/>
      <c r="AJ550" s="582"/>
      <c r="AK550" s="582"/>
      <c r="AL550" s="582"/>
      <c r="AM550" s="582"/>
      <c r="AN550" s="582"/>
      <c r="AO550" s="582"/>
      <c r="AP550" s="582"/>
      <c r="AQ550" s="582"/>
      <c r="AR550" s="582"/>
      <c r="AS550" s="582"/>
      <c r="AT550" s="582"/>
      <c r="AU550" s="582"/>
      <c r="AV550" s="582"/>
    </row>
    <row r="551" spans="6:48" ht="12.75" customHeight="1">
      <c r="F551" s="582"/>
      <c r="G551" s="582"/>
      <c r="H551" s="582"/>
      <c r="I551" s="582"/>
      <c r="J551" s="582"/>
      <c r="K551" s="582"/>
      <c r="L551" s="582"/>
      <c r="M551" s="582"/>
      <c r="N551" s="582"/>
      <c r="O551" s="582"/>
      <c r="P551" s="582"/>
      <c r="Q551" s="582"/>
      <c r="R551" s="582"/>
      <c r="S551" s="582"/>
      <c r="T551" s="582"/>
      <c r="U551" s="582"/>
      <c r="V551" s="582"/>
      <c r="W551" s="582"/>
      <c r="X551" s="582"/>
      <c r="Y551" s="582"/>
      <c r="Z551" s="582"/>
      <c r="AA551" s="582"/>
      <c r="AB551" s="582"/>
      <c r="AC551" s="582"/>
      <c r="AD551" s="582"/>
      <c r="AE551" s="582"/>
      <c r="AF551" s="582"/>
      <c r="AG551" s="582"/>
      <c r="AH551" s="582"/>
      <c r="AI551" s="582"/>
      <c r="AJ551" s="582"/>
      <c r="AK551" s="582"/>
      <c r="AL551" s="582"/>
      <c r="AM551" s="582"/>
      <c r="AN551" s="582"/>
      <c r="AO551" s="582"/>
      <c r="AP551" s="582"/>
      <c r="AQ551" s="582"/>
      <c r="AR551" s="582"/>
      <c r="AS551" s="582"/>
      <c r="AT551" s="582"/>
      <c r="AU551" s="582"/>
      <c r="AV551" s="582"/>
    </row>
    <row r="552" spans="6:48" ht="12.75" customHeight="1">
      <c r="F552" s="582"/>
      <c r="G552" s="582"/>
      <c r="H552" s="582"/>
      <c r="I552" s="582"/>
      <c r="J552" s="582"/>
      <c r="K552" s="582"/>
      <c r="L552" s="582"/>
      <c r="M552" s="582"/>
      <c r="N552" s="582"/>
      <c r="O552" s="582"/>
      <c r="P552" s="582"/>
      <c r="Q552" s="582"/>
      <c r="R552" s="582"/>
      <c r="S552" s="582"/>
      <c r="T552" s="582"/>
      <c r="U552" s="582"/>
      <c r="V552" s="582"/>
      <c r="W552" s="582"/>
      <c r="X552" s="582"/>
      <c r="Y552" s="582"/>
      <c r="Z552" s="582"/>
      <c r="AA552" s="582"/>
      <c r="AB552" s="582"/>
      <c r="AC552" s="582"/>
      <c r="AD552" s="582"/>
      <c r="AE552" s="582"/>
      <c r="AF552" s="582"/>
      <c r="AG552" s="582"/>
      <c r="AH552" s="582"/>
      <c r="AI552" s="582"/>
      <c r="AJ552" s="582"/>
      <c r="AK552" s="582"/>
      <c r="AL552" s="582"/>
      <c r="AM552" s="582"/>
      <c r="AN552" s="582"/>
      <c r="AO552" s="582"/>
      <c r="AP552" s="582"/>
      <c r="AQ552" s="582"/>
      <c r="AR552" s="582"/>
      <c r="AS552" s="582"/>
      <c r="AT552" s="582"/>
      <c r="AU552" s="582"/>
      <c r="AV552" s="582"/>
    </row>
    <row r="553" spans="6:48" ht="12.75" customHeight="1">
      <c r="F553" s="582"/>
      <c r="G553" s="582"/>
      <c r="H553" s="582"/>
      <c r="I553" s="582"/>
      <c r="J553" s="582"/>
      <c r="K553" s="582"/>
      <c r="L553" s="582"/>
      <c r="M553" s="582"/>
      <c r="N553" s="582"/>
      <c r="O553" s="582"/>
      <c r="P553" s="582"/>
      <c r="Q553" s="582"/>
      <c r="R553" s="582"/>
      <c r="S553" s="582"/>
      <c r="T553" s="582"/>
      <c r="U553" s="582"/>
      <c r="V553" s="582"/>
      <c r="W553" s="582"/>
      <c r="X553" s="582"/>
      <c r="Y553" s="582"/>
      <c r="Z553" s="582"/>
      <c r="AA553" s="582"/>
      <c r="AB553" s="582"/>
      <c r="AC553" s="582"/>
      <c r="AD553" s="582"/>
      <c r="AE553" s="582"/>
      <c r="AF553" s="582"/>
      <c r="AG553" s="582"/>
      <c r="AH553" s="582"/>
      <c r="AI553" s="582"/>
      <c r="AJ553" s="582"/>
      <c r="AK553" s="582"/>
      <c r="AL553" s="582"/>
      <c r="AM553" s="582"/>
      <c r="AN553" s="582"/>
      <c r="AO553" s="582"/>
      <c r="AP553" s="582"/>
      <c r="AQ553" s="582"/>
      <c r="AR553" s="582"/>
      <c r="AS553" s="582"/>
      <c r="AT553" s="582"/>
      <c r="AU553" s="582"/>
      <c r="AV553" s="582"/>
    </row>
    <row r="554" spans="6:48" ht="12.75" customHeight="1">
      <c r="F554" s="582"/>
      <c r="G554" s="582"/>
      <c r="H554" s="582"/>
      <c r="I554" s="582"/>
      <c r="J554" s="582"/>
      <c r="K554" s="582"/>
      <c r="L554" s="582"/>
      <c r="M554" s="582"/>
      <c r="N554" s="582"/>
      <c r="O554" s="582"/>
      <c r="P554" s="582"/>
      <c r="Q554" s="582"/>
      <c r="R554" s="582"/>
      <c r="S554" s="582"/>
      <c r="T554" s="582"/>
      <c r="U554" s="582"/>
      <c r="V554" s="582"/>
      <c r="W554" s="582"/>
      <c r="X554" s="582"/>
      <c r="Y554" s="582"/>
      <c r="Z554" s="582"/>
      <c r="AA554" s="582"/>
      <c r="AB554" s="582"/>
      <c r="AC554" s="582"/>
      <c r="AD554" s="582"/>
      <c r="AE554" s="582"/>
      <c r="AF554" s="582"/>
      <c r="AG554" s="582"/>
      <c r="AH554" s="582"/>
      <c r="AI554" s="582"/>
      <c r="AJ554" s="582"/>
      <c r="AK554" s="582"/>
      <c r="AL554" s="582"/>
      <c r="AM554" s="582"/>
      <c r="AN554" s="582"/>
      <c r="AO554" s="582"/>
      <c r="AP554" s="582"/>
      <c r="AQ554" s="582"/>
      <c r="AR554" s="582"/>
      <c r="AS554" s="582"/>
      <c r="AT554" s="582"/>
      <c r="AU554" s="582"/>
      <c r="AV554" s="582"/>
    </row>
    <row r="555" spans="6:48" ht="12.75" customHeight="1">
      <c r="F555" s="582"/>
      <c r="G555" s="582"/>
      <c r="H555" s="582"/>
      <c r="I555" s="582"/>
      <c r="J555" s="582"/>
      <c r="K555" s="582"/>
      <c r="L555" s="582"/>
      <c r="M555" s="582"/>
      <c r="N555" s="582"/>
      <c r="O555" s="582"/>
      <c r="P555" s="582"/>
      <c r="Q555" s="582"/>
      <c r="R555" s="582"/>
      <c r="S555" s="582"/>
      <c r="T555" s="582"/>
      <c r="U555" s="582"/>
      <c r="V555" s="582"/>
      <c r="W555" s="582"/>
      <c r="X555" s="582"/>
      <c r="Y555" s="582"/>
      <c r="Z555" s="582"/>
      <c r="AA555" s="582"/>
      <c r="AB555" s="582"/>
      <c r="AC555" s="582"/>
      <c r="AD555" s="582"/>
      <c r="AE555" s="582"/>
      <c r="AF555" s="582"/>
      <c r="AG555" s="582"/>
      <c r="AH555" s="582"/>
      <c r="AI555" s="582"/>
      <c r="AJ555" s="582"/>
      <c r="AK555" s="582"/>
      <c r="AL555" s="582"/>
      <c r="AM555" s="582"/>
      <c r="AN555" s="582"/>
      <c r="AO555" s="582"/>
      <c r="AP555" s="582"/>
      <c r="AQ555" s="582"/>
      <c r="AR555" s="582"/>
      <c r="AS555" s="582"/>
      <c r="AT555" s="582"/>
      <c r="AU555" s="582"/>
      <c r="AV555" s="582"/>
    </row>
    <row r="556" spans="6:48" ht="12.75" customHeight="1">
      <c r="F556" s="582"/>
      <c r="G556" s="582"/>
      <c r="H556" s="582"/>
      <c r="I556" s="582"/>
      <c r="J556" s="582"/>
      <c r="K556" s="582"/>
      <c r="L556" s="582"/>
      <c r="M556" s="582"/>
      <c r="N556" s="582"/>
      <c r="O556" s="582"/>
      <c r="P556" s="582"/>
      <c r="Q556" s="582"/>
      <c r="R556" s="582"/>
      <c r="S556" s="582"/>
      <c r="T556" s="582"/>
      <c r="U556" s="582"/>
      <c r="V556" s="582"/>
      <c r="W556" s="582"/>
      <c r="X556" s="582"/>
      <c r="Y556" s="582"/>
      <c r="Z556" s="582"/>
      <c r="AA556" s="582"/>
      <c r="AB556" s="582"/>
      <c r="AC556" s="582"/>
      <c r="AD556" s="582"/>
      <c r="AE556" s="582"/>
      <c r="AF556" s="582"/>
      <c r="AG556" s="582"/>
      <c r="AH556" s="582"/>
      <c r="AI556" s="582"/>
      <c r="AJ556" s="582"/>
      <c r="AK556" s="582"/>
      <c r="AL556" s="582"/>
      <c r="AM556" s="582"/>
      <c r="AN556" s="582"/>
      <c r="AO556" s="582"/>
      <c r="AP556" s="582"/>
      <c r="AQ556" s="582"/>
      <c r="AR556" s="582"/>
      <c r="AS556" s="582"/>
      <c r="AT556" s="582"/>
      <c r="AU556" s="582"/>
      <c r="AV556" s="582"/>
    </row>
    <row r="557" spans="6:48" ht="12.75" customHeight="1">
      <c r="F557" s="582"/>
      <c r="G557" s="582"/>
      <c r="H557" s="582"/>
      <c r="I557" s="582"/>
      <c r="J557" s="582"/>
      <c r="K557" s="582"/>
      <c r="L557" s="582"/>
      <c r="M557" s="582"/>
      <c r="N557" s="582"/>
      <c r="O557" s="582"/>
      <c r="P557" s="582"/>
      <c r="Q557" s="582"/>
      <c r="R557" s="582"/>
      <c r="S557" s="582"/>
      <c r="T557" s="582"/>
      <c r="U557" s="582"/>
      <c r="V557" s="582"/>
      <c r="W557" s="582"/>
      <c r="X557" s="582"/>
      <c r="Y557" s="582"/>
      <c r="Z557" s="582"/>
      <c r="AA557" s="582"/>
      <c r="AB557" s="582"/>
      <c r="AC557" s="582"/>
      <c r="AD557" s="582"/>
      <c r="AE557" s="582"/>
      <c r="AF557" s="582"/>
      <c r="AG557" s="582"/>
      <c r="AH557" s="582"/>
      <c r="AI557" s="582"/>
      <c r="AJ557" s="582"/>
      <c r="AK557" s="582"/>
      <c r="AL557" s="582"/>
      <c r="AM557" s="582"/>
      <c r="AN557" s="582"/>
      <c r="AO557" s="582"/>
      <c r="AP557" s="582"/>
      <c r="AQ557" s="582"/>
      <c r="AR557" s="582"/>
      <c r="AS557" s="582"/>
      <c r="AT557" s="582"/>
      <c r="AU557" s="582"/>
      <c r="AV557" s="582"/>
    </row>
    <row r="558" spans="6:48" ht="12.75" customHeight="1">
      <c r="F558" s="582"/>
      <c r="G558" s="582"/>
      <c r="H558" s="582"/>
      <c r="I558" s="582"/>
      <c r="J558" s="582"/>
      <c r="K558" s="582"/>
      <c r="L558" s="582"/>
      <c r="M558" s="582"/>
      <c r="N558" s="582"/>
      <c r="O558" s="582"/>
      <c r="P558" s="582"/>
      <c r="Q558" s="582"/>
      <c r="R558" s="582"/>
      <c r="S558" s="582"/>
      <c r="T558" s="582"/>
      <c r="U558" s="582"/>
      <c r="V558" s="582"/>
      <c r="W558" s="582"/>
      <c r="X558" s="582"/>
      <c r="Y558" s="582"/>
      <c r="Z558" s="582"/>
      <c r="AA558" s="582"/>
      <c r="AB558" s="582"/>
      <c r="AC558" s="582"/>
      <c r="AD558" s="582"/>
      <c r="AE558" s="582"/>
      <c r="AF558" s="582"/>
      <c r="AG558" s="582"/>
      <c r="AH558" s="582"/>
      <c r="AI558" s="582"/>
      <c r="AJ558" s="582"/>
      <c r="AK558" s="582"/>
      <c r="AL558" s="582"/>
      <c r="AM558" s="582"/>
      <c r="AN558" s="582"/>
      <c r="AO558" s="582"/>
      <c r="AP558" s="582"/>
      <c r="AQ558" s="582"/>
      <c r="AR558" s="582"/>
      <c r="AS558" s="582"/>
      <c r="AT558" s="582"/>
      <c r="AU558" s="582"/>
      <c r="AV558" s="582"/>
    </row>
    <row r="559" spans="6:48" ht="12.75" customHeight="1">
      <c r="F559" s="582"/>
      <c r="G559" s="582"/>
      <c r="H559" s="582"/>
      <c r="I559" s="582"/>
      <c r="J559" s="582"/>
      <c r="K559" s="582"/>
      <c r="L559" s="582"/>
      <c r="M559" s="582"/>
      <c r="N559" s="582"/>
      <c r="O559" s="582"/>
      <c r="P559" s="582"/>
      <c r="Q559" s="582"/>
      <c r="R559" s="582"/>
      <c r="S559" s="582"/>
      <c r="T559" s="582"/>
      <c r="U559" s="582"/>
      <c r="V559" s="582"/>
      <c r="W559" s="582"/>
      <c r="X559" s="582"/>
      <c r="Y559" s="582"/>
      <c r="Z559" s="582"/>
      <c r="AA559" s="582"/>
      <c r="AB559" s="582"/>
      <c r="AC559" s="582"/>
      <c r="AD559" s="582"/>
      <c r="AE559" s="582"/>
      <c r="AF559" s="582"/>
      <c r="AG559" s="582"/>
      <c r="AH559" s="582"/>
      <c r="AI559" s="582"/>
      <c r="AJ559" s="582"/>
      <c r="AK559" s="582"/>
      <c r="AL559" s="582"/>
      <c r="AM559" s="582"/>
      <c r="AN559" s="582"/>
      <c r="AO559" s="582"/>
      <c r="AP559" s="582"/>
      <c r="AQ559" s="582"/>
      <c r="AR559" s="582"/>
      <c r="AS559" s="582"/>
      <c r="AT559" s="582"/>
      <c r="AU559" s="582"/>
      <c r="AV559" s="582"/>
    </row>
    <row r="560" spans="6:48" ht="12.75" customHeight="1">
      <c r="F560" s="582"/>
      <c r="G560" s="582"/>
      <c r="H560" s="582"/>
      <c r="I560" s="582"/>
      <c r="J560" s="582"/>
      <c r="K560" s="582"/>
      <c r="L560" s="582"/>
      <c r="M560" s="582"/>
      <c r="N560" s="582"/>
      <c r="O560" s="582"/>
      <c r="P560" s="582"/>
      <c r="Q560" s="582"/>
      <c r="R560" s="582"/>
      <c r="S560" s="582"/>
      <c r="T560" s="582"/>
      <c r="U560" s="582"/>
      <c r="V560" s="582"/>
      <c r="W560" s="582"/>
      <c r="X560" s="582"/>
      <c r="Y560" s="582"/>
      <c r="Z560" s="582"/>
      <c r="AA560" s="582"/>
      <c r="AB560" s="582"/>
      <c r="AC560" s="582"/>
      <c r="AD560" s="582"/>
      <c r="AE560" s="582"/>
      <c r="AF560" s="582"/>
      <c r="AG560" s="582"/>
      <c r="AH560" s="582"/>
      <c r="AI560" s="582"/>
      <c r="AJ560" s="582"/>
      <c r="AK560" s="582"/>
      <c r="AL560" s="582"/>
      <c r="AM560" s="582"/>
      <c r="AN560" s="582"/>
      <c r="AO560" s="582"/>
      <c r="AP560" s="582"/>
      <c r="AQ560" s="582"/>
      <c r="AR560" s="582"/>
      <c r="AS560" s="582"/>
      <c r="AT560" s="582"/>
      <c r="AU560" s="582"/>
      <c r="AV560" s="582"/>
    </row>
    <row r="561" spans="6:48" ht="12.75" customHeight="1">
      <c r="F561" s="582"/>
      <c r="G561" s="582"/>
      <c r="H561" s="582"/>
      <c r="I561" s="582"/>
      <c r="J561" s="582"/>
      <c r="K561" s="582"/>
      <c r="L561" s="582"/>
      <c r="M561" s="582"/>
      <c r="N561" s="582"/>
      <c r="O561" s="582"/>
      <c r="P561" s="582"/>
      <c r="Q561" s="582"/>
      <c r="R561" s="582"/>
      <c r="S561" s="582"/>
      <c r="T561" s="582"/>
      <c r="U561" s="582"/>
      <c r="V561" s="582"/>
      <c r="W561" s="582"/>
      <c r="X561" s="582"/>
      <c r="Y561" s="582"/>
      <c r="Z561" s="582"/>
      <c r="AA561" s="582"/>
      <c r="AB561" s="582"/>
      <c r="AC561" s="582"/>
      <c r="AD561" s="582"/>
      <c r="AE561" s="582"/>
      <c r="AF561" s="582"/>
      <c r="AG561" s="582"/>
      <c r="AH561" s="582"/>
      <c r="AI561" s="582"/>
      <c r="AJ561" s="582"/>
      <c r="AK561" s="582"/>
      <c r="AL561" s="582"/>
      <c r="AM561" s="582"/>
      <c r="AN561" s="582"/>
      <c r="AO561" s="582"/>
      <c r="AP561" s="582"/>
      <c r="AQ561" s="582"/>
      <c r="AR561" s="582"/>
      <c r="AS561" s="582"/>
      <c r="AT561" s="582"/>
      <c r="AU561" s="582"/>
      <c r="AV561" s="582"/>
    </row>
    <row r="562" spans="6:48" ht="12.75" customHeight="1">
      <c r="F562" s="582"/>
      <c r="G562" s="582"/>
      <c r="H562" s="582"/>
      <c r="I562" s="582"/>
      <c r="J562" s="582"/>
      <c r="K562" s="582"/>
      <c r="L562" s="582"/>
      <c r="M562" s="582"/>
      <c r="N562" s="582"/>
      <c r="O562" s="582"/>
      <c r="P562" s="582"/>
      <c r="Q562" s="582"/>
      <c r="R562" s="582"/>
      <c r="S562" s="582"/>
      <c r="T562" s="582"/>
      <c r="U562" s="582"/>
      <c r="V562" s="582"/>
      <c r="W562" s="582"/>
      <c r="X562" s="582"/>
      <c r="Y562" s="582"/>
      <c r="Z562" s="582"/>
      <c r="AA562" s="582"/>
      <c r="AB562" s="582"/>
      <c r="AC562" s="582"/>
      <c r="AD562" s="582"/>
      <c r="AE562" s="582"/>
      <c r="AF562" s="582"/>
      <c r="AG562" s="582"/>
      <c r="AH562" s="582"/>
      <c r="AI562" s="582"/>
      <c r="AJ562" s="582"/>
      <c r="AK562" s="582"/>
      <c r="AL562" s="582"/>
      <c r="AM562" s="582"/>
      <c r="AN562" s="582"/>
      <c r="AO562" s="582"/>
      <c r="AP562" s="582"/>
      <c r="AQ562" s="582"/>
      <c r="AR562" s="582"/>
      <c r="AS562" s="582"/>
      <c r="AT562" s="582"/>
      <c r="AU562" s="582"/>
      <c r="AV562" s="582"/>
    </row>
    <row r="563" spans="6:48" ht="12.75" customHeight="1">
      <c r="F563" s="582"/>
      <c r="G563" s="582"/>
      <c r="H563" s="582"/>
      <c r="I563" s="582"/>
      <c r="J563" s="582"/>
      <c r="K563" s="582"/>
      <c r="L563" s="582"/>
      <c r="M563" s="582"/>
      <c r="N563" s="582"/>
      <c r="O563" s="582"/>
      <c r="P563" s="582"/>
      <c r="Q563" s="582"/>
      <c r="R563" s="582"/>
      <c r="S563" s="582"/>
      <c r="T563" s="582"/>
      <c r="U563" s="582"/>
      <c r="V563" s="582"/>
      <c r="W563" s="582"/>
      <c r="X563" s="582"/>
      <c r="Y563" s="582"/>
      <c r="Z563" s="582"/>
      <c r="AA563" s="582"/>
      <c r="AB563" s="582"/>
      <c r="AC563" s="582"/>
      <c r="AD563" s="582"/>
      <c r="AE563" s="582"/>
      <c r="AF563" s="582"/>
      <c r="AG563" s="582"/>
      <c r="AH563" s="582"/>
      <c r="AI563" s="582"/>
      <c r="AJ563" s="582"/>
      <c r="AK563" s="582"/>
      <c r="AL563" s="582"/>
      <c r="AM563" s="582"/>
      <c r="AN563" s="582"/>
      <c r="AO563" s="582"/>
      <c r="AP563" s="582"/>
      <c r="AQ563" s="582"/>
      <c r="AR563" s="582"/>
      <c r="AS563" s="582"/>
      <c r="AT563" s="582"/>
      <c r="AU563" s="582"/>
      <c r="AV563" s="582"/>
    </row>
    <row r="564" spans="6:48" ht="12.75" customHeight="1">
      <c r="F564" s="582"/>
      <c r="G564" s="582"/>
      <c r="H564" s="582"/>
      <c r="I564" s="582"/>
      <c r="J564" s="582"/>
      <c r="K564" s="582"/>
      <c r="L564" s="582"/>
      <c r="M564" s="582"/>
      <c r="N564" s="582"/>
      <c r="O564" s="582"/>
      <c r="P564" s="582"/>
      <c r="Q564" s="582"/>
      <c r="R564" s="582"/>
      <c r="S564" s="582"/>
      <c r="T564" s="582"/>
      <c r="U564" s="582"/>
      <c r="V564" s="582"/>
      <c r="W564" s="582"/>
      <c r="X564" s="582"/>
      <c r="Y564" s="582"/>
      <c r="Z564" s="582"/>
      <c r="AA564" s="582"/>
      <c r="AB564" s="582"/>
      <c r="AC564" s="582"/>
      <c r="AD564" s="582"/>
      <c r="AE564" s="582"/>
      <c r="AF564" s="582"/>
      <c r="AG564" s="582"/>
      <c r="AH564" s="582"/>
      <c r="AI564" s="582"/>
      <c r="AJ564" s="582"/>
      <c r="AK564" s="582"/>
      <c r="AL564" s="582"/>
      <c r="AM564" s="582"/>
      <c r="AN564" s="582"/>
      <c r="AO564" s="582"/>
      <c r="AP564" s="582"/>
      <c r="AQ564" s="582"/>
      <c r="AR564" s="582"/>
      <c r="AS564" s="582"/>
      <c r="AT564" s="582"/>
      <c r="AU564" s="582"/>
      <c r="AV564" s="582"/>
    </row>
    <row r="565" spans="6:48" ht="12.75" customHeight="1">
      <c r="F565" s="582"/>
      <c r="G565" s="582"/>
      <c r="H565" s="582"/>
      <c r="I565" s="582"/>
      <c r="J565" s="582"/>
      <c r="K565" s="582"/>
      <c r="L565" s="582"/>
      <c r="M565" s="582"/>
      <c r="N565" s="582"/>
      <c r="O565" s="582"/>
      <c r="P565" s="582"/>
      <c r="Q565" s="582"/>
      <c r="R565" s="582"/>
      <c r="S565" s="582"/>
      <c r="T565" s="582"/>
      <c r="U565" s="582"/>
      <c r="V565" s="582"/>
      <c r="W565" s="582"/>
      <c r="X565" s="582"/>
      <c r="Y565" s="582"/>
      <c r="Z565" s="582"/>
      <c r="AA565" s="582"/>
      <c r="AB565" s="582"/>
      <c r="AC565" s="582"/>
      <c r="AD565" s="582"/>
      <c r="AE565" s="582"/>
      <c r="AF565" s="582"/>
      <c r="AG565" s="582"/>
      <c r="AH565" s="582"/>
      <c r="AI565" s="582"/>
      <c r="AJ565" s="582"/>
      <c r="AK565" s="582"/>
      <c r="AL565" s="582"/>
      <c r="AM565" s="582"/>
      <c r="AN565" s="582"/>
      <c r="AO565" s="582"/>
      <c r="AP565" s="582"/>
      <c r="AQ565" s="582"/>
      <c r="AR565" s="582"/>
      <c r="AS565" s="582"/>
      <c r="AT565" s="582"/>
      <c r="AU565" s="582"/>
      <c r="AV565" s="582"/>
    </row>
    <row r="566" spans="6:48" ht="12.75" customHeight="1">
      <c r="F566" s="582"/>
      <c r="G566" s="582"/>
      <c r="H566" s="582"/>
      <c r="I566" s="582"/>
      <c r="J566" s="582"/>
      <c r="K566" s="582"/>
      <c r="L566" s="582"/>
      <c r="M566" s="582"/>
      <c r="N566" s="582"/>
      <c r="O566" s="582"/>
      <c r="P566" s="582"/>
      <c r="Q566" s="582"/>
      <c r="R566" s="582"/>
      <c r="S566" s="582"/>
      <c r="T566" s="582"/>
      <c r="U566" s="582"/>
      <c r="V566" s="582"/>
      <c r="W566" s="582"/>
      <c r="X566" s="582"/>
      <c r="Y566" s="582"/>
      <c r="Z566" s="582"/>
      <c r="AA566" s="582"/>
      <c r="AB566" s="582"/>
      <c r="AC566" s="582"/>
      <c r="AD566" s="582"/>
      <c r="AE566" s="582"/>
      <c r="AF566" s="582"/>
      <c r="AG566" s="582"/>
      <c r="AH566" s="582"/>
      <c r="AI566" s="582"/>
      <c r="AJ566" s="582"/>
      <c r="AK566" s="582"/>
      <c r="AL566" s="582"/>
      <c r="AM566" s="582"/>
      <c r="AN566" s="582"/>
      <c r="AO566" s="582"/>
      <c r="AP566" s="582"/>
      <c r="AQ566" s="582"/>
      <c r="AR566" s="582"/>
      <c r="AS566" s="582"/>
      <c r="AT566" s="582"/>
      <c r="AU566" s="582"/>
      <c r="AV566" s="582"/>
    </row>
    <row r="567" spans="6:48" ht="12.75" customHeight="1">
      <c r="F567" s="582"/>
      <c r="G567" s="582"/>
      <c r="H567" s="582"/>
      <c r="I567" s="582"/>
      <c r="J567" s="582"/>
      <c r="K567" s="582"/>
      <c r="L567" s="582"/>
      <c r="M567" s="582"/>
      <c r="N567" s="582"/>
      <c r="O567" s="582"/>
      <c r="P567" s="582"/>
      <c r="Q567" s="582"/>
      <c r="R567" s="582"/>
      <c r="S567" s="582"/>
      <c r="T567" s="582"/>
      <c r="U567" s="582"/>
      <c r="V567" s="582"/>
      <c r="W567" s="582"/>
      <c r="X567" s="582"/>
      <c r="Y567" s="582"/>
      <c r="Z567" s="582"/>
      <c r="AA567" s="582"/>
      <c r="AB567" s="582"/>
      <c r="AC567" s="582"/>
      <c r="AD567" s="582"/>
      <c r="AE567" s="582"/>
      <c r="AF567" s="582"/>
      <c r="AG567" s="582"/>
      <c r="AH567" s="582"/>
      <c r="AI567" s="582"/>
      <c r="AJ567" s="582"/>
      <c r="AK567" s="582"/>
      <c r="AL567" s="582"/>
      <c r="AM567" s="582"/>
      <c r="AN567" s="582"/>
      <c r="AO567" s="582"/>
      <c r="AP567" s="582"/>
      <c r="AQ567" s="582"/>
      <c r="AR567" s="582"/>
      <c r="AS567" s="582"/>
      <c r="AT567" s="582"/>
      <c r="AU567" s="582"/>
      <c r="AV567" s="582"/>
    </row>
    <row r="568" spans="6:48" ht="12.75" customHeight="1">
      <c r="F568" s="582"/>
      <c r="G568" s="582"/>
      <c r="H568" s="582"/>
      <c r="I568" s="582"/>
      <c r="J568" s="582"/>
      <c r="K568" s="582"/>
      <c r="L568" s="582"/>
      <c r="M568" s="582"/>
      <c r="N568" s="582"/>
      <c r="O568" s="582"/>
      <c r="P568" s="582"/>
      <c r="Q568" s="582"/>
      <c r="R568" s="582"/>
      <c r="S568" s="582"/>
      <c r="T568" s="582"/>
      <c r="U568" s="582"/>
      <c r="V568" s="582"/>
      <c r="W568" s="582"/>
      <c r="X568" s="582"/>
      <c r="Y568" s="582"/>
      <c r="Z568" s="582"/>
      <c r="AA568" s="582"/>
      <c r="AB568" s="582"/>
      <c r="AC568" s="582"/>
      <c r="AD568" s="582"/>
      <c r="AE568" s="582"/>
      <c r="AF568" s="582"/>
      <c r="AG568" s="582"/>
      <c r="AH568" s="582"/>
      <c r="AI568" s="582"/>
      <c r="AJ568" s="582"/>
      <c r="AK568" s="582"/>
      <c r="AL568" s="582"/>
      <c r="AM568" s="582"/>
      <c r="AN568" s="582"/>
      <c r="AO568" s="582"/>
      <c r="AP568" s="582"/>
      <c r="AQ568" s="582"/>
      <c r="AR568" s="582"/>
      <c r="AS568" s="582"/>
      <c r="AT568" s="582"/>
      <c r="AU568" s="582"/>
      <c r="AV568" s="582"/>
    </row>
    <row r="569" spans="6:48" ht="12.75" customHeight="1">
      <c r="F569" s="582"/>
      <c r="G569" s="582"/>
      <c r="H569" s="582"/>
      <c r="I569" s="582"/>
      <c r="J569" s="582"/>
      <c r="K569" s="582"/>
      <c r="L569" s="582"/>
      <c r="M569" s="582"/>
      <c r="N569" s="582"/>
      <c r="O569" s="582"/>
      <c r="P569" s="582"/>
      <c r="Q569" s="582"/>
      <c r="R569" s="582"/>
      <c r="S569" s="582"/>
      <c r="T569" s="582"/>
      <c r="U569" s="582"/>
      <c r="V569" s="582"/>
      <c r="W569" s="582"/>
      <c r="X569" s="582"/>
      <c r="Y569" s="582"/>
      <c r="Z569" s="582"/>
      <c r="AA569" s="582"/>
      <c r="AB569" s="582"/>
      <c r="AC569" s="582"/>
      <c r="AD569" s="582"/>
      <c r="AE569" s="582"/>
      <c r="AF569" s="582"/>
      <c r="AG569" s="582"/>
      <c r="AH569" s="582"/>
      <c r="AI569" s="582"/>
      <c r="AJ569" s="582"/>
      <c r="AK569" s="582"/>
      <c r="AL569" s="582"/>
      <c r="AM569" s="582"/>
      <c r="AN569" s="582"/>
      <c r="AO569" s="582"/>
      <c r="AP569" s="582"/>
      <c r="AQ569" s="582"/>
      <c r="AR569" s="582"/>
      <c r="AS569" s="582"/>
      <c r="AT569" s="582"/>
      <c r="AU569" s="582"/>
      <c r="AV569" s="582"/>
    </row>
    <row r="570" spans="6:48" ht="12.75" customHeight="1">
      <c r="F570" s="582"/>
      <c r="G570" s="582"/>
      <c r="H570" s="582"/>
      <c r="I570" s="582"/>
      <c r="J570" s="582"/>
      <c r="K570" s="582"/>
      <c r="L570" s="582"/>
      <c r="M570" s="582"/>
      <c r="N570" s="582"/>
      <c r="O570" s="582"/>
      <c r="P570" s="582"/>
      <c r="Q570" s="582"/>
      <c r="R570" s="582"/>
      <c r="S570" s="582"/>
      <c r="T570" s="582"/>
      <c r="U570" s="582"/>
      <c r="V570" s="582"/>
      <c r="W570" s="582"/>
      <c r="X570" s="582"/>
      <c r="Y570" s="582"/>
      <c r="Z570" s="582"/>
      <c r="AA570" s="582"/>
      <c r="AB570" s="582"/>
      <c r="AC570" s="582"/>
      <c r="AD570" s="582"/>
      <c r="AE570" s="582"/>
      <c r="AF570" s="582"/>
      <c r="AG570" s="582"/>
      <c r="AH570" s="582"/>
      <c r="AI570" s="582"/>
      <c r="AJ570" s="582"/>
      <c r="AK570" s="582"/>
      <c r="AL570" s="582"/>
      <c r="AM570" s="582"/>
      <c r="AN570" s="582"/>
      <c r="AO570" s="582"/>
      <c r="AP570" s="582"/>
      <c r="AQ570" s="582"/>
      <c r="AR570" s="582"/>
      <c r="AS570" s="582"/>
      <c r="AT570" s="582"/>
      <c r="AU570" s="582"/>
      <c r="AV570" s="582"/>
    </row>
    <row r="571" spans="6:48" ht="12.75" customHeight="1">
      <c r="F571" s="582"/>
      <c r="G571" s="582"/>
      <c r="H571" s="582"/>
      <c r="I571" s="582"/>
      <c r="J571" s="582"/>
      <c r="K571" s="582"/>
      <c r="L571" s="582"/>
      <c r="M571" s="582"/>
      <c r="N571" s="582"/>
      <c r="O571" s="582"/>
      <c r="P571" s="582"/>
      <c r="Q571" s="582"/>
      <c r="R571" s="582"/>
      <c r="S571" s="582"/>
      <c r="T571" s="582"/>
      <c r="U571" s="582"/>
      <c r="V571" s="582"/>
      <c r="W571" s="582"/>
      <c r="X571" s="582"/>
      <c r="Y571" s="582"/>
      <c r="Z571" s="582"/>
      <c r="AA571" s="582"/>
      <c r="AB571" s="582"/>
      <c r="AC571" s="582"/>
      <c r="AD571" s="582"/>
      <c r="AE571" s="582"/>
      <c r="AF571" s="582"/>
      <c r="AG571" s="582"/>
      <c r="AH571" s="582"/>
      <c r="AI571" s="582"/>
      <c r="AJ571" s="582"/>
      <c r="AK571" s="582"/>
      <c r="AL571" s="582"/>
      <c r="AM571" s="582"/>
      <c r="AN571" s="582"/>
      <c r="AO571" s="582"/>
      <c r="AP571" s="582"/>
      <c r="AQ571" s="582"/>
      <c r="AR571" s="582"/>
      <c r="AS571" s="582"/>
      <c r="AT571" s="582"/>
      <c r="AU571" s="582"/>
      <c r="AV571" s="582"/>
    </row>
    <row r="572" spans="6:48" ht="12.75" customHeight="1">
      <c r="F572" s="582"/>
      <c r="G572" s="582"/>
      <c r="H572" s="582"/>
      <c r="I572" s="582"/>
      <c r="J572" s="582"/>
      <c r="K572" s="582"/>
      <c r="L572" s="582"/>
      <c r="M572" s="582"/>
      <c r="N572" s="582"/>
      <c r="O572" s="582"/>
      <c r="P572" s="582"/>
      <c r="Q572" s="582"/>
      <c r="R572" s="582"/>
      <c r="S572" s="582"/>
      <c r="T572" s="582"/>
      <c r="U572" s="582"/>
      <c r="V572" s="582"/>
      <c r="W572" s="582"/>
      <c r="X572" s="582"/>
      <c r="Y572" s="582"/>
      <c r="Z572" s="582"/>
      <c r="AA572" s="582"/>
      <c r="AB572" s="582"/>
      <c r="AC572" s="582"/>
      <c r="AD572" s="582"/>
      <c r="AE572" s="582"/>
      <c r="AF572" s="582"/>
      <c r="AG572" s="582"/>
      <c r="AH572" s="582"/>
      <c r="AI572" s="582"/>
      <c r="AJ572" s="582"/>
      <c r="AK572" s="582"/>
      <c r="AL572" s="582"/>
      <c r="AM572" s="582"/>
      <c r="AN572" s="582"/>
      <c r="AO572" s="582"/>
      <c r="AP572" s="582"/>
      <c r="AQ572" s="582"/>
      <c r="AR572" s="582"/>
      <c r="AS572" s="582"/>
      <c r="AT572" s="582"/>
      <c r="AU572" s="582"/>
      <c r="AV572" s="582"/>
    </row>
    <row r="573" spans="6:48" ht="12.75" customHeight="1">
      <c r="F573" s="582"/>
      <c r="G573" s="582"/>
      <c r="H573" s="582"/>
      <c r="I573" s="582"/>
      <c r="J573" s="582"/>
      <c r="K573" s="582"/>
      <c r="L573" s="582"/>
      <c r="M573" s="582"/>
      <c r="N573" s="582"/>
      <c r="O573" s="582"/>
      <c r="P573" s="582"/>
      <c r="Q573" s="582"/>
      <c r="R573" s="582"/>
      <c r="S573" s="582"/>
      <c r="T573" s="582"/>
      <c r="U573" s="582"/>
      <c r="V573" s="582"/>
      <c r="W573" s="582"/>
      <c r="X573" s="582"/>
      <c r="Y573" s="582"/>
      <c r="Z573" s="582"/>
      <c r="AA573" s="582"/>
      <c r="AB573" s="582"/>
      <c r="AC573" s="582"/>
      <c r="AD573" s="582"/>
      <c r="AE573" s="582"/>
      <c r="AF573" s="582"/>
      <c r="AG573" s="582"/>
      <c r="AH573" s="582"/>
      <c r="AI573" s="582"/>
      <c r="AJ573" s="582"/>
      <c r="AK573" s="582"/>
      <c r="AL573" s="582"/>
      <c r="AM573" s="582"/>
      <c r="AN573" s="582"/>
      <c r="AO573" s="582"/>
      <c r="AP573" s="582"/>
      <c r="AQ573" s="582"/>
      <c r="AR573" s="582"/>
      <c r="AS573" s="582"/>
      <c r="AT573" s="582"/>
      <c r="AU573" s="582"/>
      <c r="AV573" s="582"/>
    </row>
    <row r="574" spans="6:48" ht="12.75" customHeight="1">
      <c r="F574" s="582"/>
      <c r="G574" s="582"/>
      <c r="H574" s="582"/>
      <c r="I574" s="582"/>
      <c r="J574" s="582"/>
      <c r="K574" s="582"/>
      <c r="L574" s="582"/>
      <c r="M574" s="582"/>
      <c r="N574" s="582"/>
      <c r="O574" s="582"/>
      <c r="P574" s="582"/>
      <c r="Q574" s="582"/>
      <c r="R574" s="582"/>
      <c r="S574" s="582"/>
      <c r="T574" s="582"/>
      <c r="U574" s="582"/>
      <c r="V574" s="582"/>
      <c r="W574" s="582"/>
      <c r="X574" s="582"/>
      <c r="Y574" s="582"/>
      <c r="Z574" s="582"/>
      <c r="AA574" s="582"/>
      <c r="AB574" s="582"/>
      <c r="AC574" s="582"/>
      <c r="AD574" s="582"/>
      <c r="AE574" s="582"/>
      <c r="AF574" s="582"/>
      <c r="AG574" s="582"/>
      <c r="AH574" s="582"/>
      <c r="AI574" s="582"/>
      <c r="AJ574" s="582"/>
      <c r="AK574" s="582"/>
      <c r="AL574" s="582"/>
      <c r="AM574" s="582"/>
      <c r="AN574" s="582"/>
      <c r="AO574" s="582"/>
      <c r="AP574" s="582"/>
      <c r="AQ574" s="582"/>
      <c r="AR574" s="582"/>
      <c r="AS574" s="582"/>
      <c r="AT574" s="582"/>
      <c r="AU574" s="582"/>
      <c r="AV574" s="582"/>
    </row>
    <row r="575" spans="6:48" ht="12.75" customHeight="1">
      <c r="F575" s="582"/>
      <c r="G575" s="582"/>
      <c r="H575" s="582"/>
      <c r="I575" s="582"/>
      <c r="J575" s="582"/>
      <c r="K575" s="582"/>
      <c r="L575" s="582"/>
      <c r="M575" s="582"/>
      <c r="N575" s="582"/>
      <c r="O575" s="582"/>
      <c r="P575" s="582"/>
      <c r="Q575" s="582"/>
      <c r="R575" s="582"/>
      <c r="S575" s="582"/>
      <c r="T575" s="582"/>
      <c r="U575" s="582"/>
      <c r="V575" s="582"/>
      <c r="W575" s="582"/>
      <c r="X575" s="582"/>
      <c r="Y575" s="582"/>
      <c r="Z575" s="582"/>
      <c r="AA575" s="582"/>
      <c r="AB575" s="582"/>
      <c r="AC575" s="582"/>
      <c r="AD575" s="582"/>
      <c r="AE575" s="582"/>
      <c r="AF575" s="582"/>
      <c r="AG575" s="582"/>
      <c r="AH575" s="582"/>
      <c r="AI575" s="582"/>
      <c r="AJ575" s="582"/>
      <c r="AK575" s="582"/>
      <c r="AL575" s="582"/>
      <c r="AM575" s="582"/>
      <c r="AN575" s="582"/>
      <c r="AO575" s="582"/>
      <c r="AP575" s="582"/>
      <c r="AQ575" s="582"/>
      <c r="AR575" s="582"/>
      <c r="AS575" s="582"/>
      <c r="AT575" s="582"/>
      <c r="AU575" s="582"/>
      <c r="AV575" s="582"/>
    </row>
    <row r="576" spans="6:48" ht="12.75" customHeight="1">
      <c r="F576" s="582"/>
      <c r="G576" s="582"/>
      <c r="H576" s="582"/>
      <c r="I576" s="582"/>
      <c r="J576" s="582"/>
      <c r="K576" s="582"/>
      <c r="L576" s="582"/>
      <c r="M576" s="582"/>
      <c r="N576" s="582"/>
      <c r="O576" s="582"/>
      <c r="P576" s="582"/>
      <c r="Q576" s="582"/>
      <c r="R576" s="582"/>
      <c r="S576" s="582"/>
      <c r="T576" s="582"/>
      <c r="U576" s="582"/>
      <c r="V576" s="582"/>
      <c r="W576" s="582"/>
      <c r="X576" s="582"/>
      <c r="Y576" s="582"/>
      <c r="Z576" s="582"/>
      <c r="AA576" s="582"/>
      <c r="AB576" s="582"/>
      <c r="AC576" s="582"/>
      <c r="AD576" s="582"/>
      <c r="AE576" s="582"/>
      <c r="AF576" s="582"/>
      <c r="AG576" s="582"/>
      <c r="AH576" s="582"/>
      <c r="AI576" s="582"/>
      <c r="AJ576" s="582"/>
      <c r="AK576" s="582"/>
      <c r="AL576" s="582"/>
      <c r="AM576" s="582"/>
      <c r="AN576" s="582"/>
      <c r="AO576" s="582"/>
      <c r="AP576" s="582"/>
      <c r="AQ576" s="582"/>
      <c r="AR576" s="582"/>
      <c r="AS576" s="582"/>
      <c r="AT576" s="582"/>
      <c r="AU576" s="582"/>
      <c r="AV576" s="582"/>
    </row>
    <row r="577" spans="6:48" ht="12.75" customHeight="1">
      <c r="F577" s="582"/>
      <c r="G577" s="582"/>
      <c r="H577" s="582"/>
      <c r="I577" s="582"/>
      <c r="J577" s="582"/>
      <c r="K577" s="582"/>
      <c r="L577" s="582"/>
      <c r="M577" s="582"/>
      <c r="N577" s="582"/>
      <c r="O577" s="582"/>
      <c r="P577" s="582"/>
      <c r="Q577" s="582"/>
      <c r="R577" s="582"/>
      <c r="S577" s="582"/>
      <c r="T577" s="582"/>
      <c r="U577" s="582"/>
      <c r="V577" s="582"/>
      <c r="W577" s="582"/>
      <c r="X577" s="582"/>
      <c r="Y577" s="582"/>
      <c r="Z577" s="582"/>
      <c r="AA577" s="582"/>
      <c r="AB577" s="582"/>
      <c r="AC577" s="582"/>
      <c r="AD577" s="582"/>
      <c r="AE577" s="582"/>
      <c r="AF577" s="582"/>
      <c r="AG577" s="582"/>
      <c r="AH577" s="582"/>
      <c r="AI577" s="582"/>
      <c r="AJ577" s="582"/>
      <c r="AK577" s="582"/>
      <c r="AL577" s="582"/>
      <c r="AM577" s="582"/>
      <c r="AN577" s="582"/>
      <c r="AO577" s="582"/>
      <c r="AP577" s="582"/>
      <c r="AQ577" s="582"/>
      <c r="AR577" s="582"/>
      <c r="AS577" s="582"/>
      <c r="AT577" s="582"/>
      <c r="AU577" s="582"/>
      <c r="AV577" s="582"/>
    </row>
    <row r="578" spans="6:48" ht="12.75" customHeight="1">
      <c r="F578" s="582"/>
      <c r="G578" s="582"/>
      <c r="H578" s="582"/>
      <c r="I578" s="582"/>
      <c r="J578" s="582"/>
      <c r="K578" s="582"/>
      <c r="L578" s="582"/>
      <c r="M578" s="582"/>
      <c r="N578" s="582"/>
      <c r="O578" s="582"/>
      <c r="P578" s="582"/>
      <c r="Q578" s="582"/>
      <c r="R578" s="582"/>
      <c r="S578" s="582"/>
      <c r="T578" s="582"/>
      <c r="U578" s="582"/>
      <c r="V578" s="582"/>
      <c r="W578" s="582"/>
      <c r="X578" s="582"/>
      <c r="Y578" s="582"/>
      <c r="Z578" s="582"/>
      <c r="AA578" s="582"/>
      <c r="AB578" s="582"/>
      <c r="AC578" s="582"/>
      <c r="AD578" s="582"/>
      <c r="AE578" s="582"/>
      <c r="AF578" s="582"/>
      <c r="AG578" s="582"/>
      <c r="AH578" s="582"/>
      <c r="AI578" s="582"/>
      <c r="AJ578" s="582"/>
      <c r="AK578" s="582"/>
      <c r="AL578" s="582"/>
      <c r="AM578" s="582"/>
      <c r="AN578" s="582"/>
      <c r="AO578" s="582"/>
      <c r="AP578" s="582"/>
      <c r="AQ578" s="582"/>
      <c r="AR578" s="582"/>
      <c r="AS578" s="582"/>
      <c r="AT578" s="582"/>
      <c r="AU578" s="582"/>
      <c r="AV578" s="582"/>
    </row>
    <row r="579" spans="6:48" ht="12.75" customHeight="1">
      <c r="F579" s="582"/>
      <c r="G579" s="582"/>
      <c r="H579" s="582"/>
      <c r="I579" s="582"/>
      <c r="J579" s="582"/>
      <c r="K579" s="582"/>
      <c r="L579" s="582"/>
      <c r="M579" s="582"/>
      <c r="N579" s="582"/>
      <c r="O579" s="582"/>
      <c r="P579" s="582"/>
      <c r="Q579" s="582"/>
      <c r="R579" s="582"/>
      <c r="S579" s="582"/>
      <c r="T579" s="582"/>
      <c r="U579" s="582"/>
      <c r="V579" s="582"/>
      <c r="W579" s="582"/>
      <c r="X579" s="582"/>
      <c r="Y579" s="582"/>
      <c r="Z579" s="582"/>
      <c r="AA579" s="582"/>
      <c r="AB579" s="582"/>
      <c r="AC579" s="582"/>
      <c r="AD579" s="582"/>
      <c r="AE579" s="582"/>
      <c r="AF579" s="582"/>
      <c r="AG579" s="582"/>
      <c r="AH579" s="582"/>
      <c r="AI579" s="582"/>
      <c r="AJ579" s="582"/>
      <c r="AK579" s="582"/>
      <c r="AL579" s="582"/>
      <c r="AM579" s="582"/>
      <c r="AN579" s="582"/>
      <c r="AO579" s="582"/>
      <c r="AP579" s="582"/>
      <c r="AQ579" s="582"/>
      <c r="AR579" s="582"/>
      <c r="AS579" s="582"/>
      <c r="AT579" s="582"/>
      <c r="AU579" s="582"/>
      <c r="AV579" s="582"/>
    </row>
    <row r="580" spans="6:48" ht="12.75" customHeight="1">
      <c r="F580" s="582"/>
      <c r="G580" s="582"/>
      <c r="H580" s="582"/>
      <c r="I580" s="582"/>
      <c r="J580" s="582"/>
      <c r="K580" s="582"/>
      <c r="L580" s="582"/>
      <c r="M580" s="582"/>
      <c r="N580" s="582"/>
      <c r="O580" s="582"/>
      <c r="P580" s="582"/>
      <c r="Q580" s="582"/>
      <c r="R580" s="582"/>
      <c r="S580" s="582"/>
      <c r="T580" s="582"/>
      <c r="U580" s="582"/>
      <c r="V580" s="582"/>
      <c r="W580" s="582"/>
      <c r="X580" s="582"/>
      <c r="Y580" s="582"/>
      <c r="Z580" s="582"/>
      <c r="AA580" s="582"/>
      <c r="AB580" s="582"/>
      <c r="AC580" s="582"/>
      <c r="AD580" s="582"/>
      <c r="AE580" s="582"/>
      <c r="AF580" s="582"/>
      <c r="AG580" s="582"/>
      <c r="AH580" s="582"/>
      <c r="AI580" s="582"/>
      <c r="AJ580" s="582"/>
      <c r="AK580" s="582"/>
      <c r="AL580" s="582"/>
      <c r="AM580" s="582"/>
      <c r="AN580" s="582"/>
      <c r="AO580" s="582"/>
      <c r="AP580" s="582"/>
      <c r="AQ580" s="582"/>
      <c r="AR580" s="582"/>
      <c r="AS580" s="582"/>
      <c r="AT580" s="582"/>
      <c r="AU580" s="582"/>
      <c r="AV580" s="582"/>
    </row>
    <row r="581" spans="6:48" ht="12.75" customHeight="1">
      <c r="F581" s="582"/>
      <c r="G581" s="582"/>
      <c r="H581" s="582"/>
      <c r="I581" s="582"/>
      <c r="J581" s="582"/>
      <c r="K581" s="582"/>
      <c r="L581" s="582"/>
      <c r="M581" s="582"/>
      <c r="N581" s="582"/>
      <c r="O581" s="582"/>
      <c r="P581" s="582"/>
      <c r="Q581" s="582"/>
      <c r="R581" s="582"/>
      <c r="S581" s="582"/>
      <c r="T581" s="582"/>
      <c r="U581" s="582"/>
      <c r="V581" s="582"/>
      <c r="W581" s="582"/>
      <c r="X581" s="582"/>
      <c r="Y581" s="582"/>
      <c r="Z581" s="582"/>
      <c r="AA581" s="582"/>
      <c r="AB581" s="582"/>
      <c r="AC581" s="582"/>
      <c r="AD581" s="582"/>
      <c r="AE581" s="582"/>
      <c r="AF581" s="582"/>
      <c r="AG581" s="582"/>
      <c r="AH581" s="582"/>
      <c r="AI581" s="582"/>
      <c r="AJ581" s="582"/>
      <c r="AK581" s="582"/>
      <c r="AL581" s="582"/>
      <c r="AM581" s="582"/>
      <c r="AN581" s="582"/>
      <c r="AO581" s="582"/>
      <c r="AP581" s="582"/>
      <c r="AQ581" s="582"/>
      <c r="AR581" s="582"/>
      <c r="AS581" s="582"/>
      <c r="AT581" s="582"/>
      <c r="AU581" s="582"/>
      <c r="AV581" s="582"/>
    </row>
    <row r="582" spans="6:48" ht="12.75" customHeight="1">
      <c r="AB582" s="582"/>
      <c r="AC582" s="582"/>
      <c r="AD582" s="582"/>
      <c r="AE582" s="582"/>
      <c r="AF582" s="582"/>
      <c r="AG582" s="582"/>
      <c r="AH582" s="582"/>
      <c r="AI582" s="582"/>
      <c r="AJ582" s="582"/>
      <c r="AK582" s="582"/>
      <c r="AL582" s="582"/>
      <c r="AM582" s="582"/>
      <c r="AN582" s="582"/>
      <c r="AO582" s="582"/>
      <c r="AP582" s="582"/>
      <c r="AQ582" s="582"/>
      <c r="AR582" s="582"/>
      <c r="AS582" s="582"/>
      <c r="AT582" s="582"/>
      <c r="AU582" s="582"/>
      <c r="AV582" s="582"/>
    </row>
    <row r="583" spans="6:48" ht="12.75" customHeight="1">
      <c r="AB583" s="582"/>
      <c r="AC583" s="582"/>
      <c r="AD583" s="582"/>
      <c r="AE583" s="582"/>
      <c r="AF583" s="582"/>
      <c r="AG583" s="582"/>
      <c r="AH583" s="582"/>
      <c r="AI583" s="582"/>
      <c r="AJ583" s="582"/>
      <c r="AK583" s="582"/>
      <c r="AL583" s="582"/>
      <c r="AM583" s="582"/>
      <c r="AN583" s="582"/>
      <c r="AO583" s="582"/>
      <c r="AP583" s="582"/>
      <c r="AQ583" s="582"/>
      <c r="AR583" s="582"/>
      <c r="AS583" s="582"/>
      <c r="AT583" s="582"/>
      <c r="AU583" s="582"/>
      <c r="AV583" s="582"/>
    </row>
  </sheetData>
  <mergeCells count="8">
    <mergeCell ref="F2:F3"/>
    <mergeCell ref="A6:E6"/>
    <mergeCell ref="A10:E10"/>
    <mergeCell ref="A68:E68"/>
    <mergeCell ref="A1:E1"/>
    <mergeCell ref="A2:A3"/>
    <mergeCell ref="B2:B3"/>
    <mergeCell ref="C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08F-FE62-4B0F-A773-8B8E44C8DE0C}">
  <dimension ref="A1:AJ389"/>
  <sheetViews>
    <sheetView workbookViewId="0">
      <selection activeCell="A7" sqref="A7:A8"/>
    </sheetView>
  </sheetViews>
  <sheetFormatPr defaultColWidth="9.140625" defaultRowHeight="12.75" customHeight="1"/>
  <cols>
    <col min="1" max="1" width="15.28515625" style="469" customWidth="1"/>
    <col min="2" max="2" width="14.140625" style="469" customWidth="1"/>
    <col min="3" max="3" width="12.28515625" style="469" customWidth="1"/>
    <col min="4" max="4" width="26" style="469" customWidth="1"/>
    <col min="5" max="16384" width="9.140625" style="469"/>
  </cols>
  <sheetData>
    <row r="1" spans="1:36" ht="24.75" customHeight="1" thickBot="1">
      <c r="A1" s="1058" t="s">
        <v>502</v>
      </c>
      <c r="B1" s="1058"/>
      <c r="C1" s="1058"/>
      <c r="D1" s="1058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</row>
    <row r="2" spans="1:36" ht="26.25" customHeight="1">
      <c r="A2" s="1030" t="s">
        <v>279</v>
      </c>
      <c r="B2" s="1059" t="s">
        <v>442</v>
      </c>
      <c r="C2" s="1060" t="s">
        <v>503</v>
      </c>
      <c r="D2" s="1060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602"/>
      <c r="AF2" s="602"/>
      <c r="AG2" s="602"/>
      <c r="AH2" s="602"/>
      <c r="AI2" s="602"/>
      <c r="AJ2" s="602"/>
    </row>
    <row r="3" spans="1:36" ht="31.5" customHeight="1">
      <c r="A3" s="1021"/>
      <c r="B3" s="1059"/>
      <c r="C3" s="603" t="s">
        <v>504</v>
      </c>
      <c r="D3" s="603" t="s">
        <v>505</v>
      </c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2"/>
      <c r="U3" s="602"/>
      <c r="V3" s="602"/>
      <c r="W3" s="602"/>
      <c r="X3" s="602"/>
      <c r="Y3" s="602"/>
      <c r="Z3" s="602"/>
      <c r="AA3" s="602"/>
      <c r="AB3" s="602"/>
      <c r="AC3" s="602"/>
      <c r="AD3" s="602"/>
      <c r="AE3" s="602"/>
      <c r="AF3" s="602"/>
      <c r="AG3" s="602"/>
      <c r="AH3" s="602"/>
      <c r="AI3" s="602"/>
      <c r="AJ3" s="602"/>
    </row>
    <row r="4" spans="1:36" ht="12.75" customHeight="1">
      <c r="A4" s="604" t="s">
        <v>75</v>
      </c>
      <c r="B4" s="605">
        <v>556925</v>
      </c>
      <c r="C4" s="605">
        <v>464332</v>
      </c>
      <c r="D4" s="605">
        <v>92593</v>
      </c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602"/>
      <c r="Y4" s="602"/>
      <c r="Z4" s="602"/>
      <c r="AA4" s="602"/>
      <c r="AB4" s="602"/>
      <c r="AC4" s="602"/>
      <c r="AD4" s="602"/>
      <c r="AE4" s="602"/>
      <c r="AF4" s="602"/>
      <c r="AG4" s="602"/>
      <c r="AH4" s="602"/>
      <c r="AI4" s="602"/>
      <c r="AJ4" s="602"/>
    </row>
    <row r="5" spans="1:36" ht="12.75" customHeight="1">
      <c r="A5" s="606"/>
      <c r="B5" s="607"/>
      <c r="C5" s="607"/>
      <c r="D5" s="607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2"/>
      <c r="U5" s="602"/>
      <c r="V5" s="602"/>
      <c r="W5" s="602"/>
      <c r="X5" s="602"/>
      <c r="Y5" s="602"/>
      <c r="Z5" s="602"/>
      <c r="AA5" s="602"/>
      <c r="AB5" s="602"/>
      <c r="AC5" s="602"/>
      <c r="AD5" s="602"/>
      <c r="AE5" s="602"/>
      <c r="AF5" s="602"/>
      <c r="AG5" s="602"/>
      <c r="AH5" s="602"/>
      <c r="AI5" s="602"/>
      <c r="AJ5" s="602"/>
    </row>
    <row r="6" spans="1:36" ht="12.75" customHeight="1">
      <c r="A6" s="1061" t="s">
        <v>175</v>
      </c>
      <c r="B6" s="1061"/>
      <c r="C6" s="1061"/>
      <c r="D6" s="1061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2"/>
      <c r="U6" s="602"/>
      <c r="V6" s="602"/>
      <c r="W6" s="602"/>
      <c r="X6" s="602"/>
      <c r="Y6" s="602"/>
      <c r="Z6" s="602"/>
      <c r="AA6" s="602"/>
      <c r="AB6" s="602"/>
      <c r="AC6" s="602"/>
      <c r="AD6" s="602"/>
      <c r="AE6" s="602"/>
      <c r="AF6" s="602"/>
      <c r="AG6" s="602"/>
      <c r="AH6" s="602"/>
      <c r="AI6" s="602"/>
      <c r="AJ6" s="602"/>
    </row>
    <row r="7" spans="1:36" ht="12.75" customHeight="1">
      <c r="A7" s="608" t="s">
        <v>9</v>
      </c>
      <c r="B7" s="609">
        <v>229614.06487670093</v>
      </c>
      <c r="C7" s="609">
        <v>191090</v>
      </c>
      <c r="D7" s="609">
        <v>38523</v>
      </c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2"/>
      <c r="U7" s="602"/>
      <c r="V7" s="602"/>
      <c r="W7" s="602"/>
      <c r="X7" s="602"/>
      <c r="Y7" s="602"/>
      <c r="Z7" s="602"/>
      <c r="AA7" s="602"/>
      <c r="AB7" s="602"/>
      <c r="AC7" s="602"/>
      <c r="AD7" s="602"/>
      <c r="AE7" s="602"/>
      <c r="AF7" s="602"/>
      <c r="AG7" s="602"/>
      <c r="AH7" s="602"/>
      <c r="AI7" s="602"/>
      <c r="AJ7" s="602"/>
    </row>
    <row r="8" spans="1:36" ht="12.75" customHeight="1">
      <c r="A8" s="608" t="s">
        <v>10</v>
      </c>
      <c r="B8" s="609">
        <v>327311</v>
      </c>
      <c r="C8" s="609">
        <v>273242.0663404208</v>
      </c>
      <c r="D8" s="609">
        <v>54069</v>
      </c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2"/>
      <c r="U8" s="602"/>
      <c r="V8" s="602"/>
      <c r="W8" s="602"/>
      <c r="X8" s="602"/>
      <c r="Y8" s="602"/>
      <c r="Z8" s="602"/>
      <c r="AA8" s="602"/>
      <c r="AB8" s="602"/>
      <c r="AC8" s="602"/>
      <c r="AD8" s="602"/>
      <c r="AE8" s="602"/>
      <c r="AF8" s="602"/>
      <c r="AG8" s="602"/>
      <c r="AH8" s="602"/>
      <c r="AI8" s="602"/>
      <c r="AJ8" s="602"/>
    </row>
    <row r="9" spans="1:36" ht="12.75" customHeight="1">
      <c r="A9" s="610"/>
      <c r="B9" s="607"/>
      <c r="C9" s="607"/>
      <c r="D9" s="607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2"/>
      <c r="T9" s="602"/>
      <c r="U9" s="602"/>
      <c r="V9" s="602"/>
      <c r="W9" s="602"/>
      <c r="X9" s="602"/>
      <c r="Y9" s="602"/>
      <c r="Z9" s="602"/>
      <c r="AA9" s="602"/>
      <c r="AB9" s="602"/>
      <c r="AC9" s="602"/>
      <c r="AD9" s="602"/>
      <c r="AE9" s="602"/>
      <c r="AF9" s="602"/>
      <c r="AG9" s="602"/>
      <c r="AH9" s="602"/>
      <c r="AI9" s="602"/>
      <c r="AJ9" s="602"/>
    </row>
    <row r="10" spans="1:36" ht="12.75" customHeight="1">
      <c r="A10" s="611" t="s">
        <v>124</v>
      </c>
      <c r="B10" s="612"/>
      <c r="C10" s="612"/>
      <c r="D10" s="61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2"/>
      <c r="U10" s="602"/>
      <c r="V10" s="602"/>
      <c r="W10" s="602"/>
      <c r="X10" s="602"/>
      <c r="Y10" s="602"/>
      <c r="Z10" s="602"/>
      <c r="AA10" s="602"/>
      <c r="AB10" s="602"/>
      <c r="AC10" s="602"/>
      <c r="AD10" s="602"/>
      <c r="AE10" s="602"/>
      <c r="AF10" s="602"/>
      <c r="AG10" s="602"/>
      <c r="AH10" s="602"/>
      <c r="AI10" s="602"/>
      <c r="AJ10" s="602"/>
    </row>
    <row r="11" spans="1:36" s="487" customFormat="1" ht="12.75" customHeight="1">
      <c r="A11" s="613" t="s">
        <v>76</v>
      </c>
      <c r="B11" s="614">
        <v>63819</v>
      </c>
      <c r="C11" s="614">
        <v>54336</v>
      </c>
      <c r="D11" s="614">
        <v>9482</v>
      </c>
      <c r="E11" s="615"/>
      <c r="F11" s="615"/>
      <c r="G11" s="615"/>
      <c r="H11" s="615"/>
      <c r="I11" s="615"/>
      <c r="J11" s="615"/>
      <c r="K11" s="615"/>
      <c r="L11" s="615"/>
      <c r="M11" s="615"/>
      <c r="N11" s="615"/>
      <c r="O11" s="615"/>
      <c r="P11" s="615"/>
      <c r="Q11" s="615"/>
      <c r="R11" s="615"/>
      <c r="S11" s="615"/>
      <c r="T11" s="615"/>
      <c r="U11" s="615"/>
      <c r="V11" s="615"/>
      <c r="W11" s="615"/>
      <c r="X11" s="615"/>
      <c r="Y11" s="615"/>
      <c r="Z11" s="615"/>
      <c r="AA11" s="615"/>
      <c r="AB11" s="615"/>
      <c r="AC11" s="615"/>
      <c r="AD11" s="615"/>
      <c r="AE11" s="615"/>
      <c r="AF11" s="615"/>
      <c r="AG11" s="615"/>
      <c r="AH11" s="615"/>
      <c r="AI11" s="615"/>
      <c r="AJ11" s="615"/>
    </row>
    <row r="12" spans="1:36" ht="12.75" customHeight="1">
      <c r="A12" s="616" t="s">
        <v>76</v>
      </c>
      <c r="B12" s="617">
        <v>39759</v>
      </c>
      <c r="C12" s="617">
        <v>34614</v>
      </c>
      <c r="D12" s="617">
        <v>5145</v>
      </c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602"/>
      <c r="T12" s="602"/>
      <c r="U12" s="602"/>
      <c r="V12" s="602"/>
      <c r="W12" s="602"/>
      <c r="X12" s="602"/>
      <c r="Y12" s="602"/>
      <c r="Z12" s="602"/>
      <c r="AA12" s="602"/>
      <c r="AB12" s="602"/>
      <c r="AC12" s="602"/>
      <c r="AD12" s="602"/>
      <c r="AE12" s="602"/>
      <c r="AF12" s="602"/>
      <c r="AG12" s="602"/>
      <c r="AH12" s="602"/>
      <c r="AI12" s="602"/>
      <c r="AJ12" s="602"/>
    </row>
    <row r="13" spans="1:36" ht="12.75" customHeight="1">
      <c r="A13" s="616" t="s">
        <v>77</v>
      </c>
      <c r="B13" s="617">
        <v>8086</v>
      </c>
      <c r="C13" s="617">
        <v>6680</v>
      </c>
      <c r="D13" s="617">
        <v>1406</v>
      </c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602"/>
      <c r="U13" s="602"/>
      <c r="V13" s="602"/>
      <c r="W13" s="602"/>
      <c r="X13" s="602"/>
      <c r="Y13" s="602"/>
      <c r="Z13" s="602"/>
      <c r="AA13" s="602"/>
      <c r="AB13" s="602"/>
      <c r="AC13" s="602"/>
      <c r="AD13" s="602"/>
      <c r="AE13" s="602"/>
      <c r="AF13" s="602"/>
      <c r="AG13" s="602"/>
      <c r="AH13" s="602"/>
      <c r="AI13" s="602"/>
      <c r="AJ13" s="602"/>
    </row>
    <row r="14" spans="1:36" ht="12.75" customHeight="1">
      <c r="A14" s="616" t="s">
        <v>78</v>
      </c>
      <c r="B14" s="617">
        <v>15973</v>
      </c>
      <c r="C14" s="617">
        <v>13041</v>
      </c>
      <c r="D14" s="617">
        <v>2931</v>
      </c>
      <c r="E14" s="602"/>
      <c r="F14" s="602"/>
      <c r="G14" s="602"/>
      <c r="H14" s="602"/>
      <c r="I14" s="602"/>
      <c r="J14" s="602"/>
      <c r="K14" s="602"/>
      <c r="L14" s="602"/>
      <c r="M14" s="602"/>
      <c r="N14" s="602"/>
      <c r="O14" s="602"/>
      <c r="P14" s="602"/>
      <c r="Q14" s="602"/>
      <c r="R14" s="602"/>
      <c r="S14" s="602"/>
      <c r="T14" s="602"/>
      <c r="U14" s="602"/>
      <c r="V14" s="602"/>
      <c r="W14" s="602"/>
      <c r="X14" s="602"/>
      <c r="Y14" s="602"/>
      <c r="Z14" s="602"/>
      <c r="AA14" s="602"/>
      <c r="AB14" s="602"/>
      <c r="AC14" s="602"/>
      <c r="AD14" s="602"/>
      <c r="AE14" s="602"/>
      <c r="AF14" s="602"/>
      <c r="AG14" s="602"/>
      <c r="AH14" s="602"/>
      <c r="AI14" s="602"/>
      <c r="AJ14" s="602"/>
    </row>
    <row r="15" spans="1:36" s="487" customFormat="1" ht="12.75" customHeight="1">
      <c r="A15" s="613" t="s">
        <v>79</v>
      </c>
      <c r="B15" s="614">
        <v>28460</v>
      </c>
      <c r="C15" s="614">
        <v>23402</v>
      </c>
      <c r="D15" s="614">
        <v>5058</v>
      </c>
      <c r="E15" s="615"/>
      <c r="F15" s="615"/>
      <c r="G15" s="615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5"/>
      <c r="W15" s="615"/>
      <c r="X15" s="615"/>
      <c r="Y15" s="615"/>
      <c r="Z15" s="615"/>
      <c r="AA15" s="615"/>
      <c r="AB15" s="615"/>
      <c r="AC15" s="615"/>
      <c r="AD15" s="615"/>
      <c r="AE15" s="615"/>
      <c r="AF15" s="615"/>
      <c r="AG15" s="615"/>
      <c r="AH15" s="615"/>
      <c r="AI15" s="615"/>
      <c r="AJ15" s="615"/>
    </row>
    <row r="16" spans="1:36" ht="12.75" customHeight="1">
      <c r="A16" s="616" t="s">
        <v>79</v>
      </c>
      <c r="B16" s="617">
        <v>16092</v>
      </c>
      <c r="C16" s="617">
        <v>12937</v>
      </c>
      <c r="D16" s="617">
        <v>3155</v>
      </c>
      <c r="E16" s="602"/>
      <c r="F16" s="602"/>
      <c r="G16" s="602"/>
      <c r="H16" s="602"/>
      <c r="I16" s="602"/>
      <c r="J16" s="602"/>
      <c r="K16" s="602"/>
      <c r="L16" s="602"/>
      <c r="M16" s="602"/>
      <c r="N16" s="602"/>
      <c r="O16" s="602"/>
      <c r="P16" s="602"/>
      <c r="Q16" s="602"/>
      <c r="R16" s="602"/>
      <c r="S16" s="602"/>
      <c r="T16" s="602"/>
      <c r="U16" s="602"/>
      <c r="V16" s="602"/>
      <c r="W16" s="602"/>
      <c r="X16" s="602"/>
      <c r="Y16" s="602"/>
      <c r="Z16" s="602"/>
      <c r="AA16" s="602"/>
      <c r="AB16" s="602"/>
      <c r="AC16" s="602"/>
      <c r="AD16" s="602"/>
      <c r="AE16" s="602"/>
      <c r="AF16" s="602"/>
      <c r="AG16" s="602"/>
      <c r="AH16" s="602"/>
      <c r="AI16" s="602"/>
      <c r="AJ16" s="602"/>
    </row>
    <row r="17" spans="1:36" ht="12.75" customHeight="1">
      <c r="A17" s="616" t="s">
        <v>80</v>
      </c>
      <c r="B17" s="617">
        <v>8367</v>
      </c>
      <c r="C17" s="617">
        <v>7231</v>
      </c>
      <c r="D17" s="617">
        <v>1135</v>
      </c>
      <c r="E17" s="602"/>
      <c r="F17" s="602"/>
      <c r="G17" s="602"/>
      <c r="H17" s="602"/>
      <c r="I17" s="602"/>
      <c r="J17" s="602"/>
      <c r="K17" s="602"/>
      <c r="L17" s="602"/>
      <c r="M17" s="602"/>
      <c r="N17" s="602"/>
      <c r="O17" s="602"/>
      <c r="P17" s="602"/>
      <c r="Q17" s="602"/>
      <c r="R17" s="602"/>
      <c r="S17" s="602"/>
      <c r="T17" s="602"/>
      <c r="U17" s="602"/>
      <c r="V17" s="602"/>
      <c r="W17" s="602"/>
      <c r="X17" s="602"/>
      <c r="Y17" s="602"/>
      <c r="Z17" s="602"/>
      <c r="AA17" s="602"/>
      <c r="AB17" s="602"/>
      <c r="AC17" s="602"/>
      <c r="AD17" s="602"/>
      <c r="AE17" s="602"/>
      <c r="AF17" s="602"/>
      <c r="AG17" s="602"/>
      <c r="AH17" s="602"/>
      <c r="AI17" s="602"/>
      <c r="AJ17" s="602"/>
    </row>
    <row r="18" spans="1:36" ht="12.75" customHeight="1">
      <c r="A18" s="616" t="s">
        <v>81</v>
      </c>
      <c r="B18" s="617">
        <v>4001.0760410798698</v>
      </c>
      <c r="C18" s="617">
        <v>3233</v>
      </c>
      <c r="D18" s="617">
        <v>767</v>
      </c>
      <c r="E18" s="602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2"/>
      <c r="Q18" s="602"/>
      <c r="R18" s="602"/>
      <c r="S18" s="602"/>
      <c r="T18" s="602"/>
      <c r="U18" s="602"/>
      <c r="V18" s="602"/>
      <c r="W18" s="602"/>
      <c r="X18" s="602"/>
      <c r="Y18" s="602"/>
      <c r="Z18" s="602"/>
      <c r="AA18" s="602"/>
      <c r="AB18" s="602"/>
      <c r="AC18" s="602"/>
      <c r="AD18" s="602"/>
      <c r="AE18" s="602"/>
      <c r="AF18" s="602"/>
      <c r="AG18" s="602"/>
      <c r="AH18" s="602"/>
      <c r="AI18" s="602"/>
      <c r="AJ18" s="602"/>
    </row>
    <row r="19" spans="1:36" s="487" customFormat="1" ht="12.75" customHeight="1">
      <c r="A19" s="613" t="s">
        <v>82</v>
      </c>
      <c r="B19" s="614">
        <v>128721</v>
      </c>
      <c r="C19" s="614">
        <v>108489</v>
      </c>
      <c r="D19" s="614">
        <v>20231</v>
      </c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</row>
    <row r="20" spans="1:36" ht="12.75" customHeight="1">
      <c r="A20" s="616" t="s">
        <v>82</v>
      </c>
      <c r="B20" s="617">
        <v>94352</v>
      </c>
      <c r="C20" s="617">
        <v>78997</v>
      </c>
      <c r="D20" s="617">
        <v>15354</v>
      </c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602"/>
      <c r="U20" s="602"/>
      <c r="V20" s="602"/>
      <c r="W20" s="602"/>
      <c r="X20" s="602"/>
      <c r="Y20" s="602"/>
      <c r="Z20" s="602"/>
      <c r="AA20" s="602"/>
      <c r="AB20" s="602"/>
      <c r="AC20" s="602"/>
      <c r="AD20" s="602"/>
      <c r="AE20" s="602"/>
      <c r="AF20" s="602"/>
      <c r="AG20" s="602"/>
      <c r="AH20" s="602"/>
      <c r="AI20" s="602"/>
      <c r="AJ20" s="602"/>
    </row>
    <row r="21" spans="1:36" ht="12.75" customHeight="1">
      <c r="A21" s="616" t="s">
        <v>83</v>
      </c>
      <c r="B21" s="617">
        <v>34368</v>
      </c>
      <c r="C21" s="617">
        <v>29491</v>
      </c>
      <c r="D21" s="617">
        <v>4876</v>
      </c>
      <c r="E21" s="602"/>
      <c r="F21" s="602"/>
      <c r="G21" s="602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602"/>
      <c r="S21" s="602"/>
      <c r="T21" s="602"/>
      <c r="U21" s="602"/>
      <c r="V21" s="602"/>
      <c r="W21" s="602"/>
      <c r="X21" s="602"/>
      <c r="Y21" s="602"/>
      <c r="Z21" s="602"/>
      <c r="AA21" s="602"/>
      <c r="AB21" s="602"/>
      <c r="AC21" s="602"/>
      <c r="AD21" s="602"/>
      <c r="AE21" s="602"/>
      <c r="AF21" s="602"/>
      <c r="AG21" s="602"/>
      <c r="AH21" s="602"/>
      <c r="AI21" s="602"/>
      <c r="AJ21" s="602"/>
    </row>
    <row r="22" spans="1:36" s="487" customFormat="1" ht="12.75" customHeight="1">
      <c r="A22" s="613" t="s">
        <v>84</v>
      </c>
      <c r="B22" s="614">
        <v>57060</v>
      </c>
      <c r="C22" s="614">
        <v>49575</v>
      </c>
      <c r="D22" s="614">
        <v>7485</v>
      </c>
      <c r="E22" s="615"/>
      <c r="F22" s="615"/>
      <c r="G22" s="615"/>
      <c r="H22" s="615"/>
      <c r="I22" s="615"/>
      <c r="J22" s="615"/>
      <c r="K22" s="615"/>
      <c r="L22" s="615"/>
      <c r="M22" s="615"/>
      <c r="N22" s="615"/>
      <c r="O22" s="615"/>
      <c r="P22" s="615"/>
      <c r="Q22" s="615"/>
      <c r="R22" s="615"/>
      <c r="S22" s="615"/>
      <c r="T22" s="615"/>
      <c r="U22" s="615"/>
      <c r="V22" s="615"/>
      <c r="W22" s="615"/>
      <c r="X22" s="615"/>
      <c r="Y22" s="615"/>
      <c r="Z22" s="615"/>
      <c r="AA22" s="615"/>
      <c r="AB22" s="615"/>
      <c r="AC22" s="615"/>
      <c r="AD22" s="615"/>
      <c r="AE22" s="615"/>
      <c r="AF22" s="615"/>
      <c r="AG22" s="615"/>
      <c r="AH22" s="615"/>
      <c r="AI22" s="615"/>
      <c r="AJ22" s="615"/>
    </row>
    <row r="23" spans="1:36" ht="12.75" customHeight="1">
      <c r="A23" s="616" t="s">
        <v>84</v>
      </c>
      <c r="B23" s="617">
        <v>34894</v>
      </c>
      <c r="C23" s="617">
        <v>30178</v>
      </c>
      <c r="D23" s="617">
        <v>4715</v>
      </c>
      <c r="E23" s="602"/>
      <c r="F23" s="602"/>
      <c r="G23" s="602"/>
      <c r="H23" s="602"/>
      <c r="I23" s="602"/>
      <c r="J23" s="602"/>
      <c r="K23" s="602"/>
      <c r="L23" s="602"/>
      <c r="M23" s="602"/>
      <c r="N23" s="602"/>
      <c r="O23" s="602"/>
      <c r="P23" s="602"/>
      <c r="Q23" s="602"/>
      <c r="R23" s="602"/>
      <c r="S23" s="602"/>
      <c r="T23" s="602"/>
      <c r="U23" s="602"/>
      <c r="V23" s="602"/>
      <c r="W23" s="602"/>
      <c r="X23" s="602"/>
      <c r="Y23" s="602"/>
      <c r="Z23" s="602"/>
      <c r="AA23" s="602"/>
      <c r="AB23" s="602"/>
      <c r="AC23" s="602"/>
      <c r="AD23" s="602"/>
      <c r="AE23" s="602"/>
      <c r="AF23" s="602"/>
      <c r="AG23" s="602"/>
      <c r="AH23" s="602"/>
      <c r="AI23" s="602"/>
      <c r="AJ23" s="602"/>
    </row>
    <row r="24" spans="1:36" ht="12.75" customHeight="1">
      <c r="A24" s="616" t="s">
        <v>85</v>
      </c>
      <c r="B24" s="617">
        <v>9942</v>
      </c>
      <c r="C24" s="617">
        <v>8631</v>
      </c>
      <c r="D24" s="617">
        <v>1310</v>
      </c>
      <c r="E24" s="602"/>
      <c r="F24" s="602"/>
      <c r="G24" s="602"/>
      <c r="H24" s="602"/>
      <c r="I24" s="602"/>
      <c r="J24" s="602"/>
      <c r="K24" s="602"/>
      <c r="L24" s="602"/>
      <c r="M24" s="602"/>
      <c r="N24" s="602"/>
      <c r="O24" s="602"/>
      <c r="P24" s="602"/>
      <c r="Q24" s="602"/>
      <c r="R24" s="602"/>
      <c r="S24" s="602"/>
      <c r="T24" s="602"/>
      <c r="U24" s="602"/>
      <c r="V24" s="602"/>
      <c r="W24" s="602"/>
      <c r="X24" s="602"/>
      <c r="Y24" s="602"/>
      <c r="Z24" s="602"/>
      <c r="AA24" s="602"/>
      <c r="AB24" s="602"/>
      <c r="AC24" s="602"/>
      <c r="AD24" s="602"/>
      <c r="AE24" s="602"/>
      <c r="AF24" s="602"/>
      <c r="AG24" s="602"/>
      <c r="AH24" s="602"/>
      <c r="AI24" s="602"/>
      <c r="AJ24" s="602"/>
    </row>
    <row r="25" spans="1:36" ht="12.75" customHeight="1">
      <c r="A25" s="616" t="s">
        <v>86</v>
      </c>
      <c r="B25" s="617">
        <v>12224</v>
      </c>
      <c r="C25" s="617">
        <v>10764</v>
      </c>
      <c r="D25" s="617">
        <v>1459</v>
      </c>
      <c r="E25" s="602"/>
      <c r="F25" s="602"/>
      <c r="G25" s="602"/>
      <c r="H25" s="602"/>
      <c r="I25" s="602"/>
      <c r="J25" s="602"/>
      <c r="K25" s="602"/>
      <c r="L25" s="602"/>
      <c r="M25" s="602"/>
      <c r="N25" s="602"/>
      <c r="O25" s="602"/>
      <c r="P25" s="602"/>
      <c r="Q25" s="602"/>
      <c r="R25" s="602"/>
      <c r="S25" s="602"/>
      <c r="T25" s="602"/>
      <c r="U25" s="602"/>
      <c r="V25" s="602"/>
      <c r="W25" s="602"/>
      <c r="X25" s="602"/>
      <c r="Y25" s="602"/>
      <c r="Z25" s="602"/>
      <c r="AA25" s="602"/>
      <c r="AB25" s="602"/>
      <c r="AC25" s="602"/>
      <c r="AD25" s="602"/>
      <c r="AE25" s="602"/>
      <c r="AF25" s="602"/>
      <c r="AG25" s="602"/>
      <c r="AH25" s="602"/>
      <c r="AI25" s="602"/>
      <c r="AJ25" s="602"/>
    </row>
    <row r="26" spans="1:36" s="487" customFormat="1" ht="12.75" customHeight="1">
      <c r="A26" s="613" t="s">
        <v>87</v>
      </c>
      <c r="B26" s="614">
        <v>58365</v>
      </c>
      <c r="C26" s="614">
        <v>46401</v>
      </c>
      <c r="D26" s="614">
        <v>11963</v>
      </c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15"/>
      <c r="AB26" s="615"/>
      <c r="AC26" s="615"/>
      <c r="AD26" s="615"/>
      <c r="AE26" s="615"/>
      <c r="AF26" s="615"/>
      <c r="AG26" s="615"/>
      <c r="AH26" s="615"/>
      <c r="AI26" s="615"/>
      <c r="AJ26" s="615"/>
    </row>
    <row r="27" spans="1:36" ht="12.75" customHeight="1">
      <c r="A27" s="616" t="s">
        <v>87</v>
      </c>
      <c r="B27" s="617">
        <v>20686.097271683928</v>
      </c>
      <c r="C27" s="617">
        <v>16257</v>
      </c>
      <c r="D27" s="617">
        <v>4428</v>
      </c>
      <c r="E27" s="602"/>
      <c r="F27" s="602"/>
      <c r="G27" s="602"/>
      <c r="H27" s="602"/>
      <c r="I27" s="602"/>
      <c r="J27" s="602"/>
      <c r="K27" s="602"/>
      <c r="L27" s="602"/>
      <c r="M27" s="602"/>
      <c r="N27" s="602"/>
      <c r="O27" s="602"/>
      <c r="P27" s="602"/>
      <c r="Q27" s="602"/>
      <c r="R27" s="602"/>
      <c r="S27" s="602"/>
      <c r="T27" s="602"/>
      <c r="U27" s="602"/>
      <c r="V27" s="602"/>
      <c r="W27" s="602"/>
      <c r="X27" s="602"/>
      <c r="Y27" s="602"/>
      <c r="Z27" s="602"/>
      <c r="AA27" s="602"/>
      <c r="AB27" s="602"/>
      <c r="AC27" s="602"/>
      <c r="AD27" s="602"/>
      <c r="AE27" s="602"/>
      <c r="AF27" s="602"/>
      <c r="AG27" s="602"/>
      <c r="AH27" s="602"/>
      <c r="AI27" s="602"/>
      <c r="AJ27" s="602"/>
    </row>
    <row r="28" spans="1:36" ht="12.75" customHeight="1">
      <c r="A28" s="616" t="s">
        <v>88</v>
      </c>
      <c r="B28" s="617">
        <v>20965</v>
      </c>
      <c r="C28" s="617">
        <v>16656</v>
      </c>
      <c r="D28" s="617">
        <v>4309</v>
      </c>
      <c r="E28" s="602"/>
      <c r="F28" s="602"/>
      <c r="G28" s="602"/>
      <c r="H28" s="602"/>
      <c r="I28" s="602"/>
      <c r="J28" s="602"/>
      <c r="K28" s="602"/>
      <c r="L28" s="602"/>
      <c r="M28" s="602"/>
      <c r="N28" s="602"/>
      <c r="O28" s="602"/>
      <c r="P28" s="602"/>
      <c r="Q28" s="602"/>
      <c r="R28" s="602"/>
      <c r="S28" s="602"/>
      <c r="T28" s="602"/>
      <c r="U28" s="602"/>
      <c r="V28" s="602"/>
      <c r="W28" s="602"/>
      <c r="X28" s="602"/>
      <c r="Y28" s="602"/>
      <c r="Z28" s="602"/>
      <c r="AA28" s="602"/>
      <c r="AB28" s="602"/>
      <c r="AC28" s="602"/>
      <c r="AD28" s="602"/>
      <c r="AE28" s="602"/>
      <c r="AF28" s="602"/>
      <c r="AG28" s="602"/>
      <c r="AH28" s="602"/>
      <c r="AI28" s="602"/>
      <c r="AJ28" s="602"/>
    </row>
    <row r="29" spans="1:36" ht="12.75" customHeight="1">
      <c r="A29" s="616" t="s">
        <v>89</v>
      </c>
      <c r="B29" s="617">
        <v>16713</v>
      </c>
      <c r="C29" s="617">
        <v>13487</v>
      </c>
      <c r="D29" s="617">
        <v>3225</v>
      </c>
      <c r="E29" s="602"/>
      <c r="F29" s="602"/>
      <c r="G29" s="602"/>
      <c r="H29" s="602"/>
      <c r="I29" s="602"/>
      <c r="J29" s="602"/>
      <c r="K29" s="602"/>
      <c r="L29" s="602"/>
      <c r="M29" s="602"/>
      <c r="N29" s="602"/>
      <c r="O29" s="602"/>
      <c r="P29" s="602"/>
      <c r="Q29" s="602"/>
      <c r="R29" s="602"/>
      <c r="S29" s="602"/>
      <c r="T29" s="602"/>
      <c r="U29" s="602"/>
      <c r="V29" s="602"/>
      <c r="W29" s="602"/>
      <c r="X29" s="602"/>
      <c r="Y29" s="602"/>
      <c r="Z29" s="602"/>
      <c r="AA29" s="602"/>
      <c r="AB29" s="602"/>
      <c r="AC29" s="602"/>
      <c r="AD29" s="602"/>
      <c r="AE29" s="602"/>
      <c r="AF29" s="602"/>
      <c r="AG29" s="602"/>
      <c r="AH29" s="602"/>
      <c r="AI29" s="602"/>
      <c r="AJ29" s="602"/>
    </row>
    <row r="30" spans="1:36" s="487" customFormat="1" ht="12.75" customHeight="1">
      <c r="A30" s="613" t="s">
        <v>90</v>
      </c>
      <c r="B30" s="614">
        <v>35546</v>
      </c>
      <c r="C30" s="614">
        <v>29013</v>
      </c>
      <c r="D30" s="614">
        <v>6532</v>
      </c>
      <c r="E30" s="615"/>
      <c r="F30" s="615"/>
      <c r="G30" s="615"/>
      <c r="H30" s="615"/>
      <c r="I30" s="615"/>
      <c r="J30" s="615"/>
      <c r="K30" s="615"/>
      <c r="L30" s="615"/>
      <c r="M30" s="615"/>
      <c r="N30" s="615"/>
      <c r="O30" s="615"/>
      <c r="P30" s="615"/>
      <c r="Q30" s="615"/>
      <c r="R30" s="615"/>
      <c r="S30" s="615"/>
      <c r="T30" s="615"/>
      <c r="U30" s="615"/>
      <c r="V30" s="615"/>
      <c r="W30" s="615"/>
      <c r="X30" s="615"/>
      <c r="Y30" s="615"/>
      <c r="Z30" s="615"/>
      <c r="AA30" s="615"/>
      <c r="AB30" s="615"/>
      <c r="AC30" s="615"/>
      <c r="AD30" s="615"/>
      <c r="AE30" s="615"/>
      <c r="AF30" s="615"/>
      <c r="AG30" s="615"/>
      <c r="AH30" s="615"/>
      <c r="AI30" s="615"/>
      <c r="AJ30" s="615"/>
    </row>
    <row r="31" spans="1:36" ht="12.75" customHeight="1">
      <c r="A31" s="616" t="s">
        <v>90</v>
      </c>
      <c r="B31" s="617">
        <v>21833</v>
      </c>
      <c r="C31" s="617">
        <v>17908</v>
      </c>
      <c r="D31" s="617">
        <v>3925</v>
      </c>
      <c r="E31" s="602"/>
      <c r="F31" s="602"/>
      <c r="G31" s="602"/>
      <c r="H31" s="602"/>
      <c r="I31" s="602"/>
      <c r="J31" s="602"/>
      <c r="K31" s="602"/>
      <c r="L31" s="602"/>
      <c r="M31" s="602"/>
      <c r="N31" s="602"/>
      <c r="O31" s="602"/>
      <c r="P31" s="602"/>
      <c r="Q31" s="602"/>
      <c r="R31" s="602"/>
      <c r="S31" s="602"/>
      <c r="T31" s="602"/>
      <c r="U31" s="602"/>
      <c r="V31" s="602"/>
      <c r="W31" s="602"/>
      <c r="X31" s="602"/>
      <c r="Y31" s="602"/>
      <c r="Z31" s="602"/>
      <c r="AA31" s="602"/>
      <c r="AB31" s="602"/>
      <c r="AC31" s="602"/>
      <c r="AD31" s="602"/>
      <c r="AE31" s="602"/>
      <c r="AF31" s="602"/>
      <c r="AG31" s="602"/>
      <c r="AH31" s="602"/>
      <c r="AI31" s="602"/>
      <c r="AJ31" s="602"/>
    </row>
    <row r="32" spans="1:36" ht="12.75" customHeight="1">
      <c r="A32" s="616" t="s">
        <v>91</v>
      </c>
      <c r="B32" s="617">
        <v>6237.0080106363457</v>
      </c>
      <c r="C32" s="617">
        <v>5040</v>
      </c>
      <c r="D32" s="617">
        <v>1196</v>
      </c>
      <c r="E32" s="602"/>
      <c r="F32" s="602"/>
      <c r="G32" s="602"/>
      <c r="H32" s="602"/>
      <c r="I32" s="602"/>
      <c r="J32" s="602"/>
      <c r="K32" s="602"/>
      <c r="L32" s="602"/>
      <c r="M32" s="602"/>
      <c r="N32" s="602"/>
      <c r="O32" s="602"/>
      <c r="P32" s="602"/>
      <c r="Q32" s="602"/>
      <c r="R32" s="602"/>
      <c r="S32" s="602"/>
      <c r="T32" s="602"/>
      <c r="U32" s="602"/>
      <c r="V32" s="602"/>
      <c r="W32" s="602"/>
      <c r="X32" s="602"/>
      <c r="Y32" s="602"/>
      <c r="Z32" s="602"/>
      <c r="AA32" s="602"/>
      <c r="AB32" s="602"/>
      <c r="AC32" s="602"/>
      <c r="AD32" s="602"/>
      <c r="AE32" s="602"/>
      <c r="AF32" s="602"/>
      <c r="AG32" s="602"/>
      <c r="AH32" s="602"/>
      <c r="AI32" s="602"/>
      <c r="AJ32" s="602"/>
    </row>
    <row r="33" spans="1:36" ht="12.75" customHeight="1">
      <c r="A33" s="616" t="s">
        <v>92</v>
      </c>
      <c r="B33" s="617">
        <v>7475</v>
      </c>
      <c r="C33" s="617">
        <v>6064</v>
      </c>
      <c r="D33" s="617">
        <v>1411</v>
      </c>
      <c r="E33" s="602"/>
      <c r="F33" s="602"/>
      <c r="G33" s="602"/>
      <c r="H33" s="602"/>
      <c r="I33" s="602"/>
      <c r="J33" s="602"/>
      <c r="K33" s="602"/>
      <c r="L33" s="602"/>
      <c r="M33" s="602"/>
      <c r="N33" s="602"/>
      <c r="O33" s="602"/>
      <c r="P33" s="602"/>
      <c r="Q33" s="602"/>
      <c r="R33" s="602"/>
      <c r="S33" s="602"/>
      <c r="T33" s="602"/>
      <c r="U33" s="602"/>
      <c r="V33" s="602"/>
      <c r="W33" s="602"/>
      <c r="X33" s="602"/>
      <c r="Y33" s="602"/>
      <c r="Z33" s="602"/>
      <c r="AA33" s="602"/>
      <c r="AB33" s="602"/>
      <c r="AC33" s="602"/>
      <c r="AD33" s="602"/>
      <c r="AE33" s="602"/>
      <c r="AF33" s="602"/>
      <c r="AG33" s="602"/>
      <c r="AH33" s="602"/>
      <c r="AI33" s="602"/>
      <c r="AJ33" s="602"/>
    </row>
    <row r="34" spans="1:36" s="487" customFormat="1" ht="12.75" customHeight="1">
      <c r="A34" s="613" t="s">
        <v>93</v>
      </c>
      <c r="B34" s="614">
        <v>17224</v>
      </c>
      <c r="C34" s="614">
        <v>15283</v>
      </c>
      <c r="D34" s="614">
        <v>1940</v>
      </c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15"/>
      <c r="P34" s="615"/>
      <c r="Q34" s="615"/>
      <c r="R34" s="615"/>
      <c r="S34" s="615"/>
      <c r="T34" s="615"/>
      <c r="U34" s="615"/>
      <c r="V34" s="615"/>
      <c r="W34" s="615"/>
      <c r="X34" s="615"/>
      <c r="Y34" s="615"/>
      <c r="Z34" s="615"/>
      <c r="AA34" s="615"/>
      <c r="AB34" s="615"/>
      <c r="AC34" s="615"/>
      <c r="AD34" s="615"/>
      <c r="AE34" s="615"/>
      <c r="AF34" s="615"/>
      <c r="AG34" s="615"/>
      <c r="AH34" s="615"/>
      <c r="AI34" s="615"/>
      <c r="AJ34" s="615"/>
    </row>
    <row r="35" spans="1:36" ht="12.75" customHeight="1">
      <c r="A35" s="616" t="s">
        <v>93</v>
      </c>
      <c r="B35" s="617">
        <v>17224</v>
      </c>
      <c r="C35" s="617">
        <v>15283</v>
      </c>
      <c r="D35" s="617">
        <v>1940</v>
      </c>
      <c r="E35" s="602"/>
      <c r="F35" s="602"/>
      <c r="G35" s="602"/>
      <c r="H35" s="602"/>
      <c r="I35" s="602"/>
      <c r="J35" s="602"/>
      <c r="K35" s="602"/>
      <c r="L35" s="602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602"/>
      <c r="AB35" s="602"/>
      <c r="AC35" s="602"/>
      <c r="AD35" s="602"/>
      <c r="AE35" s="602"/>
      <c r="AF35" s="602"/>
      <c r="AG35" s="602"/>
      <c r="AH35" s="602"/>
      <c r="AI35" s="602"/>
      <c r="AJ35" s="602"/>
    </row>
    <row r="36" spans="1:36" s="487" customFormat="1" ht="12.75" customHeight="1">
      <c r="A36" s="613" t="s">
        <v>94</v>
      </c>
      <c r="B36" s="614">
        <v>20445</v>
      </c>
      <c r="C36" s="614">
        <v>15384</v>
      </c>
      <c r="D36" s="614">
        <v>5060</v>
      </c>
      <c r="E36" s="615"/>
      <c r="F36" s="615"/>
      <c r="G36" s="615"/>
      <c r="H36" s="615"/>
      <c r="I36" s="615"/>
      <c r="J36" s="615"/>
      <c r="K36" s="615"/>
      <c r="L36" s="615"/>
      <c r="M36" s="615"/>
      <c r="N36" s="615"/>
      <c r="O36" s="615"/>
      <c r="P36" s="615"/>
      <c r="Q36" s="615"/>
      <c r="R36" s="615"/>
      <c r="S36" s="615"/>
      <c r="T36" s="615"/>
      <c r="U36" s="615"/>
      <c r="V36" s="615"/>
      <c r="W36" s="615"/>
      <c r="X36" s="615"/>
      <c r="Y36" s="615"/>
      <c r="Z36" s="615"/>
      <c r="AA36" s="615"/>
      <c r="AB36" s="615"/>
      <c r="AC36" s="615"/>
      <c r="AD36" s="615"/>
      <c r="AE36" s="615"/>
      <c r="AF36" s="615"/>
      <c r="AG36" s="615"/>
      <c r="AH36" s="615"/>
      <c r="AI36" s="615"/>
      <c r="AJ36" s="615"/>
    </row>
    <row r="37" spans="1:36" ht="12.75" customHeight="1">
      <c r="A37" s="616" t="s">
        <v>94</v>
      </c>
      <c r="B37" s="617">
        <v>15661</v>
      </c>
      <c r="C37" s="617">
        <v>11713</v>
      </c>
      <c r="D37" s="617">
        <v>3947</v>
      </c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602"/>
      <c r="AB37" s="602"/>
      <c r="AC37" s="602"/>
      <c r="AD37" s="602"/>
      <c r="AE37" s="602"/>
      <c r="AF37" s="602"/>
      <c r="AG37" s="602"/>
      <c r="AH37" s="602"/>
      <c r="AI37" s="602"/>
      <c r="AJ37" s="602"/>
    </row>
    <row r="38" spans="1:36" ht="12.75" customHeight="1">
      <c r="A38" s="616" t="s">
        <v>95</v>
      </c>
      <c r="B38" s="617">
        <v>1428</v>
      </c>
      <c r="C38" s="617">
        <v>1181</v>
      </c>
      <c r="D38" s="617">
        <v>247</v>
      </c>
      <c r="E38" s="602"/>
      <c r="F38" s="602"/>
      <c r="G38" s="602"/>
      <c r="H38" s="602"/>
      <c r="I38" s="602"/>
      <c r="J38" s="602"/>
      <c r="K38" s="602"/>
      <c r="L38" s="602"/>
      <c r="M38" s="602"/>
      <c r="N38" s="602"/>
      <c r="O38" s="602"/>
      <c r="P38" s="602"/>
      <c r="Q38" s="602"/>
      <c r="R38" s="602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02"/>
      <c r="AD38" s="602"/>
      <c r="AE38" s="602"/>
      <c r="AF38" s="602"/>
      <c r="AG38" s="602"/>
      <c r="AH38" s="602"/>
      <c r="AI38" s="602"/>
      <c r="AJ38" s="602"/>
    </row>
    <row r="39" spans="1:36" ht="12.75" customHeight="1">
      <c r="A39" s="616" t="s">
        <v>96</v>
      </c>
      <c r="B39" s="617">
        <v>3355</v>
      </c>
      <c r="C39" s="617">
        <v>2489</v>
      </c>
      <c r="D39" s="617">
        <v>865</v>
      </c>
      <c r="E39" s="602"/>
      <c r="F39" s="602"/>
      <c r="G39" s="602"/>
      <c r="H39" s="602"/>
      <c r="I39" s="602"/>
      <c r="J39" s="602"/>
      <c r="K39" s="602"/>
      <c r="L39" s="602"/>
      <c r="M39" s="602"/>
      <c r="N39" s="602"/>
      <c r="O39" s="602"/>
      <c r="P39" s="602"/>
      <c r="Q39" s="602"/>
      <c r="R39" s="602"/>
      <c r="S39" s="602"/>
      <c r="T39" s="602"/>
      <c r="U39" s="602"/>
      <c r="V39" s="602"/>
      <c r="W39" s="602"/>
      <c r="X39" s="602"/>
      <c r="Y39" s="602"/>
      <c r="Z39" s="602"/>
      <c r="AA39" s="602"/>
      <c r="AB39" s="602"/>
      <c r="AC39" s="602"/>
      <c r="AD39" s="602"/>
      <c r="AE39" s="602"/>
      <c r="AF39" s="602"/>
      <c r="AG39" s="602"/>
      <c r="AH39" s="602"/>
      <c r="AI39" s="602"/>
      <c r="AJ39" s="602"/>
    </row>
    <row r="40" spans="1:36" s="487" customFormat="1" ht="12.75" customHeight="1">
      <c r="A40" s="613" t="s">
        <v>97</v>
      </c>
      <c r="B40" s="614">
        <v>41375</v>
      </c>
      <c r="C40" s="614">
        <v>34268</v>
      </c>
      <c r="D40" s="614">
        <v>7107</v>
      </c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15"/>
      <c r="AB40" s="615"/>
      <c r="AC40" s="615"/>
      <c r="AD40" s="615"/>
      <c r="AE40" s="615"/>
      <c r="AF40" s="615"/>
      <c r="AG40" s="615"/>
      <c r="AH40" s="615"/>
      <c r="AI40" s="615"/>
      <c r="AJ40" s="615"/>
    </row>
    <row r="41" spans="1:36" ht="12.75" customHeight="1">
      <c r="A41" s="616" t="s">
        <v>97</v>
      </c>
      <c r="B41" s="617">
        <v>22379</v>
      </c>
      <c r="C41" s="617">
        <v>18629.039859693508</v>
      </c>
      <c r="D41" s="617">
        <v>3750</v>
      </c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  <c r="S41" s="602"/>
      <c r="T41" s="602"/>
      <c r="U41" s="602"/>
      <c r="V41" s="602"/>
      <c r="W41" s="602"/>
      <c r="X41" s="602"/>
      <c r="Y41" s="602"/>
      <c r="Z41" s="602"/>
      <c r="AA41" s="602"/>
      <c r="AB41" s="602"/>
      <c r="AC41" s="602"/>
      <c r="AD41" s="602"/>
      <c r="AE41" s="602"/>
      <c r="AF41" s="602"/>
      <c r="AG41" s="602"/>
      <c r="AH41" s="602"/>
      <c r="AI41" s="602"/>
      <c r="AJ41" s="602"/>
    </row>
    <row r="42" spans="1:36" ht="12.75" customHeight="1">
      <c r="A42" s="616" t="s">
        <v>98</v>
      </c>
      <c r="B42" s="617">
        <v>8513</v>
      </c>
      <c r="C42" s="617">
        <v>7172</v>
      </c>
      <c r="D42" s="617">
        <v>1341</v>
      </c>
      <c r="E42" s="602"/>
      <c r="F42" s="602"/>
      <c r="G42" s="602"/>
      <c r="H42" s="602"/>
      <c r="I42" s="602"/>
      <c r="J42" s="602"/>
      <c r="K42" s="602"/>
      <c r="L42" s="602"/>
      <c r="M42" s="602"/>
      <c r="N42" s="602"/>
      <c r="O42" s="602"/>
      <c r="P42" s="602"/>
      <c r="Q42" s="602"/>
      <c r="R42" s="602"/>
      <c r="S42" s="602"/>
      <c r="T42" s="602"/>
      <c r="U42" s="602"/>
      <c r="V42" s="602"/>
      <c r="W42" s="602"/>
      <c r="X42" s="602"/>
      <c r="Y42" s="602"/>
      <c r="Z42" s="602"/>
      <c r="AA42" s="602"/>
      <c r="AB42" s="602"/>
      <c r="AC42" s="602"/>
      <c r="AD42" s="602"/>
      <c r="AE42" s="602"/>
      <c r="AF42" s="602"/>
      <c r="AG42" s="602"/>
      <c r="AH42" s="602"/>
      <c r="AI42" s="602"/>
      <c r="AJ42" s="602"/>
    </row>
    <row r="43" spans="1:36" ht="12.75" customHeight="1">
      <c r="A43" s="616" t="s">
        <v>99</v>
      </c>
      <c r="B43" s="617">
        <v>10482</v>
      </c>
      <c r="C43" s="617">
        <v>8466</v>
      </c>
      <c r="D43" s="617">
        <v>2016.0653258840364</v>
      </c>
      <c r="E43" s="602"/>
      <c r="F43" s="602"/>
      <c r="G43" s="602"/>
      <c r="H43" s="602"/>
      <c r="I43" s="602"/>
      <c r="J43" s="602"/>
      <c r="K43" s="602"/>
      <c r="L43" s="602"/>
      <c r="M43" s="602"/>
      <c r="N43" s="602"/>
      <c r="O43" s="602"/>
      <c r="P43" s="602"/>
      <c r="Q43" s="602"/>
      <c r="R43" s="602"/>
      <c r="S43" s="602"/>
      <c r="T43" s="602"/>
      <c r="U43" s="602"/>
      <c r="V43" s="602"/>
      <c r="W43" s="602"/>
      <c r="X43" s="602"/>
      <c r="Y43" s="602"/>
      <c r="Z43" s="602"/>
      <c r="AA43" s="602"/>
      <c r="AB43" s="602"/>
      <c r="AC43" s="602"/>
      <c r="AD43" s="602"/>
      <c r="AE43" s="602"/>
      <c r="AF43" s="602"/>
      <c r="AG43" s="602"/>
      <c r="AH43" s="602"/>
      <c r="AI43" s="602"/>
      <c r="AJ43" s="602"/>
    </row>
    <row r="44" spans="1:36" s="487" customFormat="1" ht="12.75" customHeight="1">
      <c r="A44" s="613" t="s">
        <v>100</v>
      </c>
      <c r="B44" s="614">
        <v>28812</v>
      </c>
      <c r="C44" s="614">
        <v>24467</v>
      </c>
      <c r="D44" s="614">
        <v>4345</v>
      </c>
      <c r="E44" s="615"/>
      <c r="F44" s="615"/>
      <c r="G44" s="615"/>
      <c r="H44" s="615"/>
      <c r="I44" s="615"/>
      <c r="J44" s="615"/>
      <c r="K44" s="615"/>
      <c r="L44" s="615"/>
      <c r="M44" s="615"/>
      <c r="N44" s="615"/>
      <c r="O44" s="615"/>
      <c r="P44" s="615"/>
      <c r="Q44" s="615"/>
      <c r="R44" s="615"/>
      <c r="S44" s="615"/>
      <c r="T44" s="615"/>
      <c r="U44" s="615"/>
      <c r="V44" s="615"/>
      <c r="W44" s="615"/>
      <c r="X44" s="615"/>
      <c r="Y44" s="615"/>
      <c r="Z44" s="615"/>
      <c r="AA44" s="615"/>
      <c r="AB44" s="615"/>
      <c r="AC44" s="615"/>
      <c r="AD44" s="615"/>
      <c r="AE44" s="615"/>
      <c r="AF44" s="615"/>
      <c r="AG44" s="615"/>
      <c r="AH44" s="615"/>
      <c r="AI44" s="615"/>
      <c r="AJ44" s="615"/>
    </row>
    <row r="45" spans="1:36" ht="12.75" customHeight="1">
      <c r="A45" s="616" t="s">
        <v>100</v>
      </c>
      <c r="B45" s="617">
        <v>28812</v>
      </c>
      <c r="C45" s="617">
        <v>24467</v>
      </c>
      <c r="D45" s="617">
        <v>4345</v>
      </c>
      <c r="E45" s="602"/>
      <c r="F45" s="602"/>
      <c r="G45" s="602"/>
      <c r="H45" s="602"/>
      <c r="I45" s="602"/>
      <c r="J45" s="602"/>
      <c r="K45" s="602"/>
      <c r="L45" s="602"/>
      <c r="M45" s="602"/>
      <c r="N45" s="602"/>
      <c r="O45" s="602"/>
      <c r="P45" s="602"/>
      <c r="Q45" s="602"/>
      <c r="R45" s="602"/>
      <c r="S45" s="602"/>
      <c r="T45" s="602"/>
      <c r="U45" s="602"/>
      <c r="V45" s="602"/>
      <c r="W45" s="602"/>
      <c r="X45" s="602"/>
      <c r="Y45" s="602"/>
      <c r="Z45" s="602"/>
      <c r="AA45" s="602"/>
      <c r="AB45" s="602"/>
      <c r="AC45" s="602"/>
      <c r="AD45" s="602"/>
      <c r="AE45" s="602"/>
      <c r="AF45" s="602"/>
      <c r="AG45" s="602"/>
      <c r="AH45" s="602"/>
      <c r="AI45" s="602"/>
      <c r="AJ45" s="602"/>
    </row>
    <row r="46" spans="1:36" s="487" customFormat="1" ht="12.75" customHeight="1">
      <c r="A46" s="613" t="s">
        <v>101</v>
      </c>
      <c r="B46" s="614">
        <v>15247</v>
      </c>
      <c r="C46" s="614">
        <v>12110.055984007466</v>
      </c>
      <c r="D46" s="614">
        <v>3137</v>
      </c>
      <c r="E46" s="615"/>
      <c r="F46" s="615"/>
      <c r="G46" s="615"/>
      <c r="H46" s="615"/>
      <c r="I46" s="615"/>
      <c r="J46" s="615"/>
      <c r="K46" s="615"/>
      <c r="L46" s="615"/>
      <c r="M46" s="615"/>
      <c r="N46" s="615"/>
      <c r="O46" s="615"/>
      <c r="P46" s="615"/>
      <c r="Q46" s="615"/>
      <c r="R46" s="615"/>
      <c r="S46" s="615"/>
      <c r="T46" s="615"/>
      <c r="U46" s="615"/>
      <c r="V46" s="615"/>
      <c r="W46" s="615"/>
      <c r="X46" s="615"/>
      <c r="Y46" s="615"/>
      <c r="Z46" s="615"/>
      <c r="AA46" s="615"/>
      <c r="AB46" s="615"/>
      <c r="AC46" s="615"/>
      <c r="AD46" s="615"/>
      <c r="AE46" s="615"/>
      <c r="AF46" s="615"/>
      <c r="AG46" s="615"/>
      <c r="AH46" s="615"/>
      <c r="AI46" s="615"/>
      <c r="AJ46" s="615"/>
    </row>
    <row r="47" spans="1:36" ht="12.75" customHeight="1">
      <c r="A47" s="616" t="s">
        <v>101</v>
      </c>
      <c r="B47" s="617">
        <v>7896</v>
      </c>
      <c r="C47" s="617">
        <v>6414</v>
      </c>
      <c r="D47" s="617">
        <v>1481</v>
      </c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2"/>
      <c r="P47" s="602"/>
      <c r="Q47" s="602"/>
      <c r="R47" s="602"/>
      <c r="S47" s="602"/>
      <c r="T47" s="602"/>
      <c r="U47" s="602"/>
      <c r="V47" s="602"/>
      <c r="W47" s="602"/>
      <c r="X47" s="602"/>
      <c r="Y47" s="602"/>
      <c r="Z47" s="602"/>
      <c r="AA47" s="602"/>
      <c r="AB47" s="602"/>
      <c r="AC47" s="602"/>
      <c r="AD47" s="602"/>
      <c r="AE47" s="602"/>
      <c r="AF47" s="602"/>
      <c r="AG47" s="602"/>
      <c r="AH47" s="602"/>
      <c r="AI47" s="602"/>
      <c r="AJ47" s="602"/>
    </row>
    <row r="48" spans="1:36" ht="12.75" customHeight="1">
      <c r="A48" s="616" t="s">
        <v>102</v>
      </c>
      <c r="B48" s="617">
        <v>7351</v>
      </c>
      <c r="C48" s="617">
        <v>5695</v>
      </c>
      <c r="D48" s="617">
        <v>1655</v>
      </c>
      <c r="E48" s="602"/>
      <c r="F48" s="602"/>
      <c r="G48" s="602"/>
      <c r="H48" s="602"/>
      <c r="I48" s="602"/>
      <c r="J48" s="602"/>
      <c r="K48" s="602"/>
      <c r="L48" s="602"/>
      <c r="M48" s="602"/>
      <c r="N48" s="602"/>
      <c r="O48" s="602"/>
      <c r="P48" s="602"/>
      <c r="Q48" s="602"/>
      <c r="R48" s="602"/>
      <c r="S48" s="602"/>
      <c r="T48" s="602"/>
      <c r="U48" s="602"/>
      <c r="V48" s="602"/>
      <c r="W48" s="602"/>
      <c r="X48" s="602"/>
      <c r="Y48" s="602"/>
      <c r="Z48" s="602"/>
      <c r="AA48" s="602"/>
      <c r="AB48" s="602"/>
      <c r="AC48" s="602"/>
      <c r="AD48" s="602"/>
      <c r="AE48" s="602"/>
      <c r="AF48" s="602"/>
      <c r="AG48" s="602"/>
      <c r="AH48" s="602"/>
      <c r="AI48" s="602"/>
      <c r="AJ48" s="602"/>
    </row>
    <row r="49" spans="1:36" s="487" customFormat="1" ht="12.75" customHeight="1">
      <c r="A49" s="613" t="s">
        <v>103</v>
      </c>
      <c r="B49" s="614">
        <v>9152</v>
      </c>
      <c r="C49" s="614">
        <v>7429</v>
      </c>
      <c r="D49" s="614">
        <v>1722</v>
      </c>
      <c r="E49" s="615"/>
      <c r="F49" s="615"/>
      <c r="G49" s="615"/>
      <c r="H49" s="615"/>
      <c r="I49" s="615"/>
      <c r="J49" s="615"/>
      <c r="K49" s="615"/>
      <c r="L49" s="615"/>
      <c r="M49" s="615"/>
      <c r="N49" s="615"/>
      <c r="O49" s="615"/>
      <c r="P49" s="615"/>
      <c r="Q49" s="615"/>
      <c r="R49" s="615"/>
      <c r="S49" s="615"/>
      <c r="T49" s="615"/>
      <c r="U49" s="615"/>
      <c r="V49" s="615"/>
      <c r="W49" s="615"/>
      <c r="X49" s="615"/>
      <c r="Y49" s="615"/>
      <c r="Z49" s="615"/>
      <c r="AA49" s="615"/>
      <c r="AB49" s="615"/>
      <c r="AC49" s="615"/>
      <c r="AD49" s="615"/>
      <c r="AE49" s="615"/>
      <c r="AF49" s="615"/>
      <c r="AG49" s="615"/>
      <c r="AH49" s="615"/>
      <c r="AI49" s="615"/>
      <c r="AJ49" s="615"/>
    </row>
    <row r="50" spans="1:36" ht="12.75" customHeight="1">
      <c r="A50" s="616" t="s">
        <v>103</v>
      </c>
      <c r="B50" s="617">
        <v>9152</v>
      </c>
      <c r="C50" s="617">
        <v>7429</v>
      </c>
      <c r="D50" s="617">
        <v>1722</v>
      </c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2"/>
      <c r="AA50" s="602"/>
      <c r="AB50" s="602"/>
      <c r="AC50" s="602"/>
      <c r="AD50" s="602"/>
      <c r="AE50" s="602"/>
      <c r="AF50" s="602"/>
      <c r="AG50" s="602"/>
      <c r="AH50" s="602"/>
      <c r="AI50" s="602"/>
      <c r="AJ50" s="602"/>
    </row>
    <row r="51" spans="1:36" s="487" customFormat="1" ht="12.75" customHeight="1">
      <c r="A51" s="613" t="s">
        <v>104</v>
      </c>
      <c r="B51" s="614">
        <v>6048</v>
      </c>
      <c r="C51" s="614">
        <v>4983</v>
      </c>
      <c r="D51" s="614">
        <v>1064</v>
      </c>
      <c r="E51" s="615"/>
      <c r="F51" s="615"/>
      <c r="G51" s="615"/>
      <c r="H51" s="615"/>
      <c r="I51" s="615"/>
      <c r="J51" s="615"/>
      <c r="K51" s="615"/>
      <c r="L51" s="615"/>
      <c r="M51" s="615"/>
      <c r="N51" s="615"/>
      <c r="O51" s="615"/>
      <c r="P51" s="615"/>
      <c r="Q51" s="615"/>
      <c r="R51" s="615"/>
      <c r="S51" s="615"/>
      <c r="T51" s="615"/>
      <c r="U51" s="615"/>
      <c r="V51" s="615"/>
      <c r="W51" s="615"/>
      <c r="X51" s="615"/>
      <c r="Y51" s="615"/>
      <c r="Z51" s="615"/>
      <c r="AA51" s="615"/>
      <c r="AB51" s="615"/>
      <c r="AC51" s="615"/>
      <c r="AD51" s="615"/>
      <c r="AE51" s="615"/>
      <c r="AF51" s="615"/>
      <c r="AG51" s="615"/>
      <c r="AH51" s="615"/>
      <c r="AI51" s="615"/>
      <c r="AJ51" s="615"/>
    </row>
    <row r="52" spans="1:36" ht="12.75" customHeight="1">
      <c r="A52" s="616" t="s">
        <v>104</v>
      </c>
      <c r="B52" s="617">
        <v>6048</v>
      </c>
      <c r="C52" s="617">
        <v>4983</v>
      </c>
      <c r="D52" s="617">
        <v>1064</v>
      </c>
      <c r="E52" s="602"/>
      <c r="F52" s="602"/>
      <c r="G52" s="602"/>
      <c r="H52" s="602"/>
      <c r="I52" s="602"/>
      <c r="J52" s="602"/>
      <c r="K52" s="602"/>
      <c r="L52" s="602"/>
      <c r="M52" s="602"/>
      <c r="N52" s="602"/>
      <c r="O52" s="602"/>
      <c r="P52" s="602"/>
      <c r="Q52" s="602"/>
      <c r="R52" s="602"/>
      <c r="S52" s="602"/>
      <c r="T52" s="602"/>
      <c r="U52" s="602"/>
      <c r="V52" s="602"/>
      <c r="W52" s="602"/>
      <c r="X52" s="602"/>
      <c r="Y52" s="602"/>
      <c r="Z52" s="602"/>
      <c r="AA52" s="602"/>
      <c r="AB52" s="602"/>
      <c r="AC52" s="602"/>
      <c r="AD52" s="602"/>
      <c r="AE52" s="602"/>
      <c r="AF52" s="602"/>
      <c r="AG52" s="602"/>
      <c r="AH52" s="602"/>
      <c r="AI52" s="602"/>
      <c r="AJ52" s="602"/>
    </row>
    <row r="53" spans="1:36" s="487" customFormat="1" ht="12.75" customHeight="1">
      <c r="A53" s="613" t="s">
        <v>105</v>
      </c>
      <c r="B53" s="614">
        <v>10775</v>
      </c>
      <c r="C53" s="614">
        <v>9267</v>
      </c>
      <c r="D53" s="614">
        <v>1508.0118950235258</v>
      </c>
      <c r="E53" s="615"/>
      <c r="F53" s="615"/>
      <c r="G53" s="615"/>
      <c r="H53" s="615"/>
      <c r="I53" s="615"/>
      <c r="J53" s="615"/>
      <c r="K53" s="615"/>
      <c r="L53" s="615"/>
      <c r="M53" s="615"/>
      <c r="N53" s="615"/>
      <c r="O53" s="615"/>
      <c r="P53" s="615"/>
      <c r="Q53" s="615"/>
      <c r="R53" s="615"/>
      <c r="S53" s="615"/>
      <c r="T53" s="615"/>
      <c r="U53" s="615"/>
      <c r="V53" s="615"/>
      <c r="W53" s="615"/>
      <c r="X53" s="615"/>
      <c r="Y53" s="615"/>
      <c r="Z53" s="615"/>
      <c r="AA53" s="615"/>
      <c r="AB53" s="615"/>
      <c r="AC53" s="615"/>
      <c r="AD53" s="615"/>
      <c r="AE53" s="615"/>
      <c r="AF53" s="615"/>
      <c r="AG53" s="615"/>
      <c r="AH53" s="615"/>
      <c r="AI53" s="615"/>
      <c r="AJ53" s="615"/>
    </row>
    <row r="54" spans="1:36" ht="12.75" customHeight="1">
      <c r="A54" s="616" t="s">
        <v>105</v>
      </c>
      <c r="B54" s="617">
        <v>10775</v>
      </c>
      <c r="C54" s="617">
        <v>9267</v>
      </c>
      <c r="D54" s="617">
        <v>1508.0118950235258</v>
      </c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602"/>
      <c r="R54" s="602"/>
      <c r="S54" s="602"/>
      <c r="T54" s="602"/>
      <c r="U54" s="602"/>
      <c r="V54" s="602"/>
      <c r="W54" s="602"/>
      <c r="X54" s="602"/>
      <c r="Y54" s="602"/>
      <c r="Z54" s="602"/>
      <c r="AA54" s="602"/>
      <c r="AB54" s="602"/>
      <c r="AC54" s="602"/>
      <c r="AD54" s="602"/>
      <c r="AE54" s="602"/>
      <c r="AF54" s="602"/>
      <c r="AG54" s="602"/>
      <c r="AH54" s="602"/>
      <c r="AI54" s="602"/>
      <c r="AJ54" s="602"/>
    </row>
    <row r="55" spans="1:36" s="487" customFormat="1" ht="12.75" customHeight="1">
      <c r="A55" s="613" t="s">
        <v>106</v>
      </c>
      <c r="B55" s="614">
        <v>9800</v>
      </c>
      <c r="C55" s="614">
        <v>8004</v>
      </c>
      <c r="D55" s="614">
        <v>1796</v>
      </c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615"/>
      <c r="Y55" s="615"/>
      <c r="Z55" s="615"/>
      <c r="AA55" s="615"/>
      <c r="AB55" s="615"/>
      <c r="AC55" s="615"/>
      <c r="AD55" s="615"/>
      <c r="AE55" s="615"/>
      <c r="AF55" s="615"/>
      <c r="AG55" s="615"/>
      <c r="AH55" s="615"/>
      <c r="AI55" s="615"/>
      <c r="AJ55" s="615"/>
    </row>
    <row r="56" spans="1:36" ht="12.75" customHeight="1">
      <c r="A56" s="616" t="s">
        <v>106</v>
      </c>
      <c r="B56" s="617">
        <v>6988</v>
      </c>
      <c r="C56" s="617">
        <v>5381</v>
      </c>
      <c r="D56" s="617">
        <v>1607</v>
      </c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2"/>
      <c r="P56" s="602"/>
      <c r="Q56" s="602"/>
      <c r="R56" s="602"/>
      <c r="S56" s="602"/>
      <c r="T56" s="602"/>
      <c r="U56" s="602"/>
      <c r="V56" s="602"/>
      <c r="W56" s="602"/>
      <c r="X56" s="602"/>
      <c r="Y56" s="602"/>
      <c r="Z56" s="602"/>
      <c r="AA56" s="602"/>
      <c r="AB56" s="602"/>
      <c r="AC56" s="602"/>
      <c r="AD56" s="602"/>
      <c r="AE56" s="602"/>
      <c r="AF56" s="602"/>
      <c r="AG56" s="602"/>
      <c r="AH56" s="602"/>
      <c r="AI56" s="602"/>
      <c r="AJ56" s="602"/>
    </row>
    <row r="57" spans="1:36" ht="12.75" customHeight="1">
      <c r="A57" s="616" t="s">
        <v>107</v>
      </c>
      <c r="B57" s="617">
        <v>1722</v>
      </c>
      <c r="C57" s="617">
        <v>1609</v>
      </c>
      <c r="D57" s="617">
        <v>113.03878290538539</v>
      </c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2"/>
      <c r="AA57" s="602"/>
      <c r="AB57" s="602"/>
      <c r="AC57" s="602"/>
      <c r="AD57" s="602"/>
      <c r="AE57" s="602"/>
      <c r="AF57" s="602"/>
      <c r="AG57" s="602"/>
      <c r="AH57" s="602"/>
      <c r="AI57" s="602"/>
      <c r="AJ57" s="602"/>
    </row>
    <row r="58" spans="1:36" ht="12.75" customHeight="1">
      <c r="A58" s="616" t="s">
        <v>108</v>
      </c>
      <c r="B58" s="617">
        <v>1089</v>
      </c>
      <c r="C58" s="617">
        <v>1013</v>
      </c>
      <c r="D58" s="617">
        <v>75</v>
      </c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2"/>
      <c r="AA58" s="602"/>
      <c r="AB58" s="602"/>
      <c r="AC58" s="602"/>
      <c r="AD58" s="602"/>
      <c r="AE58" s="602"/>
      <c r="AF58" s="602"/>
      <c r="AG58" s="602"/>
      <c r="AH58" s="602"/>
      <c r="AI58" s="602"/>
      <c r="AJ58" s="602"/>
    </row>
    <row r="59" spans="1:36" s="487" customFormat="1" ht="12.75" customHeight="1">
      <c r="A59" s="613" t="s">
        <v>109</v>
      </c>
      <c r="B59" s="614">
        <v>2139.0415842096854</v>
      </c>
      <c r="C59" s="614">
        <v>1845</v>
      </c>
      <c r="D59" s="614">
        <v>293</v>
      </c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15"/>
      <c r="AB59" s="615"/>
      <c r="AC59" s="615"/>
      <c r="AD59" s="615"/>
      <c r="AE59" s="615"/>
      <c r="AF59" s="615"/>
      <c r="AG59" s="615"/>
      <c r="AH59" s="615"/>
      <c r="AI59" s="615"/>
      <c r="AJ59" s="615"/>
    </row>
    <row r="60" spans="1:36" ht="12.75" customHeight="1">
      <c r="A60" s="616" t="s">
        <v>109</v>
      </c>
      <c r="B60" s="617">
        <v>2139.0415842096854</v>
      </c>
      <c r="C60" s="617">
        <v>1845</v>
      </c>
      <c r="D60" s="617">
        <v>293</v>
      </c>
      <c r="E60" s="602"/>
      <c r="F60" s="602"/>
      <c r="G60" s="602"/>
      <c r="H60" s="602"/>
      <c r="I60" s="602"/>
      <c r="J60" s="602"/>
      <c r="K60" s="602"/>
      <c r="L60" s="602"/>
      <c r="M60" s="602"/>
      <c r="N60" s="602"/>
      <c r="O60" s="602"/>
      <c r="P60" s="602"/>
      <c r="Q60" s="602"/>
      <c r="R60" s="602"/>
      <c r="S60" s="602"/>
      <c r="T60" s="602"/>
      <c r="U60" s="602"/>
      <c r="V60" s="602"/>
      <c r="W60" s="602"/>
      <c r="X60" s="602"/>
      <c r="Y60" s="602"/>
      <c r="Z60" s="602"/>
      <c r="AA60" s="602"/>
      <c r="AB60" s="602"/>
      <c r="AC60" s="602"/>
      <c r="AD60" s="602"/>
      <c r="AE60" s="602"/>
      <c r="AF60" s="602"/>
      <c r="AG60" s="602"/>
      <c r="AH60" s="602"/>
      <c r="AI60" s="602"/>
      <c r="AJ60" s="602"/>
    </row>
    <row r="61" spans="1:36" s="487" customFormat="1" ht="12.75" customHeight="1">
      <c r="A61" s="613" t="s">
        <v>110</v>
      </c>
      <c r="B61" s="614">
        <v>13795</v>
      </c>
      <c r="C61" s="614">
        <v>11662</v>
      </c>
      <c r="D61" s="614">
        <v>2132</v>
      </c>
      <c r="E61" s="615"/>
      <c r="F61" s="615"/>
      <c r="G61" s="615"/>
      <c r="H61" s="615"/>
      <c r="I61" s="615"/>
      <c r="J61" s="615"/>
      <c r="K61" s="615"/>
      <c r="L61" s="615"/>
      <c r="M61" s="615"/>
      <c r="N61" s="615"/>
      <c r="O61" s="615"/>
      <c r="P61" s="615"/>
      <c r="Q61" s="615"/>
      <c r="R61" s="615"/>
      <c r="S61" s="615"/>
      <c r="T61" s="615"/>
      <c r="U61" s="615"/>
      <c r="V61" s="615"/>
      <c r="W61" s="615"/>
      <c r="X61" s="615"/>
      <c r="Y61" s="615"/>
      <c r="Z61" s="615"/>
      <c r="AA61" s="615"/>
      <c r="AB61" s="615"/>
      <c r="AC61" s="615"/>
      <c r="AD61" s="615"/>
      <c r="AE61" s="615"/>
      <c r="AF61" s="615"/>
      <c r="AG61" s="615"/>
      <c r="AH61" s="615"/>
      <c r="AI61" s="615"/>
      <c r="AJ61" s="615"/>
    </row>
    <row r="62" spans="1:36" ht="12.75" customHeight="1">
      <c r="A62" s="616" t="s">
        <v>110</v>
      </c>
      <c r="B62" s="617">
        <v>8677</v>
      </c>
      <c r="C62" s="617">
        <v>7127</v>
      </c>
      <c r="D62" s="617">
        <v>1550</v>
      </c>
      <c r="E62" s="602"/>
      <c r="F62" s="602"/>
      <c r="G62" s="602"/>
      <c r="H62" s="602"/>
      <c r="I62" s="602"/>
      <c r="J62" s="602"/>
      <c r="K62" s="602"/>
      <c r="L62" s="602"/>
      <c r="M62" s="602"/>
      <c r="N62" s="602"/>
      <c r="O62" s="602"/>
      <c r="P62" s="602"/>
      <c r="Q62" s="602"/>
      <c r="R62" s="602"/>
      <c r="S62" s="602"/>
      <c r="T62" s="602"/>
      <c r="U62" s="602"/>
      <c r="V62" s="602"/>
      <c r="W62" s="602"/>
      <c r="X62" s="602"/>
      <c r="Y62" s="602"/>
      <c r="Z62" s="602"/>
      <c r="AA62" s="602"/>
      <c r="AB62" s="602"/>
      <c r="AC62" s="602"/>
      <c r="AD62" s="602"/>
      <c r="AE62" s="602"/>
      <c r="AF62" s="602"/>
      <c r="AG62" s="602"/>
      <c r="AH62" s="602"/>
      <c r="AI62" s="602"/>
      <c r="AJ62" s="602"/>
    </row>
    <row r="63" spans="1:36" ht="12.75" customHeight="1">
      <c r="A63" s="616" t="s">
        <v>111</v>
      </c>
      <c r="B63" s="617">
        <v>5117</v>
      </c>
      <c r="C63" s="617">
        <v>4535</v>
      </c>
      <c r="D63" s="617">
        <v>582</v>
      </c>
      <c r="E63" s="602"/>
      <c r="F63" s="602"/>
      <c r="G63" s="602"/>
      <c r="H63" s="602"/>
      <c r="I63" s="602"/>
      <c r="J63" s="602"/>
      <c r="K63" s="602"/>
      <c r="L63" s="602"/>
      <c r="M63" s="602"/>
      <c r="N63" s="602"/>
      <c r="O63" s="602"/>
      <c r="P63" s="602"/>
      <c r="Q63" s="602"/>
      <c r="R63" s="602"/>
      <c r="S63" s="602"/>
      <c r="T63" s="602"/>
      <c r="U63" s="602"/>
      <c r="V63" s="602"/>
      <c r="W63" s="602"/>
      <c r="X63" s="602"/>
      <c r="Y63" s="602"/>
      <c r="Z63" s="602"/>
      <c r="AA63" s="602"/>
      <c r="AB63" s="602"/>
      <c r="AC63" s="602"/>
      <c r="AD63" s="602"/>
      <c r="AE63" s="602"/>
      <c r="AF63" s="602"/>
      <c r="AG63" s="602"/>
      <c r="AH63" s="602"/>
      <c r="AI63" s="602"/>
      <c r="AJ63" s="602"/>
    </row>
    <row r="64" spans="1:36" s="487" customFormat="1" ht="12.75" customHeight="1">
      <c r="A64" s="613" t="s">
        <v>112</v>
      </c>
      <c r="B64" s="614">
        <v>5622</v>
      </c>
      <c r="C64" s="614">
        <v>4861</v>
      </c>
      <c r="D64" s="614">
        <v>760</v>
      </c>
      <c r="E64" s="615"/>
      <c r="F64" s="615"/>
      <c r="G64" s="615"/>
      <c r="H64" s="615"/>
      <c r="I64" s="615"/>
      <c r="J64" s="615"/>
      <c r="K64" s="615"/>
      <c r="L64" s="615"/>
      <c r="M64" s="615"/>
      <c r="N64" s="615"/>
      <c r="O64" s="615"/>
      <c r="P64" s="615"/>
      <c r="Q64" s="615"/>
      <c r="R64" s="615"/>
      <c r="S64" s="615"/>
      <c r="T64" s="615"/>
      <c r="U64" s="615"/>
      <c r="V64" s="615"/>
      <c r="W64" s="615"/>
      <c r="X64" s="615"/>
      <c r="Y64" s="615"/>
      <c r="Z64" s="615"/>
      <c r="AA64" s="615"/>
      <c r="AB64" s="615"/>
      <c r="AC64" s="615"/>
      <c r="AD64" s="615"/>
      <c r="AE64" s="615"/>
      <c r="AF64" s="615"/>
      <c r="AG64" s="615"/>
      <c r="AH64" s="615"/>
      <c r="AI64" s="615"/>
      <c r="AJ64" s="615"/>
    </row>
    <row r="65" spans="1:36" ht="12.75" customHeight="1">
      <c r="A65" s="616" t="s">
        <v>112</v>
      </c>
      <c r="B65" s="617">
        <v>5622</v>
      </c>
      <c r="C65" s="617">
        <v>4861</v>
      </c>
      <c r="D65" s="617">
        <v>760</v>
      </c>
      <c r="E65" s="602"/>
      <c r="F65" s="602"/>
      <c r="G65" s="602"/>
      <c r="H65" s="602"/>
      <c r="I65" s="602"/>
      <c r="J65" s="602"/>
      <c r="K65" s="602"/>
      <c r="L65" s="602"/>
      <c r="M65" s="602"/>
      <c r="N65" s="602"/>
      <c r="O65" s="602"/>
      <c r="P65" s="602"/>
      <c r="Q65" s="602"/>
      <c r="R65" s="602"/>
      <c r="S65" s="602"/>
      <c r="T65" s="602"/>
      <c r="U65" s="602"/>
      <c r="V65" s="602"/>
      <c r="W65" s="602"/>
      <c r="X65" s="602"/>
      <c r="Y65" s="602"/>
      <c r="Z65" s="602"/>
      <c r="AA65" s="602"/>
      <c r="AB65" s="602"/>
      <c r="AC65" s="602"/>
      <c r="AD65" s="602"/>
      <c r="AE65" s="602"/>
      <c r="AF65" s="602"/>
      <c r="AG65" s="602"/>
      <c r="AH65" s="602"/>
      <c r="AI65" s="602"/>
      <c r="AJ65" s="602"/>
    </row>
    <row r="66" spans="1:36" s="487" customFormat="1" ht="12.75" customHeight="1">
      <c r="A66" s="613" t="s">
        <v>113</v>
      </c>
      <c r="B66" s="614">
        <v>4511</v>
      </c>
      <c r="C66" s="614">
        <v>3541</v>
      </c>
      <c r="D66" s="614">
        <v>970</v>
      </c>
      <c r="E66" s="615"/>
      <c r="F66" s="615"/>
      <c r="G66" s="615"/>
      <c r="H66" s="615"/>
      <c r="I66" s="615"/>
      <c r="J66" s="615"/>
      <c r="K66" s="615"/>
      <c r="L66" s="615"/>
      <c r="M66" s="615"/>
      <c r="N66" s="615"/>
      <c r="O66" s="615"/>
      <c r="P66" s="615"/>
      <c r="Q66" s="615"/>
      <c r="R66" s="615"/>
      <c r="S66" s="615"/>
      <c r="T66" s="615"/>
      <c r="U66" s="615"/>
      <c r="V66" s="615"/>
      <c r="W66" s="615"/>
      <c r="X66" s="615"/>
      <c r="Y66" s="615"/>
      <c r="Z66" s="615"/>
      <c r="AA66" s="615"/>
      <c r="AB66" s="615"/>
      <c r="AC66" s="615"/>
      <c r="AD66" s="615"/>
      <c r="AE66" s="615"/>
      <c r="AF66" s="615"/>
      <c r="AG66" s="615"/>
      <c r="AH66" s="615"/>
      <c r="AI66" s="615"/>
      <c r="AJ66" s="615"/>
    </row>
    <row r="67" spans="1:36" ht="12.75" customHeight="1" thickBot="1">
      <c r="A67" s="618" t="s">
        <v>113</v>
      </c>
      <c r="B67" s="619">
        <v>4511</v>
      </c>
      <c r="C67" s="619">
        <v>3541</v>
      </c>
      <c r="D67" s="619">
        <v>970</v>
      </c>
      <c r="E67" s="602"/>
      <c r="F67" s="602"/>
      <c r="G67" s="602"/>
      <c r="H67" s="602"/>
      <c r="I67" s="602"/>
      <c r="J67" s="602"/>
      <c r="K67" s="602"/>
      <c r="L67" s="602"/>
      <c r="M67" s="602"/>
      <c r="N67" s="602"/>
      <c r="O67" s="602"/>
      <c r="P67" s="602"/>
      <c r="Q67" s="602"/>
      <c r="R67" s="602"/>
      <c r="S67" s="602"/>
      <c r="T67" s="602"/>
      <c r="U67" s="602"/>
      <c r="V67" s="602"/>
      <c r="W67" s="602"/>
      <c r="X67" s="602"/>
      <c r="Y67" s="602"/>
      <c r="Z67" s="602"/>
      <c r="AA67" s="602"/>
      <c r="AB67" s="602"/>
      <c r="AC67" s="602"/>
      <c r="AD67" s="602"/>
      <c r="AE67" s="602"/>
      <c r="AF67" s="602"/>
      <c r="AG67" s="602"/>
      <c r="AH67" s="602"/>
      <c r="AI67" s="602"/>
      <c r="AJ67" s="602"/>
    </row>
    <row r="68" spans="1:36" ht="12.75" customHeight="1">
      <c r="A68" s="1057"/>
      <c r="B68" s="1057"/>
      <c r="C68" s="1057"/>
      <c r="D68" s="1057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2"/>
      <c r="AA68" s="602"/>
      <c r="AB68" s="602"/>
      <c r="AC68" s="602"/>
      <c r="AD68" s="602"/>
      <c r="AE68" s="602"/>
      <c r="AF68" s="602"/>
      <c r="AG68" s="602"/>
      <c r="AH68" s="602"/>
      <c r="AI68" s="602"/>
      <c r="AJ68" s="602"/>
    </row>
    <row r="69" spans="1:36" ht="12.75" customHeight="1">
      <c r="A69" s="602"/>
      <c r="B69" s="602"/>
      <c r="C69" s="602"/>
      <c r="D69" s="602"/>
      <c r="E69" s="602"/>
      <c r="F69" s="602"/>
      <c r="G69" s="602"/>
      <c r="H69" s="602"/>
      <c r="I69" s="602"/>
      <c r="J69" s="602"/>
      <c r="K69" s="602"/>
      <c r="L69" s="602"/>
      <c r="M69" s="602"/>
      <c r="N69" s="602"/>
      <c r="O69" s="602"/>
      <c r="P69" s="602"/>
      <c r="Q69" s="602"/>
      <c r="R69" s="602"/>
      <c r="S69" s="602"/>
      <c r="T69" s="602"/>
      <c r="U69" s="602"/>
      <c r="V69" s="602"/>
      <c r="W69" s="602"/>
      <c r="X69" s="602"/>
      <c r="Y69" s="602"/>
      <c r="Z69" s="602"/>
      <c r="AA69" s="602"/>
      <c r="AB69" s="602"/>
      <c r="AC69" s="602"/>
      <c r="AD69" s="602"/>
      <c r="AE69" s="602"/>
      <c r="AF69" s="602"/>
      <c r="AG69" s="602"/>
      <c r="AH69" s="602"/>
      <c r="AI69" s="602"/>
      <c r="AJ69" s="602"/>
    </row>
    <row r="70" spans="1:36" ht="12.75" customHeight="1">
      <c r="A70" s="602"/>
      <c r="B70" s="602"/>
      <c r="C70" s="602"/>
      <c r="D70" s="602"/>
      <c r="E70" s="602"/>
      <c r="F70" s="602"/>
      <c r="G70" s="602"/>
      <c r="H70" s="602"/>
      <c r="I70" s="602"/>
      <c r="J70" s="602"/>
      <c r="K70" s="602"/>
      <c r="L70" s="602"/>
      <c r="M70" s="602"/>
      <c r="N70" s="602"/>
      <c r="O70" s="602"/>
      <c r="P70" s="602"/>
      <c r="Q70" s="602"/>
      <c r="R70" s="602"/>
      <c r="S70" s="602"/>
      <c r="T70" s="602"/>
      <c r="U70" s="602"/>
      <c r="V70" s="602"/>
      <c r="W70" s="602"/>
      <c r="X70" s="602"/>
      <c r="Y70" s="602"/>
      <c r="Z70" s="602"/>
      <c r="AA70" s="602"/>
      <c r="AB70" s="602"/>
      <c r="AC70" s="602"/>
      <c r="AD70" s="602"/>
      <c r="AE70" s="602"/>
      <c r="AF70" s="602"/>
      <c r="AG70" s="602"/>
      <c r="AH70" s="602"/>
      <c r="AI70" s="602"/>
      <c r="AJ70" s="602"/>
    </row>
    <row r="71" spans="1:36" ht="12.75" customHeight="1">
      <c r="A71" s="602"/>
      <c r="B71" s="602"/>
      <c r="C71" s="602"/>
      <c r="D71" s="602"/>
      <c r="E71" s="602"/>
      <c r="F71" s="602"/>
      <c r="G71" s="602"/>
      <c r="H71" s="602"/>
      <c r="I71" s="602"/>
      <c r="J71" s="602"/>
      <c r="K71" s="602"/>
      <c r="L71" s="602"/>
      <c r="M71" s="602"/>
      <c r="N71" s="602"/>
      <c r="O71" s="602"/>
      <c r="P71" s="602"/>
      <c r="Q71" s="602"/>
      <c r="R71" s="602"/>
      <c r="S71" s="602"/>
      <c r="T71" s="602"/>
      <c r="U71" s="602"/>
      <c r="V71" s="602"/>
      <c r="W71" s="602"/>
      <c r="X71" s="602"/>
      <c r="Y71" s="602"/>
      <c r="Z71" s="602"/>
      <c r="AA71" s="602"/>
      <c r="AB71" s="602"/>
      <c r="AC71" s="602"/>
      <c r="AD71" s="602"/>
      <c r="AE71" s="602"/>
      <c r="AF71" s="602"/>
      <c r="AG71" s="602"/>
      <c r="AH71" s="602"/>
      <c r="AI71" s="602"/>
      <c r="AJ71" s="602"/>
    </row>
    <row r="72" spans="1:36" ht="12.75" customHeight="1">
      <c r="A72" s="602"/>
      <c r="B72" s="602"/>
      <c r="C72" s="602"/>
      <c r="D72" s="602"/>
      <c r="E72" s="602"/>
      <c r="F72" s="602"/>
      <c r="G72" s="602"/>
      <c r="H72" s="602"/>
      <c r="I72" s="602"/>
      <c r="J72" s="602"/>
      <c r="K72" s="602"/>
      <c r="L72" s="602"/>
      <c r="M72" s="602"/>
      <c r="N72" s="602"/>
      <c r="O72" s="602"/>
      <c r="P72" s="602"/>
      <c r="Q72" s="602"/>
      <c r="R72" s="602"/>
      <c r="S72" s="602"/>
      <c r="T72" s="602"/>
      <c r="U72" s="602"/>
      <c r="V72" s="602"/>
      <c r="W72" s="602"/>
      <c r="X72" s="602"/>
      <c r="Y72" s="602"/>
      <c r="Z72" s="602"/>
      <c r="AA72" s="602"/>
      <c r="AB72" s="602"/>
      <c r="AC72" s="602"/>
      <c r="AD72" s="602"/>
      <c r="AE72" s="602"/>
      <c r="AF72" s="602"/>
      <c r="AG72" s="602"/>
      <c r="AH72" s="602"/>
      <c r="AI72" s="602"/>
      <c r="AJ72" s="602"/>
    </row>
    <row r="73" spans="1:36" ht="12.75" customHeight="1">
      <c r="A73" s="602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2"/>
      <c r="P73" s="602"/>
      <c r="Q73" s="602"/>
      <c r="R73" s="602"/>
      <c r="S73" s="602"/>
      <c r="T73" s="602"/>
      <c r="U73" s="602"/>
      <c r="V73" s="602"/>
      <c r="W73" s="602"/>
      <c r="X73" s="602"/>
      <c r="Y73" s="602"/>
      <c r="Z73" s="602"/>
      <c r="AA73" s="602"/>
      <c r="AB73" s="602"/>
      <c r="AC73" s="602"/>
      <c r="AD73" s="602"/>
      <c r="AE73" s="602"/>
      <c r="AF73" s="602"/>
      <c r="AG73" s="602"/>
      <c r="AH73" s="602"/>
      <c r="AI73" s="602"/>
      <c r="AJ73" s="602"/>
    </row>
    <row r="74" spans="1:36" ht="12.75" customHeight="1">
      <c r="A74" s="602"/>
      <c r="B74" s="602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2"/>
      <c r="P74" s="602"/>
      <c r="Q74" s="602"/>
      <c r="R74" s="602"/>
      <c r="S74" s="602"/>
      <c r="T74" s="602"/>
      <c r="U74" s="602"/>
      <c r="V74" s="602"/>
      <c r="W74" s="602"/>
      <c r="X74" s="602"/>
      <c r="Y74" s="602"/>
      <c r="Z74" s="602"/>
      <c r="AA74" s="602"/>
      <c r="AB74" s="602"/>
      <c r="AC74" s="602"/>
      <c r="AD74" s="602"/>
      <c r="AE74" s="602"/>
      <c r="AF74" s="602"/>
      <c r="AG74" s="602"/>
      <c r="AH74" s="602"/>
      <c r="AI74" s="602"/>
      <c r="AJ74" s="602"/>
    </row>
    <row r="75" spans="1:36" ht="12.75" customHeight="1">
      <c r="A75" s="602"/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2"/>
      <c r="AA75" s="602"/>
      <c r="AB75" s="602"/>
      <c r="AC75" s="602"/>
      <c r="AD75" s="602"/>
      <c r="AE75" s="602"/>
      <c r="AF75" s="602"/>
      <c r="AG75" s="602"/>
      <c r="AH75" s="602"/>
      <c r="AI75" s="602"/>
      <c r="AJ75" s="602"/>
    </row>
    <row r="76" spans="1:36" ht="12.75" customHeight="1">
      <c r="A76" s="602"/>
      <c r="B76" s="602"/>
      <c r="C76" s="602"/>
      <c r="D76" s="602"/>
      <c r="E76" s="602"/>
      <c r="F76" s="602"/>
      <c r="G76" s="602"/>
      <c r="H76" s="602"/>
      <c r="I76" s="602"/>
      <c r="J76" s="602"/>
      <c r="K76" s="602"/>
      <c r="L76" s="602"/>
      <c r="M76" s="602"/>
      <c r="N76" s="602"/>
      <c r="O76" s="602"/>
      <c r="P76" s="602"/>
      <c r="Q76" s="602"/>
      <c r="R76" s="602"/>
      <c r="S76" s="602"/>
      <c r="T76" s="602"/>
      <c r="U76" s="602"/>
      <c r="V76" s="602"/>
      <c r="W76" s="602"/>
      <c r="X76" s="602"/>
      <c r="Y76" s="602"/>
      <c r="Z76" s="602"/>
      <c r="AA76" s="602"/>
      <c r="AB76" s="602"/>
      <c r="AC76" s="602"/>
      <c r="AD76" s="602"/>
      <c r="AE76" s="602"/>
      <c r="AF76" s="602"/>
      <c r="AG76" s="602"/>
      <c r="AH76" s="602"/>
      <c r="AI76" s="602"/>
      <c r="AJ76" s="602"/>
    </row>
    <row r="77" spans="1:36" ht="12.75" customHeight="1">
      <c r="A77" s="602"/>
      <c r="B77" s="602"/>
      <c r="C77" s="602"/>
      <c r="D77" s="602"/>
      <c r="E77" s="602"/>
      <c r="F77" s="602"/>
      <c r="G77" s="602"/>
      <c r="H77" s="602"/>
      <c r="I77" s="602"/>
      <c r="J77" s="602"/>
      <c r="K77" s="602"/>
      <c r="L77" s="602"/>
      <c r="M77" s="602"/>
      <c r="N77" s="602"/>
      <c r="O77" s="602"/>
      <c r="P77" s="602"/>
      <c r="Q77" s="602"/>
      <c r="R77" s="602"/>
      <c r="S77" s="602"/>
      <c r="T77" s="602"/>
      <c r="U77" s="602"/>
      <c r="V77" s="602"/>
      <c r="W77" s="602"/>
      <c r="X77" s="602"/>
      <c r="Y77" s="602"/>
      <c r="Z77" s="602"/>
      <c r="AA77" s="602"/>
      <c r="AB77" s="602"/>
      <c r="AC77" s="602"/>
      <c r="AD77" s="602"/>
      <c r="AE77" s="602"/>
      <c r="AF77" s="602"/>
      <c r="AG77" s="602"/>
      <c r="AH77" s="602"/>
      <c r="AI77" s="602"/>
      <c r="AJ77" s="602"/>
    </row>
    <row r="78" spans="1:36" ht="12.75" customHeight="1">
      <c r="A78" s="602"/>
      <c r="B78" s="602"/>
      <c r="C78" s="602"/>
      <c r="D78" s="602"/>
      <c r="E78" s="602"/>
      <c r="F78" s="602"/>
      <c r="G78" s="602"/>
      <c r="H78" s="602"/>
      <c r="I78" s="602"/>
      <c r="J78" s="602"/>
      <c r="K78" s="602"/>
      <c r="L78" s="602"/>
      <c r="M78" s="602"/>
      <c r="N78" s="602"/>
      <c r="O78" s="602"/>
      <c r="P78" s="602"/>
      <c r="Q78" s="602"/>
      <c r="R78" s="602"/>
      <c r="S78" s="602"/>
      <c r="T78" s="602"/>
      <c r="U78" s="602"/>
      <c r="V78" s="602"/>
      <c r="W78" s="602"/>
      <c r="X78" s="602"/>
      <c r="Y78" s="602"/>
      <c r="Z78" s="602"/>
      <c r="AA78" s="602"/>
      <c r="AB78" s="602"/>
      <c r="AC78" s="602"/>
      <c r="AD78" s="602"/>
      <c r="AE78" s="602"/>
      <c r="AF78" s="602"/>
      <c r="AG78" s="602"/>
      <c r="AH78" s="602"/>
      <c r="AI78" s="602"/>
      <c r="AJ78" s="602"/>
    </row>
    <row r="79" spans="1:36" ht="12.75" customHeight="1">
      <c r="A79" s="602"/>
      <c r="B79" s="602"/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2"/>
      <c r="P79" s="602"/>
      <c r="Q79" s="602"/>
      <c r="R79" s="602"/>
      <c r="S79" s="602"/>
      <c r="T79" s="602"/>
      <c r="U79" s="602"/>
      <c r="V79" s="602"/>
      <c r="W79" s="602"/>
      <c r="X79" s="602"/>
      <c r="Y79" s="602"/>
      <c r="Z79" s="602"/>
      <c r="AA79" s="602"/>
      <c r="AB79" s="602"/>
      <c r="AC79" s="602"/>
      <c r="AD79" s="602"/>
      <c r="AE79" s="602"/>
      <c r="AF79" s="602"/>
      <c r="AG79" s="602"/>
      <c r="AH79" s="602"/>
      <c r="AI79" s="602"/>
      <c r="AJ79" s="602"/>
    </row>
    <row r="80" spans="1:36" ht="12.75" customHeight="1">
      <c r="A80" s="602"/>
      <c r="B80" s="602"/>
      <c r="C80" s="602"/>
      <c r="D80" s="602"/>
      <c r="E80" s="602"/>
      <c r="F80" s="602"/>
      <c r="G80" s="602"/>
      <c r="H80" s="60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2"/>
      <c r="AA80" s="602"/>
      <c r="AB80" s="602"/>
      <c r="AC80" s="602"/>
      <c r="AD80" s="602"/>
      <c r="AE80" s="602"/>
      <c r="AF80" s="602"/>
      <c r="AG80" s="602"/>
      <c r="AH80" s="602"/>
      <c r="AI80" s="602"/>
      <c r="AJ80" s="602"/>
    </row>
    <row r="81" spans="1:36" ht="12.75" customHeight="1">
      <c r="A81" s="602"/>
      <c r="B81" s="602"/>
      <c r="C81" s="602"/>
      <c r="D81" s="602"/>
      <c r="E81" s="602"/>
      <c r="F81" s="602"/>
      <c r="G81" s="602"/>
      <c r="H81" s="602"/>
      <c r="I81" s="602"/>
      <c r="J81" s="602"/>
      <c r="K81" s="602"/>
      <c r="L81" s="602"/>
      <c r="M81" s="602"/>
      <c r="N81" s="602"/>
      <c r="O81" s="602"/>
      <c r="P81" s="602"/>
      <c r="Q81" s="602"/>
      <c r="R81" s="602"/>
      <c r="S81" s="602"/>
      <c r="T81" s="602"/>
      <c r="U81" s="602"/>
      <c r="V81" s="602"/>
      <c r="W81" s="602"/>
      <c r="X81" s="602"/>
      <c r="Y81" s="602"/>
      <c r="Z81" s="602"/>
      <c r="AA81" s="602"/>
      <c r="AB81" s="602"/>
      <c r="AC81" s="602"/>
      <c r="AD81" s="602"/>
      <c r="AE81" s="602"/>
      <c r="AF81" s="602"/>
      <c r="AG81" s="602"/>
      <c r="AH81" s="602"/>
      <c r="AI81" s="602"/>
      <c r="AJ81" s="602"/>
    </row>
    <row r="82" spans="1:36" ht="12.75" customHeight="1">
      <c r="A82" s="602"/>
      <c r="B82" s="602"/>
      <c r="C82" s="602"/>
      <c r="D82" s="602"/>
      <c r="E82" s="602"/>
      <c r="F82" s="602"/>
      <c r="G82" s="602"/>
      <c r="H82" s="602"/>
      <c r="I82" s="602"/>
      <c r="J82" s="602"/>
      <c r="K82" s="602"/>
      <c r="L82" s="602"/>
      <c r="M82" s="602"/>
      <c r="N82" s="602"/>
      <c r="O82" s="602"/>
      <c r="P82" s="602"/>
      <c r="Q82" s="602"/>
      <c r="R82" s="602"/>
      <c r="S82" s="602"/>
      <c r="T82" s="602"/>
      <c r="U82" s="602"/>
      <c r="V82" s="602"/>
      <c r="W82" s="602"/>
      <c r="X82" s="602"/>
      <c r="Y82" s="602"/>
      <c r="Z82" s="602"/>
      <c r="AA82" s="602"/>
      <c r="AB82" s="602"/>
      <c r="AC82" s="602"/>
      <c r="AD82" s="602"/>
      <c r="AE82" s="602"/>
      <c r="AF82" s="602"/>
      <c r="AG82" s="602"/>
      <c r="AH82" s="602"/>
      <c r="AI82" s="602"/>
      <c r="AJ82" s="602"/>
    </row>
    <row r="83" spans="1:36" ht="12.75" customHeight="1">
      <c r="A83" s="602"/>
      <c r="B83" s="602"/>
      <c r="C83" s="602"/>
      <c r="D83" s="602"/>
      <c r="E83" s="602"/>
      <c r="F83" s="602"/>
      <c r="G83" s="602"/>
      <c r="H83" s="602"/>
      <c r="I83" s="602"/>
      <c r="J83" s="602"/>
      <c r="K83" s="602"/>
      <c r="L83" s="602"/>
      <c r="M83" s="602"/>
      <c r="N83" s="602"/>
      <c r="O83" s="602"/>
      <c r="P83" s="602"/>
      <c r="Q83" s="602"/>
      <c r="R83" s="602"/>
      <c r="S83" s="602"/>
      <c r="T83" s="602"/>
      <c r="U83" s="602"/>
      <c r="V83" s="602"/>
      <c r="W83" s="602"/>
      <c r="X83" s="602"/>
      <c r="Y83" s="602"/>
      <c r="Z83" s="602"/>
      <c r="AA83" s="602"/>
      <c r="AB83" s="602"/>
      <c r="AC83" s="602"/>
      <c r="AD83" s="602"/>
      <c r="AE83" s="602"/>
      <c r="AF83" s="602"/>
      <c r="AG83" s="602"/>
      <c r="AH83" s="602"/>
      <c r="AI83" s="602"/>
      <c r="AJ83" s="602"/>
    </row>
    <row r="84" spans="1:36" ht="12.75" customHeight="1">
      <c r="A84" s="602"/>
      <c r="B84" s="602"/>
      <c r="C84" s="602"/>
      <c r="D84" s="602"/>
      <c r="E84" s="602"/>
      <c r="F84" s="602"/>
      <c r="G84" s="602"/>
      <c r="H84" s="602"/>
      <c r="I84" s="602"/>
      <c r="J84" s="602"/>
      <c r="K84" s="602"/>
      <c r="L84" s="602"/>
      <c r="M84" s="602"/>
      <c r="N84" s="602"/>
      <c r="O84" s="602"/>
      <c r="P84" s="602"/>
      <c r="Q84" s="602"/>
      <c r="R84" s="602"/>
      <c r="S84" s="602"/>
      <c r="T84" s="602"/>
      <c r="U84" s="602"/>
      <c r="V84" s="602"/>
      <c r="W84" s="602"/>
      <c r="X84" s="602"/>
      <c r="Y84" s="602"/>
      <c r="Z84" s="602"/>
      <c r="AA84" s="602"/>
      <c r="AB84" s="602"/>
      <c r="AC84" s="602"/>
      <c r="AD84" s="602"/>
      <c r="AE84" s="602"/>
      <c r="AF84" s="602"/>
      <c r="AG84" s="602"/>
      <c r="AH84" s="602"/>
      <c r="AI84" s="602"/>
      <c r="AJ84" s="602"/>
    </row>
    <row r="85" spans="1:36" ht="12.75" customHeight="1">
      <c r="A85" s="602"/>
      <c r="B85" s="602"/>
      <c r="C85" s="602"/>
      <c r="D85" s="602"/>
      <c r="E85" s="602"/>
      <c r="F85" s="602"/>
      <c r="G85" s="602"/>
      <c r="H85" s="60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2"/>
      <c r="AA85" s="602"/>
      <c r="AB85" s="602"/>
      <c r="AC85" s="602"/>
      <c r="AD85" s="602"/>
      <c r="AE85" s="602"/>
      <c r="AF85" s="602"/>
      <c r="AG85" s="602"/>
      <c r="AH85" s="602"/>
      <c r="AI85" s="602"/>
      <c r="AJ85" s="602"/>
    </row>
    <row r="86" spans="1:36" ht="12.75" customHeight="1">
      <c r="A86" s="602"/>
      <c r="B86" s="602"/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602"/>
      <c r="AB86" s="602"/>
      <c r="AC86" s="602"/>
      <c r="AD86" s="602"/>
      <c r="AE86" s="602"/>
      <c r="AF86" s="602"/>
      <c r="AG86" s="602"/>
      <c r="AH86" s="602"/>
      <c r="AI86" s="602"/>
      <c r="AJ86" s="602"/>
    </row>
    <row r="87" spans="1:36" ht="12.75" customHeight="1">
      <c r="A87" s="602"/>
      <c r="B87" s="602"/>
      <c r="C87" s="602"/>
      <c r="D87" s="602"/>
      <c r="E87" s="602"/>
      <c r="F87" s="602"/>
      <c r="G87" s="602"/>
      <c r="H87" s="602"/>
      <c r="I87" s="602"/>
      <c r="J87" s="602"/>
      <c r="K87" s="602"/>
      <c r="L87" s="602"/>
      <c r="M87" s="602"/>
      <c r="N87" s="602"/>
      <c r="O87" s="602"/>
      <c r="P87" s="602"/>
      <c r="Q87" s="602"/>
      <c r="R87" s="602"/>
      <c r="S87" s="602"/>
      <c r="T87" s="602"/>
      <c r="U87" s="602"/>
      <c r="V87" s="602"/>
      <c r="W87" s="602"/>
      <c r="X87" s="602"/>
      <c r="Y87" s="602"/>
      <c r="Z87" s="602"/>
      <c r="AA87" s="602"/>
      <c r="AB87" s="602"/>
      <c r="AC87" s="602"/>
      <c r="AD87" s="602"/>
      <c r="AE87" s="602"/>
      <c r="AF87" s="602"/>
      <c r="AG87" s="602"/>
      <c r="AH87" s="602"/>
      <c r="AI87" s="602"/>
      <c r="AJ87" s="602"/>
    </row>
    <row r="88" spans="1:36" ht="12.75" customHeight="1">
      <c r="A88" s="602"/>
      <c r="B88" s="602"/>
      <c r="C88" s="602"/>
      <c r="D88" s="602"/>
      <c r="E88" s="602"/>
      <c r="F88" s="602"/>
      <c r="G88" s="602"/>
      <c r="H88" s="602"/>
      <c r="I88" s="602"/>
      <c r="J88" s="602"/>
      <c r="K88" s="602"/>
      <c r="L88" s="602"/>
      <c r="M88" s="602"/>
      <c r="N88" s="602"/>
      <c r="O88" s="602"/>
      <c r="P88" s="602"/>
      <c r="Q88" s="602"/>
      <c r="R88" s="602"/>
      <c r="S88" s="602"/>
      <c r="T88" s="602"/>
      <c r="U88" s="602"/>
      <c r="V88" s="602"/>
      <c r="W88" s="602"/>
      <c r="X88" s="602"/>
      <c r="Y88" s="602"/>
      <c r="Z88" s="602"/>
      <c r="AA88" s="602"/>
      <c r="AB88" s="602"/>
      <c r="AC88" s="602"/>
      <c r="AD88" s="602"/>
      <c r="AE88" s="602"/>
      <c r="AF88" s="602"/>
      <c r="AG88" s="602"/>
      <c r="AH88" s="602"/>
      <c r="AI88" s="602"/>
      <c r="AJ88" s="602"/>
    </row>
    <row r="89" spans="1:36" ht="12.75" customHeight="1">
      <c r="A89" s="602"/>
      <c r="B89" s="602"/>
      <c r="C89" s="602"/>
      <c r="D89" s="602"/>
      <c r="E89" s="602"/>
      <c r="F89" s="602"/>
      <c r="G89" s="602"/>
      <c r="H89" s="602"/>
      <c r="I89" s="602"/>
      <c r="J89" s="602"/>
      <c r="K89" s="602"/>
      <c r="L89" s="602"/>
      <c r="M89" s="602"/>
      <c r="N89" s="602"/>
      <c r="O89" s="602"/>
      <c r="P89" s="602"/>
      <c r="Q89" s="602"/>
      <c r="R89" s="602"/>
      <c r="S89" s="602"/>
      <c r="T89" s="602"/>
      <c r="U89" s="602"/>
      <c r="V89" s="602"/>
      <c r="W89" s="602"/>
      <c r="X89" s="602"/>
      <c r="Y89" s="602"/>
      <c r="Z89" s="602"/>
      <c r="AA89" s="602"/>
      <c r="AB89" s="602"/>
      <c r="AC89" s="602"/>
      <c r="AD89" s="602"/>
      <c r="AE89" s="602"/>
      <c r="AF89" s="602"/>
      <c r="AG89" s="602"/>
      <c r="AH89" s="602"/>
      <c r="AI89" s="602"/>
      <c r="AJ89" s="602"/>
    </row>
    <row r="90" spans="1:36" ht="12.75" customHeight="1">
      <c r="A90" s="602"/>
      <c r="B90" s="602"/>
      <c r="C90" s="602"/>
      <c r="D90" s="602"/>
      <c r="E90" s="602"/>
      <c r="F90" s="602"/>
      <c r="G90" s="602"/>
      <c r="H90" s="602"/>
      <c r="I90" s="602"/>
      <c r="J90" s="602"/>
      <c r="K90" s="602"/>
      <c r="L90" s="602"/>
      <c r="M90" s="602"/>
      <c r="N90" s="602"/>
      <c r="O90" s="602"/>
      <c r="P90" s="602"/>
      <c r="Q90" s="602"/>
      <c r="R90" s="602"/>
      <c r="S90" s="602"/>
      <c r="T90" s="602"/>
      <c r="U90" s="602"/>
      <c r="V90" s="602"/>
      <c r="W90" s="602"/>
      <c r="X90" s="602"/>
      <c r="Y90" s="602"/>
      <c r="Z90" s="602"/>
      <c r="AA90" s="602"/>
      <c r="AB90" s="602"/>
      <c r="AC90" s="602"/>
      <c r="AD90" s="602"/>
      <c r="AE90" s="602"/>
      <c r="AF90" s="602"/>
      <c r="AG90" s="602"/>
      <c r="AH90" s="602"/>
      <c r="AI90" s="602"/>
      <c r="AJ90" s="602"/>
    </row>
    <row r="91" spans="1:36" ht="12.75" customHeight="1">
      <c r="A91" s="602"/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2"/>
      <c r="P91" s="602"/>
      <c r="Q91" s="602"/>
      <c r="R91" s="602"/>
      <c r="S91" s="602"/>
      <c r="T91" s="602"/>
      <c r="U91" s="602"/>
      <c r="V91" s="602"/>
      <c r="W91" s="602"/>
      <c r="X91" s="602"/>
      <c r="Y91" s="602"/>
      <c r="Z91" s="602"/>
      <c r="AA91" s="602"/>
      <c r="AB91" s="602"/>
      <c r="AC91" s="602"/>
      <c r="AD91" s="602"/>
      <c r="AE91" s="602"/>
      <c r="AF91" s="602"/>
      <c r="AG91" s="602"/>
      <c r="AH91" s="602"/>
      <c r="AI91" s="602"/>
      <c r="AJ91" s="602"/>
    </row>
    <row r="92" spans="1:36" ht="12.75" customHeight="1">
      <c r="A92" s="602"/>
      <c r="B92" s="602"/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2"/>
      <c r="P92" s="602"/>
      <c r="Q92" s="602"/>
      <c r="R92" s="602"/>
      <c r="S92" s="602"/>
      <c r="T92" s="602"/>
      <c r="U92" s="602"/>
      <c r="V92" s="602"/>
      <c r="W92" s="602"/>
      <c r="X92" s="602"/>
      <c r="Y92" s="602"/>
      <c r="Z92" s="602"/>
      <c r="AA92" s="602"/>
      <c r="AB92" s="602"/>
      <c r="AC92" s="602"/>
      <c r="AD92" s="602"/>
      <c r="AE92" s="602"/>
      <c r="AF92" s="602"/>
      <c r="AG92" s="602"/>
      <c r="AH92" s="602"/>
      <c r="AI92" s="602"/>
      <c r="AJ92" s="602"/>
    </row>
    <row r="93" spans="1:36" ht="12.75" customHeight="1">
      <c r="A93" s="602"/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2"/>
      <c r="R93" s="602"/>
      <c r="S93" s="602"/>
      <c r="T93" s="602"/>
      <c r="U93" s="602"/>
      <c r="V93" s="602"/>
      <c r="W93" s="602"/>
      <c r="X93" s="602"/>
      <c r="Y93" s="602"/>
      <c r="Z93" s="602"/>
      <c r="AA93" s="602"/>
      <c r="AB93" s="602"/>
      <c r="AC93" s="602"/>
      <c r="AD93" s="602"/>
      <c r="AE93" s="602"/>
      <c r="AF93" s="602"/>
      <c r="AG93" s="602"/>
      <c r="AH93" s="602"/>
      <c r="AI93" s="602"/>
      <c r="AJ93" s="602"/>
    </row>
    <row r="94" spans="1:36" ht="12.75" customHeight="1">
      <c r="A94" s="602"/>
      <c r="B94" s="602"/>
      <c r="C94" s="602"/>
      <c r="D94" s="602"/>
      <c r="E94" s="602"/>
      <c r="F94" s="602"/>
      <c r="G94" s="602"/>
      <c r="H94" s="602"/>
      <c r="I94" s="602"/>
      <c r="J94" s="602"/>
      <c r="K94" s="602"/>
      <c r="L94" s="602"/>
      <c r="M94" s="602"/>
      <c r="N94" s="602"/>
      <c r="O94" s="602"/>
      <c r="P94" s="602"/>
      <c r="Q94" s="602"/>
      <c r="R94" s="602"/>
      <c r="S94" s="602"/>
      <c r="T94" s="602"/>
      <c r="U94" s="602"/>
      <c r="V94" s="602"/>
      <c r="W94" s="602"/>
      <c r="X94" s="602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</row>
    <row r="95" spans="1:36" ht="12.75" customHeight="1">
      <c r="A95" s="602"/>
      <c r="B95" s="602"/>
      <c r="C95" s="602"/>
      <c r="D95" s="602"/>
      <c r="E95" s="602"/>
      <c r="F95" s="602"/>
      <c r="G95" s="602"/>
      <c r="H95" s="602"/>
      <c r="I95" s="602"/>
      <c r="J95" s="602"/>
      <c r="K95" s="602"/>
      <c r="L95" s="602"/>
      <c r="M95" s="602"/>
      <c r="N95" s="602"/>
      <c r="O95" s="602"/>
      <c r="P95" s="602"/>
      <c r="Q95" s="602"/>
      <c r="R95" s="602"/>
      <c r="S95" s="602"/>
      <c r="T95" s="602"/>
      <c r="U95" s="602"/>
      <c r="V95" s="602"/>
      <c r="W95" s="602"/>
      <c r="X95" s="602"/>
      <c r="Y95" s="602"/>
      <c r="Z95" s="602"/>
      <c r="AA95" s="602"/>
      <c r="AB95" s="602"/>
      <c r="AC95" s="602"/>
      <c r="AD95" s="602"/>
      <c r="AE95" s="602"/>
      <c r="AF95" s="602"/>
      <c r="AG95" s="602"/>
      <c r="AH95" s="602"/>
      <c r="AI95" s="602"/>
      <c r="AJ95" s="602"/>
    </row>
    <row r="96" spans="1:36" ht="12.75" customHeight="1">
      <c r="A96" s="602"/>
      <c r="B96" s="602"/>
      <c r="C96" s="602"/>
      <c r="D96" s="602"/>
      <c r="E96" s="602"/>
      <c r="F96" s="602"/>
      <c r="G96" s="602"/>
      <c r="H96" s="602"/>
      <c r="I96" s="602"/>
      <c r="J96" s="602"/>
      <c r="K96" s="602"/>
      <c r="L96" s="602"/>
      <c r="M96" s="602"/>
      <c r="N96" s="602"/>
      <c r="O96" s="602"/>
      <c r="P96" s="602"/>
      <c r="Q96" s="602"/>
      <c r="R96" s="602"/>
      <c r="S96" s="602"/>
      <c r="T96" s="602"/>
      <c r="U96" s="602"/>
      <c r="V96" s="602"/>
      <c r="W96" s="602"/>
      <c r="X96" s="602"/>
      <c r="Y96" s="602"/>
      <c r="Z96" s="602"/>
      <c r="AA96" s="602"/>
      <c r="AB96" s="602"/>
      <c r="AC96" s="602"/>
      <c r="AD96" s="602"/>
      <c r="AE96" s="602"/>
      <c r="AF96" s="602"/>
      <c r="AG96" s="602"/>
      <c r="AH96" s="602"/>
      <c r="AI96" s="602"/>
      <c r="AJ96" s="602"/>
    </row>
    <row r="97" spans="1:36" ht="12.75" customHeight="1">
      <c r="A97" s="602"/>
      <c r="B97" s="602"/>
      <c r="C97" s="602"/>
      <c r="D97" s="602"/>
      <c r="E97" s="602"/>
      <c r="F97" s="602"/>
      <c r="G97" s="602"/>
      <c r="H97" s="602"/>
      <c r="I97" s="602"/>
      <c r="J97" s="602"/>
      <c r="K97" s="602"/>
      <c r="L97" s="602"/>
      <c r="M97" s="602"/>
      <c r="N97" s="602"/>
      <c r="O97" s="602"/>
      <c r="P97" s="602"/>
      <c r="Q97" s="602"/>
      <c r="R97" s="602"/>
      <c r="S97" s="602"/>
      <c r="T97" s="602"/>
      <c r="U97" s="602"/>
      <c r="V97" s="602"/>
      <c r="W97" s="602"/>
      <c r="X97" s="602"/>
      <c r="Y97" s="602"/>
      <c r="Z97" s="602"/>
      <c r="AA97" s="602"/>
      <c r="AB97" s="602"/>
      <c r="AC97" s="602"/>
      <c r="AD97" s="602"/>
      <c r="AE97" s="602"/>
      <c r="AF97" s="602"/>
      <c r="AG97" s="602"/>
      <c r="AH97" s="602"/>
      <c r="AI97" s="602"/>
      <c r="AJ97" s="602"/>
    </row>
    <row r="98" spans="1:36" ht="12.75" customHeight="1">
      <c r="A98" s="602"/>
      <c r="B98" s="602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2"/>
      <c r="P98" s="602"/>
      <c r="Q98" s="602"/>
      <c r="R98" s="602"/>
      <c r="S98" s="602"/>
      <c r="T98" s="602"/>
      <c r="U98" s="602"/>
      <c r="V98" s="602"/>
      <c r="W98" s="602"/>
      <c r="X98" s="602"/>
      <c r="Y98" s="602"/>
      <c r="Z98" s="602"/>
      <c r="AA98" s="602"/>
      <c r="AB98" s="602"/>
      <c r="AC98" s="602"/>
      <c r="AD98" s="602"/>
      <c r="AE98" s="602"/>
      <c r="AF98" s="602"/>
      <c r="AG98" s="602"/>
      <c r="AH98" s="602"/>
      <c r="AI98" s="602"/>
      <c r="AJ98" s="602"/>
    </row>
    <row r="99" spans="1:36" ht="12.75" customHeight="1">
      <c r="A99" s="602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2"/>
      <c r="P99" s="602"/>
      <c r="Q99" s="602"/>
      <c r="R99" s="602"/>
      <c r="S99" s="602"/>
      <c r="T99" s="602"/>
      <c r="U99" s="602"/>
      <c r="V99" s="602"/>
      <c r="W99" s="602"/>
      <c r="X99" s="602"/>
      <c r="Y99" s="602"/>
      <c r="Z99" s="602"/>
      <c r="AA99" s="602"/>
      <c r="AB99" s="602"/>
      <c r="AC99" s="602"/>
      <c r="AD99" s="602"/>
      <c r="AE99" s="602"/>
      <c r="AF99" s="602"/>
      <c r="AG99" s="602"/>
      <c r="AH99" s="602"/>
      <c r="AI99" s="602"/>
      <c r="AJ99" s="602"/>
    </row>
    <row r="100" spans="1:36" ht="12.75" customHeight="1">
      <c r="A100" s="602"/>
      <c r="B100" s="602"/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  <c r="Z100" s="602"/>
      <c r="AA100" s="602"/>
      <c r="AB100" s="602"/>
      <c r="AC100" s="602"/>
      <c r="AD100" s="602"/>
      <c r="AE100" s="602"/>
      <c r="AF100" s="602"/>
      <c r="AG100" s="602"/>
      <c r="AH100" s="602"/>
      <c r="AI100" s="602"/>
      <c r="AJ100" s="602"/>
    </row>
    <row r="101" spans="1:36" ht="12.75" customHeight="1">
      <c r="A101" s="602"/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602"/>
      <c r="AD101" s="602"/>
      <c r="AE101" s="602"/>
      <c r="AF101" s="602"/>
      <c r="AG101" s="602"/>
      <c r="AH101" s="602"/>
      <c r="AI101" s="602"/>
      <c r="AJ101" s="602"/>
    </row>
    <row r="102" spans="1:36" ht="12.75" customHeight="1">
      <c r="A102" s="602"/>
      <c r="B102" s="602"/>
      <c r="C102" s="602"/>
      <c r="D102" s="602"/>
      <c r="E102" s="602"/>
      <c r="F102" s="602"/>
      <c r="G102" s="602"/>
      <c r="H102" s="602"/>
      <c r="I102" s="602"/>
      <c r="J102" s="602"/>
      <c r="K102" s="602"/>
      <c r="L102" s="602"/>
      <c r="M102" s="602"/>
      <c r="N102" s="602"/>
      <c r="O102" s="602"/>
      <c r="P102" s="602"/>
      <c r="Q102" s="602"/>
      <c r="R102" s="602"/>
      <c r="S102" s="602"/>
      <c r="T102" s="602"/>
      <c r="U102" s="602"/>
      <c r="V102" s="602"/>
      <c r="W102" s="602"/>
      <c r="X102" s="602"/>
      <c r="Y102" s="602"/>
      <c r="Z102" s="602"/>
      <c r="AA102" s="602"/>
      <c r="AB102" s="602"/>
      <c r="AC102" s="602"/>
      <c r="AD102" s="602"/>
      <c r="AE102" s="602"/>
      <c r="AF102" s="602"/>
      <c r="AG102" s="602"/>
      <c r="AH102" s="602"/>
      <c r="AI102" s="602"/>
      <c r="AJ102" s="602"/>
    </row>
    <row r="103" spans="1:36" ht="12.75" customHeight="1">
      <c r="A103" s="602"/>
      <c r="B103" s="602"/>
      <c r="C103" s="602"/>
      <c r="D103" s="602"/>
      <c r="E103" s="602"/>
      <c r="F103" s="602"/>
      <c r="G103" s="602"/>
      <c r="H103" s="602"/>
      <c r="I103" s="602"/>
      <c r="J103" s="602"/>
      <c r="K103" s="602"/>
      <c r="L103" s="602"/>
      <c r="M103" s="602"/>
      <c r="N103" s="602"/>
      <c r="O103" s="602"/>
      <c r="P103" s="602"/>
      <c r="Q103" s="602"/>
      <c r="R103" s="602"/>
      <c r="S103" s="602"/>
      <c r="T103" s="602"/>
      <c r="U103" s="602"/>
      <c r="V103" s="602"/>
      <c r="W103" s="602"/>
      <c r="X103" s="602"/>
      <c r="Y103" s="602"/>
      <c r="Z103" s="602"/>
      <c r="AA103" s="602"/>
      <c r="AB103" s="602"/>
      <c r="AC103" s="602"/>
      <c r="AD103" s="602"/>
      <c r="AE103" s="602"/>
      <c r="AF103" s="602"/>
      <c r="AG103" s="602"/>
      <c r="AH103" s="602"/>
      <c r="AI103" s="602"/>
      <c r="AJ103" s="602"/>
    </row>
    <row r="104" spans="1:36" ht="12.75" customHeight="1">
      <c r="A104" s="602"/>
      <c r="B104" s="602"/>
      <c r="C104" s="602"/>
      <c r="D104" s="602"/>
      <c r="E104" s="602"/>
      <c r="F104" s="602"/>
      <c r="G104" s="602"/>
      <c r="H104" s="602"/>
      <c r="I104" s="602"/>
      <c r="J104" s="602"/>
      <c r="K104" s="602"/>
      <c r="L104" s="602"/>
      <c r="M104" s="602"/>
      <c r="N104" s="602"/>
      <c r="O104" s="602"/>
      <c r="P104" s="602"/>
      <c r="Q104" s="602"/>
      <c r="R104" s="602"/>
      <c r="S104" s="602"/>
      <c r="T104" s="602"/>
      <c r="U104" s="602"/>
      <c r="V104" s="602"/>
      <c r="W104" s="602"/>
      <c r="X104" s="602"/>
      <c r="Y104" s="602"/>
      <c r="Z104" s="602"/>
      <c r="AA104" s="602"/>
      <c r="AB104" s="602"/>
      <c r="AC104" s="602"/>
      <c r="AD104" s="602"/>
      <c r="AE104" s="602"/>
      <c r="AF104" s="602"/>
      <c r="AG104" s="602"/>
      <c r="AH104" s="602"/>
      <c r="AI104" s="602"/>
      <c r="AJ104" s="602"/>
    </row>
    <row r="105" spans="1:36" ht="12.75" customHeight="1">
      <c r="A105" s="602"/>
      <c r="B105" s="602"/>
      <c r="C105" s="602"/>
      <c r="D105" s="602"/>
      <c r="E105" s="602"/>
      <c r="F105" s="602"/>
      <c r="G105" s="602"/>
      <c r="H105" s="602"/>
      <c r="I105" s="602"/>
      <c r="J105" s="602"/>
      <c r="K105" s="602"/>
      <c r="L105" s="602"/>
      <c r="M105" s="602"/>
      <c r="N105" s="602"/>
      <c r="O105" s="602"/>
      <c r="P105" s="602"/>
      <c r="Q105" s="602"/>
      <c r="R105" s="602"/>
      <c r="S105" s="602"/>
      <c r="T105" s="602"/>
      <c r="U105" s="602"/>
      <c r="V105" s="602"/>
      <c r="W105" s="602"/>
      <c r="X105" s="602"/>
      <c r="Y105" s="602"/>
      <c r="Z105" s="602"/>
      <c r="AA105" s="602"/>
      <c r="AB105" s="602"/>
      <c r="AC105" s="602"/>
      <c r="AD105" s="602"/>
      <c r="AE105" s="602"/>
      <c r="AF105" s="602"/>
      <c r="AG105" s="602"/>
      <c r="AH105" s="602"/>
      <c r="AI105" s="602"/>
      <c r="AJ105" s="602"/>
    </row>
    <row r="106" spans="1:36" ht="12.75" customHeight="1">
      <c r="A106" s="602"/>
      <c r="B106" s="602"/>
      <c r="C106" s="602"/>
      <c r="D106" s="602"/>
      <c r="E106" s="602"/>
      <c r="F106" s="602"/>
      <c r="G106" s="602"/>
      <c r="H106" s="602"/>
      <c r="I106" s="602"/>
      <c r="J106" s="602"/>
      <c r="K106" s="602"/>
      <c r="L106" s="602"/>
      <c r="M106" s="602"/>
      <c r="N106" s="602"/>
      <c r="O106" s="602"/>
      <c r="P106" s="602"/>
      <c r="Q106" s="602"/>
      <c r="R106" s="602"/>
      <c r="S106" s="602"/>
      <c r="T106" s="602"/>
      <c r="U106" s="602"/>
      <c r="V106" s="602"/>
      <c r="W106" s="602"/>
      <c r="X106" s="602"/>
      <c r="Y106" s="602"/>
      <c r="Z106" s="602"/>
      <c r="AA106" s="602"/>
      <c r="AB106" s="602"/>
      <c r="AC106" s="602"/>
      <c r="AD106" s="602"/>
      <c r="AE106" s="602"/>
      <c r="AF106" s="602"/>
      <c r="AG106" s="602"/>
      <c r="AH106" s="602"/>
      <c r="AI106" s="602"/>
      <c r="AJ106" s="602"/>
    </row>
    <row r="107" spans="1:36" ht="12.75" customHeight="1">
      <c r="A107" s="602"/>
      <c r="B107" s="602"/>
      <c r="C107" s="602"/>
      <c r="D107" s="602"/>
      <c r="E107" s="602"/>
      <c r="F107" s="602"/>
      <c r="G107" s="602"/>
      <c r="H107" s="602"/>
      <c r="I107" s="602"/>
      <c r="J107" s="602"/>
      <c r="K107" s="602"/>
      <c r="L107" s="602"/>
      <c r="M107" s="602"/>
      <c r="N107" s="602"/>
      <c r="O107" s="602"/>
      <c r="P107" s="602"/>
      <c r="Q107" s="602"/>
      <c r="R107" s="602"/>
      <c r="S107" s="602"/>
      <c r="T107" s="602"/>
      <c r="U107" s="602"/>
      <c r="V107" s="602"/>
      <c r="W107" s="602"/>
      <c r="X107" s="602"/>
      <c r="Y107" s="602"/>
      <c r="Z107" s="602"/>
      <c r="AA107" s="602"/>
      <c r="AB107" s="602"/>
      <c r="AC107" s="602"/>
      <c r="AD107" s="602"/>
      <c r="AE107" s="602"/>
      <c r="AF107" s="602"/>
      <c r="AG107" s="602"/>
      <c r="AH107" s="602"/>
      <c r="AI107" s="602"/>
      <c r="AJ107" s="602"/>
    </row>
    <row r="108" spans="1:36" ht="12.75" customHeight="1">
      <c r="A108" s="602"/>
      <c r="B108" s="602"/>
      <c r="C108" s="602"/>
      <c r="D108" s="602"/>
      <c r="E108" s="602"/>
      <c r="F108" s="602"/>
      <c r="G108" s="602"/>
      <c r="H108" s="602"/>
      <c r="I108" s="602"/>
      <c r="J108" s="602"/>
      <c r="K108" s="602"/>
      <c r="L108" s="602"/>
      <c r="M108" s="602"/>
      <c r="N108" s="602"/>
      <c r="O108" s="602"/>
      <c r="P108" s="602"/>
      <c r="Q108" s="602"/>
      <c r="R108" s="602"/>
      <c r="S108" s="602"/>
      <c r="T108" s="602"/>
      <c r="U108" s="602"/>
      <c r="V108" s="602"/>
      <c r="W108" s="602"/>
      <c r="X108" s="602"/>
      <c r="Y108" s="602"/>
      <c r="Z108" s="602"/>
      <c r="AA108" s="602"/>
      <c r="AB108" s="602"/>
      <c r="AC108" s="602"/>
      <c r="AD108" s="602"/>
      <c r="AE108" s="602"/>
      <c r="AF108" s="602"/>
      <c r="AG108" s="602"/>
      <c r="AH108" s="602"/>
      <c r="AI108" s="602"/>
      <c r="AJ108" s="602"/>
    </row>
    <row r="109" spans="1:36" ht="12.75" customHeight="1">
      <c r="A109" s="602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2"/>
      <c r="P109" s="602"/>
      <c r="Q109" s="602"/>
      <c r="R109" s="602"/>
      <c r="S109" s="602"/>
      <c r="T109" s="602"/>
      <c r="U109" s="602"/>
      <c r="V109" s="602"/>
      <c r="W109" s="602"/>
      <c r="X109" s="602"/>
      <c r="Y109" s="602"/>
      <c r="Z109" s="602"/>
      <c r="AA109" s="602"/>
      <c r="AB109" s="602"/>
      <c r="AC109" s="602"/>
      <c r="AD109" s="602"/>
      <c r="AE109" s="602"/>
      <c r="AF109" s="602"/>
      <c r="AG109" s="602"/>
      <c r="AH109" s="602"/>
      <c r="AI109" s="602"/>
      <c r="AJ109" s="602"/>
    </row>
    <row r="110" spans="1:36" ht="12.75" customHeight="1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2"/>
      <c r="P110" s="602"/>
      <c r="Q110" s="602"/>
      <c r="R110" s="602"/>
      <c r="S110" s="602"/>
      <c r="T110" s="602"/>
      <c r="U110" s="602"/>
      <c r="V110" s="602"/>
      <c r="W110" s="602"/>
      <c r="X110" s="602"/>
      <c r="Y110" s="602"/>
      <c r="Z110" s="602"/>
      <c r="AA110" s="602"/>
      <c r="AB110" s="602"/>
      <c r="AC110" s="602"/>
      <c r="AD110" s="602"/>
      <c r="AE110" s="602"/>
      <c r="AF110" s="602"/>
      <c r="AG110" s="602"/>
      <c r="AH110" s="602"/>
      <c r="AI110" s="602"/>
      <c r="AJ110" s="602"/>
    </row>
    <row r="111" spans="1:36" ht="12.75" customHeight="1">
      <c r="A111" s="602"/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602"/>
      <c r="AB111" s="602"/>
      <c r="AC111" s="602"/>
      <c r="AD111" s="602"/>
      <c r="AE111" s="602"/>
      <c r="AF111" s="602"/>
      <c r="AG111" s="602"/>
      <c r="AH111" s="602"/>
      <c r="AI111" s="602"/>
      <c r="AJ111" s="602"/>
    </row>
    <row r="112" spans="1:36" ht="12.75" customHeight="1">
      <c r="A112" s="602"/>
      <c r="B112" s="602"/>
      <c r="C112" s="602"/>
      <c r="D112" s="602"/>
      <c r="E112" s="602"/>
      <c r="F112" s="602"/>
      <c r="G112" s="602"/>
      <c r="H112" s="602"/>
      <c r="I112" s="602"/>
      <c r="J112" s="602"/>
      <c r="K112" s="602"/>
      <c r="L112" s="602"/>
      <c r="M112" s="602"/>
      <c r="N112" s="602"/>
      <c r="O112" s="602"/>
      <c r="P112" s="602"/>
      <c r="Q112" s="602"/>
      <c r="R112" s="602"/>
      <c r="S112" s="602"/>
      <c r="T112" s="602"/>
      <c r="U112" s="602"/>
      <c r="V112" s="602"/>
      <c r="W112" s="602"/>
      <c r="X112" s="602"/>
      <c r="Y112" s="602"/>
      <c r="Z112" s="602"/>
      <c r="AA112" s="602"/>
      <c r="AB112" s="602"/>
      <c r="AC112" s="602"/>
      <c r="AD112" s="602"/>
      <c r="AE112" s="602"/>
      <c r="AF112" s="602"/>
      <c r="AG112" s="602"/>
      <c r="AH112" s="602"/>
      <c r="AI112" s="602"/>
      <c r="AJ112" s="602"/>
    </row>
    <row r="113" spans="1:36" ht="12.75" customHeight="1">
      <c r="A113" s="602"/>
      <c r="B113" s="602"/>
      <c r="C113" s="602"/>
      <c r="D113" s="602"/>
      <c r="E113" s="602"/>
      <c r="F113" s="602"/>
      <c r="G113" s="602"/>
      <c r="H113" s="602"/>
      <c r="I113" s="602"/>
      <c r="J113" s="602"/>
      <c r="K113" s="602"/>
      <c r="L113" s="602"/>
      <c r="M113" s="602"/>
      <c r="N113" s="602"/>
      <c r="O113" s="602"/>
      <c r="P113" s="602"/>
      <c r="Q113" s="602"/>
      <c r="R113" s="602"/>
      <c r="S113" s="602"/>
      <c r="T113" s="602"/>
      <c r="U113" s="602"/>
      <c r="V113" s="602"/>
      <c r="W113" s="602"/>
      <c r="X113" s="602"/>
      <c r="Y113" s="602"/>
      <c r="Z113" s="602"/>
      <c r="AA113" s="602"/>
      <c r="AB113" s="602"/>
      <c r="AC113" s="602"/>
      <c r="AD113" s="602"/>
      <c r="AE113" s="602"/>
      <c r="AF113" s="602"/>
      <c r="AG113" s="602"/>
      <c r="AH113" s="602"/>
      <c r="AI113" s="602"/>
      <c r="AJ113" s="602"/>
    </row>
    <row r="114" spans="1:36" ht="12.75" customHeight="1">
      <c r="A114" s="602"/>
      <c r="B114" s="602"/>
      <c r="C114" s="602"/>
      <c r="D114" s="602"/>
      <c r="E114" s="602"/>
      <c r="F114" s="602"/>
      <c r="G114" s="602"/>
      <c r="H114" s="602"/>
      <c r="I114" s="602"/>
      <c r="J114" s="602"/>
      <c r="K114" s="602"/>
      <c r="L114" s="602"/>
      <c r="M114" s="602"/>
      <c r="N114" s="602"/>
      <c r="O114" s="602"/>
      <c r="P114" s="602"/>
      <c r="Q114" s="602"/>
      <c r="R114" s="602"/>
      <c r="S114" s="602"/>
      <c r="T114" s="602"/>
      <c r="U114" s="602"/>
      <c r="V114" s="602"/>
      <c r="W114" s="602"/>
      <c r="X114" s="602"/>
      <c r="Y114" s="602"/>
      <c r="Z114" s="602"/>
      <c r="AA114" s="602"/>
      <c r="AB114" s="602"/>
      <c r="AC114" s="602"/>
      <c r="AD114" s="602"/>
      <c r="AE114" s="602"/>
      <c r="AF114" s="602"/>
      <c r="AG114" s="602"/>
      <c r="AH114" s="602"/>
      <c r="AI114" s="602"/>
      <c r="AJ114" s="602"/>
    </row>
    <row r="115" spans="1:36" ht="12.75" customHeight="1">
      <c r="A115" s="602"/>
      <c r="B115" s="602"/>
      <c r="C115" s="602"/>
      <c r="D115" s="602"/>
      <c r="E115" s="602"/>
      <c r="F115" s="602"/>
      <c r="G115" s="602"/>
      <c r="H115" s="602"/>
      <c r="I115" s="602"/>
      <c r="J115" s="602"/>
      <c r="K115" s="602"/>
      <c r="L115" s="602"/>
      <c r="M115" s="602"/>
      <c r="N115" s="602"/>
      <c r="O115" s="602"/>
      <c r="P115" s="602"/>
      <c r="Q115" s="602"/>
      <c r="R115" s="602"/>
      <c r="S115" s="602"/>
      <c r="T115" s="602"/>
      <c r="U115" s="602"/>
      <c r="V115" s="602"/>
      <c r="W115" s="602"/>
      <c r="X115" s="602"/>
      <c r="Y115" s="602"/>
      <c r="Z115" s="602"/>
      <c r="AA115" s="602"/>
      <c r="AB115" s="602"/>
      <c r="AC115" s="602"/>
      <c r="AD115" s="602"/>
      <c r="AE115" s="602"/>
      <c r="AF115" s="602"/>
      <c r="AG115" s="602"/>
      <c r="AH115" s="602"/>
      <c r="AI115" s="602"/>
      <c r="AJ115" s="602"/>
    </row>
    <row r="116" spans="1:36" ht="12.75" customHeight="1">
      <c r="A116" s="602"/>
      <c r="B116" s="602"/>
      <c r="C116" s="602"/>
      <c r="D116" s="602"/>
      <c r="E116" s="602"/>
      <c r="F116" s="602"/>
      <c r="G116" s="602"/>
      <c r="H116" s="602"/>
      <c r="I116" s="602"/>
      <c r="J116" s="602"/>
      <c r="K116" s="602"/>
      <c r="L116" s="602"/>
      <c r="M116" s="602"/>
      <c r="N116" s="602"/>
      <c r="O116" s="602"/>
      <c r="P116" s="602"/>
      <c r="Q116" s="602"/>
      <c r="R116" s="602"/>
      <c r="S116" s="602"/>
      <c r="T116" s="602"/>
      <c r="U116" s="602"/>
      <c r="V116" s="602"/>
      <c r="W116" s="602"/>
      <c r="X116" s="602"/>
      <c r="Y116" s="602"/>
      <c r="Z116" s="602"/>
      <c r="AA116" s="602"/>
      <c r="AB116" s="602"/>
      <c r="AC116" s="602"/>
      <c r="AD116" s="602"/>
      <c r="AE116" s="602"/>
      <c r="AF116" s="602"/>
      <c r="AG116" s="602"/>
      <c r="AH116" s="602"/>
      <c r="AI116" s="602"/>
      <c r="AJ116" s="602"/>
    </row>
    <row r="117" spans="1:36" ht="12.75" customHeight="1">
      <c r="A117" s="602"/>
      <c r="B117" s="602"/>
      <c r="C117" s="602"/>
      <c r="D117" s="602"/>
      <c r="E117" s="602"/>
      <c r="F117" s="602"/>
      <c r="G117" s="602"/>
      <c r="H117" s="602"/>
      <c r="I117" s="602"/>
      <c r="J117" s="602"/>
      <c r="K117" s="602"/>
      <c r="L117" s="602"/>
      <c r="M117" s="602"/>
      <c r="N117" s="602"/>
      <c r="O117" s="602"/>
      <c r="P117" s="602"/>
      <c r="Q117" s="602"/>
      <c r="R117" s="602"/>
      <c r="S117" s="602"/>
      <c r="T117" s="602"/>
      <c r="U117" s="602"/>
      <c r="V117" s="602"/>
      <c r="W117" s="602"/>
      <c r="X117" s="602"/>
      <c r="Y117" s="602"/>
      <c r="Z117" s="602"/>
      <c r="AA117" s="602"/>
      <c r="AB117" s="602"/>
      <c r="AC117" s="602"/>
      <c r="AD117" s="602"/>
      <c r="AE117" s="602"/>
      <c r="AF117" s="602"/>
      <c r="AG117" s="602"/>
      <c r="AH117" s="602"/>
      <c r="AI117" s="602"/>
      <c r="AJ117" s="602"/>
    </row>
    <row r="118" spans="1:36" ht="12.75" customHeight="1">
      <c r="A118" s="602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2"/>
      <c r="P118" s="602"/>
      <c r="Q118" s="602"/>
      <c r="R118" s="602"/>
      <c r="S118" s="602"/>
      <c r="T118" s="602"/>
      <c r="U118" s="602"/>
      <c r="V118" s="602"/>
      <c r="W118" s="602"/>
      <c r="X118" s="602"/>
      <c r="Y118" s="602"/>
      <c r="Z118" s="602"/>
      <c r="AA118" s="602"/>
      <c r="AB118" s="602"/>
      <c r="AC118" s="602"/>
      <c r="AD118" s="602"/>
      <c r="AE118" s="602"/>
      <c r="AF118" s="602"/>
      <c r="AG118" s="602"/>
      <c r="AH118" s="602"/>
      <c r="AI118" s="602"/>
      <c r="AJ118" s="602"/>
    </row>
    <row r="119" spans="1:36" ht="12.75" customHeight="1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2"/>
      <c r="P119" s="602"/>
      <c r="Q119" s="602"/>
      <c r="R119" s="602"/>
      <c r="S119" s="602"/>
      <c r="T119" s="602"/>
      <c r="U119" s="602"/>
      <c r="V119" s="602"/>
      <c r="W119" s="602"/>
      <c r="X119" s="602"/>
      <c r="Y119" s="602"/>
      <c r="Z119" s="602"/>
      <c r="AA119" s="602"/>
      <c r="AB119" s="602"/>
      <c r="AC119" s="602"/>
      <c r="AD119" s="602"/>
      <c r="AE119" s="602"/>
      <c r="AF119" s="602"/>
      <c r="AG119" s="602"/>
      <c r="AH119" s="602"/>
      <c r="AI119" s="602"/>
      <c r="AJ119" s="602"/>
    </row>
    <row r="120" spans="1:36" ht="12.75" customHeight="1">
      <c r="A120" s="602"/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602"/>
      <c r="AB120" s="602"/>
      <c r="AC120" s="602"/>
      <c r="AD120" s="602"/>
      <c r="AE120" s="602"/>
      <c r="AF120" s="602"/>
      <c r="AG120" s="602"/>
      <c r="AH120" s="602"/>
      <c r="AI120" s="602"/>
      <c r="AJ120" s="602"/>
    </row>
    <row r="121" spans="1:36" ht="12.75" customHeight="1">
      <c r="A121" s="602"/>
      <c r="B121" s="602"/>
      <c r="C121" s="602"/>
      <c r="D121" s="602"/>
      <c r="E121" s="602"/>
      <c r="F121" s="602"/>
      <c r="G121" s="602"/>
      <c r="H121" s="602"/>
      <c r="I121" s="602"/>
      <c r="J121" s="602"/>
      <c r="K121" s="602"/>
      <c r="L121" s="602"/>
      <c r="M121" s="602"/>
      <c r="N121" s="602"/>
      <c r="O121" s="602"/>
      <c r="P121" s="602"/>
      <c r="Q121" s="602"/>
      <c r="R121" s="602"/>
      <c r="S121" s="602"/>
      <c r="T121" s="602"/>
      <c r="U121" s="602"/>
      <c r="V121" s="602"/>
      <c r="W121" s="602"/>
      <c r="X121" s="602"/>
      <c r="Y121" s="602"/>
      <c r="Z121" s="602"/>
      <c r="AA121" s="602"/>
      <c r="AB121" s="602"/>
      <c r="AC121" s="602"/>
      <c r="AD121" s="602"/>
      <c r="AE121" s="602"/>
      <c r="AF121" s="602"/>
      <c r="AG121" s="602"/>
      <c r="AH121" s="602"/>
      <c r="AI121" s="602"/>
      <c r="AJ121" s="602"/>
    </row>
    <row r="122" spans="1:36" ht="12.75" customHeight="1">
      <c r="A122" s="602"/>
      <c r="B122" s="602"/>
      <c r="C122" s="602"/>
      <c r="D122" s="602"/>
      <c r="E122" s="602"/>
      <c r="F122" s="602"/>
      <c r="G122" s="602"/>
      <c r="H122" s="602"/>
      <c r="I122" s="602"/>
      <c r="J122" s="602"/>
      <c r="K122" s="602"/>
      <c r="L122" s="602"/>
      <c r="M122" s="602"/>
      <c r="N122" s="602"/>
      <c r="O122" s="602"/>
      <c r="P122" s="602"/>
      <c r="Q122" s="602"/>
      <c r="R122" s="602"/>
      <c r="S122" s="602"/>
      <c r="T122" s="602"/>
      <c r="U122" s="602"/>
      <c r="V122" s="602"/>
      <c r="W122" s="602"/>
      <c r="X122" s="602"/>
      <c r="Y122" s="602"/>
      <c r="Z122" s="602"/>
      <c r="AA122" s="602"/>
      <c r="AB122" s="602"/>
      <c r="AC122" s="602"/>
      <c r="AD122" s="602"/>
      <c r="AE122" s="602"/>
      <c r="AF122" s="602"/>
      <c r="AG122" s="602"/>
      <c r="AH122" s="602"/>
      <c r="AI122" s="602"/>
      <c r="AJ122" s="602"/>
    </row>
    <row r="123" spans="1:36" ht="12.75" customHeight="1">
      <c r="A123" s="602"/>
      <c r="B123" s="602"/>
      <c r="C123" s="602"/>
      <c r="D123" s="602"/>
      <c r="E123" s="602"/>
      <c r="F123" s="602"/>
      <c r="G123" s="602"/>
      <c r="H123" s="602"/>
      <c r="I123" s="602"/>
      <c r="J123" s="602"/>
      <c r="K123" s="602"/>
      <c r="L123" s="602"/>
      <c r="M123" s="602"/>
      <c r="N123" s="602"/>
      <c r="O123" s="602"/>
      <c r="P123" s="602"/>
      <c r="Q123" s="602"/>
      <c r="R123" s="602"/>
      <c r="S123" s="602"/>
      <c r="T123" s="602"/>
      <c r="U123" s="602"/>
      <c r="V123" s="602"/>
      <c r="W123" s="602"/>
      <c r="X123" s="602"/>
      <c r="Y123" s="602"/>
      <c r="Z123" s="602"/>
      <c r="AA123" s="602"/>
      <c r="AB123" s="602"/>
      <c r="AC123" s="602"/>
      <c r="AD123" s="602"/>
      <c r="AE123" s="602"/>
      <c r="AF123" s="602"/>
      <c r="AG123" s="602"/>
      <c r="AH123" s="602"/>
      <c r="AI123" s="602"/>
      <c r="AJ123" s="602"/>
    </row>
    <row r="124" spans="1:36" ht="12.75" customHeight="1">
      <c r="A124" s="602"/>
      <c r="B124" s="602"/>
      <c r="C124" s="602"/>
      <c r="D124" s="602"/>
      <c r="E124" s="602"/>
      <c r="F124" s="602"/>
      <c r="G124" s="602"/>
      <c r="H124" s="602"/>
      <c r="I124" s="602"/>
      <c r="J124" s="602"/>
      <c r="K124" s="602"/>
      <c r="L124" s="602"/>
      <c r="M124" s="602"/>
      <c r="N124" s="602"/>
      <c r="O124" s="602"/>
      <c r="P124" s="602"/>
      <c r="Q124" s="602"/>
      <c r="R124" s="602"/>
      <c r="S124" s="602"/>
      <c r="T124" s="602"/>
      <c r="U124" s="602"/>
      <c r="V124" s="602"/>
      <c r="W124" s="602"/>
      <c r="X124" s="602"/>
      <c r="Y124" s="602"/>
      <c r="Z124" s="602"/>
      <c r="AA124" s="602"/>
      <c r="AB124" s="602"/>
      <c r="AC124" s="602"/>
      <c r="AD124" s="602"/>
      <c r="AE124" s="602"/>
      <c r="AF124" s="602"/>
      <c r="AG124" s="602"/>
      <c r="AH124" s="602"/>
      <c r="AI124" s="602"/>
      <c r="AJ124" s="602"/>
    </row>
    <row r="125" spans="1:36" ht="12.75" customHeight="1">
      <c r="A125" s="602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2"/>
      <c r="P125" s="602"/>
      <c r="Q125" s="602"/>
      <c r="R125" s="602"/>
      <c r="S125" s="602"/>
      <c r="T125" s="602"/>
      <c r="U125" s="602"/>
      <c r="V125" s="602"/>
      <c r="W125" s="602"/>
      <c r="X125" s="602"/>
      <c r="Y125" s="602"/>
      <c r="Z125" s="602"/>
      <c r="AA125" s="602"/>
      <c r="AB125" s="602"/>
      <c r="AC125" s="602"/>
      <c r="AD125" s="602"/>
      <c r="AE125" s="602"/>
      <c r="AF125" s="602"/>
      <c r="AG125" s="602"/>
      <c r="AH125" s="602"/>
      <c r="AI125" s="602"/>
      <c r="AJ125" s="602"/>
    </row>
    <row r="126" spans="1:36" ht="12.75" customHeight="1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2"/>
      <c r="P126" s="602"/>
      <c r="Q126" s="602"/>
      <c r="R126" s="602"/>
      <c r="S126" s="602"/>
      <c r="T126" s="602"/>
      <c r="U126" s="602"/>
      <c r="V126" s="602"/>
      <c r="W126" s="602"/>
      <c r="X126" s="602"/>
      <c r="Y126" s="602"/>
      <c r="Z126" s="602"/>
      <c r="AA126" s="602"/>
      <c r="AB126" s="602"/>
      <c r="AC126" s="602"/>
      <c r="AD126" s="602"/>
      <c r="AE126" s="602"/>
      <c r="AF126" s="602"/>
      <c r="AG126" s="602"/>
      <c r="AH126" s="602"/>
      <c r="AI126" s="602"/>
      <c r="AJ126" s="602"/>
    </row>
    <row r="127" spans="1:36" ht="12.75" customHeight="1">
      <c r="A127" s="602"/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602"/>
      <c r="AB127" s="602"/>
      <c r="AC127" s="602"/>
      <c r="AD127" s="602"/>
      <c r="AE127" s="602"/>
      <c r="AF127" s="602"/>
      <c r="AG127" s="602"/>
      <c r="AH127" s="602"/>
      <c r="AI127" s="602"/>
      <c r="AJ127" s="602"/>
    </row>
    <row r="128" spans="1:36" ht="12.75" customHeight="1">
      <c r="A128" s="602"/>
      <c r="B128" s="602"/>
      <c r="C128" s="602"/>
      <c r="D128" s="602"/>
      <c r="E128" s="602"/>
      <c r="F128" s="602"/>
      <c r="G128" s="602"/>
      <c r="H128" s="602"/>
      <c r="I128" s="602"/>
      <c r="J128" s="602"/>
      <c r="K128" s="602"/>
      <c r="L128" s="602"/>
      <c r="M128" s="602"/>
      <c r="N128" s="602"/>
      <c r="O128" s="602"/>
      <c r="P128" s="602"/>
      <c r="Q128" s="602"/>
      <c r="R128" s="602"/>
      <c r="S128" s="602"/>
      <c r="T128" s="602"/>
      <c r="U128" s="602"/>
      <c r="V128" s="602"/>
      <c r="W128" s="602"/>
      <c r="X128" s="602"/>
      <c r="Y128" s="602"/>
      <c r="Z128" s="602"/>
      <c r="AA128" s="602"/>
      <c r="AB128" s="602"/>
      <c r="AC128" s="602"/>
      <c r="AD128" s="602"/>
      <c r="AE128" s="602"/>
      <c r="AF128" s="602"/>
      <c r="AG128" s="602"/>
      <c r="AH128" s="602"/>
      <c r="AI128" s="602"/>
      <c r="AJ128" s="602"/>
    </row>
    <row r="129" spans="1:36" ht="12.75" customHeight="1">
      <c r="A129" s="602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2"/>
      <c r="P129" s="602"/>
      <c r="Q129" s="602"/>
      <c r="R129" s="602"/>
      <c r="S129" s="602"/>
      <c r="T129" s="602"/>
      <c r="U129" s="602"/>
      <c r="V129" s="602"/>
      <c r="W129" s="602"/>
      <c r="X129" s="602"/>
      <c r="Y129" s="602"/>
      <c r="Z129" s="602"/>
      <c r="AA129" s="602"/>
      <c r="AB129" s="602"/>
      <c r="AC129" s="602"/>
      <c r="AD129" s="602"/>
      <c r="AE129" s="602"/>
      <c r="AF129" s="602"/>
      <c r="AG129" s="602"/>
      <c r="AH129" s="602"/>
      <c r="AI129" s="602"/>
      <c r="AJ129" s="602"/>
    </row>
    <row r="130" spans="1:36" ht="12.75" customHeight="1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2"/>
      <c r="P130" s="602"/>
      <c r="Q130" s="602"/>
      <c r="R130" s="602"/>
      <c r="S130" s="602"/>
      <c r="T130" s="602"/>
      <c r="U130" s="602"/>
      <c r="V130" s="602"/>
      <c r="W130" s="602"/>
      <c r="X130" s="602"/>
      <c r="Y130" s="602"/>
      <c r="Z130" s="602"/>
      <c r="AA130" s="602"/>
      <c r="AB130" s="602"/>
      <c r="AC130" s="602"/>
      <c r="AD130" s="602"/>
      <c r="AE130" s="602"/>
      <c r="AF130" s="602"/>
      <c r="AG130" s="602"/>
      <c r="AH130" s="602"/>
      <c r="AI130" s="602"/>
      <c r="AJ130" s="602"/>
    </row>
    <row r="131" spans="1:36" ht="12.75" customHeight="1">
      <c r="A131" s="602"/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602"/>
      <c r="AB131" s="602"/>
      <c r="AC131" s="602"/>
      <c r="AD131" s="602"/>
      <c r="AE131" s="602"/>
      <c r="AF131" s="602"/>
      <c r="AG131" s="602"/>
      <c r="AH131" s="602"/>
      <c r="AI131" s="602"/>
      <c r="AJ131" s="602"/>
    </row>
    <row r="132" spans="1:36" ht="12.75" customHeight="1">
      <c r="A132" s="602"/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602"/>
      <c r="AB132" s="602"/>
      <c r="AC132" s="602"/>
      <c r="AD132" s="602"/>
      <c r="AE132" s="602"/>
      <c r="AF132" s="602"/>
      <c r="AG132" s="602"/>
      <c r="AH132" s="602"/>
      <c r="AI132" s="602"/>
      <c r="AJ132" s="602"/>
    </row>
    <row r="133" spans="1:36" ht="12.75" customHeight="1">
      <c r="A133" s="602"/>
      <c r="B133" s="602"/>
      <c r="C133" s="602"/>
      <c r="D133" s="602"/>
      <c r="E133" s="602"/>
      <c r="F133" s="602"/>
      <c r="G133" s="602"/>
      <c r="H133" s="602"/>
      <c r="I133" s="602"/>
      <c r="J133" s="602"/>
      <c r="K133" s="602"/>
      <c r="L133" s="602"/>
      <c r="M133" s="602"/>
      <c r="N133" s="602"/>
      <c r="O133" s="602"/>
      <c r="P133" s="602"/>
      <c r="Q133" s="602"/>
      <c r="R133" s="602"/>
      <c r="S133" s="602"/>
      <c r="T133" s="602"/>
      <c r="U133" s="602"/>
      <c r="V133" s="602"/>
      <c r="W133" s="602"/>
      <c r="X133" s="602"/>
      <c r="Y133" s="602"/>
      <c r="Z133" s="602"/>
      <c r="AA133" s="602"/>
      <c r="AB133" s="602"/>
      <c r="AC133" s="602"/>
      <c r="AD133" s="602"/>
      <c r="AE133" s="602"/>
      <c r="AF133" s="602"/>
      <c r="AG133" s="602"/>
      <c r="AH133" s="602"/>
      <c r="AI133" s="602"/>
      <c r="AJ133" s="602"/>
    </row>
    <row r="134" spans="1:36" ht="12.75" customHeight="1">
      <c r="A134" s="602"/>
      <c r="B134" s="602"/>
      <c r="C134" s="602"/>
      <c r="D134" s="602"/>
      <c r="E134" s="602"/>
      <c r="F134" s="602"/>
      <c r="G134" s="602"/>
      <c r="H134" s="602"/>
      <c r="I134" s="602"/>
      <c r="J134" s="602"/>
      <c r="K134" s="602"/>
      <c r="L134" s="602"/>
      <c r="M134" s="602"/>
      <c r="N134" s="602"/>
      <c r="O134" s="602"/>
      <c r="P134" s="602"/>
      <c r="Q134" s="602"/>
      <c r="R134" s="602"/>
      <c r="S134" s="602"/>
      <c r="T134" s="602"/>
      <c r="U134" s="602"/>
      <c r="V134" s="602"/>
      <c r="W134" s="602"/>
      <c r="X134" s="602"/>
      <c r="Y134" s="602"/>
      <c r="Z134" s="602"/>
      <c r="AA134" s="602"/>
      <c r="AB134" s="602"/>
      <c r="AC134" s="602"/>
      <c r="AD134" s="602"/>
      <c r="AE134" s="602"/>
      <c r="AF134" s="602"/>
      <c r="AG134" s="602"/>
      <c r="AH134" s="602"/>
      <c r="AI134" s="602"/>
      <c r="AJ134" s="602"/>
    </row>
    <row r="135" spans="1:36" ht="12.75" customHeight="1">
      <c r="A135" s="602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2"/>
      <c r="P135" s="602"/>
      <c r="Q135" s="602"/>
      <c r="R135" s="602"/>
      <c r="S135" s="602"/>
      <c r="T135" s="602"/>
      <c r="U135" s="602"/>
      <c r="V135" s="602"/>
      <c r="W135" s="602"/>
      <c r="X135" s="602"/>
      <c r="Y135" s="602"/>
      <c r="Z135" s="602"/>
      <c r="AA135" s="602"/>
      <c r="AB135" s="602"/>
      <c r="AC135" s="602"/>
      <c r="AD135" s="602"/>
      <c r="AE135" s="602"/>
      <c r="AF135" s="602"/>
      <c r="AG135" s="602"/>
      <c r="AH135" s="602"/>
      <c r="AI135" s="602"/>
      <c r="AJ135" s="602"/>
    </row>
    <row r="136" spans="1:36" ht="12.75" customHeight="1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2"/>
      <c r="P136" s="602"/>
      <c r="Q136" s="602"/>
      <c r="R136" s="602"/>
      <c r="S136" s="602"/>
      <c r="T136" s="602"/>
      <c r="U136" s="602"/>
      <c r="V136" s="602"/>
      <c r="W136" s="602"/>
      <c r="X136" s="602"/>
      <c r="Y136" s="602"/>
      <c r="Z136" s="602"/>
      <c r="AA136" s="602"/>
      <c r="AB136" s="602"/>
      <c r="AC136" s="602"/>
      <c r="AD136" s="602"/>
      <c r="AE136" s="602"/>
      <c r="AF136" s="602"/>
      <c r="AG136" s="602"/>
      <c r="AH136" s="602"/>
      <c r="AI136" s="602"/>
      <c r="AJ136" s="602"/>
    </row>
    <row r="137" spans="1:36" ht="12.75" customHeight="1">
      <c r="A137" s="602"/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602"/>
      <c r="AB137" s="602"/>
      <c r="AC137" s="602"/>
      <c r="AD137" s="602"/>
      <c r="AE137" s="602"/>
      <c r="AF137" s="602"/>
      <c r="AG137" s="602"/>
      <c r="AH137" s="602"/>
      <c r="AI137" s="602"/>
      <c r="AJ137" s="602"/>
    </row>
    <row r="138" spans="1:36" ht="12.75" customHeight="1">
      <c r="A138" s="602"/>
      <c r="B138" s="602"/>
      <c r="C138" s="602"/>
      <c r="D138" s="602"/>
      <c r="E138" s="602"/>
      <c r="F138" s="602"/>
      <c r="G138" s="602"/>
      <c r="H138" s="602"/>
      <c r="I138" s="602"/>
      <c r="J138" s="602"/>
      <c r="K138" s="602"/>
      <c r="L138" s="602"/>
      <c r="M138" s="602"/>
      <c r="N138" s="602"/>
      <c r="O138" s="602"/>
      <c r="P138" s="602"/>
      <c r="Q138" s="602"/>
      <c r="R138" s="602"/>
      <c r="S138" s="602"/>
      <c r="T138" s="602"/>
      <c r="U138" s="602"/>
      <c r="V138" s="602"/>
      <c r="W138" s="602"/>
      <c r="X138" s="602"/>
      <c r="Y138" s="602"/>
      <c r="Z138" s="602"/>
      <c r="AA138" s="602"/>
      <c r="AB138" s="602"/>
      <c r="AC138" s="602"/>
      <c r="AD138" s="602"/>
      <c r="AE138" s="602"/>
      <c r="AF138" s="602"/>
      <c r="AG138" s="602"/>
      <c r="AH138" s="602"/>
      <c r="AI138" s="602"/>
      <c r="AJ138" s="602"/>
    </row>
    <row r="139" spans="1:36" ht="12.75" customHeight="1">
      <c r="A139" s="602"/>
      <c r="B139" s="602"/>
      <c r="C139" s="602"/>
      <c r="D139" s="602"/>
      <c r="E139" s="602"/>
      <c r="F139" s="602"/>
      <c r="G139" s="602"/>
      <c r="H139" s="602"/>
      <c r="I139" s="602"/>
      <c r="J139" s="602"/>
      <c r="K139" s="602"/>
      <c r="L139" s="602"/>
      <c r="M139" s="602"/>
      <c r="N139" s="602"/>
      <c r="O139" s="602"/>
      <c r="P139" s="602"/>
      <c r="Q139" s="602"/>
      <c r="R139" s="602"/>
      <c r="S139" s="602"/>
      <c r="T139" s="602"/>
      <c r="U139" s="602"/>
      <c r="V139" s="602"/>
      <c r="W139" s="602"/>
      <c r="X139" s="602"/>
      <c r="Y139" s="602"/>
      <c r="Z139" s="602"/>
      <c r="AA139" s="602"/>
      <c r="AB139" s="602"/>
      <c r="AC139" s="602"/>
      <c r="AD139" s="602"/>
      <c r="AE139" s="602"/>
      <c r="AF139" s="602"/>
      <c r="AG139" s="602"/>
      <c r="AH139" s="602"/>
      <c r="AI139" s="602"/>
      <c r="AJ139" s="602"/>
    </row>
    <row r="140" spans="1:36" ht="12.75" customHeight="1">
      <c r="A140" s="602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2"/>
      <c r="P140" s="602"/>
      <c r="Q140" s="602"/>
      <c r="R140" s="602"/>
      <c r="S140" s="602"/>
      <c r="T140" s="602"/>
      <c r="U140" s="602"/>
      <c r="V140" s="602"/>
      <c r="W140" s="602"/>
      <c r="X140" s="602"/>
      <c r="Y140" s="602"/>
      <c r="Z140" s="602"/>
      <c r="AA140" s="602"/>
      <c r="AB140" s="602"/>
      <c r="AC140" s="602"/>
      <c r="AD140" s="602"/>
      <c r="AE140" s="602"/>
      <c r="AF140" s="602"/>
      <c r="AG140" s="602"/>
      <c r="AH140" s="602"/>
      <c r="AI140" s="602"/>
      <c r="AJ140" s="602"/>
    </row>
    <row r="141" spans="1:36" ht="12.75" customHeight="1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2"/>
      <c r="P141" s="602"/>
      <c r="Q141" s="602"/>
      <c r="R141" s="602"/>
      <c r="S141" s="602"/>
      <c r="T141" s="602"/>
      <c r="U141" s="602"/>
      <c r="V141" s="602"/>
      <c r="W141" s="602"/>
      <c r="X141" s="602"/>
      <c r="Y141" s="602"/>
      <c r="Z141" s="602"/>
      <c r="AA141" s="602"/>
      <c r="AB141" s="602"/>
      <c r="AC141" s="602"/>
      <c r="AD141" s="602"/>
      <c r="AE141" s="602"/>
      <c r="AF141" s="602"/>
      <c r="AG141" s="602"/>
      <c r="AH141" s="602"/>
      <c r="AI141" s="602"/>
      <c r="AJ141" s="602"/>
    </row>
    <row r="142" spans="1:36" ht="12.75" customHeight="1">
      <c r="A142" s="602"/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602"/>
      <c r="AB142" s="602"/>
      <c r="AC142" s="602"/>
      <c r="AD142" s="602"/>
      <c r="AE142" s="602"/>
      <c r="AF142" s="602"/>
      <c r="AG142" s="602"/>
      <c r="AH142" s="602"/>
      <c r="AI142" s="602"/>
      <c r="AJ142" s="602"/>
    </row>
    <row r="143" spans="1:36" ht="12.75" customHeight="1">
      <c r="A143" s="602"/>
      <c r="B143" s="602"/>
      <c r="C143" s="602"/>
      <c r="D143" s="602"/>
      <c r="E143" s="602"/>
      <c r="F143" s="602"/>
      <c r="G143" s="602"/>
      <c r="H143" s="602"/>
      <c r="I143" s="602"/>
      <c r="J143" s="602"/>
      <c r="K143" s="602"/>
      <c r="L143" s="602"/>
      <c r="M143" s="602"/>
      <c r="N143" s="602"/>
      <c r="O143" s="602"/>
      <c r="P143" s="602"/>
      <c r="Q143" s="602"/>
      <c r="R143" s="602"/>
      <c r="S143" s="602"/>
      <c r="T143" s="602"/>
      <c r="U143" s="602"/>
      <c r="V143" s="602"/>
      <c r="W143" s="602"/>
      <c r="X143" s="602"/>
      <c r="Y143" s="602"/>
      <c r="Z143" s="602"/>
      <c r="AA143" s="602"/>
      <c r="AB143" s="602"/>
      <c r="AC143" s="602"/>
      <c r="AD143" s="602"/>
      <c r="AE143" s="602"/>
      <c r="AF143" s="602"/>
      <c r="AG143" s="602"/>
      <c r="AH143" s="602"/>
      <c r="AI143" s="602"/>
      <c r="AJ143" s="602"/>
    </row>
    <row r="144" spans="1:36" ht="12.75" customHeight="1">
      <c r="A144" s="602"/>
      <c r="B144" s="602"/>
      <c r="C144" s="602"/>
      <c r="D144" s="602"/>
      <c r="E144" s="602"/>
      <c r="F144" s="602"/>
      <c r="G144" s="602"/>
      <c r="H144" s="602"/>
      <c r="I144" s="602"/>
      <c r="J144" s="602"/>
      <c r="K144" s="602"/>
      <c r="L144" s="602"/>
      <c r="M144" s="602"/>
      <c r="N144" s="602"/>
      <c r="O144" s="602"/>
      <c r="P144" s="602"/>
      <c r="Q144" s="602"/>
      <c r="R144" s="602"/>
      <c r="S144" s="602"/>
      <c r="T144" s="602"/>
      <c r="U144" s="602"/>
      <c r="V144" s="602"/>
      <c r="W144" s="602"/>
      <c r="X144" s="602"/>
      <c r="Y144" s="602"/>
      <c r="Z144" s="602"/>
      <c r="AA144" s="602"/>
      <c r="AB144" s="602"/>
      <c r="AC144" s="602"/>
      <c r="AD144" s="602"/>
      <c r="AE144" s="602"/>
      <c r="AF144" s="602"/>
      <c r="AG144" s="602"/>
      <c r="AH144" s="602"/>
      <c r="AI144" s="602"/>
      <c r="AJ144" s="602"/>
    </row>
    <row r="145" spans="1:36" ht="12.75" customHeight="1">
      <c r="A145" s="602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2"/>
      <c r="P145" s="602"/>
      <c r="Q145" s="602"/>
      <c r="R145" s="602"/>
      <c r="S145" s="602"/>
      <c r="T145" s="602"/>
      <c r="U145" s="602"/>
      <c r="V145" s="602"/>
      <c r="W145" s="602"/>
      <c r="X145" s="602"/>
      <c r="Y145" s="602"/>
      <c r="Z145" s="602"/>
      <c r="AA145" s="602"/>
      <c r="AB145" s="602"/>
      <c r="AC145" s="602"/>
      <c r="AD145" s="602"/>
      <c r="AE145" s="602"/>
      <c r="AF145" s="602"/>
      <c r="AG145" s="602"/>
      <c r="AH145" s="602"/>
      <c r="AI145" s="602"/>
      <c r="AJ145" s="602"/>
    </row>
    <row r="146" spans="1:36" ht="12.75" customHeight="1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2"/>
      <c r="P146" s="602"/>
      <c r="Q146" s="602"/>
      <c r="R146" s="602"/>
      <c r="S146" s="602"/>
      <c r="T146" s="602"/>
      <c r="U146" s="602"/>
      <c r="V146" s="602"/>
      <c r="W146" s="602"/>
      <c r="X146" s="602"/>
      <c r="Y146" s="602"/>
      <c r="Z146" s="602"/>
      <c r="AA146" s="602"/>
      <c r="AB146" s="602"/>
      <c r="AC146" s="602"/>
      <c r="AD146" s="602"/>
      <c r="AE146" s="602"/>
      <c r="AF146" s="602"/>
      <c r="AG146" s="602"/>
      <c r="AH146" s="602"/>
      <c r="AI146" s="602"/>
      <c r="AJ146" s="602"/>
    </row>
    <row r="147" spans="1:36" ht="12.75" customHeight="1">
      <c r="A147" s="602"/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602"/>
      <c r="AB147" s="602"/>
      <c r="AC147" s="602"/>
      <c r="AD147" s="602"/>
      <c r="AE147" s="602"/>
      <c r="AF147" s="602"/>
      <c r="AG147" s="602"/>
      <c r="AH147" s="602"/>
      <c r="AI147" s="602"/>
      <c r="AJ147" s="602"/>
    </row>
    <row r="148" spans="1:36" ht="12.75" customHeight="1">
      <c r="A148" s="602"/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602"/>
      <c r="AB148" s="602"/>
      <c r="AC148" s="602"/>
      <c r="AD148" s="602"/>
      <c r="AE148" s="602"/>
      <c r="AF148" s="602"/>
      <c r="AG148" s="602"/>
      <c r="AH148" s="602"/>
      <c r="AI148" s="602"/>
      <c r="AJ148" s="602"/>
    </row>
    <row r="149" spans="1:36" ht="12.75" customHeight="1">
      <c r="A149" s="602"/>
      <c r="B149" s="602"/>
      <c r="C149" s="602"/>
      <c r="D149" s="602"/>
      <c r="E149" s="602"/>
      <c r="F149" s="602"/>
      <c r="G149" s="602"/>
      <c r="H149" s="602"/>
      <c r="I149" s="602"/>
      <c r="J149" s="602"/>
      <c r="K149" s="602"/>
      <c r="L149" s="602"/>
      <c r="M149" s="602"/>
      <c r="N149" s="602"/>
      <c r="O149" s="602"/>
      <c r="P149" s="602"/>
      <c r="Q149" s="602"/>
      <c r="R149" s="602"/>
      <c r="S149" s="602"/>
      <c r="T149" s="602"/>
      <c r="U149" s="602"/>
      <c r="V149" s="602"/>
      <c r="W149" s="602"/>
      <c r="X149" s="602"/>
      <c r="Y149" s="602"/>
      <c r="Z149" s="602"/>
      <c r="AA149" s="602"/>
      <c r="AB149" s="602"/>
      <c r="AC149" s="602"/>
      <c r="AD149" s="602"/>
      <c r="AE149" s="602"/>
      <c r="AF149" s="602"/>
      <c r="AG149" s="602"/>
      <c r="AH149" s="602"/>
      <c r="AI149" s="602"/>
      <c r="AJ149" s="602"/>
    </row>
    <row r="150" spans="1:36" ht="12.75" customHeight="1">
      <c r="A150" s="602"/>
      <c r="B150" s="602"/>
      <c r="C150" s="602"/>
      <c r="D150" s="602"/>
      <c r="E150" s="602"/>
      <c r="F150" s="602"/>
      <c r="G150" s="602"/>
      <c r="H150" s="602"/>
      <c r="I150" s="602"/>
      <c r="J150" s="602"/>
      <c r="K150" s="602"/>
      <c r="L150" s="602"/>
      <c r="M150" s="602"/>
      <c r="N150" s="602"/>
      <c r="O150" s="602"/>
      <c r="P150" s="602"/>
      <c r="Q150" s="602"/>
      <c r="R150" s="602"/>
      <c r="S150" s="602"/>
      <c r="T150" s="602"/>
      <c r="U150" s="602"/>
      <c r="V150" s="602"/>
      <c r="W150" s="602"/>
      <c r="X150" s="602"/>
      <c r="Y150" s="602"/>
      <c r="Z150" s="602"/>
      <c r="AA150" s="602"/>
      <c r="AB150" s="602"/>
      <c r="AC150" s="602"/>
      <c r="AD150" s="602"/>
      <c r="AE150" s="602"/>
      <c r="AF150" s="602"/>
      <c r="AG150" s="602"/>
      <c r="AH150" s="602"/>
      <c r="AI150" s="602"/>
      <c r="AJ150" s="602"/>
    </row>
    <row r="151" spans="1:36" ht="12.75" customHeight="1">
      <c r="A151" s="602"/>
      <c r="B151" s="602"/>
      <c r="C151" s="602"/>
      <c r="D151" s="602"/>
      <c r="E151" s="602"/>
      <c r="F151" s="602"/>
      <c r="G151" s="602"/>
      <c r="H151" s="602"/>
      <c r="I151" s="602"/>
      <c r="J151" s="602"/>
      <c r="K151" s="602"/>
      <c r="L151" s="602"/>
      <c r="M151" s="602"/>
      <c r="N151" s="602"/>
      <c r="O151" s="602"/>
      <c r="P151" s="602"/>
      <c r="Q151" s="602"/>
      <c r="R151" s="602"/>
      <c r="S151" s="602"/>
      <c r="T151" s="602"/>
      <c r="U151" s="602"/>
      <c r="V151" s="602"/>
      <c r="W151" s="602"/>
      <c r="X151" s="602"/>
      <c r="Y151" s="602"/>
      <c r="Z151" s="602"/>
      <c r="AA151" s="602"/>
      <c r="AB151" s="602"/>
      <c r="AC151" s="602"/>
      <c r="AD151" s="602"/>
      <c r="AE151" s="602"/>
      <c r="AF151" s="602"/>
      <c r="AG151" s="602"/>
      <c r="AH151" s="602"/>
      <c r="AI151" s="602"/>
      <c r="AJ151" s="602"/>
    </row>
    <row r="152" spans="1:36" ht="12.75" customHeight="1">
      <c r="A152" s="602"/>
      <c r="B152" s="602"/>
      <c r="C152" s="602"/>
      <c r="D152" s="602"/>
      <c r="E152" s="602"/>
      <c r="F152" s="602"/>
      <c r="G152" s="602"/>
      <c r="H152" s="602"/>
      <c r="I152" s="602"/>
      <c r="J152" s="602"/>
      <c r="K152" s="602"/>
      <c r="L152" s="602"/>
      <c r="M152" s="602"/>
      <c r="N152" s="602"/>
      <c r="O152" s="602"/>
      <c r="P152" s="602"/>
      <c r="Q152" s="602"/>
      <c r="R152" s="602"/>
      <c r="S152" s="602"/>
      <c r="T152" s="602"/>
      <c r="U152" s="602"/>
      <c r="V152" s="602"/>
      <c r="W152" s="602"/>
      <c r="X152" s="602"/>
      <c r="Y152" s="602"/>
      <c r="Z152" s="602"/>
      <c r="AA152" s="602"/>
      <c r="AB152" s="602"/>
      <c r="AC152" s="602"/>
      <c r="AD152" s="602"/>
      <c r="AE152" s="602"/>
      <c r="AF152" s="602"/>
      <c r="AG152" s="602"/>
      <c r="AH152" s="602"/>
      <c r="AI152" s="602"/>
      <c r="AJ152" s="602"/>
    </row>
    <row r="153" spans="1:36" ht="12.75" customHeight="1">
      <c r="A153" s="602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2"/>
      <c r="P153" s="602"/>
      <c r="Q153" s="602"/>
      <c r="R153" s="602"/>
      <c r="S153" s="602"/>
      <c r="T153" s="602"/>
      <c r="U153" s="602"/>
      <c r="V153" s="602"/>
      <c r="W153" s="602"/>
      <c r="X153" s="602"/>
      <c r="Y153" s="602"/>
      <c r="Z153" s="602"/>
      <c r="AA153" s="602"/>
      <c r="AB153" s="602"/>
      <c r="AC153" s="602"/>
      <c r="AD153" s="602"/>
      <c r="AE153" s="602"/>
      <c r="AF153" s="602"/>
      <c r="AG153" s="602"/>
      <c r="AH153" s="602"/>
      <c r="AI153" s="602"/>
      <c r="AJ153" s="602"/>
    </row>
    <row r="154" spans="1:36" ht="12.75" customHeight="1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2"/>
      <c r="P154" s="602"/>
      <c r="Q154" s="602"/>
      <c r="R154" s="602"/>
      <c r="S154" s="602"/>
      <c r="T154" s="602"/>
      <c r="U154" s="602"/>
      <c r="V154" s="602"/>
      <c r="W154" s="602"/>
      <c r="X154" s="602"/>
      <c r="Y154" s="602"/>
      <c r="Z154" s="602"/>
      <c r="AA154" s="602"/>
      <c r="AB154" s="602"/>
      <c r="AC154" s="602"/>
      <c r="AD154" s="602"/>
      <c r="AE154" s="602"/>
      <c r="AF154" s="602"/>
      <c r="AG154" s="602"/>
      <c r="AH154" s="602"/>
      <c r="AI154" s="602"/>
      <c r="AJ154" s="602"/>
    </row>
    <row r="155" spans="1:36" ht="12.75" customHeight="1">
      <c r="A155" s="602"/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602"/>
      <c r="AB155" s="602"/>
      <c r="AC155" s="602"/>
      <c r="AD155" s="602"/>
      <c r="AE155" s="602"/>
      <c r="AF155" s="602"/>
      <c r="AG155" s="602"/>
      <c r="AH155" s="602"/>
      <c r="AI155" s="602"/>
      <c r="AJ155" s="602"/>
    </row>
    <row r="156" spans="1:36" ht="12.75" customHeight="1">
      <c r="A156" s="602"/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602"/>
      <c r="AB156" s="602"/>
      <c r="AC156" s="602"/>
      <c r="AD156" s="602"/>
      <c r="AE156" s="602"/>
      <c r="AF156" s="602"/>
      <c r="AG156" s="602"/>
      <c r="AH156" s="602"/>
      <c r="AI156" s="602"/>
      <c r="AJ156" s="602"/>
    </row>
    <row r="157" spans="1:36" ht="12.75" customHeight="1">
      <c r="A157" s="602"/>
      <c r="B157" s="602"/>
      <c r="C157" s="602"/>
      <c r="D157" s="602"/>
      <c r="E157" s="602"/>
      <c r="F157" s="602"/>
      <c r="G157" s="602"/>
      <c r="H157" s="602"/>
      <c r="I157" s="602"/>
      <c r="J157" s="602"/>
      <c r="K157" s="602"/>
      <c r="L157" s="602"/>
      <c r="M157" s="602"/>
      <c r="N157" s="602"/>
      <c r="O157" s="602"/>
      <c r="P157" s="602"/>
      <c r="Q157" s="602"/>
      <c r="R157" s="602"/>
      <c r="S157" s="602"/>
      <c r="T157" s="602"/>
      <c r="U157" s="602"/>
      <c r="V157" s="602"/>
      <c r="W157" s="602"/>
      <c r="X157" s="602"/>
      <c r="Y157" s="602"/>
      <c r="Z157" s="602"/>
      <c r="AA157" s="602"/>
      <c r="AB157" s="602"/>
      <c r="AC157" s="602"/>
      <c r="AD157" s="602"/>
      <c r="AE157" s="602"/>
      <c r="AF157" s="602"/>
      <c r="AG157" s="602"/>
      <c r="AH157" s="602"/>
      <c r="AI157" s="602"/>
      <c r="AJ157" s="602"/>
    </row>
    <row r="158" spans="1:36" ht="12.75" customHeight="1">
      <c r="A158" s="602"/>
      <c r="B158" s="602"/>
      <c r="C158" s="602"/>
      <c r="D158" s="602"/>
      <c r="E158" s="602"/>
      <c r="F158" s="602"/>
      <c r="G158" s="602"/>
      <c r="H158" s="602"/>
      <c r="I158" s="602"/>
      <c r="J158" s="602"/>
      <c r="K158" s="602"/>
      <c r="L158" s="602"/>
      <c r="M158" s="602"/>
      <c r="N158" s="602"/>
      <c r="O158" s="602"/>
      <c r="P158" s="602"/>
      <c r="Q158" s="602"/>
      <c r="R158" s="602"/>
      <c r="S158" s="602"/>
      <c r="T158" s="602"/>
      <c r="U158" s="602"/>
      <c r="V158" s="602"/>
      <c r="W158" s="602"/>
      <c r="X158" s="602"/>
      <c r="Y158" s="602"/>
      <c r="Z158" s="602"/>
      <c r="AA158" s="602"/>
      <c r="AB158" s="602"/>
      <c r="AC158" s="602"/>
      <c r="AD158" s="602"/>
      <c r="AE158" s="602"/>
      <c r="AF158" s="602"/>
      <c r="AG158" s="602"/>
      <c r="AH158" s="602"/>
      <c r="AI158" s="602"/>
      <c r="AJ158" s="602"/>
    </row>
    <row r="159" spans="1:36" ht="12.75" customHeight="1">
      <c r="A159" s="602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602"/>
      <c r="AB159" s="602"/>
      <c r="AC159" s="602"/>
      <c r="AD159" s="602"/>
      <c r="AE159" s="602"/>
      <c r="AF159" s="602"/>
      <c r="AG159" s="602"/>
      <c r="AH159" s="602"/>
      <c r="AI159" s="602"/>
      <c r="AJ159" s="602"/>
    </row>
    <row r="160" spans="1:36" ht="12.75" customHeight="1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2"/>
      <c r="P160" s="602"/>
      <c r="Q160" s="602"/>
      <c r="R160" s="602"/>
      <c r="S160" s="602"/>
      <c r="T160" s="602"/>
      <c r="U160" s="602"/>
      <c r="V160" s="602"/>
      <c r="W160" s="602"/>
      <c r="X160" s="602"/>
      <c r="Y160" s="602"/>
      <c r="Z160" s="602"/>
      <c r="AA160" s="602"/>
      <c r="AB160" s="602"/>
      <c r="AC160" s="602"/>
      <c r="AD160" s="602"/>
      <c r="AE160" s="602"/>
      <c r="AF160" s="602"/>
      <c r="AG160" s="602"/>
      <c r="AH160" s="602"/>
      <c r="AI160" s="602"/>
      <c r="AJ160" s="602"/>
    </row>
    <row r="161" spans="1:36" ht="12.75" customHeight="1">
      <c r="A161" s="602"/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602"/>
      <c r="AB161" s="602"/>
      <c r="AC161" s="602"/>
      <c r="AD161" s="602"/>
      <c r="AE161" s="602"/>
      <c r="AF161" s="602"/>
      <c r="AG161" s="602"/>
      <c r="AH161" s="602"/>
      <c r="AI161" s="602"/>
      <c r="AJ161" s="602"/>
    </row>
    <row r="162" spans="1:36" ht="12.75" customHeight="1">
      <c r="A162" s="602"/>
      <c r="B162" s="602"/>
      <c r="C162" s="602"/>
      <c r="D162" s="602"/>
      <c r="E162" s="602"/>
      <c r="F162" s="602"/>
      <c r="G162" s="602"/>
      <c r="H162" s="602"/>
      <c r="I162" s="602"/>
      <c r="J162" s="602"/>
      <c r="K162" s="602"/>
      <c r="L162" s="602"/>
      <c r="M162" s="602"/>
      <c r="N162" s="602"/>
      <c r="O162" s="602"/>
      <c r="P162" s="602"/>
      <c r="Q162" s="602"/>
      <c r="R162" s="602"/>
      <c r="S162" s="602"/>
      <c r="T162" s="602"/>
      <c r="U162" s="602"/>
      <c r="V162" s="602"/>
      <c r="W162" s="602"/>
      <c r="X162" s="602"/>
      <c r="Y162" s="602"/>
      <c r="Z162" s="602"/>
      <c r="AA162" s="602"/>
      <c r="AB162" s="602"/>
      <c r="AC162" s="602"/>
      <c r="AD162" s="602"/>
      <c r="AE162" s="602"/>
      <c r="AF162" s="602"/>
      <c r="AG162" s="602"/>
      <c r="AH162" s="602"/>
      <c r="AI162" s="602"/>
      <c r="AJ162" s="602"/>
    </row>
    <row r="163" spans="1:36" ht="12.75" customHeight="1">
      <c r="A163" s="602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2"/>
      <c r="P163" s="602"/>
      <c r="Q163" s="602"/>
      <c r="R163" s="602"/>
      <c r="S163" s="602"/>
      <c r="T163" s="602"/>
      <c r="U163" s="602"/>
      <c r="V163" s="602"/>
      <c r="W163" s="602"/>
      <c r="X163" s="602"/>
      <c r="Y163" s="602"/>
      <c r="Z163" s="602"/>
      <c r="AA163" s="602"/>
      <c r="AB163" s="602"/>
      <c r="AC163" s="602"/>
      <c r="AD163" s="602"/>
      <c r="AE163" s="602"/>
      <c r="AF163" s="602"/>
      <c r="AG163" s="602"/>
      <c r="AH163" s="602"/>
      <c r="AI163" s="602"/>
      <c r="AJ163" s="602"/>
    </row>
    <row r="164" spans="1:36" ht="12.75" customHeight="1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2"/>
      <c r="P164" s="602"/>
      <c r="Q164" s="602"/>
      <c r="R164" s="602"/>
      <c r="S164" s="602"/>
      <c r="T164" s="602"/>
      <c r="U164" s="602"/>
      <c r="V164" s="602"/>
      <c r="W164" s="602"/>
      <c r="X164" s="602"/>
      <c r="Y164" s="602"/>
      <c r="Z164" s="602"/>
      <c r="AA164" s="602"/>
      <c r="AB164" s="602"/>
      <c r="AC164" s="602"/>
      <c r="AD164" s="602"/>
      <c r="AE164" s="602"/>
      <c r="AF164" s="602"/>
      <c r="AG164" s="602"/>
      <c r="AH164" s="602"/>
      <c r="AI164" s="602"/>
      <c r="AJ164" s="602"/>
    </row>
    <row r="165" spans="1:36" ht="12.75" customHeight="1">
      <c r="A165" s="602"/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602"/>
      <c r="AB165" s="602"/>
      <c r="AC165" s="602"/>
      <c r="AD165" s="602"/>
      <c r="AE165" s="602"/>
      <c r="AF165" s="602"/>
      <c r="AG165" s="602"/>
      <c r="AH165" s="602"/>
      <c r="AI165" s="602"/>
      <c r="AJ165" s="602"/>
    </row>
    <row r="166" spans="1:36" ht="12.75" customHeight="1">
      <c r="A166" s="602"/>
      <c r="B166" s="602"/>
      <c r="C166" s="602"/>
      <c r="D166" s="602"/>
      <c r="E166" s="602"/>
      <c r="F166" s="602"/>
      <c r="G166" s="602"/>
      <c r="H166" s="602"/>
      <c r="I166" s="602"/>
      <c r="J166" s="602"/>
      <c r="K166" s="602"/>
      <c r="L166" s="602"/>
      <c r="M166" s="602"/>
      <c r="N166" s="602"/>
      <c r="O166" s="602"/>
      <c r="P166" s="602"/>
      <c r="Q166" s="602"/>
      <c r="R166" s="602"/>
      <c r="S166" s="602"/>
      <c r="T166" s="602"/>
      <c r="U166" s="602"/>
      <c r="V166" s="602"/>
      <c r="W166" s="602"/>
      <c r="X166" s="602"/>
      <c r="Y166" s="602"/>
      <c r="Z166" s="602"/>
      <c r="AA166" s="602"/>
      <c r="AB166" s="602"/>
      <c r="AC166" s="602"/>
      <c r="AD166" s="602"/>
      <c r="AE166" s="602"/>
      <c r="AF166" s="602"/>
      <c r="AG166" s="602"/>
      <c r="AH166" s="602"/>
      <c r="AI166" s="602"/>
      <c r="AJ166" s="602"/>
    </row>
    <row r="167" spans="1:36" ht="12.75" customHeight="1">
      <c r="A167" s="602"/>
      <c r="B167" s="602"/>
      <c r="C167" s="602"/>
      <c r="D167" s="602"/>
      <c r="E167" s="602"/>
      <c r="F167" s="602"/>
      <c r="G167" s="602"/>
      <c r="H167" s="602"/>
      <c r="I167" s="602"/>
      <c r="J167" s="602"/>
      <c r="K167" s="602"/>
      <c r="L167" s="602"/>
      <c r="M167" s="602"/>
      <c r="N167" s="602"/>
      <c r="O167" s="602"/>
      <c r="P167" s="602"/>
      <c r="Q167" s="602"/>
      <c r="R167" s="602"/>
      <c r="S167" s="602"/>
      <c r="T167" s="602"/>
      <c r="U167" s="602"/>
      <c r="V167" s="602"/>
      <c r="W167" s="602"/>
      <c r="X167" s="602"/>
      <c r="Y167" s="602"/>
      <c r="Z167" s="602"/>
      <c r="AA167" s="602"/>
      <c r="AB167" s="602"/>
      <c r="AC167" s="602"/>
      <c r="AD167" s="602"/>
      <c r="AE167" s="602"/>
      <c r="AF167" s="602"/>
      <c r="AG167" s="602"/>
      <c r="AH167" s="602"/>
      <c r="AI167" s="602"/>
      <c r="AJ167" s="602"/>
    </row>
    <row r="168" spans="1:36" ht="12.75" customHeight="1">
      <c r="A168" s="602"/>
      <c r="B168" s="602"/>
      <c r="C168" s="602"/>
      <c r="D168" s="602"/>
      <c r="E168" s="602"/>
      <c r="F168" s="602"/>
      <c r="G168" s="602"/>
      <c r="H168" s="602"/>
      <c r="I168" s="602"/>
      <c r="J168" s="602"/>
      <c r="K168" s="602"/>
      <c r="L168" s="602"/>
      <c r="M168" s="602"/>
      <c r="N168" s="602"/>
      <c r="O168" s="602"/>
      <c r="P168" s="602"/>
      <c r="Q168" s="602"/>
      <c r="R168" s="602"/>
      <c r="S168" s="602"/>
      <c r="T168" s="602"/>
      <c r="U168" s="602"/>
      <c r="V168" s="602"/>
      <c r="W168" s="602"/>
      <c r="X168" s="602"/>
      <c r="Y168" s="602"/>
      <c r="Z168" s="602"/>
      <c r="AA168" s="602"/>
      <c r="AB168" s="602"/>
      <c r="AC168" s="602"/>
      <c r="AD168" s="602"/>
      <c r="AE168" s="602"/>
      <c r="AF168" s="602"/>
      <c r="AG168" s="602"/>
      <c r="AH168" s="602"/>
      <c r="AI168" s="602"/>
      <c r="AJ168" s="602"/>
    </row>
    <row r="169" spans="1:36" ht="12.75" customHeight="1">
      <c r="A169" s="602"/>
      <c r="B169" s="602"/>
      <c r="C169" s="602"/>
      <c r="D169" s="602"/>
      <c r="E169" s="602"/>
      <c r="F169" s="602"/>
      <c r="G169" s="602"/>
      <c r="H169" s="602"/>
      <c r="I169" s="602"/>
      <c r="J169" s="602"/>
      <c r="K169" s="602"/>
      <c r="L169" s="602"/>
      <c r="M169" s="602"/>
      <c r="N169" s="602"/>
      <c r="O169" s="602"/>
      <c r="P169" s="602"/>
      <c r="Q169" s="602"/>
      <c r="R169" s="602"/>
      <c r="S169" s="602"/>
      <c r="T169" s="602"/>
      <c r="U169" s="602"/>
      <c r="V169" s="602"/>
      <c r="W169" s="602"/>
      <c r="X169" s="602"/>
      <c r="Y169" s="602"/>
      <c r="Z169" s="602"/>
      <c r="AA169" s="602"/>
      <c r="AB169" s="602"/>
      <c r="AC169" s="602"/>
      <c r="AD169" s="602"/>
      <c r="AE169" s="602"/>
      <c r="AF169" s="602"/>
      <c r="AG169" s="602"/>
      <c r="AH169" s="602"/>
      <c r="AI169" s="602"/>
      <c r="AJ169" s="602"/>
    </row>
    <row r="170" spans="1:36" ht="12.75" customHeight="1">
      <c r="A170" s="602"/>
      <c r="B170" s="602"/>
      <c r="C170" s="602"/>
      <c r="D170" s="602"/>
      <c r="E170" s="602"/>
      <c r="F170" s="602"/>
      <c r="G170" s="602"/>
      <c r="H170" s="602"/>
      <c r="I170" s="602"/>
      <c r="J170" s="602"/>
      <c r="K170" s="602"/>
      <c r="L170" s="602"/>
      <c r="M170" s="602"/>
      <c r="N170" s="602"/>
      <c r="O170" s="602"/>
      <c r="P170" s="602"/>
      <c r="Q170" s="602"/>
      <c r="R170" s="602"/>
      <c r="S170" s="602"/>
      <c r="T170" s="602"/>
      <c r="U170" s="602"/>
      <c r="V170" s="602"/>
      <c r="W170" s="602"/>
      <c r="X170" s="602"/>
      <c r="Y170" s="602"/>
      <c r="Z170" s="602"/>
      <c r="AA170" s="602"/>
      <c r="AB170" s="602"/>
      <c r="AC170" s="602"/>
      <c r="AD170" s="602"/>
      <c r="AE170" s="602"/>
      <c r="AF170" s="602"/>
      <c r="AG170" s="602"/>
      <c r="AH170" s="602"/>
      <c r="AI170" s="602"/>
      <c r="AJ170" s="602"/>
    </row>
    <row r="171" spans="1:36" ht="12.75" customHeight="1">
      <c r="A171" s="602"/>
      <c r="B171" s="602"/>
      <c r="C171" s="602"/>
      <c r="D171" s="602"/>
      <c r="E171" s="602"/>
      <c r="F171" s="602"/>
      <c r="G171" s="602"/>
      <c r="H171" s="602"/>
      <c r="I171" s="602"/>
      <c r="J171" s="602"/>
      <c r="K171" s="602"/>
      <c r="L171" s="602"/>
      <c r="M171" s="602"/>
      <c r="N171" s="602"/>
      <c r="O171" s="602"/>
      <c r="P171" s="602"/>
      <c r="Q171" s="602"/>
      <c r="R171" s="602"/>
      <c r="S171" s="602"/>
      <c r="T171" s="602"/>
      <c r="U171" s="602"/>
      <c r="V171" s="602"/>
      <c r="W171" s="602"/>
      <c r="X171" s="602"/>
      <c r="Y171" s="602"/>
      <c r="Z171" s="602"/>
      <c r="AA171" s="602"/>
      <c r="AB171" s="602"/>
      <c r="AC171" s="602"/>
      <c r="AD171" s="602"/>
      <c r="AE171" s="602"/>
      <c r="AF171" s="602"/>
      <c r="AG171" s="602"/>
      <c r="AH171" s="602"/>
      <c r="AI171" s="602"/>
      <c r="AJ171" s="602"/>
    </row>
    <row r="172" spans="1:36" ht="12.75" customHeight="1">
      <c r="A172" s="602"/>
      <c r="B172" s="602"/>
      <c r="C172" s="602"/>
      <c r="D172" s="602"/>
      <c r="E172" s="602"/>
      <c r="F172" s="602"/>
      <c r="G172" s="602"/>
      <c r="H172" s="602"/>
      <c r="I172" s="602"/>
      <c r="J172" s="602"/>
      <c r="K172" s="602"/>
      <c r="L172" s="602"/>
      <c r="M172" s="602"/>
      <c r="N172" s="602"/>
      <c r="O172" s="602"/>
      <c r="P172" s="602"/>
      <c r="Q172" s="602"/>
      <c r="R172" s="602"/>
      <c r="S172" s="602"/>
      <c r="T172" s="602"/>
      <c r="U172" s="602"/>
      <c r="V172" s="602"/>
      <c r="W172" s="602"/>
      <c r="X172" s="602"/>
      <c r="Y172" s="602"/>
      <c r="Z172" s="602"/>
      <c r="AA172" s="602"/>
      <c r="AB172" s="602"/>
      <c r="AC172" s="602"/>
      <c r="AD172" s="602"/>
      <c r="AE172" s="602"/>
      <c r="AF172" s="602"/>
      <c r="AG172" s="602"/>
      <c r="AH172" s="602"/>
      <c r="AI172" s="602"/>
      <c r="AJ172" s="602"/>
    </row>
    <row r="173" spans="1:36" ht="12.75" customHeight="1">
      <c r="A173" s="602"/>
      <c r="B173" s="602"/>
      <c r="C173" s="602"/>
      <c r="D173" s="602"/>
      <c r="E173" s="602"/>
      <c r="F173" s="602"/>
      <c r="G173" s="602"/>
      <c r="H173" s="602"/>
      <c r="I173" s="602"/>
      <c r="J173" s="602"/>
      <c r="K173" s="602"/>
      <c r="L173" s="602"/>
      <c r="M173" s="602"/>
      <c r="N173" s="602"/>
      <c r="O173" s="602"/>
      <c r="P173" s="602"/>
      <c r="Q173" s="602"/>
      <c r="R173" s="602"/>
      <c r="S173" s="602"/>
      <c r="T173" s="602"/>
      <c r="U173" s="602"/>
      <c r="V173" s="602"/>
      <c r="W173" s="602"/>
      <c r="X173" s="602"/>
      <c r="Y173" s="602"/>
      <c r="Z173" s="602"/>
      <c r="AA173" s="602"/>
      <c r="AB173" s="602"/>
      <c r="AC173" s="602"/>
      <c r="AD173" s="602"/>
      <c r="AE173" s="602"/>
      <c r="AF173" s="602"/>
      <c r="AG173" s="602"/>
      <c r="AH173" s="602"/>
      <c r="AI173" s="602"/>
      <c r="AJ173" s="602"/>
    </row>
    <row r="174" spans="1:36" ht="12.75" customHeight="1">
      <c r="A174" s="602"/>
      <c r="B174" s="602"/>
      <c r="C174" s="602"/>
      <c r="D174" s="602"/>
      <c r="E174" s="602"/>
      <c r="F174" s="602"/>
      <c r="G174" s="602"/>
      <c r="H174" s="602"/>
      <c r="I174" s="602"/>
      <c r="J174" s="602"/>
      <c r="K174" s="602"/>
      <c r="L174" s="602"/>
      <c r="M174" s="602"/>
      <c r="N174" s="602"/>
      <c r="O174" s="602"/>
      <c r="P174" s="602"/>
      <c r="Q174" s="602"/>
      <c r="R174" s="602"/>
      <c r="S174" s="602"/>
      <c r="T174" s="602"/>
      <c r="U174" s="602"/>
      <c r="V174" s="602"/>
      <c r="W174" s="602"/>
      <c r="X174" s="602"/>
      <c r="Y174" s="602"/>
      <c r="Z174" s="602"/>
      <c r="AA174" s="602"/>
      <c r="AB174" s="602"/>
      <c r="AC174" s="602"/>
      <c r="AD174" s="602"/>
      <c r="AE174" s="602"/>
      <c r="AF174" s="602"/>
      <c r="AG174" s="602"/>
      <c r="AH174" s="602"/>
      <c r="AI174" s="602"/>
      <c r="AJ174" s="602"/>
    </row>
    <row r="175" spans="1:36" ht="12.75" customHeight="1">
      <c r="A175" s="602"/>
      <c r="B175" s="602"/>
      <c r="C175" s="602"/>
      <c r="D175" s="602"/>
      <c r="E175" s="602"/>
      <c r="F175" s="602"/>
      <c r="G175" s="602"/>
      <c r="H175" s="602"/>
      <c r="I175" s="602"/>
      <c r="J175" s="602"/>
      <c r="K175" s="602"/>
      <c r="L175" s="602"/>
      <c r="M175" s="602"/>
      <c r="N175" s="602"/>
      <c r="O175" s="602"/>
      <c r="P175" s="602"/>
      <c r="Q175" s="602"/>
      <c r="R175" s="602"/>
      <c r="S175" s="602"/>
      <c r="T175" s="602"/>
      <c r="U175" s="602"/>
      <c r="V175" s="602"/>
      <c r="W175" s="602"/>
      <c r="X175" s="602"/>
      <c r="Y175" s="602"/>
      <c r="Z175" s="602"/>
      <c r="AA175" s="602"/>
      <c r="AB175" s="602"/>
      <c r="AC175" s="602"/>
      <c r="AD175" s="602"/>
      <c r="AE175" s="602"/>
      <c r="AF175" s="602"/>
      <c r="AG175" s="602"/>
      <c r="AH175" s="602"/>
      <c r="AI175" s="602"/>
      <c r="AJ175" s="602"/>
    </row>
    <row r="176" spans="1:36" ht="12.75" customHeight="1">
      <c r="A176" s="602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2"/>
      <c r="P176" s="602"/>
      <c r="Q176" s="602"/>
      <c r="R176" s="602"/>
      <c r="S176" s="602"/>
      <c r="T176" s="602"/>
      <c r="U176" s="602"/>
      <c r="V176" s="602"/>
      <c r="W176" s="602"/>
      <c r="X176" s="602"/>
      <c r="Y176" s="602"/>
      <c r="Z176" s="602"/>
      <c r="AA176" s="602"/>
      <c r="AB176" s="602"/>
      <c r="AC176" s="602"/>
      <c r="AD176" s="602"/>
      <c r="AE176" s="602"/>
      <c r="AF176" s="602"/>
      <c r="AG176" s="602"/>
      <c r="AH176" s="602"/>
      <c r="AI176" s="602"/>
      <c r="AJ176" s="602"/>
    </row>
    <row r="177" spans="1:36" ht="12.75" customHeight="1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2"/>
      <c r="P177" s="602"/>
      <c r="Q177" s="602"/>
      <c r="R177" s="602"/>
      <c r="S177" s="602"/>
      <c r="T177" s="602"/>
      <c r="U177" s="602"/>
      <c r="V177" s="602"/>
      <c r="W177" s="602"/>
      <c r="X177" s="602"/>
      <c r="Y177" s="602"/>
      <c r="Z177" s="602"/>
      <c r="AA177" s="602"/>
      <c r="AB177" s="602"/>
      <c r="AC177" s="602"/>
      <c r="AD177" s="602"/>
      <c r="AE177" s="602"/>
      <c r="AF177" s="602"/>
      <c r="AG177" s="602"/>
      <c r="AH177" s="602"/>
      <c r="AI177" s="602"/>
      <c r="AJ177" s="602"/>
    </row>
    <row r="178" spans="1:36" ht="12.75" customHeight="1">
      <c r="A178" s="602"/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602"/>
      <c r="AB178" s="602"/>
      <c r="AC178" s="602"/>
      <c r="AD178" s="602"/>
      <c r="AE178" s="602"/>
      <c r="AF178" s="602"/>
      <c r="AG178" s="602"/>
      <c r="AH178" s="602"/>
      <c r="AI178" s="602"/>
      <c r="AJ178" s="602"/>
    </row>
    <row r="179" spans="1:36" ht="12.75" customHeight="1">
      <c r="A179" s="602"/>
      <c r="B179" s="602"/>
      <c r="C179" s="602"/>
      <c r="D179" s="602"/>
      <c r="E179" s="602"/>
      <c r="F179" s="602"/>
      <c r="G179" s="602"/>
      <c r="H179" s="602"/>
      <c r="I179" s="602"/>
      <c r="J179" s="602"/>
      <c r="K179" s="602"/>
      <c r="L179" s="602"/>
      <c r="M179" s="602"/>
      <c r="N179" s="602"/>
      <c r="O179" s="602"/>
      <c r="P179" s="602"/>
      <c r="Q179" s="602"/>
      <c r="R179" s="602"/>
      <c r="S179" s="602"/>
      <c r="T179" s="602"/>
      <c r="U179" s="602"/>
      <c r="V179" s="602"/>
      <c r="W179" s="602"/>
      <c r="X179" s="602"/>
      <c r="Y179" s="602"/>
      <c r="Z179" s="602"/>
      <c r="AA179" s="602"/>
      <c r="AB179" s="602"/>
      <c r="AC179" s="602"/>
      <c r="AD179" s="602"/>
      <c r="AE179" s="602"/>
      <c r="AF179" s="602"/>
      <c r="AG179" s="602"/>
      <c r="AH179" s="602"/>
      <c r="AI179" s="602"/>
      <c r="AJ179" s="602"/>
    </row>
    <row r="180" spans="1:36" ht="12.75" customHeight="1">
      <c r="A180" s="602"/>
      <c r="B180" s="602"/>
      <c r="C180" s="602"/>
      <c r="D180" s="602"/>
      <c r="E180" s="602"/>
      <c r="F180" s="602"/>
      <c r="G180" s="602"/>
      <c r="H180" s="602"/>
      <c r="I180" s="602"/>
      <c r="J180" s="602"/>
      <c r="K180" s="602"/>
      <c r="L180" s="602"/>
      <c r="M180" s="602"/>
      <c r="N180" s="602"/>
      <c r="O180" s="602"/>
      <c r="P180" s="602"/>
      <c r="Q180" s="602"/>
      <c r="R180" s="602"/>
      <c r="S180" s="602"/>
      <c r="T180" s="602"/>
      <c r="U180" s="602"/>
      <c r="V180" s="602"/>
      <c r="W180" s="602"/>
      <c r="X180" s="602"/>
      <c r="Y180" s="602"/>
      <c r="Z180" s="602"/>
      <c r="AA180" s="602"/>
      <c r="AB180" s="602"/>
      <c r="AC180" s="602"/>
      <c r="AD180" s="602"/>
      <c r="AE180" s="602"/>
      <c r="AF180" s="602"/>
      <c r="AG180" s="602"/>
      <c r="AH180" s="602"/>
      <c r="AI180" s="602"/>
      <c r="AJ180" s="602"/>
    </row>
    <row r="181" spans="1:36" ht="12.75" customHeight="1">
      <c r="A181" s="602"/>
      <c r="B181" s="602"/>
      <c r="C181" s="602"/>
      <c r="D181" s="602"/>
      <c r="E181" s="602"/>
      <c r="F181" s="602"/>
      <c r="G181" s="602"/>
      <c r="H181" s="602"/>
      <c r="I181" s="602"/>
      <c r="J181" s="602"/>
      <c r="K181" s="602"/>
      <c r="L181" s="602"/>
      <c r="M181" s="602"/>
      <c r="N181" s="602"/>
      <c r="O181" s="602"/>
      <c r="P181" s="602"/>
      <c r="Q181" s="602"/>
      <c r="R181" s="602"/>
      <c r="S181" s="602"/>
      <c r="T181" s="602"/>
      <c r="U181" s="602"/>
      <c r="V181" s="602"/>
      <c r="W181" s="602"/>
      <c r="X181" s="602"/>
      <c r="Y181" s="602"/>
      <c r="Z181" s="602"/>
      <c r="AA181" s="602"/>
      <c r="AB181" s="602"/>
      <c r="AC181" s="602"/>
      <c r="AD181" s="602"/>
      <c r="AE181" s="602"/>
      <c r="AF181" s="602"/>
      <c r="AG181" s="602"/>
      <c r="AH181" s="602"/>
      <c r="AI181" s="602"/>
      <c r="AJ181" s="602"/>
    </row>
    <row r="182" spans="1:36" ht="12.75" customHeight="1">
      <c r="A182" s="602"/>
      <c r="B182" s="602"/>
      <c r="C182" s="602"/>
      <c r="D182" s="602"/>
      <c r="E182" s="602"/>
      <c r="F182" s="602"/>
      <c r="G182" s="602"/>
      <c r="H182" s="602"/>
      <c r="I182" s="602"/>
      <c r="J182" s="602"/>
      <c r="K182" s="602"/>
      <c r="L182" s="602"/>
      <c r="M182" s="602"/>
      <c r="N182" s="602"/>
      <c r="O182" s="602"/>
      <c r="P182" s="602"/>
      <c r="Q182" s="602"/>
      <c r="R182" s="602"/>
      <c r="S182" s="602"/>
      <c r="T182" s="602"/>
      <c r="U182" s="602"/>
      <c r="V182" s="602"/>
      <c r="W182" s="602"/>
      <c r="X182" s="602"/>
      <c r="Y182" s="602"/>
      <c r="Z182" s="602"/>
      <c r="AA182" s="602"/>
      <c r="AB182" s="602"/>
      <c r="AC182" s="602"/>
      <c r="AD182" s="602"/>
      <c r="AE182" s="602"/>
      <c r="AF182" s="602"/>
      <c r="AG182" s="602"/>
      <c r="AH182" s="602"/>
      <c r="AI182" s="602"/>
      <c r="AJ182" s="602"/>
    </row>
    <row r="183" spans="1:36" ht="12.75" customHeight="1">
      <c r="A183" s="602"/>
      <c r="B183" s="602"/>
      <c r="C183" s="602"/>
      <c r="D183" s="602"/>
      <c r="E183" s="602"/>
      <c r="F183" s="602"/>
      <c r="G183" s="602"/>
      <c r="H183" s="602"/>
      <c r="I183" s="602"/>
      <c r="J183" s="602"/>
      <c r="K183" s="602"/>
      <c r="L183" s="602"/>
      <c r="M183" s="602"/>
      <c r="N183" s="602"/>
      <c r="O183" s="602"/>
      <c r="P183" s="602"/>
      <c r="Q183" s="602"/>
      <c r="R183" s="602"/>
      <c r="S183" s="602"/>
      <c r="T183" s="602"/>
      <c r="U183" s="602"/>
      <c r="V183" s="602"/>
      <c r="W183" s="602"/>
      <c r="X183" s="602"/>
      <c r="Y183" s="602"/>
      <c r="Z183" s="602"/>
      <c r="AA183" s="602"/>
      <c r="AB183" s="602"/>
      <c r="AC183" s="602"/>
      <c r="AD183" s="602"/>
      <c r="AE183" s="602"/>
      <c r="AF183" s="602"/>
      <c r="AG183" s="602"/>
      <c r="AH183" s="602"/>
      <c r="AI183" s="602"/>
      <c r="AJ183" s="602"/>
    </row>
    <row r="184" spans="1:36" ht="12.75" customHeight="1">
      <c r="A184" s="602"/>
      <c r="B184" s="602"/>
      <c r="C184" s="602"/>
      <c r="D184" s="602"/>
      <c r="E184" s="602"/>
      <c r="F184" s="602"/>
      <c r="G184" s="602"/>
      <c r="H184" s="602"/>
      <c r="I184" s="602"/>
      <c r="J184" s="602"/>
      <c r="K184" s="602"/>
      <c r="L184" s="602"/>
      <c r="M184" s="602"/>
      <c r="N184" s="602"/>
      <c r="O184" s="602"/>
      <c r="P184" s="602"/>
      <c r="Q184" s="602"/>
      <c r="R184" s="602"/>
      <c r="S184" s="602"/>
      <c r="T184" s="602"/>
      <c r="U184" s="602"/>
      <c r="V184" s="602"/>
      <c r="W184" s="602"/>
      <c r="X184" s="602"/>
      <c r="Y184" s="602"/>
      <c r="Z184" s="602"/>
      <c r="AA184" s="602"/>
      <c r="AB184" s="602"/>
      <c r="AC184" s="602"/>
      <c r="AD184" s="602"/>
      <c r="AE184" s="602"/>
      <c r="AF184" s="602"/>
      <c r="AG184" s="602"/>
      <c r="AH184" s="602"/>
      <c r="AI184" s="602"/>
      <c r="AJ184" s="602"/>
    </row>
    <row r="185" spans="1:36" ht="12.75" customHeight="1">
      <c r="A185" s="602"/>
      <c r="B185" s="602"/>
      <c r="C185" s="602"/>
      <c r="D185" s="602"/>
      <c r="E185" s="602"/>
      <c r="F185" s="602"/>
      <c r="G185" s="602"/>
      <c r="H185" s="602"/>
      <c r="I185" s="602"/>
      <c r="J185" s="602"/>
      <c r="K185" s="602"/>
      <c r="L185" s="602"/>
      <c r="M185" s="602"/>
      <c r="N185" s="602"/>
      <c r="O185" s="602"/>
      <c r="P185" s="602"/>
      <c r="Q185" s="602"/>
      <c r="R185" s="602"/>
      <c r="S185" s="602"/>
      <c r="T185" s="602"/>
      <c r="U185" s="602"/>
      <c r="V185" s="602"/>
      <c r="W185" s="602"/>
      <c r="X185" s="602"/>
      <c r="Y185" s="602"/>
      <c r="Z185" s="602"/>
      <c r="AA185" s="602"/>
      <c r="AB185" s="602"/>
      <c r="AC185" s="602"/>
      <c r="AD185" s="602"/>
      <c r="AE185" s="602"/>
      <c r="AF185" s="602"/>
      <c r="AG185" s="602"/>
      <c r="AH185" s="602"/>
      <c r="AI185" s="602"/>
      <c r="AJ185" s="602"/>
    </row>
    <row r="186" spans="1:36" ht="12.75" customHeight="1">
      <c r="A186" s="602"/>
      <c r="B186" s="602"/>
      <c r="C186" s="602"/>
      <c r="D186" s="602"/>
      <c r="E186" s="602"/>
      <c r="F186" s="602"/>
      <c r="G186" s="602"/>
      <c r="H186" s="602"/>
      <c r="I186" s="602"/>
      <c r="J186" s="602"/>
      <c r="K186" s="602"/>
      <c r="L186" s="602"/>
      <c r="M186" s="602"/>
      <c r="N186" s="602"/>
      <c r="O186" s="602"/>
      <c r="P186" s="602"/>
      <c r="Q186" s="602"/>
      <c r="R186" s="602"/>
      <c r="S186" s="602"/>
      <c r="T186" s="602"/>
      <c r="U186" s="602"/>
      <c r="V186" s="602"/>
      <c r="W186" s="602"/>
      <c r="X186" s="602"/>
      <c r="Y186" s="602"/>
      <c r="Z186" s="602"/>
      <c r="AA186" s="602"/>
      <c r="AB186" s="602"/>
      <c r="AC186" s="602"/>
      <c r="AD186" s="602"/>
      <c r="AE186" s="602"/>
      <c r="AF186" s="602"/>
      <c r="AG186" s="602"/>
      <c r="AH186" s="602"/>
      <c r="AI186" s="602"/>
      <c r="AJ186" s="602"/>
    </row>
    <row r="187" spans="1:36" ht="12.75" customHeight="1">
      <c r="A187" s="602"/>
      <c r="B187" s="602"/>
      <c r="C187" s="602"/>
      <c r="D187" s="602"/>
      <c r="E187" s="602"/>
      <c r="F187" s="602"/>
      <c r="G187" s="602"/>
      <c r="H187" s="602"/>
      <c r="I187" s="602"/>
      <c r="J187" s="602"/>
      <c r="K187" s="602"/>
      <c r="L187" s="602"/>
      <c r="M187" s="602"/>
      <c r="N187" s="602"/>
      <c r="O187" s="602"/>
      <c r="P187" s="602"/>
      <c r="Q187" s="602"/>
      <c r="R187" s="602"/>
      <c r="S187" s="602"/>
      <c r="T187" s="602"/>
      <c r="U187" s="602"/>
      <c r="V187" s="602"/>
      <c r="W187" s="602"/>
      <c r="X187" s="602"/>
      <c r="Y187" s="602"/>
      <c r="Z187" s="602"/>
      <c r="AA187" s="602"/>
      <c r="AB187" s="602"/>
      <c r="AC187" s="602"/>
      <c r="AD187" s="602"/>
      <c r="AE187" s="602"/>
      <c r="AF187" s="602"/>
      <c r="AG187" s="602"/>
      <c r="AH187" s="602"/>
      <c r="AI187" s="602"/>
      <c r="AJ187" s="602"/>
    </row>
    <row r="188" spans="1:36" ht="12.75" customHeight="1">
      <c r="A188" s="602"/>
      <c r="B188" s="602"/>
      <c r="C188" s="602"/>
      <c r="D188" s="602"/>
      <c r="E188" s="602"/>
      <c r="F188" s="602"/>
      <c r="G188" s="602"/>
      <c r="H188" s="602"/>
      <c r="I188" s="602"/>
      <c r="J188" s="602"/>
      <c r="K188" s="602"/>
      <c r="L188" s="602"/>
      <c r="M188" s="602"/>
      <c r="N188" s="602"/>
      <c r="O188" s="602"/>
      <c r="P188" s="602"/>
      <c r="Q188" s="602"/>
      <c r="R188" s="602"/>
      <c r="S188" s="602"/>
      <c r="T188" s="602"/>
      <c r="U188" s="602"/>
      <c r="V188" s="602"/>
      <c r="W188" s="602"/>
      <c r="X188" s="602"/>
      <c r="Y188" s="602"/>
      <c r="Z188" s="602"/>
      <c r="AA188" s="602"/>
      <c r="AB188" s="602"/>
      <c r="AC188" s="602"/>
      <c r="AD188" s="602"/>
      <c r="AE188" s="602"/>
      <c r="AF188" s="602"/>
      <c r="AG188" s="602"/>
      <c r="AH188" s="602"/>
      <c r="AI188" s="602"/>
      <c r="AJ188" s="602"/>
    </row>
    <row r="189" spans="1:36" ht="12.75" customHeight="1">
      <c r="A189" s="602"/>
      <c r="B189" s="602"/>
      <c r="C189" s="602"/>
      <c r="D189" s="602"/>
      <c r="E189" s="602"/>
      <c r="F189" s="602"/>
      <c r="G189" s="602"/>
      <c r="H189" s="602"/>
      <c r="I189" s="602"/>
      <c r="J189" s="602"/>
      <c r="K189" s="602"/>
      <c r="L189" s="602"/>
      <c r="M189" s="602"/>
      <c r="N189" s="602"/>
      <c r="O189" s="602"/>
      <c r="P189" s="602"/>
      <c r="Q189" s="602"/>
      <c r="R189" s="602"/>
      <c r="S189" s="602"/>
      <c r="T189" s="602"/>
      <c r="U189" s="602"/>
      <c r="V189" s="602"/>
      <c r="W189" s="602"/>
      <c r="X189" s="602"/>
      <c r="Y189" s="602"/>
      <c r="Z189" s="602"/>
      <c r="AA189" s="602"/>
      <c r="AB189" s="602"/>
      <c r="AC189" s="602"/>
      <c r="AD189" s="602"/>
      <c r="AE189" s="602"/>
      <c r="AF189" s="602"/>
      <c r="AG189" s="602"/>
      <c r="AH189" s="602"/>
      <c r="AI189" s="602"/>
      <c r="AJ189" s="602"/>
    </row>
    <row r="190" spans="1:36" ht="12.75" customHeight="1">
      <c r="A190" s="602"/>
      <c r="B190" s="602"/>
      <c r="C190" s="602"/>
      <c r="D190" s="602"/>
      <c r="E190" s="602"/>
      <c r="F190" s="602"/>
      <c r="G190" s="602"/>
      <c r="H190" s="602"/>
      <c r="I190" s="602"/>
      <c r="J190" s="602"/>
      <c r="K190" s="602"/>
      <c r="L190" s="602"/>
      <c r="M190" s="602"/>
      <c r="N190" s="602"/>
      <c r="O190" s="602"/>
      <c r="P190" s="602"/>
      <c r="Q190" s="602"/>
      <c r="R190" s="602"/>
      <c r="S190" s="602"/>
      <c r="T190" s="602"/>
      <c r="U190" s="602"/>
      <c r="V190" s="602"/>
      <c r="W190" s="602"/>
      <c r="X190" s="602"/>
      <c r="Y190" s="602"/>
      <c r="Z190" s="602"/>
      <c r="AA190" s="602"/>
      <c r="AB190" s="602"/>
      <c r="AC190" s="602"/>
      <c r="AD190" s="602"/>
      <c r="AE190" s="602"/>
      <c r="AF190" s="602"/>
      <c r="AG190" s="602"/>
      <c r="AH190" s="602"/>
      <c r="AI190" s="602"/>
      <c r="AJ190" s="602"/>
    </row>
    <row r="191" spans="1:36" ht="12.75" customHeight="1">
      <c r="A191" s="602"/>
      <c r="B191" s="602"/>
      <c r="C191" s="602"/>
      <c r="D191" s="602"/>
      <c r="E191" s="602"/>
      <c r="F191" s="602"/>
      <c r="G191" s="602"/>
      <c r="H191" s="602"/>
      <c r="I191" s="602"/>
      <c r="J191" s="602"/>
      <c r="K191" s="602"/>
      <c r="L191" s="602"/>
      <c r="M191" s="602"/>
      <c r="N191" s="602"/>
      <c r="O191" s="602"/>
      <c r="P191" s="602"/>
      <c r="Q191" s="602"/>
      <c r="R191" s="602"/>
      <c r="S191" s="602"/>
      <c r="T191" s="602"/>
      <c r="U191" s="602"/>
      <c r="V191" s="602"/>
      <c r="W191" s="602"/>
      <c r="X191" s="602"/>
      <c r="Y191" s="602"/>
      <c r="Z191" s="602"/>
      <c r="AA191" s="602"/>
      <c r="AB191" s="602"/>
      <c r="AC191" s="602"/>
      <c r="AD191" s="602"/>
      <c r="AE191" s="602"/>
      <c r="AF191" s="602"/>
      <c r="AG191" s="602"/>
      <c r="AH191" s="602"/>
      <c r="AI191" s="602"/>
      <c r="AJ191" s="602"/>
    </row>
    <row r="192" spans="1:36" ht="12.75" customHeight="1">
      <c r="A192" s="602"/>
      <c r="B192" s="602"/>
      <c r="C192" s="602"/>
      <c r="D192" s="602"/>
      <c r="E192" s="602"/>
      <c r="F192" s="602"/>
      <c r="G192" s="602"/>
      <c r="H192" s="602"/>
      <c r="I192" s="602"/>
      <c r="J192" s="602"/>
      <c r="K192" s="602"/>
      <c r="L192" s="602"/>
      <c r="M192" s="602"/>
      <c r="N192" s="602"/>
      <c r="O192" s="602"/>
      <c r="P192" s="602"/>
      <c r="Q192" s="602"/>
      <c r="R192" s="602"/>
      <c r="S192" s="602"/>
      <c r="T192" s="602"/>
      <c r="U192" s="602"/>
      <c r="V192" s="602"/>
      <c r="W192" s="602"/>
      <c r="X192" s="602"/>
      <c r="Y192" s="602"/>
      <c r="Z192" s="602"/>
      <c r="AA192" s="602"/>
      <c r="AB192" s="602"/>
      <c r="AC192" s="602"/>
      <c r="AD192" s="602"/>
      <c r="AE192" s="602"/>
      <c r="AF192" s="602"/>
      <c r="AG192" s="602"/>
      <c r="AH192" s="602"/>
      <c r="AI192" s="602"/>
      <c r="AJ192" s="602"/>
    </row>
    <row r="193" spans="1:36" ht="12.75" customHeight="1">
      <c r="A193" s="602"/>
      <c r="B193" s="602"/>
      <c r="C193" s="602"/>
      <c r="D193" s="602"/>
      <c r="E193" s="602"/>
      <c r="F193" s="602"/>
      <c r="G193" s="602"/>
      <c r="H193" s="602"/>
      <c r="I193" s="602"/>
      <c r="J193" s="602"/>
      <c r="K193" s="602"/>
      <c r="L193" s="602"/>
      <c r="M193" s="602"/>
      <c r="N193" s="602"/>
      <c r="O193" s="602"/>
      <c r="P193" s="602"/>
      <c r="Q193" s="602"/>
      <c r="R193" s="602"/>
      <c r="S193" s="602"/>
      <c r="T193" s="602"/>
      <c r="U193" s="602"/>
      <c r="V193" s="602"/>
      <c r="W193" s="602"/>
      <c r="X193" s="602"/>
      <c r="Y193" s="602"/>
      <c r="Z193" s="602"/>
      <c r="AA193" s="602"/>
      <c r="AB193" s="602"/>
      <c r="AC193" s="602"/>
      <c r="AD193" s="602"/>
      <c r="AE193" s="602"/>
      <c r="AF193" s="602"/>
      <c r="AG193" s="602"/>
      <c r="AH193" s="602"/>
      <c r="AI193" s="602"/>
      <c r="AJ193" s="602"/>
    </row>
    <row r="194" spans="1:36" ht="12.75" customHeight="1">
      <c r="A194" s="602"/>
      <c r="B194" s="602"/>
      <c r="C194" s="602"/>
      <c r="D194" s="602"/>
      <c r="E194" s="602"/>
      <c r="F194" s="602"/>
      <c r="G194" s="602"/>
      <c r="H194" s="602"/>
      <c r="I194" s="602"/>
      <c r="J194" s="602"/>
      <c r="K194" s="602"/>
      <c r="L194" s="602"/>
      <c r="M194" s="602"/>
      <c r="N194" s="602"/>
      <c r="O194" s="602"/>
      <c r="P194" s="602"/>
      <c r="Q194" s="602"/>
      <c r="R194" s="602"/>
      <c r="S194" s="602"/>
      <c r="T194" s="602"/>
      <c r="U194" s="602"/>
      <c r="V194" s="602"/>
      <c r="W194" s="602"/>
      <c r="X194" s="602"/>
      <c r="Y194" s="602"/>
      <c r="Z194" s="602"/>
      <c r="AA194" s="602"/>
      <c r="AB194" s="602"/>
      <c r="AC194" s="602"/>
      <c r="AD194" s="602"/>
      <c r="AE194" s="602"/>
      <c r="AF194" s="602"/>
      <c r="AG194" s="602"/>
      <c r="AH194" s="602"/>
      <c r="AI194" s="602"/>
      <c r="AJ194" s="602"/>
    </row>
    <row r="195" spans="1:36" ht="12.75" customHeight="1">
      <c r="A195" s="602"/>
      <c r="B195" s="602"/>
      <c r="C195" s="602"/>
      <c r="D195" s="602"/>
      <c r="E195" s="602"/>
      <c r="F195" s="602"/>
      <c r="G195" s="602"/>
      <c r="H195" s="602"/>
      <c r="I195" s="602"/>
      <c r="J195" s="602"/>
      <c r="K195" s="602"/>
      <c r="L195" s="602"/>
      <c r="M195" s="602"/>
      <c r="N195" s="602"/>
      <c r="O195" s="602"/>
      <c r="P195" s="602"/>
      <c r="Q195" s="602"/>
      <c r="R195" s="602"/>
      <c r="S195" s="602"/>
      <c r="T195" s="602"/>
      <c r="U195" s="602"/>
      <c r="V195" s="602"/>
      <c r="W195" s="602"/>
      <c r="X195" s="602"/>
      <c r="Y195" s="602"/>
      <c r="Z195" s="602"/>
      <c r="AA195" s="602"/>
      <c r="AB195" s="602"/>
      <c r="AC195" s="602"/>
      <c r="AD195" s="602"/>
      <c r="AE195" s="602"/>
      <c r="AF195" s="602"/>
      <c r="AG195" s="602"/>
      <c r="AH195" s="602"/>
      <c r="AI195" s="602"/>
      <c r="AJ195" s="602"/>
    </row>
    <row r="196" spans="1:36" ht="12.75" customHeight="1">
      <c r="A196" s="602"/>
      <c r="B196" s="602"/>
      <c r="C196" s="602"/>
      <c r="D196" s="602"/>
      <c r="E196" s="602"/>
      <c r="F196" s="602"/>
      <c r="G196" s="602"/>
      <c r="H196" s="602"/>
      <c r="I196" s="602"/>
      <c r="J196" s="602"/>
      <c r="K196" s="602"/>
      <c r="L196" s="602"/>
      <c r="M196" s="602"/>
      <c r="N196" s="602"/>
      <c r="O196" s="602"/>
      <c r="P196" s="602"/>
      <c r="Q196" s="602"/>
      <c r="R196" s="602"/>
      <c r="S196" s="602"/>
      <c r="T196" s="602"/>
      <c r="U196" s="602"/>
      <c r="V196" s="602"/>
      <c r="W196" s="602"/>
      <c r="X196" s="602"/>
      <c r="Y196" s="602"/>
      <c r="Z196" s="602"/>
      <c r="AA196" s="602"/>
      <c r="AB196" s="602"/>
      <c r="AC196" s="602"/>
      <c r="AD196" s="602"/>
      <c r="AE196" s="602"/>
      <c r="AF196" s="602"/>
      <c r="AG196" s="602"/>
      <c r="AH196" s="602"/>
      <c r="AI196" s="602"/>
      <c r="AJ196" s="602"/>
    </row>
    <row r="197" spans="1:36" ht="12.75" customHeight="1">
      <c r="A197" s="602"/>
      <c r="B197" s="602"/>
      <c r="C197" s="602"/>
      <c r="D197" s="602"/>
      <c r="E197" s="602"/>
      <c r="F197" s="602"/>
      <c r="G197" s="602"/>
      <c r="H197" s="602"/>
      <c r="I197" s="602"/>
      <c r="J197" s="602"/>
      <c r="K197" s="602"/>
      <c r="L197" s="602"/>
      <c r="M197" s="602"/>
      <c r="N197" s="602"/>
      <c r="O197" s="602"/>
      <c r="P197" s="602"/>
      <c r="Q197" s="602"/>
      <c r="R197" s="602"/>
      <c r="S197" s="602"/>
      <c r="T197" s="602"/>
      <c r="U197" s="602"/>
      <c r="V197" s="602"/>
      <c r="W197" s="602"/>
      <c r="X197" s="602"/>
      <c r="Y197" s="602"/>
      <c r="Z197" s="602"/>
      <c r="AA197" s="602"/>
      <c r="AB197" s="602"/>
      <c r="AC197" s="602"/>
      <c r="AD197" s="602"/>
      <c r="AE197" s="602"/>
      <c r="AF197" s="602"/>
      <c r="AG197" s="602"/>
      <c r="AH197" s="602"/>
      <c r="AI197" s="602"/>
      <c r="AJ197" s="602"/>
    </row>
    <row r="198" spans="1:36" ht="12.75" customHeight="1">
      <c r="A198" s="602"/>
      <c r="B198" s="602"/>
      <c r="C198" s="602"/>
      <c r="D198" s="602"/>
      <c r="E198" s="602"/>
      <c r="F198" s="602"/>
      <c r="G198" s="602"/>
      <c r="H198" s="602"/>
      <c r="I198" s="602"/>
      <c r="J198" s="602"/>
      <c r="K198" s="602"/>
      <c r="L198" s="602"/>
      <c r="M198" s="602"/>
      <c r="N198" s="602"/>
      <c r="O198" s="602"/>
      <c r="P198" s="602"/>
      <c r="Q198" s="602"/>
      <c r="R198" s="602"/>
      <c r="S198" s="602"/>
      <c r="T198" s="602"/>
      <c r="U198" s="602"/>
      <c r="V198" s="602"/>
      <c r="W198" s="602"/>
      <c r="X198" s="602"/>
      <c r="Y198" s="602"/>
      <c r="Z198" s="602"/>
      <c r="AA198" s="602"/>
      <c r="AB198" s="602"/>
      <c r="AC198" s="602"/>
      <c r="AD198" s="602"/>
      <c r="AE198" s="602"/>
      <c r="AF198" s="602"/>
      <c r="AG198" s="602"/>
      <c r="AH198" s="602"/>
      <c r="AI198" s="602"/>
      <c r="AJ198" s="602"/>
    </row>
    <row r="199" spans="1:36" ht="12.75" customHeight="1">
      <c r="A199" s="602"/>
      <c r="B199" s="602"/>
      <c r="C199" s="602"/>
      <c r="D199" s="602"/>
      <c r="E199" s="602"/>
      <c r="F199" s="602"/>
      <c r="G199" s="602"/>
      <c r="H199" s="602"/>
      <c r="I199" s="602"/>
      <c r="J199" s="602"/>
      <c r="K199" s="602"/>
      <c r="L199" s="602"/>
      <c r="M199" s="602"/>
      <c r="N199" s="602"/>
      <c r="O199" s="602"/>
      <c r="P199" s="602"/>
      <c r="Q199" s="602"/>
      <c r="R199" s="602"/>
      <c r="S199" s="602"/>
      <c r="T199" s="602"/>
      <c r="U199" s="602"/>
      <c r="V199" s="602"/>
      <c r="W199" s="602"/>
      <c r="X199" s="602"/>
      <c r="Y199" s="602"/>
      <c r="Z199" s="602"/>
      <c r="AA199" s="602"/>
      <c r="AB199" s="602"/>
      <c r="AC199" s="602"/>
      <c r="AD199" s="602"/>
      <c r="AE199" s="602"/>
      <c r="AF199" s="602"/>
      <c r="AG199" s="602"/>
      <c r="AH199" s="602"/>
      <c r="AI199" s="602"/>
      <c r="AJ199" s="602"/>
    </row>
    <row r="200" spans="1:36" ht="12.75" customHeight="1">
      <c r="A200" s="602"/>
      <c r="B200" s="602"/>
      <c r="C200" s="602"/>
      <c r="D200" s="602"/>
      <c r="E200" s="602"/>
      <c r="F200" s="602"/>
      <c r="G200" s="602"/>
      <c r="H200" s="602"/>
      <c r="I200" s="602"/>
      <c r="J200" s="602"/>
      <c r="K200" s="602"/>
      <c r="L200" s="602"/>
      <c r="M200" s="602"/>
      <c r="N200" s="602"/>
      <c r="O200" s="602"/>
      <c r="P200" s="602"/>
      <c r="Q200" s="602"/>
      <c r="R200" s="602"/>
      <c r="S200" s="602"/>
      <c r="T200" s="602"/>
      <c r="U200" s="602"/>
      <c r="V200" s="602"/>
      <c r="W200" s="602"/>
      <c r="X200" s="602"/>
      <c r="Y200" s="602"/>
      <c r="Z200" s="602"/>
      <c r="AA200" s="602"/>
      <c r="AB200" s="602"/>
      <c r="AC200" s="602"/>
      <c r="AD200" s="602"/>
      <c r="AE200" s="602"/>
      <c r="AF200" s="602"/>
      <c r="AG200" s="602"/>
      <c r="AH200" s="602"/>
      <c r="AI200" s="602"/>
      <c r="AJ200" s="602"/>
    </row>
    <row r="201" spans="1:36" ht="12.75" customHeight="1">
      <c r="A201" s="602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2"/>
      <c r="P201" s="602"/>
      <c r="Q201" s="602"/>
      <c r="R201" s="602"/>
      <c r="S201" s="602"/>
      <c r="T201" s="602"/>
      <c r="U201" s="602"/>
      <c r="V201" s="602"/>
      <c r="W201" s="602"/>
      <c r="X201" s="602"/>
      <c r="Y201" s="602"/>
      <c r="Z201" s="602"/>
      <c r="AA201" s="602"/>
      <c r="AB201" s="602"/>
      <c r="AC201" s="602"/>
      <c r="AD201" s="602"/>
      <c r="AE201" s="602"/>
      <c r="AF201" s="602"/>
      <c r="AG201" s="602"/>
      <c r="AH201" s="602"/>
      <c r="AI201" s="602"/>
      <c r="AJ201" s="602"/>
    </row>
    <row r="202" spans="1:36" ht="12.75" customHeight="1">
      <c r="A202" s="602"/>
      <c r="B202" s="602"/>
      <c r="C202" s="602"/>
      <c r="D202" s="602"/>
      <c r="E202" s="602"/>
      <c r="F202" s="602"/>
      <c r="G202" s="602"/>
      <c r="H202" s="602"/>
      <c r="I202" s="602"/>
      <c r="J202" s="602"/>
      <c r="K202" s="602"/>
      <c r="L202" s="602"/>
      <c r="M202" s="602"/>
      <c r="N202" s="602"/>
      <c r="O202" s="602"/>
      <c r="P202" s="602"/>
      <c r="Q202" s="602"/>
      <c r="R202" s="602"/>
      <c r="S202" s="602"/>
      <c r="T202" s="602"/>
      <c r="U202" s="602"/>
      <c r="V202" s="602"/>
      <c r="W202" s="602"/>
      <c r="X202" s="602"/>
      <c r="Y202" s="602"/>
      <c r="Z202" s="602"/>
      <c r="AA202" s="602"/>
      <c r="AB202" s="602"/>
      <c r="AC202" s="602"/>
      <c r="AD202" s="602"/>
      <c r="AE202" s="602"/>
      <c r="AF202" s="602"/>
      <c r="AG202" s="602"/>
      <c r="AH202" s="602"/>
      <c r="AI202" s="602"/>
      <c r="AJ202" s="602"/>
    </row>
    <row r="203" spans="1:36" ht="12.75" customHeight="1">
      <c r="A203" s="602"/>
      <c r="B203" s="602"/>
      <c r="C203" s="602"/>
      <c r="D203" s="602"/>
      <c r="E203" s="602"/>
      <c r="F203" s="602"/>
      <c r="G203" s="602"/>
      <c r="H203" s="602"/>
      <c r="I203" s="602"/>
      <c r="J203" s="602"/>
      <c r="K203" s="602"/>
      <c r="L203" s="602"/>
      <c r="M203" s="602"/>
      <c r="N203" s="602"/>
      <c r="O203" s="602"/>
      <c r="P203" s="602"/>
      <c r="Q203" s="602"/>
      <c r="R203" s="602"/>
      <c r="S203" s="602"/>
      <c r="T203" s="602"/>
      <c r="U203" s="602"/>
      <c r="V203" s="602"/>
      <c r="W203" s="602"/>
      <c r="X203" s="602"/>
      <c r="Y203" s="602"/>
      <c r="Z203" s="602"/>
      <c r="AA203" s="602"/>
      <c r="AB203" s="602"/>
      <c r="AC203" s="602"/>
      <c r="AD203" s="602"/>
      <c r="AE203" s="602"/>
      <c r="AF203" s="602"/>
      <c r="AG203" s="602"/>
      <c r="AH203" s="602"/>
      <c r="AI203" s="602"/>
      <c r="AJ203" s="602"/>
    </row>
    <row r="204" spans="1:36" ht="12.75" customHeight="1">
      <c r="A204" s="602"/>
      <c r="B204" s="602"/>
      <c r="C204" s="602"/>
      <c r="D204" s="602"/>
      <c r="E204" s="602"/>
      <c r="F204" s="602"/>
      <c r="G204" s="602"/>
      <c r="H204" s="602"/>
      <c r="I204" s="602"/>
      <c r="J204" s="602"/>
      <c r="K204" s="602"/>
      <c r="L204" s="602"/>
      <c r="M204" s="602"/>
      <c r="N204" s="602"/>
      <c r="O204" s="602"/>
      <c r="P204" s="602"/>
      <c r="Q204" s="602"/>
      <c r="R204" s="602"/>
      <c r="S204" s="602"/>
      <c r="T204" s="602"/>
      <c r="U204" s="602"/>
      <c r="V204" s="602"/>
      <c r="W204" s="602"/>
      <c r="X204" s="602"/>
      <c r="Y204" s="602"/>
      <c r="Z204" s="602"/>
      <c r="AA204" s="602"/>
      <c r="AB204" s="602"/>
      <c r="AC204" s="602"/>
      <c r="AD204" s="602"/>
      <c r="AE204" s="602"/>
      <c r="AF204" s="602"/>
      <c r="AG204" s="602"/>
      <c r="AH204" s="602"/>
      <c r="AI204" s="602"/>
      <c r="AJ204" s="602"/>
    </row>
    <row r="205" spans="1:36" ht="12.75" customHeight="1">
      <c r="A205" s="602"/>
      <c r="B205" s="602"/>
      <c r="C205" s="602"/>
      <c r="D205" s="602"/>
      <c r="E205" s="602"/>
      <c r="F205" s="602"/>
      <c r="G205" s="602"/>
      <c r="H205" s="602"/>
      <c r="I205" s="602"/>
      <c r="J205" s="602"/>
      <c r="K205" s="602"/>
      <c r="L205" s="602"/>
      <c r="M205" s="602"/>
      <c r="N205" s="602"/>
      <c r="O205" s="602"/>
      <c r="P205" s="602"/>
      <c r="Q205" s="602"/>
      <c r="R205" s="602"/>
      <c r="S205" s="602"/>
      <c r="T205" s="602"/>
      <c r="U205" s="602"/>
      <c r="V205" s="602"/>
      <c r="W205" s="602"/>
      <c r="X205" s="602"/>
      <c r="Y205" s="602"/>
      <c r="Z205" s="602"/>
      <c r="AA205" s="602"/>
      <c r="AB205" s="602"/>
      <c r="AC205" s="602"/>
      <c r="AD205" s="602"/>
      <c r="AE205" s="602"/>
      <c r="AF205" s="602"/>
      <c r="AG205" s="602"/>
      <c r="AH205" s="602"/>
      <c r="AI205" s="602"/>
      <c r="AJ205" s="602"/>
    </row>
    <row r="206" spans="1:36" ht="12.75" customHeight="1">
      <c r="A206" s="602"/>
      <c r="B206" s="602"/>
      <c r="C206" s="602"/>
      <c r="D206" s="602"/>
      <c r="E206" s="602"/>
      <c r="F206" s="602"/>
      <c r="G206" s="602"/>
      <c r="H206" s="602"/>
      <c r="I206" s="602"/>
      <c r="J206" s="602"/>
      <c r="K206" s="602"/>
      <c r="L206" s="602"/>
      <c r="M206" s="602"/>
      <c r="N206" s="602"/>
      <c r="O206" s="602"/>
      <c r="P206" s="602"/>
      <c r="Q206" s="602"/>
      <c r="R206" s="602"/>
      <c r="S206" s="602"/>
      <c r="T206" s="602"/>
      <c r="U206" s="602"/>
      <c r="V206" s="602"/>
      <c r="W206" s="602"/>
      <c r="X206" s="602"/>
      <c r="Y206" s="602"/>
      <c r="Z206" s="602"/>
      <c r="AA206" s="602"/>
      <c r="AB206" s="602"/>
      <c r="AC206" s="602"/>
      <c r="AD206" s="602"/>
      <c r="AE206" s="602"/>
      <c r="AF206" s="602"/>
      <c r="AG206" s="602"/>
      <c r="AH206" s="602"/>
      <c r="AI206" s="602"/>
      <c r="AJ206" s="602"/>
    </row>
    <row r="207" spans="1:36" ht="12.75" customHeight="1">
      <c r="A207" s="602"/>
      <c r="B207" s="602"/>
      <c r="C207" s="602"/>
      <c r="D207" s="602"/>
      <c r="E207" s="602"/>
      <c r="F207" s="602"/>
      <c r="G207" s="602"/>
      <c r="H207" s="602"/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/>
      <c r="W207" s="602"/>
      <c r="X207" s="602"/>
      <c r="Y207" s="602"/>
      <c r="Z207" s="602"/>
      <c r="AA207" s="602"/>
      <c r="AB207" s="602"/>
      <c r="AC207" s="602"/>
      <c r="AD207" s="602"/>
      <c r="AE207" s="602"/>
      <c r="AF207" s="602"/>
      <c r="AG207" s="602"/>
      <c r="AH207" s="602"/>
      <c r="AI207" s="602"/>
      <c r="AJ207" s="602"/>
    </row>
    <row r="208" spans="1:36" ht="12.75" customHeight="1">
      <c r="A208" s="602"/>
      <c r="B208" s="602"/>
      <c r="C208" s="602"/>
      <c r="D208" s="602"/>
      <c r="E208" s="602"/>
      <c r="F208" s="602"/>
      <c r="G208" s="602"/>
      <c r="H208" s="602"/>
      <c r="I208" s="602"/>
      <c r="J208" s="602"/>
      <c r="K208" s="602"/>
      <c r="L208" s="602"/>
      <c r="M208" s="602"/>
      <c r="N208" s="602"/>
      <c r="O208" s="602"/>
      <c r="P208" s="602"/>
      <c r="Q208" s="602"/>
      <c r="R208" s="602"/>
      <c r="S208" s="602"/>
      <c r="T208" s="602"/>
      <c r="U208" s="602"/>
      <c r="V208" s="602"/>
      <c r="W208" s="602"/>
      <c r="X208" s="602"/>
      <c r="Y208" s="602"/>
      <c r="Z208" s="602"/>
      <c r="AA208" s="602"/>
      <c r="AB208" s="602"/>
      <c r="AC208" s="602"/>
      <c r="AD208" s="602"/>
      <c r="AE208" s="602"/>
      <c r="AF208" s="602"/>
      <c r="AG208" s="602"/>
      <c r="AH208" s="602"/>
      <c r="AI208" s="602"/>
      <c r="AJ208" s="602"/>
    </row>
    <row r="209" spans="1:36" ht="12.75" customHeight="1">
      <c r="A209" s="602"/>
      <c r="B209" s="602"/>
      <c r="C209" s="602"/>
      <c r="D209" s="602"/>
      <c r="E209" s="602"/>
      <c r="F209" s="602"/>
      <c r="G209" s="602"/>
      <c r="H209" s="602"/>
      <c r="I209" s="602"/>
      <c r="J209" s="602"/>
      <c r="K209" s="602"/>
      <c r="L209" s="602"/>
      <c r="M209" s="602"/>
      <c r="N209" s="602"/>
      <c r="O209" s="602"/>
      <c r="P209" s="602"/>
      <c r="Q209" s="602"/>
      <c r="R209" s="602"/>
      <c r="S209" s="602"/>
      <c r="T209" s="602"/>
      <c r="U209" s="602"/>
      <c r="V209" s="602"/>
      <c r="W209" s="602"/>
      <c r="X209" s="602"/>
      <c r="Y209" s="602"/>
      <c r="Z209" s="602"/>
      <c r="AA209" s="602"/>
      <c r="AB209" s="602"/>
      <c r="AC209" s="602"/>
      <c r="AD209" s="602"/>
      <c r="AE209" s="602"/>
      <c r="AF209" s="602"/>
      <c r="AG209" s="602"/>
      <c r="AH209" s="602"/>
      <c r="AI209" s="602"/>
      <c r="AJ209" s="602"/>
    </row>
    <row r="210" spans="1:36" ht="12.75" customHeight="1">
      <c r="A210" s="602"/>
      <c r="B210" s="602"/>
      <c r="C210" s="602"/>
      <c r="D210" s="602"/>
      <c r="E210" s="602"/>
      <c r="F210" s="602"/>
      <c r="G210" s="602"/>
      <c r="H210" s="602"/>
      <c r="I210" s="602"/>
      <c r="J210" s="602"/>
      <c r="K210" s="602"/>
      <c r="L210" s="602"/>
      <c r="M210" s="602"/>
      <c r="N210" s="602"/>
      <c r="O210" s="602"/>
      <c r="P210" s="602"/>
      <c r="Q210" s="602"/>
      <c r="R210" s="602"/>
      <c r="S210" s="602"/>
      <c r="T210" s="602"/>
      <c r="U210" s="602"/>
      <c r="V210" s="602"/>
      <c r="W210" s="602"/>
      <c r="X210" s="602"/>
      <c r="Y210" s="602"/>
      <c r="Z210" s="602"/>
      <c r="AA210" s="602"/>
      <c r="AB210" s="602"/>
      <c r="AC210" s="602"/>
      <c r="AD210" s="602"/>
      <c r="AE210" s="602"/>
      <c r="AF210" s="602"/>
      <c r="AG210" s="602"/>
      <c r="AH210" s="602"/>
      <c r="AI210" s="602"/>
      <c r="AJ210" s="602"/>
    </row>
    <row r="211" spans="1:36" ht="12.75" customHeight="1">
      <c r="A211" s="602"/>
      <c r="B211" s="602"/>
      <c r="C211" s="602"/>
      <c r="D211" s="602"/>
      <c r="E211" s="602"/>
      <c r="F211" s="602"/>
      <c r="G211" s="602"/>
      <c r="H211" s="602"/>
      <c r="I211" s="602"/>
      <c r="J211" s="602"/>
      <c r="K211" s="602"/>
      <c r="L211" s="602"/>
      <c r="M211" s="602"/>
      <c r="N211" s="602"/>
      <c r="O211" s="602"/>
      <c r="P211" s="602"/>
      <c r="Q211" s="602"/>
      <c r="R211" s="602"/>
      <c r="S211" s="602"/>
      <c r="T211" s="602"/>
      <c r="U211" s="602"/>
      <c r="V211" s="602"/>
      <c r="W211" s="602"/>
      <c r="X211" s="602"/>
      <c r="Y211" s="602"/>
      <c r="Z211" s="602"/>
      <c r="AA211" s="602"/>
      <c r="AB211" s="602"/>
      <c r="AC211" s="602"/>
      <c r="AD211" s="602"/>
      <c r="AE211" s="602"/>
      <c r="AF211" s="602"/>
      <c r="AG211" s="602"/>
      <c r="AH211" s="602"/>
      <c r="AI211" s="602"/>
      <c r="AJ211" s="602"/>
    </row>
    <row r="212" spans="1:36" ht="12.75" customHeight="1">
      <c r="A212" s="602"/>
      <c r="B212" s="602"/>
      <c r="C212" s="602"/>
      <c r="D212" s="602"/>
      <c r="E212" s="602"/>
      <c r="F212" s="602"/>
      <c r="G212" s="602"/>
      <c r="H212" s="602"/>
      <c r="I212" s="602"/>
      <c r="J212" s="602"/>
      <c r="K212" s="602"/>
      <c r="L212" s="602"/>
      <c r="M212" s="602"/>
      <c r="N212" s="602"/>
      <c r="O212" s="602"/>
      <c r="P212" s="602"/>
      <c r="Q212" s="602"/>
      <c r="R212" s="602"/>
      <c r="S212" s="602"/>
      <c r="T212" s="602"/>
      <c r="U212" s="602"/>
      <c r="V212" s="602"/>
      <c r="W212" s="602"/>
      <c r="X212" s="602"/>
      <c r="Y212" s="602"/>
      <c r="Z212" s="602"/>
      <c r="AA212" s="602"/>
      <c r="AB212" s="602"/>
      <c r="AC212" s="602"/>
      <c r="AD212" s="602"/>
      <c r="AE212" s="602"/>
      <c r="AF212" s="602"/>
      <c r="AG212" s="602"/>
      <c r="AH212" s="602"/>
      <c r="AI212" s="602"/>
      <c r="AJ212" s="602"/>
    </row>
    <row r="213" spans="1:36" ht="12.75" customHeight="1">
      <c r="A213" s="602"/>
      <c r="B213" s="602"/>
      <c r="C213" s="602"/>
      <c r="D213" s="602"/>
      <c r="E213" s="602"/>
      <c r="F213" s="602"/>
      <c r="G213" s="602"/>
      <c r="H213" s="602"/>
      <c r="I213" s="602"/>
      <c r="J213" s="602"/>
      <c r="K213" s="602"/>
      <c r="L213" s="602"/>
      <c r="M213" s="602"/>
      <c r="N213" s="602"/>
      <c r="O213" s="602"/>
      <c r="P213" s="602"/>
      <c r="Q213" s="602"/>
      <c r="R213" s="602"/>
      <c r="S213" s="602"/>
      <c r="T213" s="602"/>
      <c r="U213" s="602"/>
      <c r="V213" s="602"/>
      <c r="W213" s="602"/>
      <c r="X213" s="602"/>
      <c r="Y213" s="602"/>
      <c r="Z213" s="602"/>
      <c r="AA213" s="602"/>
      <c r="AB213" s="602"/>
      <c r="AC213" s="602"/>
      <c r="AD213" s="602"/>
      <c r="AE213" s="602"/>
      <c r="AF213" s="602"/>
      <c r="AG213" s="602"/>
      <c r="AH213" s="602"/>
      <c r="AI213" s="602"/>
      <c r="AJ213" s="602"/>
    </row>
    <row r="214" spans="1:36" ht="12.75" customHeight="1">
      <c r="A214" s="602"/>
      <c r="B214" s="602"/>
      <c r="C214" s="602"/>
      <c r="D214" s="602"/>
      <c r="E214" s="602"/>
      <c r="F214" s="602"/>
      <c r="G214" s="602"/>
      <c r="H214" s="602"/>
      <c r="I214" s="602"/>
      <c r="J214" s="602"/>
      <c r="K214" s="602"/>
      <c r="L214" s="602"/>
      <c r="M214" s="602"/>
      <c r="N214" s="602"/>
      <c r="O214" s="602"/>
      <c r="P214" s="602"/>
      <c r="Q214" s="602"/>
      <c r="R214" s="602"/>
      <c r="S214" s="602"/>
      <c r="T214" s="602"/>
      <c r="U214" s="602"/>
      <c r="V214" s="602"/>
      <c r="W214" s="602"/>
      <c r="X214" s="602"/>
      <c r="Y214" s="602"/>
      <c r="Z214" s="602"/>
      <c r="AA214" s="602"/>
      <c r="AB214" s="602"/>
      <c r="AC214" s="602"/>
      <c r="AD214" s="602"/>
      <c r="AE214" s="602"/>
      <c r="AF214" s="602"/>
      <c r="AG214" s="602"/>
      <c r="AH214" s="602"/>
      <c r="AI214" s="602"/>
      <c r="AJ214" s="602"/>
    </row>
    <row r="215" spans="1:36" ht="12.75" customHeight="1">
      <c r="A215" s="602"/>
      <c r="B215" s="602"/>
      <c r="C215" s="602"/>
      <c r="D215" s="602"/>
      <c r="E215" s="602"/>
      <c r="F215" s="602"/>
      <c r="G215" s="602"/>
      <c r="H215" s="602"/>
      <c r="I215" s="602"/>
      <c r="J215" s="602"/>
      <c r="K215" s="602"/>
      <c r="L215" s="602"/>
      <c r="M215" s="602"/>
      <c r="N215" s="602"/>
      <c r="O215" s="602"/>
      <c r="P215" s="602"/>
      <c r="Q215" s="602"/>
      <c r="R215" s="602"/>
      <c r="S215" s="602"/>
      <c r="T215" s="602"/>
      <c r="U215" s="602"/>
      <c r="V215" s="602"/>
      <c r="W215" s="602"/>
      <c r="X215" s="602"/>
      <c r="Y215" s="602"/>
      <c r="Z215" s="602"/>
      <c r="AA215" s="602"/>
      <c r="AB215" s="602"/>
      <c r="AC215" s="602"/>
      <c r="AD215" s="602"/>
      <c r="AE215" s="602"/>
      <c r="AF215" s="602"/>
      <c r="AG215" s="602"/>
      <c r="AH215" s="602"/>
      <c r="AI215" s="602"/>
      <c r="AJ215" s="602"/>
    </row>
    <row r="216" spans="1:36" ht="12.75" customHeight="1">
      <c r="A216" s="602"/>
      <c r="B216" s="602"/>
      <c r="C216" s="602"/>
      <c r="D216" s="602"/>
      <c r="E216" s="602"/>
      <c r="F216" s="602"/>
      <c r="G216" s="602"/>
      <c r="H216" s="602"/>
      <c r="I216" s="602"/>
      <c r="J216" s="602"/>
      <c r="K216" s="602"/>
      <c r="L216" s="602"/>
      <c r="M216" s="602"/>
      <c r="N216" s="602"/>
      <c r="O216" s="602"/>
      <c r="P216" s="602"/>
      <c r="Q216" s="602"/>
      <c r="R216" s="602"/>
      <c r="S216" s="602"/>
      <c r="T216" s="602"/>
      <c r="U216" s="602"/>
      <c r="V216" s="602"/>
      <c r="W216" s="602"/>
      <c r="X216" s="602"/>
      <c r="Y216" s="602"/>
      <c r="Z216" s="602"/>
      <c r="AA216" s="602"/>
      <c r="AB216" s="602"/>
      <c r="AC216" s="602"/>
      <c r="AD216" s="602"/>
      <c r="AE216" s="602"/>
      <c r="AF216" s="602"/>
      <c r="AG216" s="602"/>
      <c r="AH216" s="602"/>
      <c r="AI216" s="602"/>
      <c r="AJ216" s="602"/>
    </row>
    <row r="217" spans="1:36" ht="12.75" customHeight="1">
      <c r="A217" s="602"/>
      <c r="B217" s="602"/>
      <c r="C217" s="602"/>
      <c r="D217" s="602"/>
      <c r="E217" s="602"/>
      <c r="F217" s="602"/>
      <c r="G217" s="602"/>
      <c r="H217" s="602"/>
      <c r="I217" s="602"/>
      <c r="J217" s="602"/>
      <c r="K217" s="602"/>
      <c r="L217" s="602"/>
      <c r="M217" s="602"/>
      <c r="N217" s="602"/>
      <c r="O217" s="602"/>
      <c r="P217" s="602"/>
      <c r="Q217" s="602"/>
      <c r="R217" s="602"/>
      <c r="S217" s="602"/>
      <c r="T217" s="602"/>
      <c r="U217" s="602"/>
      <c r="V217" s="602"/>
      <c r="W217" s="602"/>
      <c r="X217" s="602"/>
      <c r="Y217" s="602"/>
      <c r="Z217" s="602"/>
      <c r="AA217" s="602"/>
      <c r="AB217" s="602"/>
      <c r="AC217" s="602"/>
      <c r="AD217" s="602"/>
      <c r="AE217" s="602"/>
      <c r="AF217" s="602"/>
      <c r="AG217" s="602"/>
      <c r="AH217" s="602"/>
      <c r="AI217" s="602"/>
      <c r="AJ217" s="602"/>
    </row>
    <row r="218" spans="1:36" ht="12.75" customHeight="1">
      <c r="A218" s="602"/>
      <c r="B218" s="602"/>
      <c r="C218" s="602"/>
      <c r="D218" s="602"/>
      <c r="E218" s="602"/>
      <c r="F218" s="602"/>
      <c r="G218" s="602"/>
      <c r="H218" s="602"/>
      <c r="I218" s="602"/>
      <c r="J218" s="602"/>
      <c r="K218" s="602"/>
      <c r="L218" s="602"/>
      <c r="M218" s="602"/>
      <c r="N218" s="602"/>
      <c r="O218" s="602"/>
      <c r="P218" s="602"/>
      <c r="Q218" s="602"/>
      <c r="R218" s="602"/>
      <c r="S218" s="602"/>
      <c r="T218" s="602"/>
      <c r="U218" s="602"/>
      <c r="V218" s="602"/>
      <c r="W218" s="602"/>
      <c r="X218" s="602"/>
      <c r="Y218" s="602"/>
      <c r="Z218" s="602"/>
      <c r="AA218" s="602"/>
      <c r="AB218" s="602"/>
      <c r="AC218" s="602"/>
      <c r="AD218" s="602"/>
      <c r="AE218" s="602"/>
      <c r="AF218" s="602"/>
      <c r="AG218" s="602"/>
      <c r="AH218" s="602"/>
      <c r="AI218" s="602"/>
      <c r="AJ218" s="602"/>
    </row>
    <row r="219" spans="1:36" ht="12.75" customHeight="1">
      <c r="A219" s="602"/>
      <c r="B219" s="602"/>
      <c r="C219" s="602"/>
      <c r="D219" s="602"/>
      <c r="E219" s="602"/>
      <c r="F219" s="602"/>
      <c r="G219" s="602"/>
      <c r="H219" s="602"/>
      <c r="I219" s="602"/>
      <c r="J219" s="602"/>
      <c r="K219" s="602"/>
      <c r="L219" s="602"/>
      <c r="M219" s="602"/>
      <c r="N219" s="602"/>
      <c r="O219" s="602"/>
      <c r="P219" s="602"/>
      <c r="Q219" s="602"/>
      <c r="R219" s="602"/>
      <c r="S219" s="602"/>
      <c r="T219" s="602"/>
      <c r="U219" s="602"/>
      <c r="V219" s="602"/>
      <c r="W219" s="602"/>
      <c r="X219" s="602"/>
      <c r="Y219" s="602"/>
      <c r="Z219" s="602"/>
      <c r="AA219" s="602"/>
      <c r="AB219" s="602"/>
      <c r="AC219" s="602"/>
      <c r="AD219" s="602"/>
      <c r="AE219" s="602"/>
      <c r="AF219" s="602"/>
      <c r="AG219" s="602"/>
      <c r="AH219" s="602"/>
      <c r="AI219" s="602"/>
      <c r="AJ219" s="602"/>
    </row>
    <row r="220" spans="1:36" ht="12.75" customHeight="1">
      <c r="A220" s="602"/>
      <c r="B220" s="602"/>
      <c r="C220" s="602"/>
      <c r="D220" s="602"/>
      <c r="E220" s="602"/>
      <c r="F220" s="602"/>
      <c r="G220" s="602"/>
      <c r="H220" s="602"/>
      <c r="I220" s="602"/>
      <c r="J220" s="602"/>
      <c r="K220" s="602"/>
      <c r="L220" s="602"/>
      <c r="M220" s="602"/>
      <c r="N220" s="602"/>
      <c r="O220" s="602"/>
      <c r="P220" s="602"/>
      <c r="Q220" s="602"/>
      <c r="R220" s="602"/>
      <c r="S220" s="602"/>
      <c r="T220" s="602"/>
      <c r="U220" s="602"/>
      <c r="V220" s="602"/>
      <c r="W220" s="602"/>
      <c r="X220" s="602"/>
      <c r="Y220" s="602"/>
      <c r="Z220" s="602"/>
      <c r="AA220" s="602"/>
      <c r="AB220" s="602"/>
      <c r="AC220" s="602"/>
      <c r="AD220" s="602"/>
      <c r="AE220" s="602"/>
      <c r="AF220" s="602"/>
      <c r="AG220" s="602"/>
      <c r="AH220" s="602"/>
      <c r="AI220" s="602"/>
      <c r="AJ220" s="602"/>
    </row>
    <row r="221" spans="1:36" ht="12.75" customHeight="1">
      <c r="A221" s="602"/>
      <c r="B221" s="602"/>
      <c r="C221" s="602"/>
      <c r="D221" s="602"/>
      <c r="E221" s="602"/>
      <c r="F221" s="602"/>
      <c r="G221" s="602"/>
      <c r="H221" s="602"/>
      <c r="I221" s="602"/>
      <c r="J221" s="602"/>
      <c r="K221" s="602"/>
      <c r="L221" s="602"/>
      <c r="M221" s="602"/>
      <c r="N221" s="602"/>
      <c r="O221" s="602"/>
      <c r="P221" s="602"/>
      <c r="Q221" s="602"/>
      <c r="R221" s="602"/>
      <c r="S221" s="602"/>
      <c r="T221" s="602"/>
      <c r="U221" s="602"/>
      <c r="V221" s="602"/>
      <c r="W221" s="602"/>
      <c r="X221" s="602"/>
      <c r="Y221" s="602"/>
      <c r="Z221" s="602"/>
      <c r="AA221" s="602"/>
      <c r="AB221" s="602"/>
      <c r="AC221" s="602"/>
      <c r="AD221" s="602"/>
      <c r="AE221" s="602"/>
      <c r="AF221" s="602"/>
      <c r="AG221" s="602"/>
      <c r="AH221" s="602"/>
      <c r="AI221" s="602"/>
      <c r="AJ221" s="602"/>
    </row>
    <row r="222" spans="1:36" ht="12.75" customHeight="1">
      <c r="A222" s="602"/>
      <c r="B222" s="602"/>
      <c r="C222" s="602"/>
      <c r="D222" s="602"/>
      <c r="E222" s="602"/>
      <c r="F222" s="602"/>
      <c r="G222" s="602"/>
      <c r="H222" s="602"/>
      <c r="I222" s="602"/>
      <c r="J222" s="602"/>
      <c r="K222" s="602"/>
      <c r="L222" s="602"/>
      <c r="M222" s="602"/>
      <c r="N222" s="602"/>
      <c r="O222" s="602"/>
      <c r="P222" s="602"/>
      <c r="Q222" s="602"/>
      <c r="R222" s="602"/>
      <c r="S222" s="602"/>
      <c r="T222" s="602"/>
      <c r="U222" s="602"/>
      <c r="V222" s="602"/>
      <c r="W222" s="602"/>
      <c r="X222" s="602"/>
      <c r="Y222" s="602"/>
      <c r="Z222" s="602"/>
      <c r="AA222" s="602"/>
      <c r="AB222" s="602"/>
      <c r="AC222" s="602"/>
      <c r="AD222" s="602"/>
      <c r="AE222" s="602"/>
      <c r="AF222" s="602"/>
      <c r="AG222" s="602"/>
      <c r="AH222" s="602"/>
      <c r="AI222" s="602"/>
      <c r="AJ222" s="602"/>
    </row>
    <row r="223" spans="1:36" ht="12.75" customHeight="1">
      <c r="A223" s="602"/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2"/>
      <c r="N223" s="602"/>
      <c r="O223" s="602"/>
      <c r="P223" s="602"/>
      <c r="Q223" s="602"/>
      <c r="R223" s="602"/>
      <c r="S223" s="602"/>
      <c r="T223" s="602"/>
      <c r="U223" s="602"/>
      <c r="V223" s="602"/>
      <c r="W223" s="602"/>
      <c r="X223" s="602"/>
      <c r="Y223" s="602"/>
      <c r="Z223" s="602"/>
      <c r="AA223" s="602"/>
      <c r="AB223" s="602"/>
      <c r="AC223" s="602"/>
      <c r="AD223" s="602"/>
      <c r="AE223" s="602"/>
      <c r="AF223" s="602"/>
      <c r="AG223" s="602"/>
      <c r="AH223" s="602"/>
      <c r="AI223" s="602"/>
      <c r="AJ223" s="602"/>
    </row>
    <row r="224" spans="1:36" ht="12.75" customHeight="1">
      <c r="A224" s="602"/>
      <c r="B224" s="602"/>
      <c r="C224" s="602"/>
      <c r="D224" s="602"/>
      <c r="E224" s="602"/>
      <c r="F224" s="602"/>
      <c r="G224" s="602"/>
      <c r="H224" s="602"/>
      <c r="I224" s="602"/>
      <c r="J224" s="602"/>
      <c r="K224" s="602"/>
      <c r="L224" s="602"/>
      <c r="M224" s="602"/>
      <c r="N224" s="602"/>
      <c r="O224" s="602"/>
      <c r="P224" s="602"/>
      <c r="Q224" s="602"/>
      <c r="R224" s="602"/>
      <c r="S224" s="602"/>
      <c r="T224" s="602"/>
      <c r="U224" s="602"/>
      <c r="V224" s="602"/>
      <c r="W224" s="602"/>
      <c r="X224" s="602"/>
      <c r="Y224" s="602"/>
      <c r="Z224" s="602"/>
      <c r="AA224" s="602"/>
      <c r="AB224" s="602"/>
      <c r="AC224" s="602"/>
      <c r="AD224" s="602"/>
      <c r="AE224" s="602"/>
      <c r="AF224" s="602"/>
      <c r="AG224" s="602"/>
      <c r="AH224" s="602"/>
      <c r="AI224" s="602"/>
      <c r="AJ224" s="602"/>
    </row>
    <row r="225" spans="1:36" ht="12.75" customHeight="1">
      <c r="A225" s="602"/>
      <c r="B225" s="602"/>
      <c r="C225" s="602"/>
      <c r="D225" s="602"/>
      <c r="E225" s="602"/>
      <c r="F225" s="602"/>
      <c r="G225" s="602"/>
      <c r="H225" s="602"/>
      <c r="I225" s="602"/>
      <c r="J225" s="602"/>
      <c r="K225" s="602"/>
      <c r="L225" s="602"/>
      <c r="M225" s="602"/>
      <c r="N225" s="602"/>
      <c r="O225" s="602"/>
      <c r="P225" s="602"/>
      <c r="Q225" s="602"/>
      <c r="R225" s="602"/>
      <c r="S225" s="602"/>
      <c r="T225" s="602"/>
      <c r="U225" s="602"/>
      <c r="V225" s="602"/>
      <c r="W225" s="602"/>
      <c r="X225" s="602"/>
      <c r="Y225" s="602"/>
      <c r="Z225" s="602"/>
      <c r="AA225" s="602"/>
      <c r="AB225" s="602"/>
      <c r="AC225" s="602"/>
      <c r="AD225" s="602"/>
      <c r="AE225" s="602"/>
      <c r="AF225" s="602"/>
      <c r="AG225" s="602"/>
      <c r="AH225" s="602"/>
      <c r="AI225" s="602"/>
      <c r="AJ225" s="602"/>
    </row>
    <row r="226" spans="1:36" ht="12.75" customHeight="1">
      <c r="A226" s="602"/>
      <c r="B226" s="602"/>
      <c r="C226" s="602"/>
      <c r="D226" s="602"/>
      <c r="E226" s="602"/>
      <c r="F226" s="602"/>
      <c r="G226" s="602"/>
      <c r="H226" s="602"/>
      <c r="I226" s="602"/>
      <c r="J226" s="602"/>
      <c r="K226" s="602"/>
      <c r="L226" s="602"/>
      <c r="M226" s="602"/>
      <c r="N226" s="602"/>
      <c r="O226" s="602"/>
      <c r="P226" s="602"/>
      <c r="Q226" s="602"/>
      <c r="R226" s="602"/>
      <c r="S226" s="602"/>
      <c r="T226" s="602"/>
      <c r="U226" s="602"/>
      <c r="V226" s="602"/>
      <c r="W226" s="602"/>
      <c r="X226" s="602"/>
      <c r="Y226" s="602"/>
      <c r="Z226" s="602"/>
      <c r="AA226" s="602"/>
      <c r="AB226" s="602"/>
      <c r="AC226" s="602"/>
      <c r="AD226" s="602"/>
      <c r="AE226" s="602"/>
      <c r="AF226" s="602"/>
      <c r="AG226" s="602"/>
      <c r="AH226" s="602"/>
      <c r="AI226" s="602"/>
      <c r="AJ226" s="602"/>
    </row>
    <row r="227" spans="1:36" ht="12.75" customHeight="1">
      <c r="A227" s="602"/>
      <c r="B227" s="602"/>
      <c r="C227" s="602"/>
      <c r="D227" s="602"/>
      <c r="E227" s="602"/>
      <c r="F227" s="602"/>
      <c r="G227" s="602"/>
      <c r="H227" s="602"/>
      <c r="I227" s="602"/>
      <c r="J227" s="602"/>
      <c r="K227" s="602"/>
      <c r="L227" s="602"/>
      <c r="M227" s="602"/>
      <c r="N227" s="602"/>
      <c r="O227" s="602"/>
      <c r="P227" s="602"/>
      <c r="Q227" s="602"/>
      <c r="R227" s="602"/>
      <c r="S227" s="602"/>
      <c r="T227" s="602"/>
      <c r="U227" s="602"/>
      <c r="V227" s="602"/>
      <c r="W227" s="602"/>
      <c r="X227" s="602"/>
      <c r="Y227" s="602"/>
      <c r="Z227" s="602"/>
      <c r="AA227" s="602"/>
      <c r="AB227" s="602"/>
      <c r="AC227" s="602"/>
      <c r="AD227" s="602"/>
      <c r="AE227" s="602"/>
      <c r="AF227" s="602"/>
      <c r="AG227" s="602"/>
      <c r="AH227" s="602"/>
      <c r="AI227" s="602"/>
      <c r="AJ227" s="602"/>
    </row>
    <row r="228" spans="1:36" ht="12.75" customHeight="1">
      <c r="A228" s="602"/>
      <c r="B228" s="602"/>
      <c r="C228" s="602"/>
      <c r="D228" s="602"/>
      <c r="E228" s="602"/>
      <c r="F228" s="602"/>
      <c r="G228" s="602"/>
      <c r="H228" s="602"/>
      <c r="I228" s="602"/>
      <c r="J228" s="602"/>
      <c r="K228" s="602"/>
      <c r="L228" s="602"/>
      <c r="M228" s="602"/>
      <c r="N228" s="602"/>
      <c r="O228" s="602"/>
      <c r="P228" s="602"/>
      <c r="Q228" s="602"/>
      <c r="R228" s="602"/>
      <c r="S228" s="602"/>
      <c r="T228" s="602"/>
      <c r="U228" s="602"/>
      <c r="V228" s="602"/>
      <c r="W228" s="602"/>
      <c r="X228" s="602"/>
      <c r="Y228" s="602"/>
      <c r="Z228" s="602"/>
      <c r="AA228" s="602"/>
      <c r="AB228" s="602"/>
      <c r="AC228" s="602"/>
      <c r="AD228" s="602"/>
      <c r="AE228" s="602"/>
      <c r="AF228" s="602"/>
      <c r="AG228" s="602"/>
      <c r="AH228" s="602"/>
      <c r="AI228" s="602"/>
      <c r="AJ228" s="602"/>
    </row>
    <row r="229" spans="1:36" ht="12.75" customHeight="1">
      <c r="A229" s="602"/>
      <c r="B229" s="602"/>
      <c r="C229" s="602"/>
      <c r="D229" s="602"/>
      <c r="E229" s="602"/>
      <c r="F229" s="602"/>
      <c r="G229" s="602"/>
      <c r="H229" s="602"/>
      <c r="I229" s="602"/>
      <c r="J229" s="602"/>
      <c r="K229" s="602"/>
      <c r="L229" s="602"/>
      <c r="M229" s="602"/>
      <c r="N229" s="602"/>
      <c r="O229" s="602"/>
      <c r="P229" s="602"/>
      <c r="Q229" s="602"/>
      <c r="R229" s="602"/>
      <c r="S229" s="602"/>
      <c r="T229" s="602"/>
      <c r="U229" s="602"/>
      <c r="V229" s="602"/>
      <c r="W229" s="602"/>
      <c r="X229" s="602"/>
      <c r="Y229" s="602"/>
      <c r="Z229" s="602"/>
      <c r="AA229" s="602"/>
      <c r="AB229" s="602"/>
      <c r="AC229" s="602"/>
      <c r="AD229" s="602"/>
      <c r="AE229" s="602"/>
      <c r="AF229" s="602"/>
      <c r="AG229" s="602"/>
      <c r="AH229" s="602"/>
      <c r="AI229" s="602"/>
      <c r="AJ229" s="602"/>
    </row>
    <row r="230" spans="1:36" ht="12.75" customHeight="1">
      <c r="A230" s="602"/>
      <c r="B230" s="602"/>
      <c r="C230" s="602"/>
      <c r="D230" s="602"/>
      <c r="E230" s="602"/>
      <c r="F230" s="602"/>
      <c r="G230" s="602"/>
      <c r="H230" s="602"/>
      <c r="I230" s="602"/>
      <c r="J230" s="602"/>
      <c r="K230" s="602"/>
      <c r="L230" s="602"/>
      <c r="M230" s="602"/>
      <c r="N230" s="602"/>
      <c r="O230" s="602"/>
      <c r="P230" s="602"/>
      <c r="Q230" s="602"/>
      <c r="R230" s="602"/>
      <c r="S230" s="602"/>
      <c r="T230" s="602"/>
      <c r="U230" s="602"/>
      <c r="V230" s="602"/>
      <c r="W230" s="602"/>
      <c r="X230" s="602"/>
      <c r="Y230" s="602"/>
      <c r="Z230" s="602"/>
      <c r="AA230" s="602"/>
      <c r="AB230" s="602"/>
      <c r="AC230" s="602"/>
      <c r="AD230" s="602"/>
      <c r="AE230" s="602"/>
      <c r="AF230" s="602"/>
      <c r="AG230" s="602"/>
      <c r="AH230" s="602"/>
      <c r="AI230" s="602"/>
      <c r="AJ230" s="602"/>
    </row>
    <row r="231" spans="1:36" ht="12.75" customHeight="1">
      <c r="A231" s="602"/>
      <c r="B231" s="602"/>
      <c r="C231" s="602"/>
      <c r="D231" s="602"/>
      <c r="E231" s="602"/>
      <c r="F231" s="602"/>
      <c r="G231" s="602"/>
      <c r="H231" s="602"/>
      <c r="I231" s="602"/>
      <c r="J231" s="602"/>
      <c r="K231" s="602"/>
      <c r="L231" s="602"/>
      <c r="M231" s="602"/>
      <c r="N231" s="602"/>
      <c r="O231" s="602"/>
      <c r="P231" s="602"/>
      <c r="Q231" s="602"/>
      <c r="R231" s="602"/>
      <c r="S231" s="602"/>
      <c r="T231" s="602"/>
      <c r="U231" s="602"/>
      <c r="V231" s="602"/>
      <c r="W231" s="602"/>
      <c r="X231" s="602"/>
      <c r="Y231" s="602"/>
      <c r="Z231" s="602"/>
      <c r="AA231" s="602"/>
      <c r="AB231" s="602"/>
      <c r="AC231" s="602"/>
      <c r="AD231" s="602"/>
      <c r="AE231" s="602"/>
      <c r="AF231" s="602"/>
      <c r="AG231" s="602"/>
      <c r="AH231" s="602"/>
      <c r="AI231" s="602"/>
      <c r="AJ231" s="602"/>
    </row>
    <row r="232" spans="1:36" ht="12.75" customHeight="1">
      <c r="A232" s="602"/>
      <c r="B232" s="602"/>
      <c r="C232" s="602"/>
      <c r="D232" s="602"/>
      <c r="E232" s="602"/>
      <c r="F232" s="602"/>
      <c r="G232" s="602"/>
      <c r="H232" s="602"/>
      <c r="I232" s="602"/>
      <c r="J232" s="602"/>
      <c r="K232" s="602"/>
      <c r="L232" s="602"/>
      <c r="M232" s="602"/>
      <c r="N232" s="602"/>
      <c r="O232" s="602"/>
      <c r="P232" s="602"/>
      <c r="Q232" s="602"/>
      <c r="R232" s="602"/>
      <c r="S232" s="602"/>
      <c r="T232" s="602"/>
      <c r="U232" s="602"/>
      <c r="V232" s="602"/>
      <c r="W232" s="602"/>
      <c r="X232" s="602"/>
      <c r="Y232" s="602"/>
      <c r="Z232" s="602"/>
      <c r="AA232" s="602"/>
      <c r="AB232" s="602"/>
      <c r="AC232" s="602"/>
      <c r="AD232" s="602"/>
      <c r="AE232" s="602"/>
      <c r="AF232" s="602"/>
      <c r="AG232" s="602"/>
      <c r="AH232" s="602"/>
      <c r="AI232" s="602"/>
      <c r="AJ232" s="602"/>
    </row>
    <row r="233" spans="1:36" ht="12.75" customHeight="1">
      <c r="A233" s="602"/>
      <c r="B233" s="602"/>
      <c r="C233" s="602"/>
      <c r="D233" s="602"/>
      <c r="E233" s="602"/>
      <c r="F233" s="602"/>
      <c r="G233" s="602"/>
      <c r="H233" s="602"/>
      <c r="I233" s="602"/>
      <c r="J233" s="602"/>
      <c r="K233" s="602"/>
      <c r="L233" s="602"/>
      <c r="M233" s="602"/>
      <c r="N233" s="602"/>
      <c r="O233" s="602"/>
      <c r="P233" s="602"/>
      <c r="Q233" s="602"/>
      <c r="R233" s="602"/>
      <c r="S233" s="602"/>
      <c r="T233" s="602"/>
      <c r="U233" s="602"/>
      <c r="V233" s="602"/>
      <c r="W233" s="602"/>
      <c r="X233" s="602"/>
      <c r="Y233" s="602"/>
      <c r="Z233" s="602"/>
      <c r="AA233" s="602"/>
      <c r="AB233" s="602"/>
      <c r="AC233" s="602"/>
      <c r="AD233" s="602"/>
      <c r="AE233" s="602"/>
      <c r="AF233" s="602"/>
      <c r="AG233" s="602"/>
      <c r="AH233" s="602"/>
      <c r="AI233" s="602"/>
      <c r="AJ233" s="602"/>
    </row>
    <row r="234" spans="1:36" ht="12.75" customHeight="1">
      <c r="A234" s="602"/>
      <c r="B234" s="602"/>
      <c r="C234" s="602"/>
      <c r="D234" s="602"/>
      <c r="E234" s="602"/>
      <c r="F234" s="602"/>
      <c r="G234" s="602"/>
      <c r="H234" s="602"/>
      <c r="I234" s="602"/>
      <c r="J234" s="602"/>
      <c r="K234" s="602"/>
      <c r="L234" s="602"/>
      <c r="M234" s="602"/>
      <c r="N234" s="602"/>
      <c r="O234" s="602"/>
      <c r="P234" s="602"/>
      <c r="Q234" s="602"/>
      <c r="R234" s="602"/>
      <c r="S234" s="602"/>
      <c r="T234" s="602"/>
      <c r="U234" s="602"/>
      <c r="V234" s="602"/>
      <c r="W234" s="602"/>
      <c r="X234" s="602"/>
      <c r="Y234" s="602"/>
      <c r="Z234" s="602"/>
      <c r="AA234" s="602"/>
      <c r="AB234" s="602"/>
      <c r="AC234" s="602"/>
      <c r="AD234" s="602"/>
      <c r="AE234" s="602"/>
      <c r="AF234" s="602"/>
      <c r="AG234" s="602"/>
      <c r="AH234" s="602"/>
      <c r="AI234" s="602"/>
      <c r="AJ234" s="602"/>
    </row>
    <row r="235" spans="1:36" ht="12.75" customHeight="1">
      <c r="A235" s="602"/>
      <c r="B235" s="602"/>
      <c r="C235" s="602"/>
      <c r="D235" s="602"/>
      <c r="E235" s="602"/>
      <c r="F235" s="602"/>
      <c r="G235" s="602"/>
      <c r="H235" s="602"/>
      <c r="I235" s="602"/>
      <c r="J235" s="602"/>
      <c r="K235" s="602"/>
      <c r="L235" s="602"/>
      <c r="M235" s="602"/>
      <c r="N235" s="602"/>
      <c r="O235" s="602"/>
      <c r="P235" s="602"/>
      <c r="Q235" s="602"/>
      <c r="R235" s="602"/>
      <c r="S235" s="602"/>
      <c r="T235" s="602"/>
      <c r="U235" s="602"/>
      <c r="V235" s="602"/>
      <c r="W235" s="602"/>
      <c r="X235" s="602"/>
      <c r="Y235" s="602"/>
      <c r="Z235" s="602"/>
      <c r="AA235" s="602"/>
      <c r="AB235" s="602"/>
      <c r="AC235" s="602"/>
      <c r="AD235" s="602"/>
      <c r="AE235" s="602"/>
      <c r="AF235" s="602"/>
      <c r="AG235" s="602"/>
      <c r="AH235" s="602"/>
      <c r="AI235" s="602"/>
      <c r="AJ235" s="602"/>
    </row>
    <row r="236" spans="1:36" ht="12.75" customHeight="1">
      <c r="A236" s="602"/>
      <c r="B236" s="602"/>
      <c r="C236" s="602"/>
      <c r="D236" s="602"/>
      <c r="E236" s="602"/>
      <c r="F236" s="602"/>
      <c r="G236" s="602"/>
      <c r="H236" s="602"/>
      <c r="I236" s="602"/>
      <c r="J236" s="602"/>
      <c r="K236" s="602"/>
      <c r="L236" s="602"/>
      <c r="M236" s="602"/>
      <c r="N236" s="602"/>
      <c r="O236" s="602"/>
      <c r="P236" s="602"/>
      <c r="Q236" s="602"/>
      <c r="R236" s="602"/>
      <c r="S236" s="602"/>
      <c r="T236" s="602"/>
      <c r="U236" s="602"/>
      <c r="V236" s="602"/>
      <c r="W236" s="602"/>
      <c r="X236" s="602"/>
      <c r="Y236" s="602"/>
      <c r="Z236" s="602"/>
      <c r="AA236" s="602"/>
      <c r="AB236" s="602"/>
      <c r="AC236" s="602"/>
      <c r="AD236" s="602"/>
      <c r="AE236" s="602"/>
      <c r="AF236" s="602"/>
      <c r="AG236" s="602"/>
      <c r="AH236" s="602"/>
      <c r="AI236" s="602"/>
      <c r="AJ236" s="602"/>
    </row>
    <row r="237" spans="1:36" ht="12.75" customHeight="1">
      <c r="A237" s="602"/>
      <c r="B237" s="602"/>
      <c r="C237" s="602"/>
      <c r="D237" s="602"/>
      <c r="E237" s="602"/>
      <c r="F237" s="602"/>
      <c r="G237" s="602"/>
      <c r="H237" s="602"/>
      <c r="I237" s="602"/>
      <c r="J237" s="602"/>
      <c r="K237" s="602"/>
      <c r="L237" s="602"/>
      <c r="M237" s="602"/>
      <c r="N237" s="602"/>
      <c r="O237" s="602"/>
      <c r="P237" s="602"/>
      <c r="Q237" s="602"/>
      <c r="R237" s="602"/>
      <c r="S237" s="602"/>
      <c r="T237" s="602"/>
      <c r="U237" s="602"/>
      <c r="V237" s="602"/>
      <c r="W237" s="602"/>
      <c r="X237" s="602"/>
      <c r="Y237" s="602"/>
      <c r="Z237" s="602"/>
      <c r="AA237" s="602"/>
      <c r="AB237" s="602"/>
      <c r="AC237" s="602"/>
      <c r="AD237" s="602"/>
      <c r="AE237" s="602"/>
      <c r="AF237" s="602"/>
      <c r="AG237" s="602"/>
      <c r="AH237" s="602"/>
      <c r="AI237" s="602"/>
      <c r="AJ237" s="602"/>
    </row>
    <row r="238" spans="1:36" ht="12.75" customHeight="1">
      <c r="A238" s="602"/>
      <c r="B238" s="602"/>
      <c r="C238" s="602"/>
      <c r="D238" s="602"/>
      <c r="E238" s="602"/>
      <c r="F238" s="602"/>
      <c r="G238" s="602"/>
      <c r="H238" s="602"/>
      <c r="I238" s="602"/>
      <c r="J238" s="602"/>
      <c r="K238" s="602"/>
      <c r="L238" s="602"/>
      <c r="M238" s="602"/>
      <c r="N238" s="602"/>
      <c r="O238" s="602"/>
      <c r="P238" s="602"/>
      <c r="Q238" s="602"/>
      <c r="R238" s="602"/>
      <c r="S238" s="602"/>
      <c r="T238" s="602"/>
      <c r="U238" s="602"/>
      <c r="V238" s="602"/>
      <c r="W238" s="602"/>
      <c r="X238" s="602"/>
      <c r="Y238" s="602"/>
      <c r="Z238" s="602"/>
      <c r="AA238" s="602"/>
      <c r="AB238" s="602"/>
      <c r="AC238" s="602"/>
      <c r="AD238" s="602"/>
      <c r="AE238" s="602"/>
      <c r="AF238" s="602"/>
      <c r="AG238" s="602"/>
      <c r="AH238" s="602"/>
      <c r="AI238" s="602"/>
      <c r="AJ238" s="602"/>
    </row>
    <row r="239" spans="1:36" ht="12.75" customHeight="1">
      <c r="A239" s="602"/>
      <c r="B239" s="602"/>
      <c r="C239" s="602"/>
      <c r="D239" s="602"/>
      <c r="E239" s="602"/>
      <c r="F239" s="602"/>
      <c r="G239" s="602"/>
      <c r="H239" s="602"/>
      <c r="I239" s="602"/>
      <c r="J239" s="602"/>
      <c r="K239" s="602"/>
      <c r="L239" s="602"/>
      <c r="M239" s="602"/>
      <c r="N239" s="602"/>
      <c r="O239" s="602"/>
      <c r="P239" s="602"/>
      <c r="Q239" s="602"/>
      <c r="R239" s="602"/>
      <c r="S239" s="602"/>
      <c r="T239" s="602"/>
      <c r="U239" s="602"/>
      <c r="V239" s="602"/>
      <c r="W239" s="602"/>
      <c r="X239" s="602"/>
      <c r="Y239" s="602"/>
      <c r="Z239" s="602"/>
      <c r="AA239" s="602"/>
      <c r="AB239" s="602"/>
      <c r="AC239" s="602"/>
      <c r="AD239" s="602"/>
      <c r="AE239" s="602"/>
      <c r="AF239" s="602"/>
      <c r="AG239" s="602"/>
      <c r="AH239" s="602"/>
      <c r="AI239" s="602"/>
      <c r="AJ239" s="602"/>
    </row>
    <row r="240" spans="1:36" ht="12.75" customHeight="1">
      <c r="A240" s="602"/>
      <c r="B240" s="602"/>
      <c r="C240" s="602"/>
      <c r="D240" s="602"/>
      <c r="E240" s="602"/>
      <c r="F240" s="602"/>
      <c r="G240" s="602"/>
      <c r="H240" s="602"/>
      <c r="I240" s="602"/>
      <c r="J240" s="602"/>
      <c r="K240" s="602"/>
      <c r="L240" s="602"/>
      <c r="M240" s="602"/>
      <c r="N240" s="602"/>
      <c r="O240" s="602"/>
      <c r="P240" s="602"/>
      <c r="Q240" s="602"/>
      <c r="R240" s="602"/>
      <c r="S240" s="602"/>
      <c r="T240" s="602"/>
      <c r="U240" s="602"/>
      <c r="V240" s="602"/>
      <c r="W240" s="602"/>
      <c r="X240" s="602"/>
      <c r="Y240" s="602"/>
      <c r="Z240" s="602"/>
      <c r="AA240" s="602"/>
      <c r="AB240" s="602"/>
      <c r="AC240" s="602"/>
      <c r="AD240" s="602"/>
      <c r="AE240" s="602"/>
      <c r="AF240" s="602"/>
      <c r="AG240" s="602"/>
      <c r="AH240" s="602"/>
      <c r="AI240" s="602"/>
      <c r="AJ240" s="602"/>
    </row>
    <row r="241" spans="1:36" ht="12.75" customHeight="1">
      <c r="A241" s="602"/>
      <c r="B241" s="602"/>
      <c r="C241" s="602"/>
      <c r="D241" s="602"/>
      <c r="E241" s="602"/>
      <c r="F241" s="602"/>
      <c r="G241" s="602"/>
      <c r="H241" s="602"/>
      <c r="I241" s="602"/>
      <c r="J241" s="602"/>
      <c r="K241" s="602"/>
      <c r="L241" s="602"/>
      <c r="M241" s="602"/>
      <c r="N241" s="602"/>
      <c r="O241" s="602"/>
      <c r="P241" s="602"/>
      <c r="Q241" s="602"/>
      <c r="R241" s="602"/>
      <c r="S241" s="602"/>
      <c r="T241" s="602"/>
      <c r="U241" s="602"/>
      <c r="V241" s="602"/>
      <c r="W241" s="602"/>
      <c r="X241" s="602"/>
      <c r="Y241" s="602"/>
      <c r="Z241" s="602"/>
      <c r="AA241" s="602"/>
      <c r="AB241" s="602"/>
      <c r="AC241" s="602"/>
      <c r="AD241" s="602"/>
      <c r="AE241" s="602"/>
      <c r="AF241" s="602"/>
      <c r="AG241" s="602"/>
      <c r="AH241" s="602"/>
      <c r="AI241" s="602"/>
      <c r="AJ241" s="602"/>
    </row>
    <row r="242" spans="1:36" ht="12.75" customHeight="1">
      <c r="A242" s="602"/>
      <c r="B242" s="602"/>
      <c r="C242" s="602"/>
      <c r="D242" s="602"/>
      <c r="E242" s="602"/>
      <c r="F242" s="602"/>
      <c r="G242" s="602"/>
      <c r="H242" s="602"/>
      <c r="I242" s="602"/>
      <c r="J242" s="602"/>
      <c r="K242" s="602"/>
      <c r="L242" s="602"/>
      <c r="M242" s="602"/>
      <c r="N242" s="602"/>
      <c r="O242" s="602"/>
      <c r="P242" s="602"/>
      <c r="Q242" s="602"/>
      <c r="R242" s="602"/>
      <c r="S242" s="602"/>
      <c r="T242" s="602"/>
      <c r="U242" s="602"/>
      <c r="V242" s="602"/>
      <c r="W242" s="602"/>
      <c r="X242" s="602"/>
      <c r="Y242" s="602"/>
      <c r="Z242" s="602"/>
      <c r="AA242" s="602"/>
      <c r="AB242" s="602"/>
      <c r="AC242" s="602"/>
      <c r="AD242" s="602"/>
      <c r="AE242" s="602"/>
      <c r="AF242" s="602"/>
      <c r="AG242" s="602"/>
      <c r="AH242" s="602"/>
      <c r="AI242" s="602"/>
      <c r="AJ242" s="602"/>
    </row>
    <row r="243" spans="1:36" ht="12.75" customHeight="1">
      <c r="A243" s="602"/>
      <c r="B243" s="602"/>
      <c r="C243" s="602"/>
      <c r="D243" s="602"/>
      <c r="E243" s="602"/>
      <c r="F243" s="602"/>
      <c r="G243" s="602"/>
      <c r="H243" s="602"/>
      <c r="I243" s="602"/>
      <c r="J243" s="602"/>
      <c r="K243" s="602"/>
      <c r="L243" s="602"/>
      <c r="M243" s="602"/>
      <c r="N243" s="602"/>
      <c r="O243" s="602"/>
      <c r="P243" s="602"/>
      <c r="Q243" s="602"/>
      <c r="R243" s="602"/>
      <c r="S243" s="602"/>
      <c r="T243" s="602"/>
      <c r="U243" s="602"/>
      <c r="V243" s="602"/>
      <c r="W243" s="602"/>
      <c r="X243" s="602"/>
      <c r="Y243" s="602"/>
      <c r="Z243" s="602"/>
      <c r="AA243" s="602"/>
      <c r="AB243" s="602"/>
      <c r="AC243" s="602"/>
      <c r="AD243" s="602"/>
      <c r="AE243" s="602"/>
      <c r="AF243" s="602"/>
      <c r="AG243" s="602"/>
      <c r="AH243" s="602"/>
      <c r="AI243" s="602"/>
      <c r="AJ243" s="602"/>
    </row>
    <row r="244" spans="1:36" ht="12.75" customHeight="1">
      <c r="A244" s="602"/>
      <c r="B244" s="602"/>
      <c r="C244" s="602"/>
      <c r="D244" s="602"/>
      <c r="E244" s="602"/>
      <c r="F244" s="602"/>
      <c r="G244" s="602"/>
      <c r="H244" s="602"/>
      <c r="I244" s="602"/>
      <c r="J244" s="602"/>
      <c r="K244" s="602"/>
      <c r="L244" s="602"/>
      <c r="M244" s="602"/>
      <c r="N244" s="602"/>
      <c r="O244" s="602"/>
      <c r="P244" s="602"/>
      <c r="Q244" s="602"/>
      <c r="R244" s="602"/>
      <c r="S244" s="602"/>
      <c r="T244" s="602"/>
      <c r="U244" s="602"/>
      <c r="V244" s="602"/>
      <c r="W244" s="602"/>
      <c r="X244" s="602"/>
      <c r="Y244" s="602"/>
      <c r="Z244" s="602"/>
      <c r="AA244" s="602"/>
      <c r="AB244" s="602"/>
      <c r="AC244" s="602"/>
      <c r="AD244" s="602"/>
      <c r="AE244" s="602"/>
      <c r="AF244" s="602"/>
      <c r="AG244" s="602"/>
      <c r="AH244" s="602"/>
      <c r="AI244" s="602"/>
      <c r="AJ244" s="602"/>
    </row>
    <row r="245" spans="1:36" ht="12.75" customHeight="1">
      <c r="A245" s="602"/>
      <c r="B245" s="602"/>
      <c r="C245" s="602"/>
      <c r="D245" s="602"/>
      <c r="E245" s="602"/>
      <c r="F245" s="602"/>
      <c r="G245" s="602"/>
      <c r="H245" s="602"/>
      <c r="I245" s="602"/>
      <c r="J245" s="602"/>
      <c r="K245" s="602"/>
      <c r="L245" s="602"/>
      <c r="M245" s="602"/>
      <c r="N245" s="602"/>
      <c r="O245" s="602"/>
      <c r="P245" s="602"/>
      <c r="Q245" s="602"/>
      <c r="R245" s="602"/>
      <c r="S245" s="602"/>
      <c r="T245" s="602"/>
      <c r="U245" s="602"/>
      <c r="V245" s="602"/>
      <c r="W245" s="602"/>
      <c r="X245" s="602"/>
      <c r="Y245" s="602"/>
      <c r="Z245" s="602"/>
      <c r="AA245" s="602"/>
      <c r="AB245" s="602"/>
      <c r="AC245" s="602"/>
      <c r="AD245" s="602"/>
      <c r="AE245" s="602"/>
      <c r="AF245" s="602"/>
      <c r="AG245" s="602"/>
      <c r="AH245" s="602"/>
      <c r="AI245" s="602"/>
      <c r="AJ245" s="602"/>
    </row>
    <row r="246" spans="1:36" ht="12.75" customHeight="1">
      <c r="A246" s="602"/>
      <c r="B246" s="602"/>
      <c r="C246" s="602"/>
      <c r="D246" s="602"/>
      <c r="E246" s="602"/>
      <c r="F246" s="602"/>
      <c r="G246" s="602"/>
      <c r="H246" s="602"/>
      <c r="I246" s="602"/>
      <c r="J246" s="602"/>
      <c r="K246" s="602"/>
      <c r="L246" s="602"/>
      <c r="M246" s="602"/>
      <c r="N246" s="602"/>
      <c r="O246" s="602"/>
      <c r="P246" s="602"/>
      <c r="Q246" s="602"/>
      <c r="R246" s="602"/>
      <c r="S246" s="602"/>
      <c r="T246" s="602"/>
      <c r="U246" s="602"/>
      <c r="V246" s="602"/>
      <c r="W246" s="602"/>
      <c r="X246" s="602"/>
      <c r="Y246" s="602"/>
      <c r="Z246" s="602"/>
      <c r="AA246" s="602"/>
      <c r="AB246" s="602"/>
      <c r="AC246" s="602"/>
      <c r="AD246" s="602"/>
      <c r="AE246" s="602"/>
      <c r="AF246" s="602"/>
      <c r="AG246" s="602"/>
      <c r="AH246" s="602"/>
      <c r="AI246" s="602"/>
      <c r="AJ246" s="602"/>
    </row>
    <row r="247" spans="1:36" ht="12.75" customHeight="1">
      <c r="A247" s="602"/>
      <c r="B247" s="602"/>
      <c r="C247" s="602"/>
      <c r="D247" s="602"/>
      <c r="E247" s="602"/>
      <c r="F247" s="602"/>
      <c r="G247" s="602"/>
      <c r="H247" s="602"/>
      <c r="I247" s="602"/>
      <c r="J247" s="602"/>
      <c r="K247" s="602"/>
      <c r="L247" s="602"/>
      <c r="M247" s="602"/>
      <c r="N247" s="602"/>
      <c r="O247" s="602"/>
      <c r="P247" s="602"/>
      <c r="Q247" s="602"/>
      <c r="R247" s="602"/>
      <c r="S247" s="602"/>
      <c r="T247" s="602"/>
      <c r="U247" s="602"/>
      <c r="V247" s="602"/>
      <c r="W247" s="602"/>
      <c r="X247" s="602"/>
      <c r="Y247" s="602"/>
      <c r="Z247" s="602"/>
      <c r="AA247" s="602"/>
      <c r="AB247" s="602"/>
      <c r="AC247" s="602"/>
      <c r="AD247" s="602"/>
      <c r="AE247" s="602"/>
      <c r="AF247" s="602"/>
      <c r="AG247" s="602"/>
      <c r="AH247" s="602"/>
      <c r="AI247" s="602"/>
      <c r="AJ247" s="602"/>
    </row>
    <row r="248" spans="1:36" ht="12.75" customHeight="1">
      <c r="A248" s="602"/>
      <c r="B248" s="602"/>
      <c r="C248" s="602"/>
      <c r="D248" s="602"/>
      <c r="E248" s="602"/>
      <c r="F248" s="602"/>
      <c r="G248" s="602"/>
      <c r="H248" s="602"/>
      <c r="I248" s="602"/>
      <c r="J248" s="602"/>
      <c r="K248" s="602"/>
      <c r="L248" s="602"/>
      <c r="M248" s="602"/>
      <c r="N248" s="602"/>
      <c r="O248" s="602"/>
      <c r="P248" s="602"/>
      <c r="Q248" s="602"/>
      <c r="R248" s="602"/>
      <c r="S248" s="602"/>
      <c r="T248" s="602"/>
      <c r="U248" s="602"/>
      <c r="V248" s="602"/>
      <c r="W248" s="602"/>
      <c r="X248" s="602"/>
      <c r="Y248" s="602"/>
      <c r="Z248" s="602"/>
      <c r="AA248" s="602"/>
      <c r="AB248" s="602"/>
      <c r="AC248" s="602"/>
      <c r="AD248" s="602"/>
      <c r="AE248" s="602"/>
      <c r="AF248" s="602"/>
      <c r="AG248" s="602"/>
      <c r="AH248" s="602"/>
      <c r="AI248" s="602"/>
      <c r="AJ248" s="602"/>
    </row>
    <row r="249" spans="1:36" ht="12.75" customHeight="1">
      <c r="A249" s="602"/>
      <c r="B249" s="602"/>
      <c r="C249" s="602"/>
      <c r="D249" s="602"/>
      <c r="E249" s="602"/>
      <c r="F249" s="602"/>
      <c r="G249" s="602"/>
      <c r="H249" s="602"/>
      <c r="I249" s="602"/>
      <c r="J249" s="602"/>
      <c r="K249" s="602"/>
      <c r="L249" s="602"/>
      <c r="M249" s="602"/>
      <c r="N249" s="602"/>
      <c r="O249" s="602"/>
      <c r="P249" s="602"/>
      <c r="Q249" s="602"/>
      <c r="R249" s="602"/>
      <c r="S249" s="602"/>
      <c r="T249" s="602"/>
      <c r="U249" s="602"/>
      <c r="V249" s="602"/>
      <c r="W249" s="602"/>
      <c r="X249" s="602"/>
      <c r="Y249" s="602"/>
      <c r="Z249" s="602"/>
      <c r="AA249" s="602"/>
      <c r="AB249" s="602"/>
      <c r="AC249" s="602"/>
      <c r="AD249" s="602"/>
      <c r="AE249" s="602"/>
      <c r="AF249" s="602"/>
      <c r="AG249" s="602"/>
      <c r="AH249" s="602"/>
      <c r="AI249" s="602"/>
      <c r="AJ249" s="602"/>
    </row>
    <row r="250" spans="1:36" ht="12.75" customHeight="1">
      <c r="A250" s="602"/>
      <c r="B250" s="602"/>
      <c r="C250" s="602"/>
      <c r="D250" s="602"/>
      <c r="E250" s="602"/>
      <c r="F250" s="602"/>
      <c r="G250" s="602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  <c r="T250" s="602"/>
      <c r="U250" s="602"/>
      <c r="V250" s="602"/>
      <c r="W250" s="602"/>
      <c r="X250" s="602"/>
      <c r="Y250" s="602"/>
      <c r="Z250" s="602"/>
      <c r="AA250" s="602"/>
      <c r="AB250" s="602"/>
      <c r="AC250" s="602"/>
      <c r="AD250" s="602"/>
      <c r="AE250" s="602"/>
      <c r="AF250" s="602"/>
      <c r="AG250" s="602"/>
      <c r="AH250" s="602"/>
      <c r="AI250" s="602"/>
      <c r="AJ250" s="602"/>
    </row>
    <row r="251" spans="1:36" ht="12.75" customHeight="1">
      <c r="A251" s="602"/>
      <c r="B251" s="602"/>
      <c r="C251" s="602"/>
      <c r="D251" s="602"/>
      <c r="E251" s="602"/>
      <c r="F251" s="602"/>
      <c r="G251" s="602"/>
      <c r="H251" s="602"/>
      <c r="I251" s="602"/>
      <c r="J251" s="602"/>
      <c r="K251" s="602"/>
      <c r="L251" s="602"/>
      <c r="M251" s="602"/>
      <c r="N251" s="602"/>
      <c r="O251" s="602"/>
      <c r="P251" s="602"/>
      <c r="Q251" s="602"/>
      <c r="R251" s="602"/>
      <c r="S251" s="602"/>
      <c r="T251" s="602"/>
      <c r="U251" s="602"/>
      <c r="V251" s="602"/>
      <c r="W251" s="602"/>
      <c r="X251" s="602"/>
      <c r="Y251" s="602"/>
      <c r="Z251" s="602"/>
      <c r="AA251" s="602"/>
      <c r="AB251" s="602"/>
      <c r="AC251" s="602"/>
      <c r="AD251" s="602"/>
      <c r="AE251" s="602"/>
      <c r="AF251" s="602"/>
      <c r="AG251" s="602"/>
      <c r="AH251" s="602"/>
      <c r="AI251" s="602"/>
      <c r="AJ251" s="602"/>
    </row>
    <row r="252" spans="1:36" ht="12.75" customHeight="1">
      <c r="A252" s="602"/>
      <c r="B252" s="602"/>
      <c r="C252" s="602"/>
      <c r="D252" s="602"/>
      <c r="E252" s="602"/>
      <c r="F252" s="602"/>
      <c r="G252" s="602"/>
      <c r="H252" s="602"/>
      <c r="I252" s="602"/>
      <c r="J252" s="602"/>
      <c r="K252" s="602"/>
      <c r="L252" s="602"/>
      <c r="M252" s="602"/>
      <c r="N252" s="602"/>
      <c r="O252" s="602"/>
      <c r="P252" s="602"/>
      <c r="Q252" s="602"/>
      <c r="R252" s="602"/>
      <c r="S252" s="602"/>
      <c r="T252" s="602"/>
      <c r="U252" s="602"/>
      <c r="V252" s="602"/>
      <c r="W252" s="602"/>
      <c r="X252" s="602"/>
      <c r="Y252" s="602"/>
      <c r="Z252" s="602"/>
      <c r="AA252" s="602"/>
      <c r="AB252" s="602"/>
      <c r="AC252" s="602"/>
      <c r="AD252" s="602"/>
      <c r="AE252" s="602"/>
      <c r="AF252" s="602"/>
      <c r="AG252" s="602"/>
      <c r="AH252" s="602"/>
      <c r="AI252" s="602"/>
      <c r="AJ252" s="602"/>
    </row>
    <row r="253" spans="1:36" ht="12.75" customHeight="1">
      <c r="A253" s="602"/>
      <c r="B253" s="602"/>
      <c r="C253" s="602"/>
      <c r="D253" s="602"/>
      <c r="E253" s="602"/>
      <c r="F253" s="602"/>
      <c r="G253" s="602"/>
      <c r="H253" s="602"/>
      <c r="I253" s="602"/>
      <c r="J253" s="602"/>
      <c r="K253" s="602"/>
      <c r="L253" s="602"/>
      <c r="M253" s="602"/>
      <c r="N253" s="602"/>
      <c r="O253" s="602"/>
      <c r="P253" s="602"/>
      <c r="Q253" s="602"/>
      <c r="R253" s="602"/>
      <c r="S253" s="602"/>
      <c r="T253" s="602"/>
      <c r="U253" s="602"/>
      <c r="V253" s="602"/>
      <c r="W253" s="602"/>
      <c r="X253" s="602"/>
      <c r="Y253" s="602"/>
      <c r="Z253" s="602"/>
      <c r="AA253" s="602"/>
      <c r="AB253" s="602"/>
      <c r="AC253" s="602"/>
      <c r="AD253" s="602"/>
      <c r="AE253" s="602"/>
      <c r="AF253" s="602"/>
      <c r="AG253" s="602"/>
      <c r="AH253" s="602"/>
      <c r="AI253" s="602"/>
      <c r="AJ253" s="602"/>
    </row>
    <row r="254" spans="1:36" ht="12.75" customHeight="1">
      <c r="A254" s="602"/>
      <c r="B254" s="602"/>
      <c r="C254" s="602"/>
      <c r="D254" s="602"/>
      <c r="E254" s="602"/>
      <c r="F254" s="602"/>
      <c r="G254" s="602"/>
      <c r="H254" s="602"/>
      <c r="I254" s="602"/>
      <c r="J254" s="602"/>
      <c r="K254" s="602"/>
      <c r="L254" s="602"/>
      <c r="M254" s="602"/>
      <c r="N254" s="602"/>
      <c r="O254" s="602"/>
      <c r="P254" s="602"/>
      <c r="Q254" s="602"/>
      <c r="R254" s="602"/>
      <c r="S254" s="602"/>
      <c r="T254" s="602"/>
      <c r="U254" s="602"/>
      <c r="V254" s="602"/>
      <c r="W254" s="602"/>
      <c r="X254" s="602"/>
      <c r="Y254" s="602"/>
      <c r="Z254" s="602"/>
      <c r="AA254" s="602"/>
      <c r="AB254" s="602"/>
      <c r="AC254" s="602"/>
      <c r="AD254" s="602"/>
      <c r="AE254" s="602"/>
      <c r="AF254" s="602"/>
      <c r="AG254" s="602"/>
      <c r="AH254" s="602"/>
      <c r="AI254" s="602"/>
      <c r="AJ254" s="602"/>
    </row>
    <row r="255" spans="1:36" ht="12.75" customHeight="1">
      <c r="A255" s="602"/>
      <c r="B255" s="602"/>
      <c r="C255" s="602"/>
      <c r="D255" s="602"/>
      <c r="E255" s="602"/>
      <c r="F255" s="602"/>
      <c r="G255" s="602"/>
      <c r="H255" s="602"/>
      <c r="I255" s="602"/>
      <c r="J255" s="602"/>
      <c r="K255" s="602"/>
      <c r="L255" s="602"/>
      <c r="M255" s="602"/>
      <c r="N255" s="602"/>
      <c r="O255" s="602"/>
      <c r="P255" s="602"/>
      <c r="Q255" s="602"/>
      <c r="R255" s="602"/>
      <c r="S255" s="602"/>
      <c r="T255" s="602"/>
      <c r="U255" s="602"/>
      <c r="V255" s="602"/>
      <c r="W255" s="602"/>
      <c r="X255" s="602"/>
      <c r="Y255" s="602"/>
      <c r="Z255" s="602"/>
      <c r="AA255" s="602"/>
      <c r="AB255" s="602"/>
      <c r="AC255" s="602"/>
      <c r="AD255" s="602"/>
      <c r="AE255" s="602"/>
      <c r="AF255" s="602"/>
      <c r="AG255" s="602"/>
      <c r="AH255" s="602"/>
      <c r="AI255" s="602"/>
      <c r="AJ255" s="602"/>
    </row>
    <row r="256" spans="1:36" ht="12.75" customHeight="1">
      <c r="A256" s="602"/>
      <c r="B256" s="602"/>
      <c r="C256" s="602"/>
      <c r="D256" s="602"/>
      <c r="E256" s="602"/>
      <c r="F256" s="602"/>
      <c r="G256" s="602"/>
      <c r="H256" s="602"/>
      <c r="I256" s="602"/>
      <c r="J256" s="602"/>
      <c r="K256" s="602"/>
      <c r="L256" s="602"/>
      <c r="M256" s="602"/>
      <c r="N256" s="602"/>
      <c r="O256" s="602"/>
      <c r="P256" s="602"/>
      <c r="Q256" s="602"/>
      <c r="R256" s="602"/>
      <c r="S256" s="602"/>
      <c r="T256" s="602"/>
      <c r="U256" s="602"/>
      <c r="V256" s="602"/>
      <c r="W256" s="602"/>
      <c r="X256" s="602"/>
      <c r="Y256" s="602"/>
      <c r="Z256" s="602"/>
      <c r="AA256" s="602"/>
      <c r="AB256" s="602"/>
      <c r="AC256" s="602"/>
      <c r="AD256" s="602"/>
      <c r="AE256" s="602"/>
      <c r="AF256" s="602"/>
      <c r="AG256" s="602"/>
      <c r="AH256" s="602"/>
      <c r="AI256" s="602"/>
      <c r="AJ256" s="602"/>
    </row>
    <row r="257" spans="1:36" ht="12.75" customHeight="1">
      <c r="A257" s="602"/>
      <c r="B257" s="602"/>
      <c r="C257" s="602"/>
      <c r="D257" s="602"/>
      <c r="E257" s="602"/>
      <c r="F257" s="602"/>
      <c r="G257" s="602"/>
      <c r="H257" s="602"/>
      <c r="I257" s="602"/>
      <c r="J257" s="602"/>
      <c r="K257" s="602"/>
      <c r="L257" s="602"/>
      <c r="M257" s="602"/>
      <c r="N257" s="602"/>
      <c r="O257" s="602"/>
      <c r="P257" s="602"/>
      <c r="Q257" s="602"/>
      <c r="R257" s="602"/>
      <c r="S257" s="602"/>
      <c r="T257" s="602"/>
      <c r="U257" s="602"/>
      <c r="V257" s="602"/>
      <c r="W257" s="602"/>
      <c r="X257" s="602"/>
      <c r="Y257" s="602"/>
      <c r="Z257" s="602"/>
      <c r="AA257" s="602"/>
      <c r="AB257" s="602"/>
      <c r="AC257" s="602"/>
      <c r="AD257" s="602"/>
      <c r="AE257" s="602"/>
      <c r="AF257" s="602"/>
      <c r="AG257" s="602"/>
      <c r="AH257" s="602"/>
      <c r="AI257" s="602"/>
      <c r="AJ257" s="602"/>
    </row>
    <row r="258" spans="1:36" ht="12.75" customHeight="1">
      <c r="A258" s="602"/>
      <c r="B258" s="602"/>
      <c r="C258" s="602"/>
      <c r="D258" s="602"/>
      <c r="E258" s="602"/>
      <c r="F258" s="602"/>
      <c r="G258" s="602"/>
      <c r="H258" s="602"/>
      <c r="I258" s="602"/>
      <c r="J258" s="602"/>
      <c r="K258" s="602"/>
      <c r="L258" s="602"/>
      <c r="M258" s="602"/>
      <c r="N258" s="602"/>
      <c r="O258" s="602"/>
      <c r="P258" s="602"/>
      <c r="Q258" s="602"/>
      <c r="R258" s="602"/>
      <c r="S258" s="602"/>
      <c r="T258" s="602"/>
      <c r="U258" s="602"/>
      <c r="V258" s="602"/>
      <c r="W258" s="602"/>
      <c r="X258" s="602"/>
      <c r="Y258" s="602"/>
      <c r="Z258" s="602"/>
      <c r="AA258" s="602"/>
      <c r="AB258" s="602"/>
      <c r="AC258" s="602"/>
      <c r="AD258" s="602"/>
      <c r="AE258" s="602"/>
      <c r="AF258" s="602"/>
      <c r="AG258" s="602"/>
      <c r="AH258" s="602"/>
      <c r="AI258" s="602"/>
      <c r="AJ258" s="602"/>
    </row>
    <row r="259" spans="1:36" ht="12.75" customHeight="1">
      <c r="A259" s="602"/>
      <c r="B259" s="602"/>
      <c r="C259" s="602"/>
      <c r="D259" s="602"/>
      <c r="E259" s="602"/>
      <c r="F259" s="602"/>
      <c r="G259" s="602"/>
      <c r="H259" s="602"/>
      <c r="I259" s="602"/>
      <c r="J259" s="602"/>
      <c r="K259" s="602"/>
      <c r="L259" s="602"/>
      <c r="M259" s="602"/>
      <c r="N259" s="602"/>
      <c r="O259" s="602"/>
      <c r="P259" s="602"/>
      <c r="Q259" s="602"/>
      <c r="R259" s="602"/>
      <c r="S259" s="602"/>
      <c r="T259" s="602"/>
      <c r="U259" s="602"/>
      <c r="V259" s="602"/>
      <c r="W259" s="602"/>
      <c r="X259" s="602"/>
      <c r="Y259" s="602"/>
      <c r="Z259" s="602"/>
      <c r="AA259" s="602"/>
      <c r="AB259" s="602"/>
      <c r="AC259" s="602"/>
      <c r="AD259" s="602"/>
      <c r="AE259" s="602"/>
      <c r="AF259" s="602"/>
      <c r="AG259" s="602"/>
      <c r="AH259" s="602"/>
      <c r="AI259" s="602"/>
      <c r="AJ259" s="602"/>
    </row>
    <row r="260" spans="1:36" ht="12.75" customHeight="1">
      <c r="A260" s="602"/>
      <c r="B260" s="602"/>
      <c r="C260" s="602"/>
      <c r="D260" s="602"/>
      <c r="E260" s="602"/>
      <c r="F260" s="602"/>
      <c r="G260" s="602"/>
      <c r="H260" s="602"/>
      <c r="I260" s="602"/>
      <c r="J260" s="602"/>
      <c r="K260" s="602"/>
      <c r="L260" s="602"/>
      <c r="M260" s="602"/>
      <c r="N260" s="602"/>
      <c r="O260" s="602"/>
      <c r="P260" s="602"/>
      <c r="Q260" s="602"/>
      <c r="R260" s="602"/>
      <c r="S260" s="602"/>
      <c r="T260" s="602"/>
      <c r="U260" s="602"/>
      <c r="V260" s="602"/>
      <c r="W260" s="602"/>
      <c r="X260" s="602"/>
      <c r="Y260" s="602"/>
      <c r="Z260" s="602"/>
      <c r="AA260" s="602"/>
      <c r="AB260" s="602"/>
      <c r="AC260" s="602"/>
      <c r="AD260" s="602"/>
      <c r="AE260" s="602"/>
      <c r="AF260" s="602"/>
      <c r="AG260" s="602"/>
      <c r="AH260" s="602"/>
      <c r="AI260" s="602"/>
      <c r="AJ260" s="602"/>
    </row>
    <row r="261" spans="1:36" ht="12.75" customHeight="1">
      <c r="A261" s="602"/>
      <c r="B261" s="602"/>
      <c r="C261" s="602"/>
      <c r="D261" s="602"/>
      <c r="E261" s="602"/>
      <c r="F261" s="602"/>
      <c r="G261" s="602"/>
      <c r="H261" s="602"/>
      <c r="I261" s="602"/>
      <c r="J261" s="602"/>
      <c r="K261" s="602"/>
      <c r="L261" s="602"/>
      <c r="M261" s="602"/>
      <c r="N261" s="602"/>
      <c r="O261" s="602"/>
      <c r="P261" s="602"/>
      <c r="Q261" s="602"/>
      <c r="R261" s="602"/>
      <c r="S261" s="602"/>
      <c r="T261" s="602"/>
      <c r="U261" s="602"/>
      <c r="V261" s="602"/>
      <c r="W261" s="602"/>
      <c r="X261" s="602"/>
      <c r="Y261" s="602"/>
      <c r="Z261" s="602"/>
      <c r="AA261" s="602"/>
      <c r="AB261" s="602"/>
      <c r="AC261" s="602"/>
      <c r="AD261" s="602"/>
      <c r="AE261" s="602"/>
      <c r="AF261" s="602"/>
      <c r="AG261" s="602"/>
      <c r="AH261" s="602"/>
      <c r="AI261" s="602"/>
      <c r="AJ261" s="602"/>
    </row>
    <row r="262" spans="1:36" ht="12.75" customHeight="1">
      <c r="A262" s="602"/>
      <c r="B262" s="602"/>
      <c r="C262" s="602"/>
      <c r="D262" s="602"/>
      <c r="E262" s="602"/>
      <c r="F262" s="602"/>
      <c r="G262" s="602"/>
      <c r="H262" s="602"/>
      <c r="I262" s="602"/>
      <c r="J262" s="602"/>
      <c r="K262" s="602"/>
      <c r="L262" s="602"/>
      <c r="M262" s="602"/>
      <c r="N262" s="602"/>
      <c r="O262" s="602"/>
      <c r="P262" s="602"/>
      <c r="Q262" s="602"/>
      <c r="R262" s="602"/>
      <c r="S262" s="602"/>
      <c r="T262" s="602"/>
      <c r="U262" s="602"/>
      <c r="V262" s="602"/>
      <c r="W262" s="602"/>
      <c r="X262" s="602"/>
      <c r="Y262" s="602"/>
      <c r="Z262" s="602"/>
      <c r="AA262" s="602"/>
      <c r="AB262" s="602"/>
      <c r="AC262" s="602"/>
      <c r="AD262" s="602"/>
      <c r="AE262" s="602"/>
      <c r="AF262" s="602"/>
      <c r="AG262" s="602"/>
      <c r="AH262" s="602"/>
      <c r="AI262" s="602"/>
      <c r="AJ262" s="602"/>
    </row>
    <row r="263" spans="1:36" ht="12.75" customHeight="1">
      <c r="A263" s="602"/>
      <c r="B263" s="602"/>
      <c r="C263" s="602"/>
      <c r="D263" s="602"/>
      <c r="E263" s="602"/>
      <c r="F263" s="602"/>
      <c r="G263" s="602"/>
      <c r="H263" s="602"/>
      <c r="I263" s="602"/>
      <c r="J263" s="602"/>
      <c r="K263" s="602"/>
      <c r="L263" s="602"/>
      <c r="M263" s="602"/>
      <c r="N263" s="602"/>
      <c r="O263" s="602"/>
      <c r="P263" s="602"/>
      <c r="Q263" s="602"/>
      <c r="R263" s="602"/>
      <c r="S263" s="602"/>
      <c r="T263" s="602"/>
      <c r="U263" s="602"/>
      <c r="V263" s="602"/>
      <c r="W263" s="602"/>
      <c r="X263" s="602"/>
      <c r="Y263" s="602"/>
      <c r="Z263" s="602"/>
      <c r="AA263" s="602"/>
      <c r="AB263" s="602"/>
      <c r="AC263" s="602"/>
      <c r="AD263" s="602"/>
      <c r="AE263" s="602"/>
      <c r="AF263" s="602"/>
      <c r="AG263" s="602"/>
      <c r="AH263" s="602"/>
      <c r="AI263" s="602"/>
      <c r="AJ263" s="602"/>
    </row>
    <row r="264" spans="1:36" ht="12.75" customHeight="1">
      <c r="A264" s="602"/>
      <c r="B264" s="602"/>
      <c r="C264" s="602"/>
      <c r="D264" s="602"/>
      <c r="E264" s="602"/>
      <c r="F264" s="602"/>
      <c r="G264" s="602"/>
      <c r="H264" s="602"/>
      <c r="I264" s="602"/>
      <c r="J264" s="602"/>
      <c r="K264" s="602"/>
      <c r="L264" s="602"/>
      <c r="M264" s="602"/>
      <c r="N264" s="602"/>
      <c r="O264" s="602"/>
      <c r="P264" s="602"/>
      <c r="Q264" s="602"/>
      <c r="R264" s="602"/>
      <c r="S264" s="602"/>
      <c r="T264" s="602"/>
      <c r="U264" s="602"/>
      <c r="V264" s="602"/>
      <c r="W264" s="602"/>
      <c r="X264" s="602"/>
      <c r="Y264" s="602"/>
      <c r="Z264" s="602"/>
      <c r="AA264" s="602"/>
      <c r="AB264" s="602"/>
      <c r="AC264" s="602"/>
      <c r="AD264" s="602"/>
      <c r="AE264" s="602"/>
      <c r="AF264" s="602"/>
      <c r="AG264" s="602"/>
      <c r="AH264" s="602"/>
      <c r="AI264" s="602"/>
      <c r="AJ264" s="602"/>
    </row>
    <row r="265" spans="1:36" ht="12.75" customHeight="1">
      <c r="A265" s="602"/>
      <c r="B265" s="602"/>
      <c r="C265" s="602"/>
      <c r="D265" s="602"/>
      <c r="E265" s="602"/>
      <c r="F265" s="602"/>
      <c r="G265" s="602"/>
      <c r="H265" s="602"/>
      <c r="I265" s="602"/>
      <c r="J265" s="602"/>
      <c r="K265" s="602"/>
      <c r="L265" s="602"/>
      <c r="M265" s="602"/>
      <c r="N265" s="602"/>
      <c r="O265" s="602"/>
      <c r="P265" s="602"/>
      <c r="Q265" s="602"/>
      <c r="R265" s="602"/>
      <c r="S265" s="602"/>
      <c r="T265" s="602"/>
      <c r="U265" s="602"/>
      <c r="V265" s="602"/>
      <c r="W265" s="602"/>
      <c r="X265" s="602"/>
      <c r="Y265" s="602"/>
      <c r="Z265" s="602"/>
      <c r="AA265" s="602"/>
      <c r="AB265" s="602"/>
      <c r="AC265" s="602"/>
      <c r="AD265" s="602"/>
      <c r="AE265" s="602"/>
      <c r="AF265" s="602"/>
      <c r="AG265" s="602"/>
      <c r="AH265" s="602"/>
      <c r="AI265" s="602"/>
      <c r="AJ265" s="602"/>
    </row>
    <row r="266" spans="1:36" ht="12.75" customHeight="1">
      <c r="A266" s="602"/>
      <c r="B266" s="602"/>
      <c r="C266" s="602"/>
      <c r="D266" s="602"/>
      <c r="E266" s="602"/>
      <c r="F266" s="602"/>
      <c r="G266" s="602"/>
      <c r="H266" s="602"/>
      <c r="I266" s="602"/>
      <c r="J266" s="602"/>
      <c r="K266" s="602"/>
      <c r="L266" s="602"/>
      <c r="M266" s="602"/>
      <c r="N266" s="602"/>
      <c r="O266" s="602"/>
      <c r="P266" s="602"/>
      <c r="Q266" s="602"/>
      <c r="R266" s="602"/>
      <c r="S266" s="602"/>
      <c r="T266" s="602"/>
      <c r="U266" s="602"/>
      <c r="V266" s="602"/>
      <c r="W266" s="602"/>
      <c r="X266" s="602"/>
      <c r="Y266" s="602"/>
      <c r="Z266" s="602"/>
      <c r="AA266" s="602"/>
      <c r="AB266" s="602"/>
      <c r="AC266" s="602"/>
      <c r="AD266" s="602"/>
      <c r="AE266" s="602"/>
      <c r="AF266" s="602"/>
      <c r="AG266" s="602"/>
      <c r="AH266" s="602"/>
      <c r="AI266" s="602"/>
      <c r="AJ266" s="602"/>
    </row>
    <row r="267" spans="1:36" ht="12.75" customHeight="1">
      <c r="A267" s="602"/>
      <c r="B267" s="602"/>
      <c r="C267" s="602"/>
      <c r="D267" s="602"/>
      <c r="E267" s="602"/>
      <c r="F267" s="602"/>
      <c r="G267" s="602"/>
      <c r="H267" s="602"/>
      <c r="I267" s="602"/>
      <c r="J267" s="602"/>
      <c r="K267" s="602"/>
      <c r="L267" s="602"/>
      <c r="M267" s="602"/>
      <c r="N267" s="602"/>
      <c r="O267" s="602"/>
      <c r="P267" s="602"/>
      <c r="Q267" s="602"/>
      <c r="R267" s="602"/>
      <c r="S267" s="602"/>
      <c r="T267" s="602"/>
      <c r="U267" s="602"/>
      <c r="V267" s="602"/>
      <c r="W267" s="602"/>
      <c r="X267" s="602"/>
      <c r="Y267" s="602"/>
      <c r="Z267" s="602"/>
      <c r="AA267" s="602"/>
      <c r="AB267" s="602"/>
      <c r="AC267" s="602"/>
      <c r="AD267" s="602"/>
      <c r="AE267" s="602"/>
      <c r="AF267" s="602"/>
      <c r="AG267" s="602"/>
      <c r="AH267" s="602"/>
      <c r="AI267" s="602"/>
      <c r="AJ267" s="602"/>
    </row>
    <row r="268" spans="1:36" ht="12.75" customHeight="1">
      <c r="A268" s="602"/>
      <c r="B268" s="602"/>
      <c r="C268" s="602"/>
      <c r="D268" s="602"/>
      <c r="E268" s="602"/>
      <c r="F268" s="602"/>
      <c r="G268" s="602"/>
      <c r="H268" s="602"/>
      <c r="I268" s="602"/>
      <c r="J268" s="602"/>
      <c r="K268" s="602"/>
      <c r="L268" s="602"/>
      <c r="M268" s="602"/>
      <c r="N268" s="602"/>
      <c r="O268" s="602"/>
      <c r="P268" s="602"/>
      <c r="Q268" s="602"/>
      <c r="R268" s="602"/>
      <c r="S268" s="602"/>
      <c r="T268" s="602"/>
      <c r="U268" s="602"/>
      <c r="V268" s="602"/>
      <c r="W268" s="602"/>
      <c r="X268" s="602"/>
      <c r="Y268" s="602"/>
      <c r="Z268" s="602"/>
      <c r="AA268" s="602"/>
      <c r="AB268" s="602"/>
      <c r="AC268" s="602"/>
      <c r="AD268" s="602"/>
      <c r="AE268" s="602"/>
      <c r="AF268" s="602"/>
      <c r="AG268" s="602"/>
      <c r="AH268" s="602"/>
      <c r="AI268" s="602"/>
      <c r="AJ268" s="602"/>
    </row>
    <row r="269" spans="1:36" ht="12.75" customHeight="1">
      <c r="A269" s="602"/>
      <c r="B269" s="602"/>
      <c r="C269" s="602"/>
      <c r="D269" s="602"/>
      <c r="E269" s="602"/>
      <c r="F269" s="602"/>
      <c r="G269" s="602"/>
      <c r="H269" s="602"/>
      <c r="I269" s="602"/>
      <c r="J269" s="602"/>
      <c r="K269" s="602"/>
      <c r="L269" s="602"/>
      <c r="M269" s="602"/>
      <c r="N269" s="602"/>
      <c r="O269" s="602"/>
      <c r="P269" s="602"/>
      <c r="Q269" s="602"/>
      <c r="R269" s="602"/>
      <c r="S269" s="602"/>
      <c r="T269" s="602"/>
      <c r="U269" s="602"/>
      <c r="V269" s="602"/>
      <c r="W269" s="602"/>
      <c r="X269" s="602"/>
      <c r="Y269" s="602"/>
      <c r="Z269" s="602"/>
      <c r="AA269" s="602"/>
      <c r="AB269" s="602"/>
      <c r="AC269" s="602"/>
      <c r="AD269" s="602"/>
      <c r="AE269" s="602"/>
      <c r="AF269" s="602"/>
      <c r="AG269" s="602"/>
      <c r="AH269" s="602"/>
      <c r="AI269" s="602"/>
      <c r="AJ269" s="602"/>
    </row>
    <row r="270" spans="1:36" ht="12.75" customHeight="1">
      <c r="A270" s="602"/>
      <c r="B270" s="602"/>
      <c r="C270" s="602"/>
      <c r="D270" s="602"/>
      <c r="E270" s="602"/>
      <c r="F270" s="602"/>
      <c r="G270" s="602"/>
      <c r="H270" s="602"/>
      <c r="I270" s="602"/>
      <c r="J270" s="602"/>
      <c r="K270" s="602"/>
      <c r="L270" s="602"/>
      <c r="M270" s="602"/>
      <c r="N270" s="602"/>
      <c r="O270" s="602"/>
      <c r="P270" s="602"/>
      <c r="Q270" s="602"/>
      <c r="R270" s="602"/>
      <c r="S270" s="602"/>
      <c r="T270" s="602"/>
      <c r="U270" s="602"/>
      <c r="V270" s="602"/>
      <c r="W270" s="602"/>
      <c r="X270" s="602"/>
      <c r="Y270" s="602"/>
      <c r="Z270" s="602"/>
      <c r="AA270" s="602"/>
      <c r="AB270" s="602"/>
      <c r="AC270" s="602"/>
      <c r="AD270" s="602"/>
      <c r="AE270" s="602"/>
      <c r="AF270" s="602"/>
      <c r="AG270" s="602"/>
      <c r="AH270" s="602"/>
      <c r="AI270" s="602"/>
      <c r="AJ270" s="602"/>
    </row>
    <row r="271" spans="1:36" ht="12.75" customHeight="1">
      <c r="A271" s="602"/>
      <c r="B271" s="602"/>
      <c r="C271" s="602"/>
      <c r="D271" s="602"/>
      <c r="E271" s="602"/>
      <c r="F271" s="602"/>
      <c r="G271" s="602"/>
      <c r="H271" s="602"/>
      <c r="I271" s="602"/>
      <c r="J271" s="602"/>
      <c r="K271" s="602"/>
      <c r="L271" s="602"/>
      <c r="M271" s="602"/>
      <c r="N271" s="602"/>
      <c r="O271" s="602"/>
      <c r="P271" s="602"/>
      <c r="Q271" s="602"/>
      <c r="R271" s="602"/>
      <c r="S271" s="602"/>
      <c r="T271" s="602"/>
      <c r="U271" s="602"/>
      <c r="V271" s="602"/>
      <c r="W271" s="602"/>
      <c r="X271" s="602"/>
      <c r="Y271" s="602"/>
      <c r="Z271" s="602"/>
      <c r="AA271" s="602"/>
      <c r="AB271" s="602"/>
      <c r="AC271" s="602"/>
      <c r="AD271" s="602"/>
      <c r="AE271" s="602"/>
      <c r="AF271" s="602"/>
      <c r="AG271" s="602"/>
      <c r="AH271" s="602"/>
      <c r="AI271" s="602"/>
      <c r="AJ271" s="602"/>
    </row>
    <row r="272" spans="1:36" ht="12.75" customHeight="1">
      <c r="A272" s="602"/>
      <c r="B272" s="602"/>
      <c r="C272" s="602"/>
      <c r="D272" s="602"/>
      <c r="E272" s="602"/>
      <c r="F272" s="602"/>
      <c r="G272" s="602"/>
      <c r="H272" s="602"/>
      <c r="I272" s="602"/>
      <c r="J272" s="602"/>
      <c r="K272" s="602"/>
      <c r="L272" s="602"/>
      <c r="M272" s="602"/>
      <c r="N272" s="602"/>
      <c r="O272" s="602"/>
      <c r="P272" s="602"/>
      <c r="Q272" s="602"/>
      <c r="R272" s="602"/>
      <c r="S272" s="602"/>
      <c r="T272" s="602"/>
      <c r="U272" s="602"/>
      <c r="V272" s="602"/>
      <c r="W272" s="602"/>
      <c r="X272" s="602"/>
      <c r="Y272" s="602"/>
      <c r="Z272" s="602"/>
      <c r="AA272" s="602"/>
      <c r="AB272" s="602"/>
      <c r="AC272" s="602"/>
      <c r="AD272" s="602"/>
      <c r="AE272" s="602"/>
      <c r="AF272" s="602"/>
      <c r="AG272" s="602"/>
      <c r="AH272" s="602"/>
      <c r="AI272" s="602"/>
      <c r="AJ272" s="602"/>
    </row>
    <row r="273" spans="1:36" ht="12.75" customHeight="1">
      <c r="A273" s="602"/>
      <c r="B273" s="602"/>
      <c r="C273" s="602"/>
      <c r="D273" s="602"/>
      <c r="E273" s="602"/>
      <c r="F273" s="602"/>
      <c r="G273" s="602"/>
      <c r="H273" s="602"/>
      <c r="I273" s="602"/>
      <c r="J273" s="602"/>
      <c r="K273" s="602"/>
      <c r="L273" s="602"/>
      <c r="M273" s="602"/>
      <c r="N273" s="602"/>
      <c r="O273" s="602"/>
      <c r="P273" s="602"/>
      <c r="Q273" s="602"/>
      <c r="R273" s="602"/>
      <c r="S273" s="602"/>
      <c r="T273" s="602"/>
      <c r="U273" s="602"/>
      <c r="V273" s="602"/>
      <c r="W273" s="602"/>
      <c r="X273" s="602"/>
      <c r="Y273" s="602"/>
      <c r="Z273" s="602"/>
      <c r="AA273" s="602"/>
      <c r="AB273" s="602"/>
      <c r="AC273" s="602"/>
      <c r="AD273" s="602"/>
      <c r="AE273" s="602"/>
      <c r="AF273" s="602"/>
      <c r="AG273" s="602"/>
      <c r="AH273" s="602"/>
      <c r="AI273" s="602"/>
      <c r="AJ273" s="602"/>
    </row>
    <row r="274" spans="1:36" ht="12.75" customHeight="1">
      <c r="A274" s="602"/>
      <c r="B274" s="602"/>
      <c r="C274" s="602"/>
      <c r="D274" s="602"/>
      <c r="E274" s="602"/>
      <c r="F274" s="602"/>
      <c r="G274" s="602"/>
      <c r="H274" s="602"/>
      <c r="I274" s="602"/>
      <c r="J274" s="602"/>
      <c r="K274" s="602"/>
      <c r="L274" s="602"/>
      <c r="M274" s="602"/>
      <c r="N274" s="602"/>
      <c r="O274" s="602"/>
      <c r="P274" s="602"/>
      <c r="Q274" s="602"/>
      <c r="R274" s="602"/>
      <c r="S274" s="602"/>
      <c r="T274" s="602"/>
      <c r="U274" s="602"/>
      <c r="V274" s="602"/>
      <c r="W274" s="602"/>
      <c r="X274" s="602"/>
      <c r="Y274" s="602"/>
      <c r="Z274" s="602"/>
      <c r="AA274" s="602"/>
      <c r="AB274" s="602"/>
      <c r="AC274" s="602"/>
      <c r="AD274" s="602"/>
      <c r="AE274" s="602"/>
      <c r="AF274" s="602"/>
      <c r="AG274" s="602"/>
      <c r="AH274" s="602"/>
      <c r="AI274" s="602"/>
      <c r="AJ274" s="602"/>
    </row>
    <row r="275" spans="1:36" ht="12.75" customHeight="1">
      <c r="A275" s="602"/>
      <c r="B275" s="602"/>
      <c r="C275" s="602"/>
      <c r="D275" s="602"/>
      <c r="E275" s="602"/>
      <c r="F275" s="602"/>
      <c r="G275" s="602"/>
      <c r="H275" s="602"/>
      <c r="I275" s="602"/>
      <c r="J275" s="602"/>
      <c r="K275" s="602"/>
      <c r="L275" s="602"/>
      <c r="M275" s="602"/>
      <c r="N275" s="602"/>
      <c r="O275" s="602"/>
      <c r="P275" s="602"/>
      <c r="Q275" s="602"/>
      <c r="R275" s="602"/>
      <c r="S275" s="602"/>
      <c r="T275" s="602"/>
      <c r="U275" s="602"/>
      <c r="V275" s="602"/>
      <c r="W275" s="602"/>
      <c r="X275" s="602"/>
      <c r="Y275" s="602"/>
      <c r="Z275" s="602"/>
      <c r="AA275" s="602"/>
      <c r="AB275" s="602"/>
      <c r="AC275" s="602"/>
      <c r="AD275" s="602"/>
      <c r="AE275" s="602"/>
      <c r="AF275" s="602"/>
      <c r="AG275" s="602"/>
      <c r="AH275" s="602"/>
      <c r="AI275" s="602"/>
      <c r="AJ275" s="602"/>
    </row>
    <row r="276" spans="1:36" ht="12.75" customHeight="1">
      <c r="A276" s="602"/>
      <c r="B276" s="602"/>
      <c r="C276" s="602"/>
      <c r="D276" s="602"/>
      <c r="E276" s="602"/>
      <c r="F276" s="602"/>
      <c r="G276" s="602"/>
      <c r="H276" s="602"/>
      <c r="I276" s="602"/>
      <c r="J276" s="602"/>
      <c r="K276" s="602"/>
      <c r="L276" s="602"/>
      <c r="M276" s="602"/>
      <c r="N276" s="602"/>
      <c r="O276" s="602"/>
      <c r="P276" s="602"/>
      <c r="Q276" s="602"/>
      <c r="R276" s="602"/>
      <c r="S276" s="602"/>
      <c r="T276" s="602"/>
      <c r="U276" s="602"/>
      <c r="V276" s="602"/>
      <c r="W276" s="602"/>
      <c r="X276" s="602"/>
      <c r="Y276" s="602"/>
      <c r="Z276" s="602"/>
      <c r="AA276" s="602"/>
      <c r="AB276" s="602"/>
      <c r="AC276" s="602"/>
      <c r="AD276" s="602"/>
      <c r="AE276" s="602"/>
      <c r="AF276" s="602"/>
      <c r="AG276" s="602"/>
      <c r="AH276" s="602"/>
      <c r="AI276" s="602"/>
      <c r="AJ276" s="602"/>
    </row>
    <row r="277" spans="1:36" ht="12.75" customHeight="1">
      <c r="A277" s="602"/>
      <c r="B277" s="602"/>
      <c r="C277" s="602"/>
      <c r="D277" s="602"/>
      <c r="E277" s="602"/>
      <c r="F277" s="602"/>
      <c r="G277" s="602"/>
      <c r="H277" s="602"/>
      <c r="I277" s="602"/>
      <c r="J277" s="602"/>
      <c r="K277" s="602"/>
      <c r="L277" s="602"/>
      <c r="M277" s="602"/>
      <c r="N277" s="602"/>
      <c r="O277" s="602"/>
      <c r="P277" s="602"/>
      <c r="Q277" s="602"/>
      <c r="R277" s="602"/>
      <c r="S277" s="602"/>
      <c r="T277" s="602"/>
      <c r="U277" s="602"/>
      <c r="V277" s="602"/>
      <c r="W277" s="602"/>
      <c r="X277" s="602"/>
      <c r="Y277" s="602"/>
      <c r="Z277" s="602"/>
      <c r="AA277" s="602"/>
      <c r="AB277" s="602"/>
      <c r="AC277" s="602"/>
      <c r="AD277" s="602"/>
      <c r="AE277" s="602"/>
      <c r="AF277" s="602"/>
      <c r="AG277" s="602"/>
      <c r="AH277" s="602"/>
      <c r="AI277" s="602"/>
      <c r="AJ277" s="602"/>
    </row>
    <row r="278" spans="1:36" ht="12.75" customHeight="1">
      <c r="A278" s="602"/>
      <c r="B278" s="602"/>
      <c r="C278" s="602"/>
      <c r="D278" s="602"/>
      <c r="E278" s="602"/>
      <c r="F278" s="602"/>
      <c r="G278" s="602"/>
      <c r="H278" s="602"/>
      <c r="I278" s="602"/>
      <c r="J278" s="602"/>
      <c r="K278" s="602"/>
      <c r="L278" s="602"/>
      <c r="M278" s="602"/>
      <c r="N278" s="602"/>
      <c r="O278" s="602"/>
      <c r="P278" s="602"/>
      <c r="Q278" s="602"/>
      <c r="R278" s="602"/>
      <c r="S278" s="602"/>
      <c r="T278" s="602"/>
      <c r="U278" s="602"/>
      <c r="V278" s="602"/>
      <c r="W278" s="602"/>
      <c r="X278" s="602"/>
      <c r="Y278" s="602"/>
      <c r="Z278" s="602"/>
      <c r="AA278" s="602"/>
      <c r="AB278" s="602"/>
      <c r="AC278" s="602"/>
      <c r="AD278" s="602"/>
      <c r="AE278" s="602"/>
      <c r="AF278" s="602"/>
      <c r="AG278" s="602"/>
      <c r="AH278" s="602"/>
      <c r="AI278" s="602"/>
      <c r="AJ278" s="602"/>
    </row>
    <row r="279" spans="1:36" ht="12.75" customHeight="1">
      <c r="A279" s="602"/>
      <c r="B279" s="602"/>
      <c r="C279" s="602"/>
      <c r="D279" s="602"/>
      <c r="E279" s="602"/>
      <c r="F279" s="602"/>
      <c r="G279" s="602"/>
      <c r="H279" s="602"/>
      <c r="I279" s="602"/>
      <c r="J279" s="602"/>
      <c r="K279" s="602"/>
      <c r="L279" s="602"/>
      <c r="M279" s="602"/>
      <c r="N279" s="602"/>
      <c r="O279" s="602"/>
      <c r="P279" s="602"/>
      <c r="Q279" s="602"/>
      <c r="R279" s="602"/>
      <c r="S279" s="602"/>
      <c r="T279" s="602"/>
      <c r="U279" s="602"/>
      <c r="V279" s="602"/>
      <c r="W279" s="602"/>
      <c r="X279" s="602"/>
      <c r="Y279" s="602"/>
      <c r="Z279" s="602"/>
      <c r="AA279" s="602"/>
      <c r="AB279" s="602"/>
      <c r="AC279" s="602"/>
      <c r="AD279" s="602"/>
      <c r="AE279" s="602"/>
      <c r="AF279" s="602"/>
      <c r="AG279" s="602"/>
      <c r="AH279" s="602"/>
      <c r="AI279" s="602"/>
      <c r="AJ279" s="602"/>
    </row>
    <row r="280" spans="1:36" ht="12.75" customHeight="1">
      <c r="A280" s="602"/>
      <c r="B280" s="602"/>
      <c r="C280" s="602"/>
      <c r="D280" s="602"/>
      <c r="E280" s="602"/>
      <c r="F280" s="602"/>
      <c r="G280" s="602"/>
      <c r="H280" s="602"/>
      <c r="I280" s="602"/>
      <c r="J280" s="602"/>
      <c r="K280" s="602"/>
      <c r="L280" s="602"/>
      <c r="M280" s="602"/>
      <c r="N280" s="602"/>
      <c r="O280" s="602"/>
      <c r="P280" s="602"/>
      <c r="Q280" s="602"/>
      <c r="R280" s="602"/>
      <c r="S280" s="602"/>
      <c r="T280" s="602"/>
      <c r="U280" s="602"/>
      <c r="V280" s="602"/>
      <c r="W280" s="602"/>
      <c r="X280" s="602"/>
      <c r="Y280" s="602"/>
      <c r="Z280" s="602"/>
      <c r="AA280" s="602"/>
      <c r="AB280" s="602"/>
      <c r="AC280" s="602"/>
      <c r="AD280" s="602"/>
      <c r="AE280" s="602"/>
      <c r="AF280" s="602"/>
      <c r="AG280" s="602"/>
      <c r="AH280" s="602"/>
      <c r="AI280" s="602"/>
      <c r="AJ280" s="602"/>
    </row>
    <row r="281" spans="1:36" ht="12.75" customHeight="1">
      <c r="A281" s="602"/>
      <c r="B281" s="602"/>
      <c r="C281" s="602"/>
      <c r="D281" s="602"/>
      <c r="E281" s="602"/>
      <c r="F281" s="602"/>
      <c r="G281" s="602"/>
      <c r="H281" s="602"/>
      <c r="I281" s="602"/>
      <c r="J281" s="602"/>
      <c r="K281" s="602"/>
      <c r="L281" s="602"/>
      <c r="M281" s="602"/>
      <c r="N281" s="602"/>
      <c r="O281" s="602"/>
      <c r="P281" s="602"/>
      <c r="Q281" s="602"/>
      <c r="R281" s="602"/>
      <c r="S281" s="602"/>
      <c r="T281" s="602"/>
      <c r="U281" s="602"/>
      <c r="V281" s="602"/>
      <c r="W281" s="602"/>
      <c r="X281" s="602"/>
      <c r="Y281" s="602"/>
      <c r="Z281" s="602"/>
      <c r="AA281" s="602"/>
      <c r="AB281" s="602"/>
      <c r="AC281" s="602"/>
      <c r="AD281" s="602"/>
      <c r="AE281" s="602"/>
      <c r="AF281" s="602"/>
      <c r="AG281" s="602"/>
      <c r="AH281" s="602"/>
      <c r="AI281" s="602"/>
      <c r="AJ281" s="602"/>
    </row>
    <row r="282" spans="1:36" ht="12.75" customHeight="1">
      <c r="A282" s="602"/>
      <c r="B282" s="602"/>
      <c r="C282" s="602"/>
      <c r="D282" s="602"/>
      <c r="E282" s="602"/>
      <c r="F282" s="602"/>
      <c r="G282" s="602"/>
      <c r="H282" s="602"/>
      <c r="I282" s="602"/>
      <c r="J282" s="602"/>
      <c r="K282" s="602"/>
      <c r="L282" s="602"/>
      <c r="M282" s="602"/>
      <c r="N282" s="602"/>
      <c r="O282" s="602"/>
      <c r="P282" s="602"/>
      <c r="Q282" s="602"/>
      <c r="R282" s="602"/>
      <c r="S282" s="602"/>
      <c r="T282" s="602"/>
      <c r="U282" s="602"/>
      <c r="V282" s="602"/>
      <c r="W282" s="602"/>
      <c r="X282" s="602"/>
      <c r="Y282" s="602"/>
      <c r="Z282" s="602"/>
      <c r="AA282" s="602"/>
      <c r="AB282" s="602"/>
      <c r="AC282" s="602"/>
      <c r="AD282" s="602"/>
      <c r="AE282" s="602"/>
      <c r="AF282" s="602"/>
      <c r="AG282" s="602"/>
      <c r="AH282" s="602"/>
      <c r="AI282" s="602"/>
      <c r="AJ282" s="602"/>
    </row>
    <row r="283" spans="1:36" ht="12.75" customHeight="1">
      <c r="A283" s="602"/>
      <c r="B283" s="602"/>
      <c r="C283" s="602"/>
      <c r="D283" s="602"/>
      <c r="E283" s="602"/>
      <c r="F283" s="602"/>
      <c r="G283" s="602"/>
      <c r="H283" s="602"/>
      <c r="I283" s="602"/>
      <c r="J283" s="602"/>
      <c r="K283" s="602"/>
      <c r="L283" s="602"/>
      <c r="M283" s="602"/>
      <c r="N283" s="602"/>
      <c r="O283" s="602"/>
      <c r="P283" s="602"/>
      <c r="Q283" s="602"/>
      <c r="R283" s="602"/>
      <c r="S283" s="602"/>
      <c r="T283" s="602"/>
      <c r="U283" s="602"/>
      <c r="V283" s="602"/>
      <c r="W283" s="602"/>
      <c r="X283" s="602"/>
      <c r="Y283" s="602"/>
      <c r="Z283" s="602"/>
      <c r="AA283" s="602"/>
      <c r="AB283" s="602"/>
      <c r="AC283" s="602"/>
      <c r="AD283" s="602"/>
      <c r="AE283" s="602"/>
      <c r="AF283" s="602"/>
      <c r="AG283" s="602"/>
      <c r="AH283" s="602"/>
      <c r="AI283" s="602"/>
      <c r="AJ283" s="602"/>
    </row>
    <row r="284" spans="1:36" ht="12.75" customHeight="1">
      <c r="A284" s="602"/>
      <c r="B284" s="602"/>
      <c r="C284" s="602"/>
      <c r="D284" s="602"/>
      <c r="E284" s="602"/>
      <c r="F284" s="602"/>
      <c r="G284" s="602"/>
      <c r="H284" s="602"/>
      <c r="I284" s="602"/>
      <c r="J284" s="602"/>
      <c r="K284" s="602"/>
      <c r="L284" s="602"/>
      <c r="M284" s="602"/>
      <c r="N284" s="602"/>
      <c r="O284" s="602"/>
      <c r="P284" s="602"/>
      <c r="Q284" s="602"/>
      <c r="R284" s="602"/>
      <c r="S284" s="602"/>
      <c r="T284" s="602"/>
      <c r="U284" s="602"/>
      <c r="V284" s="602"/>
      <c r="W284" s="602"/>
      <c r="X284" s="602"/>
      <c r="Y284" s="602"/>
      <c r="Z284" s="602"/>
      <c r="AA284" s="602"/>
      <c r="AB284" s="602"/>
      <c r="AC284" s="602"/>
      <c r="AD284" s="602"/>
      <c r="AE284" s="602"/>
      <c r="AF284" s="602"/>
      <c r="AG284" s="602"/>
      <c r="AH284" s="602"/>
      <c r="AI284" s="602"/>
      <c r="AJ284" s="602"/>
    </row>
    <row r="285" spans="1:36" ht="12.75" customHeight="1">
      <c r="A285" s="602"/>
      <c r="B285" s="602"/>
      <c r="C285" s="602"/>
      <c r="D285" s="602"/>
      <c r="E285" s="602"/>
      <c r="F285" s="602"/>
      <c r="G285" s="602"/>
      <c r="H285" s="602"/>
      <c r="I285" s="602"/>
      <c r="J285" s="602"/>
      <c r="K285" s="602"/>
      <c r="L285" s="602"/>
      <c r="M285" s="602"/>
      <c r="N285" s="602"/>
      <c r="O285" s="602"/>
      <c r="P285" s="602"/>
      <c r="Q285" s="602"/>
      <c r="R285" s="602"/>
      <c r="S285" s="602"/>
      <c r="T285" s="602"/>
      <c r="U285" s="602"/>
      <c r="V285" s="602"/>
      <c r="W285" s="602"/>
      <c r="X285" s="602"/>
      <c r="Y285" s="602"/>
      <c r="Z285" s="602"/>
      <c r="AA285" s="602"/>
      <c r="AB285" s="602"/>
      <c r="AC285" s="602"/>
      <c r="AD285" s="602"/>
      <c r="AE285" s="602"/>
      <c r="AF285" s="602"/>
      <c r="AG285" s="602"/>
      <c r="AH285" s="602"/>
      <c r="AI285" s="602"/>
      <c r="AJ285" s="602"/>
    </row>
    <row r="286" spans="1:36" ht="12.75" customHeight="1">
      <c r="A286" s="602"/>
      <c r="B286" s="602"/>
      <c r="C286" s="602"/>
      <c r="D286" s="602"/>
      <c r="E286" s="602"/>
      <c r="F286" s="602"/>
      <c r="G286" s="602"/>
      <c r="H286" s="602"/>
      <c r="I286" s="602"/>
      <c r="J286" s="602"/>
      <c r="K286" s="602"/>
      <c r="L286" s="602"/>
      <c r="M286" s="602"/>
      <c r="N286" s="602"/>
      <c r="O286" s="602"/>
      <c r="P286" s="602"/>
      <c r="Q286" s="602"/>
      <c r="R286" s="602"/>
      <c r="S286" s="602"/>
      <c r="T286" s="602"/>
      <c r="U286" s="602"/>
      <c r="V286" s="602"/>
      <c r="W286" s="602"/>
      <c r="X286" s="602"/>
      <c r="Y286" s="602"/>
      <c r="Z286" s="602"/>
      <c r="AA286" s="602"/>
      <c r="AB286" s="602"/>
      <c r="AC286" s="602"/>
      <c r="AD286" s="602"/>
      <c r="AE286" s="602"/>
      <c r="AF286" s="602"/>
      <c r="AG286" s="602"/>
      <c r="AH286" s="602"/>
      <c r="AI286" s="602"/>
      <c r="AJ286" s="602"/>
    </row>
    <row r="287" spans="1:36" ht="12.75" customHeight="1">
      <c r="A287" s="602"/>
      <c r="B287" s="602"/>
      <c r="C287" s="602"/>
      <c r="D287" s="602"/>
      <c r="E287" s="602"/>
      <c r="F287" s="602"/>
      <c r="G287" s="602"/>
      <c r="H287" s="602"/>
      <c r="I287" s="602"/>
      <c r="J287" s="602"/>
      <c r="K287" s="602"/>
      <c r="L287" s="602"/>
      <c r="M287" s="602"/>
      <c r="N287" s="602"/>
      <c r="O287" s="602"/>
      <c r="P287" s="602"/>
      <c r="Q287" s="602"/>
      <c r="R287" s="602"/>
      <c r="S287" s="602"/>
      <c r="T287" s="602"/>
      <c r="U287" s="602"/>
      <c r="V287" s="602"/>
      <c r="W287" s="602"/>
      <c r="X287" s="602"/>
      <c r="Y287" s="602"/>
      <c r="Z287" s="602"/>
      <c r="AA287" s="602"/>
      <c r="AB287" s="602"/>
      <c r="AC287" s="602"/>
      <c r="AD287" s="602"/>
      <c r="AE287" s="602"/>
      <c r="AF287" s="602"/>
      <c r="AG287" s="602"/>
      <c r="AH287" s="602"/>
      <c r="AI287" s="602"/>
      <c r="AJ287" s="602"/>
    </row>
    <row r="288" spans="1:36" ht="12.75" customHeight="1">
      <c r="A288" s="602"/>
      <c r="B288" s="602"/>
      <c r="C288" s="602"/>
      <c r="D288" s="602"/>
      <c r="E288" s="602"/>
      <c r="F288" s="602"/>
      <c r="G288" s="602"/>
      <c r="H288" s="602"/>
      <c r="I288" s="602"/>
      <c r="J288" s="602"/>
      <c r="K288" s="602"/>
      <c r="L288" s="602"/>
      <c r="M288" s="602"/>
      <c r="N288" s="602"/>
      <c r="O288" s="602"/>
      <c r="P288" s="602"/>
      <c r="Q288" s="602"/>
      <c r="R288" s="602"/>
      <c r="S288" s="602"/>
      <c r="T288" s="602"/>
      <c r="U288" s="602"/>
      <c r="V288" s="602"/>
      <c r="W288" s="602"/>
      <c r="X288" s="602"/>
      <c r="Y288" s="602"/>
      <c r="Z288" s="602"/>
      <c r="AA288" s="602"/>
      <c r="AB288" s="602"/>
      <c r="AC288" s="602"/>
      <c r="AD288" s="602"/>
      <c r="AE288" s="602"/>
      <c r="AF288" s="602"/>
      <c r="AG288" s="602"/>
      <c r="AH288" s="602"/>
      <c r="AI288" s="602"/>
      <c r="AJ288" s="602"/>
    </row>
    <row r="289" spans="1:36" ht="12.75" customHeight="1">
      <c r="A289" s="602"/>
      <c r="B289" s="602"/>
      <c r="C289" s="602"/>
      <c r="D289" s="602"/>
      <c r="E289" s="602"/>
      <c r="F289" s="602"/>
      <c r="G289" s="602"/>
      <c r="H289" s="602"/>
      <c r="I289" s="602"/>
      <c r="J289" s="602"/>
      <c r="K289" s="602"/>
      <c r="L289" s="602"/>
      <c r="M289" s="602"/>
      <c r="N289" s="602"/>
      <c r="O289" s="602"/>
      <c r="P289" s="602"/>
      <c r="Q289" s="602"/>
      <c r="R289" s="602"/>
      <c r="S289" s="602"/>
      <c r="T289" s="602"/>
      <c r="U289" s="602"/>
      <c r="V289" s="602"/>
      <c r="W289" s="602"/>
      <c r="X289" s="602"/>
      <c r="Y289" s="602"/>
      <c r="Z289" s="602"/>
      <c r="AA289" s="602"/>
      <c r="AB289" s="602"/>
      <c r="AC289" s="602"/>
      <c r="AD289" s="602"/>
      <c r="AE289" s="602"/>
      <c r="AF289" s="602"/>
      <c r="AG289" s="602"/>
      <c r="AH289" s="602"/>
      <c r="AI289" s="602"/>
      <c r="AJ289" s="602"/>
    </row>
    <row r="290" spans="1:36" ht="12.75" customHeight="1">
      <c r="A290" s="602"/>
      <c r="B290" s="602"/>
      <c r="C290" s="602"/>
      <c r="D290" s="602"/>
      <c r="E290" s="602"/>
      <c r="F290" s="602"/>
      <c r="G290" s="602"/>
      <c r="H290" s="602"/>
      <c r="I290" s="602"/>
      <c r="J290" s="602"/>
      <c r="K290" s="602"/>
      <c r="L290" s="602"/>
      <c r="M290" s="602"/>
      <c r="N290" s="602"/>
      <c r="O290" s="602"/>
      <c r="P290" s="602"/>
      <c r="Q290" s="602"/>
      <c r="R290" s="602"/>
      <c r="S290" s="602"/>
      <c r="T290" s="602"/>
      <c r="U290" s="602"/>
      <c r="V290" s="602"/>
      <c r="W290" s="602"/>
      <c r="X290" s="602"/>
      <c r="Y290" s="602"/>
      <c r="Z290" s="602"/>
      <c r="AA290" s="602"/>
      <c r="AB290" s="602"/>
      <c r="AC290" s="602"/>
      <c r="AD290" s="602"/>
      <c r="AE290" s="602"/>
      <c r="AF290" s="602"/>
      <c r="AG290" s="602"/>
      <c r="AH290" s="602"/>
      <c r="AI290" s="602"/>
      <c r="AJ290" s="602"/>
    </row>
    <row r="291" spans="1:36" ht="12.75" customHeight="1">
      <c r="A291" s="602"/>
      <c r="B291" s="602"/>
      <c r="C291" s="602"/>
      <c r="D291" s="602"/>
      <c r="E291" s="602"/>
      <c r="F291" s="602"/>
      <c r="G291" s="602"/>
      <c r="H291" s="602"/>
      <c r="I291" s="602"/>
      <c r="J291" s="602"/>
      <c r="K291" s="602"/>
      <c r="L291" s="602"/>
      <c r="M291" s="602"/>
      <c r="N291" s="602"/>
      <c r="O291" s="602"/>
      <c r="P291" s="602"/>
      <c r="Q291" s="602"/>
      <c r="R291" s="602"/>
      <c r="S291" s="602"/>
      <c r="T291" s="602"/>
      <c r="U291" s="602"/>
      <c r="V291" s="602"/>
      <c r="W291" s="602"/>
      <c r="X291" s="602"/>
      <c r="Y291" s="602"/>
      <c r="Z291" s="602"/>
      <c r="AA291" s="602"/>
      <c r="AB291" s="602"/>
      <c r="AC291" s="602"/>
      <c r="AD291" s="602"/>
      <c r="AE291" s="602"/>
      <c r="AF291" s="602"/>
      <c r="AG291" s="602"/>
      <c r="AH291" s="602"/>
      <c r="AI291" s="602"/>
      <c r="AJ291" s="602"/>
    </row>
    <row r="292" spans="1:36" ht="12.75" customHeight="1">
      <c r="A292" s="602"/>
      <c r="B292" s="602"/>
      <c r="C292" s="602"/>
      <c r="D292" s="602"/>
      <c r="E292" s="602"/>
      <c r="F292" s="602"/>
      <c r="G292" s="602"/>
      <c r="H292" s="602"/>
      <c r="I292" s="602"/>
      <c r="J292" s="602"/>
      <c r="K292" s="602"/>
      <c r="L292" s="602"/>
      <c r="M292" s="602"/>
      <c r="N292" s="602"/>
      <c r="O292" s="602"/>
      <c r="P292" s="602"/>
      <c r="Q292" s="602"/>
      <c r="R292" s="602"/>
      <c r="S292" s="602"/>
      <c r="T292" s="602"/>
      <c r="U292" s="602"/>
      <c r="V292" s="602"/>
      <c r="W292" s="602"/>
      <c r="X292" s="602"/>
      <c r="Y292" s="602"/>
      <c r="Z292" s="602"/>
      <c r="AA292" s="602"/>
      <c r="AB292" s="602"/>
      <c r="AC292" s="602"/>
      <c r="AD292" s="602"/>
      <c r="AE292" s="602"/>
      <c r="AF292" s="602"/>
      <c r="AG292" s="602"/>
      <c r="AH292" s="602"/>
      <c r="AI292" s="602"/>
      <c r="AJ292" s="602"/>
    </row>
    <row r="293" spans="1:36" ht="12.75" customHeight="1">
      <c r="A293" s="602"/>
      <c r="B293" s="602"/>
      <c r="C293" s="602"/>
      <c r="D293" s="602"/>
      <c r="E293" s="602"/>
      <c r="F293" s="602"/>
      <c r="G293" s="602"/>
      <c r="H293" s="602"/>
      <c r="I293" s="602"/>
      <c r="J293" s="602"/>
      <c r="K293" s="602"/>
      <c r="L293" s="602"/>
      <c r="M293" s="602"/>
      <c r="N293" s="602"/>
      <c r="O293" s="602"/>
      <c r="P293" s="602"/>
      <c r="Q293" s="602"/>
      <c r="R293" s="602"/>
      <c r="S293" s="602"/>
      <c r="T293" s="602"/>
      <c r="U293" s="602"/>
      <c r="V293" s="602"/>
      <c r="W293" s="602"/>
      <c r="X293" s="602"/>
      <c r="Y293" s="602"/>
      <c r="Z293" s="602"/>
      <c r="AA293" s="602"/>
      <c r="AB293" s="602"/>
      <c r="AC293" s="602"/>
      <c r="AD293" s="602"/>
      <c r="AE293" s="602"/>
      <c r="AF293" s="602"/>
      <c r="AG293" s="602"/>
      <c r="AH293" s="602"/>
      <c r="AI293" s="602"/>
      <c r="AJ293" s="602"/>
    </row>
    <row r="294" spans="1:36" ht="12.75" customHeight="1">
      <c r="A294" s="602"/>
      <c r="B294" s="602"/>
      <c r="C294" s="602"/>
      <c r="D294" s="602"/>
      <c r="E294" s="602"/>
      <c r="F294" s="602"/>
      <c r="G294" s="602"/>
      <c r="H294" s="602"/>
      <c r="I294" s="602"/>
      <c r="J294" s="602"/>
      <c r="K294" s="602"/>
      <c r="L294" s="602"/>
      <c r="M294" s="602"/>
      <c r="N294" s="602"/>
      <c r="O294" s="602"/>
      <c r="P294" s="602"/>
      <c r="Q294" s="602"/>
      <c r="R294" s="602"/>
      <c r="S294" s="602"/>
      <c r="T294" s="602"/>
      <c r="U294" s="602"/>
      <c r="V294" s="602"/>
      <c r="W294" s="602"/>
      <c r="X294" s="602"/>
      <c r="Y294" s="602"/>
      <c r="Z294" s="602"/>
      <c r="AA294" s="602"/>
      <c r="AB294" s="602"/>
      <c r="AC294" s="602"/>
      <c r="AD294" s="602"/>
      <c r="AE294" s="602"/>
      <c r="AF294" s="602"/>
      <c r="AG294" s="602"/>
      <c r="AH294" s="602"/>
      <c r="AI294" s="602"/>
      <c r="AJ294" s="602"/>
    </row>
    <row r="295" spans="1:36" ht="12.75" customHeight="1">
      <c r="A295" s="602"/>
      <c r="B295" s="602"/>
      <c r="C295" s="602"/>
      <c r="D295" s="602"/>
      <c r="E295" s="602"/>
      <c r="F295" s="602"/>
      <c r="G295" s="602"/>
      <c r="H295" s="602"/>
      <c r="I295" s="602"/>
      <c r="J295" s="602"/>
      <c r="K295" s="602"/>
      <c r="L295" s="602"/>
      <c r="M295" s="602"/>
      <c r="N295" s="602"/>
      <c r="O295" s="602"/>
      <c r="P295" s="602"/>
      <c r="Q295" s="602"/>
      <c r="R295" s="602"/>
      <c r="S295" s="602"/>
      <c r="T295" s="602"/>
      <c r="U295" s="602"/>
      <c r="V295" s="602"/>
      <c r="W295" s="602"/>
      <c r="X295" s="602"/>
      <c r="Y295" s="602"/>
      <c r="Z295" s="602"/>
      <c r="AA295" s="602"/>
      <c r="AB295" s="602"/>
      <c r="AC295" s="602"/>
      <c r="AD295" s="602"/>
      <c r="AE295" s="602"/>
      <c r="AF295" s="602"/>
      <c r="AG295" s="602"/>
      <c r="AH295" s="602"/>
      <c r="AI295" s="602"/>
      <c r="AJ295" s="602"/>
    </row>
    <row r="296" spans="1:36" ht="12.75" customHeight="1">
      <c r="A296" s="602"/>
      <c r="B296" s="602"/>
      <c r="C296" s="602"/>
      <c r="D296" s="602"/>
      <c r="E296" s="602"/>
      <c r="F296" s="602"/>
      <c r="G296" s="602"/>
      <c r="H296" s="602"/>
      <c r="I296" s="602"/>
      <c r="J296" s="602"/>
      <c r="K296" s="602"/>
      <c r="L296" s="602"/>
      <c r="M296" s="602"/>
      <c r="N296" s="602"/>
      <c r="O296" s="602"/>
      <c r="P296" s="602"/>
      <c r="Q296" s="602"/>
      <c r="R296" s="602"/>
      <c r="S296" s="602"/>
      <c r="T296" s="602"/>
      <c r="U296" s="602"/>
      <c r="V296" s="602"/>
      <c r="W296" s="602"/>
      <c r="X296" s="602"/>
      <c r="Y296" s="602"/>
      <c r="Z296" s="602"/>
      <c r="AA296" s="602"/>
      <c r="AB296" s="602"/>
      <c r="AC296" s="602"/>
      <c r="AD296" s="602"/>
      <c r="AE296" s="602"/>
      <c r="AF296" s="602"/>
      <c r="AG296" s="602"/>
      <c r="AH296" s="602"/>
      <c r="AI296" s="602"/>
      <c r="AJ296" s="602"/>
    </row>
    <row r="297" spans="1:36" ht="12.75" customHeight="1">
      <c r="A297" s="602"/>
      <c r="B297" s="602"/>
      <c r="C297" s="602"/>
      <c r="D297" s="602"/>
      <c r="E297" s="602"/>
      <c r="F297" s="602"/>
      <c r="G297" s="602"/>
      <c r="H297" s="602"/>
      <c r="I297" s="602"/>
      <c r="J297" s="602"/>
      <c r="K297" s="602"/>
      <c r="L297" s="602"/>
      <c r="M297" s="602"/>
      <c r="N297" s="602"/>
      <c r="O297" s="602"/>
      <c r="P297" s="602"/>
      <c r="Q297" s="602"/>
      <c r="R297" s="602"/>
      <c r="S297" s="602"/>
      <c r="T297" s="602"/>
      <c r="U297" s="602"/>
      <c r="V297" s="602"/>
      <c r="W297" s="602"/>
      <c r="X297" s="602"/>
      <c r="Y297" s="602"/>
      <c r="Z297" s="602"/>
      <c r="AA297" s="602"/>
      <c r="AB297" s="602"/>
      <c r="AC297" s="602"/>
      <c r="AD297" s="602"/>
      <c r="AE297" s="602"/>
      <c r="AF297" s="602"/>
      <c r="AG297" s="602"/>
      <c r="AH297" s="602"/>
      <c r="AI297" s="602"/>
      <c r="AJ297" s="602"/>
    </row>
    <row r="298" spans="1:36" ht="12.75" customHeight="1">
      <c r="A298" s="602"/>
      <c r="B298" s="602"/>
      <c r="C298" s="602"/>
      <c r="D298" s="602"/>
      <c r="E298" s="602"/>
      <c r="F298" s="602"/>
      <c r="G298" s="602"/>
      <c r="H298" s="602"/>
      <c r="I298" s="602"/>
      <c r="J298" s="602"/>
      <c r="K298" s="602"/>
      <c r="L298" s="602"/>
      <c r="M298" s="602"/>
      <c r="N298" s="602"/>
      <c r="O298" s="602"/>
      <c r="P298" s="602"/>
      <c r="Q298" s="602"/>
      <c r="R298" s="602"/>
      <c r="S298" s="602"/>
      <c r="T298" s="602"/>
      <c r="U298" s="602"/>
      <c r="V298" s="602"/>
      <c r="W298" s="602"/>
      <c r="X298" s="602"/>
      <c r="Y298" s="602"/>
      <c r="Z298" s="602"/>
      <c r="AA298" s="602"/>
      <c r="AB298" s="602"/>
      <c r="AC298" s="602"/>
      <c r="AD298" s="602"/>
      <c r="AE298" s="602"/>
      <c r="AF298" s="602"/>
      <c r="AG298" s="602"/>
      <c r="AH298" s="602"/>
      <c r="AI298" s="602"/>
      <c r="AJ298" s="602"/>
    </row>
    <row r="299" spans="1:36" ht="12.75" customHeight="1">
      <c r="A299" s="602"/>
      <c r="B299" s="602"/>
      <c r="C299" s="602"/>
      <c r="D299" s="602"/>
      <c r="E299" s="602"/>
      <c r="F299" s="602"/>
      <c r="G299" s="602"/>
      <c r="H299" s="602"/>
      <c r="I299" s="602"/>
      <c r="J299" s="602"/>
      <c r="K299" s="602"/>
      <c r="L299" s="602"/>
      <c r="M299" s="602"/>
      <c r="N299" s="602"/>
      <c r="O299" s="602"/>
      <c r="P299" s="602"/>
      <c r="Q299" s="602"/>
      <c r="R299" s="602"/>
      <c r="S299" s="602"/>
      <c r="T299" s="602"/>
      <c r="U299" s="602"/>
      <c r="V299" s="602"/>
      <c r="W299" s="602"/>
      <c r="X299" s="602"/>
      <c r="Y299" s="602"/>
      <c r="Z299" s="602"/>
      <c r="AA299" s="602"/>
      <c r="AB299" s="602"/>
      <c r="AC299" s="602"/>
      <c r="AD299" s="602"/>
      <c r="AE299" s="602"/>
      <c r="AF299" s="602"/>
      <c r="AG299" s="602"/>
      <c r="AH299" s="602"/>
      <c r="AI299" s="602"/>
      <c r="AJ299" s="602"/>
    </row>
    <row r="300" spans="1:36" ht="12.75" customHeight="1">
      <c r="A300" s="602"/>
      <c r="B300" s="602"/>
      <c r="C300" s="602"/>
      <c r="D300" s="602"/>
      <c r="E300" s="602"/>
      <c r="F300" s="602"/>
      <c r="G300" s="602"/>
      <c r="H300" s="602"/>
      <c r="I300" s="602"/>
      <c r="J300" s="602"/>
      <c r="K300" s="602"/>
      <c r="L300" s="602"/>
      <c r="M300" s="602"/>
      <c r="N300" s="602"/>
      <c r="O300" s="602"/>
      <c r="P300" s="602"/>
      <c r="Q300" s="602"/>
      <c r="R300" s="602"/>
      <c r="S300" s="602"/>
      <c r="T300" s="602"/>
      <c r="U300" s="602"/>
      <c r="V300" s="602"/>
      <c r="W300" s="602"/>
      <c r="X300" s="602"/>
      <c r="Y300" s="602"/>
      <c r="Z300" s="602"/>
      <c r="AA300" s="602"/>
      <c r="AB300" s="602"/>
      <c r="AC300" s="602"/>
      <c r="AD300" s="602"/>
      <c r="AE300" s="602"/>
      <c r="AF300" s="602"/>
      <c r="AG300" s="602"/>
      <c r="AH300" s="602"/>
      <c r="AI300" s="602"/>
      <c r="AJ300" s="602"/>
    </row>
    <row r="301" spans="1:36" ht="12.75" customHeight="1">
      <c r="A301" s="602"/>
      <c r="B301" s="602"/>
      <c r="C301" s="602"/>
      <c r="D301" s="602"/>
      <c r="E301" s="602"/>
      <c r="F301" s="602"/>
      <c r="G301" s="602"/>
      <c r="H301" s="602"/>
      <c r="I301" s="602"/>
      <c r="J301" s="602"/>
      <c r="K301" s="602"/>
      <c r="L301" s="602"/>
      <c r="M301" s="602"/>
      <c r="N301" s="602"/>
      <c r="O301" s="602"/>
      <c r="P301" s="602"/>
      <c r="Q301" s="602"/>
      <c r="R301" s="602"/>
      <c r="S301" s="602"/>
      <c r="T301" s="602"/>
      <c r="U301" s="602"/>
      <c r="V301" s="602"/>
      <c r="W301" s="602"/>
      <c r="X301" s="602"/>
      <c r="Y301" s="602"/>
      <c r="Z301" s="602"/>
      <c r="AA301" s="602"/>
      <c r="AB301" s="602"/>
      <c r="AC301" s="602"/>
      <c r="AD301" s="602"/>
      <c r="AE301" s="602"/>
      <c r="AF301" s="602"/>
      <c r="AG301" s="602"/>
      <c r="AH301" s="602"/>
      <c r="AI301" s="602"/>
      <c r="AJ301" s="602"/>
    </row>
    <row r="302" spans="1:36" ht="12.75" customHeight="1">
      <c r="A302" s="602"/>
      <c r="B302" s="602"/>
      <c r="C302" s="602"/>
      <c r="D302" s="602"/>
      <c r="E302" s="602"/>
      <c r="F302" s="602"/>
      <c r="G302" s="602"/>
      <c r="H302" s="602"/>
      <c r="I302" s="602"/>
      <c r="J302" s="602"/>
      <c r="K302" s="602"/>
      <c r="L302" s="602"/>
      <c r="M302" s="602"/>
      <c r="N302" s="602"/>
      <c r="O302" s="602"/>
      <c r="P302" s="602"/>
      <c r="Q302" s="602"/>
      <c r="R302" s="602"/>
      <c r="S302" s="602"/>
      <c r="T302" s="602"/>
      <c r="U302" s="602"/>
      <c r="V302" s="602"/>
      <c r="W302" s="602"/>
      <c r="X302" s="602"/>
      <c r="Y302" s="602"/>
      <c r="Z302" s="602"/>
      <c r="AA302" s="602"/>
      <c r="AB302" s="602"/>
      <c r="AC302" s="602"/>
      <c r="AD302" s="602"/>
      <c r="AE302" s="602"/>
      <c r="AF302" s="602"/>
      <c r="AG302" s="602"/>
      <c r="AH302" s="602"/>
      <c r="AI302" s="602"/>
      <c r="AJ302" s="602"/>
    </row>
    <row r="303" spans="1:36" ht="12.75" customHeight="1">
      <c r="A303" s="602"/>
      <c r="B303" s="602"/>
      <c r="C303" s="602"/>
      <c r="D303" s="602"/>
      <c r="E303" s="602"/>
      <c r="F303" s="602"/>
      <c r="G303" s="602"/>
      <c r="H303" s="602"/>
      <c r="I303" s="602"/>
      <c r="J303" s="602"/>
      <c r="K303" s="602"/>
      <c r="L303" s="602"/>
      <c r="M303" s="602"/>
      <c r="N303" s="602"/>
      <c r="O303" s="602"/>
      <c r="P303" s="602"/>
      <c r="Q303" s="602"/>
      <c r="R303" s="602"/>
      <c r="S303" s="602"/>
      <c r="T303" s="602"/>
      <c r="U303" s="602"/>
      <c r="V303" s="602"/>
      <c r="W303" s="602"/>
      <c r="X303" s="602"/>
      <c r="Y303" s="602"/>
      <c r="Z303" s="602"/>
      <c r="AA303" s="602"/>
      <c r="AB303" s="602"/>
      <c r="AC303" s="602"/>
      <c r="AD303" s="602"/>
      <c r="AE303" s="602"/>
      <c r="AF303" s="602"/>
      <c r="AG303" s="602"/>
      <c r="AH303" s="602"/>
      <c r="AI303" s="602"/>
      <c r="AJ303" s="602"/>
    </row>
    <row r="304" spans="1:36" ht="12.75" customHeight="1">
      <c r="A304" s="602"/>
      <c r="B304" s="602"/>
      <c r="C304" s="602"/>
      <c r="D304" s="602"/>
      <c r="E304" s="602"/>
      <c r="F304" s="602"/>
      <c r="G304" s="602"/>
      <c r="H304" s="602"/>
      <c r="I304" s="602"/>
      <c r="J304" s="602"/>
      <c r="K304" s="602"/>
      <c r="L304" s="602"/>
      <c r="M304" s="602"/>
      <c r="N304" s="602"/>
      <c r="O304" s="602"/>
      <c r="P304" s="602"/>
      <c r="Q304" s="602"/>
      <c r="R304" s="602"/>
      <c r="S304" s="602"/>
      <c r="T304" s="602"/>
      <c r="U304" s="602"/>
      <c r="V304" s="602"/>
      <c r="W304" s="602"/>
      <c r="X304" s="602"/>
      <c r="Y304" s="602"/>
      <c r="Z304" s="602"/>
      <c r="AA304" s="602"/>
      <c r="AB304" s="602"/>
      <c r="AC304" s="602"/>
      <c r="AD304" s="602"/>
      <c r="AE304" s="602"/>
      <c r="AF304" s="602"/>
      <c r="AG304" s="602"/>
      <c r="AH304" s="602"/>
      <c r="AI304" s="602"/>
      <c r="AJ304" s="602"/>
    </row>
    <row r="305" spans="1:36" ht="12.75" customHeight="1">
      <c r="A305" s="602"/>
      <c r="B305" s="602"/>
      <c r="C305" s="602"/>
      <c r="D305" s="602"/>
      <c r="E305" s="602"/>
      <c r="F305" s="602"/>
      <c r="G305" s="602"/>
      <c r="H305" s="602"/>
      <c r="I305" s="602"/>
      <c r="J305" s="602"/>
      <c r="K305" s="602"/>
      <c r="L305" s="602"/>
      <c r="M305" s="602"/>
      <c r="N305" s="602"/>
      <c r="O305" s="602"/>
      <c r="P305" s="602"/>
      <c r="Q305" s="602"/>
      <c r="R305" s="602"/>
      <c r="S305" s="602"/>
      <c r="T305" s="602"/>
      <c r="U305" s="602"/>
      <c r="V305" s="602"/>
      <c r="W305" s="602"/>
      <c r="X305" s="602"/>
      <c r="Y305" s="602"/>
      <c r="Z305" s="602"/>
      <c r="AA305" s="602"/>
      <c r="AB305" s="602"/>
      <c r="AC305" s="602"/>
      <c r="AD305" s="602"/>
      <c r="AE305" s="602"/>
      <c r="AF305" s="602"/>
      <c r="AG305" s="602"/>
      <c r="AH305" s="602"/>
      <c r="AI305" s="602"/>
      <c r="AJ305" s="602"/>
    </row>
    <row r="306" spans="1:36" ht="12.75" customHeight="1">
      <c r="A306" s="602"/>
      <c r="B306" s="602"/>
      <c r="C306" s="602"/>
      <c r="D306" s="602"/>
      <c r="E306" s="602"/>
      <c r="F306" s="602"/>
      <c r="G306" s="602"/>
      <c r="H306" s="602"/>
      <c r="I306" s="602"/>
      <c r="J306" s="602"/>
      <c r="K306" s="602"/>
      <c r="L306" s="602"/>
      <c r="M306" s="602"/>
      <c r="N306" s="602"/>
      <c r="O306" s="602"/>
      <c r="P306" s="602"/>
      <c r="Q306" s="602"/>
      <c r="R306" s="602"/>
      <c r="S306" s="602"/>
      <c r="T306" s="602"/>
      <c r="U306" s="602"/>
      <c r="V306" s="602"/>
      <c r="W306" s="602"/>
      <c r="X306" s="602"/>
      <c r="Y306" s="602"/>
      <c r="Z306" s="602"/>
      <c r="AA306" s="602"/>
      <c r="AB306" s="602"/>
      <c r="AC306" s="602"/>
      <c r="AD306" s="602"/>
      <c r="AE306" s="602"/>
      <c r="AF306" s="602"/>
      <c r="AG306" s="602"/>
      <c r="AH306" s="602"/>
      <c r="AI306" s="602"/>
      <c r="AJ306" s="602"/>
    </row>
    <row r="307" spans="1:36" ht="12.75" customHeight="1">
      <c r="A307" s="602"/>
      <c r="B307" s="602"/>
      <c r="C307" s="602"/>
      <c r="D307" s="602"/>
      <c r="E307" s="602"/>
      <c r="F307" s="602"/>
      <c r="G307" s="602"/>
      <c r="H307" s="602"/>
      <c r="I307" s="602"/>
      <c r="J307" s="602"/>
      <c r="K307" s="602"/>
      <c r="L307" s="602"/>
      <c r="M307" s="602"/>
      <c r="N307" s="602"/>
      <c r="O307" s="602"/>
      <c r="P307" s="602"/>
      <c r="Q307" s="602"/>
      <c r="R307" s="602"/>
      <c r="S307" s="602"/>
      <c r="T307" s="602"/>
      <c r="U307" s="602"/>
      <c r="V307" s="602"/>
      <c r="W307" s="602"/>
      <c r="X307" s="602"/>
      <c r="Y307" s="602"/>
      <c r="Z307" s="602"/>
      <c r="AA307" s="602"/>
      <c r="AB307" s="602"/>
      <c r="AC307" s="602"/>
      <c r="AD307" s="602"/>
      <c r="AE307" s="602"/>
      <c r="AF307" s="602"/>
      <c r="AG307" s="602"/>
      <c r="AH307" s="602"/>
      <c r="AI307" s="602"/>
      <c r="AJ307" s="602"/>
    </row>
    <row r="308" spans="1:36" ht="12.75" customHeight="1">
      <c r="A308" s="602"/>
      <c r="B308" s="602"/>
      <c r="C308" s="602"/>
      <c r="D308" s="602"/>
      <c r="E308" s="602"/>
      <c r="F308" s="602"/>
      <c r="G308" s="602"/>
      <c r="H308" s="602"/>
      <c r="I308" s="602"/>
      <c r="J308" s="602"/>
      <c r="K308" s="602"/>
      <c r="L308" s="602"/>
      <c r="M308" s="602"/>
      <c r="N308" s="602"/>
      <c r="O308" s="602"/>
      <c r="P308" s="602"/>
      <c r="Q308" s="602"/>
      <c r="R308" s="602"/>
      <c r="S308" s="602"/>
      <c r="T308" s="602"/>
      <c r="U308" s="602"/>
      <c r="V308" s="602"/>
      <c r="W308" s="602"/>
      <c r="X308" s="602"/>
      <c r="Y308" s="602"/>
      <c r="Z308" s="602"/>
      <c r="AA308" s="602"/>
      <c r="AB308" s="602"/>
      <c r="AC308" s="602"/>
      <c r="AD308" s="602"/>
      <c r="AE308" s="602"/>
      <c r="AF308" s="602"/>
      <c r="AG308" s="602"/>
      <c r="AH308" s="602"/>
      <c r="AI308" s="602"/>
      <c r="AJ308" s="602"/>
    </row>
    <row r="309" spans="1:36" ht="12.75" customHeight="1">
      <c r="A309" s="602"/>
      <c r="B309" s="602"/>
      <c r="C309" s="602"/>
      <c r="D309" s="602"/>
      <c r="E309" s="602"/>
      <c r="F309" s="602"/>
      <c r="G309" s="602"/>
      <c r="H309" s="602"/>
      <c r="I309" s="602"/>
      <c r="J309" s="602"/>
      <c r="K309" s="602"/>
      <c r="L309" s="602"/>
      <c r="M309" s="602"/>
      <c r="N309" s="602"/>
      <c r="O309" s="602"/>
      <c r="P309" s="602"/>
      <c r="Q309" s="602"/>
      <c r="R309" s="602"/>
      <c r="S309" s="602"/>
      <c r="T309" s="602"/>
      <c r="U309" s="602"/>
      <c r="V309" s="602"/>
      <c r="W309" s="602"/>
      <c r="X309" s="602"/>
      <c r="Y309" s="602"/>
      <c r="Z309" s="602"/>
      <c r="AA309" s="602"/>
      <c r="AB309" s="602"/>
      <c r="AC309" s="602"/>
      <c r="AD309" s="602"/>
      <c r="AE309" s="602"/>
      <c r="AF309" s="602"/>
      <c r="AG309" s="602"/>
      <c r="AH309" s="602"/>
      <c r="AI309" s="602"/>
      <c r="AJ309" s="602"/>
    </row>
    <row r="310" spans="1:36" ht="12.75" customHeight="1">
      <c r="A310" s="602"/>
      <c r="B310" s="602"/>
      <c r="C310" s="602"/>
      <c r="D310" s="602"/>
      <c r="E310" s="602"/>
      <c r="F310" s="602"/>
      <c r="G310" s="602"/>
      <c r="H310" s="602"/>
      <c r="I310" s="602"/>
      <c r="J310" s="602"/>
      <c r="K310" s="602"/>
      <c r="L310" s="602"/>
      <c r="M310" s="602"/>
      <c r="N310" s="602"/>
      <c r="O310" s="602"/>
      <c r="P310" s="602"/>
      <c r="Q310" s="602"/>
      <c r="R310" s="602"/>
      <c r="S310" s="602"/>
      <c r="T310" s="602"/>
      <c r="U310" s="602"/>
      <c r="V310" s="602"/>
      <c r="W310" s="602"/>
      <c r="X310" s="602"/>
      <c r="Y310" s="602"/>
      <c r="Z310" s="602"/>
      <c r="AA310" s="602"/>
      <c r="AB310" s="602"/>
      <c r="AC310" s="602"/>
      <c r="AD310" s="602"/>
      <c r="AE310" s="602"/>
      <c r="AF310" s="602"/>
      <c r="AG310" s="602"/>
      <c r="AH310" s="602"/>
      <c r="AI310" s="602"/>
      <c r="AJ310" s="602"/>
    </row>
    <row r="311" spans="1:36" ht="12.75" customHeight="1">
      <c r="A311" s="602"/>
      <c r="B311" s="602"/>
      <c r="C311" s="602"/>
      <c r="D311" s="602"/>
      <c r="E311" s="602"/>
      <c r="F311" s="602"/>
      <c r="G311" s="602"/>
      <c r="H311" s="602"/>
      <c r="I311" s="602"/>
      <c r="J311" s="602"/>
      <c r="K311" s="602"/>
      <c r="L311" s="602"/>
      <c r="M311" s="602"/>
      <c r="N311" s="602"/>
      <c r="O311" s="602"/>
      <c r="P311" s="602"/>
      <c r="Q311" s="602"/>
      <c r="R311" s="602"/>
      <c r="S311" s="602"/>
      <c r="T311" s="602"/>
      <c r="U311" s="602"/>
      <c r="V311" s="602"/>
      <c r="W311" s="602"/>
      <c r="X311" s="602"/>
      <c r="Y311" s="602"/>
      <c r="Z311" s="602"/>
      <c r="AA311" s="602"/>
      <c r="AB311" s="602"/>
      <c r="AC311" s="602"/>
      <c r="AD311" s="602"/>
      <c r="AE311" s="602"/>
      <c r="AF311" s="602"/>
      <c r="AG311" s="602"/>
      <c r="AH311" s="602"/>
      <c r="AI311" s="602"/>
      <c r="AJ311" s="602"/>
    </row>
    <row r="312" spans="1:36" ht="12.75" customHeight="1">
      <c r="A312" s="602"/>
      <c r="B312" s="602"/>
      <c r="C312" s="602"/>
      <c r="D312" s="602"/>
      <c r="E312" s="602"/>
      <c r="F312" s="602"/>
      <c r="G312" s="602"/>
      <c r="H312" s="602"/>
      <c r="I312" s="602"/>
      <c r="J312" s="602"/>
      <c r="K312" s="602"/>
      <c r="L312" s="602"/>
      <c r="M312" s="602"/>
      <c r="N312" s="602"/>
      <c r="O312" s="602"/>
      <c r="P312" s="602"/>
      <c r="Q312" s="602"/>
      <c r="R312" s="602"/>
      <c r="S312" s="602"/>
      <c r="T312" s="602"/>
      <c r="U312" s="602"/>
      <c r="V312" s="602"/>
      <c r="W312" s="602"/>
      <c r="X312" s="602"/>
      <c r="Y312" s="602"/>
      <c r="Z312" s="602"/>
      <c r="AA312" s="602"/>
      <c r="AB312" s="602"/>
      <c r="AC312" s="602"/>
      <c r="AD312" s="602"/>
      <c r="AE312" s="602"/>
      <c r="AF312" s="602"/>
      <c r="AG312" s="602"/>
      <c r="AH312" s="602"/>
      <c r="AI312" s="602"/>
      <c r="AJ312" s="602"/>
    </row>
    <row r="313" spans="1:36" ht="12.75" customHeight="1">
      <c r="A313" s="602"/>
      <c r="B313" s="602"/>
      <c r="C313" s="602"/>
      <c r="D313" s="602"/>
      <c r="E313" s="602"/>
      <c r="F313" s="602"/>
      <c r="G313" s="602"/>
      <c r="H313" s="602"/>
      <c r="I313" s="602"/>
      <c r="J313" s="602"/>
      <c r="K313" s="602"/>
      <c r="L313" s="602"/>
      <c r="M313" s="602"/>
      <c r="N313" s="602"/>
      <c r="O313" s="602"/>
      <c r="P313" s="602"/>
      <c r="Q313" s="602"/>
      <c r="R313" s="602"/>
      <c r="S313" s="602"/>
      <c r="T313" s="602"/>
      <c r="U313" s="602"/>
      <c r="V313" s="602"/>
      <c r="W313" s="602"/>
      <c r="X313" s="602"/>
      <c r="Y313" s="602"/>
      <c r="Z313" s="602"/>
      <c r="AA313" s="602"/>
      <c r="AB313" s="602"/>
      <c r="AC313" s="602"/>
      <c r="AD313" s="602"/>
      <c r="AE313" s="602"/>
      <c r="AF313" s="602"/>
      <c r="AG313" s="602"/>
      <c r="AH313" s="602"/>
      <c r="AI313" s="602"/>
      <c r="AJ313" s="602"/>
    </row>
    <row r="314" spans="1:36" ht="12.75" customHeight="1">
      <c r="A314" s="602"/>
      <c r="B314" s="602"/>
      <c r="C314" s="602"/>
      <c r="D314" s="602"/>
      <c r="E314" s="602"/>
      <c r="F314" s="602"/>
      <c r="G314" s="602"/>
      <c r="H314" s="602"/>
      <c r="I314" s="602"/>
      <c r="J314" s="602"/>
      <c r="K314" s="602"/>
      <c r="L314" s="602"/>
      <c r="M314" s="602"/>
      <c r="N314" s="602"/>
      <c r="O314" s="602"/>
      <c r="P314" s="602"/>
      <c r="Q314" s="602"/>
      <c r="R314" s="602"/>
      <c r="S314" s="602"/>
      <c r="T314" s="602"/>
      <c r="U314" s="602"/>
      <c r="V314" s="602"/>
      <c r="W314" s="602"/>
      <c r="X314" s="602"/>
      <c r="Y314" s="602"/>
      <c r="Z314" s="602"/>
      <c r="AA314" s="602"/>
      <c r="AB314" s="602"/>
      <c r="AC314" s="602"/>
      <c r="AD314" s="602"/>
      <c r="AE314" s="602"/>
      <c r="AF314" s="602"/>
      <c r="AG314" s="602"/>
      <c r="AH314" s="602"/>
      <c r="AI314" s="602"/>
      <c r="AJ314" s="602"/>
    </row>
    <row r="315" spans="1:36" ht="12.75" customHeight="1">
      <c r="A315" s="602"/>
      <c r="B315" s="602"/>
      <c r="C315" s="602"/>
      <c r="D315" s="602"/>
      <c r="E315" s="602"/>
      <c r="F315" s="602"/>
      <c r="G315" s="602"/>
      <c r="H315" s="602"/>
      <c r="I315" s="602"/>
      <c r="J315" s="602"/>
      <c r="K315" s="602"/>
      <c r="L315" s="602"/>
      <c r="M315" s="602"/>
      <c r="N315" s="602"/>
      <c r="O315" s="602"/>
      <c r="P315" s="602"/>
      <c r="Q315" s="602"/>
      <c r="R315" s="602"/>
      <c r="S315" s="602"/>
      <c r="T315" s="602"/>
      <c r="U315" s="602"/>
      <c r="V315" s="602"/>
      <c r="W315" s="602"/>
      <c r="X315" s="602"/>
      <c r="Y315" s="602"/>
      <c r="Z315" s="602"/>
      <c r="AA315" s="602"/>
      <c r="AB315" s="602"/>
      <c r="AC315" s="602"/>
      <c r="AD315" s="602"/>
      <c r="AE315" s="602"/>
      <c r="AF315" s="602"/>
      <c r="AG315" s="602"/>
      <c r="AH315" s="602"/>
      <c r="AI315" s="602"/>
      <c r="AJ315" s="602"/>
    </row>
    <row r="316" spans="1:36" ht="12.75" customHeight="1">
      <c r="A316" s="602"/>
      <c r="B316" s="602"/>
      <c r="C316" s="602"/>
      <c r="D316" s="602"/>
      <c r="E316" s="602"/>
      <c r="F316" s="602"/>
      <c r="G316" s="602"/>
      <c r="H316" s="602"/>
      <c r="I316" s="602"/>
      <c r="J316" s="602"/>
      <c r="K316" s="602"/>
      <c r="L316" s="602"/>
      <c r="M316" s="602"/>
      <c r="N316" s="602"/>
      <c r="O316" s="602"/>
      <c r="P316" s="602"/>
      <c r="Q316" s="602"/>
      <c r="R316" s="602"/>
      <c r="S316" s="602"/>
      <c r="T316" s="602"/>
      <c r="U316" s="602"/>
      <c r="V316" s="602"/>
      <c r="W316" s="602"/>
      <c r="X316" s="602"/>
      <c r="Y316" s="602"/>
      <c r="Z316" s="602"/>
      <c r="AA316" s="602"/>
      <c r="AB316" s="602"/>
      <c r="AC316" s="602"/>
      <c r="AD316" s="602"/>
      <c r="AE316" s="602"/>
      <c r="AF316" s="602"/>
      <c r="AG316" s="602"/>
      <c r="AH316" s="602"/>
      <c r="AI316" s="602"/>
      <c r="AJ316" s="602"/>
    </row>
    <row r="317" spans="1:36" ht="12.75" customHeight="1">
      <c r="A317" s="602"/>
      <c r="B317" s="602"/>
      <c r="C317" s="602"/>
      <c r="D317" s="602"/>
      <c r="E317" s="602"/>
      <c r="F317" s="602"/>
      <c r="G317" s="602"/>
      <c r="H317" s="602"/>
      <c r="I317" s="602"/>
      <c r="J317" s="602"/>
      <c r="K317" s="602"/>
      <c r="L317" s="602"/>
      <c r="M317" s="602"/>
      <c r="N317" s="602"/>
      <c r="O317" s="602"/>
      <c r="P317" s="602"/>
      <c r="Q317" s="602"/>
      <c r="R317" s="602"/>
      <c r="S317" s="602"/>
      <c r="T317" s="602"/>
      <c r="U317" s="602"/>
      <c r="V317" s="602"/>
      <c r="W317" s="602"/>
      <c r="X317" s="602"/>
      <c r="Y317" s="602"/>
      <c r="Z317" s="602"/>
      <c r="AA317" s="602"/>
      <c r="AB317" s="602"/>
      <c r="AC317" s="602"/>
      <c r="AD317" s="602"/>
      <c r="AE317" s="602"/>
      <c r="AF317" s="602"/>
      <c r="AG317" s="602"/>
      <c r="AH317" s="602"/>
      <c r="AI317" s="602"/>
      <c r="AJ317" s="602"/>
    </row>
    <row r="318" spans="1:36" ht="12.75" customHeight="1">
      <c r="A318" s="602"/>
      <c r="B318" s="602"/>
      <c r="C318" s="602"/>
      <c r="D318" s="602"/>
      <c r="E318" s="602"/>
      <c r="F318" s="602"/>
      <c r="G318" s="602"/>
      <c r="H318" s="602"/>
      <c r="I318" s="602"/>
      <c r="J318" s="602"/>
      <c r="K318" s="602"/>
      <c r="L318" s="602"/>
      <c r="M318" s="602"/>
      <c r="N318" s="602"/>
      <c r="O318" s="602"/>
      <c r="P318" s="602"/>
      <c r="Q318" s="602"/>
      <c r="R318" s="602"/>
      <c r="S318" s="602"/>
      <c r="T318" s="602"/>
      <c r="U318" s="602"/>
      <c r="V318" s="602"/>
      <c r="W318" s="602"/>
      <c r="X318" s="602"/>
      <c r="Y318" s="602"/>
      <c r="Z318" s="602"/>
      <c r="AA318" s="602"/>
      <c r="AB318" s="602"/>
      <c r="AC318" s="602"/>
      <c r="AD318" s="602"/>
      <c r="AE318" s="602"/>
      <c r="AF318" s="602"/>
      <c r="AG318" s="602"/>
      <c r="AH318" s="602"/>
      <c r="AI318" s="602"/>
      <c r="AJ318" s="602"/>
    </row>
    <row r="319" spans="1:36" ht="12.75" customHeight="1">
      <c r="A319" s="602"/>
      <c r="B319" s="602"/>
      <c r="C319" s="602"/>
      <c r="D319" s="602"/>
      <c r="E319" s="602"/>
      <c r="F319" s="602"/>
      <c r="G319" s="602"/>
      <c r="H319" s="602"/>
      <c r="I319" s="602"/>
      <c r="J319" s="602"/>
      <c r="K319" s="602"/>
      <c r="L319" s="602"/>
      <c r="M319" s="602"/>
      <c r="N319" s="602"/>
      <c r="O319" s="602"/>
      <c r="P319" s="602"/>
      <c r="Q319" s="602"/>
      <c r="R319" s="602"/>
      <c r="S319" s="602"/>
      <c r="T319" s="602"/>
      <c r="U319" s="602"/>
      <c r="V319" s="602"/>
      <c r="W319" s="602"/>
      <c r="X319" s="602"/>
      <c r="Y319" s="602"/>
      <c r="Z319" s="602"/>
      <c r="AA319" s="602"/>
      <c r="AB319" s="602"/>
      <c r="AC319" s="602"/>
      <c r="AD319" s="602"/>
      <c r="AE319" s="602"/>
      <c r="AF319" s="602"/>
      <c r="AG319" s="602"/>
      <c r="AH319" s="602"/>
      <c r="AI319" s="602"/>
      <c r="AJ319" s="602"/>
    </row>
    <row r="320" spans="1:36" ht="12.75" customHeight="1">
      <c r="A320" s="602"/>
      <c r="B320" s="602"/>
      <c r="C320" s="602"/>
      <c r="D320" s="602"/>
      <c r="E320" s="602"/>
      <c r="F320" s="602"/>
      <c r="G320" s="602"/>
      <c r="H320" s="602"/>
      <c r="I320" s="602"/>
      <c r="J320" s="602"/>
      <c r="K320" s="602"/>
      <c r="L320" s="602"/>
      <c r="M320" s="602"/>
      <c r="N320" s="602"/>
      <c r="O320" s="602"/>
      <c r="P320" s="602"/>
      <c r="Q320" s="602"/>
      <c r="R320" s="602"/>
      <c r="S320" s="602"/>
      <c r="T320" s="602"/>
      <c r="U320" s="602"/>
      <c r="V320" s="602"/>
      <c r="W320" s="602"/>
      <c r="X320" s="602"/>
      <c r="Y320" s="602"/>
      <c r="Z320" s="602"/>
      <c r="AA320" s="602"/>
      <c r="AB320" s="602"/>
      <c r="AC320" s="602"/>
      <c r="AD320" s="602"/>
      <c r="AE320" s="602"/>
      <c r="AF320" s="602"/>
      <c r="AG320" s="602"/>
      <c r="AH320" s="602"/>
      <c r="AI320" s="602"/>
      <c r="AJ320" s="602"/>
    </row>
    <row r="321" spans="1:36" ht="12.75" customHeight="1">
      <c r="A321" s="602"/>
      <c r="B321" s="602"/>
      <c r="C321" s="602"/>
      <c r="D321" s="602"/>
      <c r="E321" s="602"/>
      <c r="F321" s="602"/>
      <c r="G321" s="602"/>
      <c r="H321" s="602"/>
      <c r="I321" s="602"/>
      <c r="J321" s="602"/>
      <c r="K321" s="602"/>
      <c r="L321" s="602"/>
      <c r="M321" s="602"/>
      <c r="N321" s="602"/>
      <c r="O321" s="602"/>
      <c r="P321" s="602"/>
      <c r="Q321" s="602"/>
      <c r="R321" s="602"/>
      <c r="S321" s="602"/>
      <c r="T321" s="602"/>
      <c r="U321" s="602"/>
      <c r="V321" s="602"/>
      <c r="W321" s="602"/>
      <c r="X321" s="602"/>
      <c r="Y321" s="602"/>
      <c r="Z321" s="602"/>
      <c r="AA321" s="602"/>
      <c r="AB321" s="602"/>
      <c r="AC321" s="602"/>
      <c r="AD321" s="602"/>
      <c r="AE321" s="602"/>
      <c r="AF321" s="602"/>
      <c r="AG321" s="602"/>
      <c r="AH321" s="602"/>
      <c r="AI321" s="602"/>
      <c r="AJ321" s="602"/>
    </row>
    <row r="322" spans="1:36" ht="12.75" customHeight="1">
      <c r="A322" s="602"/>
      <c r="B322" s="602"/>
      <c r="C322" s="602"/>
      <c r="D322" s="602"/>
      <c r="E322" s="602"/>
      <c r="F322" s="602"/>
      <c r="G322" s="602"/>
      <c r="H322" s="602"/>
      <c r="I322" s="602"/>
      <c r="J322" s="602"/>
      <c r="K322" s="602"/>
      <c r="L322" s="602"/>
      <c r="M322" s="602"/>
      <c r="N322" s="602"/>
      <c r="O322" s="602"/>
      <c r="P322" s="602"/>
      <c r="Q322" s="602"/>
      <c r="R322" s="602"/>
      <c r="S322" s="602"/>
      <c r="T322" s="602"/>
      <c r="U322" s="602"/>
      <c r="V322" s="602"/>
      <c r="W322" s="602"/>
      <c r="X322" s="602"/>
      <c r="Y322" s="602"/>
      <c r="Z322" s="602"/>
      <c r="AA322" s="602"/>
      <c r="AB322" s="602"/>
      <c r="AC322" s="602"/>
      <c r="AD322" s="602"/>
      <c r="AE322" s="602"/>
      <c r="AF322" s="602"/>
      <c r="AG322" s="602"/>
      <c r="AH322" s="602"/>
      <c r="AI322" s="602"/>
      <c r="AJ322" s="602"/>
    </row>
    <row r="323" spans="1:36" ht="12.75" customHeight="1">
      <c r="A323" s="602"/>
      <c r="B323" s="602"/>
      <c r="C323" s="602"/>
      <c r="D323" s="602"/>
      <c r="E323" s="602"/>
      <c r="F323" s="602"/>
      <c r="G323" s="602"/>
      <c r="H323" s="602"/>
      <c r="I323" s="602"/>
      <c r="J323" s="602"/>
      <c r="K323" s="602"/>
      <c r="L323" s="602"/>
      <c r="M323" s="602"/>
      <c r="N323" s="602"/>
      <c r="O323" s="602"/>
      <c r="P323" s="602"/>
      <c r="Q323" s="602"/>
      <c r="R323" s="602"/>
      <c r="S323" s="602"/>
      <c r="T323" s="602"/>
      <c r="U323" s="602"/>
      <c r="V323" s="602"/>
      <c r="W323" s="602"/>
      <c r="X323" s="602"/>
      <c r="Y323" s="602"/>
      <c r="Z323" s="602"/>
      <c r="AA323" s="602"/>
      <c r="AB323" s="602"/>
      <c r="AC323" s="602"/>
      <c r="AD323" s="602"/>
      <c r="AE323" s="602"/>
      <c r="AF323" s="602"/>
      <c r="AG323" s="602"/>
      <c r="AH323" s="602"/>
      <c r="AI323" s="602"/>
      <c r="AJ323" s="602"/>
    </row>
    <row r="324" spans="1:36" ht="12.75" customHeight="1">
      <c r="A324" s="602"/>
      <c r="B324" s="602"/>
      <c r="C324" s="602"/>
      <c r="D324" s="602"/>
      <c r="E324" s="602"/>
      <c r="F324" s="602"/>
      <c r="G324" s="602"/>
      <c r="H324" s="602"/>
      <c r="I324" s="602"/>
      <c r="J324" s="602"/>
      <c r="K324" s="602"/>
      <c r="L324" s="602"/>
      <c r="M324" s="602"/>
      <c r="N324" s="602"/>
      <c r="O324" s="602"/>
      <c r="P324" s="602"/>
      <c r="Q324" s="602"/>
      <c r="R324" s="602"/>
      <c r="S324" s="602"/>
      <c r="T324" s="602"/>
      <c r="U324" s="602"/>
      <c r="V324" s="602"/>
      <c r="W324" s="602"/>
      <c r="X324" s="602"/>
      <c r="Y324" s="602"/>
      <c r="Z324" s="602"/>
      <c r="AA324" s="602"/>
      <c r="AB324" s="602"/>
      <c r="AC324" s="602"/>
      <c r="AD324" s="602"/>
      <c r="AE324" s="602"/>
      <c r="AF324" s="602"/>
      <c r="AG324" s="602"/>
      <c r="AH324" s="602"/>
      <c r="AI324" s="602"/>
      <c r="AJ324" s="602"/>
    </row>
    <row r="325" spans="1:36" ht="12.75" customHeight="1">
      <c r="A325" s="602"/>
      <c r="B325" s="602"/>
      <c r="C325" s="602"/>
      <c r="D325" s="602"/>
      <c r="E325" s="602"/>
      <c r="F325" s="602"/>
      <c r="G325" s="602"/>
      <c r="H325" s="602"/>
      <c r="I325" s="602"/>
      <c r="J325" s="602"/>
      <c r="K325" s="602"/>
      <c r="L325" s="602"/>
      <c r="M325" s="602"/>
      <c r="N325" s="602"/>
      <c r="O325" s="602"/>
      <c r="P325" s="602"/>
      <c r="Q325" s="602"/>
      <c r="R325" s="602"/>
      <c r="S325" s="602"/>
      <c r="T325" s="602"/>
      <c r="U325" s="602"/>
      <c r="V325" s="602"/>
      <c r="W325" s="602"/>
      <c r="X325" s="602"/>
      <c r="Y325" s="602"/>
      <c r="Z325" s="602"/>
      <c r="AA325" s="602"/>
      <c r="AB325" s="602"/>
      <c r="AC325" s="602"/>
      <c r="AD325" s="602"/>
      <c r="AE325" s="602"/>
      <c r="AF325" s="602"/>
      <c r="AG325" s="602"/>
      <c r="AH325" s="602"/>
      <c r="AI325" s="602"/>
      <c r="AJ325" s="602"/>
    </row>
    <row r="326" spans="1:36" ht="12.75" customHeight="1">
      <c r="A326" s="602"/>
      <c r="B326" s="602"/>
      <c r="C326" s="602"/>
      <c r="D326" s="602"/>
      <c r="E326" s="602"/>
      <c r="F326" s="602"/>
      <c r="G326" s="602"/>
      <c r="H326" s="602"/>
      <c r="I326" s="602"/>
      <c r="J326" s="602"/>
      <c r="K326" s="602"/>
      <c r="L326" s="602"/>
      <c r="M326" s="602"/>
      <c r="N326" s="602"/>
      <c r="O326" s="602"/>
      <c r="P326" s="602"/>
      <c r="Q326" s="602"/>
      <c r="R326" s="602"/>
      <c r="S326" s="602"/>
      <c r="T326" s="602"/>
      <c r="U326" s="602"/>
      <c r="V326" s="602"/>
      <c r="W326" s="602"/>
      <c r="X326" s="602"/>
      <c r="Y326" s="602"/>
      <c r="Z326" s="602"/>
      <c r="AA326" s="602"/>
      <c r="AB326" s="602"/>
      <c r="AC326" s="602"/>
      <c r="AD326" s="602"/>
      <c r="AE326" s="602"/>
      <c r="AF326" s="602"/>
      <c r="AG326" s="602"/>
      <c r="AH326" s="602"/>
      <c r="AI326" s="602"/>
      <c r="AJ326" s="602"/>
    </row>
    <row r="327" spans="1:36" ht="12.75" customHeight="1">
      <c r="A327" s="602"/>
      <c r="B327" s="602"/>
      <c r="C327" s="602"/>
      <c r="D327" s="602"/>
      <c r="E327" s="602"/>
      <c r="F327" s="602"/>
      <c r="G327" s="602"/>
      <c r="H327" s="602"/>
      <c r="I327" s="602"/>
      <c r="J327" s="602"/>
      <c r="K327" s="602"/>
      <c r="L327" s="602"/>
      <c r="M327" s="602"/>
      <c r="N327" s="602"/>
      <c r="O327" s="602"/>
      <c r="P327" s="602"/>
      <c r="Q327" s="602"/>
      <c r="R327" s="602"/>
      <c r="S327" s="602"/>
      <c r="T327" s="602"/>
      <c r="U327" s="602"/>
      <c r="V327" s="602"/>
      <c r="W327" s="602"/>
      <c r="X327" s="602"/>
      <c r="Y327" s="602"/>
      <c r="Z327" s="602"/>
      <c r="AA327" s="602"/>
      <c r="AB327" s="602"/>
      <c r="AC327" s="602"/>
      <c r="AD327" s="602"/>
      <c r="AE327" s="602"/>
      <c r="AF327" s="602"/>
      <c r="AG327" s="602"/>
      <c r="AH327" s="602"/>
      <c r="AI327" s="602"/>
      <c r="AJ327" s="602"/>
    </row>
    <row r="328" spans="1:36" ht="12.75" customHeight="1">
      <c r="A328" s="602"/>
      <c r="B328" s="602"/>
      <c r="C328" s="602"/>
      <c r="D328" s="602"/>
      <c r="E328" s="602"/>
      <c r="F328" s="602"/>
      <c r="G328" s="602"/>
      <c r="H328" s="602"/>
      <c r="I328" s="602"/>
      <c r="J328" s="602"/>
      <c r="K328" s="602"/>
      <c r="L328" s="602"/>
      <c r="M328" s="602"/>
      <c r="N328" s="602"/>
      <c r="O328" s="602"/>
      <c r="P328" s="602"/>
      <c r="Q328" s="602"/>
      <c r="R328" s="602"/>
      <c r="S328" s="602"/>
      <c r="T328" s="602"/>
      <c r="U328" s="602"/>
      <c r="V328" s="602"/>
      <c r="W328" s="602"/>
      <c r="X328" s="602"/>
      <c r="Y328" s="602"/>
      <c r="Z328" s="602"/>
      <c r="AA328" s="602"/>
      <c r="AB328" s="602"/>
      <c r="AC328" s="602"/>
      <c r="AD328" s="602"/>
      <c r="AE328" s="602"/>
      <c r="AF328" s="602"/>
      <c r="AG328" s="602"/>
      <c r="AH328" s="602"/>
      <c r="AI328" s="602"/>
      <c r="AJ328" s="602"/>
    </row>
    <row r="329" spans="1:36" ht="12.75" customHeight="1">
      <c r="A329" s="602"/>
      <c r="B329" s="602"/>
      <c r="C329" s="602"/>
      <c r="D329" s="602"/>
      <c r="E329" s="602"/>
      <c r="F329" s="602"/>
      <c r="G329" s="602"/>
      <c r="H329" s="602"/>
      <c r="I329" s="602"/>
      <c r="J329" s="602"/>
      <c r="K329" s="602"/>
      <c r="L329" s="602"/>
      <c r="M329" s="602"/>
      <c r="N329" s="602"/>
      <c r="O329" s="602"/>
      <c r="P329" s="602"/>
      <c r="Q329" s="602"/>
      <c r="R329" s="602"/>
      <c r="S329" s="602"/>
      <c r="T329" s="602"/>
      <c r="U329" s="602"/>
      <c r="V329" s="602"/>
      <c r="W329" s="602"/>
      <c r="X329" s="602"/>
      <c r="Y329" s="602"/>
      <c r="Z329" s="602"/>
      <c r="AA329" s="602"/>
      <c r="AB329" s="602"/>
      <c r="AC329" s="602"/>
      <c r="AD329" s="602"/>
      <c r="AE329" s="602"/>
      <c r="AF329" s="602"/>
      <c r="AG329" s="602"/>
      <c r="AH329" s="602"/>
      <c r="AI329" s="602"/>
      <c r="AJ329" s="602"/>
    </row>
    <row r="330" spans="1:36" ht="12.75" customHeight="1">
      <c r="A330" s="602"/>
      <c r="B330" s="602"/>
      <c r="C330" s="602"/>
      <c r="D330" s="602"/>
      <c r="E330" s="602"/>
      <c r="F330" s="602"/>
      <c r="G330" s="602"/>
      <c r="H330" s="602"/>
      <c r="I330" s="602"/>
      <c r="J330" s="602"/>
      <c r="K330" s="602"/>
      <c r="L330" s="602"/>
      <c r="M330" s="602"/>
      <c r="N330" s="602"/>
      <c r="O330" s="602"/>
      <c r="P330" s="602"/>
      <c r="Q330" s="602"/>
      <c r="R330" s="602"/>
      <c r="S330" s="602"/>
      <c r="T330" s="602"/>
      <c r="U330" s="602"/>
      <c r="V330" s="602"/>
      <c r="W330" s="602"/>
      <c r="X330" s="602"/>
      <c r="Y330" s="602"/>
      <c r="Z330" s="602"/>
      <c r="AA330" s="602"/>
      <c r="AB330" s="602"/>
      <c r="AC330" s="602"/>
      <c r="AD330" s="602"/>
      <c r="AE330" s="602"/>
      <c r="AF330" s="602"/>
      <c r="AG330" s="602"/>
      <c r="AH330" s="602"/>
      <c r="AI330" s="602"/>
      <c r="AJ330" s="602"/>
    </row>
    <row r="331" spans="1:36" ht="12.75" customHeight="1">
      <c r="A331" s="602"/>
      <c r="B331" s="602"/>
      <c r="C331" s="602"/>
      <c r="D331" s="602"/>
      <c r="E331" s="602"/>
      <c r="F331" s="602"/>
      <c r="G331" s="602"/>
      <c r="H331" s="602"/>
      <c r="I331" s="602"/>
      <c r="J331" s="602"/>
      <c r="K331" s="602"/>
      <c r="L331" s="602"/>
      <c r="M331" s="602"/>
      <c r="N331" s="602"/>
      <c r="O331" s="602"/>
      <c r="P331" s="602"/>
      <c r="Q331" s="602"/>
      <c r="R331" s="602"/>
      <c r="S331" s="602"/>
      <c r="T331" s="602"/>
      <c r="U331" s="602"/>
      <c r="V331" s="602"/>
      <c r="W331" s="602"/>
      <c r="X331" s="602"/>
      <c r="Y331" s="602"/>
      <c r="Z331" s="602"/>
      <c r="AA331" s="602"/>
      <c r="AB331" s="602"/>
      <c r="AC331" s="602"/>
      <c r="AD331" s="602"/>
      <c r="AE331" s="602"/>
      <c r="AF331" s="602"/>
      <c r="AG331" s="602"/>
      <c r="AH331" s="602"/>
      <c r="AI331" s="602"/>
      <c r="AJ331" s="602"/>
    </row>
    <row r="332" spans="1:36" ht="12.75" customHeight="1">
      <c r="A332" s="602"/>
      <c r="B332" s="602"/>
      <c r="C332" s="602"/>
      <c r="D332" s="602"/>
      <c r="E332" s="602"/>
      <c r="F332" s="602"/>
      <c r="G332" s="602"/>
      <c r="H332" s="602"/>
      <c r="I332" s="602"/>
      <c r="J332" s="602"/>
      <c r="K332" s="602"/>
      <c r="L332" s="602"/>
      <c r="M332" s="602"/>
      <c r="N332" s="602"/>
      <c r="O332" s="602"/>
      <c r="P332" s="602"/>
      <c r="Q332" s="602"/>
      <c r="R332" s="602"/>
      <c r="S332" s="602"/>
      <c r="T332" s="602"/>
      <c r="U332" s="602"/>
      <c r="V332" s="602"/>
      <c r="W332" s="602"/>
      <c r="X332" s="602"/>
      <c r="Y332" s="602"/>
      <c r="Z332" s="602"/>
      <c r="AA332" s="602"/>
      <c r="AB332" s="602"/>
      <c r="AC332" s="602"/>
      <c r="AD332" s="602"/>
      <c r="AE332" s="602"/>
      <c r="AF332" s="602"/>
      <c r="AG332" s="602"/>
      <c r="AH332" s="602"/>
      <c r="AI332" s="602"/>
      <c r="AJ332" s="602"/>
    </row>
    <row r="333" spans="1:36" ht="12.75" customHeight="1">
      <c r="A333" s="602"/>
      <c r="B333" s="602"/>
      <c r="C333" s="602"/>
      <c r="D333" s="602"/>
      <c r="E333" s="602"/>
      <c r="F333" s="602"/>
      <c r="G333" s="602"/>
      <c r="H333" s="602"/>
      <c r="I333" s="602"/>
      <c r="J333" s="602"/>
      <c r="K333" s="602"/>
      <c r="L333" s="602"/>
      <c r="M333" s="602"/>
      <c r="N333" s="602"/>
      <c r="O333" s="602"/>
      <c r="P333" s="602"/>
      <c r="Q333" s="602"/>
      <c r="R333" s="602"/>
      <c r="S333" s="602"/>
      <c r="T333" s="602"/>
      <c r="U333" s="602"/>
      <c r="V333" s="602"/>
      <c r="W333" s="602"/>
      <c r="X333" s="602"/>
      <c r="Y333" s="602"/>
      <c r="Z333" s="602"/>
      <c r="AA333" s="602"/>
      <c r="AB333" s="602"/>
      <c r="AC333" s="602"/>
      <c r="AD333" s="602"/>
      <c r="AE333" s="602"/>
      <c r="AF333" s="602"/>
      <c r="AG333" s="602"/>
      <c r="AH333" s="602"/>
      <c r="AI333" s="602"/>
      <c r="AJ333" s="602"/>
    </row>
    <row r="334" spans="1:36" ht="12.75" customHeight="1">
      <c r="A334" s="602"/>
      <c r="B334" s="602"/>
      <c r="C334" s="602"/>
      <c r="D334" s="602"/>
      <c r="E334" s="602"/>
      <c r="F334" s="602"/>
      <c r="G334" s="602"/>
      <c r="H334" s="602"/>
      <c r="I334" s="602"/>
      <c r="J334" s="602"/>
      <c r="K334" s="602"/>
      <c r="L334" s="602"/>
      <c r="M334" s="602"/>
      <c r="N334" s="602"/>
      <c r="O334" s="602"/>
      <c r="P334" s="602"/>
      <c r="Q334" s="602"/>
      <c r="R334" s="602"/>
      <c r="S334" s="602"/>
      <c r="T334" s="602"/>
      <c r="U334" s="602"/>
      <c r="V334" s="602"/>
      <c r="W334" s="602"/>
      <c r="X334" s="602"/>
      <c r="Y334" s="602"/>
      <c r="Z334" s="602"/>
      <c r="AA334" s="602"/>
      <c r="AB334" s="602"/>
      <c r="AC334" s="602"/>
      <c r="AD334" s="602"/>
      <c r="AE334" s="602"/>
      <c r="AF334" s="602"/>
      <c r="AG334" s="602"/>
      <c r="AH334" s="602"/>
      <c r="AI334" s="602"/>
      <c r="AJ334" s="602"/>
    </row>
    <row r="335" spans="1:36" ht="12.75" customHeight="1">
      <c r="A335" s="602"/>
      <c r="B335" s="602"/>
      <c r="C335" s="602"/>
      <c r="D335" s="602"/>
      <c r="E335" s="602"/>
      <c r="F335" s="602"/>
      <c r="G335" s="602"/>
      <c r="H335" s="602"/>
      <c r="I335" s="602"/>
      <c r="J335" s="602"/>
      <c r="K335" s="602"/>
      <c r="L335" s="602"/>
      <c r="M335" s="602"/>
      <c r="N335" s="602"/>
      <c r="O335" s="602"/>
      <c r="P335" s="602"/>
      <c r="Q335" s="602"/>
      <c r="R335" s="602"/>
      <c r="S335" s="602"/>
      <c r="T335" s="602"/>
      <c r="U335" s="602"/>
      <c r="V335" s="602"/>
      <c r="W335" s="602"/>
      <c r="X335" s="602"/>
      <c r="Y335" s="602"/>
      <c r="Z335" s="602"/>
      <c r="AA335" s="602"/>
      <c r="AB335" s="602"/>
      <c r="AC335" s="602"/>
      <c r="AD335" s="602"/>
      <c r="AE335" s="602"/>
      <c r="AF335" s="602"/>
      <c r="AG335" s="602"/>
      <c r="AH335" s="602"/>
      <c r="AI335" s="602"/>
      <c r="AJ335" s="602"/>
    </row>
    <row r="336" spans="1:36" ht="12.75" customHeight="1">
      <c r="A336" s="602"/>
      <c r="B336" s="602"/>
      <c r="C336" s="602"/>
      <c r="D336" s="602"/>
      <c r="E336" s="602"/>
      <c r="F336" s="602"/>
      <c r="G336" s="602"/>
      <c r="H336" s="602"/>
      <c r="I336" s="602"/>
      <c r="J336" s="602"/>
      <c r="K336" s="602"/>
      <c r="L336" s="602"/>
      <c r="M336" s="602"/>
      <c r="N336" s="602"/>
      <c r="O336" s="602"/>
      <c r="P336" s="602"/>
      <c r="Q336" s="602"/>
      <c r="R336" s="602"/>
      <c r="S336" s="602"/>
      <c r="T336" s="602"/>
      <c r="U336" s="602"/>
      <c r="V336" s="602"/>
      <c r="W336" s="602"/>
      <c r="X336" s="602"/>
      <c r="Y336" s="602"/>
      <c r="Z336" s="602"/>
      <c r="AA336" s="602"/>
      <c r="AB336" s="602"/>
      <c r="AC336" s="602"/>
      <c r="AD336" s="602"/>
      <c r="AE336" s="602"/>
      <c r="AF336" s="602"/>
      <c r="AG336" s="602"/>
      <c r="AH336" s="602"/>
      <c r="AI336" s="602"/>
      <c r="AJ336" s="602"/>
    </row>
    <row r="337" spans="1:36" ht="12.75" customHeight="1">
      <c r="A337" s="602"/>
      <c r="B337" s="602"/>
      <c r="C337" s="602"/>
      <c r="D337" s="602"/>
      <c r="E337" s="602"/>
      <c r="F337" s="602"/>
      <c r="G337" s="602"/>
      <c r="H337" s="602"/>
      <c r="I337" s="602"/>
      <c r="J337" s="602"/>
      <c r="K337" s="602"/>
      <c r="L337" s="602"/>
      <c r="M337" s="602"/>
      <c r="N337" s="602"/>
      <c r="O337" s="602"/>
      <c r="P337" s="602"/>
      <c r="Q337" s="602"/>
      <c r="R337" s="602"/>
      <c r="S337" s="602"/>
      <c r="T337" s="602"/>
      <c r="U337" s="602"/>
      <c r="V337" s="602"/>
      <c r="W337" s="602"/>
      <c r="X337" s="602"/>
      <c r="Y337" s="602"/>
      <c r="Z337" s="602"/>
      <c r="AA337" s="602"/>
      <c r="AB337" s="602"/>
      <c r="AC337" s="602"/>
      <c r="AD337" s="602"/>
      <c r="AE337" s="602"/>
      <c r="AF337" s="602"/>
      <c r="AG337" s="602"/>
      <c r="AH337" s="602"/>
      <c r="AI337" s="602"/>
      <c r="AJ337" s="602"/>
    </row>
    <row r="338" spans="1:36" ht="12.75" customHeight="1">
      <c r="A338" s="602"/>
      <c r="B338" s="602"/>
      <c r="C338" s="602"/>
      <c r="D338" s="602"/>
      <c r="E338" s="602"/>
      <c r="F338" s="602"/>
      <c r="G338" s="602"/>
      <c r="H338" s="602"/>
      <c r="I338" s="602"/>
      <c r="J338" s="602"/>
      <c r="K338" s="602"/>
      <c r="L338" s="602"/>
      <c r="M338" s="602"/>
      <c r="N338" s="602"/>
      <c r="O338" s="602"/>
      <c r="P338" s="602"/>
      <c r="Q338" s="602"/>
      <c r="R338" s="602"/>
      <c r="S338" s="602"/>
      <c r="T338" s="602"/>
      <c r="U338" s="602"/>
      <c r="V338" s="602"/>
      <c r="W338" s="602"/>
      <c r="X338" s="602"/>
      <c r="Y338" s="602"/>
      <c r="Z338" s="602"/>
      <c r="AA338" s="602"/>
      <c r="AB338" s="602"/>
      <c r="AC338" s="602"/>
      <c r="AD338" s="602"/>
      <c r="AE338" s="602"/>
      <c r="AF338" s="602"/>
      <c r="AG338" s="602"/>
      <c r="AH338" s="602"/>
      <c r="AI338" s="602"/>
      <c r="AJ338" s="602"/>
    </row>
    <row r="339" spans="1:36" ht="12.75" customHeight="1">
      <c r="A339" s="602"/>
      <c r="B339" s="602"/>
      <c r="C339" s="602"/>
      <c r="D339" s="602"/>
      <c r="E339" s="602"/>
      <c r="F339" s="602"/>
      <c r="G339" s="602"/>
      <c r="H339" s="602"/>
      <c r="I339" s="602"/>
      <c r="J339" s="602"/>
      <c r="K339" s="602"/>
      <c r="L339" s="602"/>
      <c r="M339" s="602"/>
      <c r="N339" s="602"/>
      <c r="O339" s="602"/>
      <c r="P339" s="602"/>
      <c r="Q339" s="602"/>
      <c r="R339" s="602"/>
      <c r="S339" s="602"/>
      <c r="T339" s="602"/>
      <c r="U339" s="602"/>
      <c r="V339" s="602"/>
      <c r="W339" s="602"/>
      <c r="X339" s="602"/>
      <c r="Y339" s="602"/>
      <c r="Z339" s="602"/>
      <c r="AA339" s="602"/>
      <c r="AB339" s="602"/>
      <c r="AC339" s="602"/>
      <c r="AD339" s="602"/>
      <c r="AE339" s="602"/>
      <c r="AF339" s="602"/>
      <c r="AG339" s="602"/>
      <c r="AH339" s="602"/>
      <c r="AI339" s="602"/>
      <c r="AJ339" s="602"/>
    </row>
    <row r="340" spans="1:36" ht="12.75" customHeight="1">
      <c r="A340" s="602"/>
      <c r="B340" s="602"/>
      <c r="C340" s="602"/>
      <c r="D340" s="602"/>
      <c r="E340" s="602"/>
      <c r="F340" s="602"/>
      <c r="G340" s="602"/>
      <c r="H340" s="602"/>
      <c r="I340" s="602"/>
      <c r="J340" s="602"/>
      <c r="K340" s="602"/>
      <c r="L340" s="602"/>
      <c r="M340" s="602"/>
      <c r="N340" s="602"/>
      <c r="O340" s="602"/>
      <c r="P340" s="602"/>
      <c r="Q340" s="602"/>
      <c r="R340" s="602"/>
      <c r="S340" s="602"/>
      <c r="T340" s="602"/>
      <c r="U340" s="602"/>
      <c r="V340" s="602"/>
      <c r="W340" s="602"/>
      <c r="X340" s="602"/>
      <c r="Y340" s="602"/>
      <c r="Z340" s="602"/>
      <c r="AA340" s="602"/>
      <c r="AB340" s="602"/>
      <c r="AC340" s="602"/>
      <c r="AD340" s="602"/>
      <c r="AE340" s="602"/>
      <c r="AF340" s="602"/>
      <c r="AG340" s="602"/>
      <c r="AH340" s="602"/>
      <c r="AI340" s="602"/>
      <c r="AJ340" s="602"/>
    </row>
    <row r="341" spans="1:36" ht="12.75" customHeight="1">
      <c r="A341" s="602"/>
      <c r="B341" s="602"/>
      <c r="C341" s="602"/>
      <c r="D341" s="602"/>
      <c r="E341" s="602"/>
      <c r="F341" s="602"/>
      <c r="G341" s="602"/>
      <c r="H341" s="602"/>
      <c r="I341" s="602"/>
      <c r="J341" s="602"/>
      <c r="K341" s="602"/>
      <c r="L341" s="602"/>
      <c r="M341" s="602"/>
      <c r="N341" s="602"/>
      <c r="O341" s="602"/>
      <c r="P341" s="602"/>
      <c r="Q341" s="602"/>
      <c r="R341" s="602"/>
      <c r="S341" s="602"/>
      <c r="T341" s="602"/>
      <c r="U341" s="602"/>
      <c r="V341" s="602"/>
      <c r="W341" s="602"/>
      <c r="X341" s="602"/>
      <c r="Y341" s="602"/>
      <c r="Z341" s="602"/>
      <c r="AA341" s="602"/>
      <c r="AB341" s="602"/>
      <c r="AC341" s="602"/>
      <c r="AD341" s="602"/>
      <c r="AE341" s="602"/>
      <c r="AF341" s="602"/>
      <c r="AG341" s="602"/>
      <c r="AH341" s="602"/>
      <c r="AI341" s="602"/>
      <c r="AJ341" s="602"/>
    </row>
    <row r="342" spans="1:36" ht="12.75" customHeight="1">
      <c r="A342" s="602"/>
      <c r="B342" s="602"/>
      <c r="C342" s="602"/>
      <c r="D342" s="602"/>
      <c r="E342" s="602"/>
      <c r="F342" s="602"/>
      <c r="G342" s="602"/>
      <c r="H342" s="602"/>
      <c r="I342" s="602"/>
      <c r="J342" s="602"/>
      <c r="K342" s="602"/>
      <c r="L342" s="602"/>
      <c r="M342" s="602"/>
      <c r="N342" s="602"/>
      <c r="O342" s="602"/>
      <c r="P342" s="602"/>
      <c r="Q342" s="602"/>
      <c r="R342" s="602"/>
      <c r="S342" s="602"/>
      <c r="T342" s="602"/>
      <c r="U342" s="602"/>
      <c r="V342" s="602"/>
      <c r="W342" s="602"/>
      <c r="X342" s="602"/>
      <c r="Y342" s="602"/>
      <c r="Z342" s="602"/>
      <c r="AA342" s="602"/>
      <c r="AB342" s="602"/>
      <c r="AC342" s="602"/>
      <c r="AD342" s="602"/>
      <c r="AE342" s="602"/>
      <c r="AF342" s="602"/>
      <c r="AG342" s="602"/>
      <c r="AH342" s="602"/>
      <c r="AI342" s="602"/>
      <c r="AJ342" s="602"/>
    </row>
    <row r="343" spans="1:36" ht="12.75" customHeight="1">
      <c r="A343" s="602"/>
      <c r="B343" s="602"/>
      <c r="C343" s="602"/>
      <c r="D343" s="602"/>
      <c r="E343" s="602"/>
      <c r="F343" s="602"/>
      <c r="G343" s="602"/>
      <c r="H343" s="602"/>
      <c r="I343" s="602"/>
      <c r="J343" s="602"/>
      <c r="K343" s="602"/>
      <c r="L343" s="602"/>
      <c r="M343" s="602"/>
      <c r="N343" s="602"/>
      <c r="O343" s="602"/>
      <c r="P343" s="602"/>
      <c r="Q343" s="602"/>
      <c r="R343" s="602"/>
      <c r="S343" s="602"/>
      <c r="T343" s="602"/>
      <c r="U343" s="602"/>
      <c r="V343" s="602"/>
      <c r="W343" s="602"/>
      <c r="X343" s="602"/>
      <c r="Y343" s="602"/>
      <c r="Z343" s="602"/>
      <c r="AA343" s="602"/>
      <c r="AB343" s="602"/>
      <c r="AC343" s="602"/>
      <c r="AD343" s="602"/>
      <c r="AE343" s="602"/>
      <c r="AF343" s="602"/>
      <c r="AG343" s="602"/>
      <c r="AH343" s="602"/>
      <c r="AI343" s="602"/>
      <c r="AJ343" s="602"/>
    </row>
    <row r="344" spans="1:36" ht="12.75" customHeight="1">
      <c r="A344" s="602"/>
      <c r="B344" s="602"/>
      <c r="C344" s="602"/>
      <c r="D344" s="602"/>
      <c r="E344" s="602"/>
      <c r="F344" s="602"/>
      <c r="G344" s="602"/>
      <c r="H344" s="602"/>
      <c r="I344" s="602"/>
      <c r="J344" s="602"/>
      <c r="K344" s="602"/>
      <c r="L344" s="602"/>
      <c r="M344" s="602"/>
      <c r="N344" s="602"/>
      <c r="O344" s="602"/>
      <c r="P344" s="602"/>
      <c r="Q344" s="602"/>
      <c r="R344" s="602"/>
      <c r="S344" s="602"/>
      <c r="T344" s="602"/>
      <c r="U344" s="602"/>
      <c r="V344" s="602"/>
      <c r="W344" s="602"/>
      <c r="X344" s="602"/>
      <c r="Y344" s="602"/>
      <c r="Z344" s="602"/>
      <c r="AA344" s="602"/>
      <c r="AB344" s="602"/>
      <c r="AC344" s="602"/>
      <c r="AD344" s="602"/>
      <c r="AE344" s="602"/>
      <c r="AF344" s="602"/>
      <c r="AG344" s="602"/>
      <c r="AH344" s="602"/>
      <c r="AI344" s="602"/>
      <c r="AJ344" s="602"/>
    </row>
    <row r="345" spans="1:36" ht="12.75" customHeight="1">
      <c r="A345" s="602"/>
      <c r="B345" s="602"/>
      <c r="C345" s="602"/>
      <c r="D345" s="602"/>
      <c r="E345" s="602"/>
      <c r="F345" s="602"/>
      <c r="G345" s="602"/>
      <c r="H345" s="602"/>
      <c r="I345" s="602"/>
      <c r="J345" s="602"/>
      <c r="K345" s="602"/>
      <c r="L345" s="602"/>
      <c r="M345" s="602"/>
      <c r="N345" s="602"/>
      <c r="O345" s="602"/>
      <c r="P345" s="602"/>
      <c r="Q345" s="602"/>
      <c r="R345" s="602"/>
      <c r="S345" s="602"/>
      <c r="T345" s="602"/>
      <c r="U345" s="602"/>
      <c r="V345" s="602"/>
      <c r="W345" s="602"/>
      <c r="X345" s="602"/>
      <c r="Y345" s="602"/>
      <c r="Z345" s="602"/>
      <c r="AA345" s="602"/>
      <c r="AB345" s="602"/>
      <c r="AC345" s="602"/>
      <c r="AD345" s="602"/>
      <c r="AE345" s="602"/>
      <c r="AF345" s="602"/>
      <c r="AG345" s="602"/>
      <c r="AH345" s="602"/>
      <c r="AI345" s="602"/>
      <c r="AJ345" s="602"/>
    </row>
    <row r="346" spans="1:36" ht="12.75" customHeight="1">
      <c r="A346" s="602"/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602"/>
      <c r="AB346" s="602"/>
      <c r="AC346" s="602"/>
      <c r="AD346" s="602"/>
      <c r="AE346" s="602"/>
      <c r="AF346" s="602"/>
      <c r="AG346" s="602"/>
      <c r="AH346" s="602"/>
      <c r="AI346" s="602"/>
      <c r="AJ346" s="602"/>
    </row>
    <row r="347" spans="1:36" ht="12.75" customHeight="1">
      <c r="A347" s="602"/>
      <c r="B347" s="602"/>
      <c r="C347" s="602"/>
      <c r="D347" s="602"/>
      <c r="E347" s="602"/>
      <c r="F347" s="602"/>
      <c r="G347" s="602"/>
      <c r="H347" s="602"/>
      <c r="I347" s="602"/>
      <c r="J347" s="602"/>
      <c r="K347" s="602"/>
      <c r="L347" s="602"/>
      <c r="M347" s="602"/>
      <c r="N347" s="602"/>
      <c r="O347" s="602"/>
      <c r="P347" s="602"/>
      <c r="Q347" s="602"/>
      <c r="R347" s="602"/>
      <c r="S347" s="602"/>
      <c r="T347" s="602"/>
      <c r="U347" s="602"/>
      <c r="V347" s="602"/>
      <c r="W347" s="602"/>
      <c r="X347" s="602"/>
      <c r="Y347" s="602"/>
      <c r="Z347" s="602"/>
      <c r="AA347" s="602"/>
      <c r="AB347" s="602"/>
      <c r="AC347" s="602"/>
      <c r="AD347" s="602"/>
      <c r="AE347" s="602"/>
      <c r="AF347" s="602"/>
      <c r="AG347" s="602"/>
      <c r="AH347" s="602"/>
      <c r="AI347" s="602"/>
      <c r="AJ347" s="602"/>
    </row>
    <row r="348" spans="1:36" ht="12.75" customHeight="1">
      <c r="A348" s="602"/>
      <c r="B348" s="602"/>
      <c r="C348" s="602"/>
      <c r="D348" s="602"/>
      <c r="E348" s="602"/>
      <c r="F348" s="602"/>
      <c r="G348" s="602"/>
      <c r="H348" s="602"/>
      <c r="I348" s="602"/>
      <c r="J348" s="602"/>
      <c r="K348" s="602"/>
      <c r="L348" s="602"/>
      <c r="M348" s="602"/>
      <c r="N348" s="602"/>
      <c r="O348" s="602"/>
      <c r="P348" s="602"/>
      <c r="Q348" s="602"/>
      <c r="R348" s="602"/>
      <c r="S348" s="602"/>
      <c r="T348" s="602"/>
      <c r="U348" s="602"/>
      <c r="V348" s="602"/>
      <c r="W348" s="602"/>
      <c r="X348" s="602"/>
      <c r="Y348" s="602"/>
      <c r="Z348" s="602"/>
      <c r="AA348" s="602"/>
      <c r="AB348" s="602"/>
      <c r="AC348" s="602"/>
      <c r="AD348" s="602"/>
      <c r="AE348" s="602"/>
      <c r="AF348" s="602"/>
      <c r="AG348" s="602"/>
      <c r="AH348" s="602"/>
      <c r="AI348" s="602"/>
      <c r="AJ348" s="602"/>
    </row>
    <row r="349" spans="1:36" ht="12.75" customHeight="1">
      <c r="A349" s="602"/>
      <c r="B349" s="602"/>
      <c r="C349" s="602"/>
      <c r="D349" s="602"/>
      <c r="E349" s="602"/>
      <c r="F349" s="602"/>
      <c r="G349" s="602"/>
      <c r="H349" s="602"/>
      <c r="I349" s="602"/>
      <c r="J349" s="602"/>
      <c r="K349" s="602"/>
      <c r="L349" s="602"/>
      <c r="M349" s="602"/>
      <c r="N349" s="602"/>
      <c r="O349" s="602"/>
      <c r="P349" s="602"/>
      <c r="Q349" s="602"/>
      <c r="R349" s="602"/>
      <c r="S349" s="602"/>
      <c r="T349" s="602"/>
      <c r="U349" s="602"/>
      <c r="V349" s="602"/>
      <c r="W349" s="602"/>
      <c r="X349" s="602"/>
      <c r="Y349" s="602"/>
      <c r="Z349" s="602"/>
      <c r="AA349" s="602"/>
      <c r="AB349" s="602"/>
      <c r="AC349" s="602"/>
      <c r="AD349" s="602"/>
      <c r="AE349" s="602"/>
      <c r="AF349" s="602"/>
      <c r="AG349" s="602"/>
      <c r="AH349" s="602"/>
      <c r="AI349" s="602"/>
      <c r="AJ349" s="602"/>
    </row>
    <row r="350" spans="1:36" ht="12.75" customHeight="1">
      <c r="A350" s="602"/>
      <c r="B350" s="602"/>
      <c r="C350" s="602"/>
      <c r="D350" s="602"/>
      <c r="E350" s="602"/>
      <c r="F350" s="602"/>
      <c r="G350" s="602"/>
      <c r="H350" s="602"/>
      <c r="I350" s="602"/>
      <c r="J350" s="602"/>
      <c r="K350" s="602"/>
      <c r="L350" s="602"/>
      <c r="M350" s="602"/>
      <c r="N350" s="602"/>
      <c r="O350" s="602"/>
      <c r="P350" s="602"/>
      <c r="Q350" s="602"/>
      <c r="R350" s="602"/>
      <c r="S350" s="602"/>
      <c r="T350" s="602"/>
      <c r="U350" s="602"/>
      <c r="V350" s="602"/>
      <c r="W350" s="602"/>
      <c r="X350" s="602"/>
      <c r="Y350" s="602"/>
      <c r="Z350" s="602"/>
      <c r="AA350" s="602"/>
      <c r="AB350" s="602"/>
      <c r="AC350" s="602"/>
      <c r="AD350" s="602"/>
      <c r="AE350" s="602"/>
      <c r="AF350" s="602"/>
      <c r="AG350" s="602"/>
      <c r="AH350" s="602"/>
      <c r="AI350" s="602"/>
      <c r="AJ350" s="602"/>
    </row>
    <row r="351" spans="1:36" ht="12.75" customHeight="1">
      <c r="A351" s="602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2"/>
      <c r="P351" s="602"/>
      <c r="Q351" s="602"/>
      <c r="R351" s="602"/>
      <c r="S351" s="602"/>
      <c r="T351" s="602"/>
      <c r="U351" s="602"/>
      <c r="V351" s="602"/>
      <c r="W351" s="602"/>
      <c r="X351" s="602"/>
      <c r="Y351" s="602"/>
      <c r="Z351" s="602"/>
      <c r="AA351" s="602"/>
      <c r="AB351" s="602"/>
      <c r="AC351" s="602"/>
      <c r="AD351" s="602"/>
      <c r="AE351" s="602"/>
      <c r="AF351" s="602"/>
      <c r="AG351" s="602"/>
      <c r="AH351" s="602"/>
      <c r="AI351" s="602"/>
      <c r="AJ351" s="602"/>
    </row>
    <row r="352" spans="1:36" ht="12.75" customHeight="1">
      <c r="A352" s="602"/>
      <c r="B352" s="602"/>
      <c r="C352" s="602"/>
      <c r="D352" s="602"/>
      <c r="E352" s="602"/>
      <c r="F352" s="602"/>
      <c r="G352" s="602"/>
      <c r="H352" s="602"/>
      <c r="I352" s="602"/>
      <c r="J352" s="602"/>
      <c r="K352" s="602"/>
      <c r="L352" s="602"/>
      <c r="M352" s="602"/>
      <c r="N352" s="602"/>
      <c r="O352" s="602"/>
      <c r="P352" s="602"/>
      <c r="Q352" s="602"/>
      <c r="R352" s="602"/>
      <c r="S352" s="602"/>
      <c r="T352" s="602"/>
      <c r="U352" s="602"/>
      <c r="V352" s="602"/>
      <c r="W352" s="602"/>
      <c r="X352" s="602"/>
      <c r="Y352" s="602"/>
      <c r="Z352" s="602"/>
      <c r="AA352" s="602"/>
      <c r="AB352" s="602"/>
      <c r="AC352" s="602"/>
      <c r="AD352" s="602"/>
      <c r="AE352" s="602"/>
      <c r="AF352" s="602"/>
      <c r="AG352" s="602"/>
      <c r="AH352" s="602"/>
      <c r="AI352" s="602"/>
      <c r="AJ352" s="602"/>
    </row>
    <row r="353" spans="1:36" ht="12.75" customHeight="1">
      <c r="A353" s="602"/>
      <c r="B353" s="602"/>
      <c r="C353" s="602"/>
      <c r="D353" s="602"/>
      <c r="E353" s="602"/>
      <c r="F353" s="602"/>
      <c r="G353" s="602"/>
      <c r="H353" s="602"/>
      <c r="I353" s="602"/>
      <c r="J353" s="602"/>
      <c r="K353" s="602"/>
      <c r="L353" s="602"/>
      <c r="M353" s="602"/>
      <c r="N353" s="602"/>
      <c r="O353" s="602"/>
      <c r="P353" s="602"/>
      <c r="Q353" s="602"/>
      <c r="R353" s="602"/>
      <c r="S353" s="602"/>
      <c r="T353" s="602"/>
      <c r="U353" s="602"/>
      <c r="V353" s="602"/>
      <c r="W353" s="602"/>
      <c r="X353" s="602"/>
      <c r="Y353" s="602"/>
      <c r="Z353" s="602"/>
      <c r="AA353" s="602"/>
      <c r="AB353" s="602"/>
      <c r="AC353" s="602"/>
      <c r="AD353" s="602"/>
      <c r="AE353" s="602"/>
      <c r="AF353" s="602"/>
      <c r="AG353" s="602"/>
      <c r="AH353" s="602"/>
      <c r="AI353" s="602"/>
      <c r="AJ353" s="602"/>
    </row>
    <row r="354" spans="1:36" ht="12.75" customHeight="1">
      <c r="A354" s="602"/>
      <c r="B354" s="602"/>
      <c r="C354" s="602"/>
      <c r="D354" s="602"/>
      <c r="E354" s="602"/>
      <c r="F354" s="602"/>
      <c r="G354" s="602"/>
      <c r="H354" s="602"/>
      <c r="I354" s="602"/>
      <c r="J354" s="602"/>
      <c r="K354" s="602"/>
      <c r="L354" s="602"/>
      <c r="M354" s="602"/>
      <c r="N354" s="602"/>
      <c r="O354" s="602"/>
      <c r="P354" s="602"/>
      <c r="Q354" s="602"/>
      <c r="R354" s="602"/>
      <c r="S354" s="602"/>
      <c r="T354" s="602"/>
      <c r="U354" s="602"/>
      <c r="V354" s="602"/>
      <c r="W354" s="602"/>
      <c r="X354" s="602"/>
      <c r="Y354" s="602"/>
      <c r="Z354" s="602"/>
      <c r="AA354" s="602"/>
      <c r="AB354" s="602"/>
      <c r="AC354" s="602"/>
      <c r="AD354" s="602"/>
      <c r="AE354" s="602"/>
      <c r="AF354" s="602"/>
      <c r="AG354" s="602"/>
      <c r="AH354" s="602"/>
      <c r="AI354" s="602"/>
      <c r="AJ354" s="602"/>
    </row>
    <row r="355" spans="1:36" ht="12.75" customHeight="1">
      <c r="A355" s="602"/>
      <c r="B355" s="602"/>
      <c r="C355" s="602"/>
      <c r="D355" s="602"/>
      <c r="E355" s="602"/>
      <c r="F355" s="602"/>
      <c r="G355" s="602"/>
      <c r="H355" s="602"/>
      <c r="I355" s="602"/>
      <c r="J355" s="602"/>
      <c r="K355" s="602"/>
      <c r="L355" s="602"/>
      <c r="M355" s="602"/>
      <c r="N355" s="602"/>
      <c r="O355" s="602"/>
      <c r="P355" s="602"/>
      <c r="Q355" s="602"/>
      <c r="R355" s="602"/>
      <c r="S355" s="602"/>
      <c r="T355" s="602"/>
      <c r="U355" s="602"/>
      <c r="V355" s="602"/>
      <c r="W355" s="602"/>
      <c r="X355" s="602"/>
      <c r="Y355" s="602"/>
      <c r="Z355" s="602"/>
      <c r="AA355" s="602"/>
      <c r="AB355" s="602"/>
      <c r="AC355" s="602"/>
      <c r="AD355" s="602"/>
      <c r="AE355" s="602"/>
      <c r="AF355" s="602"/>
      <c r="AG355" s="602"/>
      <c r="AH355" s="602"/>
      <c r="AI355" s="602"/>
      <c r="AJ355" s="602"/>
    </row>
    <row r="356" spans="1:36" ht="12.75" customHeight="1">
      <c r="A356" s="602"/>
      <c r="B356" s="602"/>
      <c r="C356" s="602"/>
      <c r="D356" s="602"/>
      <c r="E356" s="602"/>
      <c r="F356" s="602"/>
      <c r="G356" s="602"/>
      <c r="H356" s="602"/>
      <c r="I356" s="602"/>
      <c r="J356" s="602"/>
      <c r="K356" s="602"/>
      <c r="L356" s="602"/>
      <c r="M356" s="602"/>
      <c r="N356" s="602"/>
      <c r="O356" s="602"/>
      <c r="P356" s="602"/>
      <c r="Q356" s="602"/>
      <c r="R356" s="602"/>
      <c r="S356" s="602"/>
      <c r="T356" s="602"/>
      <c r="U356" s="602"/>
      <c r="V356" s="602"/>
      <c r="W356" s="602"/>
      <c r="X356" s="602"/>
      <c r="Y356" s="602"/>
      <c r="Z356" s="602"/>
      <c r="AA356" s="602"/>
      <c r="AB356" s="602"/>
      <c r="AC356" s="602"/>
      <c r="AD356" s="602"/>
      <c r="AE356" s="602"/>
      <c r="AF356" s="602"/>
      <c r="AG356" s="602"/>
      <c r="AH356" s="602"/>
      <c r="AI356" s="602"/>
      <c r="AJ356" s="602"/>
    </row>
    <row r="357" spans="1:36" ht="12.75" customHeight="1">
      <c r="A357" s="602"/>
      <c r="B357" s="602"/>
      <c r="C357" s="602"/>
      <c r="D357" s="602"/>
      <c r="E357" s="602"/>
      <c r="F357" s="602"/>
      <c r="G357" s="602"/>
      <c r="H357" s="602"/>
      <c r="I357" s="602"/>
      <c r="J357" s="602"/>
      <c r="K357" s="602"/>
      <c r="L357" s="602"/>
      <c r="M357" s="602"/>
      <c r="N357" s="602"/>
      <c r="O357" s="602"/>
      <c r="P357" s="602"/>
      <c r="Q357" s="602"/>
      <c r="R357" s="602"/>
      <c r="S357" s="602"/>
      <c r="T357" s="602"/>
      <c r="U357" s="602"/>
      <c r="V357" s="602"/>
      <c r="W357" s="602"/>
      <c r="X357" s="602"/>
      <c r="Y357" s="602"/>
      <c r="Z357" s="602"/>
      <c r="AA357" s="602"/>
      <c r="AB357" s="602"/>
      <c r="AC357" s="602"/>
      <c r="AD357" s="602"/>
      <c r="AE357" s="602"/>
      <c r="AF357" s="602"/>
      <c r="AG357" s="602"/>
      <c r="AH357" s="602"/>
      <c r="AI357" s="602"/>
      <c r="AJ357" s="602"/>
    </row>
    <row r="358" spans="1:36" ht="12.75" customHeight="1">
      <c r="A358" s="602"/>
      <c r="B358" s="602"/>
      <c r="C358" s="602"/>
      <c r="D358" s="602"/>
      <c r="E358" s="602"/>
      <c r="F358" s="602"/>
      <c r="G358" s="602"/>
      <c r="H358" s="602"/>
      <c r="I358" s="602"/>
      <c r="J358" s="602"/>
      <c r="K358" s="602"/>
      <c r="L358" s="602"/>
      <c r="M358" s="602"/>
      <c r="N358" s="602"/>
      <c r="O358" s="602"/>
      <c r="P358" s="602"/>
      <c r="Q358" s="602"/>
      <c r="R358" s="602"/>
      <c r="S358" s="602"/>
      <c r="T358" s="602"/>
      <c r="U358" s="602"/>
      <c r="V358" s="602"/>
      <c r="W358" s="602"/>
      <c r="X358" s="602"/>
      <c r="Y358" s="602"/>
      <c r="Z358" s="602"/>
      <c r="AA358" s="602"/>
      <c r="AB358" s="602"/>
      <c r="AC358" s="602"/>
      <c r="AD358" s="602"/>
      <c r="AE358" s="602"/>
      <c r="AF358" s="602"/>
      <c r="AG358" s="602"/>
      <c r="AH358" s="602"/>
      <c r="AI358" s="602"/>
      <c r="AJ358" s="602"/>
    </row>
    <row r="359" spans="1:36" ht="12.75" customHeight="1">
      <c r="A359" s="602"/>
      <c r="B359" s="602"/>
      <c r="C359" s="602"/>
      <c r="D359" s="602"/>
      <c r="E359" s="602"/>
      <c r="F359" s="602"/>
      <c r="G359" s="602"/>
      <c r="H359" s="602"/>
      <c r="I359" s="602"/>
      <c r="J359" s="602"/>
      <c r="K359" s="602"/>
      <c r="L359" s="602"/>
      <c r="M359" s="602"/>
      <c r="N359" s="602"/>
      <c r="O359" s="602"/>
      <c r="P359" s="602"/>
      <c r="Q359" s="602"/>
      <c r="R359" s="602"/>
      <c r="S359" s="602"/>
      <c r="T359" s="602"/>
      <c r="U359" s="602"/>
      <c r="V359" s="602"/>
      <c r="W359" s="602"/>
      <c r="X359" s="602"/>
      <c r="Y359" s="602"/>
      <c r="Z359" s="602"/>
      <c r="AA359" s="602"/>
      <c r="AB359" s="602"/>
      <c r="AC359" s="602"/>
      <c r="AD359" s="602"/>
      <c r="AE359" s="602"/>
      <c r="AF359" s="602"/>
      <c r="AG359" s="602"/>
      <c r="AH359" s="602"/>
      <c r="AI359" s="602"/>
      <c r="AJ359" s="602"/>
    </row>
    <row r="360" spans="1:36" ht="12.75" customHeight="1">
      <c r="A360" s="602"/>
      <c r="B360" s="602"/>
      <c r="C360" s="602"/>
      <c r="D360" s="602"/>
      <c r="E360" s="602"/>
      <c r="F360" s="602"/>
      <c r="G360" s="602"/>
      <c r="H360" s="602"/>
      <c r="I360" s="602"/>
      <c r="J360" s="602"/>
      <c r="K360" s="602"/>
      <c r="L360" s="602"/>
      <c r="M360" s="602"/>
      <c r="N360" s="602"/>
      <c r="O360" s="602"/>
      <c r="P360" s="602"/>
      <c r="Q360" s="602"/>
      <c r="R360" s="602"/>
      <c r="S360" s="602"/>
      <c r="T360" s="602"/>
      <c r="U360" s="602"/>
      <c r="V360" s="602"/>
      <c r="W360" s="602"/>
      <c r="X360" s="602"/>
      <c r="Y360" s="602"/>
      <c r="Z360" s="602"/>
      <c r="AA360" s="602"/>
      <c r="AB360" s="602"/>
      <c r="AC360" s="602"/>
      <c r="AD360" s="602"/>
      <c r="AE360" s="602"/>
      <c r="AF360" s="602"/>
      <c r="AG360" s="602"/>
      <c r="AH360" s="602"/>
      <c r="AI360" s="602"/>
      <c r="AJ360" s="602"/>
    </row>
    <row r="361" spans="1:36" ht="12.75" customHeight="1">
      <c r="A361" s="602"/>
      <c r="B361" s="602"/>
      <c r="C361" s="602"/>
      <c r="D361" s="602"/>
      <c r="E361" s="602"/>
      <c r="F361" s="602"/>
      <c r="G361" s="602"/>
      <c r="H361" s="602"/>
      <c r="I361" s="602"/>
      <c r="J361" s="602"/>
      <c r="K361" s="602"/>
      <c r="L361" s="602"/>
      <c r="M361" s="602"/>
      <c r="N361" s="602"/>
      <c r="O361" s="602"/>
      <c r="P361" s="602"/>
      <c r="Q361" s="602"/>
      <c r="R361" s="602"/>
      <c r="S361" s="602"/>
      <c r="T361" s="602"/>
      <c r="U361" s="602"/>
      <c r="V361" s="602"/>
      <c r="W361" s="602"/>
      <c r="X361" s="602"/>
      <c r="Y361" s="602"/>
      <c r="Z361" s="602"/>
      <c r="AA361" s="602"/>
      <c r="AB361" s="602"/>
      <c r="AC361" s="602"/>
      <c r="AD361" s="602"/>
      <c r="AE361" s="602"/>
      <c r="AF361" s="602"/>
      <c r="AG361" s="602"/>
      <c r="AH361" s="602"/>
      <c r="AI361" s="602"/>
      <c r="AJ361" s="602"/>
    </row>
    <row r="362" spans="1:36" ht="12.75" customHeight="1">
      <c r="A362" s="602"/>
      <c r="B362" s="602"/>
      <c r="C362" s="602"/>
      <c r="D362" s="602"/>
      <c r="E362" s="602"/>
      <c r="F362" s="602"/>
      <c r="G362" s="602"/>
      <c r="H362" s="602"/>
      <c r="I362" s="602"/>
      <c r="J362" s="602"/>
      <c r="K362" s="602"/>
      <c r="L362" s="602"/>
      <c r="M362" s="602"/>
      <c r="N362" s="602"/>
      <c r="O362" s="602"/>
      <c r="P362" s="602"/>
      <c r="Q362" s="602"/>
      <c r="R362" s="602"/>
      <c r="S362" s="602"/>
      <c r="T362" s="602"/>
      <c r="U362" s="602"/>
      <c r="V362" s="602"/>
      <c r="W362" s="602"/>
      <c r="X362" s="602"/>
      <c r="Y362" s="602"/>
      <c r="Z362" s="602"/>
      <c r="AA362" s="602"/>
      <c r="AB362" s="602"/>
      <c r="AC362" s="602"/>
      <c r="AD362" s="602"/>
      <c r="AE362" s="602"/>
      <c r="AF362" s="602"/>
      <c r="AG362" s="602"/>
      <c r="AH362" s="602"/>
      <c r="AI362" s="602"/>
      <c r="AJ362" s="602"/>
    </row>
    <row r="363" spans="1:36" ht="12.75" customHeight="1">
      <c r="A363" s="602"/>
      <c r="B363" s="602"/>
      <c r="C363" s="602"/>
      <c r="D363" s="602"/>
      <c r="E363" s="602"/>
      <c r="F363" s="602"/>
      <c r="G363" s="602"/>
      <c r="H363" s="602"/>
      <c r="I363" s="602"/>
      <c r="J363" s="602"/>
      <c r="K363" s="602"/>
      <c r="L363" s="602"/>
      <c r="M363" s="602"/>
      <c r="N363" s="602"/>
      <c r="O363" s="602"/>
      <c r="P363" s="602"/>
      <c r="Q363" s="602"/>
      <c r="R363" s="602"/>
      <c r="S363" s="602"/>
      <c r="T363" s="602"/>
      <c r="U363" s="602"/>
      <c r="V363" s="602"/>
      <c r="W363" s="602"/>
      <c r="X363" s="602"/>
      <c r="Y363" s="602"/>
      <c r="Z363" s="602"/>
      <c r="AA363" s="602"/>
      <c r="AB363" s="602"/>
      <c r="AC363" s="602"/>
      <c r="AD363" s="602"/>
      <c r="AE363" s="602"/>
      <c r="AF363" s="602"/>
      <c r="AG363" s="602"/>
      <c r="AH363" s="602"/>
      <c r="AI363" s="602"/>
      <c r="AJ363" s="602"/>
    </row>
    <row r="364" spans="1:36" ht="12.75" customHeight="1">
      <c r="A364" s="602"/>
      <c r="B364" s="602"/>
      <c r="C364" s="602"/>
      <c r="D364" s="602"/>
      <c r="E364" s="602"/>
      <c r="F364" s="602"/>
      <c r="G364" s="602"/>
      <c r="H364" s="602"/>
      <c r="I364" s="602"/>
      <c r="J364" s="602"/>
      <c r="K364" s="602"/>
      <c r="L364" s="602"/>
      <c r="M364" s="602"/>
      <c r="N364" s="602"/>
      <c r="O364" s="602"/>
      <c r="P364" s="602"/>
      <c r="Q364" s="602"/>
      <c r="R364" s="602"/>
      <c r="S364" s="602"/>
      <c r="T364" s="602"/>
      <c r="U364" s="602"/>
      <c r="V364" s="602"/>
      <c r="W364" s="602"/>
      <c r="X364" s="602"/>
      <c r="Y364" s="602"/>
      <c r="Z364" s="602"/>
      <c r="AA364" s="602"/>
      <c r="AB364" s="602"/>
      <c r="AC364" s="602"/>
      <c r="AD364" s="602"/>
      <c r="AE364" s="602"/>
      <c r="AF364" s="602"/>
      <c r="AG364" s="602"/>
      <c r="AH364" s="602"/>
      <c r="AI364" s="602"/>
      <c r="AJ364" s="602"/>
    </row>
    <row r="365" spans="1:36" ht="12.75" customHeight="1">
      <c r="A365" s="602"/>
      <c r="B365" s="602"/>
      <c r="C365" s="602"/>
      <c r="D365" s="602"/>
      <c r="E365" s="602"/>
      <c r="F365" s="602"/>
      <c r="G365" s="602"/>
      <c r="H365" s="602"/>
      <c r="I365" s="602"/>
      <c r="J365" s="602"/>
      <c r="K365" s="602"/>
      <c r="L365" s="602"/>
      <c r="M365" s="602"/>
      <c r="N365" s="602"/>
      <c r="O365" s="602"/>
      <c r="P365" s="602"/>
      <c r="Q365" s="602"/>
      <c r="R365" s="602"/>
      <c r="S365" s="602"/>
      <c r="T365" s="602"/>
      <c r="U365" s="602"/>
      <c r="V365" s="602"/>
      <c r="W365" s="602"/>
      <c r="X365" s="602"/>
      <c r="Y365" s="602"/>
      <c r="Z365" s="602"/>
      <c r="AA365" s="602"/>
      <c r="AB365" s="602"/>
      <c r="AC365" s="602"/>
      <c r="AD365" s="602"/>
      <c r="AE365" s="602"/>
      <c r="AF365" s="602"/>
      <c r="AG365" s="602"/>
      <c r="AH365" s="602"/>
      <c r="AI365" s="602"/>
      <c r="AJ365" s="602"/>
    </row>
    <row r="366" spans="1:36" ht="12.75" customHeight="1">
      <c r="A366" s="602"/>
      <c r="B366" s="602"/>
      <c r="C366" s="602"/>
      <c r="D366" s="602"/>
      <c r="E366" s="602"/>
      <c r="F366" s="602"/>
      <c r="G366" s="602"/>
      <c r="H366" s="602"/>
      <c r="I366" s="602"/>
      <c r="J366" s="602"/>
      <c r="K366" s="602"/>
      <c r="L366" s="602"/>
      <c r="M366" s="602"/>
      <c r="N366" s="602"/>
      <c r="O366" s="602"/>
      <c r="P366" s="602"/>
      <c r="Q366" s="602"/>
      <c r="R366" s="602"/>
      <c r="S366" s="602"/>
      <c r="T366" s="602"/>
      <c r="U366" s="602"/>
      <c r="V366" s="602"/>
      <c r="W366" s="602"/>
      <c r="X366" s="602"/>
      <c r="Y366" s="602"/>
      <c r="Z366" s="602"/>
      <c r="AA366" s="602"/>
      <c r="AB366" s="602"/>
      <c r="AC366" s="602"/>
      <c r="AD366" s="602"/>
      <c r="AE366" s="602"/>
      <c r="AF366" s="602"/>
      <c r="AG366" s="602"/>
      <c r="AH366" s="602"/>
      <c r="AI366" s="602"/>
      <c r="AJ366" s="602"/>
    </row>
    <row r="367" spans="1:36" ht="12.75" customHeight="1">
      <c r="A367" s="602"/>
      <c r="B367" s="602"/>
      <c r="C367" s="602"/>
      <c r="D367" s="602"/>
      <c r="E367" s="602"/>
      <c r="F367" s="602"/>
      <c r="G367" s="602"/>
      <c r="H367" s="602"/>
      <c r="I367" s="602"/>
      <c r="J367" s="602"/>
      <c r="K367" s="602"/>
      <c r="L367" s="602"/>
      <c r="M367" s="602"/>
      <c r="N367" s="602"/>
      <c r="O367" s="602"/>
      <c r="P367" s="602"/>
      <c r="Q367" s="602"/>
      <c r="R367" s="602"/>
      <c r="S367" s="602"/>
      <c r="T367" s="602"/>
      <c r="U367" s="602"/>
      <c r="V367" s="602"/>
      <c r="W367" s="602"/>
      <c r="X367" s="602"/>
      <c r="Y367" s="602"/>
      <c r="Z367" s="602"/>
      <c r="AA367" s="602"/>
      <c r="AB367" s="602"/>
      <c r="AC367" s="602"/>
      <c r="AD367" s="602"/>
      <c r="AE367" s="602"/>
      <c r="AF367" s="602"/>
      <c r="AG367" s="602"/>
      <c r="AH367" s="602"/>
      <c r="AI367" s="602"/>
      <c r="AJ367" s="602"/>
    </row>
    <row r="368" spans="1:36" ht="12.75" customHeight="1">
      <c r="A368" s="602"/>
      <c r="B368" s="602"/>
      <c r="C368" s="602"/>
      <c r="D368" s="602"/>
      <c r="E368" s="602"/>
      <c r="F368" s="602"/>
      <c r="G368" s="602"/>
      <c r="H368" s="602"/>
      <c r="I368" s="602"/>
      <c r="J368" s="602"/>
      <c r="K368" s="602"/>
      <c r="L368" s="602"/>
      <c r="M368" s="602"/>
      <c r="N368" s="602"/>
      <c r="O368" s="602"/>
      <c r="P368" s="602"/>
      <c r="Q368" s="602"/>
      <c r="R368" s="602"/>
      <c r="S368" s="602"/>
      <c r="T368" s="602"/>
      <c r="U368" s="602"/>
      <c r="V368" s="602"/>
      <c r="W368" s="602"/>
      <c r="X368" s="602"/>
      <c r="Y368" s="602"/>
      <c r="Z368" s="602"/>
      <c r="AA368" s="602"/>
      <c r="AB368" s="602"/>
      <c r="AC368" s="602"/>
      <c r="AD368" s="602"/>
      <c r="AE368" s="602"/>
      <c r="AF368" s="602"/>
      <c r="AG368" s="602"/>
      <c r="AH368" s="602"/>
      <c r="AI368" s="602"/>
      <c r="AJ368" s="602"/>
    </row>
    <row r="369" spans="1:36" ht="12.75" customHeight="1">
      <c r="A369" s="602"/>
      <c r="B369" s="602"/>
      <c r="C369" s="602"/>
      <c r="D369" s="602"/>
      <c r="E369" s="602"/>
      <c r="F369" s="602"/>
      <c r="G369" s="602"/>
      <c r="H369" s="602"/>
      <c r="I369" s="602"/>
      <c r="J369" s="602"/>
      <c r="K369" s="602"/>
      <c r="L369" s="602"/>
      <c r="M369" s="602"/>
      <c r="N369" s="602"/>
      <c r="O369" s="602"/>
      <c r="P369" s="602"/>
      <c r="Q369" s="602"/>
      <c r="R369" s="602"/>
      <c r="S369" s="602"/>
      <c r="T369" s="602"/>
      <c r="U369" s="602"/>
      <c r="V369" s="602"/>
      <c r="W369" s="602"/>
      <c r="X369" s="602"/>
      <c r="Y369" s="602"/>
      <c r="Z369" s="602"/>
      <c r="AA369" s="602"/>
      <c r="AB369" s="602"/>
      <c r="AC369" s="602"/>
      <c r="AD369" s="602"/>
      <c r="AE369" s="602"/>
      <c r="AF369" s="602"/>
      <c r="AG369" s="602"/>
      <c r="AH369" s="602"/>
      <c r="AI369" s="602"/>
      <c r="AJ369" s="602"/>
    </row>
    <row r="370" spans="1:36" ht="12.75" customHeight="1">
      <c r="A370" s="602"/>
      <c r="B370" s="602"/>
      <c r="C370" s="602"/>
      <c r="D370" s="602"/>
      <c r="E370" s="602"/>
      <c r="F370" s="602"/>
      <c r="G370" s="602"/>
      <c r="H370" s="602"/>
      <c r="I370" s="602"/>
      <c r="J370" s="602"/>
      <c r="K370" s="602"/>
      <c r="L370" s="602"/>
      <c r="M370" s="602"/>
      <c r="N370" s="602"/>
      <c r="O370" s="602"/>
      <c r="P370" s="602"/>
      <c r="Q370" s="602"/>
      <c r="R370" s="602"/>
      <c r="S370" s="602"/>
      <c r="T370" s="602"/>
      <c r="U370" s="602"/>
      <c r="V370" s="602"/>
      <c r="W370" s="602"/>
      <c r="X370" s="602"/>
      <c r="Y370" s="602"/>
      <c r="Z370" s="602"/>
      <c r="AA370" s="602"/>
      <c r="AB370" s="602"/>
      <c r="AC370" s="602"/>
      <c r="AD370" s="602"/>
      <c r="AE370" s="602"/>
      <c r="AF370" s="602"/>
      <c r="AG370" s="602"/>
      <c r="AH370" s="602"/>
      <c r="AI370" s="602"/>
      <c r="AJ370" s="602"/>
    </row>
    <row r="371" spans="1:36" ht="12.75" customHeight="1">
      <c r="A371" s="602"/>
      <c r="B371" s="602"/>
      <c r="C371" s="602"/>
      <c r="D371" s="602"/>
      <c r="E371" s="602"/>
      <c r="F371" s="602"/>
      <c r="G371" s="602"/>
      <c r="H371" s="602"/>
      <c r="I371" s="602"/>
      <c r="J371" s="602"/>
      <c r="K371" s="602"/>
      <c r="L371" s="602"/>
      <c r="M371" s="602"/>
      <c r="N371" s="602"/>
      <c r="O371" s="602"/>
      <c r="P371" s="602"/>
      <c r="Q371" s="602"/>
      <c r="R371" s="602"/>
      <c r="S371" s="602"/>
      <c r="T371" s="602"/>
      <c r="U371" s="602"/>
      <c r="V371" s="602"/>
      <c r="W371" s="602"/>
      <c r="X371" s="602"/>
      <c r="Y371" s="602"/>
      <c r="Z371" s="602"/>
      <c r="AA371" s="602"/>
      <c r="AB371" s="602"/>
      <c r="AC371" s="602"/>
      <c r="AD371" s="602"/>
      <c r="AE371" s="602"/>
      <c r="AF371" s="602"/>
      <c r="AG371" s="602"/>
      <c r="AH371" s="602"/>
      <c r="AI371" s="602"/>
      <c r="AJ371" s="602"/>
    </row>
    <row r="372" spans="1:36" ht="12.75" customHeight="1">
      <c r="A372" s="602"/>
      <c r="B372" s="602"/>
      <c r="C372" s="602"/>
      <c r="D372" s="602"/>
      <c r="E372" s="602"/>
      <c r="F372" s="602"/>
      <c r="G372" s="602"/>
      <c r="H372" s="602"/>
      <c r="I372" s="602"/>
      <c r="J372" s="602"/>
      <c r="K372" s="602"/>
      <c r="L372" s="602"/>
      <c r="M372" s="602"/>
      <c r="N372" s="602"/>
      <c r="O372" s="602"/>
      <c r="P372" s="602"/>
      <c r="Q372" s="602"/>
      <c r="R372" s="602"/>
      <c r="S372" s="602"/>
      <c r="T372" s="602"/>
      <c r="U372" s="602"/>
      <c r="V372" s="602"/>
      <c r="W372" s="602"/>
      <c r="X372" s="602"/>
      <c r="Y372" s="602"/>
      <c r="Z372" s="602"/>
      <c r="AA372" s="602"/>
      <c r="AB372" s="602"/>
      <c r="AC372" s="602"/>
      <c r="AD372" s="602"/>
      <c r="AE372" s="602"/>
      <c r="AF372" s="602"/>
      <c r="AG372" s="602"/>
      <c r="AH372" s="602"/>
      <c r="AI372" s="602"/>
      <c r="AJ372" s="602"/>
    </row>
    <row r="373" spans="1:36" ht="12.75" customHeight="1">
      <c r="A373" s="602"/>
      <c r="B373" s="602"/>
      <c r="C373" s="602"/>
      <c r="D373" s="602"/>
      <c r="E373" s="602"/>
      <c r="F373" s="602"/>
      <c r="G373" s="602"/>
      <c r="H373" s="602"/>
      <c r="I373" s="602"/>
      <c r="J373" s="602"/>
      <c r="K373" s="602"/>
      <c r="L373" s="602"/>
      <c r="M373" s="602"/>
      <c r="N373" s="602"/>
      <c r="O373" s="602"/>
      <c r="P373" s="602"/>
      <c r="Q373" s="602"/>
      <c r="R373" s="602"/>
      <c r="S373" s="602"/>
      <c r="T373" s="602"/>
      <c r="U373" s="602"/>
      <c r="V373" s="602"/>
      <c r="W373" s="602"/>
      <c r="X373" s="602"/>
      <c r="Y373" s="602"/>
      <c r="Z373" s="602"/>
      <c r="AA373" s="602"/>
      <c r="AB373" s="602"/>
      <c r="AC373" s="602"/>
      <c r="AD373" s="602"/>
      <c r="AE373" s="602"/>
      <c r="AF373" s="602"/>
      <c r="AG373" s="602"/>
      <c r="AH373" s="602"/>
      <c r="AI373" s="602"/>
      <c r="AJ373" s="602"/>
    </row>
    <row r="374" spans="1:36" ht="12.75" customHeight="1">
      <c r="A374" s="602"/>
      <c r="B374" s="602"/>
      <c r="C374" s="602"/>
      <c r="D374" s="602"/>
      <c r="E374" s="602"/>
      <c r="F374" s="602"/>
      <c r="G374" s="602"/>
      <c r="H374" s="602"/>
      <c r="I374" s="602"/>
      <c r="J374" s="602"/>
      <c r="K374" s="602"/>
      <c r="L374" s="602"/>
      <c r="M374" s="602"/>
      <c r="N374" s="602"/>
      <c r="O374" s="602"/>
      <c r="P374" s="602"/>
      <c r="Q374" s="602"/>
      <c r="R374" s="602"/>
      <c r="S374" s="602"/>
      <c r="T374" s="602"/>
      <c r="U374" s="602"/>
      <c r="V374" s="602"/>
      <c r="W374" s="602"/>
      <c r="X374" s="602"/>
      <c r="Y374" s="602"/>
      <c r="Z374" s="602"/>
      <c r="AA374" s="602"/>
      <c r="AB374" s="602"/>
      <c r="AC374" s="602"/>
      <c r="AD374" s="602"/>
      <c r="AE374" s="602"/>
      <c r="AF374" s="602"/>
      <c r="AG374" s="602"/>
      <c r="AH374" s="602"/>
      <c r="AI374" s="602"/>
      <c r="AJ374" s="602"/>
    </row>
    <row r="375" spans="1:36" ht="12.75" customHeight="1">
      <c r="A375" s="602"/>
      <c r="B375" s="602"/>
      <c r="C375" s="602"/>
      <c r="D375" s="602"/>
      <c r="E375" s="602"/>
      <c r="F375" s="602"/>
      <c r="G375" s="602"/>
      <c r="H375" s="602"/>
      <c r="I375" s="602"/>
      <c r="J375" s="602"/>
      <c r="K375" s="602"/>
      <c r="L375" s="602"/>
      <c r="M375" s="602"/>
      <c r="N375" s="602"/>
      <c r="O375" s="602"/>
      <c r="P375" s="602"/>
      <c r="Q375" s="602"/>
      <c r="R375" s="602"/>
      <c r="S375" s="602"/>
      <c r="T375" s="602"/>
      <c r="U375" s="602"/>
      <c r="V375" s="602"/>
      <c r="W375" s="602"/>
      <c r="X375" s="602"/>
      <c r="Y375" s="602"/>
      <c r="Z375" s="602"/>
      <c r="AA375" s="602"/>
      <c r="AB375" s="602"/>
      <c r="AC375" s="602"/>
      <c r="AD375" s="602"/>
      <c r="AE375" s="602"/>
      <c r="AF375" s="602"/>
      <c r="AG375" s="602"/>
      <c r="AH375" s="602"/>
      <c r="AI375" s="602"/>
      <c r="AJ375" s="602"/>
    </row>
    <row r="376" spans="1:36" ht="12.75" customHeight="1">
      <c r="A376" s="602"/>
      <c r="B376" s="602"/>
      <c r="C376" s="602"/>
      <c r="D376" s="602"/>
      <c r="E376" s="602"/>
      <c r="F376" s="602"/>
      <c r="G376" s="602"/>
      <c r="H376" s="602"/>
      <c r="I376" s="602"/>
      <c r="J376" s="602"/>
      <c r="K376" s="602"/>
      <c r="L376" s="602"/>
      <c r="M376" s="602"/>
      <c r="N376" s="602"/>
      <c r="O376" s="602"/>
      <c r="P376" s="602"/>
      <c r="Q376" s="602"/>
      <c r="R376" s="602"/>
      <c r="S376" s="602"/>
      <c r="T376" s="602"/>
      <c r="U376" s="602"/>
      <c r="V376" s="602"/>
      <c r="W376" s="602"/>
      <c r="X376" s="602"/>
      <c r="Y376" s="602"/>
      <c r="Z376" s="602"/>
      <c r="AA376" s="602"/>
      <c r="AB376" s="602"/>
      <c r="AC376" s="602"/>
      <c r="AD376" s="602"/>
      <c r="AE376" s="602"/>
      <c r="AF376" s="602"/>
      <c r="AG376" s="602"/>
      <c r="AH376" s="602"/>
      <c r="AI376" s="602"/>
      <c r="AJ376" s="602"/>
    </row>
    <row r="377" spans="1:36" ht="12.75" customHeight="1">
      <c r="A377" s="602"/>
      <c r="B377" s="602"/>
      <c r="C377" s="602"/>
      <c r="D377" s="602"/>
      <c r="E377" s="602"/>
      <c r="F377" s="602"/>
      <c r="G377" s="602"/>
      <c r="H377" s="602"/>
      <c r="I377" s="602"/>
      <c r="J377" s="602"/>
      <c r="K377" s="602"/>
      <c r="L377" s="602"/>
      <c r="M377" s="602"/>
      <c r="N377" s="602"/>
      <c r="O377" s="602"/>
      <c r="P377" s="602"/>
      <c r="Q377" s="602"/>
      <c r="R377" s="602"/>
      <c r="S377" s="602"/>
      <c r="T377" s="602"/>
      <c r="U377" s="602"/>
      <c r="V377" s="602"/>
      <c r="W377" s="602"/>
      <c r="X377" s="602"/>
      <c r="Y377" s="602"/>
      <c r="Z377" s="602"/>
      <c r="AA377" s="602"/>
      <c r="AB377" s="602"/>
      <c r="AC377" s="602"/>
      <c r="AD377" s="602"/>
      <c r="AE377" s="602"/>
      <c r="AF377" s="602"/>
      <c r="AG377" s="602"/>
      <c r="AH377" s="602"/>
      <c r="AI377" s="602"/>
      <c r="AJ377" s="602"/>
    </row>
    <row r="378" spans="1:36" ht="12.75" customHeight="1">
      <c r="A378" s="602"/>
      <c r="B378" s="602"/>
      <c r="C378" s="602"/>
      <c r="D378" s="602"/>
      <c r="E378" s="602"/>
      <c r="F378" s="602"/>
      <c r="G378" s="602"/>
      <c r="H378" s="602"/>
      <c r="I378" s="602"/>
      <c r="J378" s="602"/>
      <c r="K378" s="602"/>
      <c r="L378" s="602"/>
      <c r="M378" s="602"/>
      <c r="N378" s="602"/>
      <c r="O378" s="602"/>
      <c r="P378" s="602"/>
      <c r="Q378" s="602"/>
      <c r="R378" s="602"/>
      <c r="S378" s="602"/>
      <c r="T378" s="602"/>
      <c r="U378" s="602"/>
      <c r="V378" s="602"/>
      <c r="W378" s="602"/>
      <c r="X378" s="602"/>
      <c r="Y378" s="602"/>
      <c r="Z378" s="602"/>
      <c r="AA378" s="602"/>
      <c r="AB378" s="602"/>
      <c r="AC378" s="602"/>
      <c r="AD378" s="602"/>
      <c r="AE378" s="602"/>
      <c r="AF378" s="602"/>
      <c r="AG378" s="602"/>
      <c r="AH378" s="602"/>
      <c r="AI378" s="602"/>
      <c r="AJ378" s="602"/>
    </row>
    <row r="379" spans="1:36" ht="12.75" customHeight="1">
      <c r="A379" s="602"/>
      <c r="B379" s="602"/>
      <c r="C379" s="602"/>
      <c r="D379" s="602"/>
      <c r="E379" s="602"/>
      <c r="F379" s="602"/>
      <c r="G379" s="602"/>
      <c r="H379" s="602"/>
      <c r="I379" s="602"/>
      <c r="J379" s="602"/>
      <c r="K379" s="602"/>
      <c r="L379" s="602"/>
      <c r="M379" s="602"/>
      <c r="N379" s="602"/>
      <c r="O379" s="602"/>
      <c r="P379" s="602"/>
      <c r="Q379" s="602"/>
      <c r="R379" s="602"/>
      <c r="S379" s="602"/>
      <c r="T379" s="602"/>
      <c r="U379" s="602"/>
      <c r="V379" s="602"/>
      <c r="W379" s="602"/>
      <c r="X379" s="602"/>
      <c r="Y379" s="602"/>
      <c r="Z379" s="602"/>
      <c r="AA379" s="602"/>
      <c r="AB379" s="602"/>
      <c r="AC379" s="602"/>
      <c r="AD379" s="602"/>
      <c r="AE379" s="602"/>
      <c r="AF379" s="602"/>
      <c r="AG379" s="602"/>
      <c r="AH379" s="602"/>
      <c r="AI379" s="602"/>
      <c r="AJ379" s="602"/>
    </row>
    <row r="380" spans="1:36" ht="12.75" customHeight="1">
      <c r="A380" s="602"/>
      <c r="B380" s="602"/>
      <c r="C380" s="602"/>
      <c r="D380" s="602"/>
      <c r="E380" s="602"/>
      <c r="F380" s="602"/>
      <c r="G380" s="602"/>
      <c r="H380" s="602"/>
      <c r="I380" s="602"/>
      <c r="J380" s="602"/>
      <c r="K380" s="602"/>
      <c r="L380" s="602"/>
      <c r="M380" s="602"/>
      <c r="N380" s="602"/>
      <c r="O380" s="602"/>
      <c r="P380" s="602"/>
      <c r="Q380" s="602"/>
      <c r="R380" s="602"/>
      <c r="S380" s="602"/>
      <c r="T380" s="602"/>
      <c r="U380" s="602"/>
      <c r="V380" s="602"/>
      <c r="W380" s="602"/>
      <c r="X380" s="602"/>
      <c r="Y380" s="602"/>
      <c r="Z380" s="602"/>
      <c r="AA380" s="602"/>
      <c r="AB380" s="602"/>
      <c r="AC380" s="602"/>
      <c r="AD380" s="602"/>
      <c r="AE380" s="602"/>
      <c r="AF380" s="602"/>
      <c r="AG380" s="602"/>
      <c r="AH380" s="602"/>
      <c r="AI380" s="602"/>
      <c r="AJ380" s="602"/>
    </row>
    <row r="381" spans="1:36" ht="12.75" customHeight="1">
      <c r="A381" s="602"/>
      <c r="B381" s="602"/>
      <c r="C381" s="602"/>
      <c r="D381" s="602"/>
      <c r="E381" s="602"/>
      <c r="F381" s="602"/>
      <c r="G381" s="602"/>
      <c r="H381" s="602"/>
      <c r="I381" s="602"/>
      <c r="J381" s="602"/>
      <c r="K381" s="602"/>
      <c r="L381" s="602"/>
      <c r="M381" s="602"/>
      <c r="N381" s="602"/>
      <c r="O381" s="602"/>
      <c r="P381" s="602"/>
      <c r="Q381" s="602"/>
      <c r="R381" s="602"/>
      <c r="S381" s="602"/>
      <c r="T381" s="602"/>
      <c r="U381" s="602"/>
      <c r="V381" s="602"/>
      <c r="W381" s="602"/>
      <c r="X381" s="602"/>
      <c r="Y381" s="602"/>
      <c r="Z381" s="602"/>
      <c r="AA381" s="602"/>
      <c r="AB381" s="602"/>
      <c r="AC381" s="602"/>
      <c r="AD381" s="602"/>
      <c r="AE381" s="602"/>
      <c r="AF381" s="602"/>
      <c r="AG381" s="602"/>
      <c r="AH381" s="602"/>
      <c r="AI381" s="602"/>
      <c r="AJ381" s="602"/>
    </row>
    <row r="382" spans="1:36" ht="12.75" customHeight="1">
      <c r="A382" s="602"/>
      <c r="B382" s="602"/>
      <c r="C382" s="602"/>
      <c r="D382" s="602"/>
      <c r="E382" s="602"/>
      <c r="F382" s="602"/>
      <c r="G382" s="602"/>
      <c r="H382" s="602"/>
      <c r="I382" s="602"/>
      <c r="J382" s="602"/>
      <c r="K382" s="602"/>
      <c r="L382" s="602"/>
      <c r="M382" s="602"/>
      <c r="N382" s="602"/>
      <c r="O382" s="602"/>
      <c r="P382" s="602"/>
      <c r="Q382" s="602"/>
      <c r="R382" s="602"/>
      <c r="S382" s="602"/>
      <c r="T382" s="602"/>
      <c r="U382" s="602"/>
      <c r="V382" s="602"/>
      <c r="W382" s="602"/>
      <c r="X382" s="602"/>
      <c r="Y382" s="602"/>
      <c r="Z382" s="602"/>
      <c r="AA382" s="602"/>
      <c r="AB382" s="602"/>
      <c r="AC382" s="602"/>
      <c r="AD382" s="602"/>
      <c r="AE382" s="602"/>
      <c r="AF382" s="602"/>
      <c r="AG382" s="602"/>
      <c r="AH382" s="602"/>
      <c r="AI382" s="602"/>
      <c r="AJ382" s="602"/>
    </row>
    <row r="383" spans="1:36" ht="12.75" customHeight="1">
      <c r="A383" s="602"/>
      <c r="B383" s="602"/>
      <c r="C383" s="602"/>
      <c r="D383" s="602"/>
      <c r="E383" s="602"/>
      <c r="F383" s="602"/>
      <c r="G383" s="602"/>
      <c r="H383" s="602"/>
      <c r="I383" s="602"/>
      <c r="J383" s="602"/>
      <c r="K383" s="602"/>
      <c r="L383" s="602"/>
      <c r="M383" s="602"/>
      <c r="N383" s="602"/>
      <c r="O383" s="602"/>
      <c r="P383" s="602"/>
      <c r="Q383" s="602"/>
      <c r="R383" s="602"/>
      <c r="S383" s="602"/>
      <c r="T383" s="602"/>
      <c r="U383" s="602"/>
      <c r="V383" s="602"/>
      <c r="W383" s="602"/>
      <c r="X383" s="602"/>
      <c r="Y383" s="602"/>
      <c r="Z383" s="602"/>
      <c r="AA383" s="602"/>
      <c r="AB383" s="602"/>
      <c r="AC383" s="602"/>
      <c r="AD383" s="602"/>
      <c r="AE383" s="602"/>
      <c r="AF383" s="602"/>
      <c r="AG383" s="602"/>
      <c r="AH383" s="602"/>
      <c r="AI383" s="602"/>
      <c r="AJ383" s="602"/>
    </row>
    <row r="384" spans="1:36" ht="12.75" customHeight="1">
      <c r="A384" s="602"/>
      <c r="B384" s="602"/>
      <c r="C384" s="602"/>
      <c r="D384" s="602"/>
      <c r="E384" s="602"/>
      <c r="F384" s="602"/>
      <c r="G384" s="602"/>
      <c r="H384" s="602"/>
      <c r="I384" s="602"/>
      <c r="J384" s="602"/>
      <c r="K384" s="602"/>
      <c r="L384" s="602"/>
      <c r="M384" s="602"/>
      <c r="N384" s="602"/>
      <c r="O384" s="602"/>
      <c r="P384" s="602"/>
      <c r="Q384" s="602"/>
      <c r="R384" s="602"/>
      <c r="S384" s="602"/>
      <c r="T384" s="602"/>
      <c r="U384" s="602"/>
      <c r="V384" s="602"/>
      <c r="W384" s="602"/>
      <c r="X384" s="602"/>
      <c r="Y384" s="602"/>
      <c r="Z384" s="602"/>
      <c r="AA384" s="602"/>
      <c r="AB384" s="602"/>
      <c r="AC384" s="602"/>
      <c r="AD384" s="602"/>
      <c r="AE384" s="602"/>
      <c r="AF384" s="602"/>
      <c r="AG384" s="602"/>
      <c r="AH384" s="602"/>
      <c r="AI384" s="602"/>
      <c r="AJ384" s="602"/>
    </row>
    <row r="385" spans="1:36" ht="12.75" customHeight="1">
      <c r="A385" s="602"/>
      <c r="B385" s="602"/>
      <c r="C385" s="602"/>
      <c r="D385" s="602"/>
      <c r="E385" s="602"/>
      <c r="F385" s="602"/>
      <c r="G385" s="602"/>
      <c r="H385" s="602"/>
      <c r="I385" s="602"/>
      <c r="J385" s="602"/>
      <c r="K385" s="602"/>
      <c r="L385" s="602"/>
      <c r="M385" s="602"/>
      <c r="N385" s="602"/>
      <c r="O385" s="602"/>
      <c r="P385" s="602"/>
      <c r="Q385" s="602"/>
      <c r="R385" s="602"/>
      <c r="S385" s="602"/>
      <c r="T385" s="602"/>
      <c r="U385" s="602"/>
      <c r="V385" s="602"/>
      <c r="W385" s="602"/>
      <c r="X385" s="602"/>
      <c r="Y385" s="602"/>
      <c r="Z385" s="602"/>
      <c r="AA385" s="602"/>
      <c r="AB385" s="602"/>
      <c r="AC385" s="602"/>
      <c r="AD385" s="602"/>
      <c r="AE385" s="602"/>
      <c r="AF385" s="602"/>
      <c r="AG385" s="602"/>
      <c r="AH385" s="602"/>
      <c r="AI385" s="602"/>
      <c r="AJ385" s="602"/>
    </row>
    <row r="386" spans="1:36" ht="12.75" customHeight="1">
      <c r="A386" s="602"/>
      <c r="B386" s="602"/>
      <c r="C386" s="602"/>
      <c r="D386" s="602"/>
      <c r="E386" s="602"/>
      <c r="F386" s="602"/>
      <c r="G386" s="602"/>
      <c r="H386" s="602"/>
      <c r="I386" s="602"/>
      <c r="J386" s="602"/>
      <c r="K386" s="602"/>
      <c r="L386" s="602"/>
      <c r="M386" s="602"/>
      <c r="N386" s="602"/>
      <c r="O386" s="602"/>
      <c r="P386" s="602"/>
      <c r="Q386" s="602"/>
      <c r="R386" s="602"/>
      <c r="S386" s="602"/>
      <c r="T386" s="602"/>
      <c r="U386" s="602"/>
      <c r="V386" s="602"/>
      <c r="W386" s="602"/>
      <c r="X386" s="602"/>
      <c r="Y386" s="602"/>
      <c r="Z386" s="602"/>
      <c r="AA386" s="602"/>
      <c r="AB386" s="602"/>
      <c r="AC386" s="602"/>
      <c r="AD386" s="602"/>
      <c r="AE386" s="602"/>
      <c r="AF386" s="602"/>
      <c r="AG386" s="602"/>
      <c r="AH386" s="602"/>
      <c r="AI386" s="602"/>
      <c r="AJ386" s="602"/>
    </row>
    <row r="387" spans="1:36" ht="12.75" customHeight="1">
      <c r="A387" s="602"/>
      <c r="B387" s="602"/>
      <c r="C387" s="602"/>
      <c r="D387" s="602"/>
      <c r="E387" s="602"/>
      <c r="F387" s="602"/>
      <c r="G387" s="602"/>
      <c r="H387" s="602"/>
      <c r="I387" s="602"/>
      <c r="J387" s="602"/>
      <c r="K387" s="602"/>
      <c r="L387" s="602"/>
      <c r="M387" s="602"/>
      <c r="N387" s="602"/>
      <c r="O387" s="602"/>
      <c r="P387" s="602"/>
      <c r="Q387" s="602"/>
      <c r="R387" s="602"/>
      <c r="S387" s="602"/>
      <c r="T387" s="602"/>
      <c r="U387" s="602"/>
      <c r="V387" s="602"/>
      <c r="W387" s="602"/>
      <c r="X387" s="602"/>
      <c r="Y387" s="602"/>
      <c r="Z387" s="602"/>
      <c r="AA387" s="602"/>
      <c r="AB387" s="602"/>
      <c r="AC387" s="602"/>
      <c r="AD387" s="602"/>
      <c r="AE387" s="602"/>
      <c r="AF387" s="602"/>
      <c r="AG387" s="602"/>
      <c r="AH387" s="602"/>
      <c r="AI387" s="602"/>
      <c r="AJ387" s="602"/>
    </row>
    <row r="388" spans="1:36" ht="12.75" customHeight="1">
      <c r="A388" s="602"/>
      <c r="B388" s="602"/>
      <c r="C388" s="602"/>
      <c r="D388" s="602"/>
      <c r="E388" s="602"/>
      <c r="F388" s="602"/>
      <c r="G388" s="602"/>
      <c r="H388" s="602"/>
      <c r="I388" s="602"/>
      <c r="J388" s="602"/>
      <c r="K388" s="602"/>
      <c r="L388" s="602"/>
      <c r="M388" s="602"/>
      <c r="N388" s="602"/>
      <c r="O388" s="602"/>
      <c r="P388" s="602"/>
      <c r="Q388" s="602"/>
      <c r="R388" s="602"/>
      <c r="S388" s="602"/>
      <c r="T388" s="602"/>
      <c r="U388" s="602"/>
      <c r="V388" s="602"/>
      <c r="W388" s="602"/>
      <c r="X388" s="602"/>
      <c r="Y388" s="602"/>
      <c r="Z388" s="602"/>
      <c r="AA388" s="602"/>
      <c r="AB388" s="602"/>
      <c r="AC388" s="602"/>
      <c r="AD388" s="602"/>
      <c r="AE388" s="602"/>
      <c r="AF388" s="602"/>
      <c r="AG388" s="602"/>
      <c r="AH388" s="602"/>
      <c r="AI388" s="602"/>
      <c r="AJ388" s="602"/>
    </row>
    <row r="389" spans="1:36" ht="12.75" customHeight="1">
      <c r="A389" s="602"/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602"/>
      <c r="AB389" s="602"/>
      <c r="AC389" s="602"/>
      <c r="AD389" s="602"/>
      <c r="AE389" s="602"/>
      <c r="AF389" s="602"/>
      <c r="AG389" s="602"/>
      <c r="AH389" s="602"/>
      <c r="AI389" s="602"/>
      <c r="AJ389" s="602"/>
    </row>
  </sheetData>
  <mergeCells count="6">
    <mergeCell ref="A68:D68"/>
    <mergeCell ref="A1:D1"/>
    <mergeCell ref="A2:A3"/>
    <mergeCell ref="B2:B3"/>
    <mergeCell ref="C2:D2"/>
    <mergeCell ref="A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682D-EF21-4D23-BBA2-5CF3BA6DD8D7}">
  <dimension ref="A1:AS1634"/>
  <sheetViews>
    <sheetView topLeftCell="F1" workbookViewId="0">
      <selection activeCell="A7" sqref="A7:A8"/>
    </sheetView>
  </sheetViews>
  <sheetFormatPr defaultColWidth="9.140625" defaultRowHeight="12.75" customHeight="1"/>
  <cols>
    <col min="1" max="1" width="10.7109375" style="583" customWidth="1"/>
    <col min="2" max="2" width="15.140625" style="583" customWidth="1"/>
    <col min="3" max="3" width="13.28515625" style="583" customWidth="1"/>
    <col min="4" max="4" width="14.140625" style="583" customWidth="1"/>
    <col min="5" max="7" width="9.140625" style="583"/>
    <col min="8" max="8" width="12" style="583" customWidth="1"/>
    <col min="9" max="9" width="11.42578125" style="583" customWidth="1"/>
    <col min="10" max="10" width="9.140625" style="583"/>
    <col min="11" max="11" width="10.28515625" style="583" customWidth="1"/>
    <col min="12" max="12" width="13.28515625" style="583" customWidth="1"/>
    <col min="13" max="13" width="9.7109375" style="583" customWidth="1"/>
    <col min="14" max="16384" width="9.140625" style="583"/>
  </cols>
  <sheetData>
    <row r="1" spans="1:45" ht="12.75" customHeight="1" thickBot="1">
      <c r="A1" s="1062" t="s">
        <v>506</v>
      </c>
      <c r="B1" s="1062"/>
      <c r="C1" s="1062"/>
      <c r="D1" s="1062"/>
      <c r="E1" s="1062"/>
      <c r="F1" s="1062"/>
      <c r="G1" s="1062"/>
      <c r="H1" s="1062"/>
      <c r="I1" s="1062"/>
      <c r="J1" s="1062"/>
      <c r="K1" s="1062"/>
      <c r="L1" s="1062"/>
      <c r="M1" s="1062"/>
      <c r="N1" s="106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2"/>
      <c r="AE1" s="582"/>
      <c r="AF1" s="582"/>
      <c r="AG1" s="582"/>
      <c r="AH1" s="582"/>
      <c r="AI1" s="582"/>
      <c r="AJ1" s="582"/>
      <c r="AK1" s="582"/>
      <c r="AL1" s="582"/>
      <c r="AM1" s="582"/>
      <c r="AN1" s="582"/>
      <c r="AO1" s="582"/>
      <c r="AP1" s="582"/>
      <c r="AQ1" s="582"/>
      <c r="AR1" s="582"/>
      <c r="AS1" s="582"/>
    </row>
    <row r="2" spans="1:45" ht="12.75" customHeight="1">
      <c r="A2" s="1030" t="s">
        <v>279</v>
      </c>
      <c r="B2" s="1063" t="s">
        <v>442</v>
      </c>
      <c r="C2" s="1064" t="s">
        <v>507</v>
      </c>
      <c r="D2" s="1064"/>
      <c r="E2" s="1064"/>
      <c r="F2" s="1064"/>
      <c r="G2" s="1064"/>
      <c r="H2" s="1064"/>
      <c r="I2" s="1064"/>
      <c r="J2" s="1064"/>
      <c r="K2" s="1064"/>
      <c r="L2" s="1064"/>
      <c r="M2" s="1064"/>
      <c r="N2" s="1064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  <c r="AD2" s="582"/>
      <c r="AE2" s="582"/>
      <c r="AF2" s="582"/>
      <c r="AG2" s="582"/>
      <c r="AH2" s="582"/>
      <c r="AI2" s="582"/>
      <c r="AJ2" s="582"/>
      <c r="AK2" s="582"/>
      <c r="AL2" s="582"/>
      <c r="AM2" s="582"/>
      <c r="AN2" s="582"/>
      <c r="AO2" s="582"/>
      <c r="AP2" s="582"/>
      <c r="AQ2" s="582"/>
      <c r="AR2" s="582"/>
      <c r="AS2" s="582"/>
    </row>
    <row r="3" spans="1:45" ht="44.25" customHeight="1">
      <c r="A3" s="1021"/>
      <c r="B3" s="1063"/>
      <c r="C3" s="620" t="s">
        <v>508</v>
      </c>
      <c r="D3" s="620" t="s">
        <v>509</v>
      </c>
      <c r="E3" s="620" t="s">
        <v>510</v>
      </c>
      <c r="F3" s="620" t="s">
        <v>511</v>
      </c>
      <c r="G3" s="620" t="s">
        <v>512</v>
      </c>
      <c r="H3" s="620" t="s">
        <v>513</v>
      </c>
      <c r="I3" s="620" t="s">
        <v>514</v>
      </c>
      <c r="J3" s="620" t="s">
        <v>515</v>
      </c>
      <c r="K3" s="620" t="s">
        <v>516</v>
      </c>
      <c r="L3" s="620" t="s">
        <v>517</v>
      </c>
      <c r="M3" s="620" t="s">
        <v>518</v>
      </c>
      <c r="N3" s="620" t="s">
        <v>519</v>
      </c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  <c r="AR3" s="582"/>
      <c r="AS3" s="582"/>
    </row>
    <row r="4" spans="1:45" ht="12.75" customHeight="1">
      <c r="A4" s="621" t="s">
        <v>75</v>
      </c>
      <c r="B4" s="622">
        <v>556925</v>
      </c>
      <c r="C4" s="622">
        <v>67574</v>
      </c>
      <c r="D4" s="622">
        <v>35907</v>
      </c>
      <c r="E4" s="622">
        <v>1649</v>
      </c>
      <c r="F4" s="622">
        <v>19739</v>
      </c>
      <c r="G4" s="622">
        <v>9727</v>
      </c>
      <c r="H4" s="622">
        <v>98081</v>
      </c>
      <c r="I4" s="622">
        <v>128513</v>
      </c>
      <c r="J4" s="622">
        <v>25367</v>
      </c>
      <c r="K4" s="622">
        <v>68557</v>
      </c>
      <c r="L4" s="622">
        <v>1350</v>
      </c>
      <c r="M4" s="622">
        <v>92555</v>
      </c>
      <c r="N4" s="622">
        <v>7900</v>
      </c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  <c r="AD4" s="582"/>
      <c r="AE4" s="582"/>
      <c r="AF4" s="582"/>
      <c r="AG4" s="582"/>
      <c r="AH4" s="582"/>
      <c r="AI4" s="582"/>
      <c r="AJ4" s="582"/>
      <c r="AK4" s="582"/>
      <c r="AL4" s="582"/>
      <c r="AM4" s="582"/>
      <c r="AN4" s="582"/>
      <c r="AO4" s="582"/>
      <c r="AP4" s="582"/>
      <c r="AQ4" s="582"/>
      <c r="AR4" s="582"/>
      <c r="AS4" s="582"/>
    </row>
    <row r="5" spans="1:45" ht="12.75" customHeight="1">
      <c r="A5" s="623"/>
      <c r="B5" s="624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2"/>
      <c r="AB5" s="582"/>
      <c r="AC5" s="582"/>
      <c r="AD5" s="582"/>
      <c r="AE5" s="582"/>
      <c r="AF5" s="582"/>
      <c r="AG5" s="582"/>
      <c r="AH5" s="582"/>
      <c r="AI5" s="582"/>
      <c r="AJ5" s="582"/>
      <c r="AK5" s="582"/>
      <c r="AL5" s="582"/>
      <c r="AM5" s="582"/>
      <c r="AN5" s="582"/>
      <c r="AO5" s="582"/>
      <c r="AP5" s="582"/>
      <c r="AQ5" s="582"/>
      <c r="AR5" s="582"/>
      <c r="AS5" s="582"/>
    </row>
    <row r="6" spans="1:45" ht="12.75" customHeight="1">
      <c r="A6" s="625" t="s">
        <v>175</v>
      </c>
      <c r="B6" s="626"/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82"/>
      <c r="AL6" s="582"/>
      <c r="AM6" s="582"/>
      <c r="AN6" s="582"/>
      <c r="AO6" s="582"/>
      <c r="AP6" s="582"/>
      <c r="AQ6" s="582"/>
      <c r="AR6" s="582"/>
      <c r="AS6" s="582"/>
    </row>
    <row r="7" spans="1:45" ht="12.75" customHeight="1">
      <c r="A7" s="627" t="s">
        <v>9</v>
      </c>
      <c r="B7" s="624">
        <v>229614.06487670093</v>
      </c>
      <c r="C7" s="624">
        <v>52051</v>
      </c>
      <c r="D7" s="624">
        <v>24248</v>
      </c>
      <c r="E7" s="624">
        <v>1360</v>
      </c>
      <c r="F7" s="624">
        <v>8353</v>
      </c>
      <c r="G7" s="624">
        <v>4085</v>
      </c>
      <c r="H7" s="624">
        <v>52801</v>
      </c>
      <c r="I7" s="624">
        <v>51427</v>
      </c>
      <c r="J7" s="624">
        <v>5396.0491531976177</v>
      </c>
      <c r="K7" s="624">
        <v>12208</v>
      </c>
      <c r="L7" s="624">
        <v>450</v>
      </c>
      <c r="M7" s="624">
        <v>13946.004567900154</v>
      </c>
      <c r="N7" s="624">
        <v>3284</v>
      </c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  <c r="AN7" s="582"/>
      <c r="AO7" s="582"/>
      <c r="AP7" s="582"/>
      <c r="AQ7" s="582"/>
      <c r="AR7" s="582"/>
      <c r="AS7" s="582"/>
    </row>
    <row r="8" spans="1:45" ht="12.75" customHeight="1">
      <c r="A8" s="627" t="s">
        <v>10</v>
      </c>
      <c r="B8" s="624">
        <v>327311</v>
      </c>
      <c r="C8" s="624">
        <v>15523</v>
      </c>
      <c r="D8" s="624">
        <v>11659</v>
      </c>
      <c r="E8" s="624">
        <v>289</v>
      </c>
      <c r="F8" s="624">
        <v>11385</v>
      </c>
      <c r="G8" s="624">
        <v>5642.0016698488262</v>
      </c>
      <c r="H8" s="624">
        <v>45280</v>
      </c>
      <c r="I8" s="624">
        <v>77086</v>
      </c>
      <c r="J8" s="624">
        <v>19971</v>
      </c>
      <c r="K8" s="624">
        <v>56349</v>
      </c>
      <c r="L8" s="624">
        <v>899</v>
      </c>
      <c r="M8" s="624">
        <v>78609</v>
      </c>
      <c r="N8" s="624">
        <v>4615</v>
      </c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  <c r="AA8" s="582"/>
      <c r="AB8" s="582"/>
      <c r="AC8" s="582"/>
      <c r="AD8" s="582"/>
      <c r="AE8" s="582"/>
      <c r="AF8" s="582"/>
      <c r="AG8" s="582"/>
      <c r="AH8" s="582"/>
      <c r="AI8" s="582"/>
      <c r="AJ8" s="582"/>
      <c r="AK8" s="582"/>
      <c r="AL8" s="582"/>
      <c r="AM8" s="582"/>
      <c r="AN8" s="582"/>
      <c r="AO8" s="582"/>
      <c r="AP8" s="582"/>
      <c r="AQ8" s="582"/>
      <c r="AR8" s="582"/>
      <c r="AS8" s="582"/>
    </row>
    <row r="9" spans="1:45" ht="12.75" customHeight="1">
      <c r="A9" s="628"/>
      <c r="B9" s="624"/>
      <c r="C9" s="624"/>
      <c r="D9" s="624"/>
      <c r="E9" s="624"/>
      <c r="F9" s="624"/>
      <c r="G9" s="624"/>
      <c r="H9" s="624"/>
      <c r="I9" s="624"/>
      <c r="J9" s="624"/>
      <c r="K9" s="624"/>
      <c r="L9" s="624"/>
      <c r="M9" s="624"/>
      <c r="N9" s="624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  <c r="AC9" s="582"/>
      <c r="AD9" s="582"/>
      <c r="AE9" s="582"/>
      <c r="AF9" s="582"/>
      <c r="AG9" s="582"/>
      <c r="AH9" s="582"/>
      <c r="AI9" s="582"/>
      <c r="AJ9" s="582"/>
      <c r="AK9" s="582"/>
      <c r="AL9" s="582"/>
      <c r="AM9" s="582"/>
      <c r="AN9" s="582"/>
      <c r="AO9" s="582"/>
      <c r="AP9" s="582"/>
      <c r="AQ9" s="582"/>
      <c r="AR9" s="582"/>
      <c r="AS9" s="582"/>
    </row>
    <row r="10" spans="1:45" ht="12.75" customHeight="1">
      <c r="A10" s="629" t="s">
        <v>124</v>
      </c>
      <c r="B10" s="630"/>
      <c r="C10" s="630"/>
      <c r="D10" s="630"/>
      <c r="E10" s="630"/>
      <c r="F10" s="630"/>
      <c r="G10" s="630"/>
      <c r="H10" s="630"/>
      <c r="I10" s="630"/>
      <c r="J10" s="630"/>
      <c r="K10" s="630"/>
      <c r="L10" s="630"/>
      <c r="M10" s="630"/>
      <c r="N10" s="630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  <c r="AA10" s="582"/>
      <c r="AB10" s="582"/>
      <c r="AC10" s="582"/>
      <c r="AD10" s="582"/>
      <c r="AE10" s="582"/>
      <c r="AF10" s="582"/>
      <c r="AG10" s="582"/>
      <c r="AH10" s="582"/>
      <c r="AI10" s="582"/>
      <c r="AJ10" s="582"/>
      <c r="AK10" s="582"/>
      <c r="AL10" s="582"/>
      <c r="AM10" s="582"/>
      <c r="AN10" s="582"/>
      <c r="AO10" s="582"/>
      <c r="AP10" s="582"/>
      <c r="AQ10" s="582"/>
      <c r="AR10" s="582"/>
      <c r="AS10" s="582"/>
    </row>
    <row r="11" spans="1:45" s="598" customFormat="1" ht="12.75" customHeight="1">
      <c r="A11" s="623" t="s">
        <v>76</v>
      </c>
      <c r="B11" s="631">
        <v>63819</v>
      </c>
      <c r="C11" s="631">
        <v>2403</v>
      </c>
      <c r="D11" s="631">
        <v>1298.0827267706497</v>
      </c>
      <c r="E11" s="631">
        <v>55</v>
      </c>
      <c r="F11" s="631">
        <v>1035</v>
      </c>
      <c r="G11" s="631">
        <v>1171</v>
      </c>
      <c r="H11" s="631">
        <v>10451</v>
      </c>
      <c r="I11" s="631">
        <v>15826</v>
      </c>
      <c r="J11" s="631">
        <v>5176</v>
      </c>
      <c r="K11" s="631">
        <v>11245</v>
      </c>
      <c r="L11" s="631">
        <v>198</v>
      </c>
      <c r="M11" s="631">
        <v>14060</v>
      </c>
      <c r="N11" s="631">
        <v>895</v>
      </c>
      <c r="O11" s="597"/>
      <c r="P11" s="597"/>
      <c r="Q11" s="597"/>
      <c r="R11" s="597"/>
      <c r="S11" s="597"/>
      <c r="T11" s="597"/>
      <c r="U11" s="597"/>
      <c r="V11" s="597"/>
      <c r="W11" s="597"/>
      <c r="X11" s="597"/>
      <c r="Y11" s="597"/>
      <c r="Z11" s="597"/>
      <c r="AA11" s="597"/>
      <c r="AB11" s="597"/>
      <c r="AC11" s="597"/>
      <c r="AD11" s="597"/>
      <c r="AE11" s="597"/>
      <c r="AF11" s="597"/>
      <c r="AG11" s="597"/>
      <c r="AH11" s="597"/>
      <c r="AI11" s="597"/>
      <c r="AJ11" s="597"/>
      <c r="AK11" s="597"/>
      <c r="AL11" s="597"/>
      <c r="AM11" s="597"/>
      <c r="AN11" s="597"/>
      <c r="AO11" s="597"/>
      <c r="AP11" s="597"/>
      <c r="AQ11" s="597"/>
      <c r="AR11" s="597"/>
      <c r="AS11" s="597"/>
    </row>
    <row r="12" spans="1:45" ht="12.75" customHeight="1">
      <c r="A12" s="632" t="s">
        <v>76</v>
      </c>
      <c r="B12" s="624">
        <v>39759</v>
      </c>
      <c r="C12" s="624">
        <v>1372</v>
      </c>
      <c r="D12" s="624">
        <v>699</v>
      </c>
      <c r="E12" s="624">
        <v>53</v>
      </c>
      <c r="F12" s="624">
        <v>957</v>
      </c>
      <c r="G12" s="624">
        <v>698</v>
      </c>
      <c r="H12" s="624">
        <v>8178</v>
      </c>
      <c r="I12" s="624">
        <v>10829</v>
      </c>
      <c r="J12" s="624">
        <v>2770.0712733958453</v>
      </c>
      <c r="K12" s="624">
        <v>6158</v>
      </c>
      <c r="L12" s="624">
        <v>101</v>
      </c>
      <c r="M12" s="624">
        <v>7169</v>
      </c>
      <c r="N12" s="624">
        <v>770</v>
      </c>
      <c r="O12" s="582"/>
      <c r="P12" s="582"/>
      <c r="Q12" s="582"/>
      <c r="R12" s="582"/>
      <c r="S12" s="582"/>
      <c r="T12" s="582"/>
      <c r="U12" s="582"/>
      <c r="V12" s="582"/>
      <c r="W12" s="582"/>
      <c r="X12" s="582"/>
      <c r="Y12" s="582"/>
      <c r="Z12" s="582"/>
      <c r="AA12" s="582"/>
      <c r="AB12" s="582"/>
      <c r="AC12" s="582"/>
      <c r="AD12" s="582"/>
      <c r="AE12" s="582"/>
      <c r="AF12" s="582"/>
      <c r="AG12" s="582"/>
      <c r="AH12" s="582"/>
      <c r="AI12" s="582"/>
      <c r="AJ12" s="582"/>
      <c r="AK12" s="582"/>
      <c r="AL12" s="582"/>
      <c r="AM12" s="582"/>
      <c r="AN12" s="582"/>
      <c r="AO12" s="582"/>
      <c r="AP12" s="582"/>
      <c r="AQ12" s="582"/>
      <c r="AR12" s="582"/>
      <c r="AS12" s="582"/>
    </row>
    <row r="13" spans="1:45" ht="12.75" customHeight="1">
      <c r="A13" s="632" t="s">
        <v>77</v>
      </c>
      <c r="B13" s="624">
        <v>8086</v>
      </c>
      <c r="C13" s="624">
        <v>150</v>
      </c>
      <c r="D13" s="624">
        <v>114</v>
      </c>
      <c r="E13" s="633">
        <v>0</v>
      </c>
      <c r="F13" s="624">
        <v>11</v>
      </c>
      <c r="G13" s="624">
        <v>383</v>
      </c>
      <c r="H13" s="624">
        <v>994</v>
      </c>
      <c r="I13" s="624">
        <v>1567</v>
      </c>
      <c r="J13" s="624">
        <v>1067.0364232497329</v>
      </c>
      <c r="K13" s="624">
        <v>1493</v>
      </c>
      <c r="L13" s="624">
        <v>11</v>
      </c>
      <c r="M13" s="624">
        <v>2271</v>
      </c>
      <c r="N13" s="624">
        <v>21</v>
      </c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  <c r="AA13" s="582"/>
      <c r="AB13" s="582"/>
      <c r="AC13" s="582"/>
      <c r="AD13" s="582"/>
      <c r="AE13" s="582"/>
      <c r="AF13" s="582"/>
      <c r="AG13" s="582"/>
      <c r="AH13" s="582"/>
      <c r="AI13" s="582"/>
      <c r="AJ13" s="582"/>
      <c r="AK13" s="582"/>
      <c r="AL13" s="582"/>
      <c r="AM13" s="582"/>
      <c r="AN13" s="582"/>
      <c r="AO13" s="582"/>
      <c r="AP13" s="582"/>
      <c r="AQ13" s="582"/>
      <c r="AR13" s="582"/>
      <c r="AS13" s="582"/>
    </row>
    <row r="14" spans="1:45" ht="12.75" customHeight="1">
      <c r="A14" s="632" t="s">
        <v>78</v>
      </c>
      <c r="B14" s="624">
        <v>15973</v>
      </c>
      <c r="C14" s="624">
        <v>880</v>
      </c>
      <c r="D14" s="624">
        <v>484</v>
      </c>
      <c r="E14" s="624">
        <v>2</v>
      </c>
      <c r="F14" s="624">
        <v>67.07795908671207</v>
      </c>
      <c r="G14" s="624">
        <v>89</v>
      </c>
      <c r="H14" s="624">
        <v>1278</v>
      </c>
      <c r="I14" s="624">
        <v>3429</v>
      </c>
      <c r="J14" s="624">
        <v>1339.0748128791995</v>
      </c>
      <c r="K14" s="624">
        <v>3593</v>
      </c>
      <c r="L14" s="624">
        <v>85</v>
      </c>
      <c r="M14" s="624">
        <v>4618</v>
      </c>
      <c r="N14" s="624">
        <v>104</v>
      </c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  <c r="AA14" s="582"/>
      <c r="AB14" s="582"/>
      <c r="AC14" s="582"/>
      <c r="AD14" s="582"/>
      <c r="AE14" s="582"/>
      <c r="AF14" s="582"/>
      <c r="AG14" s="582"/>
      <c r="AH14" s="582"/>
      <c r="AI14" s="582"/>
      <c r="AJ14" s="582"/>
      <c r="AK14" s="582"/>
      <c r="AL14" s="582"/>
      <c r="AM14" s="582"/>
      <c r="AN14" s="582"/>
      <c r="AO14" s="582"/>
      <c r="AP14" s="582"/>
      <c r="AQ14" s="582"/>
      <c r="AR14" s="582"/>
      <c r="AS14" s="582"/>
    </row>
    <row r="15" spans="1:45" s="598" customFormat="1" ht="12.75" customHeight="1">
      <c r="A15" s="623" t="s">
        <v>79</v>
      </c>
      <c r="B15" s="631">
        <v>28460</v>
      </c>
      <c r="C15" s="631">
        <v>1558</v>
      </c>
      <c r="D15" s="631">
        <v>1450</v>
      </c>
      <c r="E15" s="631">
        <v>154.03086901393158</v>
      </c>
      <c r="F15" s="631">
        <v>3378</v>
      </c>
      <c r="G15" s="631">
        <v>1016</v>
      </c>
      <c r="H15" s="631">
        <v>5053</v>
      </c>
      <c r="I15" s="631">
        <v>6530</v>
      </c>
      <c r="J15" s="631">
        <v>911</v>
      </c>
      <c r="K15" s="631">
        <v>2464</v>
      </c>
      <c r="L15" s="631">
        <v>21</v>
      </c>
      <c r="M15" s="631">
        <v>4921</v>
      </c>
      <c r="N15" s="631">
        <v>999</v>
      </c>
      <c r="O15" s="597"/>
      <c r="P15" s="597"/>
      <c r="Q15" s="597"/>
      <c r="R15" s="597"/>
      <c r="S15" s="597"/>
      <c r="T15" s="597"/>
      <c r="U15" s="597"/>
      <c r="V15" s="597"/>
      <c r="W15" s="597"/>
      <c r="X15" s="597"/>
      <c r="Y15" s="597"/>
      <c r="Z15" s="597"/>
      <c r="AA15" s="597"/>
      <c r="AB15" s="597"/>
      <c r="AC15" s="597"/>
      <c r="AD15" s="597"/>
      <c r="AE15" s="597"/>
      <c r="AF15" s="597"/>
      <c r="AG15" s="597"/>
      <c r="AH15" s="597"/>
      <c r="AI15" s="597"/>
      <c r="AJ15" s="597"/>
      <c r="AK15" s="597"/>
      <c r="AL15" s="597"/>
      <c r="AM15" s="597"/>
      <c r="AN15" s="597"/>
      <c r="AO15" s="597"/>
      <c r="AP15" s="597"/>
      <c r="AQ15" s="597"/>
      <c r="AR15" s="597"/>
      <c r="AS15" s="597"/>
    </row>
    <row r="16" spans="1:45" ht="12.75" customHeight="1">
      <c r="A16" s="632" t="s">
        <v>79</v>
      </c>
      <c r="B16" s="624">
        <v>16092</v>
      </c>
      <c r="C16" s="624">
        <v>1099</v>
      </c>
      <c r="D16" s="624">
        <v>1012</v>
      </c>
      <c r="E16" s="624">
        <v>151</v>
      </c>
      <c r="F16" s="624">
        <v>2568</v>
      </c>
      <c r="G16" s="624">
        <v>936</v>
      </c>
      <c r="H16" s="624">
        <v>3202</v>
      </c>
      <c r="I16" s="624">
        <v>4458</v>
      </c>
      <c r="J16" s="624">
        <v>386</v>
      </c>
      <c r="K16" s="624">
        <v>260</v>
      </c>
      <c r="L16" s="624">
        <v>13</v>
      </c>
      <c r="M16" s="624">
        <v>1495</v>
      </c>
      <c r="N16" s="624">
        <v>506</v>
      </c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  <c r="AC16" s="582"/>
      <c r="AD16" s="582"/>
      <c r="AE16" s="582"/>
      <c r="AF16" s="582"/>
      <c r="AG16" s="582"/>
      <c r="AH16" s="582"/>
      <c r="AI16" s="582"/>
      <c r="AJ16" s="582"/>
      <c r="AK16" s="582"/>
      <c r="AL16" s="582"/>
      <c r="AM16" s="582"/>
      <c r="AN16" s="582"/>
      <c r="AO16" s="582"/>
      <c r="AP16" s="582"/>
      <c r="AQ16" s="582"/>
      <c r="AR16" s="582"/>
      <c r="AS16" s="582"/>
    </row>
    <row r="17" spans="1:45" ht="12.75" customHeight="1">
      <c r="A17" s="632" t="s">
        <v>80</v>
      </c>
      <c r="B17" s="624">
        <v>8367</v>
      </c>
      <c r="C17" s="624">
        <v>213</v>
      </c>
      <c r="D17" s="624">
        <v>219</v>
      </c>
      <c r="E17" s="624">
        <v>2</v>
      </c>
      <c r="F17" s="624">
        <v>198</v>
      </c>
      <c r="G17" s="624">
        <v>68</v>
      </c>
      <c r="H17" s="624">
        <v>1845</v>
      </c>
      <c r="I17" s="624">
        <v>1899</v>
      </c>
      <c r="J17" s="624">
        <v>316</v>
      </c>
      <c r="K17" s="624">
        <v>1329</v>
      </c>
      <c r="L17" s="624">
        <v>4</v>
      </c>
      <c r="M17" s="624">
        <v>2106</v>
      </c>
      <c r="N17" s="624">
        <v>161</v>
      </c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  <c r="AD17" s="582"/>
      <c r="AE17" s="582"/>
      <c r="AF17" s="582"/>
      <c r="AG17" s="582"/>
      <c r="AH17" s="582"/>
      <c r="AI17" s="582"/>
      <c r="AJ17" s="582"/>
      <c r="AK17" s="582"/>
      <c r="AL17" s="582"/>
      <c r="AM17" s="582"/>
      <c r="AN17" s="582"/>
      <c r="AO17" s="582"/>
      <c r="AP17" s="582"/>
      <c r="AQ17" s="582"/>
      <c r="AR17" s="582"/>
      <c r="AS17" s="582"/>
    </row>
    <row r="18" spans="1:45" ht="12.75" customHeight="1">
      <c r="A18" s="632" t="s">
        <v>81</v>
      </c>
      <c r="B18" s="624">
        <v>4001.0760410798698</v>
      </c>
      <c r="C18" s="624">
        <v>245</v>
      </c>
      <c r="D18" s="624">
        <v>218</v>
      </c>
      <c r="E18" s="633">
        <v>0</v>
      </c>
      <c r="F18" s="624">
        <v>611</v>
      </c>
      <c r="G18" s="624">
        <v>11</v>
      </c>
      <c r="H18" s="624">
        <v>4</v>
      </c>
      <c r="I18" s="624">
        <v>172</v>
      </c>
      <c r="J18" s="624">
        <v>208</v>
      </c>
      <c r="K18" s="624">
        <v>874</v>
      </c>
      <c r="L18" s="624">
        <v>2</v>
      </c>
      <c r="M18" s="624">
        <v>1319</v>
      </c>
      <c r="N18" s="624">
        <v>331</v>
      </c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2"/>
      <c r="AI18" s="582"/>
      <c r="AJ18" s="582"/>
      <c r="AK18" s="582"/>
      <c r="AL18" s="582"/>
      <c r="AM18" s="582"/>
      <c r="AN18" s="582"/>
      <c r="AO18" s="582"/>
      <c r="AP18" s="582"/>
      <c r="AQ18" s="582"/>
      <c r="AR18" s="582"/>
      <c r="AS18" s="582"/>
    </row>
    <row r="19" spans="1:45" s="598" customFormat="1" ht="12.75" customHeight="1">
      <c r="A19" s="623" t="s">
        <v>82</v>
      </c>
      <c r="B19" s="631">
        <v>128721</v>
      </c>
      <c r="C19" s="631">
        <v>40990</v>
      </c>
      <c r="D19" s="631">
        <v>19048</v>
      </c>
      <c r="E19" s="631">
        <v>956</v>
      </c>
      <c r="F19" s="631">
        <v>2799</v>
      </c>
      <c r="G19" s="631">
        <v>1309</v>
      </c>
      <c r="H19" s="631">
        <v>26252</v>
      </c>
      <c r="I19" s="631">
        <v>23017</v>
      </c>
      <c r="J19" s="631">
        <v>1237</v>
      </c>
      <c r="K19" s="631">
        <v>3678</v>
      </c>
      <c r="L19" s="631">
        <v>208</v>
      </c>
      <c r="M19" s="631">
        <v>7552</v>
      </c>
      <c r="N19" s="631">
        <v>1669</v>
      </c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597"/>
      <c r="AB19" s="597"/>
      <c r="AC19" s="597"/>
      <c r="AD19" s="597"/>
      <c r="AE19" s="597"/>
      <c r="AF19" s="597"/>
      <c r="AG19" s="597"/>
      <c r="AH19" s="597"/>
      <c r="AI19" s="597"/>
      <c r="AJ19" s="597"/>
      <c r="AK19" s="597"/>
      <c r="AL19" s="597"/>
      <c r="AM19" s="597"/>
      <c r="AN19" s="597"/>
      <c r="AO19" s="597"/>
      <c r="AP19" s="597"/>
      <c r="AQ19" s="597"/>
      <c r="AR19" s="597"/>
      <c r="AS19" s="597"/>
    </row>
    <row r="20" spans="1:45" ht="12.75" customHeight="1">
      <c r="A20" s="632" t="s">
        <v>82</v>
      </c>
      <c r="B20" s="624">
        <v>94352</v>
      </c>
      <c r="C20" s="624">
        <v>35971</v>
      </c>
      <c r="D20" s="624">
        <v>15830</v>
      </c>
      <c r="E20" s="624">
        <v>884</v>
      </c>
      <c r="F20" s="624">
        <v>1948</v>
      </c>
      <c r="G20" s="624">
        <v>1069</v>
      </c>
      <c r="H20" s="624">
        <v>16713</v>
      </c>
      <c r="I20" s="624">
        <v>13896</v>
      </c>
      <c r="J20" s="624">
        <v>751</v>
      </c>
      <c r="K20" s="624">
        <v>1785.0190223631196</v>
      </c>
      <c r="L20" s="624">
        <v>134</v>
      </c>
      <c r="M20" s="624">
        <v>4034</v>
      </c>
      <c r="N20" s="624">
        <v>1332</v>
      </c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582"/>
      <c r="AD20" s="582"/>
      <c r="AE20" s="582"/>
      <c r="AF20" s="582"/>
      <c r="AG20" s="582"/>
      <c r="AH20" s="582"/>
      <c r="AI20" s="582"/>
      <c r="AJ20" s="582"/>
      <c r="AK20" s="582"/>
      <c r="AL20" s="582"/>
      <c r="AM20" s="582"/>
      <c r="AN20" s="582"/>
      <c r="AO20" s="582"/>
      <c r="AP20" s="582"/>
      <c r="AQ20" s="582"/>
      <c r="AR20" s="582"/>
      <c r="AS20" s="582"/>
    </row>
    <row r="21" spans="1:45" ht="12.75" customHeight="1">
      <c r="A21" s="632" t="s">
        <v>83</v>
      </c>
      <c r="B21" s="624">
        <v>34368</v>
      </c>
      <c r="C21" s="624">
        <v>5019</v>
      </c>
      <c r="D21" s="624">
        <v>3218</v>
      </c>
      <c r="E21" s="624">
        <v>72.046696796838916</v>
      </c>
      <c r="F21" s="624">
        <v>850</v>
      </c>
      <c r="G21" s="624">
        <v>239</v>
      </c>
      <c r="H21" s="624">
        <v>9538</v>
      </c>
      <c r="I21" s="624">
        <v>9121</v>
      </c>
      <c r="J21" s="624">
        <v>485</v>
      </c>
      <c r="K21" s="624">
        <v>1893.0890675583871</v>
      </c>
      <c r="L21" s="624">
        <v>74</v>
      </c>
      <c r="M21" s="624">
        <v>3517</v>
      </c>
      <c r="N21" s="624">
        <v>336</v>
      </c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  <c r="AD21" s="582"/>
      <c r="AE21" s="582"/>
      <c r="AF21" s="582"/>
      <c r="AG21" s="582"/>
      <c r="AH21" s="582"/>
      <c r="AI21" s="582"/>
      <c r="AJ21" s="582"/>
      <c r="AK21" s="582"/>
      <c r="AL21" s="582"/>
      <c r="AM21" s="582"/>
      <c r="AN21" s="582"/>
      <c r="AO21" s="582"/>
      <c r="AP21" s="582"/>
      <c r="AQ21" s="582"/>
      <c r="AR21" s="582"/>
      <c r="AS21" s="582"/>
    </row>
    <row r="22" spans="1:45" s="598" customFormat="1" ht="12.75" customHeight="1">
      <c r="A22" s="623" t="s">
        <v>84</v>
      </c>
      <c r="B22" s="631">
        <v>57060</v>
      </c>
      <c r="C22" s="631">
        <v>2162</v>
      </c>
      <c r="D22" s="631">
        <v>1996</v>
      </c>
      <c r="E22" s="631">
        <v>104</v>
      </c>
      <c r="F22" s="631">
        <v>2259</v>
      </c>
      <c r="G22" s="631">
        <v>1202</v>
      </c>
      <c r="H22" s="631">
        <v>12762</v>
      </c>
      <c r="I22" s="631">
        <v>18072</v>
      </c>
      <c r="J22" s="631">
        <v>2152</v>
      </c>
      <c r="K22" s="631">
        <v>5938</v>
      </c>
      <c r="L22" s="631">
        <v>204</v>
      </c>
      <c r="M22" s="631">
        <v>8511</v>
      </c>
      <c r="N22" s="631">
        <v>1693.0973747257656</v>
      </c>
      <c r="O22" s="597"/>
      <c r="P22" s="597"/>
      <c r="Q22" s="597"/>
      <c r="R22" s="597"/>
      <c r="S22" s="597"/>
      <c r="T22" s="597"/>
      <c r="U22" s="597"/>
      <c r="V22" s="597"/>
      <c r="W22" s="597"/>
      <c r="X22" s="597"/>
      <c r="Y22" s="597"/>
      <c r="Z22" s="597"/>
      <c r="AA22" s="597"/>
      <c r="AB22" s="597"/>
      <c r="AC22" s="597"/>
      <c r="AD22" s="597"/>
      <c r="AE22" s="597"/>
      <c r="AF22" s="597"/>
      <c r="AG22" s="597"/>
      <c r="AH22" s="597"/>
      <c r="AI22" s="597"/>
      <c r="AJ22" s="597"/>
      <c r="AK22" s="597"/>
      <c r="AL22" s="597"/>
      <c r="AM22" s="597"/>
      <c r="AN22" s="597"/>
      <c r="AO22" s="597"/>
      <c r="AP22" s="597"/>
      <c r="AQ22" s="597"/>
      <c r="AR22" s="597"/>
      <c r="AS22" s="597"/>
    </row>
    <row r="23" spans="1:45" ht="12.75" customHeight="1">
      <c r="A23" s="632" t="s">
        <v>84</v>
      </c>
      <c r="B23" s="624">
        <v>34894</v>
      </c>
      <c r="C23" s="624">
        <v>1619</v>
      </c>
      <c r="D23" s="624">
        <v>1526</v>
      </c>
      <c r="E23" s="624">
        <v>103</v>
      </c>
      <c r="F23" s="624">
        <v>1428</v>
      </c>
      <c r="G23" s="624">
        <v>935</v>
      </c>
      <c r="H23" s="624">
        <v>8723</v>
      </c>
      <c r="I23" s="624">
        <v>11096</v>
      </c>
      <c r="J23" s="624">
        <v>1250</v>
      </c>
      <c r="K23" s="624">
        <v>2902</v>
      </c>
      <c r="L23" s="624">
        <v>158</v>
      </c>
      <c r="M23" s="624">
        <v>4126</v>
      </c>
      <c r="N23" s="624">
        <v>1021.0755994310562</v>
      </c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  <c r="AC23" s="582"/>
      <c r="AD23" s="582"/>
      <c r="AE23" s="582"/>
      <c r="AF23" s="582"/>
      <c r="AG23" s="582"/>
      <c r="AH23" s="582"/>
      <c r="AI23" s="582"/>
      <c r="AJ23" s="582"/>
      <c r="AK23" s="582"/>
      <c r="AL23" s="582"/>
      <c r="AM23" s="582"/>
      <c r="AN23" s="582"/>
      <c r="AO23" s="582"/>
      <c r="AP23" s="582"/>
      <c r="AQ23" s="582"/>
      <c r="AR23" s="582"/>
      <c r="AS23" s="582"/>
    </row>
    <row r="24" spans="1:45" ht="12.75" customHeight="1">
      <c r="A24" s="632" t="s">
        <v>85</v>
      </c>
      <c r="B24" s="624">
        <v>9942</v>
      </c>
      <c r="C24" s="624">
        <v>233</v>
      </c>
      <c r="D24" s="624">
        <v>218</v>
      </c>
      <c r="E24" s="624">
        <v>1</v>
      </c>
      <c r="F24" s="624">
        <v>519</v>
      </c>
      <c r="G24" s="624">
        <v>141</v>
      </c>
      <c r="H24" s="624">
        <v>1837</v>
      </c>
      <c r="I24" s="624">
        <v>3270</v>
      </c>
      <c r="J24" s="624">
        <v>284</v>
      </c>
      <c r="K24" s="624">
        <v>904</v>
      </c>
      <c r="L24" s="624">
        <v>22</v>
      </c>
      <c r="M24" s="624">
        <v>2063</v>
      </c>
      <c r="N24" s="624">
        <v>445</v>
      </c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  <c r="AH24" s="582"/>
      <c r="AI24" s="582"/>
      <c r="AJ24" s="582"/>
      <c r="AK24" s="582"/>
      <c r="AL24" s="582"/>
      <c r="AM24" s="582"/>
      <c r="AN24" s="582"/>
      <c r="AO24" s="582"/>
      <c r="AP24" s="582"/>
      <c r="AQ24" s="582"/>
      <c r="AR24" s="582"/>
      <c r="AS24" s="582"/>
    </row>
    <row r="25" spans="1:45" ht="12.75" customHeight="1">
      <c r="A25" s="632" t="s">
        <v>86</v>
      </c>
      <c r="B25" s="624">
        <v>12224</v>
      </c>
      <c r="C25" s="624">
        <v>309</v>
      </c>
      <c r="D25" s="624">
        <v>250</v>
      </c>
      <c r="E25" s="633">
        <v>0</v>
      </c>
      <c r="F25" s="624">
        <v>311</v>
      </c>
      <c r="G25" s="624">
        <v>125</v>
      </c>
      <c r="H25" s="624">
        <v>2201</v>
      </c>
      <c r="I25" s="624">
        <v>3705</v>
      </c>
      <c r="J25" s="624">
        <v>617</v>
      </c>
      <c r="K25" s="624">
        <v>2131</v>
      </c>
      <c r="L25" s="624">
        <v>23</v>
      </c>
      <c r="M25" s="624">
        <v>2321</v>
      </c>
      <c r="N25" s="624">
        <v>226.07756581077001</v>
      </c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582"/>
      <c r="AL25" s="582"/>
      <c r="AM25" s="582"/>
      <c r="AN25" s="582"/>
      <c r="AO25" s="582"/>
      <c r="AP25" s="582"/>
      <c r="AQ25" s="582"/>
      <c r="AR25" s="582"/>
      <c r="AS25" s="582"/>
    </row>
    <row r="26" spans="1:45" s="598" customFormat="1" ht="12.75" customHeight="1">
      <c r="A26" s="623" t="s">
        <v>87</v>
      </c>
      <c r="B26" s="631">
        <v>58365</v>
      </c>
      <c r="C26" s="631">
        <v>2621.009142092028</v>
      </c>
      <c r="D26" s="631">
        <v>2167</v>
      </c>
      <c r="E26" s="631">
        <v>249</v>
      </c>
      <c r="F26" s="631">
        <v>3530</v>
      </c>
      <c r="G26" s="631">
        <v>1421.058985096299</v>
      </c>
      <c r="H26" s="631">
        <v>10495</v>
      </c>
      <c r="I26" s="631">
        <v>12850</v>
      </c>
      <c r="J26" s="631">
        <v>2411.079973839152</v>
      </c>
      <c r="K26" s="631">
        <v>8177</v>
      </c>
      <c r="L26" s="631">
        <v>214</v>
      </c>
      <c r="M26" s="631">
        <v>13370</v>
      </c>
      <c r="N26" s="631">
        <v>855</v>
      </c>
      <c r="O26" s="597"/>
      <c r="P26" s="597"/>
      <c r="Q26" s="597"/>
      <c r="R26" s="597"/>
      <c r="S26" s="597"/>
      <c r="T26" s="597"/>
      <c r="U26" s="597"/>
      <c r="V26" s="597"/>
      <c r="W26" s="597"/>
      <c r="X26" s="597"/>
      <c r="Y26" s="597"/>
      <c r="Z26" s="597"/>
      <c r="AA26" s="597"/>
      <c r="AB26" s="597"/>
      <c r="AC26" s="597"/>
      <c r="AD26" s="597"/>
      <c r="AE26" s="597"/>
      <c r="AF26" s="597"/>
      <c r="AG26" s="597"/>
      <c r="AH26" s="597"/>
      <c r="AI26" s="597"/>
      <c r="AJ26" s="597"/>
      <c r="AK26" s="597"/>
      <c r="AL26" s="597"/>
      <c r="AM26" s="597"/>
      <c r="AN26" s="597"/>
      <c r="AO26" s="597"/>
      <c r="AP26" s="597"/>
      <c r="AQ26" s="597"/>
      <c r="AR26" s="597"/>
      <c r="AS26" s="597"/>
    </row>
    <row r="27" spans="1:45" ht="12.75" customHeight="1">
      <c r="A27" s="632" t="s">
        <v>87</v>
      </c>
      <c r="B27" s="624">
        <v>20686.097271683928</v>
      </c>
      <c r="C27" s="624">
        <v>1131</v>
      </c>
      <c r="D27" s="624">
        <v>1126</v>
      </c>
      <c r="E27" s="624">
        <v>140</v>
      </c>
      <c r="F27" s="624">
        <v>1593</v>
      </c>
      <c r="G27" s="624">
        <v>930</v>
      </c>
      <c r="H27" s="624">
        <v>5255</v>
      </c>
      <c r="I27" s="624">
        <v>4994</v>
      </c>
      <c r="J27" s="624">
        <v>643</v>
      </c>
      <c r="K27" s="624">
        <v>1346</v>
      </c>
      <c r="L27" s="624">
        <v>104</v>
      </c>
      <c r="M27" s="624">
        <v>2823</v>
      </c>
      <c r="N27" s="624">
        <v>595.00634078768405</v>
      </c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582"/>
      <c r="AD27" s="582"/>
      <c r="AE27" s="582"/>
      <c r="AF27" s="582"/>
      <c r="AG27" s="582"/>
      <c r="AH27" s="582"/>
      <c r="AI27" s="582"/>
      <c r="AJ27" s="582"/>
      <c r="AK27" s="582"/>
      <c r="AL27" s="582"/>
      <c r="AM27" s="582"/>
      <c r="AN27" s="582"/>
      <c r="AO27" s="582"/>
      <c r="AP27" s="582"/>
      <c r="AQ27" s="582"/>
      <c r="AR27" s="582"/>
      <c r="AS27" s="582"/>
    </row>
    <row r="28" spans="1:45" ht="12.75" customHeight="1">
      <c r="A28" s="632" t="s">
        <v>88</v>
      </c>
      <c r="B28" s="624">
        <v>20965</v>
      </c>
      <c r="C28" s="624">
        <v>829</v>
      </c>
      <c r="D28" s="624">
        <v>670</v>
      </c>
      <c r="E28" s="624">
        <v>68</v>
      </c>
      <c r="F28" s="624">
        <v>370</v>
      </c>
      <c r="G28" s="624">
        <v>192</v>
      </c>
      <c r="H28" s="624">
        <v>3763</v>
      </c>
      <c r="I28" s="624">
        <v>4684</v>
      </c>
      <c r="J28" s="624">
        <v>1151</v>
      </c>
      <c r="K28" s="624">
        <v>3680</v>
      </c>
      <c r="L28" s="624">
        <v>49</v>
      </c>
      <c r="M28" s="624">
        <v>5315</v>
      </c>
      <c r="N28" s="624">
        <v>188</v>
      </c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582"/>
      <c r="AD28" s="582"/>
      <c r="AE28" s="582"/>
      <c r="AF28" s="582"/>
      <c r="AG28" s="582"/>
      <c r="AH28" s="582"/>
      <c r="AI28" s="582"/>
      <c r="AJ28" s="582"/>
      <c r="AK28" s="582"/>
      <c r="AL28" s="582"/>
      <c r="AM28" s="582"/>
      <c r="AN28" s="582"/>
      <c r="AO28" s="582"/>
      <c r="AP28" s="582"/>
      <c r="AQ28" s="582"/>
      <c r="AR28" s="582"/>
      <c r="AS28" s="582"/>
    </row>
    <row r="29" spans="1:45" ht="12.75" customHeight="1">
      <c r="A29" s="632" t="s">
        <v>89</v>
      </c>
      <c r="B29" s="624">
        <v>16713</v>
      </c>
      <c r="C29" s="624">
        <v>659</v>
      </c>
      <c r="D29" s="624">
        <v>370</v>
      </c>
      <c r="E29" s="624">
        <v>40</v>
      </c>
      <c r="F29" s="624">
        <v>1566</v>
      </c>
      <c r="G29" s="624">
        <v>298</v>
      </c>
      <c r="H29" s="624">
        <v>1475</v>
      </c>
      <c r="I29" s="624">
        <v>3171</v>
      </c>
      <c r="J29" s="624">
        <v>616</v>
      </c>
      <c r="K29" s="624">
        <v>3150</v>
      </c>
      <c r="L29" s="624">
        <v>60</v>
      </c>
      <c r="M29" s="624">
        <v>5232.0808087634787</v>
      </c>
      <c r="N29" s="624">
        <v>72.046696796838916</v>
      </c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  <c r="AC29" s="582"/>
      <c r="AD29" s="582"/>
      <c r="AE29" s="582"/>
      <c r="AF29" s="582"/>
      <c r="AG29" s="582"/>
      <c r="AH29" s="582"/>
      <c r="AI29" s="582"/>
      <c r="AJ29" s="582"/>
      <c r="AK29" s="582"/>
      <c r="AL29" s="582"/>
      <c r="AM29" s="582"/>
      <c r="AN29" s="582"/>
      <c r="AO29" s="582"/>
      <c r="AP29" s="582"/>
      <c r="AQ29" s="582"/>
      <c r="AR29" s="582"/>
      <c r="AS29" s="582"/>
    </row>
    <row r="30" spans="1:45" s="598" customFormat="1" ht="12.75" customHeight="1">
      <c r="A30" s="623" t="s">
        <v>90</v>
      </c>
      <c r="B30" s="631">
        <v>35546</v>
      </c>
      <c r="C30" s="631">
        <v>1413</v>
      </c>
      <c r="D30" s="631">
        <v>1110</v>
      </c>
      <c r="E30" s="631">
        <v>29</v>
      </c>
      <c r="F30" s="631">
        <v>304</v>
      </c>
      <c r="G30" s="631">
        <v>926</v>
      </c>
      <c r="H30" s="631">
        <v>9978</v>
      </c>
      <c r="I30" s="631">
        <v>10931</v>
      </c>
      <c r="J30" s="631">
        <v>2634</v>
      </c>
      <c r="K30" s="631">
        <v>4568</v>
      </c>
      <c r="L30" s="631">
        <v>69</v>
      </c>
      <c r="M30" s="631">
        <v>3448</v>
      </c>
      <c r="N30" s="631">
        <v>130</v>
      </c>
      <c r="O30" s="597"/>
      <c r="P30" s="597"/>
      <c r="Q30" s="597"/>
      <c r="R30" s="597"/>
      <c r="S30" s="597"/>
      <c r="T30" s="597"/>
      <c r="U30" s="597"/>
      <c r="V30" s="597"/>
      <c r="W30" s="597"/>
      <c r="X30" s="597"/>
      <c r="Y30" s="597"/>
      <c r="Z30" s="597"/>
      <c r="AA30" s="597"/>
      <c r="AB30" s="597"/>
      <c r="AC30" s="597"/>
      <c r="AD30" s="597"/>
      <c r="AE30" s="597"/>
      <c r="AF30" s="597"/>
      <c r="AG30" s="597"/>
      <c r="AH30" s="597"/>
      <c r="AI30" s="597"/>
      <c r="AJ30" s="597"/>
      <c r="AK30" s="597"/>
      <c r="AL30" s="597"/>
      <c r="AM30" s="597"/>
      <c r="AN30" s="597"/>
      <c r="AO30" s="597"/>
      <c r="AP30" s="597"/>
      <c r="AQ30" s="597"/>
      <c r="AR30" s="597"/>
      <c r="AS30" s="597"/>
    </row>
    <row r="31" spans="1:45" ht="12.75" customHeight="1">
      <c r="A31" s="632" t="s">
        <v>90</v>
      </c>
      <c r="B31" s="624">
        <v>21833</v>
      </c>
      <c r="C31" s="624">
        <v>990.02098874276373</v>
      </c>
      <c r="D31" s="624">
        <v>765</v>
      </c>
      <c r="E31" s="624">
        <v>26.08587297816581</v>
      </c>
      <c r="F31" s="624">
        <v>228</v>
      </c>
      <c r="G31" s="624">
        <v>804</v>
      </c>
      <c r="H31" s="624">
        <v>7199</v>
      </c>
      <c r="I31" s="624">
        <v>6107</v>
      </c>
      <c r="J31" s="624">
        <v>1336</v>
      </c>
      <c r="K31" s="624">
        <v>2028</v>
      </c>
      <c r="L31" s="624">
        <v>53</v>
      </c>
      <c r="M31" s="624">
        <v>2186</v>
      </c>
      <c r="N31" s="624">
        <v>106</v>
      </c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582"/>
      <c r="AD31" s="582"/>
      <c r="AE31" s="582"/>
      <c r="AF31" s="582"/>
      <c r="AG31" s="582"/>
      <c r="AH31" s="582"/>
      <c r="AI31" s="582"/>
      <c r="AJ31" s="582"/>
      <c r="AK31" s="582"/>
      <c r="AL31" s="582"/>
      <c r="AM31" s="582"/>
      <c r="AN31" s="582"/>
      <c r="AO31" s="582"/>
      <c r="AP31" s="582"/>
      <c r="AQ31" s="582"/>
      <c r="AR31" s="582"/>
      <c r="AS31" s="582"/>
    </row>
    <row r="32" spans="1:45" ht="12.75" customHeight="1">
      <c r="A32" s="632" t="s">
        <v>91</v>
      </c>
      <c r="B32" s="624">
        <v>6237.0080106363457</v>
      </c>
      <c r="C32" s="624">
        <v>286</v>
      </c>
      <c r="D32" s="624">
        <v>243</v>
      </c>
      <c r="E32" s="624">
        <v>1</v>
      </c>
      <c r="F32" s="624">
        <v>8</v>
      </c>
      <c r="G32" s="624">
        <v>74</v>
      </c>
      <c r="H32" s="624">
        <v>1717</v>
      </c>
      <c r="I32" s="624">
        <v>1505</v>
      </c>
      <c r="J32" s="624">
        <v>895</v>
      </c>
      <c r="K32" s="624">
        <v>772</v>
      </c>
      <c r="L32" s="624">
        <v>6</v>
      </c>
      <c r="M32" s="624">
        <v>706</v>
      </c>
      <c r="N32" s="624">
        <v>17</v>
      </c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582"/>
      <c r="AD32" s="582"/>
      <c r="AE32" s="582"/>
      <c r="AF32" s="582"/>
      <c r="AG32" s="582"/>
      <c r="AH32" s="582"/>
      <c r="AI32" s="582"/>
      <c r="AJ32" s="582"/>
      <c r="AK32" s="582"/>
      <c r="AL32" s="582"/>
      <c r="AM32" s="582"/>
      <c r="AN32" s="582"/>
      <c r="AO32" s="582"/>
      <c r="AP32" s="582"/>
      <c r="AQ32" s="582"/>
      <c r="AR32" s="582"/>
      <c r="AS32" s="582"/>
    </row>
    <row r="33" spans="1:45" ht="12.75" customHeight="1">
      <c r="A33" s="632" t="s">
        <v>92</v>
      </c>
      <c r="B33" s="624">
        <v>7475</v>
      </c>
      <c r="C33" s="624">
        <v>136</v>
      </c>
      <c r="D33" s="624">
        <v>101</v>
      </c>
      <c r="E33" s="624">
        <v>2</v>
      </c>
      <c r="F33" s="624">
        <v>67.07795908671207</v>
      </c>
      <c r="G33" s="624">
        <v>47</v>
      </c>
      <c r="H33" s="624">
        <v>1060</v>
      </c>
      <c r="I33" s="624">
        <v>3317</v>
      </c>
      <c r="J33" s="624">
        <v>402</v>
      </c>
      <c r="K33" s="624">
        <v>1767</v>
      </c>
      <c r="L33" s="624">
        <v>9</v>
      </c>
      <c r="M33" s="624">
        <v>555</v>
      </c>
      <c r="N33" s="624">
        <v>6</v>
      </c>
      <c r="O33" s="582"/>
      <c r="P33" s="582"/>
      <c r="Q33" s="582"/>
      <c r="R33" s="582"/>
      <c r="S33" s="582"/>
      <c r="T33" s="582"/>
      <c r="U33" s="582"/>
      <c r="V33" s="582"/>
      <c r="W33" s="582"/>
      <c r="X33" s="582"/>
      <c r="Y33" s="582"/>
      <c r="Z33" s="582"/>
      <c r="AA33" s="582"/>
      <c r="AB33" s="582"/>
      <c r="AC33" s="582"/>
      <c r="AD33" s="582"/>
      <c r="AE33" s="582"/>
      <c r="AF33" s="582"/>
      <c r="AG33" s="582"/>
      <c r="AH33" s="582"/>
      <c r="AI33" s="582"/>
      <c r="AJ33" s="582"/>
      <c r="AK33" s="582"/>
      <c r="AL33" s="582"/>
      <c r="AM33" s="582"/>
      <c r="AN33" s="582"/>
      <c r="AO33" s="582"/>
      <c r="AP33" s="582"/>
      <c r="AQ33" s="582"/>
      <c r="AR33" s="582"/>
      <c r="AS33" s="582"/>
    </row>
    <row r="34" spans="1:45" s="598" customFormat="1" ht="12.75" customHeight="1">
      <c r="A34" s="623" t="s">
        <v>93</v>
      </c>
      <c r="B34" s="631">
        <v>17224</v>
      </c>
      <c r="C34" s="631">
        <v>2151</v>
      </c>
      <c r="D34" s="631">
        <v>1322</v>
      </c>
      <c r="E34" s="631">
        <v>21</v>
      </c>
      <c r="F34" s="631">
        <v>722</v>
      </c>
      <c r="G34" s="631">
        <v>270</v>
      </c>
      <c r="H34" s="631">
        <v>1876</v>
      </c>
      <c r="I34" s="631">
        <v>2761</v>
      </c>
      <c r="J34" s="631">
        <v>1577</v>
      </c>
      <c r="K34" s="631">
        <v>3006.0863146268894</v>
      </c>
      <c r="L34" s="631">
        <v>39</v>
      </c>
      <c r="M34" s="631">
        <v>3219</v>
      </c>
      <c r="N34" s="631">
        <v>253</v>
      </c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597"/>
      <c r="AM34" s="597"/>
      <c r="AN34" s="597"/>
      <c r="AO34" s="597"/>
      <c r="AP34" s="597"/>
      <c r="AQ34" s="597"/>
      <c r="AR34" s="597"/>
      <c r="AS34" s="597"/>
    </row>
    <row r="35" spans="1:45" ht="12.75" customHeight="1">
      <c r="A35" s="632" t="s">
        <v>93</v>
      </c>
      <c r="B35" s="624">
        <v>17224</v>
      </c>
      <c r="C35" s="624">
        <v>2151</v>
      </c>
      <c r="D35" s="624">
        <v>1322</v>
      </c>
      <c r="E35" s="624">
        <v>21</v>
      </c>
      <c r="F35" s="624">
        <v>722</v>
      </c>
      <c r="G35" s="624">
        <v>270</v>
      </c>
      <c r="H35" s="624">
        <v>1876</v>
      </c>
      <c r="I35" s="624">
        <v>2761</v>
      </c>
      <c r="J35" s="624">
        <v>1577</v>
      </c>
      <c r="K35" s="624">
        <v>3006.0863146268894</v>
      </c>
      <c r="L35" s="624">
        <v>39</v>
      </c>
      <c r="M35" s="624">
        <v>3219</v>
      </c>
      <c r="N35" s="624">
        <v>253</v>
      </c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  <c r="AH35" s="582"/>
      <c r="AI35" s="582"/>
      <c r="AJ35" s="582"/>
      <c r="AK35" s="582"/>
      <c r="AL35" s="582"/>
      <c r="AM35" s="582"/>
      <c r="AN35" s="582"/>
      <c r="AO35" s="582"/>
      <c r="AP35" s="582"/>
      <c r="AQ35" s="582"/>
      <c r="AR35" s="582"/>
      <c r="AS35" s="582"/>
    </row>
    <row r="36" spans="1:45" s="598" customFormat="1" ht="12.75" customHeight="1">
      <c r="A36" s="623" t="s">
        <v>94</v>
      </c>
      <c r="B36" s="631">
        <v>20445</v>
      </c>
      <c r="C36" s="631">
        <v>3710</v>
      </c>
      <c r="D36" s="631">
        <v>1700</v>
      </c>
      <c r="E36" s="631">
        <v>2</v>
      </c>
      <c r="F36" s="631">
        <v>1398</v>
      </c>
      <c r="G36" s="631">
        <v>136</v>
      </c>
      <c r="H36" s="631">
        <v>2144.0103219198127</v>
      </c>
      <c r="I36" s="631">
        <v>2273</v>
      </c>
      <c r="J36" s="631">
        <v>406</v>
      </c>
      <c r="K36" s="631">
        <v>1745</v>
      </c>
      <c r="L36" s="631">
        <v>65</v>
      </c>
      <c r="M36" s="631">
        <v>6612</v>
      </c>
      <c r="N36" s="631">
        <v>249</v>
      </c>
      <c r="O36" s="597"/>
      <c r="P36" s="597"/>
      <c r="Q36" s="597"/>
      <c r="R36" s="597"/>
      <c r="S36" s="597"/>
      <c r="T36" s="597"/>
      <c r="U36" s="597"/>
      <c r="V36" s="597"/>
      <c r="W36" s="597"/>
      <c r="X36" s="597"/>
      <c r="Y36" s="597"/>
      <c r="Z36" s="597"/>
      <c r="AA36" s="597"/>
      <c r="AB36" s="597"/>
      <c r="AC36" s="597"/>
      <c r="AD36" s="597"/>
      <c r="AE36" s="597"/>
      <c r="AF36" s="597"/>
      <c r="AG36" s="597"/>
      <c r="AH36" s="597"/>
      <c r="AI36" s="597"/>
      <c r="AJ36" s="597"/>
      <c r="AK36" s="597"/>
      <c r="AL36" s="597"/>
      <c r="AM36" s="597"/>
      <c r="AN36" s="597"/>
      <c r="AO36" s="597"/>
      <c r="AP36" s="597"/>
      <c r="AQ36" s="597"/>
      <c r="AR36" s="597"/>
      <c r="AS36" s="597"/>
    </row>
    <row r="37" spans="1:45" ht="12.75" customHeight="1">
      <c r="A37" s="632" t="s">
        <v>94</v>
      </c>
      <c r="B37" s="624">
        <v>15661</v>
      </c>
      <c r="C37" s="624">
        <v>3479</v>
      </c>
      <c r="D37" s="624">
        <v>1525</v>
      </c>
      <c r="E37" s="624">
        <v>1</v>
      </c>
      <c r="F37" s="624">
        <v>1304</v>
      </c>
      <c r="G37" s="624">
        <v>129</v>
      </c>
      <c r="H37" s="624">
        <v>1628</v>
      </c>
      <c r="I37" s="624">
        <v>1844</v>
      </c>
      <c r="J37" s="624">
        <v>81</v>
      </c>
      <c r="K37" s="624">
        <v>801</v>
      </c>
      <c r="L37" s="624">
        <v>55</v>
      </c>
      <c r="M37" s="624">
        <v>4655</v>
      </c>
      <c r="N37" s="624">
        <v>154.03086901393158</v>
      </c>
      <c r="O37" s="582"/>
      <c r="P37" s="582"/>
      <c r="Q37" s="582"/>
      <c r="R37" s="582"/>
      <c r="S37" s="582"/>
      <c r="T37" s="582"/>
      <c r="U37" s="582"/>
      <c r="V37" s="582"/>
      <c r="W37" s="582"/>
      <c r="X37" s="582"/>
      <c r="Y37" s="582"/>
      <c r="Z37" s="582"/>
      <c r="AA37" s="582"/>
      <c r="AB37" s="582"/>
      <c r="AC37" s="582"/>
      <c r="AD37" s="582"/>
      <c r="AE37" s="582"/>
      <c r="AF37" s="582"/>
      <c r="AG37" s="582"/>
      <c r="AH37" s="582"/>
      <c r="AI37" s="582"/>
      <c r="AJ37" s="582"/>
      <c r="AK37" s="582"/>
      <c r="AL37" s="582"/>
      <c r="AM37" s="582"/>
      <c r="AN37" s="582"/>
      <c r="AO37" s="582"/>
      <c r="AP37" s="582"/>
      <c r="AQ37" s="582"/>
      <c r="AR37" s="582"/>
      <c r="AS37" s="582"/>
    </row>
    <row r="38" spans="1:45" ht="12.75" customHeight="1">
      <c r="A38" s="632" t="s">
        <v>95</v>
      </c>
      <c r="B38" s="624">
        <v>1428</v>
      </c>
      <c r="C38" s="624">
        <v>84</v>
      </c>
      <c r="D38" s="624">
        <v>75</v>
      </c>
      <c r="E38" s="633">
        <v>0</v>
      </c>
      <c r="F38" s="633">
        <v>0</v>
      </c>
      <c r="G38" s="633">
        <v>0</v>
      </c>
      <c r="H38" s="624">
        <v>2</v>
      </c>
      <c r="I38" s="633">
        <v>0</v>
      </c>
      <c r="J38" s="624">
        <v>65</v>
      </c>
      <c r="K38" s="624">
        <v>149.06213130380479</v>
      </c>
      <c r="L38" s="624">
        <v>2</v>
      </c>
      <c r="M38" s="624">
        <v>1044</v>
      </c>
      <c r="N38" s="624">
        <v>3</v>
      </c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  <c r="AD38" s="582"/>
      <c r="AE38" s="582"/>
      <c r="AF38" s="582"/>
      <c r="AG38" s="582"/>
      <c r="AH38" s="582"/>
      <c r="AI38" s="582"/>
      <c r="AJ38" s="582"/>
      <c r="AK38" s="582"/>
      <c r="AL38" s="582"/>
      <c r="AM38" s="582"/>
      <c r="AN38" s="582"/>
      <c r="AO38" s="582"/>
      <c r="AP38" s="582"/>
      <c r="AQ38" s="582"/>
      <c r="AR38" s="582"/>
      <c r="AS38" s="582"/>
    </row>
    <row r="39" spans="1:45" ht="12.75" customHeight="1">
      <c r="A39" s="632" t="s">
        <v>96</v>
      </c>
      <c r="B39" s="624">
        <v>3355</v>
      </c>
      <c r="C39" s="624">
        <v>146</v>
      </c>
      <c r="D39" s="624">
        <v>99</v>
      </c>
      <c r="E39" s="624">
        <v>1</v>
      </c>
      <c r="F39" s="624">
        <v>94</v>
      </c>
      <c r="G39" s="624">
        <v>7</v>
      </c>
      <c r="H39" s="624">
        <v>513.02216857059204</v>
      </c>
      <c r="I39" s="624">
        <v>428</v>
      </c>
      <c r="J39" s="624">
        <v>258</v>
      </c>
      <c r="K39" s="624">
        <v>794</v>
      </c>
      <c r="L39" s="624">
        <v>7</v>
      </c>
      <c r="M39" s="624">
        <v>911</v>
      </c>
      <c r="N39" s="624">
        <v>91</v>
      </c>
      <c r="O39" s="582"/>
      <c r="P39" s="582"/>
      <c r="Q39" s="582"/>
      <c r="R39" s="582"/>
      <c r="S39" s="582"/>
      <c r="T39" s="582"/>
      <c r="U39" s="582"/>
      <c r="V39" s="582"/>
      <c r="W39" s="582"/>
      <c r="X39" s="582"/>
      <c r="Y39" s="582"/>
      <c r="Z39" s="582"/>
      <c r="AA39" s="582"/>
      <c r="AB39" s="582"/>
      <c r="AC39" s="582"/>
      <c r="AD39" s="582"/>
      <c r="AE39" s="582"/>
      <c r="AF39" s="582"/>
      <c r="AG39" s="582"/>
      <c r="AH39" s="582"/>
      <c r="AI39" s="582"/>
      <c r="AJ39" s="582"/>
      <c r="AK39" s="582"/>
      <c r="AL39" s="582"/>
      <c r="AM39" s="582"/>
      <c r="AN39" s="582"/>
      <c r="AO39" s="582"/>
      <c r="AP39" s="582"/>
      <c r="AQ39" s="582"/>
      <c r="AR39" s="582"/>
      <c r="AS39" s="582"/>
    </row>
    <row r="40" spans="1:45" s="598" customFormat="1" ht="12.75" customHeight="1">
      <c r="A40" s="623" t="s">
        <v>97</v>
      </c>
      <c r="B40" s="631">
        <v>41375</v>
      </c>
      <c r="C40" s="631">
        <v>6018</v>
      </c>
      <c r="D40" s="631">
        <v>2471</v>
      </c>
      <c r="E40" s="631">
        <v>17</v>
      </c>
      <c r="F40" s="631">
        <v>1648</v>
      </c>
      <c r="G40" s="631">
        <v>452</v>
      </c>
      <c r="H40" s="631">
        <v>5409</v>
      </c>
      <c r="I40" s="631">
        <v>9790</v>
      </c>
      <c r="J40" s="631">
        <v>1332</v>
      </c>
      <c r="K40" s="631">
        <v>5733</v>
      </c>
      <c r="L40" s="631">
        <v>137</v>
      </c>
      <c r="M40" s="631">
        <v>8248</v>
      </c>
      <c r="N40" s="631">
        <v>114</v>
      </c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Y40" s="597"/>
      <c r="Z40" s="597"/>
      <c r="AA40" s="597"/>
      <c r="AB40" s="597"/>
      <c r="AC40" s="597"/>
      <c r="AD40" s="597"/>
      <c r="AE40" s="597"/>
      <c r="AF40" s="597"/>
      <c r="AG40" s="597"/>
      <c r="AH40" s="597"/>
      <c r="AI40" s="597"/>
      <c r="AJ40" s="597"/>
      <c r="AK40" s="597"/>
      <c r="AL40" s="597"/>
      <c r="AM40" s="597"/>
      <c r="AN40" s="597"/>
      <c r="AO40" s="597"/>
      <c r="AP40" s="597"/>
      <c r="AQ40" s="597"/>
      <c r="AR40" s="597"/>
      <c r="AS40" s="597"/>
    </row>
    <row r="41" spans="1:45" ht="12.75" customHeight="1">
      <c r="A41" s="632" t="s">
        <v>97</v>
      </c>
      <c r="B41" s="624">
        <v>22379</v>
      </c>
      <c r="C41" s="624">
        <v>4976</v>
      </c>
      <c r="D41" s="624">
        <v>1708.0035878561473</v>
      </c>
      <c r="E41" s="624">
        <v>14</v>
      </c>
      <c r="F41" s="624">
        <v>782</v>
      </c>
      <c r="G41" s="624">
        <v>63</v>
      </c>
      <c r="H41" s="624">
        <v>2763</v>
      </c>
      <c r="I41" s="624">
        <v>4023</v>
      </c>
      <c r="J41" s="624">
        <v>501</v>
      </c>
      <c r="K41" s="624">
        <v>2986</v>
      </c>
      <c r="L41" s="624">
        <v>100</v>
      </c>
      <c r="M41" s="624">
        <v>4353</v>
      </c>
      <c r="N41" s="624">
        <v>104</v>
      </c>
      <c r="O41" s="582"/>
      <c r="P41" s="582"/>
      <c r="Q41" s="582"/>
      <c r="R41" s="582"/>
      <c r="S41" s="582"/>
      <c r="T41" s="582"/>
      <c r="U41" s="582"/>
      <c r="V41" s="582"/>
      <c r="W41" s="582"/>
      <c r="X41" s="582"/>
      <c r="Y41" s="582"/>
      <c r="Z41" s="582"/>
      <c r="AA41" s="582"/>
      <c r="AB41" s="582"/>
      <c r="AC41" s="582"/>
      <c r="AD41" s="582"/>
      <c r="AE41" s="582"/>
      <c r="AF41" s="582"/>
      <c r="AG41" s="582"/>
      <c r="AH41" s="582"/>
      <c r="AI41" s="582"/>
      <c r="AJ41" s="582"/>
      <c r="AK41" s="582"/>
      <c r="AL41" s="582"/>
      <c r="AM41" s="582"/>
      <c r="AN41" s="582"/>
      <c r="AO41" s="582"/>
      <c r="AP41" s="582"/>
      <c r="AQ41" s="582"/>
      <c r="AR41" s="582"/>
      <c r="AS41" s="582"/>
    </row>
    <row r="42" spans="1:45" ht="12.75" customHeight="1">
      <c r="A42" s="632" t="s">
        <v>98</v>
      </c>
      <c r="B42" s="624">
        <v>8513</v>
      </c>
      <c r="C42" s="624">
        <v>355</v>
      </c>
      <c r="D42" s="624">
        <v>158</v>
      </c>
      <c r="E42" s="624">
        <v>1</v>
      </c>
      <c r="F42" s="624">
        <v>126</v>
      </c>
      <c r="G42" s="624">
        <v>77.015434506965761</v>
      </c>
      <c r="H42" s="624">
        <v>1286</v>
      </c>
      <c r="I42" s="624">
        <v>2992</v>
      </c>
      <c r="J42" s="624">
        <v>331</v>
      </c>
      <c r="K42" s="624">
        <v>1458</v>
      </c>
      <c r="L42" s="624">
        <v>8</v>
      </c>
      <c r="M42" s="624">
        <v>1715</v>
      </c>
      <c r="N42" s="624">
        <v>1</v>
      </c>
      <c r="O42" s="582"/>
      <c r="P42" s="582"/>
      <c r="Q42" s="582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582"/>
      <c r="AD42" s="582"/>
      <c r="AE42" s="582"/>
      <c r="AF42" s="582"/>
      <c r="AG42" s="582"/>
      <c r="AH42" s="582"/>
      <c r="AI42" s="582"/>
      <c r="AJ42" s="582"/>
      <c r="AK42" s="582"/>
      <c r="AL42" s="582"/>
      <c r="AM42" s="582"/>
      <c r="AN42" s="582"/>
      <c r="AO42" s="582"/>
      <c r="AP42" s="582"/>
      <c r="AQ42" s="582"/>
      <c r="AR42" s="582"/>
      <c r="AS42" s="582"/>
    </row>
    <row r="43" spans="1:45" ht="12.75" customHeight="1">
      <c r="A43" s="632" t="s">
        <v>99</v>
      </c>
      <c r="B43" s="624">
        <v>10482</v>
      </c>
      <c r="C43" s="624">
        <v>686</v>
      </c>
      <c r="D43" s="624">
        <v>604</v>
      </c>
      <c r="E43" s="624">
        <v>1</v>
      </c>
      <c r="F43" s="624">
        <v>739.09973438136092</v>
      </c>
      <c r="G43" s="624">
        <v>311</v>
      </c>
      <c r="H43" s="624">
        <v>1358</v>
      </c>
      <c r="I43" s="624">
        <v>2775.0400111059726</v>
      </c>
      <c r="J43" s="624">
        <v>499</v>
      </c>
      <c r="K43" s="624">
        <v>1289</v>
      </c>
      <c r="L43" s="624">
        <v>28</v>
      </c>
      <c r="M43" s="624">
        <v>2178</v>
      </c>
      <c r="N43" s="624">
        <v>8</v>
      </c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582"/>
      <c r="AD43" s="582"/>
      <c r="AE43" s="582"/>
      <c r="AF43" s="582"/>
      <c r="AG43" s="582"/>
      <c r="AH43" s="582"/>
      <c r="AI43" s="582"/>
      <c r="AJ43" s="582"/>
      <c r="AK43" s="582"/>
      <c r="AL43" s="582"/>
      <c r="AM43" s="582"/>
      <c r="AN43" s="582"/>
      <c r="AO43" s="582"/>
      <c r="AP43" s="582"/>
      <c r="AQ43" s="582"/>
      <c r="AR43" s="582"/>
      <c r="AS43" s="582"/>
    </row>
    <row r="44" spans="1:45" s="598" customFormat="1" ht="12.75" customHeight="1">
      <c r="A44" s="623" t="s">
        <v>100</v>
      </c>
      <c r="B44" s="631">
        <v>28812</v>
      </c>
      <c r="C44" s="631">
        <v>773</v>
      </c>
      <c r="D44" s="631">
        <v>604</v>
      </c>
      <c r="E44" s="631">
        <v>14</v>
      </c>
      <c r="F44" s="631">
        <v>370</v>
      </c>
      <c r="G44" s="631">
        <v>227</v>
      </c>
      <c r="H44" s="631">
        <v>2148</v>
      </c>
      <c r="I44" s="631">
        <v>2224</v>
      </c>
      <c r="J44" s="631">
        <v>4685</v>
      </c>
      <c r="K44" s="631">
        <v>11808</v>
      </c>
      <c r="L44" s="631">
        <v>39</v>
      </c>
      <c r="M44" s="631">
        <v>5763</v>
      </c>
      <c r="N44" s="631">
        <v>150</v>
      </c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Y44" s="597"/>
      <c r="Z44" s="597"/>
      <c r="AA44" s="597"/>
      <c r="AB44" s="597"/>
      <c r="AC44" s="597"/>
      <c r="AD44" s="597"/>
      <c r="AE44" s="597"/>
      <c r="AF44" s="597"/>
      <c r="AG44" s="597"/>
      <c r="AH44" s="597"/>
      <c r="AI44" s="597"/>
      <c r="AJ44" s="597"/>
      <c r="AK44" s="597"/>
      <c r="AL44" s="597"/>
      <c r="AM44" s="597"/>
      <c r="AN44" s="597"/>
      <c r="AO44" s="597"/>
      <c r="AP44" s="597"/>
      <c r="AQ44" s="597"/>
      <c r="AR44" s="597"/>
      <c r="AS44" s="597"/>
    </row>
    <row r="45" spans="1:45" ht="12.75" customHeight="1">
      <c r="A45" s="632" t="s">
        <v>100</v>
      </c>
      <c r="B45" s="624">
        <v>28812</v>
      </c>
      <c r="C45" s="624">
        <v>773</v>
      </c>
      <c r="D45" s="624">
        <v>604</v>
      </c>
      <c r="E45" s="624">
        <v>14</v>
      </c>
      <c r="F45" s="624">
        <v>370</v>
      </c>
      <c r="G45" s="624">
        <v>227</v>
      </c>
      <c r="H45" s="624">
        <v>2148</v>
      </c>
      <c r="I45" s="624">
        <v>2224</v>
      </c>
      <c r="J45" s="624">
        <v>4685</v>
      </c>
      <c r="K45" s="624">
        <v>11808</v>
      </c>
      <c r="L45" s="624">
        <v>39</v>
      </c>
      <c r="M45" s="624">
        <v>5763</v>
      </c>
      <c r="N45" s="624">
        <v>150</v>
      </c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  <c r="AD45" s="582"/>
      <c r="AE45" s="582"/>
      <c r="AF45" s="582"/>
      <c r="AG45" s="582"/>
      <c r="AH45" s="582"/>
      <c r="AI45" s="582"/>
      <c r="AJ45" s="582"/>
      <c r="AK45" s="582"/>
      <c r="AL45" s="582"/>
      <c r="AM45" s="582"/>
      <c r="AN45" s="582"/>
      <c r="AO45" s="582"/>
      <c r="AP45" s="582"/>
      <c r="AQ45" s="582"/>
      <c r="AR45" s="582"/>
      <c r="AS45" s="582"/>
    </row>
    <row r="46" spans="1:45" s="598" customFormat="1" ht="12.75" customHeight="1">
      <c r="A46" s="623" t="s">
        <v>101</v>
      </c>
      <c r="B46" s="631">
        <v>15247</v>
      </c>
      <c r="C46" s="631">
        <v>1089</v>
      </c>
      <c r="D46" s="631">
        <v>433</v>
      </c>
      <c r="E46" s="631">
        <v>12</v>
      </c>
      <c r="F46" s="631">
        <v>664</v>
      </c>
      <c r="G46" s="631">
        <v>72.046696796838916</v>
      </c>
      <c r="H46" s="631">
        <v>2736</v>
      </c>
      <c r="I46" s="631">
        <v>5450</v>
      </c>
      <c r="J46" s="631">
        <v>222</v>
      </c>
      <c r="K46" s="631">
        <v>952</v>
      </c>
      <c r="L46" s="631">
        <v>32</v>
      </c>
      <c r="M46" s="631">
        <v>3490</v>
      </c>
      <c r="N46" s="631">
        <v>90</v>
      </c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Y46" s="597"/>
      <c r="Z46" s="597"/>
      <c r="AA46" s="597"/>
      <c r="AB46" s="597"/>
      <c r="AC46" s="597"/>
      <c r="AD46" s="597"/>
      <c r="AE46" s="597"/>
      <c r="AF46" s="597"/>
      <c r="AG46" s="597"/>
      <c r="AH46" s="597"/>
      <c r="AI46" s="597"/>
      <c r="AJ46" s="597"/>
      <c r="AK46" s="597"/>
      <c r="AL46" s="597"/>
      <c r="AM46" s="597"/>
      <c r="AN46" s="597"/>
      <c r="AO46" s="597"/>
      <c r="AP46" s="597"/>
      <c r="AQ46" s="597"/>
      <c r="AR46" s="597"/>
      <c r="AS46" s="597"/>
    </row>
    <row r="47" spans="1:45" ht="12.75" customHeight="1">
      <c r="A47" s="632" t="s">
        <v>101</v>
      </c>
      <c r="B47" s="624">
        <v>7896</v>
      </c>
      <c r="C47" s="624">
        <v>412</v>
      </c>
      <c r="D47" s="624">
        <v>351</v>
      </c>
      <c r="E47" s="624">
        <v>7</v>
      </c>
      <c r="F47" s="624">
        <v>221</v>
      </c>
      <c r="G47" s="624">
        <v>50</v>
      </c>
      <c r="H47" s="624">
        <v>1593</v>
      </c>
      <c r="I47" s="624">
        <v>3988</v>
      </c>
      <c r="J47" s="624">
        <v>33</v>
      </c>
      <c r="K47" s="624">
        <v>67.07795908671207</v>
      </c>
      <c r="L47" s="624">
        <v>7</v>
      </c>
      <c r="M47" s="624">
        <v>1076</v>
      </c>
      <c r="N47" s="624">
        <v>85</v>
      </c>
      <c r="O47" s="582"/>
      <c r="P47" s="582"/>
      <c r="Q47" s="582"/>
      <c r="R47" s="582"/>
      <c r="S47" s="582"/>
      <c r="T47" s="582"/>
      <c r="U47" s="582"/>
      <c r="V47" s="582"/>
      <c r="W47" s="582"/>
      <c r="X47" s="582"/>
      <c r="Y47" s="582"/>
      <c r="Z47" s="582"/>
      <c r="AA47" s="582"/>
      <c r="AB47" s="582"/>
      <c r="AC47" s="582"/>
      <c r="AD47" s="582"/>
      <c r="AE47" s="582"/>
      <c r="AF47" s="582"/>
      <c r="AG47" s="582"/>
      <c r="AH47" s="582"/>
      <c r="AI47" s="582"/>
      <c r="AJ47" s="582"/>
      <c r="AK47" s="582"/>
      <c r="AL47" s="582"/>
      <c r="AM47" s="582"/>
      <c r="AN47" s="582"/>
      <c r="AO47" s="582"/>
      <c r="AP47" s="582"/>
      <c r="AQ47" s="582"/>
      <c r="AR47" s="582"/>
      <c r="AS47" s="582"/>
    </row>
    <row r="48" spans="1:45" ht="12.75" customHeight="1">
      <c r="A48" s="632" t="s">
        <v>102</v>
      </c>
      <c r="B48" s="624">
        <v>7351</v>
      </c>
      <c r="C48" s="624">
        <v>676</v>
      </c>
      <c r="D48" s="624">
        <v>81</v>
      </c>
      <c r="E48" s="624">
        <v>4</v>
      </c>
      <c r="F48" s="624">
        <v>443</v>
      </c>
      <c r="G48" s="624">
        <v>21</v>
      </c>
      <c r="H48" s="624">
        <v>1142</v>
      </c>
      <c r="I48" s="624">
        <v>1462.0510712048488</v>
      </c>
      <c r="J48" s="624">
        <v>188</v>
      </c>
      <c r="K48" s="624">
        <v>885</v>
      </c>
      <c r="L48" s="624">
        <v>24</v>
      </c>
      <c r="M48" s="624">
        <v>2413</v>
      </c>
      <c r="N48" s="624">
        <v>4</v>
      </c>
      <c r="O48" s="582"/>
      <c r="P48" s="582"/>
      <c r="Q48" s="582"/>
      <c r="R48" s="582"/>
      <c r="S48" s="582"/>
      <c r="T48" s="582"/>
      <c r="U48" s="582"/>
      <c r="V48" s="582"/>
      <c r="W48" s="582"/>
      <c r="X48" s="582"/>
      <c r="Y48" s="582"/>
      <c r="Z48" s="582"/>
      <c r="AA48" s="582"/>
      <c r="AB48" s="582"/>
      <c r="AC48" s="582"/>
      <c r="AD48" s="582"/>
      <c r="AE48" s="582"/>
      <c r="AF48" s="582"/>
      <c r="AG48" s="582"/>
      <c r="AH48" s="582"/>
      <c r="AI48" s="582"/>
      <c r="AJ48" s="582"/>
      <c r="AK48" s="582"/>
      <c r="AL48" s="582"/>
      <c r="AM48" s="582"/>
      <c r="AN48" s="582"/>
      <c r="AO48" s="582"/>
      <c r="AP48" s="582"/>
      <c r="AQ48" s="582"/>
      <c r="AR48" s="582"/>
      <c r="AS48" s="582"/>
    </row>
    <row r="49" spans="1:45" s="598" customFormat="1" ht="12.75" customHeight="1">
      <c r="A49" s="623" t="s">
        <v>103</v>
      </c>
      <c r="B49" s="631">
        <v>9152</v>
      </c>
      <c r="C49" s="631">
        <v>550</v>
      </c>
      <c r="D49" s="631">
        <v>320</v>
      </c>
      <c r="E49" s="631">
        <v>12</v>
      </c>
      <c r="F49" s="631">
        <v>80</v>
      </c>
      <c r="G49" s="631">
        <v>161</v>
      </c>
      <c r="H49" s="631">
        <v>1988</v>
      </c>
      <c r="I49" s="631">
        <v>3547</v>
      </c>
      <c r="J49" s="631">
        <v>360</v>
      </c>
      <c r="K49" s="631">
        <v>946</v>
      </c>
      <c r="L49" s="631">
        <v>16</v>
      </c>
      <c r="M49" s="631">
        <v>1112</v>
      </c>
      <c r="N49" s="631">
        <v>54</v>
      </c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Y49" s="597"/>
      <c r="Z49" s="597"/>
      <c r="AA49" s="597"/>
      <c r="AB49" s="597"/>
      <c r="AC49" s="597"/>
      <c r="AD49" s="597"/>
      <c r="AE49" s="597"/>
      <c r="AF49" s="597"/>
      <c r="AG49" s="597"/>
      <c r="AH49" s="597"/>
      <c r="AI49" s="597"/>
      <c r="AJ49" s="597"/>
      <c r="AK49" s="597"/>
      <c r="AL49" s="597"/>
      <c r="AM49" s="597"/>
      <c r="AN49" s="597"/>
      <c r="AO49" s="597"/>
      <c r="AP49" s="597"/>
      <c r="AQ49" s="597"/>
      <c r="AR49" s="597"/>
      <c r="AS49" s="597"/>
    </row>
    <row r="50" spans="1:45" ht="12.75" customHeight="1">
      <c r="A50" s="632" t="s">
        <v>103</v>
      </c>
      <c r="B50" s="624">
        <v>9152</v>
      </c>
      <c r="C50" s="624">
        <v>550</v>
      </c>
      <c r="D50" s="624">
        <v>320</v>
      </c>
      <c r="E50" s="624">
        <v>12</v>
      </c>
      <c r="F50" s="624">
        <v>80</v>
      </c>
      <c r="G50" s="624">
        <v>161</v>
      </c>
      <c r="H50" s="624">
        <v>1988</v>
      </c>
      <c r="I50" s="624">
        <v>3547</v>
      </c>
      <c r="J50" s="624">
        <v>360</v>
      </c>
      <c r="K50" s="624">
        <v>946</v>
      </c>
      <c r="L50" s="624">
        <v>16</v>
      </c>
      <c r="M50" s="624">
        <v>1112</v>
      </c>
      <c r="N50" s="624">
        <v>54</v>
      </c>
      <c r="O50" s="582"/>
      <c r="P50" s="582"/>
      <c r="Q50" s="582"/>
      <c r="R50" s="582"/>
      <c r="S50" s="582"/>
      <c r="T50" s="582"/>
      <c r="U50" s="582"/>
      <c r="V50" s="582"/>
      <c r="W50" s="582"/>
      <c r="X50" s="582"/>
      <c r="Y50" s="582"/>
      <c r="Z50" s="582"/>
      <c r="AA50" s="582"/>
      <c r="AB50" s="582"/>
      <c r="AC50" s="582"/>
      <c r="AD50" s="582"/>
      <c r="AE50" s="582"/>
      <c r="AF50" s="582"/>
      <c r="AG50" s="582"/>
      <c r="AH50" s="582"/>
      <c r="AI50" s="582"/>
      <c r="AJ50" s="582"/>
      <c r="AK50" s="582"/>
      <c r="AL50" s="582"/>
      <c r="AM50" s="582"/>
      <c r="AN50" s="582"/>
      <c r="AO50" s="582"/>
      <c r="AP50" s="582"/>
      <c r="AQ50" s="582"/>
      <c r="AR50" s="582"/>
      <c r="AS50" s="582"/>
    </row>
    <row r="51" spans="1:45" s="598" customFormat="1" ht="12.75" customHeight="1">
      <c r="A51" s="623" t="s">
        <v>104</v>
      </c>
      <c r="B51" s="631">
        <v>6048</v>
      </c>
      <c r="C51" s="631">
        <v>18</v>
      </c>
      <c r="D51" s="631">
        <v>23</v>
      </c>
      <c r="E51" s="634">
        <v>0</v>
      </c>
      <c r="F51" s="631">
        <v>18</v>
      </c>
      <c r="G51" s="631">
        <v>4</v>
      </c>
      <c r="H51" s="631">
        <v>1476</v>
      </c>
      <c r="I51" s="631">
        <v>2341</v>
      </c>
      <c r="J51" s="631">
        <v>105</v>
      </c>
      <c r="K51" s="631">
        <v>768</v>
      </c>
      <c r="L51" s="631">
        <v>7</v>
      </c>
      <c r="M51" s="631">
        <v>1281</v>
      </c>
      <c r="N51" s="634">
        <v>0</v>
      </c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Y51" s="597"/>
      <c r="Z51" s="597"/>
      <c r="AA51" s="597"/>
      <c r="AB51" s="597"/>
      <c r="AC51" s="597"/>
      <c r="AD51" s="597"/>
      <c r="AE51" s="597"/>
      <c r="AF51" s="597"/>
      <c r="AG51" s="597"/>
      <c r="AH51" s="597"/>
      <c r="AI51" s="597"/>
      <c r="AJ51" s="597"/>
      <c r="AK51" s="597"/>
      <c r="AL51" s="597"/>
      <c r="AM51" s="597"/>
      <c r="AN51" s="597"/>
      <c r="AO51" s="597"/>
      <c r="AP51" s="597"/>
      <c r="AQ51" s="597"/>
      <c r="AR51" s="597"/>
      <c r="AS51" s="597"/>
    </row>
    <row r="52" spans="1:45" ht="12.75" customHeight="1">
      <c r="A52" s="632" t="s">
        <v>104</v>
      </c>
      <c r="B52" s="624">
        <v>6048</v>
      </c>
      <c r="C52" s="624">
        <v>18</v>
      </c>
      <c r="D52" s="624">
        <v>23</v>
      </c>
      <c r="E52" s="633">
        <v>0</v>
      </c>
      <c r="F52" s="624">
        <v>18</v>
      </c>
      <c r="G52" s="624">
        <v>4</v>
      </c>
      <c r="H52" s="624">
        <v>1476</v>
      </c>
      <c r="I52" s="624">
        <v>2341</v>
      </c>
      <c r="J52" s="624">
        <v>105</v>
      </c>
      <c r="K52" s="624">
        <v>768</v>
      </c>
      <c r="L52" s="624">
        <v>7</v>
      </c>
      <c r="M52" s="624">
        <v>1281</v>
      </c>
      <c r="N52" s="633">
        <v>0</v>
      </c>
      <c r="O52" s="582"/>
      <c r="P52" s="582"/>
      <c r="Q52" s="582"/>
      <c r="R52" s="582"/>
      <c r="S52" s="582"/>
      <c r="T52" s="582"/>
      <c r="U52" s="582"/>
      <c r="V52" s="582"/>
      <c r="W52" s="582"/>
      <c r="X52" s="582"/>
      <c r="Y52" s="582"/>
      <c r="Z52" s="582"/>
      <c r="AA52" s="582"/>
      <c r="AB52" s="582"/>
      <c r="AC52" s="582"/>
      <c r="AD52" s="582"/>
      <c r="AE52" s="582"/>
      <c r="AF52" s="582"/>
      <c r="AG52" s="582"/>
      <c r="AH52" s="582"/>
      <c r="AI52" s="582"/>
      <c r="AJ52" s="582"/>
      <c r="AK52" s="582"/>
      <c r="AL52" s="582"/>
      <c r="AM52" s="582"/>
      <c r="AN52" s="582"/>
      <c r="AO52" s="582"/>
      <c r="AP52" s="582"/>
      <c r="AQ52" s="582"/>
      <c r="AR52" s="582"/>
      <c r="AS52" s="582"/>
    </row>
    <row r="53" spans="1:45" s="598" customFormat="1" ht="12.75" customHeight="1">
      <c r="A53" s="623" t="s">
        <v>105</v>
      </c>
      <c r="B53" s="631">
        <v>10775</v>
      </c>
      <c r="C53" s="631">
        <v>233</v>
      </c>
      <c r="D53" s="631">
        <v>213</v>
      </c>
      <c r="E53" s="631">
        <v>2</v>
      </c>
      <c r="F53" s="631">
        <v>500</v>
      </c>
      <c r="G53" s="631">
        <v>314</v>
      </c>
      <c r="H53" s="631">
        <v>1264</v>
      </c>
      <c r="I53" s="631">
        <v>2027</v>
      </c>
      <c r="J53" s="631">
        <v>814</v>
      </c>
      <c r="K53" s="631">
        <v>2376</v>
      </c>
      <c r="L53" s="631">
        <v>45</v>
      </c>
      <c r="M53" s="631">
        <v>2748</v>
      </c>
      <c r="N53" s="631">
        <v>233</v>
      </c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Y53" s="597"/>
      <c r="Z53" s="597"/>
      <c r="AA53" s="597"/>
      <c r="AB53" s="597"/>
      <c r="AC53" s="597"/>
      <c r="AD53" s="597"/>
      <c r="AE53" s="597"/>
      <c r="AF53" s="597"/>
      <c r="AG53" s="597"/>
      <c r="AH53" s="597"/>
      <c r="AI53" s="597"/>
      <c r="AJ53" s="597"/>
      <c r="AK53" s="597"/>
      <c r="AL53" s="597"/>
      <c r="AM53" s="597"/>
      <c r="AN53" s="597"/>
      <c r="AO53" s="597"/>
      <c r="AP53" s="597"/>
      <c r="AQ53" s="597"/>
      <c r="AR53" s="597"/>
      <c r="AS53" s="597"/>
    </row>
    <row r="54" spans="1:45" ht="12.75" customHeight="1">
      <c r="A54" s="632" t="s">
        <v>105</v>
      </c>
      <c r="B54" s="624">
        <v>10775</v>
      </c>
      <c r="C54" s="624">
        <v>233</v>
      </c>
      <c r="D54" s="624">
        <v>213</v>
      </c>
      <c r="E54" s="624">
        <v>2</v>
      </c>
      <c r="F54" s="624">
        <v>500</v>
      </c>
      <c r="G54" s="624">
        <v>314</v>
      </c>
      <c r="H54" s="624">
        <v>1264</v>
      </c>
      <c r="I54" s="624">
        <v>2027</v>
      </c>
      <c r="J54" s="624">
        <v>814</v>
      </c>
      <c r="K54" s="624">
        <v>2376</v>
      </c>
      <c r="L54" s="624">
        <v>45</v>
      </c>
      <c r="M54" s="624">
        <v>2748</v>
      </c>
      <c r="N54" s="624">
        <v>233</v>
      </c>
      <c r="O54" s="582"/>
      <c r="P54" s="582"/>
      <c r="Q54" s="582"/>
      <c r="R54" s="582"/>
      <c r="S54" s="582"/>
      <c r="T54" s="582"/>
      <c r="U54" s="582"/>
      <c r="V54" s="582"/>
      <c r="W54" s="582"/>
      <c r="X54" s="582"/>
      <c r="Y54" s="582"/>
      <c r="Z54" s="582"/>
      <c r="AA54" s="582"/>
      <c r="AB54" s="582"/>
      <c r="AC54" s="582"/>
      <c r="AD54" s="582"/>
      <c r="AE54" s="582"/>
      <c r="AF54" s="582"/>
      <c r="AG54" s="582"/>
      <c r="AH54" s="582"/>
      <c r="AI54" s="582"/>
      <c r="AJ54" s="582"/>
      <c r="AK54" s="582"/>
      <c r="AL54" s="582"/>
      <c r="AM54" s="582"/>
      <c r="AN54" s="582"/>
      <c r="AO54" s="582"/>
      <c r="AP54" s="582"/>
      <c r="AQ54" s="582"/>
      <c r="AR54" s="582"/>
      <c r="AS54" s="582"/>
    </row>
    <row r="55" spans="1:45" s="598" customFormat="1" ht="12.75" customHeight="1">
      <c r="A55" s="623" t="s">
        <v>106</v>
      </c>
      <c r="B55" s="631">
        <v>9800</v>
      </c>
      <c r="C55" s="631">
        <v>452</v>
      </c>
      <c r="D55" s="631">
        <v>432</v>
      </c>
      <c r="E55" s="631">
        <v>1</v>
      </c>
      <c r="F55" s="631">
        <v>587</v>
      </c>
      <c r="G55" s="631">
        <v>510</v>
      </c>
      <c r="H55" s="631">
        <v>760</v>
      </c>
      <c r="I55" s="631">
        <v>2353</v>
      </c>
      <c r="J55" s="631">
        <v>185.08547970222401</v>
      </c>
      <c r="K55" s="631">
        <v>1250</v>
      </c>
      <c r="L55" s="631">
        <v>13</v>
      </c>
      <c r="M55" s="631">
        <v>3188</v>
      </c>
      <c r="N55" s="631">
        <v>64</v>
      </c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Y55" s="597"/>
      <c r="Z55" s="597"/>
      <c r="AA55" s="597"/>
      <c r="AB55" s="597"/>
      <c r="AC55" s="597"/>
      <c r="AD55" s="597"/>
      <c r="AE55" s="597"/>
      <c r="AF55" s="597"/>
      <c r="AG55" s="597"/>
      <c r="AH55" s="597"/>
      <c r="AI55" s="597"/>
      <c r="AJ55" s="597"/>
      <c r="AK55" s="597"/>
      <c r="AL55" s="597"/>
      <c r="AM55" s="597"/>
      <c r="AN55" s="597"/>
      <c r="AO55" s="597"/>
      <c r="AP55" s="597"/>
      <c r="AQ55" s="597"/>
      <c r="AR55" s="597"/>
      <c r="AS55" s="597"/>
    </row>
    <row r="56" spans="1:45" ht="12.75" customHeight="1">
      <c r="A56" s="632" t="s">
        <v>106</v>
      </c>
      <c r="B56" s="624">
        <v>6988</v>
      </c>
      <c r="C56" s="624">
        <v>416</v>
      </c>
      <c r="D56" s="624">
        <v>388</v>
      </c>
      <c r="E56" s="633">
        <v>0</v>
      </c>
      <c r="F56" s="624">
        <v>255</v>
      </c>
      <c r="G56" s="624">
        <v>21</v>
      </c>
      <c r="H56" s="624">
        <v>705</v>
      </c>
      <c r="I56" s="624">
        <v>2147</v>
      </c>
      <c r="J56" s="624">
        <v>175</v>
      </c>
      <c r="K56" s="624">
        <v>1212</v>
      </c>
      <c r="L56" s="624">
        <v>12</v>
      </c>
      <c r="M56" s="624">
        <v>1628</v>
      </c>
      <c r="N56" s="624">
        <v>24</v>
      </c>
      <c r="O56" s="582"/>
      <c r="P56" s="582"/>
      <c r="Q56" s="582"/>
      <c r="R56" s="582"/>
      <c r="S56" s="582"/>
      <c r="T56" s="582"/>
      <c r="U56" s="582"/>
      <c r="V56" s="582"/>
      <c r="W56" s="582"/>
      <c r="X56" s="582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2"/>
      <c r="AL56" s="582"/>
      <c r="AM56" s="582"/>
      <c r="AN56" s="582"/>
      <c r="AO56" s="582"/>
      <c r="AP56" s="582"/>
      <c r="AQ56" s="582"/>
      <c r="AR56" s="582"/>
      <c r="AS56" s="582"/>
    </row>
    <row r="57" spans="1:45" ht="12.75" customHeight="1">
      <c r="A57" s="632" t="s">
        <v>107</v>
      </c>
      <c r="B57" s="624">
        <v>1722</v>
      </c>
      <c r="C57" s="624">
        <v>22</v>
      </c>
      <c r="D57" s="624">
        <v>31.054610688292627</v>
      </c>
      <c r="E57" s="633">
        <v>0</v>
      </c>
      <c r="F57" s="624">
        <v>88</v>
      </c>
      <c r="G57" s="624">
        <v>459</v>
      </c>
      <c r="H57" s="624">
        <v>13</v>
      </c>
      <c r="I57" s="624">
        <v>116</v>
      </c>
      <c r="J57" s="624">
        <v>1</v>
      </c>
      <c r="K57" s="633">
        <v>0</v>
      </c>
      <c r="L57" s="624">
        <v>1</v>
      </c>
      <c r="M57" s="624">
        <v>955</v>
      </c>
      <c r="N57" s="624">
        <v>33</v>
      </c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  <c r="AD57" s="582"/>
      <c r="AE57" s="582"/>
      <c r="AF57" s="582"/>
      <c r="AG57" s="582"/>
      <c r="AH57" s="582"/>
      <c r="AI57" s="582"/>
      <c r="AJ57" s="582"/>
      <c r="AK57" s="582"/>
      <c r="AL57" s="582"/>
      <c r="AM57" s="582"/>
      <c r="AN57" s="582"/>
      <c r="AO57" s="582"/>
      <c r="AP57" s="582"/>
      <c r="AQ57" s="582"/>
      <c r="AR57" s="582"/>
      <c r="AS57" s="582"/>
    </row>
    <row r="58" spans="1:45" ht="12.75" customHeight="1">
      <c r="A58" s="632" t="s">
        <v>108</v>
      </c>
      <c r="B58" s="624">
        <v>1089</v>
      </c>
      <c r="C58" s="624">
        <v>13</v>
      </c>
      <c r="D58" s="624">
        <v>12</v>
      </c>
      <c r="E58" s="624">
        <v>1</v>
      </c>
      <c r="F58" s="624">
        <v>243</v>
      </c>
      <c r="G58" s="624">
        <v>29</v>
      </c>
      <c r="H58" s="624">
        <v>40</v>
      </c>
      <c r="I58" s="624">
        <v>89</v>
      </c>
      <c r="J58" s="624">
        <v>8</v>
      </c>
      <c r="K58" s="624">
        <v>38</v>
      </c>
      <c r="L58" s="633">
        <v>0</v>
      </c>
      <c r="M58" s="624">
        <v>604</v>
      </c>
      <c r="N58" s="624">
        <v>6</v>
      </c>
      <c r="O58" s="582"/>
      <c r="P58" s="582"/>
      <c r="Q58" s="582"/>
      <c r="R58" s="582"/>
      <c r="S58" s="582"/>
      <c r="T58" s="582"/>
      <c r="U58" s="582"/>
      <c r="V58" s="582"/>
      <c r="W58" s="582"/>
      <c r="X58" s="582"/>
      <c r="Y58" s="582"/>
      <c r="Z58" s="582"/>
      <c r="AA58" s="582"/>
      <c r="AB58" s="582"/>
      <c r="AC58" s="582"/>
      <c r="AD58" s="582"/>
      <c r="AE58" s="582"/>
      <c r="AF58" s="582"/>
      <c r="AG58" s="582"/>
      <c r="AH58" s="582"/>
      <c r="AI58" s="582"/>
      <c r="AJ58" s="582"/>
      <c r="AK58" s="582"/>
      <c r="AL58" s="582"/>
      <c r="AM58" s="582"/>
      <c r="AN58" s="582"/>
      <c r="AO58" s="582"/>
      <c r="AP58" s="582"/>
      <c r="AQ58" s="582"/>
      <c r="AR58" s="582"/>
      <c r="AS58" s="582"/>
    </row>
    <row r="59" spans="1:45" s="598" customFormat="1" ht="12.75" customHeight="1">
      <c r="A59" s="623" t="s">
        <v>109</v>
      </c>
      <c r="B59" s="631">
        <v>2139.0415842096854</v>
      </c>
      <c r="C59" s="631">
        <v>142</v>
      </c>
      <c r="D59" s="631">
        <v>120</v>
      </c>
      <c r="E59" s="631">
        <v>1</v>
      </c>
      <c r="F59" s="631">
        <v>1</v>
      </c>
      <c r="G59" s="631">
        <v>4</v>
      </c>
      <c r="H59" s="631">
        <v>18</v>
      </c>
      <c r="I59" s="631">
        <v>67.07795908671207</v>
      </c>
      <c r="J59" s="631">
        <v>106</v>
      </c>
      <c r="K59" s="631">
        <v>236.01504123102359</v>
      </c>
      <c r="L59" s="631">
        <v>11</v>
      </c>
      <c r="M59" s="631">
        <v>1422</v>
      </c>
      <c r="N59" s="631">
        <v>6</v>
      </c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Y59" s="597"/>
      <c r="Z59" s="597"/>
      <c r="AA59" s="597"/>
      <c r="AB59" s="597"/>
      <c r="AC59" s="597"/>
      <c r="AD59" s="597"/>
      <c r="AE59" s="597"/>
      <c r="AF59" s="597"/>
      <c r="AG59" s="597"/>
      <c r="AH59" s="597"/>
      <c r="AI59" s="597"/>
      <c r="AJ59" s="597"/>
      <c r="AK59" s="597"/>
      <c r="AL59" s="597"/>
      <c r="AM59" s="597"/>
      <c r="AN59" s="597"/>
      <c r="AO59" s="597"/>
      <c r="AP59" s="597"/>
      <c r="AQ59" s="597"/>
      <c r="AR59" s="597"/>
      <c r="AS59" s="597"/>
    </row>
    <row r="60" spans="1:45" ht="12.75" customHeight="1">
      <c r="A60" s="632" t="s">
        <v>109</v>
      </c>
      <c r="B60" s="624">
        <v>2139.0415842096854</v>
      </c>
      <c r="C60" s="624">
        <v>142</v>
      </c>
      <c r="D60" s="624">
        <v>120</v>
      </c>
      <c r="E60" s="624">
        <v>1</v>
      </c>
      <c r="F60" s="624">
        <v>1</v>
      </c>
      <c r="G60" s="624">
        <v>4</v>
      </c>
      <c r="H60" s="624">
        <v>18</v>
      </c>
      <c r="I60" s="624">
        <v>67.07795908671207</v>
      </c>
      <c r="J60" s="624">
        <v>106</v>
      </c>
      <c r="K60" s="624">
        <v>236.01504123102359</v>
      </c>
      <c r="L60" s="624">
        <v>11</v>
      </c>
      <c r="M60" s="624">
        <v>1422</v>
      </c>
      <c r="N60" s="624">
        <v>6</v>
      </c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  <c r="Z60" s="582"/>
      <c r="AA60" s="582"/>
      <c r="AB60" s="582"/>
      <c r="AC60" s="582"/>
      <c r="AD60" s="582"/>
      <c r="AE60" s="582"/>
      <c r="AF60" s="582"/>
      <c r="AG60" s="582"/>
      <c r="AH60" s="582"/>
      <c r="AI60" s="582"/>
      <c r="AJ60" s="582"/>
      <c r="AK60" s="582"/>
      <c r="AL60" s="582"/>
      <c r="AM60" s="582"/>
      <c r="AN60" s="582"/>
      <c r="AO60" s="582"/>
      <c r="AP60" s="582"/>
      <c r="AQ60" s="582"/>
      <c r="AR60" s="582"/>
      <c r="AS60" s="582"/>
    </row>
    <row r="61" spans="1:45" s="598" customFormat="1" ht="12.75" customHeight="1">
      <c r="A61" s="623" t="s">
        <v>110</v>
      </c>
      <c r="B61" s="631">
        <v>13795</v>
      </c>
      <c r="C61" s="631">
        <v>541</v>
      </c>
      <c r="D61" s="631">
        <v>459</v>
      </c>
      <c r="E61" s="631">
        <v>12</v>
      </c>
      <c r="F61" s="631">
        <v>109</v>
      </c>
      <c r="G61" s="631">
        <v>347</v>
      </c>
      <c r="H61" s="631">
        <v>2274</v>
      </c>
      <c r="I61" s="631">
        <v>5238</v>
      </c>
      <c r="J61" s="631">
        <v>590.03760307755726</v>
      </c>
      <c r="K61" s="631">
        <v>1849</v>
      </c>
      <c r="L61" s="631">
        <v>17</v>
      </c>
      <c r="M61" s="631">
        <v>2186</v>
      </c>
      <c r="N61" s="631">
        <v>168</v>
      </c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Y61" s="597"/>
      <c r="Z61" s="597"/>
      <c r="AA61" s="597"/>
      <c r="AB61" s="597"/>
      <c r="AC61" s="597"/>
      <c r="AD61" s="597"/>
      <c r="AE61" s="597"/>
      <c r="AF61" s="597"/>
      <c r="AG61" s="597"/>
      <c r="AH61" s="597"/>
      <c r="AI61" s="597"/>
      <c r="AJ61" s="597"/>
      <c r="AK61" s="597"/>
      <c r="AL61" s="597"/>
      <c r="AM61" s="597"/>
      <c r="AN61" s="597"/>
      <c r="AO61" s="597"/>
      <c r="AP61" s="597"/>
      <c r="AQ61" s="597"/>
      <c r="AR61" s="597"/>
      <c r="AS61" s="597"/>
    </row>
    <row r="62" spans="1:45" ht="12.75" customHeight="1">
      <c r="A62" s="632" t="s">
        <v>110</v>
      </c>
      <c r="B62" s="624">
        <v>8677</v>
      </c>
      <c r="C62" s="624">
        <v>393</v>
      </c>
      <c r="D62" s="624">
        <v>339</v>
      </c>
      <c r="E62" s="624">
        <v>12</v>
      </c>
      <c r="F62" s="624">
        <v>94</v>
      </c>
      <c r="G62" s="624">
        <v>94</v>
      </c>
      <c r="H62" s="624">
        <v>1597</v>
      </c>
      <c r="I62" s="624">
        <v>2971</v>
      </c>
      <c r="J62" s="624">
        <v>443</v>
      </c>
      <c r="K62" s="624">
        <v>1244</v>
      </c>
      <c r="L62" s="624">
        <v>14</v>
      </c>
      <c r="M62" s="624">
        <v>1447</v>
      </c>
      <c r="N62" s="624">
        <v>24</v>
      </c>
      <c r="O62" s="582"/>
      <c r="P62" s="582"/>
      <c r="Q62" s="582"/>
      <c r="R62" s="582"/>
      <c r="S62" s="582"/>
      <c r="T62" s="582"/>
      <c r="U62" s="582"/>
      <c r="V62" s="582"/>
      <c r="W62" s="582"/>
      <c r="X62" s="582"/>
      <c r="Y62" s="582"/>
      <c r="Z62" s="582"/>
      <c r="AA62" s="582"/>
      <c r="AB62" s="582"/>
      <c r="AC62" s="582"/>
      <c r="AD62" s="582"/>
      <c r="AE62" s="582"/>
      <c r="AF62" s="582"/>
      <c r="AG62" s="582"/>
      <c r="AH62" s="582"/>
      <c r="AI62" s="582"/>
      <c r="AJ62" s="582"/>
      <c r="AK62" s="582"/>
      <c r="AL62" s="582"/>
      <c r="AM62" s="582"/>
      <c r="AN62" s="582"/>
      <c r="AO62" s="582"/>
      <c r="AP62" s="582"/>
      <c r="AQ62" s="582"/>
      <c r="AR62" s="582"/>
      <c r="AS62" s="582"/>
    </row>
    <row r="63" spans="1:45" ht="12.75" customHeight="1">
      <c r="A63" s="632" t="s">
        <v>111</v>
      </c>
      <c r="B63" s="624">
        <v>5117</v>
      </c>
      <c r="C63" s="624">
        <v>147</v>
      </c>
      <c r="D63" s="624">
        <v>120</v>
      </c>
      <c r="E63" s="633">
        <v>0</v>
      </c>
      <c r="F63" s="624">
        <v>14</v>
      </c>
      <c r="G63" s="624">
        <v>253</v>
      </c>
      <c r="H63" s="624">
        <v>676</v>
      </c>
      <c r="I63" s="624">
        <v>2266</v>
      </c>
      <c r="J63" s="624">
        <v>146</v>
      </c>
      <c r="K63" s="624">
        <v>604</v>
      </c>
      <c r="L63" s="624">
        <v>2</v>
      </c>
      <c r="M63" s="624">
        <v>739.09973438136092</v>
      </c>
      <c r="N63" s="624">
        <v>144.093393593678</v>
      </c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  <c r="AA63" s="582"/>
      <c r="AB63" s="582"/>
      <c r="AC63" s="582"/>
      <c r="AD63" s="582"/>
      <c r="AE63" s="582"/>
      <c r="AF63" s="582"/>
      <c r="AG63" s="582"/>
      <c r="AH63" s="582"/>
      <c r="AI63" s="582"/>
      <c r="AJ63" s="582"/>
      <c r="AK63" s="582"/>
      <c r="AL63" s="582"/>
      <c r="AM63" s="582"/>
      <c r="AN63" s="582"/>
      <c r="AO63" s="582"/>
      <c r="AP63" s="582"/>
      <c r="AQ63" s="582"/>
      <c r="AR63" s="582"/>
      <c r="AS63" s="582"/>
    </row>
    <row r="64" spans="1:45" s="598" customFormat="1" ht="12.75" customHeight="1">
      <c r="A64" s="623" t="s">
        <v>112</v>
      </c>
      <c r="B64" s="631">
        <v>5622</v>
      </c>
      <c r="C64" s="631">
        <v>103</v>
      </c>
      <c r="D64" s="631">
        <v>109</v>
      </c>
      <c r="E64" s="634">
        <v>0</v>
      </c>
      <c r="F64" s="631">
        <v>304</v>
      </c>
      <c r="G64" s="631">
        <v>79</v>
      </c>
      <c r="H64" s="631">
        <v>951</v>
      </c>
      <c r="I64" s="631">
        <v>2955</v>
      </c>
      <c r="J64" s="631">
        <v>79</v>
      </c>
      <c r="K64" s="631">
        <v>601</v>
      </c>
      <c r="L64" s="631">
        <v>3</v>
      </c>
      <c r="M64" s="631">
        <v>227</v>
      </c>
      <c r="N64" s="631">
        <v>207</v>
      </c>
      <c r="O64" s="597"/>
      <c r="P64" s="597"/>
      <c r="Q64" s="597"/>
      <c r="R64" s="597"/>
      <c r="S64" s="597"/>
      <c r="T64" s="597"/>
      <c r="U64" s="597"/>
      <c r="V64" s="597"/>
      <c r="W64" s="597"/>
      <c r="X64" s="597"/>
      <c r="Y64" s="597"/>
      <c r="Z64" s="597"/>
      <c r="AA64" s="597"/>
      <c r="AB64" s="597"/>
      <c r="AC64" s="597"/>
      <c r="AD64" s="597"/>
      <c r="AE64" s="597"/>
      <c r="AF64" s="597"/>
      <c r="AG64" s="597"/>
      <c r="AH64" s="597"/>
      <c r="AI64" s="597"/>
      <c r="AJ64" s="597"/>
      <c r="AK64" s="597"/>
      <c r="AL64" s="597"/>
      <c r="AM64" s="597"/>
      <c r="AN64" s="597"/>
      <c r="AO64" s="597"/>
      <c r="AP64" s="597"/>
      <c r="AQ64" s="597"/>
      <c r="AR64" s="597"/>
      <c r="AS64" s="597"/>
    </row>
    <row r="65" spans="1:45" ht="12.75" customHeight="1">
      <c r="A65" s="632" t="s">
        <v>112</v>
      </c>
      <c r="B65" s="624">
        <v>5622</v>
      </c>
      <c r="C65" s="624">
        <v>103</v>
      </c>
      <c r="D65" s="624">
        <v>109</v>
      </c>
      <c r="E65" s="633">
        <v>0</v>
      </c>
      <c r="F65" s="624">
        <v>304</v>
      </c>
      <c r="G65" s="624">
        <v>79</v>
      </c>
      <c r="H65" s="624">
        <v>951</v>
      </c>
      <c r="I65" s="624">
        <v>2955</v>
      </c>
      <c r="J65" s="624">
        <v>79</v>
      </c>
      <c r="K65" s="624">
        <v>601</v>
      </c>
      <c r="L65" s="624">
        <v>3</v>
      </c>
      <c r="M65" s="624">
        <v>227</v>
      </c>
      <c r="N65" s="624">
        <v>207</v>
      </c>
      <c r="O65" s="582"/>
      <c r="P65" s="582"/>
      <c r="Q65" s="582"/>
      <c r="R65" s="582"/>
      <c r="S65" s="582"/>
      <c r="T65" s="582"/>
      <c r="U65" s="582"/>
      <c r="V65" s="582"/>
      <c r="W65" s="582"/>
      <c r="X65" s="582"/>
      <c r="Y65" s="582"/>
      <c r="Z65" s="582"/>
      <c r="AA65" s="582"/>
      <c r="AB65" s="582"/>
      <c r="AC65" s="582"/>
      <c r="AD65" s="582"/>
      <c r="AE65" s="582"/>
      <c r="AF65" s="582"/>
      <c r="AG65" s="582"/>
      <c r="AH65" s="582"/>
      <c r="AI65" s="582"/>
      <c r="AJ65" s="582"/>
      <c r="AK65" s="582"/>
      <c r="AL65" s="582"/>
      <c r="AM65" s="582"/>
      <c r="AN65" s="582"/>
      <c r="AO65" s="582"/>
      <c r="AP65" s="582"/>
      <c r="AQ65" s="582"/>
      <c r="AR65" s="582"/>
      <c r="AS65" s="582"/>
    </row>
    <row r="66" spans="1:45" s="598" customFormat="1" ht="12.75" customHeight="1">
      <c r="A66" s="623" t="s">
        <v>113</v>
      </c>
      <c r="B66" s="631">
        <v>4511</v>
      </c>
      <c r="C66" s="631">
        <v>638</v>
      </c>
      <c r="D66" s="631">
        <v>622</v>
      </c>
      <c r="E66" s="631">
        <v>1</v>
      </c>
      <c r="F66" s="631">
        <v>23</v>
      </c>
      <c r="G66" s="631">
        <v>98</v>
      </c>
      <c r="H66" s="631">
        <v>37</v>
      </c>
      <c r="I66" s="631">
        <v>253</v>
      </c>
      <c r="J66" s="631">
        <v>377</v>
      </c>
      <c r="K66" s="631">
        <v>1208</v>
      </c>
      <c r="L66" s="631">
        <v>1</v>
      </c>
      <c r="M66" s="631">
        <v>1187</v>
      </c>
      <c r="N66" s="631">
        <v>62</v>
      </c>
      <c r="O66" s="597"/>
      <c r="P66" s="597"/>
      <c r="Q66" s="597"/>
      <c r="R66" s="597"/>
      <c r="S66" s="597"/>
      <c r="T66" s="597"/>
      <c r="U66" s="597"/>
      <c r="V66" s="597"/>
      <c r="W66" s="597"/>
      <c r="X66" s="597"/>
      <c r="Y66" s="597"/>
      <c r="Z66" s="597"/>
      <c r="AA66" s="597"/>
      <c r="AB66" s="597"/>
      <c r="AC66" s="597"/>
      <c r="AD66" s="597"/>
      <c r="AE66" s="597"/>
      <c r="AF66" s="597"/>
      <c r="AG66" s="597"/>
      <c r="AH66" s="597"/>
      <c r="AI66" s="597"/>
      <c r="AJ66" s="597"/>
      <c r="AK66" s="597"/>
      <c r="AL66" s="597"/>
      <c r="AM66" s="597"/>
      <c r="AN66" s="597"/>
      <c r="AO66" s="597"/>
      <c r="AP66" s="597"/>
      <c r="AQ66" s="597"/>
      <c r="AR66" s="597"/>
      <c r="AS66" s="597"/>
    </row>
    <row r="67" spans="1:45" ht="12.75" customHeight="1" thickBot="1">
      <c r="A67" s="632" t="s">
        <v>113</v>
      </c>
      <c r="B67" s="624">
        <v>4511</v>
      </c>
      <c r="C67" s="624">
        <v>638</v>
      </c>
      <c r="D67" s="624">
        <v>622</v>
      </c>
      <c r="E67" s="624">
        <v>1</v>
      </c>
      <c r="F67" s="624">
        <v>23</v>
      </c>
      <c r="G67" s="624">
        <v>98</v>
      </c>
      <c r="H67" s="624">
        <v>37</v>
      </c>
      <c r="I67" s="624">
        <v>253</v>
      </c>
      <c r="J67" s="624">
        <v>377</v>
      </c>
      <c r="K67" s="624">
        <v>1208</v>
      </c>
      <c r="L67" s="624">
        <v>1</v>
      </c>
      <c r="M67" s="624">
        <v>1187</v>
      </c>
      <c r="N67" s="624">
        <v>62</v>
      </c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  <c r="AA67" s="582"/>
      <c r="AB67" s="582"/>
      <c r="AC67" s="582"/>
      <c r="AD67" s="582"/>
      <c r="AE67" s="582"/>
      <c r="AF67" s="582"/>
      <c r="AG67" s="582"/>
      <c r="AH67" s="582"/>
      <c r="AI67" s="582"/>
      <c r="AJ67" s="582"/>
      <c r="AK67" s="582"/>
      <c r="AL67" s="582"/>
      <c r="AM67" s="582"/>
      <c r="AN67" s="582"/>
      <c r="AO67" s="582"/>
      <c r="AP67" s="582"/>
      <c r="AQ67" s="582"/>
      <c r="AR67" s="582"/>
      <c r="AS67" s="582"/>
    </row>
    <row r="68" spans="1:45" ht="12.75" customHeight="1">
      <c r="A68" s="1065"/>
      <c r="B68" s="1065"/>
      <c r="C68" s="1065"/>
      <c r="D68" s="1065"/>
      <c r="E68" s="1065"/>
      <c r="F68" s="1065"/>
      <c r="G68" s="1065"/>
      <c r="H68" s="1065"/>
      <c r="I68" s="1065"/>
      <c r="J68" s="1065"/>
      <c r="K68" s="1065"/>
      <c r="L68" s="1065"/>
      <c r="M68" s="1065"/>
      <c r="N68" s="1065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  <c r="AH68" s="582"/>
      <c r="AI68" s="582"/>
      <c r="AJ68" s="582"/>
      <c r="AK68" s="582"/>
      <c r="AL68" s="582"/>
      <c r="AM68" s="582"/>
      <c r="AN68" s="582"/>
      <c r="AO68" s="582"/>
      <c r="AP68" s="582"/>
      <c r="AQ68" s="582"/>
      <c r="AR68" s="582"/>
      <c r="AS68" s="582"/>
    </row>
    <row r="69" spans="1:45" ht="12.75" customHeight="1">
      <c r="A69" s="582"/>
      <c r="B69" s="582"/>
      <c r="C69" s="582"/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  <c r="O69" s="582"/>
      <c r="P69" s="582"/>
      <c r="Q69" s="582"/>
      <c r="R69" s="582"/>
      <c r="S69" s="582"/>
      <c r="T69" s="582"/>
      <c r="U69" s="582"/>
      <c r="V69" s="582"/>
      <c r="W69" s="582"/>
      <c r="X69" s="582"/>
      <c r="Y69" s="582"/>
      <c r="Z69" s="582"/>
      <c r="AA69" s="582"/>
      <c r="AB69" s="582"/>
      <c r="AC69" s="582"/>
      <c r="AD69" s="582"/>
      <c r="AE69" s="582"/>
      <c r="AF69" s="582"/>
      <c r="AG69" s="582"/>
      <c r="AH69" s="582"/>
      <c r="AI69" s="582"/>
      <c r="AJ69" s="582"/>
      <c r="AK69" s="582"/>
      <c r="AL69" s="582"/>
      <c r="AM69" s="582"/>
      <c r="AN69" s="582"/>
      <c r="AO69" s="582"/>
      <c r="AP69" s="582"/>
      <c r="AQ69" s="582"/>
      <c r="AR69" s="582"/>
      <c r="AS69" s="582"/>
    </row>
    <row r="70" spans="1:45" ht="12.75" customHeight="1">
      <c r="A70" s="582"/>
      <c r="B70" s="582"/>
      <c r="C70" s="582"/>
      <c r="D70" s="582"/>
      <c r="E70" s="582"/>
      <c r="F70" s="582"/>
      <c r="G70" s="582"/>
      <c r="H70" s="582"/>
      <c r="I70" s="582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  <c r="AA70" s="582"/>
      <c r="AB70" s="582"/>
      <c r="AC70" s="582"/>
      <c r="AD70" s="582"/>
      <c r="AE70" s="582"/>
      <c r="AF70" s="582"/>
      <c r="AG70" s="582"/>
      <c r="AH70" s="582"/>
      <c r="AI70" s="582"/>
      <c r="AJ70" s="582"/>
      <c r="AK70" s="582"/>
      <c r="AL70" s="582"/>
      <c r="AM70" s="582"/>
      <c r="AN70" s="582"/>
      <c r="AO70" s="582"/>
      <c r="AP70" s="582"/>
      <c r="AQ70" s="582"/>
      <c r="AR70" s="582"/>
      <c r="AS70" s="582"/>
    </row>
    <row r="71" spans="1:45" ht="12.75" customHeight="1">
      <c r="A71" s="582"/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  <c r="AA71" s="582"/>
      <c r="AB71" s="582"/>
      <c r="AC71" s="582"/>
      <c r="AD71" s="582"/>
      <c r="AE71" s="582"/>
      <c r="AF71" s="582"/>
      <c r="AG71" s="582"/>
      <c r="AH71" s="582"/>
      <c r="AI71" s="582"/>
      <c r="AJ71" s="582"/>
      <c r="AK71" s="582"/>
      <c r="AL71" s="582"/>
      <c r="AM71" s="582"/>
      <c r="AN71" s="582"/>
      <c r="AO71" s="582"/>
      <c r="AP71" s="582"/>
      <c r="AQ71" s="582"/>
      <c r="AR71" s="582"/>
      <c r="AS71" s="582"/>
    </row>
    <row r="72" spans="1:45" ht="12.75" customHeight="1">
      <c r="A72" s="582"/>
      <c r="B72" s="582"/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  <c r="AH72" s="582"/>
      <c r="AI72" s="582"/>
      <c r="AJ72" s="582"/>
      <c r="AK72" s="582"/>
      <c r="AL72" s="582"/>
      <c r="AM72" s="582"/>
      <c r="AN72" s="582"/>
      <c r="AO72" s="582"/>
      <c r="AP72" s="582"/>
      <c r="AQ72" s="582"/>
      <c r="AR72" s="582"/>
      <c r="AS72" s="582"/>
    </row>
    <row r="73" spans="1:45" ht="12.75" customHeight="1">
      <c r="A73" s="582"/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  <c r="AR73" s="582"/>
      <c r="AS73" s="582"/>
    </row>
    <row r="74" spans="1:45" ht="12.75" customHeight="1">
      <c r="A74" s="582"/>
      <c r="B74" s="582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582"/>
      <c r="AM74" s="582"/>
      <c r="AN74" s="582"/>
      <c r="AO74" s="582"/>
      <c r="AP74" s="582"/>
      <c r="AQ74" s="582"/>
      <c r="AR74" s="582"/>
      <c r="AS74" s="582"/>
    </row>
    <row r="75" spans="1:45" ht="12.75" customHeight="1">
      <c r="A75" s="582"/>
      <c r="B75" s="582"/>
      <c r="C75" s="582"/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  <c r="AH75" s="582"/>
      <c r="AI75" s="582"/>
      <c r="AJ75" s="582"/>
      <c r="AK75" s="582"/>
      <c r="AL75" s="582"/>
      <c r="AM75" s="582"/>
      <c r="AN75" s="582"/>
      <c r="AO75" s="582"/>
      <c r="AP75" s="582"/>
      <c r="AQ75" s="582"/>
      <c r="AR75" s="582"/>
      <c r="AS75" s="582"/>
    </row>
    <row r="76" spans="1:45" ht="12.75" customHeight="1">
      <c r="A76" s="582"/>
      <c r="B76" s="582"/>
      <c r="C76" s="582"/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82"/>
      <c r="AD76" s="582"/>
      <c r="AE76" s="582"/>
      <c r="AF76" s="582"/>
      <c r="AG76" s="582"/>
      <c r="AH76" s="582"/>
      <c r="AI76" s="582"/>
      <c r="AJ76" s="582"/>
      <c r="AK76" s="582"/>
      <c r="AL76" s="582"/>
      <c r="AM76" s="582"/>
      <c r="AN76" s="582"/>
      <c r="AO76" s="582"/>
      <c r="AP76" s="582"/>
      <c r="AQ76" s="582"/>
      <c r="AR76" s="582"/>
      <c r="AS76" s="582"/>
    </row>
    <row r="77" spans="1:45" ht="12.75" customHeight="1">
      <c r="A77" s="582"/>
      <c r="B77" s="582"/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  <c r="AA77" s="582"/>
      <c r="AB77" s="582"/>
      <c r="AC77" s="582"/>
      <c r="AD77" s="582"/>
      <c r="AE77" s="582"/>
      <c r="AF77" s="582"/>
      <c r="AG77" s="582"/>
      <c r="AH77" s="582"/>
      <c r="AI77" s="582"/>
      <c r="AJ77" s="582"/>
      <c r="AK77" s="582"/>
      <c r="AL77" s="582"/>
      <c r="AM77" s="582"/>
      <c r="AN77" s="582"/>
      <c r="AO77" s="582"/>
      <c r="AP77" s="582"/>
      <c r="AQ77" s="582"/>
      <c r="AR77" s="582"/>
      <c r="AS77" s="582"/>
    </row>
    <row r="78" spans="1:45" ht="12.75" customHeight="1">
      <c r="A78" s="582"/>
      <c r="B78" s="582"/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2"/>
      <c r="AE78" s="582"/>
      <c r="AF78" s="582"/>
      <c r="AG78" s="582"/>
      <c r="AH78" s="582"/>
      <c r="AI78" s="582"/>
      <c r="AJ78" s="582"/>
      <c r="AK78" s="582"/>
      <c r="AL78" s="582"/>
      <c r="AM78" s="582"/>
      <c r="AN78" s="582"/>
      <c r="AO78" s="582"/>
      <c r="AP78" s="582"/>
      <c r="AQ78" s="582"/>
      <c r="AR78" s="582"/>
      <c r="AS78" s="582"/>
    </row>
    <row r="79" spans="1:45" ht="12.75" customHeight="1">
      <c r="A79" s="582"/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  <c r="AH79" s="582"/>
      <c r="AI79" s="582"/>
      <c r="AJ79" s="582"/>
      <c r="AK79" s="582"/>
      <c r="AL79" s="582"/>
      <c r="AM79" s="582"/>
      <c r="AN79" s="582"/>
      <c r="AO79" s="582"/>
      <c r="AP79" s="582"/>
      <c r="AQ79" s="582"/>
      <c r="AR79" s="582"/>
      <c r="AS79" s="582"/>
    </row>
    <row r="80" spans="1:45" ht="12.75" customHeight="1">
      <c r="A80" s="582"/>
      <c r="B80" s="582"/>
      <c r="C80" s="582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  <c r="AA80" s="582"/>
      <c r="AB80" s="582"/>
      <c r="AC80" s="582"/>
      <c r="AD80" s="582"/>
      <c r="AE80" s="582"/>
      <c r="AF80" s="582"/>
      <c r="AG80" s="582"/>
      <c r="AH80" s="582"/>
      <c r="AI80" s="582"/>
      <c r="AJ80" s="582"/>
      <c r="AK80" s="582"/>
      <c r="AL80" s="582"/>
      <c r="AM80" s="582"/>
      <c r="AN80" s="582"/>
      <c r="AO80" s="582"/>
      <c r="AP80" s="582"/>
      <c r="AQ80" s="582"/>
      <c r="AR80" s="582"/>
      <c r="AS80" s="582"/>
    </row>
    <row r="81" spans="1:45" ht="12.75" customHeight="1">
      <c r="A81" s="582"/>
      <c r="B81" s="582"/>
      <c r="C81" s="582"/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  <c r="AA81" s="582"/>
      <c r="AB81" s="582"/>
      <c r="AC81" s="582"/>
      <c r="AD81" s="582"/>
      <c r="AE81" s="582"/>
      <c r="AF81" s="582"/>
      <c r="AG81" s="582"/>
      <c r="AH81" s="582"/>
      <c r="AI81" s="582"/>
      <c r="AJ81" s="582"/>
      <c r="AK81" s="582"/>
      <c r="AL81" s="582"/>
      <c r="AM81" s="582"/>
      <c r="AN81" s="582"/>
      <c r="AO81" s="582"/>
      <c r="AP81" s="582"/>
      <c r="AQ81" s="582"/>
      <c r="AR81" s="582"/>
      <c r="AS81" s="582"/>
    </row>
    <row r="82" spans="1:45" ht="12.75" customHeight="1">
      <c r="A82" s="582"/>
      <c r="B82" s="582"/>
      <c r="C82" s="582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  <c r="AA82" s="582"/>
      <c r="AB82" s="582"/>
      <c r="AC82" s="582"/>
      <c r="AD82" s="582"/>
      <c r="AE82" s="582"/>
      <c r="AF82" s="582"/>
      <c r="AG82" s="582"/>
      <c r="AH82" s="582"/>
      <c r="AI82" s="582"/>
      <c r="AJ82" s="582"/>
      <c r="AK82" s="582"/>
      <c r="AL82" s="582"/>
      <c r="AM82" s="582"/>
      <c r="AN82" s="582"/>
      <c r="AO82" s="582"/>
      <c r="AP82" s="582"/>
      <c r="AQ82" s="582"/>
      <c r="AR82" s="582"/>
      <c r="AS82" s="582"/>
    </row>
    <row r="83" spans="1:45" ht="12.75" customHeight="1">
      <c r="A83" s="582"/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  <c r="AA83" s="582"/>
      <c r="AB83" s="582"/>
      <c r="AC83" s="582"/>
      <c r="AD83" s="582"/>
      <c r="AE83" s="582"/>
      <c r="AF83" s="582"/>
      <c r="AG83" s="582"/>
      <c r="AH83" s="582"/>
      <c r="AI83" s="582"/>
      <c r="AJ83" s="582"/>
      <c r="AK83" s="582"/>
      <c r="AL83" s="582"/>
      <c r="AM83" s="582"/>
      <c r="AN83" s="582"/>
      <c r="AO83" s="582"/>
      <c r="AP83" s="582"/>
      <c r="AQ83" s="582"/>
      <c r="AR83" s="582"/>
      <c r="AS83" s="582"/>
    </row>
    <row r="84" spans="1:45" ht="12.75" customHeight="1">
      <c r="A84" s="582"/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  <c r="AA84" s="582"/>
      <c r="AB84" s="582"/>
      <c r="AC84" s="582"/>
      <c r="AD84" s="582"/>
      <c r="AE84" s="582"/>
      <c r="AF84" s="582"/>
      <c r="AG84" s="582"/>
      <c r="AH84" s="582"/>
      <c r="AI84" s="582"/>
      <c r="AJ84" s="582"/>
      <c r="AK84" s="582"/>
      <c r="AL84" s="582"/>
      <c r="AM84" s="582"/>
      <c r="AN84" s="582"/>
      <c r="AO84" s="582"/>
      <c r="AP84" s="582"/>
      <c r="AQ84" s="582"/>
      <c r="AR84" s="582"/>
      <c r="AS84" s="582"/>
    </row>
    <row r="85" spans="1:45" ht="12.75" customHeight="1">
      <c r="A85" s="582"/>
      <c r="B85" s="582"/>
      <c r="C85" s="582"/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  <c r="AA85" s="582"/>
      <c r="AB85" s="582"/>
      <c r="AC85" s="582"/>
      <c r="AD85" s="582"/>
      <c r="AE85" s="582"/>
      <c r="AF85" s="582"/>
      <c r="AG85" s="582"/>
      <c r="AH85" s="582"/>
      <c r="AI85" s="582"/>
      <c r="AJ85" s="582"/>
      <c r="AK85" s="582"/>
      <c r="AL85" s="582"/>
      <c r="AM85" s="582"/>
      <c r="AN85" s="582"/>
      <c r="AO85" s="582"/>
      <c r="AP85" s="582"/>
      <c r="AQ85" s="582"/>
      <c r="AR85" s="582"/>
      <c r="AS85" s="582"/>
    </row>
    <row r="86" spans="1:45" ht="12.75" customHeight="1">
      <c r="A86" s="582"/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582"/>
      <c r="AM86" s="582"/>
      <c r="AN86" s="582"/>
      <c r="AO86" s="582"/>
      <c r="AP86" s="582"/>
      <c r="AQ86" s="582"/>
      <c r="AR86" s="582"/>
      <c r="AS86" s="582"/>
    </row>
    <row r="87" spans="1:45" ht="12.75" customHeight="1">
      <c r="A87" s="582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  <c r="AH87" s="582"/>
      <c r="AI87" s="582"/>
      <c r="AJ87" s="582"/>
      <c r="AK87" s="582"/>
      <c r="AL87" s="582"/>
      <c r="AM87" s="582"/>
      <c r="AN87" s="582"/>
      <c r="AO87" s="582"/>
      <c r="AP87" s="582"/>
      <c r="AQ87" s="582"/>
      <c r="AR87" s="582"/>
      <c r="AS87" s="582"/>
    </row>
    <row r="88" spans="1:45" ht="12.75" customHeight="1">
      <c r="A88" s="582"/>
      <c r="B88" s="582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/>
      <c r="AB88" s="582"/>
      <c r="AC88" s="582"/>
      <c r="AD88" s="582"/>
      <c r="AE88" s="582"/>
      <c r="AF88" s="582"/>
      <c r="AG88" s="582"/>
      <c r="AH88" s="582"/>
      <c r="AI88" s="582"/>
      <c r="AJ88" s="582"/>
      <c r="AK88" s="582"/>
      <c r="AL88" s="582"/>
      <c r="AM88" s="582"/>
      <c r="AN88" s="582"/>
      <c r="AO88" s="582"/>
      <c r="AP88" s="582"/>
      <c r="AQ88" s="582"/>
      <c r="AR88" s="582"/>
      <c r="AS88" s="582"/>
    </row>
    <row r="89" spans="1:45" ht="12.75" customHeight="1">
      <c r="A89" s="582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2"/>
      <c r="AG89" s="582"/>
      <c r="AH89" s="582"/>
      <c r="AI89" s="582"/>
      <c r="AJ89" s="582"/>
      <c r="AK89" s="582"/>
      <c r="AL89" s="582"/>
      <c r="AM89" s="582"/>
      <c r="AN89" s="582"/>
      <c r="AO89" s="582"/>
      <c r="AP89" s="582"/>
      <c r="AQ89" s="582"/>
      <c r="AR89" s="582"/>
      <c r="AS89" s="582"/>
    </row>
    <row r="90" spans="1:45" ht="12.75" customHeight="1">
      <c r="A90" s="582"/>
      <c r="B90" s="582"/>
      <c r="C90" s="582"/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  <c r="AA90" s="582"/>
      <c r="AB90" s="582"/>
      <c r="AC90" s="582"/>
      <c r="AD90" s="582"/>
      <c r="AE90" s="582"/>
      <c r="AF90" s="582"/>
      <c r="AG90" s="582"/>
      <c r="AH90" s="582"/>
      <c r="AI90" s="582"/>
      <c r="AJ90" s="582"/>
      <c r="AK90" s="582"/>
      <c r="AL90" s="582"/>
      <c r="AM90" s="582"/>
      <c r="AN90" s="582"/>
      <c r="AO90" s="582"/>
      <c r="AP90" s="582"/>
      <c r="AQ90" s="582"/>
      <c r="AR90" s="582"/>
      <c r="AS90" s="582"/>
    </row>
    <row r="91" spans="1:45" ht="12.75" customHeight="1">
      <c r="A91" s="582"/>
      <c r="B91" s="582"/>
      <c r="C91" s="582"/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  <c r="AA91" s="582"/>
      <c r="AB91" s="582"/>
      <c r="AC91" s="582"/>
      <c r="AD91" s="582"/>
      <c r="AE91" s="582"/>
      <c r="AF91" s="582"/>
      <c r="AG91" s="582"/>
      <c r="AH91" s="582"/>
      <c r="AI91" s="582"/>
      <c r="AJ91" s="582"/>
      <c r="AK91" s="582"/>
      <c r="AL91" s="582"/>
      <c r="AM91" s="582"/>
      <c r="AN91" s="582"/>
      <c r="AO91" s="582"/>
      <c r="AP91" s="582"/>
      <c r="AQ91" s="582"/>
      <c r="AR91" s="582"/>
      <c r="AS91" s="582"/>
    </row>
    <row r="92" spans="1:45" ht="12.75" customHeight="1">
      <c r="A92" s="582"/>
      <c r="B92" s="582"/>
      <c r="C92" s="582"/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  <c r="AA92" s="582"/>
      <c r="AB92" s="582"/>
      <c r="AC92" s="582"/>
      <c r="AD92" s="582"/>
      <c r="AE92" s="582"/>
      <c r="AF92" s="582"/>
      <c r="AG92" s="582"/>
      <c r="AH92" s="582"/>
      <c r="AI92" s="582"/>
      <c r="AJ92" s="582"/>
      <c r="AK92" s="582"/>
      <c r="AL92" s="582"/>
      <c r="AM92" s="582"/>
      <c r="AN92" s="582"/>
      <c r="AO92" s="582"/>
      <c r="AP92" s="582"/>
      <c r="AQ92" s="582"/>
      <c r="AR92" s="582"/>
      <c r="AS92" s="582"/>
    </row>
    <row r="93" spans="1:45" ht="12.75" customHeight="1">
      <c r="A93" s="582"/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  <c r="AH93" s="582"/>
      <c r="AI93" s="582"/>
      <c r="AJ93" s="582"/>
      <c r="AK93" s="582"/>
      <c r="AL93" s="582"/>
      <c r="AM93" s="582"/>
      <c r="AN93" s="582"/>
      <c r="AO93" s="582"/>
      <c r="AP93" s="582"/>
      <c r="AQ93" s="582"/>
      <c r="AR93" s="582"/>
      <c r="AS93" s="582"/>
    </row>
    <row r="94" spans="1:45" ht="12.75" customHeight="1">
      <c r="A94" s="582"/>
      <c r="B94" s="582"/>
      <c r="C94" s="582"/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  <c r="AA94" s="582"/>
      <c r="AB94" s="582"/>
      <c r="AC94" s="582"/>
      <c r="AD94" s="582"/>
      <c r="AE94" s="582"/>
      <c r="AF94" s="582"/>
      <c r="AG94" s="582"/>
      <c r="AH94" s="582"/>
      <c r="AI94" s="582"/>
      <c r="AJ94" s="582"/>
      <c r="AK94" s="582"/>
      <c r="AL94" s="582"/>
      <c r="AM94" s="582"/>
      <c r="AN94" s="582"/>
      <c r="AO94" s="582"/>
      <c r="AP94" s="582"/>
      <c r="AQ94" s="582"/>
      <c r="AR94" s="582"/>
      <c r="AS94" s="582"/>
    </row>
    <row r="95" spans="1:45" ht="12.75" customHeight="1">
      <c r="A95" s="582"/>
      <c r="B95" s="582"/>
      <c r="C95" s="582"/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  <c r="AA95" s="582"/>
      <c r="AB95" s="582"/>
      <c r="AC95" s="582"/>
      <c r="AD95" s="582"/>
      <c r="AE95" s="582"/>
      <c r="AF95" s="582"/>
      <c r="AG95" s="582"/>
      <c r="AH95" s="582"/>
      <c r="AI95" s="582"/>
      <c r="AJ95" s="582"/>
      <c r="AK95" s="582"/>
      <c r="AL95" s="582"/>
      <c r="AM95" s="582"/>
      <c r="AN95" s="582"/>
      <c r="AO95" s="582"/>
      <c r="AP95" s="582"/>
      <c r="AQ95" s="582"/>
      <c r="AR95" s="582"/>
      <c r="AS95" s="582"/>
    </row>
    <row r="96" spans="1:45" ht="12.75" customHeight="1">
      <c r="A96" s="582"/>
      <c r="B96" s="582"/>
      <c r="C96" s="582"/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82"/>
      <c r="AD96" s="582"/>
      <c r="AE96" s="582"/>
      <c r="AF96" s="582"/>
      <c r="AG96" s="582"/>
      <c r="AH96" s="582"/>
      <c r="AI96" s="582"/>
      <c r="AJ96" s="582"/>
      <c r="AK96" s="582"/>
      <c r="AL96" s="582"/>
      <c r="AM96" s="582"/>
      <c r="AN96" s="582"/>
      <c r="AO96" s="582"/>
      <c r="AP96" s="582"/>
      <c r="AQ96" s="582"/>
      <c r="AR96" s="582"/>
      <c r="AS96" s="582"/>
    </row>
    <row r="97" spans="1:45" ht="12.75" customHeight="1">
      <c r="A97" s="582"/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82"/>
      <c r="AD97" s="582"/>
      <c r="AE97" s="582"/>
      <c r="AF97" s="582"/>
      <c r="AG97" s="582"/>
      <c r="AH97" s="582"/>
      <c r="AI97" s="582"/>
      <c r="AJ97" s="582"/>
      <c r="AK97" s="582"/>
      <c r="AL97" s="582"/>
      <c r="AM97" s="582"/>
      <c r="AN97" s="582"/>
      <c r="AO97" s="582"/>
      <c r="AP97" s="582"/>
      <c r="AQ97" s="582"/>
      <c r="AR97" s="582"/>
      <c r="AS97" s="582"/>
    </row>
    <row r="98" spans="1:45" ht="12.75" customHeight="1">
      <c r="A98" s="582"/>
      <c r="B98" s="582"/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82"/>
      <c r="AD98" s="582"/>
      <c r="AE98" s="582"/>
      <c r="AF98" s="582"/>
      <c r="AG98" s="582"/>
      <c r="AH98" s="582"/>
      <c r="AI98" s="582"/>
      <c r="AJ98" s="582"/>
      <c r="AK98" s="582"/>
      <c r="AL98" s="582"/>
      <c r="AM98" s="582"/>
      <c r="AN98" s="582"/>
      <c r="AO98" s="582"/>
      <c r="AP98" s="582"/>
      <c r="AQ98" s="582"/>
      <c r="AR98" s="582"/>
      <c r="AS98" s="582"/>
    </row>
    <row r="99" spans="1:45" ht="12.75" customHeight="1">
      <c r="A99" s="582"/>
      <c r="B99" s="582"/>
      <c r="C99" s="582"/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82"/>
      <c r="AD99" s="582"/>
      <c r="AE99" s="582"/>
      <c r="AF99" s="582"/>
      <c r="AG99" s="582"/>
      <c r="AH99" s="582"/>
      <c r="AI99" s="582"/>
      <c r="AJ99" s="582"/>
      <c r="AK99" s="582"/>
      <c r="AL99" s="582"/>
      <c r="AM99" s="582"/>
      <c r="AN99" s="582"/>
      <c r="AO99" s="582"/>
      <c r="AP99" s="582"/>
      <c r="AQ99" s="582"/>
      <c r="AR99" s="582"/>
      <c r="AS99" s="582"/>
    </row>
    <row r="100" spans="1:45" ht="12.75" customHeight="1">
      <c r="A100" s="582"/>
      <c r="B100" s="582"/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  <c r="AA100" s="582"/>
      <c r="AB100" s="582"/>
      <c r="AC100" s="582"/>
      <c r="AD100" s="582"/>
      <c r="AE100" s="582"/>
      <c r="AF100" s="582"/>
      <c r="AG100" s="582"/>
      <c r="AH100" s="582"/>
      <c r="AI100" s="582"/>
      <c r="AJ100" s="582"/>
      <c r="AK100" s="582"/>
      <c r="AL100" s="582"/>
      <c r="AM100" s="582"/>
      <c r="AN100" s="582"/>
      <c r="AO100" s="582"/>
      <c r="AP100" s="582"/>
      <c r="AQ100" s="582"/>
      <c r="AR100" s="582"/>
      <c r="AS100" s="582"/>
    </row>
    <row r="101" spans="1:45" ht="12.75" customHeight="1">
      <c r="A101" s="582"/>
      <c r="B101" s="582"/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  <c r="AA101" s="582"/>
      <c r="AB101" s="582"/>
      <c r="AC101" s="582"/>
      <c r="AD101" s="582"/>
      <c r="AE101" s="582"/>
      <c r="AF101" s="582"/>
      <c r="AG101" s="582"/>
      <c r="AH101" s="582"/>
      <c r="AI101" s="582"/>
      <c r="AJ101" s="582"/>
      <c r="AK101" s="582"/>
      <c r="AL101" s="582"/>
      <c r="AM101" s="582"/>
      <c r="AN101" s="582"/>
      <c r="AO101" s="582"/>
      <c r="AP101" s="582"/>
      <c r="AQ101" s="582"/>
      <c r="AR101" s="582"/>
      <c r="AS101" s="582"/>
    </row>
    <row r="102" spans="1:45" ht="12.75" customHeight="1">
      <c r="A102" s="582"/>
      <c r="B102" s="582"/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  <c r="AA102" s="582"/>
      <c r="AB102" s="582"/>
      <c r="AC102" s="582"/>
      <c r="AD102" s="582"/>
      <c r="AE102" s="582"/>
      <c r="AF102" s="582"/>
      <c r="AG102" s="582"/>
      <c r="AH102" s="582"/>
      <c r="AI102" s="582"/>
      <c r="AJ102" s="582"/>
      <c r="AK102" s="582"/>
      <c r="AL102" s="582"/>
      <c r="AM102" s="582"/>
      <c r="AN102" s="582"/>
      <c r="AO102" s="582"/>
      <c r="AP102" s="582"/>
      <c r="AQ102" s="582"/>
      <c r="AR102" s="582"/>
      <c r="AS102" s="582"/>
    </row>
    <row r="103" spans="1:45" ht="12.75" customHeight="1">
      <c r="A103" s="582"/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82"/>
      <c r="AD103" s="582"/>
      <c r="AE103" s="582"/>
      <c r="AF103" s="582"/>
      <c r="AG103" s="582"/>
      <c r="AH103" s="582"/>
      <c r="AI103" s="582"/>
      <c r="AJ103" s="582"/>
      <c r="AK103" s="582"/>
      <c r="AL103" s="582"/>
      <c r="AM103" s="582"/>
      <c r="AN103" s="582"/>
      <c r="AO103" s="582"/>
      <c r="AP103" s="582"/>
      <c r="AQ103" s="582"/>
      <c r="AR103" s="582"/>
      <c r="AS103" s="582"/>
    </row>
    <row r="104" spans="1:45" ht="12.75" customHeight="1">
      <c r="A104" s="582"/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  <c r="AA104" s="582"/>
      <c r="AB104" s="582"/>
      <c r="AC104" s="582"/>
      <c r="AD104" s="582"/>
      <c r="AE104" s="582"/>
      <c r="AF104" s="582"/>
      <c r="AG104" s="582"/>
      <c r="AH104" s="582"/>
      <c r="AI104" s="582"/>
      <c r="AJ104" s="582"/>
      <c r="AK104" s="582"/>
      <c r="AL104" s="582"/>
      <c r="AM104" s="582"/>
      <c r="AN104" s="582"/>
      <c r="AO104" s="582"/>
      <c r="AP104" s="582"/>
      <c r="AQ104" s="582"/>
      <c r="AR104" s="582"/>
      <c r="AS104" s="582"/>
    </row>
    <row r="105" spans="1:45" ht="12.75" customHeight="1">
      <c r="A105" s="582"/>
      <c r="B105" s="582"/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  <c r="AA105" s="582"/>
      <c r="AB105" s="582"/>
      <c r="AC105" s="582"/>
      <c r="AD105" s="582"/>
      <c r="AE105" s="582"/>
      <c r="AF105" s="582"/>
      <c r="AG105" s="582"/>
      <c r="AH105" s="582"/>
      <c r="AI105" s="582"/>
      <c r="AJ105" s="582"/>
      <c r="AK105" s="582"/>
      <c r="AL105" s="582"/>
      <c r="AM105" s="582"/>
      <c r="AN105" s="582"/>
      <c r="AO105" s="582"/>
      <c r="AP105" s="582"/>
      <c r="AQ105" s="582"/>
      <c r="AR105" s="582"/>
      <c r="AS105" s="582"/>
    </row>
    <row r="106" spans="1:45" ht="12.75" customHeight="1">
      <c r="A106" s="582"/>
      <c r="B106" s="582"/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  <c r="AA106" s="582"/>
      <c r="AB106" s="582"/>
      <c r="AC106" s="582"/>
      <c r="AD106" s="582"/>
      <c r="AE106" s="582"/>
      <c r="AF106" s="582"/>
      <c r="AG106" s="582"/>
      <c r="AH106" s="582"/>
      <c r="AI106" s="582"/>
      <c r="AJ106" s="582"/>
      <c r="AK106" s="582"/>
      <c r="AL106" s="582"/>
      <c r="AM106" s="582"/>
      <c r="AN106" s="582"/>
      <c r="AO106" s="582"/>
      <c r="AP106" s="582"/>
      <c r="AQ106" s="582"/>
      <c r="AR106" s="582"/>
      <c r="AS106" s="582"/>
    </row>
    <row r="107" spans="1:45" ht="12.75" customHeight="1">
      <c r="A107" s="582"/>
      <c r="B107" s="582"/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82"/>
      <c r="AD107" s="582"/>
      <c r="AE107" s="582"/>
      <c r="AF107" s="582"/>
      <c r="AG107" s="582"/>
      <c r="AH107" s="582"/>
      <c r="AI107" s="582"/>
      <c r="AJ107" s="582"/>
      <c r="AK107" s="582"/>
      <c r="AL107" s="582"/>
      <c r="AM107" s="582"/>
      <c r="AN107" s="582"/>
      <c r="AO107" s="582"/>
      <c r="AP107" s="582"/>
      <c r="AQ107" s="582"/>
      <c r="AR107" s="582"/>
      <c r="AS107" s="582"/>
    </row>
    <row r="108" spans="1:45" ht="12.75" customHeight="1">
      <c r="A108" s="582"/>
      <c r="B108" s="582"/>
      <c r="C108" s="582"/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  <c r="AA108" s="582"/>
      <c r="AB108" s="582"/>
      <c r="AC108" s="582"/>
      <c r="AD108" s="582"/>
      <c r="AE108" s="582"/>
      <c r="AF108" s="582"/>
      <c r="AG108" s="582"/>
      <c r="AH108" s="582"/>
      <c r="AI108" s="582"/>
      <c r="AJ108" s="582"/>
      <c r="AK108" s="582"/>
      <c r="AL108" s="582"/>
      <c r="AM108" s="582"/>
      <c r="AN108" s="582"/>
      <c r="AO108" s="582"/>
      <c r="AP108" s="582"/>
      <c r="AQ108" s="582"/>
      <c r="AR108" s="582"/>
      <c r="AS108" s="582"/>
    </row>
    <row r="109" spans="1:45" ht="12.75" customHeight="1">
      <c r="A109" s="582"/>
      <c r="B109" s="582"/>
      <c r="C109" s="582"/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  <c r="AA109" s="582"/>
      <c r="AB109" s="582"/>
      <c r="AC109" s="582"/>
      <c r="AD109" s="582"/>
      <c r="AE109" s="582"/>
      <c r="AF109" s="582"/>
      <c r="AG109" s="582"/>
      <c r="AH109" s="582"/>
      <c r="AI109" s="582"/>
      <c r="AJ109" s="582"/>
      <c r="AK109" s="582"/>
      <c r="AL109" s="582"/>
      <c r="AM109" s="582"/>
      <c r="AN109" s="582"/>
      <c r="AO109" s="582"/>
      <c r="AP109" s="582"/>
      <c r="AQ109" s="582"/>
      <c r="AR109" s="582"/>
      <c r="AS109" s="582"/>
    </row>
    <row r="110" spans="1:45" ht="12.75" customHeight="1"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  <c r="AA110" s="582"/>
      <c r="AB110" s="582"/>
      <c r="AC110" s="582"/>
      <c r="AD110" s="582"/>
      <c r="AE110" s="582"/>
      <c r="AF110" s="582"/>
      <c r="AG110" s="582"/>
      <c r="AH110" s="582"/>
      <c r="AI110" s="582"/>
      <c r="AJ110" s="582"/>
      <c r="AK110" s="582"/>
      <c r="AL110" s="582"/>
      <c r="AM110" s="582"/>
      <c r="AN110" s="582"/>
      <c r="AO110" s="582"/>
      <c r="AP110" s="582"/>
      <c r="AQ110" s="582"/>
      <c r="AR110" s="582"/>
      <c r="AS110" s="582"/>
    </row>
    <row r="111" spans="1:45" ht="12.75" customHeight="1"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  <c r="AA111" s="582"/>
      <c r="AB111" s="582"/>
      <c r="AC111" s="582"/>
      <c r="AD111" s="582"/>
      <c r="AE111" s="582"/>
      <c r="AF111" s="582"/>
      <c r="AG111" s="582"/>
      <c r="AH111" s="582"/>
      <c r="AI111" s="582"/>
      <c r="AJ111" s="582"/>
      <c r="AK111" s="582"/>
      <c r="AL111" s="582"/>
      <c r="AM111" s="582"/>
      <c r="AN111" s="582"/>
      <c r="AO111" s="582"/>
      <c r="AP111" s="582"/>
      <c r="AQ111" s="582"/>
      <c r="AR111" s="582"/>
      <c r="AS111" s="582"/>
    </row>
    <row r="112" spans="1:45" ht="12.75" customHeight="1"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  <c r="AA112" s="582"/>
      <c r="AB112" s="582"/>
      <c r="AC112" s="582"/>
      <c r="AD112" s="582"/>
      <c r="AE112" s="582"/>
      <c r="AF112" s="582"/>
      <c r="AG112" s="582"/>
      <c r="AH112" s="582"/>
      <c r="AI112" s="582"/>
      <c r="AJ112" s="582"/>
      <c r="AK112" s="582"/>
      <c r="AL112" s="582"/>
      <c r="AM112" s="582"/>
      <c r="AN112" s="582"/>
      <c r="AO112" s="582"/>
      <c r="AP112" s="582"/>
      <c r="AQ112" s="582"/>
      <c r="AR112" s="582"/>
      <c r="AS112" s="582"/>
    </row>
    <row r="113" spans="15:45" ht="12.75" customHeight="1"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  <c r="AA113" s="582"/>
      <c r="AB113" s="582"/>
      <c r="AC113" s="582"/>
      <c r="AD113" s="582"/>
      <c r="AE113" s="582"/>
      <c r="AF113" s="582"/>
      <c r="AG113" s="582"/>
      <c r="AH113" s="582"/>
      <c r="AI113" s="582"/>
      <c r="AJ113" s="582"/>
      <c r="AK113" s="582"/>
      <c r="AL113" s="582"/>
      <c r="AM113" s="582"/>
      <c r="AN113" s="582"/>
      <c r="AO113" s="582"/>
      <c r="AP113" s="582"/>
      <c r="AQ113" s="582"/>
      <c r="AR113" s="582"/>
      <c r="AS113" s="582"/>
    </row>
    <row r="114" spans="15:45" ht="12.75" customHeight="1"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  <c r="AA114" s="582"/>
      <c r="AB114" s="582"/>
      <c r="AC114" s="582"/>
      <c r="AD114" s="582"/>
      <c r="AE114" s="582"/>
      <c r="AF114" s="582"/>
      <c r="AG114" s="582"/>
      <c r="AH114" s="582"/>
      <c r="AI114" s="582"/>
      <c r="AJ114" s="582"/>
      <c r="AK114" s="582"/>
      <c r="AL114" s="582"/>
      <c r="AM114" s="582"/>
      <c r="AN114" s="582"/>
      <c r="AO114" s="582"/>
      <c r="AP114" s="582"/>
      <c r="AQ114" s="582"/>
      <c r="AR114" s="582"/>
      <c r="AS114" s="582"/>
    </row>
    <row r="115" spans="15:45" ht="12.75" customHeight="1"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  <c r="AA115" s="582"/>
      <c r="AB115" s="582"/>
      <c r="AC115" s="582"/>
      <c r="AD115" s="582"/>
      <c r="AE115" s="582"/>
      <c r="AF115" s="582"/>
      <c r="AG115" s="582"/>
      <c r="AH115" s="582"/>
      <c r="AI115" s="582"/>
      <c r="AJ115" s="582"/>
      <c r="AK115" s="582"/>
      <c r="AL115" s="582"/>
      <c r="AM115" s="582"/>
      <c r="AN115" s="582"/>
      <c r="AO115" s="582"/>
      <c r="AP115" s="582"/>
      <c r="AQ115" s="582"/>
      <c r="AR115" s="582"/>
      <c r="AS115" s="582"/>
    </row>
    <row r="116" spans="15:45" ht="12.75" customHeight="1">
      <c r="O116" s="582"/>
      <c r="P116" s="582"/>
      <c r="Q116" s="582"/>
      <c r="R116" s="582"/>
      <c r="S116" s="582"/>
      <c r="T116" s="582"/>
      <c r="U116" s="582"/>
      <c r="V116" s="582"/>
      <c r="W116" s="582"/>
      <c r="X116" s="582"/>
      <c r="Y116" s="582"/>
      <c r="Z116" s="582"/>
      <c r="AA116" s="582"/>
      <c r="AB116" s="582"/>
      <c r="AC116" s="582"/>
      <c r="AD116" s="582"/>
      <c r="AE116" s="582"/>
      <c r="AF116" s="582"/>
      <c r="AG116" s="582"/>
      <c r="AH116" s="582"/>
      <c r="AI116" s="582"/>
      <c r="AJ116" s="582"/>
      <c r="AK116" s="582"/>
      <c r="AL116" s="582"/>
      <c r="AM116" s="582"/>
      <c r="AN116" s="582"/>
      <c r="AO116" s="582"/>
      <c r="AP116" s="582"/>
      <c r="AQ116" s="582"/>
      <c r="AR116" s="582"/>
      <c r="AS116" s="582"/>
    </row>
    <row r="117" spans="15:45" ht="12.75" customHeight="1"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  <c r="Z117" s="582"/>
      <c r="AA117" s="582"/>
      <c r="AB117" s="582"/>
      <c r="AC117" s="582"/>
      <c r="AD117" s="582"/>
      <c r="AE117" s="582"/>
      <c r="AF117" s="582"/>
      <c r="AG117" s="582"/>
      <c r="AH117" s="582"/>
      <c r="AI117" s="582"/>
      <c r="AJ117" s="582"/>
      <c r="AK117" s="582"/>
      <c r="AL117" s="582"/>
      <c r="AM117" s="582"/>
      <c r="AN117" s="582"/>
      <c r="AO117" s="582"/>
      <c r="AP117" s="582"/>
      <c r="AQ117" s="582"/>
      <c r="AR117" s="582"/>
      <c r="AS117" s="582"/>
    </row>
    <row r="118" spans="15:45" ht="12.75" customHeight="1">
      <c r="O118" s="582"/>
      <c r="P118" s="582"/>
      <c r="Q118" s="582"/>
      <c r="R118" s="582"/>
      <c r="S118" s="582"/>
      <c r="T118" s="582"/>
      <c r="U118" s="582"/>
      <c r="V118" s="582"/>
      <c r="W118" s="582"/>
      <c r="X118" s="582"/>
      <c r="Y118" s="582"/>
      <c r="Z118" s="582"/>
      <c r="AA118" s="582"/>
      <c r="AB118" s="582"/>
      <c r="AC118" s="582"/>
      <c r="AD118" s="582"/>
      <c r="AE118" s="582"/>
      <c r="AF118" s="582"/>
      <c r="AG118" s="582"/>
      <c r="AH118" s="582"/>
      <c r="AI118" s="582"/>
      <c r="AJ118" s="582"/>
      <c r="AK118" s="582"/>
      <c r="AL118" s="582"/>
      <c r="AM118" s="582"/>
      <c r="AN118" s="582"/>
      <c r="AO118" s="582"/>
      <c r="AP118" s="582"/>
      <c r="AQ118" s="582"/>
      <c r="AR118" s="582"/>
      <c r="AS118" s="582"/>
    </row>
    <row r="119" spans="15:45" ht="12.75" customHeight="1">
      <c r="O119" s="582"/>
      <c r="P119" s="582"/>
      <c r="Q119" s="582"/>
      <c r="R119" s="582"/>
      <c r="S119" s="582"/>
      <c r="T119" s="582"/>
      <c r="U119" s="582"/>
      <c r="V119" s="582"/>
      <c r="W119" s="582"/>
      <c r="X119" s="582"/>
      <c r="Y119" s="582"/>
      <c r="Z119" s="582"/>
      <c r="AA119" s="582"/>
      <c r="AB119" s="582"/>
      <c r="AC119" s="582"/>
      <c r="AD119" s="582"/>
      <c r="AE119" s="582"/>
      <c r="AF119" s="582"/>
      <c r="AG119" s="582"/>
      <c r="AH119" s="582"/>
      <c r="AI119" s="582"/>
      <c r="AJ119" s="582"/>
      <c r="AK119" s="582"/>
      <c r="AL119" s="582"/>
      <c r="AM119" s="582"/>
      <c r="AN119" s="582"/>
      <c r="AO119" s="582"/>
      <c r="AP119" s="582"/>
      <c r="AQ119" s="582"/>
      <c r="AR119" s="582"/>
      <c r="AS119" s="582"/>
    </row>
    <row r="120" spans="15:45" ht="12.75" customHeight="1">
      <c r="O120" s="582"/>
      <c r="P120" s="582"/>
      <c r="Q120" s="582"/>
      <c r="R120" s="582"/>
      <c r="S120" s="582"/>
      <c r="T120" s="582"/>
      <c r="U120" s="582"/>
      <c r="V120" s="582"/>
      <c r="W120" s="582"/>
      <c r="X120" s="582"/>
      <c r="Y120" s="582"/>
      <c r="Z120" s="582"/>
      <c r="AA120" s="582"/>
      <c r="AB120" s="582"/>
      <c r="AC120" s="582"/>
      <c r="AD120" s="582"/>
      <c r="AE120" s="582"/>
      <c r="AF120" s="582"/>
      <c r="AG120" s="582"/>
      <c r="AH120" s="582"/>
      <c r="AI120" s="582"/>
      <c r="AJ120" s="582"/>
      <c r="AK120" s="582"/>
      <c r="AL120" s="582"/>
      <c r="AM120" s="582"/>
      <c r="AN120" s="582"/>
      <c r="AO120" s="582"/>
      <c r="AP120" s="582"/>
      <c r="AQ120" s="582"/>
      <c r="AR120" s="582"/>
      <c r="AS120" s="582"/>
    </row>
    <row r="121" spans="15:45" ht="12.75" customHeight="1">
      <c r="O121" s="582"/>
      <c r="P121" s="582"/>
      <c r="Q121" s="582"/>
      <c r="R121" s="582"/>
      <c r="S121" s="582"/>
      <c r="T121" s="582"/>
      <c r="U121" s="582"/>
      <c r="V121" s="582"/>
      <c r="W121" s="582"/>
      <c r="X121" s="582"/>
      <c r="Y121" s="582"/>
      <c r="Z121" s="582"/>
      <c r="AA121" s="582"/>
      <c r="AB121" s="582"/>
      <c r="AC121" s="582"/>
      <c r="AD121" s="582"/>
      <c r="AE121" s="582"/>
      <c r="AF121" s="582"/>
      <c r="AG121" s="582"/>
      <c r="AH121" s="582"/>
      <c r="AI121" s="582"/>
      <c r="AJ121" s="582"/>
      <c r="AK121" s="582"/>
      <c r="AL121" s="582"/>
      <c r="AM121" s="582"/>
      <c r="AN121" s="582"/>
      <c r="AO121" s="582"/>
      <c r="AP121" s="582"/>
      <c r="AQ121" s="582"/>
      <c r="AR121" s="582"/>
      <c r="AS121" s="582"/>
    </row>
    <row r="122" spans="15:45" ht="12.75" customHeight="1">
      <c r="O122" s="582"/>
      <c r="P122" s="582"/>
      <c r="Q122" s="582"/>
      <c r="R122" s="582"/>
      <c r="S122" s="582"/>
      <c r="T122" s="582"/>
      <c r="U122" s="582"/>
      <c r="V122" s="582"/>
      <c r="W122" s="582"/>
      <c r="X122" s="582"/>
      <c r="Y122" s="582"/>
      <c r="Z122" s="582"/>
      <c r="AA122" s="582"/>
      <c r="AB122" s="582"/>
      <c r="AC122" s="582"/>
      <c r="AD122" s="582"/>
      <c r="AE122" s="582"/>
      <c r="AF122" s="582"/>
      <c r="AG122" s="582"/>
      <c r="AH122" s="582"/>
      <c r="AI122" s="582"/>
      <c r="AJ122" s="582"/>
      <c r="AK122" s="582"/>
      <c r="AL122" s="582"/>
      <c r="AM122" s="582"/>
      <c r="AN122" s="582"/>
      <c r="AO122" s="582"/>
      <c r="AP122" s="582"/>
      <c r="AQ122" s="582"/>
      <c r="AR122" s="582"/>
      <c r="AS122" s="582"/>
    </row>
    <row r="123" spans="15:45" ht="12.75" customHeight="1">
      <c r="O123" s="582"/>
      <c r="P123" s="582"/>
      <c r="Q123" s="582"/>
      <c r="R123" s="582"/>
      <c r="S123" s="582"/>
      <c r="T123" s="582"/>
      <c r="U123" s="582"/>
      <c r="V123" s="582"/>
      <c r="W123" s="582"/>
      <c r="X123" s="582"/>
      <c r="Y123" s="582"/>
      <c r="Z123" s="582"/>
      <c r="AA123" s="582"/>
      <c r="AB123" s="582"/>
      <c r="AC123" s="582"/>
      <c r="AD123" s="582"/>
      <c r="AE123" s="582"/>
      <c r="AF123" s="582"/>
      <c r="AG123" s="582"/>
      <c r="AH123" s="582"/>
      <c r="AI123" s="582"/>
      <c r="AJ123" s="582"/>
      <c r="AK123" s="582"/>
      <c r="AL123" s="582"/>
      <c r="AM123" s="582"/>
      <c r="AN123" s="582"/>
      <c r="AO123" s="582"/>
      <c r="AP123" s="582"/>
      <c r="AQ123" s="582"/>
      <c r="AR123" s="582"/>
      <c r="AS123" s="582"/>
    </row>
    <row r="124" spans="15:45" ht="12.75" customHeight="1">
      <c r="O124" s="582"/>
      <c r="P124" s="582"/>
      <c r="Q124" s="582"/>
      <c r="R124" s="582"/>
      <c r="S124" s="582"/>
      <c r="T124" s="582"/>
      <c r="U124" s="582"/>
      <c r="V124" s="582"/>
      <c r="W124" s="582"/>
      <c r="X124" s="582"/>
      <c r="Y124" s="582"/>
      <c r="Z124" s="582"/>
      <c r="AA124" s="582"/>
      <c r="AB124" s="582"/>
      <c r="AC124" s="582"/>
      <c r="AD124" s="582"/>
      <c r="AE124" s="582"/>
      <c r="AF124" s="582"/>
      <c r="AG124" s="582"/>
      <c r="AH124" s="582"/>
      <c r="AI124" s="582"/>
      <c r="AJ124" s="582"/>
      <c r="AK124" s="582"/>
      <c r="AL124" s="582"/>
      <c r="AM124" s="582"/>
      <c r="AN124" s="582"/>
      <c r="AO124" s="582"/>
      <c r="AP124" s="582"/>
      <c r="AQ124" s="582"/>
      <c r="AR124" s="582"/>
      <c r="AS124" s="582"/>
    </row>
    <row r="125" spans="15:45" ht="12.75" customHeight="1">
      <c r="O125" s="582"/>
      <c r="P125" s="582"/>
      <c r="Q125" s="582"/>
      <c r="R125" s="582"/>
      <c r="S125" s="582"/>
      <c r="T125" s="582"/>
      <c r="U125" s="582"/>
      <c r="V125" s="582"/>
      <c r="W125" s="582"/>
      <c r="X125" s="582"/>
      <c r="Y125" s="582"/>
      <c r="Z125" s="582"/>
      <c r="AA125" s="582"/>
      <c r="AB125" s="582"/>
      <c r="AC125" s="582"/>
      <c r="AD125" s="582"/>
      <c r="AE125" s="582"/>
      <c r="AF125" s="582"/>
      <c r="AG125" s="582"/>
      <c r="AH125" s="582"/>
      <c r="AI125" s="582"/>
      <c r="AJ125" s="582"/>
      <c r="AK125" s="582"/>
      <c r="AL125" s="582"/>
      <c r="AM125" s="582"/>
      <c r="AN125" s="582"/>
      <c r="AO125" s="582"/>
      <c r="AP125" s="582"/>
      <c r="AQ125" s="582"/>
      <c r="AR125" s="582"/>
      <c r="AS125" s="582"/>
    </row>
    <row r="126" spans="15:45" ht="12.75" customHeight="1">
      <c r="O126" s="582"/>
      <c r="P126" s="582"/>
      <c r="Q126" s="582"/>
      <c r="R126" s="582"/>
      <c r="S126" s="582"/>
      <c r="T126" s="582"/>
      <c r="U126" s="582"/>
      <c r="V126" s="582"/>
      <c r="W126" s="582"/>
      <c r="X126" s="582"/>
      <c r="Y126" s="582"/>
      <c r="Z126" s="582"/>
      <c r="AA126" s="582"/>
      <c r="AB126" s="582"/>
      <c r="AC126" s="582"/>
      <c r="AD126" s="582"/>
      <c r="AE126" s="582"/>
      <c r="AF126" s="582"/>
      <c r="AG126" s="582"/>
      <c r="AH126" s="582"/>
      <c r="AI126" s="582"/>
      <c r="AJ126" s="582"/>
      <c r="AK126" s="582"/>
      <c r="AL126" s="582"/>
      <c r="AM126" s="582"/>
      <c r="AN126" s="582"/>
      <c r="AO126" s="582"/>
      <c r="AP126" s="582"/>
      <c r="AQ126" s="582"/>
      <c r="AR126" s="582"/>
      <c r="AS126" s="582"/>
    </row>
    <row r="127" spans="15:45" ht="12.75" customHeight="1">
      <c r="O127" s="582"/>
      <c r="P127" s="582"/>
      <c r="Q127" s="582"/>
      <c r="R127" s="582"/>
      <c r="S127" s="582"/>
      <c r="T127" s="582"/>
      <c r="U127" s="582"/>
      <c r="V127" s="582"/>
      <c r="W127" s="582"/>
      <c r="X127" s="582"/>
      <c r="Y127" s="582"/>
      <c r="Z127" s="582"/>
      <c r="AA127" s="582"/>
      <c r="AB127" s="582"/>
      <c r="AC127" s="582"/>
      <c r="AD127" s="582"/>
      <c r="AE127" s="582"/>
      <c r="AF127" s="582"/>
      <c r="AG127" s="582"/>
      <c r="AH127" s="582"/>
      <c r="AI127" s="582"/>
      <c r="AJ127" s="582"/>
      <c r="AK127" s="582"/>
      <c r="AL127" s="582"/>
      <c r="AM127" s="582"/>
      <c r="AN127" s="582"/>
      <c r="AO127" s="582"/>
      <c r="AP127" s="582"/>
      <c r="AQ127" s="582"/>
      <c r="AR127" s="582"/>
      <c r="AS127" s="582"/>
    </row>
    <row r="128" spans="15:45" ht="12.75" customHeight="1">
      <c r="O128" s="582"/>
      <c r="P128" s="582"/>
      <c r="Q128" s="582"/>
      <c r="R128" s="582"/>
      <c r="S128" s="582"/>
      <c r="T128" s="582"/>
      <c r="U128" s="582"/>
      <c r="V128" s="582"/>
      <c r="W128" s="582"/>
      <c r="X128" s="582"/>
      <c r="Y128" s="582"/>
      <c r="Z128" s="582"/>
      <c r="AA128" s="582"/>
      <c r="AB128" s="582"/>
      <c r="AC128" s="582"/>
      <c r="AD128" s="582"/>
      <c r="AE128" s="582"/>
      <c r="AF128" s="582"/>
      <c r="AG128" s="582"/>
      <c r="AH128" s="582"/>
      <c r="AI128" s="582"/>
      <c r="AJ128" s="582"/>
      <c r="AK128" s="582"/>
      <c r="AL128" s="582"/>
      <c r="AM128" s="582"/>
      <c r="AN128" s="582"/>
      <c r="AO128" s="582"/>
      <c r="AP128" s="582"/>
      <c r="AQ128" s="582"/>
      <c r="AR128" s="582"/>
      <c r="AS128" s="582"/>
    </row>
    <row r="129" spans="15:45" ht="12.75" customHeight="1">
      <c r="O129" s="582"/>
      <c r="P129" s="582"/>
      <c r="Q129" s="582"/>
      <c r="R129" s="582"/>
      <c r="S129" s="582"/>
      <c r="T129" s="582"/>
      <c r="U129" s="582"/>
      <c r="V129" s="582"/>
      <c r="W129" s="582"/>
      <c r="X129" s="582"/>
      <c r="Y129" s="582"/>
      <c r="Z129" s="582"/>
      <c r="AA129" s="582"/>
      <c r="AB129" s="582"/>
      <c r="AC129" s="582"/>
      <c r="AD129" s="582"/>
      <c r="AE129" s="582"/>
      <c r="AF129" s="582"/>
      <c r="AG129" s="582"/>
      <c r="AH129" s="582"/>
      <c r="AI129" s="582"/>
      <c r="AJ129" s="582"/>
      <c r="AK129" s="582"/>
      <c r="AL129" s="582"/>
      <c r="AM129" s="582"/>
      <c r="AN129" s="582"/>
      <c r="AO129" s="582"/>
      <c r="AP129" s="582"/>
      <c r="AQ129" s="582"/>
      <c r="AR129" s="582"/>
      <c r="AS129" s="582"/>
    </row>
    <row r="130" spans="15:45" ht="12.75" customHeight="1">
      <c r="O130" s="582"/>
      <c r="P130" s="582"/>
      <c r="Q130" s="582"/>
      <c r="R130" s="582"/>
      <c r="S130" s="582"/>
      <c r="T130" s="582"/>
      <c r="U130" s="582"/>
      <c r="V130" s="582"/>
      <c r="W130" s="582"/>
      <c r="X130" s="582"/>
      <c r="Y130" s="582"/>
      <c r="Z130" s="582"/>
      <c r="AA130" s="582"/>
      <c r="AB130" s="582"/>
      <c r="AC130" s="582"/>
      <c r="AD130" s="582"/>
      <c r="AE130" s="582"/>
      <c r="AF130" s="582"/>
      <c r="AG130" s="582"/>
      <c r="AH130" s="582"/>
      <c r="AI130" s="582"/>
      <c r="AJ130" s="582"/>
      <c r="AK130" s="582"/>
      <c r="AL130" s="582"/>
      <c r="AM130" s="582"/>
      <c r="AN130" s="582"/>
      <c r="AO130" s="582"/>
      <c r="AP130" s="582"/>
      <c r="AQ130" s="582"/>
      <c r="AR130" s="582"/>
      <c r="AS130" s="582"/>
    </row>
    <row r="131" spans="15:45" ht="12.75" customHeight="1">
      <c r="O131" s="582"/>
      <c r="P131" s="582"/>
      <c r="Q131" s="582"/>
      <c r="R131" s="582"/>
      <c r="S131" s="582"/>
      <c r="T131" s="582"/>
      <c r="U131" s="582"/>
      <c r="V131" s="582"/>
      <c r="W131" s="582"/>
      <c r="X131" s="582"/>
      <c r="Y131" s="582"/>
      <c r="Z131" s="582"/>
      <c r="AA131" s="582"/>
      <c r="AB131" s="582"/>
      <c r="AC131" s="582"/>
      <c r="AD131" s="582"/>
      <c r="AE131" s="582"/>
      <c r="AF131" s="582"/>
      <c r="AG131" s="582"/>
      <c r="AH131" s="582"/>
      <c r="AI131" s="582"/>
      <c r="AJ131" s="582"/>
      <c r="AK131" s="582"/>
      <c r="AL131" s="582"/>
      <c r="AM131" s="582"/>
      <c r="AN131" s="582"/>
      <c r="AO131" s="582"/>
      <c r="AP131" s="582"/>
      <c r="AQ131" s="582"/>
      <c r="AR131" s="582"/>
      <c r="AS131" s="582"/>
    </row>
    <row r="132" spans="15:45" ht="12.75" customHeight="1"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  <c r="AA132" s="582"/>
      <c r="AB132" s="582"/>
      <c r="AC132" s="582"/>
      <c r="AD132" s="582"/>
      <c r="AE132" s="582"/>
      <c r="AF132" s="582"/>
      <c r="AG132" s="582"/>
      <c r="AH132" s="582"/>
      <c r="AI132" s="582"/>
      <c r="AJ132" s="582"/>
      <c r="AK132" s="582"/>
      <c r="AL132" s="582"/>
      <c r="AM132" s="582"/>
      <c r="AN132" s="582"/>
      <c r="AO132" s="582"/>
      <c r="AP132" s="582"/>
      <c r="AQ132" s="582"/>
      <c r="AR132" s="582"/>
      <c r="AS132" s="582"/>
    </row>
    <row r="133" spans="15:45" ht="12.75" customHeight="1"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  <c r="AA133" s="582"/>
      <c r="AB133" s="582"/>
      <c r="AC133" s="582"/>
      <c r="AD133" s="582"/>
      <c r="AE133" s="582"/>
      <c r="AF133" s="582"/>
      <c r="AG133" s="582"/>
      <c r="AH133" s="582"/>
      <c r="AI133" s="582"/>
      <c r="AJ133" s="582"/>
      <c r="AK133" s="582"/>
      <c r="AL133" s="582"/>
      <c r="AM133" s="582"/>
      <c r="AN133" s="582"/>
      <c r="AO133" s="582"/>
      <c r="AP133" s="582"/>
      <c r="AQ133" s="582"/>
      <c r="AR133" s="582"/>
      <c r="AS133" s="582"/>
    </row>
    <row r="134" spans="15:45" ht="12.75" customHeight="1"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  <c r="AA134" s="582"/>
      <c r="AB134" s="582"/>
      <c r="AC134" s="582"/>
      <c r="AD134" s="582"/>
      <c r="AE134" s="582"/>
      <c r="AF134" s="582"/>
      <c r="AG134" s="582"/>
      <c r="AH134" s="582"/>
      <c r="AI134" s="582"/>
      <c r="AJ134" s="582"/>
      <c r="AK134" s="582"/>
      <c r="AL134" s="582"/>
      <c r="AM134" s="582"/>
      <c r="AN134" s="582"/>
      <c r="AO134" s="582"/>
      <c r="AP134" s="582"/>
      <c r="AQ134" s="582"/>
      <c r="AR134" s="582"/>
      <c r="AS134" s="582"/>
    </row>
    <row r="135" spans="15:45" ht="12.75" customHeight="1"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  <c r="AA135" s="582"/>
      <c r="AB135" s="582"/>
      <c r="AC135" s="582"/>
      <c r="AD135" s="582"/>
      <c r="AE135" s="582"/>
      <c r="AF135" s="582"/>
      <c r="AG135" s="582"/>
      <c r="AH135" s="582"/>
      <c r="AI135" s="582"/>
      <c r="AJ135" s="582"/>
      <c r="AK135" s="582"/>
      <c r="AL135" s="582"/>
      <c r="AM135" s="582"/>
      <c r="AN135" s="582"/>
      <c r="AO135" s="582"/>
      <c r="AP135" s="582"/>
      <c r="AQ135" s="582"/>
      <c r="AR135" s="582"/>
      <c r="AS135" s="582"/>
    </row>
    <row r="136" spans="15:45" ht="12.75" customHeight="1"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  <c r="AA136" s="582"/>
      <c r="AB136" s="582"/>
      <c r="AC136" s="582"/>
      <c r="AD136" s="582"/>
      <c r="AE136" s="582"/>
      <c r="AF136" s="582"/>
      <c r="AG136" s="582"/>
      <c r="AH136" s="582"/>
      <c r="AI136" s="582"/>
      <c r="AJ136" s="582"/>
      <c r="AK136" s="582"/>
      <c r="AL136" s="582"/>
      <c r="AM136" s="582"/>
      <c r="AN136" s="582"/>
      <c r="AO136" s="582"/>
      <c r="AP136" s="582"/>
      <c r="AQ136" s="582"/>
      <c r="AR136" s="582"/>
      <c r="AS136" s="582"/>
    </row>
    <row r="137" spans="15:45" ht="12.75" customHeight="1"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  <c r="AA137" s="582"/>
      <c r="AB137" s="582"/>
      <c r="AC137" s="582"/>
      <c r="AD137" s="582"/>
      <c r="AE137" s="582"/>
      <c r="AF137" s="582"/>
      <c r="AG137" s="582"/>
      <c r="AH137" s="582"/>
      <c r="AI137" s="582"/>
      <c r="AJ137" s="582"/>
      <c r="AK137" s="582"/>
      <c r="AL137" s="582"/>
      <c r="AM137" s="582"/>
      <c r="AN137" s="582"/>
      <c r="AO137" s="582"/>
      <c r="AP137" s="582"/>
      <c r="AQ137" s="582"/>
      <c r="AR137" s="582"/>
      <c r="AS137" s="582"/>
    </row>
    <row r="138" spans="15:45" ht="12.75" customHeight="1"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82"/>
      <c r="AB138" s="582"/>
      <c r="AC138" s="582"/>
      <c r="AD138" s="582"/>
      <c r="AE138" s="582"/>
      <c r="AF138" s="582"/>
      <c r="AG138" s="582"/>
      <c r="AH138" s="582"/>
      <c r="AI138" s="582"/>
      <c r="AJ138" s="582"/>
      <c r="AK138" s="582"/>
      <c r="AL138" s="582"/>
      <c r="AM138" s="582"/>
      <c r="AN138" s="582"/>
      <c r="AO138" s="582"/>
      <c r="AP138" s="582"/>
      <c r="AQ138" s="582"/>
      <c r="AR138" s="582"/>
      <c r="AS138" s="582"/>
    </row>
    <row r="139" spans="15:45" ht="12.75" customHeight="1"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  <c r="AA139" s="582"/>
      <c r="AB139" s="582"/>
      <c r="AC139" s="582"/>
      <c r="AD139" s="582"/>
      <c r="AE139" s="582"/>
      <c r="AF139" s="582"/>
      <c r="AG139" s="582"/>
      <c r="AH139" s="582"/>
      <c r="AI139" s="582"/>
      <c r="AJ139" s="582"/>
      <c r="AK139" s="582"/>
      <c r="AL139" s="582"/>
      <c r="AM139" s="582"/>
      <c r="AN139" s="582"/>
      <c r="AO139" s="582"/>
      <c r="AP139" s="582"/>
      <c r="AQ139" s="582"/>
      <c r="AR139" s="582"/>
      <c r="AS139" s="582"/>
    </row>
    <row r="140" spans="15:45" ht="12.75" customHeight="1"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  <c r="AA140" s="582"/>
      <c r="AB140" s="582"/>
      <c r="AC140" s="582"/>
      <c r="AD140" s="582"/>
      <c r="AE140" s="582"/>
      <c r="AF140" s="582"/>
      <c r="AG140" s="582"/>
      <c r="AH140" s="582"/>
      <c r="AI140" s="582"/>
      <c r="AJ140" s="582"/>
      <c r="AK140" s="582"/>
      <c r="AL140" s="582"/>
      <c r="AM140" s="582"/>
      <c r="AN140" s="582"/>
      <c r="AO140" s="582"/>
      <c r="AP140" s="582"/>
      <c r="AQ140" s="582"/>
      <c r="AR140" s="582"/>
      <c r="AS140" s="582"/>
    </row>
    <row r="141" spans="15:45" ht="12.75" customHeight="1"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  <c r="AA141" s="582"/>
      <c r="AB141" s="582"/>
      <c r="AC141" s="582"/>
      <c r="AD141" s="582"/>
      <c r="AE141" s="582"/>
      <c r="AF141" s="582"/>
      <c r="AG141" s="582"/>
      <c r="AH141" s="582"/>
      <c r="AI141" s="582"/>
      <c r="AJ141" s="582"/>
      <c r="AK141" s="582"/>
      <c r="AL141" s="582"/>
      <c r="AM141" s="582"/>
      <c r="AN141" s="582"/>
      <c r="AO141" s="582"/>
      <c r="AP141" s="582"/>
      <c r="AQ141" s="582"/>
      <c r="AR141" s="582"/>
      <c r="AS141" s="582"/>
    </row>
    <row r="142" spans="15:45" ht="12.75" customHeight="1"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  <c r="AA142" s="582"/>
      <c r="AB142" s="582"/>
      <c r="AC142" s="582"/>
      <c r="AD142" s="582"/>
      <c r="AE142" s="582"/>
      <c r="AF142" s="582"/>
      <c r="AG142" s="582"/>
      <c r="AH142" s="582"/>
      <c r="AI142" s="582"/>
      <c r="AJ142" s="582"/>
      <c r="AK142" s="582"/>
      <c r="AL142" s="582"/>
      <c r="AM142" s="582"/>
      <c r="AN142" s="582"/>
      <c r="AO142" s="582"/>
      <c r="AP142" s="582"/>
      <c r="AQ142" s="582"/>
      <c r="AR142" s="582"/>
      <c r="AS142" s="582"/>
    </row>
    <row r="143" spans="15:45" ht="12.75" customHeight="1"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  <c r="AA143" s="582"/>
      <c r="AB143" s="582"/>
      <c r="AC143" s="582"/>
      <c r="AD143" s="582"/>
      <c r="AE143" s="582"/>
      <c r="AF143" s="582"/>
      <c r="AG143" s="582"/>
      <c r="AH143" s="582"/>
      <c r="AI143" s="582"/>
      <c r="AJ143" s="582"/>
      <c r="AK143" s="582"/>
      <c r="AL143" s="582"/>
      <c r="AM143" s="582"/>
      <c r="AN143" s="582"/>
      <c r="AO143" s="582"/>
      <c r="AP143" s="582"/>
      <c r="AQ143" s="582"/>
      <c r="AR143" s="582"/>
      <c r="AS143" s="582"/>
    </row>
    <row r="144" spans="15:45" ht="12.75" customHeight="1"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  <c r="AA144" s="582"/>
      <c r="AB144" s="582"/>
      <c r="AC144" s="582"/>
      <c r="AD144" s="582"/>
      <c r="AE144" s="582"/>
      <c r="AF144" s="582"/>
      <c r="AG144" s="582"/>
      <c r="AH144" s="582"/>
      <c r="AI144" s="582"/>
      <c r="AJ144" s="582"/>
      <c r="AK144" s="582"/>
      <c r="AL144" s="582"/>
      <c r="AM144" s="582"/>
      <c r="AN144" s="582"/>
      <c r="AO144" s="582"/>
      <c r="AP144" s="582"/>
      <c r="AQ144" s="582"/>
      <c r="AR144" s="582"/>
      <c r="AS144" s="582"/>
    </row>
    <row r="145" spans="15:45" ht="12.75" customHeight="1">
      <c r="O145" s="582"/>
      <c r="P145" s="582"/>
      <c r="Q145" s="582"/>
      <c r="R145" s="582"/>
      <c r="S145" s="582"/>
      <c r="T145" s="582"/>
      <c r="U145" s="582"/>
      <c r="V145" s="582"/>
      <c r="W145" s="582"/>
      <c r="X145" s="582"/>
      <c r="Y145" s="582"/>
      <c r="Z145" s="582"/>
      <c r="AA145" s="582"/>
      <c r="AB145" s="582"/>
      <c r="AC145" s="582"/>
      <c r="AD145" s="582"/>
      <c r="AE145" s="582"/>
      <c r="AF145" s="582"/>
      <c r="AG145" s="582"/>
      <c r="AH145" s="582"/>
      <c r="AI145" s="582"/>
      <c r="AJ145" s="582"/>
      <c r="AK145" s="582"/>
      <c r="AL145" s="582"/>
      <c r="AM145" s="582"/>
      <c r="AN145" s="582"/>
      <c r="AO145" s="582"/>
      <c r="AP145" s="582"/>
      <c r="AQ145" s="582"/>
      <c r="AR145" s="582"/>
      <c r="AS145" s="582"/>
    </row>
    <row r="146" spans="15:45" ht="12.75" customHeight="1">
      <c r="O146" s="582"/>
      <c r="P146" s="582"/>
      <c r="Q146" s="582"/>
      <c r="R146" s="582"/>
      <c r="S146" s="582"/>
      <c r="T146" s="582"/>
      <c r="U146" s="582"/>
      <c r="V146" s="582"/>
      <c r="W146" s="582"/>
      <c r="X146" s="582"/>
      <c r="Y146" s="582"/>
      <c r="Z146" s="582"/>
      <c r="AA146" s="582"/>
      <c r="AB146" s="582"/>
      <c r="AC146" s="582"/>
      <c r="AD146" s="582"/>
      <c r="AE146" s="582"/>
      <c r="AF146" s="582"/>
      <c r="AG146" s="582"/>
      <c r="AH146" s="582"/>
      <c r="AI146" s="582"/>
      <c r="AJ146" s="582"/>
      <c r="AK146" s="582"/>
      <c r="AL146" s="582"/>
      <c r="AM146" s="582"/>
      <c r="AN146" s="582"/>
      <c r="AO146" s="582"/>
      <c r="AP146" s="582"/>
      <c r="AQ146" s="582"/>
      <c r="AR146" s="582"/>
      <c r="AS146" s="582"/>
    </row>
    <row r="147" spans="15:45" ht="12.75" customHeight="1">
      <c r="O147" s="582"/>
      <c r="P147" s="582"/>
      <c r="Q147" s="582"/>
      <c r="R147" s="582"/>
      <c r="S147" s="582"/>
      <c r="T147" s="582"/>
      <c r="U147" s="582"/>
      <c r="V147" s="582"/>
      <c r="W147" s="582"/>
      <c r="X147" s="582"/>
      <c r="Y147" s="582"/>
      <c r="Z147" s="582"/>
      <c r="AA147" s="582"/>
      <c r="AB147" s="582"/>
      <c r="AC147" s="582"/>
      <c r="AD147" s="582"/>
      <c r="AE147" s="582"/>
      <c r="AF147" s="582"/>
      <c r="AG147" s="582"/>
      <c r="AH147" s="582"/>
      <c r="AI147" s="582"/>
      <c r="AJ147" s="582"/>
      <c r="AK147" s="582"/>
      <c r="AL147" s="582"/>
      <c r="AM147" s="582"/>
      <c r="AN147" s="582"/>
      <c r="AO147" s="582"/>
      <c r="AP147" s="582"/>
      <c r="AQ147" s="582"/>
      <c r="AR147" s="582"/>
      <c r="AS147" s="582"/>
    </row>
    <row r="148" spans="15:45" ht="12.75" customHeight="1">
      <c r="O148" s="582"/>
      <c r="P148" s="582"/>
      <c r="Q148" s="582"/>
      <c r="R148" s="582"/>
      <c r="S148" s="582"/>
      <c r="T148" s="582"/>
      <c r="U148" s="582"/>
      <c r="V148" s="582"/>
      <c r="W148" s="582"/>
      <c r="X148" s="582"/>
      <c r="Y148" s="582"/>
      <c r="Z148" s="582"/>
      <c r="AA148" s="582"/>
      <c r="AB148" s="582"/>
      <c r="AC148" s="582"/>
      <c r="AD148" s="582"/>
      <c r="AE148" s="582"/>
      <c r="AF148" s="582"/>
      <c r="AG148" s="582"/>
      <c r="AH148" s="582"/>
      <c r="AI148" s="582"/>
      <c r="AJ148" s="582"/>
      <c r="AK148" s="582"/>
      <c r="AL148" s="582"/>
      <c r="AM148" s="582"/>
      <c r="AN148" s="582"/>
      <c r="AO148" s="582"/>
      <c r="AP148" s="582"/>
      <c r="AQ148" s="582"/>
      <c r="AR148" s="582"/>
      <c r="AS148" s="582"/>
    </row>
    <row r="149" spans="15:45" ht="12.75" customHeight="1">
      <c r="O149" s="582"/>
      <c r="P149" s="582"/>
      <c r="Q149" s="582"/>
      <c r="R149" s="582"/>
      <c r="S149" s="582"/>
      <c r="T149" s="582"/>
      <c r="U149" s="582"/>
      <c r="V149" s="582"/>
      <c r="W149" s="582"/>
      <c r="X149" s="582"/>
      <c r="Y149" s="582"/>
      <c r="Z149" s="582"/>
      <c r="AA149" s="582"/>
      <c r="AB149" s="582"/>
      <c r="AC149" s="582"/>
      <c r="AD149" s="582"/>
      <c r="AE149" s="582"/>
      <c r="AF149" s="582"/>
      <c r="AG149" s="582"/>
      <c r="AH149" s="582"/>
      <c r="AI149" s="582"/>
      <c r="AJ149" s="582"/>
      <c r="AK149" s="582"/>
      <c r="AL149" s="582"/>
      <c r="AM149" s="582"/>
      <c r="AN149" s="582"/>
      <c r="AO149" s="582"/>
      <c r="AP149" s="582"/>
      <c r="AQ149" s="582"/>
      <c r="AR149" s="582"/>
      <c r="AS149" s="582"/>
    </row>
    <row r="150" spans="15:45" ht="12.75" customHeight="1">
      <c r="O150" s="582"/>
      <c r="P150" s="582"/>
      <c r="Q150" s="582"/>
      <c r="R150" s="582"/>
      <c r="S150" s="582"/>
      <c r="T150" s="582"/>
      <c r="U150" s="582"/>
      <c r="V150" s="582"/>
      <c r="W150" s="582"/>
      <c r="X150" s="582"/>
      <c r="Y150" s="582"/>
      <c r="Z150" s="582"/>
      <c r="AA150" s="582"/>
      <c r="AB150" s="582"/>
      <c r="AC150" s="582"/>
      <c r="AD150" s="582"/>
      <c r="AE150" s="582"/>
      <c r="AF150" s="582"/>
      <c r="AG150" s="582"/>
      <c r="AH150" s="582"/>
      <c r="AI150" s="582"/>
      <c r="AJ150" s="582"/>
      <c r="AK150" s="582"/>
      <c r="AL150" s="582"/>
      <c r="AM150" s="582"/>
      <c r="AN150" s="582"/>
      <c r="AO150" s="582"/>
      <c r="AP150" s="582"/>
      <c r="AQ150" s="582"/>
      <c r="AR150" s="582"/>
      <c r="AS150" s="582"/>
    </row>
    <row r="151" spans="15:45" ht="12.75" customHeight="1">
      <c r="O151" s="582"/>
      <c r="P151" s="582"/>
      <c r="Q151" s="582"/>
      <c r="R151" s="582"/>
      <c r="S151" s="582"/>
      <c r="T151" s="582"/>
      <c r="U151" s="582"/>
      <c r="V151" s="582"/>
      <c r="W151" s="582"/>
      <c r="X151" s="582"/>
      <c r="Y151" s="582"/>
      <c r="Z151" s="582"/>
      <c r="AA151" s="582"/>
      <c r="AB151" s="582"/>
      <c r="AC151" s="582"/>
      <c r="AD151" s="582"/>
      <c r="AE151" s="582"/>
      <c r="AF151" s="582"/>
      <c r="AG151" s="582"/>
      <c r="AH151" s="582"/>
      <c r="AI151" s="582"/>
      <c r="AJ151" s="582"/>
      <c r="AK151" s="582"/>
      <c r="AL151" s="582"/>
      <c r="AM151" s="582"/>
      <c r="AN151" s="582"/>
      <c r="AO151" s="582"/>
      <c r="AP151" s="582"/>
      <c r="AQ151" s="582"/>
      <c r="AR151" s="582"/>
      <c r="AS151" s="582"/>
    </row>
    <row r="152" spans="15:45" ht="12.75" customHeight="1">
      <c r="O152" s="582"/>
      <c r="P152" s="582"/>
      <c r="Q152" s="582"/>
      <c r="R152" s="582"/>
      <c r="S152" s="582"/>
      <c r="T152" s="582"/>
      <c r="U152" s="582"/>
      <c r="V152" s="582"/>
      <c r="W152" s="582"/>
      <c r="X152" s="582"/>
      <c r="Y152" s="582"/>
      <c r="Z152" s="582"/>
      <c r="AA152" s="582"/>
      <c r="AB152" s="582"/>
      <c r="AC152" s="582"/>
      <c r="AD152" s="582"/>
      <c r="AE152" s="582"/>
      <c r="AF152" s="582"/>
      <c r="AG152" s="582"/>
      <c r="AH152" s="582"/>
      <c r="AI152" s="582"/>
      <c r="AJ152" s="582"/>
      <c r="AK152" s="582"/>
      <c r="AL152" s="582"/>
      <c r="AM152" s="582"/>
      <c r="AN152" s="582"/>
      <c r="AO152" s="582"/>
      <c r="AP152" s="582"/>
      <c r="AQ152" s="582"/>
      <c r="AR152" s="582"/>
      <c r="AS152" s="582"/>
    </row>
    <row r="153" spans="15:45" ht="12.75" customHeight="1">
      <c r="O153" s="582"/>
      <c r="P153" s="582"/>
      <c r="Q153" s="582"/>
      <c r="R153" s="582"/>
      <c r="S153" s="582"/>
      <c r="T153" s="582"/>
      <c r="U153" s="582"/>
      <c r="V153" s="582"/>
      <c r="W153" s="582"/>
      <c r="X153" s="582"/>
      <c r="Y153" s="582"/>
      <c r="Z153" s="582"/>
      <c r="AA153" s="582"/>
      <c r="AB153" s="582"/>
      <c r="AC153" s="582"/>
      <c r="AD153" s="582"/>
      <c r="AE153" s="582"/>
      <c r="AF153" s="582"/>
      <c r="AG153" s="582"/>
      <c r="AH153" s="582"/>
      <c r="AI153" s="582"/>
      <c r="AJ153" s="582"/>
      <c r="AK153" s="582"/>
      <c r="AL153" s="582"/>
      <c r="AM153" s="582"/>
      <c r="AN153" s="582"/>
      <c r="AO153" s="582"/>
      <c r="AP153" s="582"/>
      <c r="AQ153" s="582"/>
      <c r="AR153" s="582"/>
      <c r="AS153" s="582"/>
    </row>
    <row r="154" spans="15:45" ht="12.75" customHeight="1">
      <c r="O154" s="582"/>
      <c r="P154" s="582"/>
      <c r="Q154" s="582"/>
      <c r="R154" s="582"/>
      <c r="S154" s="582"/>
      <c r="T154" s="582"/>
      <c r="U154" s="582"/>
      <c r="V154" s="582"/>
      <c r="W154" s="582"/>
      <c r="X154" s="582"/>
      <c r="Y154" s="582"/>
      <c r="Z154" s="582"/>
      <c r="AA154" s="582"/>
      <c r="AB154" s="582"/>
      <c r="AC154" s="582"/>
      <c r="AD154" s="582"/>
      <c r="AE154" s="582"/>
      <c r="AF154" s="582"/>
      <c r="AG154" s="582"/>
      <c r="AH154" s="582"/>
      <c r="AI154" s="582"/>
      <c r="AJ154" s="582"/>
      <c r="AK154" s="582"/>
      <c r="AL154" s="582"/>
      <c r="AM154" s="582"/>
      <c r="AN154" s="582"/>
      <c r="AO154" s="582"/>
      <c r="AP154" s="582"/>
      <c r="AQ154" s="582"/>
      <c r="AR154" s="582"/>
      <c r="AS154" s="582"/>
    </row>
    <row r="155" spans="15:45" ht="12.75" customHeight="1">
      <c r="O155" s="582"/>
      <c r="P155" s="582"/>
      <c r="Q155" s="582"/>
      <c r="R155" s="582"/>
      <c r="S155" s="582"/>
      <c r="T155" s="582"/>
      <c r="U155" s="582"/>
      <c r="V155" s="582"/>
      <c r="W155" s="582"/>
      <c r="X155" s="582"/>
      <c r="Y155" s="582"/>
      <c r="Z155" s="582"/>
      <c r="AA155" s="582"/>
      <c r="AB155" s="582"/>
      <c r="AC155" s="582"/>
      <c r="AD155" s="582"/>
      <c r="AE155" s="582"/>
      <c r="AF155" s="582"/>
      <c r="AG155" s="582"/>
      <c r="AH155" s="582"/>
      <c r="AI155" s="582"/>
      <c r="AJ155" s="582"/>
      <c r="AK155" s="582"/>
      <c r="AL155" s="582"/>
      <c r="AM155" s="582"/>
      <c r="AN155" s="582"/>
      <c r="AO155" s="582"/>
      <c r="AP155" s="582"/>
      <c r="AQ155" s="582"/>
      <c r="AR155" s="582"/>
      <c r="AS155" s="582"/>
    </row>
    <row r="156" spans="15:45" ht="12.75" customHeight="1">
      <c r="O156" s="582"/>
      <c r="P156" s="582"/>
      <c r="Q156" s="582"/>
      <c r="R156" s="582"/>
      <c r="S156" s="582"/>
      <c r="T156" s="582"/>
      <c r="U156" s="582"/>
      <c r="V156" s="582"/>
      <c r="W156" s="582"/>
      <c r="X156" s="582"/>
      <c r="Y156" s="582"/>
      <c r="Z156" s="582"/>
      <c r="AA156" s="582"/>
      <c r="AB156" s="582"/>
      <c r="AC156" s="582"/>
      <c r="AD156" s="582"/>
      <c r="AE156" s="582"/>
      <c r="AF156" s="582"/>
      <c r="AG156" s="582"/>
      <c r="AH156" s="582"/>
      <c r="AI156" s="582"/>
      <c r="AJ156" s="582"/>
      <c r="AK156" s="582"/>
      <c r="AL156" s="582"/>
      <c r="AM156" s="582"/>
      <c r="AN156" s="582"/>
      <c r="AO156" s="582"/>
      <c r="AP156" s="582"/>
      <c r="AQ156" s="582"/>
      <c r="AR156" s="582"/>
      <c r="AS156" s="582"/>
    </row>
    <row r="157" spans="15:45" ht="12.75" customHeight="1">
      <c r="O157" s="582"/>
      <c r="P157" s="582"/>
      <c r="Q157" s="582"/>
      <c r="R157" s="582"/>
      <c r="S157" s="582"/>
      <c r="T157" s="582"/>
      <c r="U157" s="582"/>
      <c r="V157" s="582"/>
      <c r="W157" s="582"/>
      <c r="X157" s="582"/>
      <c r="Y157" s="582"/>
      <c r="Z157" s="582"/>
      <c r="AA157" s="582"/>
      <c r="AB157" s="582"/>
      <c r="AC157" s="582"/>
      <c r="AD157" s="582"/>
      <c r="AE157" s="582"/>
      <c r="AF157" s="582"/>
      <c r="AG157" s="582"/>
      <c r="AH157" s="582"/>
      <c r="AI157" s="582"/>
      <c r="AJ157" s="582"/>
      <c r="AK157" s="582"/>
      <c r="AL157" s="582"/>
      <c r="AM157" s="582"/>
      <c r="AN157" s="582"/>
      <c r="AO157" s="582"/>
      <c r="AP157" s="582"/>
      <c r="AQ157" s="582"/>
      <c r="AR157" s="582"/>
      <c r="AS157" s="582"/>
    </row>
    <row r="158" spans="15:45" ht="12.75" customHeight="1">
      <c r="O158" s="582"/>
      <c r="P158" s="582"/>
      <c r="Q158" s="582"/>
      <c r="R158" s="582"/>
      <c r="S158" s="582"/>
      <c r="T158" s="582"/>
      <c r="U158" s="582"/>
      <c r="V158" s="582"/>
      <c r="W158" s="582"/>
      <c r="X158" s="582"/>
      <c r="Y158" s="582"/>
      <c r="Z158" s="582"/>
      <c r="AA158" s="582"/>
      <c r="AB158" s="582"/>
      <c r="AC158" s="582"/>
      <c r="AD158" s="582"/>
      <c r="AE158" s="582"/>
      <c r="AF158" s="582"/>
      <c r="AG158" s="582"/>
      <c r="AH158" s="582"/>
      <c r="AI158" s="582"/>
      <c r="AJ158" s="582"/>
      <c r="AK158" s="582"/>
      <c r="AL158" s="582"/>
      <c r="AM158" s="582"/>
      <c r="AN158" s="582"/>
      <c r="AO158" s="582"/>
      <c r="AP158" s="582"/>
      <c r="AQ158" s="582"/>
      <c r="AR158" s="582"/>
      <c r="AS158" s="582"/>
    </row>
    <row r="159" spans="15:45" ht="12.75" customHeight="1">
      <c r="O159" s="582"/>
      <c r="P159" s="582"/>
      <c r="Q159" s="582"/>
      <c r="R159" s="582"/>
      <c r="S159" s="582"/>
      <c r="T159" s="582"/>
      <c r="U159" s="582"/>
      <c r="V159" s="582"/>
      <c r="W159" s="582"/>
      <c r="X159" s="582"/>
      <c r="Y159" s="582"/>
      <c r="Z159" s="582"/>
      <c r="AA159" s="582"/>
      <c r="AB159" s="582"/>
      <c r="AC159" s="582"/>
      <c r="AD159" s="582"/>
      <c r="AE159" s="582"/>
      <c r="AF159" s="582"/>
      <c r="AG159" s="582"/>
      <c r="AH159" s="582"/>
      <c r="AI159" s="582"/>
      <c r="AJ159" s="582"/>
      <c r="AK159" s="582"/>
      <c r="AL159" s="582"/>
      <c r="AM159" s="582"/>
      <c r="AN159" s="582"/>
      <c r="AO159" s="582"/>
      <c r="AP159" s="582"/>
      <c r="AQ159" s="582"/>
      <c r="AR159" s="582"/>
      <c r="AS159" s="582"/>
    </row>
    <row r="160" spans="15:45" ht="12.75" customHeight="1">
      <c r="O160" s="582"/>
      <c r="P160" s="582"/>
      <c r="Q160" s="582"/>
      <c r="R160" s="582"/>
      <c r="S160" s="582"/>
      <c r="T160" s="582"/>
      <c r="U160" s="582"/>
      <c r="V160" s="582"/>
      <c r="W160" s="582"/>
      <c r="X160" s="582"/>
      <c r="Y160" s="582"/>
      <c r="Z160" s="582"/>
      <c r="AA160" s="582"/>
      <c r="AB160" s="582"/>
      <c r="AC160" s="582"/>
      <c r="AD160" s="582"/>
      <c r="AE160" s="582"/>
      <c r="AF160" s="582"/>
      <c r="AG160" s="582"/>
      <c r="AH160" s="582"/>
      <c r="AI160" s="582"/>
      <c r="AJ160" s="582"/>
      <c r="AK160" s="582"/>
      <c r="AL160" s="582"/>
      <c r="AM160" s="582"/>
      <c r="AN160" s="582"/>
      <c r="AO160" s="582"/>
      <c r="AP160" s="582"/>
      <c r="AQ160" s="582"/>
      <c r="AR160" s="582"/>
      <c r="AS160" s="582"/>
    </row>
    <row r="161" spans="15:45" ht="12.75" customHeight="1">
      <c r="O161" s="582"/>
      <c r="P161" s="582"/>
      <c r="Q161" s="582"/>
      <c r="R161" s="582"/>
      <c r="S161" s="582"/>
      <c r="T161" s="582"/>
      <c r="U161" s="582"/>
      <c r="V161" s="582"/>
      <c r="W161" s="582"/>
      <c r="X161" s="582"/>
      <c r="Y161" s="582"/>
      <c r="Z161" s="582"/>
      <c r="AA161" s="582"/>
      <c r="AB161" s="582"/>
      <c r="AC161" s="582"/>
      <c r="AD161" s="582"/>
      <c r="AE161" s="582"/>
      <c r="AF161" s="582"/>
      <c r="AG161" s="582"/>
      <c r="AH161" s="582"/>
      <c r="AI161" s="582"/>
      <c r="AJ161" s="582"/>
      <c r="AK161" s="582"/>
      <c r="AL161" s="582"/>
      <c r="AM161" s="582"/>
      <c r="AN161" s="582"/>
      <c r="AO161" s="582"/>
      <c r="AP161" s="582"/>
      <c r="AQ161" s="582"/>
      <c r="AR161" s="582"/>
      <c r="AS161" s="582"/>
    </row>
    <row r="162" spans="15:45" ht="12.75" customHeight="1">
      <c r="O162" s="582"/>
      <c r="P162" s="582"/>
      <c r="Q162" s="582"/>
      <c r="R162" s="582"/>
      <c r="S162" s="582"/>
      <c r="T162" s="582"/>
      <c r="U162" s="582"/>
      <c r="V162" s="582"/>
      <c r="W162" s="582"/>
      <c r="X162" s="582"/>
      <c r="Y162" s="582"/>
      <c r="Z162" s="582"/>
      <c r="AA162" s="582"/>
      <c r="AB162" s="582"/>
      <c r="AC162" s="582"/>
      <c r="AD162" s="582"/>
      <c r="AE162" s="582"/>
      <c r="AF162" s="582"/>
      <c r="AG162" s="582"/>
      <c r="AH162" s="582"/>
      <c r="AI162" s="582"/>
      <c r="AJ162" s="582"/>
      <c r="AK162" s="582"/>
      <c r="AL162" s="582"/>
      <c r="AM162" s="582"/>
      <c r="AN162" s="582"/>
      <c r="AO162" s="582"/>
      <c r="AP162" s="582"/>
      <c r="AQ162" s="582"/>
      <c r="AR162" s="582"/>
      <c r="AS162" s="582"/>
    </row>
    <row r="163" spans="15:45" ht="12.75" customHeight="1">
      <c r="O163" s="582"/>
      <c r="P163" s="582"/>
      <c r="Q163" s="582"/>
      <c r="R163" s="582"/>
      <c r="S163" s="582"/>
      <c r="T163" s="582"/>
      <c r="U163" s="582"/>
      <c r="V163" s="582"/>
      <c r="W163" s="582"/>
      <c r="X163" s="582"/>
      <c r="Y163" s="582"/>
      <c r="Z163" s="582"/>
      <c r="AA163" s="582"/>
      <c r="AB163" s="582"/>
      <c r="AC163" s="582"/>
      <c r="AD163" s="582"/>
      <c r="AE163" s="582"/>
      <c r="AF163" s="582"/>
      <c r="AG163" s="582"/>
      <c r="AH163" s="582"/>
      <c r="AI163" s="582"/>
      <c r="AJ163" s="582"/>
      <c r="AK163" s="582"/>
      <c r="AL163" s="582"/>
      <c r="AM163" s="582"/>
      <c r="AN163" s="582"/>
      <c r="AO163" s="582"/>
      <c r="AP163" s="582"/>
      <c r="AQ163" s="582"/>
      <c r="AR163" s="582"/>
      <c r="AS163" s="582"/>
    </row>
    <row r="164" spans="15:45" ht="12.75" customHeight="1">
      <c r="O164" s="582"/>
      <c r="P164" s="582"/>
      <c r="Q164" s="582"/>
      <c r="R164" s="582"/>
      <c r="S164" s="582"/>
      <c r="T164" s="582"/>
      <c r="U164" s="582"/>
      <c r="V164" s="582"/>
      <c r="W164" s="582"/>
      <c r="X164" s="582"/>
      <c r="Y164" s="582"/>
      <c r="Z164" s="582"/>
      <c r="AA164" s="582"/>
      <c r="AB164" s="582"/>
      <c r="AC164" s="582"/>
      <c r="AD164" s="582"/>
      <c r="AE164" s="582"/>
      <c r="AF164" s="582"/>
      <c r="AG164" s="582"/>
      <c r="AH164" s="582"/>
      <c r="AI164" s="582"/>
      <c r="AJ164" s="582"/>
      <c r="AK164" s="582"/>
      <c r="AL164" s="582"/>
      <c r="AM164" s="582"/>
      <c r="AN164" s="582"/>
      <c r="AO164" s="582"/>
      <c r="AP164" s="582"/>
      <c r="AQ164" s="582"/>
      <c r="AR164" s="582"/>
      <c r="AS164" s="582"/>
    </row>
    <row r="165" spans="15:45" ht="12.75" customHeight="1">
      <c r="O165" s="582"/>
      <c r="P165" s="582"/>
      <c r="Q165" s="582"/>
      <c r="R165" s="582"/>
      <c r="S165" s="582"/>
      <c r="T165" s="582"/>
      <c r="U165" s="582"/>
      <c r="V165" s="582"/>
      <c r="W165" s="582"/>
      <c r="X165" s="582"/>
      <c r="Y165" s="582"/>
      <c r="Z165" s="582"/>
      <c r="AA165" s="582"/>
      <c r="AB165" s="582"/>
      <c r="AC165" s="582"/>
      <c r="AD165" s="582"/>
      <c r="AE165" s="582"/>
      <c r="AF165" s="582"/>
      <c r="AG165" s="582"/>
      <c r="AH165" s="582"/>
      <c r="AI165" s="582"/>
      <c r="AJ165" s="582"/>
      <c r="AK165" s="582"/>
      <c r="AL165" s="582"/>
      <c r="AM165" s="582"/>
      <c r="AN165" s="582"/>
      <c r="AO165" s="582"/>
      <c r="AP165" s="582"/>
      <c r="AQ165" s="582"/>
      <c r="AR165" s="582"/>
      <c r="AS165" s="582"/>
    </row>
    <row r="166" spans="15:45" ht="12.75" customHeight="1">
      <c r="O166" s="582"/>
      <c r="P166" s="582"/>
      <c r="Q166" s="582"/>
      <c r="R166" s="582"/>
      <c r="S166" s="582"/>
      <c r="T166" s="582"/>
      <c r="U166" s="582"/>
      <c r="V166" s="582"/>
      <c r="W166" s="582"/>
      <c r="X166" s="582"/>
      <c r="Y166" s="582"/>
      <c r="Z166" s="582"/>
      <c r="AA166" s="582"/>
      <c r="AB166" s="582"/>
      <c r="AC166" s="582"/>
      <c r="AD166" s="582"/>
      <c r="AE166" s="582"/>
      <c r="AF166" s="582"/>
      <c r="AG166" s="582"/>
      <c r="AH166" s="582"/>
      <c r="AI166" s="582"/>
      <c r="AJ166" s="582"/>
      <c r="AK166" s="582"/>
      <c r="AL166" s="582"/>
      <c r="AM166" s="582"/>
      <c r="AN166" s="582"/>
      <c r="AO166" s="582"/>
      <c r="AP166" s="582"/>
      <c r="AQ166" s="582"/>
      <c r="AR166" s="582"/>
      <c r="AS166" s="582"/>
    </row>
    <row r="167" spans="15:45" ht="12.75" customHeight="1">
      <c r="O167" s="582"/>
      <c r="P167" s="582"/>
      <c r="Q167" s="582"/>
      <c r="R167" s="582"/>
      <c r="S167" s="582"/>
      <c r="T167" s="582"/>
      <c r="U167" s="582"/>
      <c r="V167" s="582"/>
      <c r="W167" s="582"/>
      <c r="X167" s="582"/>
      <c r="Y167" s="582"/>
      <c r="Z167" s="582"/>
      <c r="AA167" s="582"/>
      <c r="AB167" s="582"/>
      <c r="AC167" s="582"/>
      <c r="AD167" s="582"/>
      <c r="AE167" s="582"/>
      <c r="AF167" s="582"/>
      <c r="AG167" s="582"/>
      <c r="AH167" s="582"/>
      <c r="AI167" s="582"/>
      <c r="AJ167" s="582"/>
      <c r="AK167" s="582"/>
      <c r="AL167" s="582"/>
      <c r="AM167" s="582"/>
      <c r="AN167" s="582"/>
      <c r="AO167" s="582"/>
      <c r="AP167" s="582"/>
      <c r="AQ167" s="582"/>
      <c r="AR167" s="582"/>
      <c r="AS167" s="582"/>
    </row>
    <row r="168" spans="15:45" ht="12.75" customHeight="1">
      <c r="O168" s="582"/>
      <c r="P168" s="582"/>
      <c r="Q168" s="582"/>
      <c r="R168" s="582"/>
      <c r="S168" s="582"/>
      <c r="T168" s="582"/>
      <c r="U168" s="582"/>
      <c r="V168" s="582"/>
      <c r="W168" s="582"/>
      <c r="X168" s="582"/>
      <c r="Y168" s="582"/>
      <c r="Z168" s="582"/>
      <c r="AA168" s="582"/>
      <c r="AB168" s="582"/>
      <c r="AC168" s="582"/>
      <c r="AD168" s="582"/>
      <c r="AE168" s="582"/>
      <c r="AF168" s="582"/>
      <c r="AG168" s="582"/>
      <c r="AH168" s="582"/>
      <c r="AI168" s="582"/>
      <c r="AJ168" s="582"/>
      <c r="AK168" s="582"/>
      <c r="AL168" s="582"/>
      <c r="AM168" s="582"/>
      <c r="AN168" s="582"/>
      <c r="AO168" s="582"/>
      <c r="AP168" s="582"/>
      <c r="AQ168" s="582"/>
      <c r="AR168" s="582"/>
      <c r="AS168" s="582"/>
    </row>
    <row r="169" spans="15:45" ht="12.75" customHeight="1">
      <c r="O169" s="582"/>
      <c r="P169" s="582"/>
      <c r="Q169" s="582"/>
      <c r="R169" s="582"/>
      <c r="S169" s="582"/>
      <c r="T169" s="582"/>
      <c r="U169" s="582"/>
      <c r="V169" s="582"/>
      <c r="W169" s="582"/>
      <c r="X169" s="582"/>
      <c r="Y169" s="582"/>
      <c r="Z169" s="582"/>
      <c r="AA169" s="582"/>
      <c r="AB169" s="582"/>
      <c r="AC169" s="582"/>
      <c r="AD169" s="582"/>
      <c r="AE169" s="582"/>
      <c r="AF169" s="582"/>
      <c r="AG169" s="582"/>
      <c r="AH169" s="582"/>
      <c r="AI169" s="582"/>
      <c r="AJ169" s="582"/>
      <c r="AK169" s="582"/>
      <c r="AL169" s="582"/>
      <c r="AM169" s="582"/>
      <c r="AN169" s="582"/>
      <c r="AO169" s="582"/>
      <c r="AP169" s="582"/>
      <c r="AQ169" s="582"/>
      <c r="AR169" s="582"/>
      <c r="AS169" s="582"/>
    </row>
    <row r="170" spans="15:45" ht="12.75" customHeight="1">
      <c r="O170" s="582"/>
      <c r="P170" s="582"/>
      <c r="Q170" s="582"/>
      <c r="R170" s="582"/>
      <c r="S170" s="582"/>
      <c r="T170" s="582"/>
      <c r="U170" s="582"/>
      <c r="V170" s="582"/>
      <c r="W170" s="582"/>
      <c r="X170" s="582"/>
      <c r="Y170" s="582"/>
      <c r="Z170" s="582"/>
      <c r="AA170" s="582"/>
      <c r="AB170" s="582"/>
      <c r="AC170" s="582"/>
      <c r="AD170" s="582"/>
      <c r="AE170" s="582"/>
      <c r="AF170" s="582"/>
      <c r="AG170" s="582"/>
      <c r="AH170" s="582"/>
      <c r="AI170" s="582"/>
      <c r="AJ170" s="582"/>
      <c r="AK170" s="582"/>
      <c r="AL170" s="582"/>
      <c r="AM170" s="582"/>
      <c r="AN170" s="582"/>
      <c r="AO170" s="582"/>
      <c r="AP170" s="582"/>
      <c r="AQ170" s="582"/>
      <c r="AR170" s="582"/>
      <c r="AS170" s="582"/>
    </row>
    <row r="171" spans="15:45" ht="12.75" customHeight="1">
      <c r="O171" s="582"/>
      <c r="P171" s="582"/>
      <c r="Q171" s="582"/>
      <c r="R171" s="582"/>
      <c r="S171" s="582"/>
      <c r="T171" s="582"/>
      <c r="U171" s="582"/>
      <c r="V171" s="582"/>
      <c r="W171" s="582"/>
      <c r="X171" s="582"/>
      <c r="Y171" s="582"/>
      <c r="Z171" s="582"/>
      <c r="AA171" s="582"/>
      <c r="AB171" s="582"/>
      <c r="AC171" s="582"/>
      <c r="AD171" s="582"/>
      <c r="AE171" s="582"/>
      <c r="AF171" s="582"/>
      <c r="AG171" s="582"/>
      <c r="AH171" s="582"/>
      <c r="AI171" s="582"/>
      <c r="AJ171" s="582"/>
      <c r="AK171" s="582"/>
      <c r="AL171" s="582"/>
      <c r="AM171" s="582"/>
      <c r="AN171" s="582"/>
      <c r="AO171" s="582"/>
      <c r="AP171" s="582"/>
      <c r="AQ171" s="582"/>
      <c r="AR171" s="582"/>
      <c r="AS171" s="582"/>
    </row>
    <row r="172" spans="15:45" ht="12.75" customHeight="1">
      <c r="O172" s="582"/>
      <c r="P172" s="582"/>
      <c r="Q172" s="582"/>
      <c r="R172" s="582"/>
      <c r="S172" s="582"/>
      <c r="T172" s="582"/>
      <c r="U172" s="582"/>
      <c r="V172" s="582"/>
      <c r="W172" s="582"/>
      <c r="X172" s="582"/>
      <c r="Y172" s="582"/>
      <c r="Z172" s="582"/>
      <c r="AA172" s="582"/>
      <c r="AB172" s="582"/>
      <c r="AC172" s="582"/>
      <c r="AD172" s="582"/>
      <c r="AE172" s="582"/>
      <c r="AF172" s="582"/>
      <c r="AG172" s="582"/>
      <c r="AH172" s="582"/>
      <c r="AI172" s="582"/>
      <c r="AJ172" s="582"/>
      <c r="AK172" s="582"/>
      <c r="AL172" s="582"/>
      <c r="AM172" s="582"/>
      <c r="AN172" s="582"/>
      <c r="AO172" s="582"/>
      <c r="AP172" s="582"/>
      <c r="AQ172" s="582"/>
      <c r="AR172" s="582"/>
      <c r="AS172" s="582"/>
    </row>
    <row r="173" spans="15:45" ht="12.75" customHeight="1">
      <c r="O173" s="582"/>
      <c r="P173" s="582"/>
      <c r="Q173" s="582"/>
      <c r="R173" s="582"/>
      <c r="S173" s="582"/>
      <c r="T173" s="582"/>
      <c r="U173" s="582"/>
      <c r="V173" s="582"/>
      <c r="W173" s="582"/>
      <c r="X173" s="582"/>
      <c r="Y173" s="582"/>
      <c r="Z173" s="582"/>
      <c r="AA173" s="582"/>
      <c r="AB173" s="582"/>
      <c r="AC173" s="582"/>
      <c r="AD173" s="582"/>
      <c r="AE173" s="582"/>
      <c r="AF173" s="582"/>
      <c r="AG173" s="582"/>
      <c r="AH173" s="582"/>
      <c r="AI173" s="582"/>
      <c r="AJ173" s="582"/>
      <c r="AK173" s="582"/>
      <c r="AL173" s="582"/>
      <c r="AM173" s="582"/>
      <c r="AN173" s="582"/>
      <c r="AO173" s="582"/>
      <c r="AP173" s="582"/>
      <c r="AQ173" s="582"/>
      <c r="AR173" s="582"/>
      <c r="AS173" s="582"/>
    </row>
    <row r="174" spans="15:45" ht="12.75" customHeight="1">
      <c r="O174" s="582"/>
      <c r="P174" s="582"/>
      <c r="Q174" s="582"/>
      <c r="R174" s="582"/>
      <c r="S174" s="582"/>
      <c r="T174" s="582"/>
      <c r="U174" s="582"/>
      <c r="V174" s="582"/>
      <c r="W174" s="582"/>
      <c r="X174" s="582"/>
      <c r="Y174" s="582"/>
      <c r="Z174" s="582"/>
      <c r="AA174" s="582"/>
      <c r="AB174" s="582"/>
      <c r="AC174" s="582"/>
      <c r="AD174" s="582"/>
      <c r="AE174" s="582"/>
      <c r="AF174" s="582"/>
      <c r="AG174" s="582"/>
      <c r="AH174" s="582"/>
      <c r="AI174" s="582"/>
      <c r="AJ174" s="582"/>
      <c r="AK174" s="582"/>
      <c r="AL174" s="582"/>
      <c r="AM174" s="582"/>
      <c r="AN174" s="582"/>
      <c r="AO174" s="582"/>
      <c r="AP174" s="582"/>
      <c r="AQ174" s="582"/>
      <c r="AR174" s="582"/>
      <c r="AS174" s="582"/>
    </row>
    <row r="175" spans="15:45" ht="12.75" customHeight="1">
      <c r="O175" s="582"/>
      <c r="P175" s="582"/>
      <c r="Q175" s="582"/>
      <c r="R175" s="582"/>
      <c r="S175" s="582"/>
      <c r="T175" s="582"/>
      <c r="U175" s="582"/>
      <c r="V175" s="582"/>
      <c r="W175" s="582"/>
      <c r="X175" s="582"/>
      <c r="Y175" s="582"/>
      <c r="Z175" s="582"/>
      <c r="AA175" s="582"/>
      <c r="AB175" s="582"/>
      <c r="AC175" s="582"/>
      <c r="AD175" s="582"/>
      <c r="AE175" s="582"/>
      <c r="AF175" s="582"/>
      <c r="AG175" s="582"/>
      <c r="AH175" s="582"/>
      <c r="AI175" s="582"/>
      <c r="AJ175" s="582"/>
      <c r="AK175" s="582"/>
      <c r="AL175" s="582"/>
      <c r="AM175" s="582"/>
      <c r="AN175" s="582"/>
      <c r="AO175" s="582"/>
      <c r="AP175" s="582"/>
      <c r="AQ175" s="582"/>
      <c r="AR175" s="582"/>
      <c r="AS175" s="582"/>
    </row>
    <row r="176" spans="15:45" ht="12.75" customHeight="1">
      <c r="O176" s="582"/>
      <c r="P176" s="582"/>
      <c r="Q176" s="582"/>
      <c r="R176" s="582"/>
      <c r="S176" s="582"/>
      <c r="T176" s="582"/>
      <c r="U176" s="582"/>
      <c r="V176" s="582"/>
      <c r="W176" s="582"/>
      <c r="X176" s="582"/>
      <c r="Y176" s="582"/>
      <c r="Z176" s="582"/>
      <c r="AA176" s="582"/>
      <c r="AB176" s="582"/>
      <c r="AC176" s="582"/>
      <c r="AD176" s="582"/>
      <c r="AE176" s="582"/>
      <c r="AF176" s="582"/>
      <c r="AG176" s="582"/>
      <c r="AH176" s="582"/>
      <c r="AI176" s="582"/>
      <c r="AJ176" s="582"/>
      <c r="AK176" s="582"/>
      <c r="AL176" s="582"/>
      <c r="AM176" s="582"/>
      <c r="AN176" s="582"/>
      <c r="AO176" s="582"/>
      <c r="AP176" s="582"/>
      <c r="AQ176" s="582"/>
      <c r="AR176" s="582"/>
      <c r="AS176" s="582"/>
    </row>
    <row r="177" spans="15:45" ht="12.75" customHeight="1">
      <c r="O177" s="582"/>
      <c r="P177" s="582"/>
      <c r="Q177" s="582"/>
      <c r="R177" s="582"/>
      <c r="S177" s="582"/>
      <c r="T177" s="582"/>
      <c r="U177" s="582"/>
      <c r="V177" s="582"/>
      <c r="W177" s="582"/>
      <c r="X177" s="582"/>
      <c r="Y177" s="582"/>
      <c r="Z177" s="582"/>
      <c r="AA177" s="582"/>
      <c r="AB177" s="582"/>
      <c r="AC177" s="582"/>
      <c r="AD177" s="582"/>
      <c r="AE177" s="582"/>
      <c r="AF177" s="582"/>
      <c r="AG177" s="582"/>
      <c r="AH177" s="582"/>
      <c r="AI177" s="582"/>
      <c r="AJ177" s="582"/>
      <c r="AK177" s="582"/>
      <c r="AL177" s="582"/>
      <c r="AM177" s="582"/>
      <c r="AN177" s="582"/>
      <c r="AO177" s="582"/>
      <c r="AP177" s="582"/>
      <c r="AQ177" s="582"/>
      <c r="AR177" s="582"/>
      <c r="AS177" s="582"/>
    </row>
    <row r="178" spans="15:45" ht="12.75" customHeight="1">
      <c r="O178" s="582"/>
      <c r="P178" s="582"/>
      <c r="Q178" s="582"/>
      <c r="R178" s="582"/>
      <c r="S178" s="582"/>
      <c r="T178" s="582"/>
      <c r="U178" s="582"/>
      <c r="V178" s="582"/>
      <c r="W178" s="582"/>
      <c r="X178" s="582"/>
      <c r="Y178" s="582"/>
      <c r="Z178" s="582"/>
      <c r="AA178" s="582"/>
      <c r="AB178" s="582"/>
      <c r="AC178" s="582"/>
      <c r="AD178" s="582"/>
      <c r="AE178" s="582"/>
      <c r="AF178" s="582"/>
      <c r="AG178" s="582"/>
      <c r="AH178" s="582"/>
      <c r="AI178" s="582"/>
      <c r="AJ178" s="582"/>
      <c r="AK178" s="582"/>
      <c r="AL178" s="582"/>
      <c r="AM178" s="582"/>
      <c r="AN178" s="582"/>
      <c r="AO178" s="582"/>
      <c r="AP178" s="582"/>
      <c r="AQ178" s="582"/>
      <c r="AR178" s="582"/>
      <c r="AS178" s="582"/>
    </row>
    <row r="179" spans="15:45" ht="12.75" customHeight="1">
      <c r="O179" s="582"/>
      <c r="P179" s="582"/>
      <c r="Q179" s="582"/>
      <c r="R179" s="582"/>
      <c r="S179" s="582"/>
      <c r="T179" s="582"/>
      <c r="U179" s="582"/>
      <c r="V179" s="582"/>
      <c r="W179" s="582"/>
      <c r="X179" s="582"/>
      <c r="Y179" s="582"/>
      <c r="Z179" s="582"/>
      <c r="AA179" s="582"/>
      <c r="AB179" s="582"/>
      <c r="AC179" s="582"/>
      <c r="AD179" s="582"/>
      <c r="AE179" s="582"/>
      <c r="AF179" s="582"/>
      <c r="AG179" s="582"/>
      <c r="AH179" s="582"/>
      <c r="AI179" s="582"/>
      <c r="AJ179" s="582"/>
      <c r="AK179" s="582"/>
      <c r="AL179" s="582"/>
      <c r="AM179" s="582"/>
      <c r="AN179" s="582"/>
      <c r="AO179" s="582"/>
      <c r="AP179" s="582"/>
      <c r="AQ179" s="582"/>
      <c r="AR179" s="582"/>
      <c r="AS179" s="582"/>
    </row>
    <row r="180" spans="15:45" ht="12.75" customHeight="1">
      <c r="O180" s="582"/>
      <c r="P180" s="582"/>
      <c r="Q180" s="582"/>
      <c r="R180" s="582"/>
      <c r="S180" s="582"/>
      <c r="T180" s="582"/>
      <c r="U180" s="582"/>
      <c r="V180" s="582"/>
      <c r="W180" s="582"/>
      <c r="X180" s="582"/>
      <c r="Y180" s="582"/>
      <c r="Z180" s="582"/>
      <c r="AA180" s="582"/>
      <c r="AB180" s="582"/>
      <c r="AC180" s="582"/>
      <c r="AD180" s="582"/>
      <c r="AE180" s="582"/>
      <c r="AF180" s="582"/>
      <c r="AG180" s="582"/>
      <c r="AH180" s="582"/>
      <c r="AI180" s="582"/>
      <c r="AJ180" s="582"/>
      <c r="AK180" s="582"/>
      <c r="AL180" s="582"/>
      <c r="AM180" s="582"/>
      <c r="AN180" s="582"/>
      <c r="AO180" s="582"/>
      <c r="AP180" s="582"/>
      <c r="AQ180" s="582"/>
      <c r="AR180" s="582"/>
      <c r="AS180" s="582"/>
    </row>
    <row r="181" spans="15:45" ht="12.75" customHeight="1">
      <c r="O181" s="582"/>
      <c r="P181" s="582"/>
      <c r="Q181" s="582"/>
      <c r="R181" s="582"/>
      <c r="S181" s="582"/>
      <c r="T181" s="582"/>
      <c r="U181" s="582"/>
      <c r="V181" s="582"/>
      <c r="W181" s="582"/>
      <c r="X181" s="582"/>
      <c r="Y181" s="582"/>
      <c r="Z181" s="582"/>
      <c r="AA181" s="582"/>
      <c r="AB181" s="582"/>
      <c r="AC181" s="582"/>
      <c r="AD181" s="582"/>
      <c r="AE181" s="582"/>
      <c r="AF181" s="582"/>
      <c r="AG181" s="582"/>
      <c r="AH181" s="582"/>
      <c r="AI181" s="582"/>
      <c r="AJ181" s="582"/>
      <c r="AK181" s="582"/>
      <c r="AL181" s="582"/>
      <c r="AM181" s="582"/>
      <c r="AN181" s="582"/>
      <c r="AO181" s="582"/>
      <c r="AP181" s="582"/>
      <c r="AQ181" s="582"/>
      <c r="AR181" s="582"/>
      <c r="AS181" s="582"/>
    </row>
    <row r="182" spans="15:45" ht="12.75" customHeight="1">
      <c r="O182" s="582"/>
      <c r="P182" s="582"/>
      <c r="Q182" s="582"/>
      <c r="R182" s="582"/>
      <c r="S182" s="582"/>
      <c r="T182" s="582"/>
      <c r="U182" s="582"/>
      <c r="V182" s="582"/>
      <c r="W182" s="582"/>
      <c r="X182" s="582"/>
      <c r="Y182" s="582"/>
      <c r="Z182" s="582"/>
      <c r="AA182" s="582"/>
      <c r="AB182" s="582"/>
      <c r="AC182" s="582"/>
      <c r="AD182" s="582"/>
      <c r="AE182" s="582"/>
      <c r="AF182" s="582"/>
      <c r="AG182" s="582"/>
      <c r="AH182" s="582"/>
      <c r="AI182" s="582"/>
      <c r="AJ182" s="582"/>
      <c r="AK182" s="582"/>
      <c r="AL182" s="582"/>
      <c r="AM182" s="582"/>
      <c r="AN182" s="582"/>
      <c r="AO182" s="582"/>
      <c r="AP182" s="582"/>
      <c r="AQ182" s="582"/>
      <c r="AR182" s="582"/>
      <c r="AS182" s="582"/>
    </row>
    <row r="183" spans="15:45" ht="12.75" customHeight="1">
      <c r="O183" s="582"/>
      <c r="P183" s="582"/>
      <c r="Q183" s="582"/>
      <c r="R183" s="582"/>
      <c r="S183" s="582"/>
      <c r="T183" s="582"/>
      <c r="U183" s="582"/>
      <c r="V183" s="582"/>
      <c r="W183" s="582"/>
      <c r="X183" s="582"/>
      <c r="Y183" s="582"/>
      <c r="Z183" s="582"/>
      <c r="AA183" s="582"/>
      <c r="AB183" s="582"/>
      <c r="AC183" s="582"/>
      <c r="AD183" s="582"/>
      <c r="AE183" s="582"/>
      <c r="AF183" s="582"/>
      <c r="AG183" s="582"/>
      <c r="AH183" s="582"/>
      <c r="AI183" s="582"/>
      <c r="AJ183" s="582"/>
      <c r="AK183" s="582"/>
      <c r="AL183" s="582"/>
      <c r="AM183" s="582"/>
      <c r="AN183" s="582"/>
      <c r="AO183" s="582"/>
      <c r="AP183" s="582"/>
      <c r="AQ183" s="582"/>
      <c r="AR183" s="582"/>
      <c r="AS183" s="582"/>
    </row>
    <row r="184" spans="15:45" ht="12.75" customHeight="1">
      <c r="O184" s="582"/>
      <c r="P184" s="582"/>
      <c r="Q184" s="582"/>
      <c r="R184" s="582"/>
      <c r="S184" s="582"/>
      <c r="T184" s="582"/>
      <c r="U184" s="582"/>
      <c r="V184" s="582"/>
      <c r="W184" s="582"/>
      <c r="X184" s="582"/>
      <c r="Y184" s="582"/>
      <c r="Z184" s="582"/>
      <c r="AA184" s="582"/>
      <c r="AB184" s="582"/>
      <c r="AC184" s="582"/>
      <c r="AD184" s="582"/>
      <c r="AE184" s="582"/>
      <c r="AF184" s="582"/>
      <c r="AG184" s="582"/>
      <c r="AH184" s="582"/>
      <c r="AI184" s="582"/>
      <c r="AJ184" s="582"/>
      <c r="AK184" s="582"/>
      <c r="AL184" s="582"/>
      <c r="AM184" s="582"/>
      <c r="AN184" s="582"/>
      <c r="AO184" s="582"/>
      <c r="AP184" s="582"/>
      <c r="AQ184" s="582"/>
      <c r="AR184" s="582"/>
      <c r="AS184" s="582"/>
    </row>
    <row r="185" spans="15:45" ht="12.75" customHeight="1">
      <c r="O185" s="582"/>
      <c r="P185" s="582"/>
      <c r="Q185" s="582"/>
      <c r="R185" s="582"/>
      <c r="S185" s="582"/>
      <c r="T185" s="582"/>
      <c r="U185" s="582"/>
      <c r="V185" s="582"/>
      <c r="W185" s="582"/>
      <c r="X185" s="582"/>
      <c r="Y185" s="582"/>
      <c r="Z185" s="582"/>
      <c r="AA185" s="582"/>
      <c r="AB185" s="582"/>
      <c r="AC185" s="582"/>
      <c r="AD185" s="582"/>
      <c r="AE185" s="582"/>
      <c r="AF185" s="582"/>
      <c r="AG185" s="582"/>
      <c r="AH185" s="582"/>
      <c r="AI185" s="582"/>
      <c r="AJ185" s="582"/>
      <c r="AK185" s="582"/>
      <c r="AL185" s="582"/>
      <c r="AM185" s="582"/>
      <c r="AN185" s="582"/>
      <c r="AO185" s="582"/>
      <c r="AP185" s="582"/>
      <c r="AQ185" s="582"/>
      <c r="AR185" s="582"/>
      <c r="AS185" s="582"/>
    </row>
    <row r="186" spans="15:45" ht="12.75" customHeight="1">
      <c r="O186" s="582"/>
      <c r="P186" s="582"/>
      <c r="Q186" s="582"/>
      <c r="R186" s="582"/>
      <c r="S186" s="582"/>
      <c r="T186" s="582"/>
      <c r="U186" s="582"/>
      <c r="V186" s="582"/>
      <c r="W186" s="582"/>
      <c r="X186" s="582"/>
      <c r="Y186" s="582"/>
      <c r="Z186" s="582"/>
      <c r="AA186" s="582"/>
      <c r="AB186" s="582"/>
      <c r="AC186" s="582"/>
      <c r="AD186" s="582"/>
      <c r="AE186" s="582"/>
      <c r="AF186" s="582"/>
      <c r="AG186" s="582"/>
      <c r="AH186" s="582"/>
      <c r="AI186" s="582"/>
      <c r="AJ186" s="582"/>
      <c r="AK186" s="582"/>
      <c r="AL186" s="582"/>
      <c r="AM186" s="582"/>
      <c r="AN186" s="582"/>
      <c r="AO186" s="582"/>
      <c r="AP186" s="582"/>
      <c r="AQ186" s="582"/>
      <c r="AR186" s="582"/>
      <c r="AS186" s="582"/>
    </row>
    <row r="187" spans="15:45" ht="12.75" customHeight="1">
      <c r="O187" s="582"/>
      <c r="P187" s="582"/>
      <c r="Q187" s="582"/>
      <c r="R187" s="582"/>
      <c r="S187" s="582"/>
      <c r="T187" s="582"/>
      <c r="U187" s="582"/>
      <c r="V187" s="582"/>
      <c r="W187" s="582"/>
      <c r="X187" s="582"/>
      <c r="Y187" s="582"/>
      <c r="Z187" s="582"/>
      <c r="AA187" s="582"/>
      <c r="AB187" s="582"/>
      <c r="AC187" s="582"/>
      <c r="AD187" s="582"/>
      <c r="AE187" s="582"/>
      <c r="AF187" s="582"/>
      <c r="AG187" s="582"/>
      <c r="AH187" s="582"/>
      <c r="AI187" s="582"/>
      <c r="AJ187" s="582"/>
      <c r="AK187" s="582"/>
      <c r="AL187" s="582"/>
      <c r="AM187" s="582"/>
      <c r="AN187" s="582"/>
      <c r="AO187" s="582"/>
      <c r="AP187" s="582"/>
      <c r="AQ187" s="582"/>
      <c r="AR187" s="582"/>
      <c r="AS187" s="582"/>
    </row>
    <row r="188" spans="15:45" ht="12.75" customHeight="1">
      <c r="O188" s="582"/>
      <c r="P188" s="582"/>
      <c r="Q188" s="582"/>
      <c r="R188" s="582"/>
      <c r="S188" s="582"/>
      <c r="T188" s="582"/>
      <c r="U188" s="582"/>
      <c r="V188" s="582"/>
      <c r="W188" s="582"/>
      <c r="X188" s="582"/>
      <c r="Y188" s="582"/>
      <c r="Z188" s="582"/>
      <c r="AA188" s="582"/>
      <c r="AB188" s="582"/>
      <c r="AC188" s="582"/>
      <c r="AD188" s="582"/>
      <c r="AE188" s="582"/>
      <c r="AF188" s="582"/>
      <c r="AG188" s="582"/>
      <c r="AH188" s="582"/>
      <c r="AI188" s="582"/>
      <c r="AJ188" s="582"/>
      <c r="AK188" s="582"/>
      <c r="AL188" s="582"/>
      <c r="AM188" s="582"/>
      <c r="AN188" s="582"/>
      <c r="AO188" s="582"/>
      <c r="AP188" s="582"/>
      <c r="AQ188" s="582"/>
      <c r="AR188" s="582"/>
      <c r="AS188" s="582"/>
    </row>
    <row r="189" spans="15:45" ht="12.75" customHeight="1">
      <c r="O189" s="582"/>
      <c r="P189" s="582"/>
      <c r="Q189" s="582"/>
      <c r="R189" s="582"/>
      <c r="S189" s="582"/>
      <c r="T189" s="582"/>
      <c r="U189" s="582"/>
      <c r="V189" s="582"/>
      <c r="W189" s="582"/>
      <c r="X189" s="582"/>
      <c r="Y189" s="582"/>
      <c r="Z189" s="582"/>
      <c r="AA189" s="582"/>
      <c r="AB189" s="582"/>
      <c r="AC189" s="582"/>
      <c r="AD189" s="582"/>
      <c r="AE189" s="582"/>
      <c r="AF189" s="582"/>
      <c r="AG189" s="582"/>
      <c r="AH189" s="582"/>
      <c r="AI189" s="582"/>
      <c r="AJ189" s="582"/>
      <c r="AK189" s="582"/>
      <c r="AL189" s="582"/>
      <c r="AM189" s="582"/>
      <c r="AN189" s="582"/>
      <c r="AO189" s="582"/>
      <c r="AP189" s="582"/>
      <c r="AQ189" s="582"/>
      <c r="AR189" s="582"/>
      <c r="AS189" s="582"/>
    </row>
    <row r="190" spans="15:45" ht="12.75" customHeight="1">
      <c r="O190" s="582"/>
      <c r="P190" s="582"/>
      <c r="Q190" s="582"/>
      <c r="R190" s="582"/>
      <c r="S190" s="582"/>
      <c r="T190" s="582"/>
      <c r="U190" s="582"/>
      <c r="V190" s="582"/>
      <c r="W190" s="582"/>
      <c r="X190" s="582"/>
      <c r="Y190" s="582"/>
      <c r="Z190" s="582"/>
      <c r="AA190" s="582"/>
      <c r="AB190" s="582"/>
      <c r="AC190" s="582"/>
      <c r="AD190" s="582"/>
      <c r="AE190" s="582"/>
      <c r="AF190" s="582"/>
      <c r="AG190" s="582"/>
      <c r="AH190" s="582"/>
      <c r="AI190" s="582"/>
      <c r="AJ190" s="582"/>
      <c r="AK190" s="582"/>
      <c r="AL190" s="582"/>
      <c r="AM190" s="582"/>
      <c r="AN190" s="582"/>
      <c r="AO190" s="582"/>
      <c r="AP190" s="582"/>
      <c r="AQ190" s="582"/>
      <c r="AR190" s="582"/>
      <c r="AS190" s="582"/>
    </row>
    <row r="191" spans="15:45" ht="12.75" customHeight="1">
      <c r="O191" s="582"/>
      <c r="P191" s="582"/>
      <c r="Q191" s="582"/>
      <c r="R191" s="582"/>
      <c r="S191" s="582"/>
      <c r="T191" s="582"/>
      <c r="U191" s="582"/>
      <c r="V191" s="582"/>
      <c r="W191" s="582"/>
      <c r="X191" s="582"/>
      <c r="Y191" s="582"/>
      <c r="Z191" s="582"/>
      <c r="AA191" s="582"/>
      <c r="AB191" s="582"/>
      <c r="AC191" s="582"/>
      <c r="AD191" s="582"/>
      <c r="AE191" s="582"/>
      <c r="AF191" s="582"/>
      <c r="AG191" s="582"/>
      <c r="AH191" s="582"/>
      <c r="AI191" s="582"/>
      <c r="AJ191" s="582"/>
      <c r="AK191" s="582"/>
      <c r="AL191" s="582"/>
      <c r="AM191" s="582"/>
      <c r="AN191" s="582"/>
      <c r="AO191" s="582"/>
      <c r="AP191" s="582"/>
      <c r="AQ191" s="582"/>
      <c r="AR191" s="582"/>
      <c r="AS191" s="582"/>
    </row>
    <row r="192" spans="15:45" ht="12.75" customHeight="1">
      <c r="O192" s="582"/>
      <c r="P192" s="582"/>
      <c r="Q192" s="582"/>
      <c r="R192" s="582"/>
      <c r="S192" s="582"/>
      <c r="T192" s="582"/>
      <c r="U192" s="582"/>
      <c r="V192" s="582"/>
      <c r="W192" s="582"/>
      <c r="X192" s="582"/>
      <c r="Y192" s="582"/>
      <c r="Z192" s="582"/>
      <c r="AA192" s="582"/>
      <c r="AB192" s="582"/>
      <c r="AC192" s="582"/>
      <c r="AD192" s="582"/>
      <c r="AE192" s="582"/>
      <c r="AF192" s="582"/>
      <c r="AG192" s="582"/>
      <c r="AH192" s="582"/>
      <c r="AI192" s="582"/>
      <c r="AJ192" s="582"/>
      <c r="AK192" s="582"/>
      <c r="AL192" s="582"/>
      <c r="AM192" s="582"/>
      <c r="AN192" s="582"/>
      <c r="AO192" s="582"/>
      <c r="AP192" s="582"/>
      <c r="AQ192" s="582"/>
      <c r="AR192" s="582"/>
      <c r="AS192" s="582"/>
    </row>
    <row r="193" spans="15:45" ht="12.75" customHeight="1">
      <c r="O193" s="582"/>
      <c r="P193" s="582"/>
      <c r="Q193" s="582"/>
      <c r="R193" s="582"/>
      <c r="S193" s="582"/>
      <c r="T193" s="582"/>
      <c r="U193" s="582"/>
      <c r="V193" s="582"/>
      <c r="W193" s="582"/>
      <c r="X193" s="582"/>
      <c r="Y193" s="582"/>
      <c r="Z193" s="582"/>
      <c r="AA193" s="582"/>
      <c r="AB193" s="582"/>
      <c r="AC193" s="582"/>
      <c r="AD193" s="582"/>
      <c r="AE193" s="582"/>
      <c r="AF193" s="582"/>
      <c r="AG193" s="582"/>
      <c r="AH193" s="582"/>
      <c r="AI193" s="582"/>
      <c r="AJ193" s="582"/>
      <c r="AK193" s="582"/>
      <c r="AL193" s="582"/>
      <c r="AM193" s="582"/>
      <c r="AN193" s="582"/>
      <c r="AO193" s="582"/>
      <c r="AP193" s="582"/>
      <c r="AQ193" s="582"/>
      <c r="AR193" s="582"/>
      <c r="AS193" s="582"/>
    </row>
    <row r="194" spans="15:45" ht="12.75" customHeight="1">
      <c r="O194" s="582"/>
      <c r="P194" s="582"/>
      <c r="Q194" s="582"/>
      <c r="R194" s="582"/>
      <c r="S194" s="582"/>
      <c r="T194" s="582"/>
      <c r="U194" s="582"/>
      <c r="V194" s="582"/>
      <c r="W194" s="582"/>
      <c r="X194" s="582"/>
      <c r="Y194" s="582"/>
      <c r="Z194" s="582"/>
      <c r="AA194" s="582"/>
      <c r="AB194" s="582"/>
      <c r="AC194" s="582"/>
      <c r="AD194" s="582"/>
      <c r="AE194" s="582"/>
      <c r="AF194" s="582"/>
      <c r="AG194" s="582"/>
      <c r="AH194" s="582"/>
      <c r="AI194" s="582"/>
      <c r="AJ194" s="582"/>
      <c r="AK194" s="582"/>
      <c r="AL194" s="582"/>
      <c r="AM194" s="582"/>
      <c r="AN194" s="582"/>
      <c r="AO194" s="582"/>
      <c r="AP194" s="582"/>
      <c r="AQ194" s="582"/>
      <c r="AR194" s="582"/>
      <c r="AS194" s="582"/>
    </row>
    <row r="195" spans="15:45" ht="12.75" customHeight="1">
      <c r="O195" s="582"/>
      <c r="P195" s="582"/>
      <c r="Q195" s="582"/>
      <c r="R195" s="582"/>
      <c r="S195" s="582"/>
      <c r="T195" s="582"/>
      <c r="U195" s="582"/>
      <c r="V195" s="582"/>
      <c r="W195" s="582"/>
      <c r="X195" s="582"/>
      <c r="Y195" s="582"/>
      <c r="Z195" s="582"/>
      <c r="AA195" s="582"/>
      <c r="AB195" s="582"/>
      <c r="AC195" s="582"/>
      <c r="AD195" s="582"/>
      <c r="AE195" s="582"/>
      <c r="AF195" s="582"/>
      <c r="AG195" s="582"/>
      <c r="AH195" s="582"/>
      <c r="AI195" s="582"/>
      <c r="AJ195" s="582"/>
      <c r="AK195" s="582"/>
      <c r="AL195" s="582"/>
      <c r="AM195" s="582"/>
      <c r="AN195" s="582"/>
      <c r="AO195" s="582"/>
      <c r="AP195" s="582"/>
      <c r="AQ195" s="582"/>
      <c r="AR195" s="582"/>
      <c r="AS195" s="582"/>
    </row>
    <row r="196" spans="15:45" ht="12.75" customHeight="1">
      <c r="O196" s="582"/>
      <c r="P196" s="582"/>
      <c r="Q196" s="582"/>
      <c r="R196" s="582"/>
      <c r="S196" s="582"/>
      <c r="T196" s="582"/>
      <c r="U196" s="582"/>
      <c r="V196" s="582"/>
      <c r="W196" s="582"/>
      <c r="X196" s="582"/>
      <c r="Y196" s="582"/>
      <c r="Z196" s="582"/>
      <c r="AA196" s="582"/>
      <c r="AB196" s="582"/>
      <c r="AC196" s="582"/>
      <c r="AD196" s="582"/>
      <c r="AE196" s="582"/>
      <c r="AF196" s="582"/>
      <c r="AG196" s="582"/>
      <c r="AH196" s="582"/>
      <c r="AI196" s="582"/>
      <c r="AJ196" s="582"/>
      <c r="AK196" s="582"/>
      <c r="AL196" s="582"/>
      <c r="AM196" s="582"/>
      <c r="AN196" s="582"/>
      <c r="AO196" s="582"/>
      <c r="AP196" s="582"/>
      <c r="AQ196" s="582"/>
      <c r="AR196" s="582"/>
      <c r="AS196" s="582"/>
    </row>
    <row r="197" spans="15:45" ht="12.75" customHeight="1">
      <c r="O197" s="582"/>
      <c r="P197" s="582"/>
      <c r="Q197" s="582"/>
      <c r="R197" s="582"/>
      <c r="S197" s="582"/>
      <c r="T197" s="582"/>
      <c r="U197" s="582"/>
      <c r="V197" s="582"/>
      <c r="W197" s="582"/>
      <c r="X197" s="582"/>
      <c r="Y197" s="582"/>
      <c r="Z197" s="582"/>
      <c r="AA197" s="582"/>
      <c r="AB197" s="582"/>
      <c r="AC197" s="582"/>
      <c r="AD197" s="582"/>
      <c r="AE197" s="582"/>
      <c r="AF197" s="582"/>
      <c r="AG197" s="582"/>
      <c r="AH197" s="582"/>
      <c r="AI197" s="582"/>
      <c r="AJ197" s="582"/>
      <c r="AK197" s="582"/>
      <c r="AL197" s="582"/>
      <c r="AM197" s="582"/>
      <c r="AN197" s="582"/>
      <c r="AO197" s="582"/>
      <c r="AP197" s="582"/>
      <c r="AQ197" s="582"/>
      <c r="AR197" s="582"/>
      <c r="AS197" s="582"/>
    </row>
    <row r="198" spans="15:45" ht="12.75" customHeight="1">
      <c r="O198" s="582"/>
      <c r="P198" s="582"/>
      <c r="Q198" s="582"/>
      <c r="R198" s="582"/>
      <c r="S198" s="582"/>
      <c r="T198" s="582"/>
      <c r="U198" s="582"/>
      <c r="V198" s="582"/>
      <c r="W198" s="582"/>
      <c r="X198" s="582"/>
      <c r="Y198" s="582"/>
      <c r="Z198" s="582"/>
      <c r="AA198" s="582"/>
      <c r="AB198" s="582"/>
      <c r="AC198" s="582"/>
      <c r="AD198" s="582"/>
      <c r="AE198" s="582"/>
      <c r="AF198" s="582"/>
      <c r="AG198" s="582"/>
      <c r="AH198" s="582"/>
      <c r="AI198" s="582"/>
      <c r="AJ198" s="582"/>
      <c r="AK198" s="582"/>
      <c r="AL198" s="582"/>
      <c r="AM198" s="582"/>
      <c r="AN198" s="582"/>
      <c r="AO198" s="582"/>
      <c r="AP198" s="582"/>
      <c r="AQ198" s="582"/>
      <c r="AR198" s="582"/>
      <c r="AS198" s="582"/>
    </row>
    <row r="199" spans="15:45" ht="12.75" customHeight="1">
      <c r="O199" s="582"/>
      <c r="P199" s="582"/>
      <c r="Q199" s="582"/>
      <c r="R199" s="582"/>
      <c r="S199" s="582"/>
      <c r="T199" s="582"/>
      <c r="U199" s="582"/>
      <c r="V199" s="582"/>
      <c r="W199" s="582"/>
      <c r="X199" s="582"/>
      <c r="Y199" s="582"/>
      <c r="Z199" s="582"/>
      <c r="AA199" s="582"/>
      <c r="AB199" s="582"/>
      <c r="AC199" s="582"/>
      <c r="AD199" s="582"/>
      <c r="AE199" s="582"/>
      <c r="AF199" s="582"/>
      <c r="AG199" s="582"/>
      <c r="AH199" s="582"/>
      <c r="AI199" s="582"/>
      <c r="AJ199" s="582"/>
      <c r="AK199" s="582"/>
      <c r="AL199" s="582"/>
      <c r="AM199" s="582"/>
      <c r="AN199" s="582"/>
      <c r="AO199" s="582"/>
      <c r="AP199" s="582"/>
      <c r="AQ199" s="582"/>
      <c r="AR199" s="582"/>
      <c r="AS199" s="582"/>
    </row>
    <row r="200" spans="15:45" ht="12.75" customHeight="1">
      <c r="O200" s="582"/>
      <c r="P200" s="582"/>
      <c r="Q200" s="582"/>
      <c r="R200" s="582"/>
      <c r="S200" s="582"/>
      <c r="T200" s="582"/>
      <c r="U200" s="582"/>
      <c r="V200" s="582"/>
      <c r="W200" s="582"/>
      <c r="X200" s="582"/>
      <c r="Y200" s="582"/>
      <c r="Z200" s="582"/>
      <c r="AA200" s="582"/>
      <c r="AB200" s="582"/>
      <c r="AC200" s="582"/>
      <c r="AD200" s="582"/>
      <c r="AE200" s="582"/>
      <c r="AF200" s="582"/>
      <c r="AG200" s="582"/>
      <c r="AH200" s="582"/>
      <c r="AI200" s="582"/>
      <c r="AJ200" s="582"/>
      <c r="AK200" s="582"/>
      <c r="AL200" s="582"/>
      <c r="AM200" s="582"/>
      <c r="AN200" s="582"/>
      <c r="AO200" s="582"/>
      <c r="AP200" s="582"/>
      <c r="AQ200" s="582"/>
      <c r="AR200" s="582"/>
      <c r="AS200" s="582"/>
    </row>
    <row r="201" spans="15:45" ht="12.75" customHeight="1">
      <c r="O201" s="582"/>
      <c r="P201" s="582"/>
      <c r="Q201" s="582"/>
      <c r="R201" s="582"/>
      <c r="S201" s="582"/>
      <c r="T201" s="582"/>
      <c r="U201" s="582"/>
      <c r="V201" s="582"/>
      <c r="W201" s="582"/>
      <c r="X201" s="582"/>
      <c r="Y201" s="582"/>
      <c r="Z201" s="582"/>
      <c r="AA201" s="582"/>
      <c r="AB201" s="582"/>
      <c r="AC201" s="582"/>
      <c r="AD201" s="582"/>
      <c r="AE201" s="582"/>
      <c r="AF201" s="582"/>
      <c r="AG201" s="582"/>
      <c r="AH201" s="582"/>
      <c r="AI201" s="582"/>
      <c r="AJ201" s="582"/>
      <c r="AK201" s="582"/>
      <c r="AL201" s="582"/>
      <c r="AM201" s="582"/>
      <c r="AN201" s="582"/>
      <c r="AO201" s="582"/>
      <c r="AP201" s="582"/>
      <c r="AQ201" s="582"/>
      <c r="AR201" s="582"/>
      <c r="AS201" s="582"/>
    </row>
    <row r="202" spans="15:45" ht="12.75" customHeight="1">
      <c r="O202" s="582"/>
      <c r="P202" s="582"/>
      <c r="Q202" s="582"/>
      <c r="R202" s="582"/>
      <c r="S202" s="582"/>
      <c r="T202" s="582"/>
      <c r="U202" s="582"/>
      <c r="V202" s="582"/>
      <c r="W202" s="582"/>
      <c r="X202" s="582"/>
      <c r="Y202" s="582"/>
      <c r="Z202" s="582"/>
      <c r="AA202" s="582"/>
      <c r="AB202" s="582"/>
      <c r="AC202" s="582"/>
      <c r="AD202" s="582"/>
      <c r="AE202" s="582"/>
      <c r="AF202" s="582"/>
      <c r="AG202" s="582"/>
      <c r="AH202" s="582"/>
      <c r="AI202" s="582"/>
      <c r="AJ202" s="582"/>
      <c r="AK202" s="582"/>
      <c r="AL202" s="582"/>
      <c r="AM202" s="582"/>
      <c r="AN202" s="582"/>
      <c r="AO202" s="582"/>
      <c r="AP202" s="582"/>
      <c r="AQ202" s="582"/>
      <c r="AR202" s="582"/>
      <c r="AS202" s="582"/>
    </row>
    <row r="203" spans="15:45" ht="12.75" customHeight="1">
      <c r="O203" s="582"/>
      <c r="P203" s="582"/>
      <c r="Q203" s="582"/>
      <c r="R203" s="582"/>
      <c r="S203" s="582"/>
      <c r="T203" s="582"/>
      <c r="U203" s="582"/>
      <c r="V203" s="582"/>
      <c r="W203" s="582"/>
      <c r="X203" s="582"/>
      <c r="Y203" s="582"/>
      <c r="Z203" s="582"/>
      <c r="AA203" s="582"/>
      <c r="AB203" s="582"/>
      <c r="AC203" s="582"/>
      <c r="AD203" s="582"/>
      <c r="AE203" s="582"/>
      <c r="AF203" s="582"/>
      <c r="AG203" s="582"/>
      <c r="AH203" s="582"/>
      <c r="AI203" s="582"/>
      <c r="AJ203" s="582"/>
      <c r="AK203" s="582"/>
      <c r="AL203" s="582"/>
      <c r="AM203" s="582"/>
      <c r="AN203" s="582"/>
      <c r="AO203" s="582"/>
      <c r="AP203" s="582"/>
      <c r="AQ203" s="582"/>
      <c r="AR203" s="582"/>
      <c r="AS203" s="582"/>
    </row>
    <row r="204" spans="15:45" ht="12.75" customHeight="1">
      <c r="O204" s="582"/>
      <c r="P204" s="582"/>
      <c r="Q204" s="582"/>
      <c r="R204" s="582"/>
      <c r="S204" s="582"/>
      <c r="T204" s="582"/>
      <c r="U204" s="582"/>
      <c r="V204" s="582"/>
      <c r="W204" s="582"/>
      <c r="X204" s="582"/>
      <c r="Y204" s="582"/>
      <c r="Z204" s="582"/>
      <c r="AA204" s="582"/>
      <c r="AB204" s="582"/>
      <c r="AC204" s="582"/>
      <c r="AD204" s="582"/>
      <c r="AE204" s="582"/>
      <c r="AF204" s="582"/>
      <c r="AG204" s="582"/>
      <c r="AH204" s="582"/>
      <c r="AI204" s="582"/>
      <c r="AJ204" s="582"/>
      <c r="AK204" s="582"/>
      <c r="AL204" s="582"/>
      <c r="AM204" s="582"/>
      <c r="AN204" s="582"/>
      <c r="AO204" s="582"/>
      <c r="AP204" s="582"/>
      <c r="AQ204" s="582"/>
      <c r="AR204" s="582"/>
      <c r="AS204" s="582"/>
    </row>
    <row r="205" spans="15:45" ht="12.75" customHeight="1">
      <c r="O205" s="582"/>
      <c r="P205" s="582"/>
      <c r="Q205" s="582"/>
      <c r="R205" s="582"/>
      <c r="S205" s="582"/>
      <c r="T205" s="582"/>
      <c r="U205" s="582"/>
      <c r="V205" s="582"/>
      <c r="W205" s="582"/>
      <c r="X205" s="582"/>
      <c r="Y205" s="582"/>
      <c r="Z205" s="582"/>
      <c r="AA205" s="582"/>
      <c r="AB205" s="582"/>
      <c r="AC205" s="582"/>
      <c r="AD205" s="582"/>
      <c r="AE205" s="582"/>
      <c r="AF205" s="582"/>
      <c r="AG205" s="582"/>
      <c r="AH205" s="582"/>
      <c r="AI205" s="582"/>
      <c r="AJ205" s="582"/>
      <c r="AK205" s="582"/>
      <c r="AL205" s="582"/>
      <c r="AM205" s="582"/>
      <c r="AN205" s="582"/>
      <c r="AO205" s="582"/>
      <c r="AP205" s="582"/>
      <c r="AQ205" s="582"/>
      <c r="AR205" s="582"/>
      <c r="AS205" s="582"/>
    </row>
    <row r="206" spans="15:45" ht="12.75" customHeight="1">
      <c r="O206" s="582"/>
      <c r="P206" s="582"/>
      <c r="Q206" s="582"/>
      <c r="R206" s="582"/>
      <c r="S206" s="582"/>
      <c r="T206" s="582"/>
      <c r="U206" s="582"/>
      <c r="V206" s="582"/>
      <c r="W206" s="582"/>
      <c r="X206" s="582"/>
      <c r="Y206" s="582"/>
      <c r="Z206" s="582"/>
      <c r="AA206" s="582"/>
      <c r="AB206" s="582"/>
      <c r="AC206" s="582"/>
      <c r="AD206" s="582"/>
      <c r="AE206" s="582"/>
      <c r="AF206" s="582"/>
      <c r="AG206" s="582"/>
      <c r="AH206" s="582"/>
      <c r="AI206" s="582"/>
      <c r="AJ206" s="582"/>
      <c r="AK206" s="582"/>
      <c r="AL206" s="582"/>
      <c r="AM206" s="582"/>
      <c r="AN206" s="582"/>
      <c r="AO206" s="582"/>
      <c r="AP206" s="582"/>
      <c r="AQ206" s="582"/>
      <c r="AR206" s="582"/>
      <c r="AS206" s="582"/>
    </row>
    <row r="207" spans="15:45" ht="12.75" customHeight="1">
      <c r="O207" s="582"/>
      <c r="P207" s="582"/>
      <c r="Q207" s="582"/>
      <c r="R207" s="582"/>
      <c r="S207" s="582"/>
      <c r="T207" s="582"/>
      <c r="U207" s="582"/>
      <c r="V207" s="582"/>
      <c r="W207" s="582"/>
      <c r="X207" s="582"/>
      <c r="Y207" s="582"/>
      <c r="Z207" s="582"/>
      <c r="AA207" s="582"/>
      <c r="AB207" s="582"/>
      <c r="AC207" s="582"/>
      <c r="AD207" s="582"/>
      <c r="AE207" s="582"/>
      <c r="AF207" s="582"/>
      <c r="AG207" s="582"/>
      <c r="AH207" s="582"/>
      <c r="AI207" s="582"/>
      <c r="AJ207" s="582"/>
      <c r="AK207" s="582"/>
      <c r="AL207" s="582"/>
      <c r="AM207" s="582"/>
      <c r="AN207" s="582"/>
      <c r="AO207" s="582"/>
      <c r="AP207" s="582"/>
      <c r="AQ207" s="582"/>
      <c r="AR207" s="582"/>
      <c r="AS207" s="582"/>
    </row>
    <row r="208" spans="15:45" ht="12.75" customHeight="1">
      <c r="O208" s="582"/>
      <c r="P208" s="582"/>
      <c r="Q208" s="582"/>
      <c r="R208" s="582"/>
      <c r="S208" s="582"/>
      <c r="T208" s="582"/>
      <c r="U208" s="582"/>
      <c r="V208" s="582"/>
      <c r="W208" s="582"/>
      <c r="X208" s="582"/>
      <c r="Y208" s="582"/>
      <c r="Z208" s="582"/>
      <c r="AA208" s="582"/>
      <c r="AB208" s="582"/>
      <c r="AC208" s="582"/>
      <c r="AD208" s="582"/>
      <c r="AE208" s="582"/>
      <c r="AF208" s="582"/>
      <c r="AG208" s="582"/>
      <c r="AH208" s="582"/>
      <c r="AI208" s="582"/>
      <c r="AJ208" s="582"/>
      <c r="AK208" s="582"/>
      <c r="AL208" s="582"/>
      <c r="AM208" s="582"/>
      <c r="AN208" s="582"/>
      <c r="AO208" s="582"/>
      <c r="AP208" s="582"/>
      <c r="AQ208" s="582"/>
      <c r="AR208" s="582"/>
      <c r="AS208" s="582"/>
    </row>
    <row r="209" spans="15:45" ht="12.75" customHeight="1">
      <c r="O209" s="582"/>
      <c r="P209" s="582"/>
      <c r="Q209" s="582"/>
      <c r="R209" s="582"/>
      <c r="S209" s="582"/>
      <c r="T209" s="582"/>
      <c r="U209" s="582"/>
      <c r="V209" s="582"/>
      <c r="W209" s="582"/>
      <c r="X209" s="582"/>
      <c r="Y209" s="582"/>
      <c r="Z209" s="582"/>
      <c r="AA209" s="582"/>
      <c r="AB209" s="582"/>
      <c r="AC209" s="582"/>
      <c r="AD209" s="582"/>
      <c r="AE209" s="582"/>
      <c r="AF209" s="582"/>
      <c r="AG209" s="582"/>
      <c r="AH209" s="582"/>
      <c r="AI209" s="582"/>
      <c r="AJ209" s="582"/>
      <c r="AK209" s="582"/>
      <c r="AL209" s="582"/>
      <c r="AM209" s="582"/>
      <c r="AN209" s="582"/>
      <c r="AO209" s="582"/>
      <c r="AP209" s="582"/>
      <c r="AQ209" s="582"/>
      <c r="AR209" s="582"/>
      <c r="AS209" s="582"/>
    </row>
    <row r="210" spans="15:45" ht="12.75" customHeight="1">
      <c r="O210" s="582"/>
      <c r="P210" s="582"/>
      <c r="Q210" s="582"/>
      <c r="R210" s="582"/>
      <c r="S210" s="582"/>
      <c r="T210" s="582"/>
      <c r="U210" s="582"/>
      <c r="V210" s="582"/>
      <c r="W210" s="582"/>
      <c r="X210" s="582"/>
      <c r="Y210" s="582"/>
      <c r="Z210" s="582"/>
      <c r="AA210" s="582"/>
      <c r="AB210" s="582"/>
      <c r="AC210" s="582"/>
      <c r="AD210" s="582"/>
      <c r="AE210" s="582"/>
      <c r="AF210" s="582"/>
      <c r="AG210" s="582"/>
      <c r="AH210" s="582"/>
      <c r="AI210" s="582"/>
      <c r="AJ210" s="582"/>
      <c r="AK210" s="582"/>
      <c r="AL210" s="582"/>
      <c r="AM210" s="582"/>
      <c r="AN210" s="582"/>
      <c r="AO210" s="582"/>
      <c r="AP210" s="582"/>
      <c r="AQ210" s="582"/>
      <c r="AR210" s="582"/>
      <c r="AS210" s="582"/>
    </row>
    <row r="211" spans="15:45" ht="12.75" customHeight="1">
      <c r="O211" s="582"/>
      <c r="P211" s="582"/>
      <c r="Q211" s="582"/>
      <c r="R211" s="582"/>
      <c r="S211" s="582"/>
      <c r="T211" s="582"/>
      <c r="U211" s="582"/>
      <c r="V211" s="582"/>
      <c r="W211" s="582"/>
      <c r="X211" s="582"/>
      <c r="Y211" s="582"/>
      <c r="Z211" s="582"/>
      <c r="AA211" s="582"/>
      <c r="AB211" s="582"/>
      <c r="AC211" s="582"/>
      <c r="AD211" s="582"/>
      <c r="AE211" s="582"/>
      <c r="AF211" s="582"/>
      <c r="AG211" s="582"/>
      <c r="AH211" s="582"/>
      <c r="AI211" s="582"/>
      <c r="AJ211" s="582"/>
      <c r="AK211" s="582"/>
      <c r="AL211" s="582"/>
      <c r="AM211" s="582"/>
      <c r="AN211" s="582"/>
      <c r="AO211" s="582"/>
      <c r="AP211" s="582"/>
      <c r="AQ211" s="582"/>
      <c r="AR211" s="582"/>
      <c r="AS211" s="582"/>
    </row>
    <row r="212" spans="15:45" ht="12.75" customHeight="1">
      <c r="O212" s="582"/>
      <c r="P212" s="582"/>
      <c r="Q212" s="582"/>
      <c r="R212" s="582"/>
      <c r="S212" s="582"/>
      <c r="T212" s="582"/>
      <c r="U212" s="582"/>
      <c r="V212" s="582"/>
      <c r="W212" s="582"/>
      <c r="X212" s="582"/>
      <c r="Y212" s="582"/>
      <c r="Z212" s="582"/>
      <c r="AA212" s="582"/>
      <c r="AB212" s="582"/>
      <c r="AC212" s="582"/>
      <c r="AD212" s="582"/>
      <c r="AE212" s="582"/>
      <c r="AF212" s="582"/>
      <c r="AG212" s="582"/>
      <c r="AH212" s="582"/>
      <c r="AI212" s="582"/>
      <c r="AJ212" s="582"/>
      <c r="AK212" s="582"/>
      <c r="AL212" s="582"/>
      <c r="AM212" s="582"/>
      <c r="AN212" s="582"/>
      <c r="AO212" s="582"/>
      <c r="AP212" s="582"/>
      <c r="AQ212" s="582"/>
      <c r="AR212" s="582"/>
      <c r="AS212" s="582"/>
    </row>
    <row r="213" spans="15:45" ht="12.75" customHeight="1">
      <c r="O213" s="582"/>
      <c r="P213" s="582"/>
      <c r="Q213" s="582"/>
      <c r="R213" s="582"/>
      <c r="S213" s="582"/>
      <c r="T213" s="582"/>
      <c r="U213" s="582"/>
      <c r="V213" s="582"/>
      <c r="W213" s="582"/>
      <c r="X213" s="582"/>
      <c r="Y213" s="582"/>
      <c r="Z213" s="582"/>
      <c r="AA213" s="582"/>
      <c r="AB213" s="582"/>
      <c r="AC213" s="582"/>
      <c r="AD213" s="582"/>
      <c r="AE213" s="582"/>
      <c r="AF213" s="582"/>
      <c r="AG213" s="582"/>
      <c r="AH213" s="582"/>
      <c r="AI213" s="582"/>
      <c r="AJ213" s="582"/>
      <c r="AK213" s="582"/>
      <c r="AL213" s="582"/>
      <c r="AM213" s="582"/>
      <c r="AN213" s="582"/>
      <c r="AO213" s="582"/>
      <c r="AP213" s="582"/>
      <c r="AQ213" s="582"/>
      <c r="AR213" s="582"/>
      <c r="AS213" s="582"/>
    </row>
    <row r="214" spans="15:45" ht="12.75" customHeight="1">
      <c r="O214" s="582"/>
      <c r="P214" s="582"/>
      <c r="Q214" s="582"/>
      <c r="R214" s="582"/>
      <c r="S214" s="582"/>
      <c r="T214" s="582"/>
      <c r="U214" s="582"/>
      <c r="V214" s="582"/>
      <c r="W214" s="582"/>
      <c r="X214" s="582"/>
      <c r="Y214" s="582"/>
      <c r="Z214" s="582"/>
      <c r="AA214" s="582"/>
      <c r="AB214" s="582"/>
      <c r="AC214" s="582"/>
      <c r="AD214" s="582"/>
      <c r="AE214" s="582"/>
      <c r="AF214" s="582"/>
      <c r="AG214" s="582"/>
      <c r="AH214" s="582"/>
      <c r="AI214" s="582"/>
      <c r="AJ214" s="582"/>
      <c r="AK214" s="582"/>
      <c r="AL214" s="582"/>
      <c r="AM214" s="582"/>
      <c r="AN214" s="582"/>
      <c r="AO214" s="582"/>
      <c r="AP214" s="582"/>
      <c r="AQ214" s="582"/>
      <c r="AR214" s="582"/>
      <c r="AS214" s="582"/>
    </row>
    <row r="215" spans="15:45" ht="12.75" customHeight="1">
      <c r="O215" s="582"/>
      <c r="P215" s="582"/>
      <c r="Q215" s="582"/>
      <c r="R215" s="582"/>
      <c r="S215" s="582"/>
      <c r="T215" s="582"/>
      <c r="U215" s="582"/>
      <c r="V215" s="582"/>
      <c r="W215" s="582"/>
      <c r="X215" s="582"/>
      <c r="Y215" s="582"/>
      <c r="Z215" s="582"/>
      <c r="AA215" s="582"/>
      <c r="AB215" s="582"/>
      <c r="AC215" s="582"/>
      <c r="AD215" s="582"/>
      <c r="AE215" s="582"/>
      <c r="AF215" s="582"/>
      <c r="AG215" s="582"/>
      <c r="AH215" s="582"/>
      <c r="AI215" s="582"/>
      <c r="AJ215" s="582"/>
      <c r="AK215" s="582"/>
      <c r="AL215" s="582"/>
      <c r="AM215" s="582"/>
      <c r="AN215" s="582"/>
      <c r="AO215" s="582"/>
      <c r="AP215" s="582"/>
      <c r="AQ215" s="582"/>
      <c r="AR215" s="582"/>
      <c r="AS215" s="582"/>
    </row>
    <row r="216" spans="15:45" ht="12.75" customHeight="1">
      <c r="O216" s="582"/>
      <c r="P216" s="582"/>
      <c r="Q216" s="582"/>
      <c r="R216" s="582"/>
      <c r="S216" s="582"/>
      <c r="T216" s="582"/>
      <c r="U216" s="582"/>
      <c r="V216" s="582"/>
      <c r="W216" s="582"/>
      <c r="X216" s="582"/>
      <c r="Y216" s="582"/>
      <c r="Z216" s="582"/>
      <c r="AA216" s="582"/>
      <c r="AB216" s="582"/>
      <c r="AC216" s="582"/>
      <c r="AD216" s="582"/>
      <c r="AE216" s="582"/>
      <c r="AF216" s="582"/>
      <c r="AG216" s="582"/>
      <c r="AH216" s="582"/>
      <c r="AI216" s="582"/>
      <c r="AJ216" s="582"/>
      <c r="AK216" s="582"/>
      <c r="AL216" s="582"/>
      <c r="AM216" s="582"/>
      <c r="AN216" s="582"/>
      <c r="AO216" s="582"/>
      <c r="AP216" s="582"/>
      <c r="AQ216" s="582"/>
      <c r="AR216" s="582"/>
      <c r="AS216" s="582"/>
    </row>
    <row r="217" spans="15:45" ht="12.75" customHeight="1">
      <c r="O217" s="582"/>
      <c r="P217" s="582"/>
      <c r="Q217" s="582"/>
      <c r="R217" s="582"/>
      <c r="S217" s="582"/>
      <c r="T217" s="582"/>
      <c r="U217" s="582"/>
      <c r="V217" s="582"/>
      <c r="W217" s="582"/>
      <c r="X217" s="582"/>
      <c r="Y217" s="582"/>
      <c r="Z217" s="582"/>
      <c r="AA217" s="582"/>
      <c r="AB217" s="582"/>
      <c r="AC217" s="582"/>
      <c r="AD217" s="582"/>
      <c r="AE217" s="582"/>
      <c r="AF217" s="582"/>
      <c r="AG217" s="582"/>
      <c r="AH217" s="582"/>
      <c r="AI217" s="582"/>
      <c r="AJ217" s="582"/>
      <c r="AK217" s="582"/>
      <c r="AL217" s="582"/>
      <c r="AM217" s="582"/>
      <c r="AN217" s="582"/>
      <c r="AO217" s="582"/>
      <c r="AP217" s="582"/>
      <c r="AQ217" s="582"/>
      <c r="AR217" s="582"/>
      <c r="AS217" s="582"/>
    </row>
    <row r="218" spans="15:45" ht="12.75" customHeight="1">
      <c r="O218" s="582"/>
      <c r="P218" s="582"/>
      <c r="Q218" s="582"/>
      <c r="R218" s="582"/>
      <c r="S218" s="582"/>
      <c r="T218" s="582"/>
      <c r="U218" s="582"/>
      <c r="V218" s="582"/>
      <c r="W218" s="582"/>
      <c r="X218" s="582"/>
      <c r="Y218" s="582"/>
      <c r="Z218" s="582"/>
      <c r="AA218" s="582"/>
      <c r="AB218" s="582"/>
      <c r="AC218" s="582"/>
      <c r="AD218" s="582"/>
      <c r="AE218" s="582"/>
      <c r="AF218" s="582"/>
      <c r="AG218" s="582"/>
      <c r="AH218" s="582"/>
      <c r="AI218" s="582"/>
      <c r="AJ218" s="582"/>
      <c r="AK218" s="582"/>
      <c r="AL218" s="582"/>
      <c r="AM218" s="582"/>
      <c r="AN218" s="582"/>
      <c r="AO218" s="582"/>
      <c r="AP218" s="582"/>
      <c r="AQ218" s="582"/>
      <c r="AR218" s="582"/>
      <c r="AS218" s="582"/>
    </row>
    <row r="219" spans="15:45" ht="12.75" customHeight="1">
      <c r="O219" s="582"/>
      <c r="P219" s="582"/>
      <c r="Q219" s="582"/>
      <c r="R219" s="582"/>
      <c r="S219" s="582"/>
      <c r="T219" s="582"/>
      <c r="U219" s="582"/>
      <c r="V219" s="582"/>
      <c r="W219" s="582"/>
      <c r="X219" s="582"/>
      <c r="Y219" s="582"/>
      <c r="Z219" s="582"/>
      <c r="AA219" s="582"/>
      <c r="AB219" s="582"/>
      <c r="AC219" s="582"/>
      <c r="AD219" s="582"/>
      <c r="AE219" s="582"/>
      <c r="AF219" s="582"/>
      <c r="AG219" s="582"/>
      <c r="AH219" s="582"/>
      <c r="AI219" s="582"/>
      <c r="AJ219" s="582"/>
      <c r="AK219" s="582"/>
      <c r="AL219" s="582"/>
      <c r="AM219" s="582"/>
      <c r="AN219" s="582"/>
      <c r="AO219" s="582"/>
      <c r="AP219" s="582"/>
      <c r="AQ219" s="582"/>
      <c r="AR219" s="582"/>
      <c r="AS219" s="582"/>
    </row>
    <row r="220" spans="15:45" ht="12.75" customHeight="1">
      <c r="O220" s="582"/>
      <c r="P220" s="582"/>
      <c r="Q220" s="582"/>
      <c r="R220" s="582"/>
      <c r="S220" s="582"/>
      <c r="T220" s="582"/>
      <c r="U220" s="582"/>
      <c r="V220" s="582"/>
      <c r="W220" s="582"/>
      <c r="X220" s="582"/>
      <c r="Y220" s="582"/>
      <c r="Z220" s="582"/>
      <c r="AA220" s="582"/>
      <c r="AB220" s="582"/>
      <c r="AC220" s="582"/>
      <c r="AD220" s="582"/>
      <c r="AE220" s="582"/>
      <c r="AF220" s="582"/>
      <c r="AG220" s="582"/>
      <c r="AH220" s="582"/>
      <c r="AI220" s="582"/>
      <c r="AJ220" s="582"/>
      <c r="AK220" s="582"/>
      <c r="AL220" s="582"/>
      <c r="AM220" s="582"/>
      <c r="AN220" s="582"/>
      <c r="AO220" s="582"/>
      <c r="AP220" s="582"/>
      <c r="AQ220" s="582"/>
      <c r="AR220" s="582"/>
      <c r="AS220" s="582"/>
    </row>
    <row r="221" spans="15:45" ht="12.75" customHeight="1">
      <c r="O221" s="582"/>
      <c r="P221" s="582"/>
      <c r="Q221" s="582"/>
      <c r="R221" s="582"/>
      <c r="S221" s="582"/>
      <c r="T221" s="582"/>
      <c r="U221" s="582"/>
      <c r="V221" s="582"/>
      <c r="W221" s="582"/>
      <c r="X221" s="582"/>
      <c r="Y221" s="582"/>
      <c r="Z221" s="582"/>
      <c r="AA221" s="582"/>
      <c r="AB221" s="582"/>
      <c r="AC221" s="582"/>
      <c r="AD221" s="582"/>
      <c r="AE221" s="582"/>
      <c r="AF221" s="582"/>
      <c r="AG221" s="582"/>
      <c r="AH221" s="582"/>
      <c r="AI221" s="582"/>
      <c r="AJ221" s="582"/>
      <c r="AK221" s="582"/>
      <c r="AL221" s="582"/>
      <c r="AM221" s="582"/>
      <c r="AN221" s="582"/>
      <c r="AO221" s="582"/>
      <c r="AP221" s="582"/>
      <c r="AQ221" s="582"/>
      <c r="AR221" s="582"/>
      <c r="AS221" s="582"/>
    </row>
    <row r="222" spans="15:45" ht="12.75" customHeight="1">
      <c r="O222" s="582"/>
      <c r="P222" s="582"/>
      <c r="Q222" s="582"/>
      <c r="R222" s="582"/>
      <c r="S222" s="582"/>
      <c r="T222" s="582"/>
      <c r="U222" s="582"/>
      <c r="V222" s="582"/>
      <c r="W222" s="582"/>
      <c r="X222" s="582"/>
      <c r="Y222" s="582"/>
      <c r="Z222" s="582"/>
      <c r="AA222" s="582"/>
      <c r="AB222" s="582"/>
      <c r="AC222" s="582"/>
      <c r="AD222" s="582"/>
      <c r="AE222" s="582"/>
      <c r="AF222" s="582"/>
      <c r="AG222" s="582"/>
      <c r="AH222" s="582"/>
      <c r="AI222" s="582"/>
      <c r="AJ222" s="582"/>
      <c r="AK222" s="582"/>
      <c r="AL222" s="582"/>
      <c r="AM222" s="582"/>
      <c r="AN222" s="582"/>
      <c r="AO222" s="582"/>
      <c r="AP222" s="582"/>
      <c r="AQ222" s="582"/>
      <c r="AR222" s="582"/>
      <c r="AS222" s="582"/>
    </row>
    <row r="223" spans="15:45" ht="12.75" customHeight="1">
      <c r="O223" s="582"/>
      <c r="P223" s="582"/>
      <c r="Q223" s="582"/>
      <c r="R223" s="582"/>
      <c r="S223" s="582"/>
      <c r="T223" s="582"/>
      <c r="U223" s="582"/>
      <c r="V223" s="582"/>
      <c r="W223" s="582"/>
      <c r="X223" s="582"/>
      <c r="Y223" s="582"/>
      <c r="Z223" s="582"/>
      <c r="AA223" s="582"/>
      <c r="AB223" s="582"/>
      <c r="AC223" s="582"/>
      <c r="AD223" s="582"/>
      <c r="AE223" s="582"/>
      <c r="AF223" s="582"/>
      <c r="AG223" s="582"/>
      <c r="AH223" s="582"/>
      <c r="AI223" s="582"/>
      <c r="AJ223" s="582"/>
      <c r="AK223" s="582"/>
      <c r="AL223" s="582"/>
      <c r="AM223" s="582"/>
      <c r="AN223" s="582"/>
      <c r="AO223" s="582"/>
      <c r="AP223" s="582"/>
      <c r="AQ223" s="582"/>
      <c r="AR223" s="582"/>
      <c r="AS223" s="582"/>
    </row>
    <row r="224" spans="15:45" ht="12.75" customHeight="1">
      <c r="O224" s="582"/>
      <c r="P224" s="582"/>
      <c r="Q224" s="582"/>
      <c r="R224" s="582"/>
      <c r="S224" s="582"/>
      <c r="T224" s="582"/>
      <c r="U224" s="582"/>
      <c r="V224" s="582"/>
      <c r="W224" s="582"/>
      <c r="X224" s="582"/>
      <c r="Y224" s="582"/>
      <c r="Z224" s="582"/>
      <c r="AA224" s="582"/>
      <c r="AB224" s="582"/>
      <c r="AC224" s="582"/>
      <c r="AD224" s="582"/>
      <c r="AE224" s="582"/>
      <c r="AF224" s="582"/>
      <c r="AG224" s="582"/>
      <c r="AH224" s="582"/>
      <c r="AI224" s="582"/>
      <c r="AJ224" s="582"/>
      <c r="AK224" s="582"/>
      <c r="AL224" s="582"/>
      <c r="AM224" s="582"/>
      <c r="AN224" s="582"/>
      <c r="AO224" s="582"/>
      <c r="AP224" s="582"/>
      <c r="AQ224" s="582"/>
      <c r="AR224" s="582"/>
      <c r="AS224" s="582"/>
    </row>
    <row r="225" spans="15:45" ht="12.75" customHeight="1">
      <c r="O225" s="582"/>
      <c r="P225" s="582"/>
      <c r="Q225" s="582"/>
      <c r="R225" s="582"/>
      <c r="S225" s="582"/>
      <c r="T225" s="582"/>
      <c r="U225" s="582"/>
      <c r="V225" s="582"/>
      <c r="W225" s="582"/>
      <c r="X225" s="582"/>
      <c r="Y225" s="582"/>
      <c r="Z225" s="582"/>
      <c r="AA225" s="582"/>
      <c r="AB225" s="582"/>
      <c r="AC225" s="582"/>
      <c r="AD225" s="582"/>
      <c r="AE225" s="582"/>
      <c r="AF225" s="582"/>
      <c r="AG225" s="582"/>
      <c r="AH225" s="582"/>
      <c r="AI225" s="582"/>
      <c r="AJ225" s="582"/>
      <c r="AK225" s="582"/>
      <c r="AL225" s="582"/>
      <c r="AM225" s="582"/>
      <c r="AN225" s="582"/>
      <c r="AO225" s="582"/>
      <c r="AP225" s="582"/>
      <c r="AQ225" s="582"/>
      <c r="AR225" s="582"/>
      <c r="AS225" s="582"/>
    </row>
    <row r="226" spans="15:45" ht="12.75" customHeight="1">
      <c r="O226" s="582"/>
      <c r="P226" s="582"/>
      <c r="Q226" s="582"/>
      <c r="R226" s="582"/>
      <c r="S226" s="582"/>
      <c r="T226" s="582"/>
      <c r="U226" s="582"/>
      <c r="V226" s="582"/>
      <c r="W226" s="582"/>
      <c r="X226" s="582"/>
      <c r="Y226" s="582"/>
      <c r="Z226" s="582"/>
      <c r="AA226" s="582"/>
      <c r="AB226" s="582"/>
      <c r="AC226" s="582"/>
      <c r="AD226" s="582"/>
      <c r="AE226" s="582"/>
      <c r="AF226" s="582"/>
      <c r="AG226" s="582"/>
      <c r="AH226" s="582"/>
      <c r="AI226" s="582"/>
      <c r="AJ226" s="582"/>
      <c r="AK226" s="582"/>
      <c r="AL226" s="582"/>
      <c r="AM226" s="582"/>
      <c r="AN226" s="582"/>
      <c r="AO226" s="582"/>
      <c r="AP226" s="582"/>
      <c r="AQ226" s="582"/>
      <c r="AR226" s="582"/>
      <c r="AS226" s="582"/>
    </row>
    <row r="227" spans="15:45" ht="12.75" customHeight="1">
      <c r="O227" s="582"/>
      <c r="P227" s="582"/>
      <c r="Q227" s="582"/>
      <c r="R227" s="582"/>
      <c r="S227" s="582"/>
      <c r="T227" s="582"/>
      <c r="U227" s="582"/>
      <c r="V227" s="582"/>
      <c r="W227" s="582"/>
      <c r="X227" s="582"/>
      <c r="Y227" s="582"/>
      <c r="Z227" s="582"/>
      <c r="AA227" s="582"/>
      <c r="AB227" s="582"/>
      <c r="AC227" s="582"/>
      <c r="AD227" s="582"/>
      <c r="AE227" s="582"/>
      <c r="AF227" s="582"/>
      <c r="AG227" s="582"/>
      <c r="AH227" s="582"/>
      <c r="AI227" s="582"/>
      <c r="AJ227" s="582"/>
      <c r="AK227" s="582"/>
      <c r="AL227" s="582"/>
      <c r="AM227" s="582"/>
      <c r="AN227" s="582"/>
      <c r="AO227" s="582"/>
      <c r="AP227" s="582"/>
      <c r="AQ227" s="582"/>
      <c r="AR227" s="582"/>
      <c r="AS227" s="582"/>
    </row>
    <row r="228" spans="15:45" ht="12.75" customHeight="1">
      <c r="O228" s="582"/>
      <c r="P228" s="582"/>
      <c r="Q228" s="582"/>
      <c r="R228" s="582"/>
      <c r="S228" s="582"/>
      <c r="T228" s="582"/>
      <c r="U228" s="582"/>
      <c r="V228" s="582"/>
      <c r="W228" s="582"/>
      <c r="X228" s="582"/>
      <c r="Y228" s="582"/>
      <c r="Z228" s="582"/>
      <c r="AA228" s="582"/>
      <c r="AB228" s="582"/>
      <c r="AC228" s="582"/>
      <c r="AD228" s="582"/>
      <c r="AE228" s="582"/>
      <c r="AF228" s="582"/>
      <c r="AG228" s="582"/>
      <c r="AH228" s="582"/>
      <c r="AI228" s="582"/>
      <c r="AJ228" s="582"/>
      <c r="AK228" s="582"/>
      <c r="AL228" s="582"/>
      <c r="AM228" s="582"/>
      <c r="AN228" s="582"/>
      <c r="AO228" s="582"/>
      <c r="AP228" s="582"/>
      <c r="AQ228" s="582"/>
      <c r="AR228" s="582"/>
      <c r="AS228" s="582"/>
    </row>
    <row r="229" spans="15:45" ht="12.75" customHeight="1">
      <c r="O229" s="582"/>
      <c r="P229" s="582"/>
      <c r="Q229" s="582"/>
      <c r="R229" s="582"/>
      <c r="S229" s="582"/>
      <c r="T229" s="582"/>
      <c r="U229" s="582"/>
      <c r="V229" s="582"/>
      <c r="W229" s="582"/>
      <c r="X229" s="582"/>
      <c r="Y229" s="582"/>
      <c r="Z229" s="582"/>
      <c r="AA229" s="582"/>
      <c r="AB229" s="582"/>
      <c r="AC229" s="582"/>
      <c r="AD229" s="582"/>
      <c r="AE229" s="582"/>
      <c r="AF229" s="582"/>
      <c r="AG229" s="582"/>
      <c r="AH229" s="582"/>
      <c r="AI229" s="582"/>
      <c r="AJ229" s="582"/>
      <c r="AK229" s="582"/>
      <c r="AL229" s="582"/>
      <c r="AM229" s="582"/>
      <c r="AN229" s="582"/>
      <c r="AO229" s="582"/>
      <c r="AP229" s="582"/>
      <c r="AQ229" s="582"/>
      <c r="AR229" s="582"/>
      <c r="AS229" s="582"/>
    </row>
    <row r="230" spans="15:45" ht="12.75" customHeight="1">
      <c r="O230" s="582"/>
      <c r="P230" s="582"/>
      <c r="Q230" s="582"/>
      <c r="R230" s="582"/>
      <c r="S230" s="582"/>
      <c r="T230" s="582"/>
      <c r="U230" s="582"/>
      <c r="V230" s="582"/>
      <c r="W230" s="582"/>
      <c r="X230" s="582"/>
      <c r="Y230" s="582"/>
      <c r="Z230" s="582"/>
      <c r="AA230" s="582"/>
      <c r="AB230" s="582"/>
      <c r="AC230" s="582"/>
      <c r="AD230" s="582"/>
      <c r="AE230" s="582"/>
      <c r="AF230" s="582"/>
      <c r="AG230" s="582"/>
      <c r="AH230" s="582"/>
      <c r="AI230" s="582"/>
      <c r="AJ230" s="582"/>
      <c r="AK230" s="582"/>
      <c r="AL230" s="582"/>
      <c r="AM230" s="582"/>
      <c r="AN230" s="582"/>
      <c r="AO230" s="582"/>
      <c r="AP230" s="582"/>
      <c r="AQ230" s="582"/>
      <c r="AR230" s="582"/>
      <c r="AS230" s="582"/>
    </row>
    <row r="231" spans="15:45" ht="12.75" customHeight="1">
      <c r="O231" s="582"/>
      <c r="P231" s="582"/>
      <c r="Q231" s="582"/>
      <c r="R231" s="582"/>
      <c r="S231" s="582"/>
      <c r="T231" s="582"/>
      <c r="U231" s="582"/>
      <c r="V231" s="582"/>
      <c r="W231" s="582"/>
      <c r="X231" s="582"/>
      <c r="Y231" s="582"/>
      <c r="Z231" s="582"/>
      <c r="AA231" s="582"/>
      <c r="AB231" s="582"/>
      <c r="AC231" s="582"/>
      <c r="AD231" s="582"/>
      <c r="AE231" s="582"/>
      <c r="AF231" s="582"/>
      <c r="AG231" s="582"/>
      <c r="AH231" s="582"/>
      <c r="AI231" s="582"/>
      <c r="AJ231" s="582"/>
      <c r="AK231" s="582"/>
      <c r="AL231" s="582"/>
      <c r="AM231" s="582"/>
      <c r="AN231" s="582"/>
      <c r="AO231" s="582"/>
      <c r="AP231" s="582"/>
      <c r="AQ231" s="582"/>
      <c r="AR231" s="582"/>
      <c r="AS231" s="582"/>
    </row>
    <row r="232" spans="15:45" ht="12.75" customHeight="1">
      <c r="O232" s="582"/>
      <c r="P232" s="582"/>
      <c r="Q232" s="582"/>
      <c r="R232" s="582"/>
      <c r="S232" s="582"/>
      <c r="T232" s="582"/>
      <c r="U232" s="582"/>
      <c r="V232" s="582"/>
      <c r="W232" s="582"/>
      <c r="X232" s="582"/>
      <c r="Y232" s="582"/>
      <c r="Z232" s="582"/>
      <c r="AA232" s="582"/>
      <c r="AB232" s="582"/>
      <c r="AC232" s="582"/>
      <c r="AD232" s="582"/>
      <c r="AE232" s="582"/>
      <c r="AF232" s="582"/>
      <c r="AG232" s="582"/>
      <c r="AH232" s="582"/>
      <c r="AI232" s="582"/>
      <c r="AJ232" s="582"/>
      <c r="AK232" s="582"/>
      <c r="AL232" s="582"/>
      <c r="AM232" s="582"/>
      <c r="AN232" s="582"/>
      <c r="AO232" s="582"/>
      <c r="AP232" s="582"/>
      <c r="AQ232" s="582"/>
      <c r="AR232" s="582"/>
      <c r="AS232" s="582"/>
    </row>
    <row r="233" spans="15:45" ht="12.75" customHeight="1">
      <c r="O233" s="582"/>
      <c r="P233" s="582"/>
      <c r="Q233" s="582"/>
      <c r="R233" s="582"/>
      <c r="S233" s="582"/>
      <c r="T233" s="582"/>
      <c r="U233" s="582"/>
      <c r="V233" s="582"/>
      <c r="W233" s="582"/>
      <c r="X233" s="582"/>
      <c r="Y233" s="582"/>
      <c r="Z233" s="582"/>
      <c r="AA233" s="582"/>
      <c r="AB233" s="582"/>
      <c r="AC233" s="582"/>
      <c r="AD233" s="582"/>
      <c r="AE233" s="582"/>
      <c r="AF233" s="582"/>
      <c r="AG233" s="582"/>
      <c r="AH233" s="582"/>
      <c r="AI233" s="582"/>
      <c r="AJ233" s="582"/>
      <c r="AK233" s="582"/>
      <c r="AL233" s="582"/>
      <c r="AM233" s="582"/>
      <c r="AN233" s="582"/>
      <c r="AO233" s="582"/>
      <c r="AP233" s="582"/>
      <c r="AQ233" s="582"/>
      <c r="AR233" s="582"/>
      <c r="AS233" s="582"/>
    </row>
    <row r="234" spans="15:45" ht="12.75" customHeight="1"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  <c r="AC234" s="582"/>
      <c r="AD234" s="582"/>
      <c r="AE234" s="582"/>
      <c r="AF234" s="582"/>
      <c r="AG234" s="582"/>
      <c r="AH234" s="582"/>
      <c r="AI234" s="582"/>
      <c r="AJ234" s="582"/>
      <c r="AK234" s="582"/>
      <c r="AL234" s="582"/>
      <c r="AM234" s="582"/>
      <c r="AN234" s="582"/>
      <c r="AO234" s="582"/>
      <c r="AP234" s="582"/>
      <c r="AQ234" s="582"/>
      <c r="AR234" s="582"/>
      <c r="AS234" s="582"/>
    </row>
    <row r="235" spans="15:45" ht="12.75" customHeight="1">
      <c r="O235" s="582"/>
      <c r="P235" s="582"/>
      <c r="Q235" s="582"/>
      <c r="R235" s="582"/>
      <c r="S235" s="582"/>
      <c r="T235" s="582"/>
      <c r="U235" s="582"/>
      <c r="V235" s="582"/>
      <c r="W235" s="582"/>
      <c r="X235" s="582"/>
      <c r="Y235" s="582"/>
      <c r="Z235" s="582"/>
      <c r="AA235" s="582"/>
      <c r="AB235" s="582"/>
      <c r="AC235" s="582"/>
      <c r="AD235" s="582"/>
      <c r="AE235" s="582"/>
      <c r="AF235" s="582"/>
      <c r="AG235" s="582"/>
      <c r="AH235" s="582"/>
      <c r="AI235" s="582"/>
      <c r="AJ235" s="582"/>
      <c r="AK235" s="582"/>
      <c r="AL235" s="582"/>
      <c r="AM235" s="582"/>
      <c r="AN235" s="582"/>
      <c r="AO235" s="582"/>
      <c r="AP235" s="582"/>
      <c r="AQ235" s="582"/>
      <c r="AR235" s="582"/>
      <c r="AS235" s="582"/>
    </row>
    <row r="236" spans="15:45" ht="12.75" customHeight="1">
      <c r="O236" s="582"/>
      <c r="P236" s="582"/>
      <c r="Q236" s="582"/>
      <c r="R236" s="582"/>
      <c r="S236" s="582"/>
      <c r="T236" s="582"/>
      <c r="U236" s="582"/>
      <c r="V236" s="582"/>
      <c r="W236" s="582"/>
      <c r="X236" s="582"/>
      <c r="Y236" s="582"/>
      <c r="Z236" s="582"/>
      <c r="AA236" s="582"/>
      <c r="AB236" s="582"/>
      <c r="AC236" s="582"/>
      <c r="AD236" s="582"/>
      <c r="AE236" s="582"/>
      <c r="AF236" s="582"/>
      <c r="AG236" s="582"/>
      <c r="AH236" s="582"/>
      <c r="AI236" s="582"/>
      <c r="AJ236" s="582"/>
      <c r="AK236" s="582"/>
      <c r="AL236" s="582"/>
      <c r="AM236" s="582"/>
      <c r="AN236" s="582"/>
      <c r="AO236" s="582"/>
      <c r="AP236" s="582"/>
      <c r="AQ236" s="582"/>
      <c r="AR236" s="582"/>
      <c r="AS236" s="582"/>
    </row>
    <row r="237" spans="15:45" ht="12.75" customHeight="1">
      <c r="O237" s="582"/>
      <c r="P237" s="582"/>
      <c r="Q237" s="582"/>
      <c r="R237" s="582"/>
      <c r="S237" s="582"/>
      <c r="T237" s="582"/>
      <c r="U237" s="582"/>
      <c r="V237" s="582"/>
      <c r="W237" s="582"/>
      <c r="X237" s="582"/>
      <c r="Y237" s="582"/>
      <c r="Z237" s="582"/>
      <c r="AA237" s="582"/>
      <c r="AB237" s="582"/>
      <c r="AC237" s="582"/>
      <c r="AD237" s="582"/>
      <c r="AE237" s="582"/>
      <c r="AF237" s="582"/>
      <c r="AG237" s="582"/>
      <c r="AH237" s="582"/>
      <c r="AI237" s="582"/>
      <c r="AJ237" s="582"/>
      <c r="AK237" s="582"/>
      <c r="AL237" s="582"/>
      <c r="AM237" s="582"/>
      <c r="AN237" s="582"/>
      <c r="AO237" s="582"/>
      <c r="AP237" s="582"/>
      <c r="AQ237" s="582"/>
      <c r="AR237" s="582"/>
      <c r="AS237" s="582"/>
    </row>
    <row r="238" spans="15:45" ht="12.75" customHeight="1"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  <c r="AA238" s="582"/>
      <c r="AB238" s="582"/>
      <c r="AC238" s="582"/>
      <c r="AD238" s="582"/>
      <c r="AE238" s="582"/>
      <c r="AF238" s="582"/>
      <c r="AG238" s="582"/>
      <c r="AH238" s="582"/>
      <c r="AI238" s="582"/>
      <c r="AJ238" s="582"/>
      <c r="AK238" s="582"/>
      <c r="AL238" s="582"/>
      <c r="AM238" s="582"/>
      <c r="AN238" s="582"/>
      <c r="AO238" s="582"/>
      <c r="AP238" s="582"/>
      <c r="AQ238" s="582"/>
      <c r="AR238" s="582"/>
      <c r="AS238" s="582"/>
    </row>
    <row r="239" spans="15:45" ht="12.75" customHeight="1">
      <c r="O239" s="582"/>
      <c r="P239" s="582"/>
      <c r="Q239" s="582"/>
      <c r="R239" s="582"/>
      <c r="S239" s="582"/>
      <c r="T239" s="582"/>
      <c r="U239" s="582"/>
      <c r="V239" s="582"/>
      <c r="W239" s="582"/>
      <c r="X239" s="582"/>
      <c r="Y239" s="582"/>
      <c r="Z239" s="582"/>
      <c r="AA239" s="582"/>
      <c r="AB239" s="582"/>
      <c r="AC239" s="582"/>
      <c r="AD239" s="582"/>
      <c r="AE239" s="582"/>
      <c r="AF239" s="582"/>
      <c r="AG239" s="582"/>
      <c r="AH239" s="582"/>
      <c r="AI239" s="582"/>
      <c r="AJ239" s="582"/>
      <c r="AK239" s="582"/>
      <c r="AL239" s="582"/>
      <c r="AM239" s="582"/>
      <c r="AN239" s="582"/>
      <c r="AO239" s="582"/>
      <c r="AP239" s="582"/>
      <c r="AQ239" s="582"/>
      <c r="AR239" s="582"/>
      <c r="AS239" s="582"/>
    </row>
    <row r="240" spans="15:45" ht="12.75" customHeight="1">
      <c r="O240" s="582"/>
      <c r="P240" s="582"/>
      <c r="Q240" s="582"/>
      <c r="R240" s="582"/>
      <c r="S240" s="582"/>
      <c r="T240" s="582"/>
      <c r="U240" s="582"/>
      <c r="V240" s="582"/>
      <c r="W240" s="582"/>
      <c r="X240" s="582"/>
      <c r="Y240" s="582"/>
      <c r="Z240" s="582"/>
      <c r="AA240" s="582"/>
      <c r="AB240" s="582"/>
      <c r="AC240" s="582"/>
      <c r="AD240" s="582"/>
      <c r="AE240" s="582"/>
      <c r="AF240" s="582"/>
      <c r="AG240" s="582"/>
      <c r="AH240" s="582"/>
      <c r="AI240" s="582"/>
      <c r="AJ240" s="582"/>
      <c r="AK240" s="582"/>
      <c r="AL240" s="582"/>
      <c r="AM240" s="582"/>
      <c r="AN240" s="582"/>
      <c r="AO240" s="582"/>
      <c r="AP240" s="582"/>
      <c r="AQ240" s="582"/>
      <c r="AR240" s="582"/>
      <c r="AS240" s="582"/>
    </row>
    <row r="241" spans="15:45" ht="12.75" customHeight="1">
      <c r="O241" s="582"/>
      <c r="P241" s="582"/>
      <c r="Q241" s="582"/>
      <c r="R241" s="582"/>
      <c r="S241" s="582"/>
      <c r="T241" s="582"/>
      <c r="U241" s="582"/>
      <c r="V241" s="582"/>
      <c r="W241" s="582"/>
      <c r="X241" s="582"/>
      <c r="Y241" s="582"/>
      <c r="Z241" s="582"/>
      <c r="AA241" s="582"/>
      <c r="AB241" s="582"/>
      <c r="AC241" s="582"/>
      <c r="AD241" s="582"/>
      <c r="AE241" s="582"/>
      <c r="AF241" s="582"/>
      <c r="AG241" s="582"/>
      <c r="AH241" s="582"/>
      <c r="AI241" s="582"/>
      <c r="AJ241" s="582"/>
      <c r="AK241" s="582"/>
      <c r="AL241" s="582"/>
      <c r="AM241" s="582"/>
      <c r="AN241" s="582"/>
      <c r="AO241" s="582"/>
      <c r="AP241" s="582"/>
      <c r="AQ241" s="582"/>
      <c r="AR241" s="582"/>
      <c r="AS241" s="582"/>
    </row>
    <row r="242" spans="15:45" ht="12.75" customHeight="1"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  <c r="AA242" s="582"/>
      <c r="AB242" s="582"/>
      <c r="AC242" s="582"/>
      <c r="AD242" s="582"/>
      <c r="AE242" s="582"/>
      <c r="AF242" s="582"/>
      <c r="AG242" s="582"/>
      <c r="AH242" s="582"/>
      <c r="AI242" s="582"/>
      <c r="AJ242" s="582"/>
      <c r="AK242" s="582"/>
      <c r="AL242" s="582"/>
      <c r="AM242" s="582"/>
      <c r="AN242" s="582"/>
      <c r="AO242" s="582"/>
      <c r="AP242" s="582"/>
      <c r="AQ242" s="582"/>
      <c r="AR242" s="582"/>
      <c r="AS242" s="582"/>
    </row>
    <row r="243" spans="15:45" ht="12.75" customHeight="1">
      <c r="O243" s="582"/>
      <c r="P243" s="582"/>
      <c r="Q243" s="582"/>
      <c r="R243" s="582"/>
      <c r="S243" s="582"/>
      <c r="T243" s="582"/>
      <c r="U243" s="582"/>
      <c r="V243" s="582"/>
      <c r="W243" s="582"/>
      <c r="X243" s="582"/>
      <c r="Y243" s="582"/>
      <c r="Z243" s="582"/>
      <c r="AA243" s="582"/>
      <c r="AB243" s="582"/>
      <c r="AC243" s="582"/>
      <c r="AD243" s="582"/>
      <c r="AE243" s="582"/>
      <c r="AF243" s="582"/>
      <c r="AG243" s="582"/>
      <c r="AH243" s="582"/>
      <c r="AI243" s="582"/>
      <c r="AJ243" s="582"/>
      <c r="AK243" s="582"/>
      <c r="AL243" s="582"/>
      <c r="AM243" s="582"/>
      <c r="AN243" s="582"/>
      <c r="AO243" s="582"/>
      <c r="AP243" s="582"/>
      <c r="AQ243" s="582"/>
      <c r="AR243" s="582"/>
      <c r="AS243" s="582"/>
    </row>
    <row r="244" spans="15:45" ht="12.75" customHeight="1">
      <c r="O244" s="582"/>
      <c r="P244" s="582"/>
      <c r="Q244" s="582"/>
      <c r="R244" s="582"/>
      <c r="S244" s="582"/>
      <c r="T244" s="582"/>
      <c r="U244" s="582"/>
      <c r="V244" s="582"/>
      <c r="W244" s="582"/>
      <c r="X244" s="582"/>
      <c r="Y244" s="582"/>
      <c r="Z244" s="582"/>
      <c r="AA244" s="582"/>
      <c r="AB244" s="582"/>
      <c r="AC244" s="582"/>
      <c r="AD244" s="582"/>
      <c r="AE244" s="582"/>
      <c r="AF244" s="582"/>
      <c r="AG244" s="582"/>
      <c r="AH244" s="582"/>
      <c r="AI244" s="582"/>
      <c r="AJ244" s="582"/>
      <c r="AK244" s="582"/>
      <c r="AL244" s="582"/>
      <c r="AM244" s="582"/>
      <c r="AN244" s="582"/>
      <c r="AO244" s="582"/>
      <c r="AP244" s="582"/>
      <c r="AQ244" s="582"/>
      <c r="AR244" s="582"/>
      <c r="AS244" s="582"/>
    </row>
    <row r="245" spans="15:45" ht="12.75" customHeight="1">
      <c r="O245" s="582"/>
      <c r="P245" s="582"/>
      <c r="Q245" s="582"/>
      <c r="R245" s="582"/>
      <c r="S245" s="582"/>
      <c r="T245" s="582"/>
      <c r="U245" s="582"/>
      <c r="V245" s="582"/>
      <c r="W245" s="582"/>
      <c r="X245" s="582"/>
      <c r="Y245" s="582"/>
      <c r="Z245" s="582"/>
      <c r="AA245" s="582"/>
      <c r="AB245" s="582"/>
      <c r="AC245" s="582"/>
      <c r="AD245" s="582"/>
      <c r="AE245" s="582"/>
      <c r="AF245" s="582"/>
      <c r="AG245" s="582"/>
      <c r="AH245" s="582"/>
      <c r="AI245" s="582"/>
      <c r="AJ245" s="582"/>
      <c r="AK245" s="582"/>
      <c r="AL245" s="582"/>
      <c r="AM245" s="582"/>
      <c r="AN245" s="582"/>
      <c r="AO245" s="582"/>
      <c r="AP245" s="582"/>
      <c r="AQ245" s="582"/>
      <c r="AR245" s="582"/>
      <c r="AS245" s="582"/>
    </row>
    <row r="246" spans="15:45" ht="12.75" customHeight="1">
      <c r="O246" s="582"/>
      <c r="P246" s="582"/>
      <c r="Q246" s="582"/>
      <c r="R246" s="582"/>
      <c r="S246" s="582"/>
      <c r="T246" s="582"/>
      <c r="U246" s="582"/>
      <c r="V246" s="582"/>
      <c r="W246" s="582"/>
      <c r="X246" s="582"/>
      <c r="Y246" s="582"/>
      <c r="Z246" s="582"/>
      <c r="AA246" s="582"/>
      <c r="AB246" s="582"/>
      <c r="AC246" s="582"/>
      <c r="AD246" s="582"/>
      <c r="AE246" s="582"/>
      <c r="AF246" s="582"/>
      <c r="AG246" s="582"/>
      <c r="AH246" s="582"/>
      <c r="AI246" s="582"/>
      <c r="AJ246" s="582"/>
      <c r="AK246" s="582"/>
      <c r="AL246" s="582"/>
      <c r="AM246" s="582"/>
      <c r="AN246" s="582"/>
      <c r="AO246" s="582"/>
      <c r="AP246" s="582"/>
      <c r="AQ246" s="582"/>
      <c r="AR246" s="582"/>
      <c r="AS246" s="582"/>
    </row>
    <row r="247" spans="15:45" ht="12.75" customHeight="1">
      <c r="O247" s="582"/>
      <c r="P247" s="582"/>
      <c r="Q247" s="582"/>
      <c r="R247" s="582"/>
      <c r="S247" s="582"/>
      <c r="T247" s="582"/>
      <c r="U247" s="582"/>
      <c r="V247" s="582"/>
      <c r="W247" s="582"/>
      <c r="X247" s="582"/>
      <c r="Y247" s="582"/>
      <c r="Z247" s="582"/>
      <c r="AA247" s="582"/>
      <c r="AB247" s="582"/>
      <c r="AC247" s="582"/>
      <c r="AD247" s="582"/>
      <c r="AE247" s="582"/>
      <c r="AF247" s="582"/>
      <c r="AG247" s="582"/>
      <c r="AH247" s="582"/>
      <c r="AI247" s="582"/>
      <c r="AJ247" s="582"/>
      <c r="AK247" s="582"/>
      <c r="AL247" s="582"/>
      <c r="AM247" s="582"/>
      <c r="AN247" s="582"/>
      <c r="AO247" s="582"/>
      <c r="AP247" s="582"/>
      <c r="AQ247" s="582"/>
      <c r="AR247" s="582"/>
      <c r="AS247" s="582"/>
    </row>
    <row r="248" spans="15:45" ht="12.75" customHeight="1">
      <c r="O248" s="582"/>
      <c r="P248" s="582"/>
      <c r="Q248" s="582"/>
      <c r="R248" s="582"/>
      <c r="S248" s="582"/>
      <c r="T248" s="582"/>
      <c r="U248" s="582"/>
      <c r="V248" s="582"/>
      <c r="W248" s="582"/>
      <c r="X248" s="582"/>
      <c r="Y248" s="582"/>
      <c r="Z248" s="582"/>
      <c r="AA248" s="582"/>
      <c r="AB248" s="582"/>
      <c r="AC248" s="582"/>
      <c r="AD248" s="582"/>
      <c r="AE248" s="582"/>
      <c r="AF248" s="582"/>
      <c r="AG248" s="582"/>
      <c r="AH248" s="582"/>
      <c r="AI248" s="582"/>
      <c r="AJ248" s="582"/>
      <c r="AK248" s="582"/>
      <c r="AL248" s="582"/>
      <c r="AM248" s="582"/>
      <c r="AN248" s="582"/>
      <c r="AO248" s="582"/>
      <c r="AP248" s="582"/>
      <c r="AQ248" s="582"/>
      <c r="AR248" s="582"/>
      <c r="AS248" s="582"/>
    </row>
    <row r="249" spans="15:45" ht="12.75" customHeight="1">
      <c r="O249" s="582"/>
      <c r="P249" s="582"/>
      <c r="Q249" s="582"/>
      <c r="R249" s="582"/>
      <c r="S249" s="582"/>
      <c r="T249" s="582"/>
      <c r="U249" s="582"/>
      <c r="V249" s="582"/>
      <c r="W249" s="582"/>
      <c r="X249" s="582"/>
      <c r="Y249" s="582"/>
      <c r="Z249" s="582"/>
      <c r="AA249" s="582"/>
      <c r="AB249" s="582"/>
      <c r="AC249" s="582"/>
      <c r="AD249" s="582"/>
      <c r="AE249" s="582"/>
      <c r="AF249" s="582"/>
      <c r="AG249" s="582"/>
      <c r="AH249" s="582"/>
      <c r="AI249" s="582"/>
      <c r="AJ249" s="582"/>
      <c r="AK249" s="582"/>
      <c r="AL249" s="582"/>
      <c r="AM249" s="582"/>
      <c r="AN249" s="582"/>
      <c r="AO249" s="582"/>
      <c r="AP249" s="582"/>
      <c r="AQ249" s="582"/>
      <c r="AR249" s="582"/>
      <c r="AS249" s="582"/>
    </row>
    <row r="250" spans="15:45" ht="12.75" customHeight="1">
      <c r="O250" s="582"/>
      <c r="P250" s="582"/>
      <c r="Q250" s="582"/>
      <c r="R250" s="582"/>
      <c r="S250" s="582"/>
      <c r="T250" s="582"/>
      <c r="U250" s="582"/>
      <c r="V250" s="582"/>
      <c r="W250" s="582"/>
      <c r="X250" s="582"/>
      <c r="Y250" s="582"/>
      <c r="Z250" s="582"/>
      <c r="AA250" s="582"/>
      <c r="AB250" s="582"/>
      <c r="AC250" s="582"/>
      <c r="AD250" s="582"/>
      <c r="AE250" s="582"/>
      <c r="AF250" s="582"/>
      <c r="AG250" s="582"/>
      <c r="AH250" s="582"/>
      <c r="AI250" s="582"/>
      <c r="AJ250" s="582"/>
      <c r="AK250" s="582"/>
      <c r="AL250" s="582"/>
      <c r="AM250" s="582"/>
      <c r="AN250" s="582"/>
      <c r="AO250" s="582"/>
      <c r="AP250" s="582"/>
      <c r="AQ250" s="582"/>
      <c r="AR250" s="582"/>
      <c r="AS250" s="582"/>
    </row>
    <row r="251" spans="15:45" ht="12.75" customHeight="1">
      <c r="O251" s="582"/>
      <c r="P251" s="582"/>
      <c r="Q251" s="582"/>
      <c r="R251" s="582"/>
      <c r="S251" s="582"/>
      <c r="T251" s="582"/>
      <c r="U251" s="582"/>
      <c r="V251" s="582"/>
      <c r="W251" s="582"/>
      <c r="X251" s="582"/>
      <c r="Y251" s="582"/>
      <c r="Z251" s="582"/>
      <c r="AA251" s="582"/>
      <c r="AB251" s="582"/>
      <c r="AC251" s="582"/>
      <c r="AD251" s="582"/>
      <c r="AE251" s="582"/>
      <c r="AF251" s="582"/>
      <c r="AG251" s="582"/>
      <c r="AH251" s="582"/>
      <c r="AI251" s="582"/>
      <c r="AJ251" s="582"/>
      <c r="AK251" s="582"/>
      <c r="AL251" s="582"/>
      <c r="AM251" s="582"/>
      <c r="AN251" s="582"/>
      <c r="AO251" s="582"/>
      <c r="AP251" s="582"/>
      <c r="AQ251" s="582"/>
      <c r="AR251" s="582"/>
      <c r="AS251" s="582"/>
    </row>
    <row r="252" spans="15:45" ht="12.75" customHeight="1">
      <c r="O252" s="582"/>
      <c r="P252" s="582"/>
      <c r="Q252" s="582"/>
      <c r="R252" s="582"/>
      <c r="S252" s="582"/>
      <c r="T252" s="582"/>
      <c r="U252" s="582"/>
      <c r="V252" s="582"/>
      <c r="W252" s="582"/>
      <c r="X252" s="582"/>
      <c r="Y252" s="582"/>
      <c r="Z252" s="582"/>
      <c r="AA252" s="582"/>
      <c r="AB252" s="582"/>
      <c r="AC252" s="582"/>
      <c r="AD252" s="582"/>
      <c r="AE252" s="582"/>
      <c r="AF252" s="582"/>
      <c r="AG252" s="582"/>
      <c r="AH252" s="582"/>
      <c r="AI252" s="582"/>
      <c r="AJ252" s="582"/>
      <c r="AK252" s="582"/>
      <c r="AL252" s="582"/>
      <c r="AM252" s="582"/>
      <c r="AN252" s="582"/>
      <c r="AO252" s="582"/>
      <c r="AP252" s="582"/>
      <c r="AQ252" s="582"/>
      <c r="AR252" s="582"/>
      <c r="AS252" s="582"/>
    </row>
    <row r="253" spans="15:45" ht="12.75" customHeight="1">
      <c r="O253" s="582"/>
      <c r="P253" s="582"/>
      <c r="Q253" s="582"/>
      <c r="R253" s="582"/>
      <c r="S253" s="582"/>
      <c r="T253" s="582"/>
      <c r="U253" s="582"/>
      <c r="V253" s="582"/>
      <c r="W253" s="582"/>
      <c r="X253" s="582"/>
      <c r="Y253" s="582"/>
      <c r="Z253" s="582"/>
      <c r="AA253" s="582"/>
      <c r="AB253" s="582"/>
      <c r="AC253" s="582"/>
      <c r="AD253" s="582"/>
      <c r="AE253" s="582"/>
      <c r="AF253" s="582"/>
      <c r="AG253" s="582"/>
      <c r="AH253" s="582"/>
      <c r="AI253" s="582"/>
      <c r="AJ253" s="582"/>
      <c r="AK253" s="582"/>
      <c r="AL253" s="582"/>
      <c r="AM253" s="582"/>
      <c r="AN253" s="582"/>
      <c r="AO253" s="582"/>
      <c r="AP253" s="582"/>
      <c r="AQ253" s="582"/>
      <c r="AR253" s="582"/>
      <c r="AS253" s="582"/>
    </row>
    <row r="254" spans="15:45" ht="12.75" customHeight="1">
      <c r="O254" s="582"/>
      <c r="P254" s="582"/>
      <c r="Q254" s="582"/>
      <c r="R254" s="582"/>
      <c r="S254" s="582"/>
      <c r="T254" s="582"/>
      <c r="U254" s="582"/>
      <c r="V254" s="582"/>
      <c r="W254" s="582"/>
      <c r="X254" s="582"/>
      <c r="Y254" s="582"/>
      <c r="Z254" s="582"/>
      <c r="AA254" s="582"/>
      <c r="AB254" s="582"/>
      <c r="AC254" s="582"/>
      <c r="AD254" s="582"/>
      <c r="AE254" s="582"/>
      <c r="AF254" s="582"/>
      <c r="AG254" s="582"/>
      <c r="AH254" s="582"/>
      <c r="AI254" s="582"/>
      <c r="AJ254" s="582"/>
      <c r="AK254" s="582"/>
      <c r="AL254" s="582"/>
      <c r="AM254" s="582"/>
      <c r="AN254" s="582"/>
      <c r="AO254" s="582"/>
      <c r="AP254" s="582"/>
      <c r="AQ254" s="582"/>
      <c r="AR254" s="582"/>
      <c r="AS254" s="582"/>
    </row>
    <row r="255" spans="15:45" ht="12.75" customHeight="1">
      <c r="O255" s="582"/>
      <c r="P255" s="582"/>
      <c r="Q255" s="582"/>
      <c r="R255" s="582"/>
      <c r="S255" s="582"/>
      <c r="T255" s="582"/>
      <c r="U255" s="582"/>
      <c r="V255" s="582"/>
      <c r="W255" s="582"/>
      <c r="X255" s="582"/>
      <c r="Y255" s="582"/>
      <c r="Z255" s="582"/>
      <c r="AA255" s="582"/>
      <c r="AB255" s="582"/>
      <c r="AC255" s="582"/>
      <c r="AD255" s="582"/>
      <c r="AE255" s="582"/>
      <c r="AF255" s="582"/>
      <c r="AG255" s="582"/>
      <c r="AH255" s="582"/>
      <c r="AI255" s="582"/>
      <c r="AJ255" s="582"/>
      <c r="AK255" s="582"/>
      <c r="AL255" s="582"/>
      <c r="AM255" s="582"/>
      <c r="AN255" s="582"/>
      <c r="AO255" s="582"/>
      <c r="AP255" s="582"/>
      <c r="AQ255" s="582"/>
      <c r="AR255" s="582"/>
      <c r="AS255" s="582"/>
    </row>
    <row r="256" spans="15:45" ht="12.75" customHeight="1">
      <c r="O256" s="582"/>
      <c r="P256" s="582"/>
      <c r="Q256" s="582"/>
      <c r="R256" s="582"/>
      <c r="S256" s="582"/>
      <c r="T256" s="582"/>
      <c r="U256" s="582"/>
      <c r="V256" s="582"/>
      <c r="W256" s="582"/>
      <c r="X256" s="582"/>
      <c r="Y256" s="582"/>
      <c r="Z256" s="582"/>
      <c r="AA256" s="582"/>
      <c r="AB256" s="582"/>
      <c r="AC256" s="582"/>
      <c r="AD256" s="582"/>
      <c r="AE256" s="582"/>
      <c r="AF256" s="582"/>
      <c r="AG256" s="582"/>
      <c r="AH256" s="582"/>
      <c r="AI256" s="582"/>
      <c r="AJ256" s="582"/>
      <c r="AK256" s="582"/>
      <c r="AL256" s="582"/>
      <c r="AM256" s="582"/>
      <c r="AN256" s="582"/>
      <c r="AO256" s="582"/>
      <c r="AP256" s="582"/>
      <c r="AQ256" s="582"/>
      <c r="AR256" s="582"/>
      <c r="AS256" s="582"/>
    </row>
    <row r="257" spans="15:45" ht="12.75" customHeight="1">
      <c r="O257" s="582"/>
      <c r="P257" s="582"/>
      <c r="Q257" s="582"/>
      <c r="R257" s="582"/>
      <c r="S257" s="582"/>
      <c r="T257" s="582"/>
      <c r="U257" s="582"/>
      <c r="V257" s="582"/>
      <c r="W257" s="582"/>
      <c r="X257" s="582"/>
      <c r="Y257" s="582"/>
      <c r="Z257" s="582"/>
      <c r="AA257" s="582"/>
      <c r="AB257" s="582"/>
      <c r="AC257" s="582"/>
      <c r="AD257" s="582"/>
      <c r="AE257" s="582"/>
      <c r="AF257" s="582"/>
      <c r="AG257" s="582"/>
      <c r="AH257" s="582"/>
      <c r="AI257" s="582"/>
      <c r="AJ257" s="582"/>
      <c r="AK257" s="582"/>
      <c r="AL257" s="582"/>
      <c r="AM257" s="582"/>
      <c r="AN257" s="582"/>
      <c r="AO257" s="582"/>
      <c r="AP257" s="582"/>
      <c r="AQ257" s="582"/>
      <c r="AR257" s="582"/>
      <c r="AS257" s="582"/>
    </row>
    <row r="258" spans="15:45" ht="12.75" customHeight="1">
      <c r="O258" s="582"/>
      <c r="P258" s="582"/>
      <c r="Q258" s="582"/>
      <c r="R258" s="582"/>
      <c r="S258" s="582"/>
      <c r="T258" s="582"/>
      <c r="U258" s="582"/>
      <c r="V258" s="582"/>
      <c r="W258" s="582"/>
      <c r="X258" s="582"/>
      <c r="Y258" s="582"/>
      <c r="Z258" s="582"/>
      <c r="AA258" s="582"/>
      <c r="AB258" s="582"/>
      <c r="AC258" s="582"/>
      <c r="AD258" s="582"/>
      <c r="AE258" s="582"/>
      <c r="AF258" s="582"/>
      <c r="AG258" s="582"/>
      <c r="AH258" s="582"/>
      <c r="AI258" s="582"/>
      <c r="AJ258" s="582"/>
      <c r="AK258" s="582"/>
      <c r="AL258" s="582"/>
      <c r="AM258" s="582"/>
      <c r="AN258" s="582"/>
      <c r="AO258" s="582"/>
      <c r="AP258" s="582"/>
      <c r="AQ258" s="582"/>
      <c r="AR258" s="582"/>
      <c r="AS258" s="582"/>
    </row>
    <row r="259" spans="15:45" ht="12.75" customHeight="1">
      <c r="O259" s="582"/>
      <c r="P259" s="582"/>
      <c r="Q259" s="582"/>
      <c r="R259" s="582"/>
      <c r="S259" s="582"/>
      <c r="T259" s="582"/>
      <c r="U259" s="582"/>
      <c r="V259" s="582"/>
      <c r="W259" s="582"/>
      <c r="X259" s="582"/>
      <c r="Y259" s="582"/>
      <c r="Z259" s="582"/>
      <c r="AA259" s="582"/>
      <c r="AB259" s="582"/>
      <c r="AC259" s="582"/>
      <c r="AD259" s="582"/>
      <c r="AE259" s="582"/>
      <c r="AF259" s="582"/>
      <c r="AG259" s="582"/>
      <c r="AH259" s="582"/>
      <c r="AI259" s="582"/>
      <c r="AJ259" s="582"/>
      <c r="AK259" s="582"/>
      <c r="AL259" s="582"/>
      <c r="AM259" s="582"/>
      <c r="AN259" s="582"/>
      <c r="AO259" s="582"/>
      <c r="AP259" s="582"/>
      <c r="AQ259" s="582"/>
      <c r="AR259" s="582"/>
      <c r="AS259" s="582"/>
    </row>
    <row r="260" spans="15:45" ht="12.75" customHeight="1">
      <c r="O260" s="582"/>
      <c r="P260" s="582"/>
      <c r="Q260" s="582"/>
      <c r="R260" s="582"/>
      <c r="S260" s="582"/>
      <c r="T260" s="582"/>
      <c r="U260" s="582"/>
      <c r="V260" s="582"/>
      <c r="W260" s="582"/>
      <c r="X260" s="582"/>
      <c r="Y260" s="582"/>
      <c r="Z260" s="582"/>
      <c r="AA260" s="582"/>
      <c r="AB260" s="582"/>
      <c r="AC260" s="582"/>
      <c r="AD260" s="582"/>
      <c r="AE260" s="582"/>
      <c r="AF260" s="582"/>
      <c r="AG260" s="582"/>
      <c r="AH260" s="582"/>
      <c r="AI260" s="582"/>
      <c r="AJ260" s="582"/>
      <c r="AK260" s="582"/>
      <c r="AL260" s="582"/>
      <c r="AM260" s="582"/>
      <c r="AN260" s="582"/>
      <c r="AO260" s="582"/>
      <c r="AP260" s="582"/>
      <c r="AQ260" s="582"/>
      <c r="AR260" s="582"/>
      <c r="AS260" s="582"/>
    </row>
    <row r="261" spans="15:45" ht="12.75" customHeight="1">
      <c r="O261" s="582"/>
      <c r="P261" s="582"/>
      <c r="Q261" s="582"/>
      <c r="R261" s="582"/>
      <c r="S261" s="582"/>
      <c r="T261" s="582"/>
      <c r="U261" s="582"/>
      <c r="V261" s="582"/>
      <c r="W261" s="582"/>
      <c r="X261" s="582"/>
      <c r="Y261" s="582"/>
      <c r="Z261" s="582"/>
      <c r="AA261" s="582"/>
      <c r="AB261" s="582"/>
      <c r="AC261" s="582"/>
      <c r="AD261" s="582"/>
      <c r="AE261" s="582"/>
      <c r="AF261" s="582"/>
      <c r="AG261" s="582"/>
      <c r="AH261" s="582"/>
      <c r="AI261" s="582"/>
      <c r="AJ261" s="582"/>
      <c r="AK261" s="582"/>
      <c r="AL261" s="582"/>
      <c r="AM261" s="582"/>
      <c r="AN261" s="582"/>
      <c r="AO261" s="582"/>
      <c r="AP261" s="582"/>
      <c r="AQ261" s="582"/>
      <c r="AR261" s="582"/>
      <c r="AS261" s="582"/>
    </row>
    <row r="262" spans="15:45" ht="12.75" customHeight="1">
      <c r="O262" s="582"/>
      <c r="P262" s="582"/>
      <c r="Q262" s="582"/>
      <c r="R262" s="582"/>
      <c r="S262" s="582"/>
      <c r="T262" s="582"/>
      <c r="U262" s="582"/>
      <c r="V262" s="582"/>
      <c r="W262" s="582"/>
      <c r="X262" s="582"/>
      <c r="Y262" s="582"/>
      <c r="Z262" s="582"/>
      <c r="AA262" s="582"/>
      <c r="AB262" s="582"/>
      <c r="AC262" s="582"/>
      <c r="AD262" s="582"/>
      <c r="AE262" s="582"/>
      <c r="AF262" s="582"/>
      <c r="AG262" s="582"/>
      <c r="AH262" s="582"/>
      <c r="AI262" s="582"/>
      <c r="AJ262" s="582"/>
      <c r="AK262" s="582"/>
      <c r="AL262" s="582"/>
      <c r="AM262" s="582"/>
      <c r="AN262" s="582"/>
      <c r="AO262" s="582"/>
      <c r="AP262" s="582"/>
      <c r="AQ262" s="582"/>
      <c r="AR262" s="582"/>
      <c r="AS262" s="582"/>
    </row>
    <row r="263" spans="15:45" ht="12.75" customHeight="1">
      <c r="O263" s="582"/>
      <c r="P263" s="582"/>
      <c r="Q263" s="582"/>
      <c r="R263" s="582"/>
      <c r="S263" s="582"/>
      <c r="T263" s="582"/>
      <c r="U263" s="582"/>
      <c r="V263" s="582"/>
      <c r="W263" s="582"/>
      <c r="X263" s="582"/>
      <c r="Y263" s="582"/>
      <c r="Z263" s="582"/>
      <c r="AA263" s="582"/>
      <c r="AB263" s="582"/>
      <c r="AC263" s="582"/>
      <c r="AD263" s="582"/>
      <c r="AE263" s="582"/>
      <c r="AF263" s="582"/>
      <c r="AG263" s="582"/>
      <c r="AH263" s="582"/>
      <c r="AI263" s="582"/>
      <c r="AJ263" s="582"/>
      <c r="AK263" s="582"/>
      <c r="AL263" s="582"/>
      <c r="AM263" s="582"/>
      <c r="AN263" s="582"/>
      <c r="AO263" s="582"/>
      <c r="AP263" s="582"/>
      <c r="AQ263" s="582"/>
      <c r="AR263" s="582"/>
      <c r="AS263" s="582"/>
    </row>
    <row r="264" spans="15:45" ht="12.75" customHeight="1">
      <c r="O264" s="582"/>
      <c r="P264" s="582"/>
      <c r="Q264" s="582"/>
      <c r="R264" s="582"/>
      <c r="S264" s="582"/>
      <c r="T264" s="582"/>
      <c r="U264" s="582"/>
      <c r="V264" s="582"/>
      <c r="W264" s="582"/>
      <c r="X264" s="582"/>
      <c r="Y264" s="582"/>
      <c r="Z264" s="582"/>
      <c r="AA264" s="582"/>
      <c r="AB264" s="582"/>
      <c r="AC264" s="582"/>
      <c r="AD264" s="582"/>
      <c r="AE264" s="582"/>
      <c r="AF264" s="582"/>
      <c r="AG264" s="582"/>
      <c r="AH264" s="582"/>
      <c r="AI264" s="582"/>
      <c r="AJ264" s="582"/>
      <c r="AK264" s="582"/>
      <c r="AL264" s="582"/>
      <c r="AM264" s="582"/>
      <c r="AN264" s="582"/>
      <c r="AO264" s="582"/>
      <c r="AP264" s="582"/>
      <c r="AQ264" s="582"/>
      <c r="AR264" s="582"/>
      <c r="AS264" s="582"/>
    </row>
    <row r="265" spans="15:45" ht="12.75" customHeight="1">
      <c r="O265" s="582"/>
      <c r="P265" s="582"/>
      <c r="Q265" s="582"/>
      <c r="R265" s="582"/>
      <c r="S265" s="582"/>
      <c r="T265" s="582"/>
      <c r="U265" s="582"/>
      <c r="V265" s="582"/>
      <c r="W265" s="582"/>
      <c r="X265" s="582"/>
      <c r="Y265" s="582"/>
      <c r="Z265" s="582"/>
      <c r="AA265" s="582"/>
      <c r="AB265" s="582"/>
      <c r="AC265" s="582"/>
      <c r="AD265" s="582"/>
      <c r="AE265" s="582"/>
      <c r="AF265" s="582"/>
      <c r="AG265" s="582"/>
      <c r="AH265" s="582"/>
      <c r="AI265" s="582"/>
      <c r="AJ265" s="582"/>
      <c r="AK265" s="582"/>
      <c r="AL265" s="582"/>
      <c r="AM265" s="582"/>
      <c r="AN265" s="582"/>
      <c r="AO265" s="582"/>
      <c r="AP265" s="582"/>
      <c r="AQ265" s="582"/>
      <c r="AR265" s="582"/>
      <c r="AS265" s="582"/>
    </row>
    <row r="266" spans="15:45" ht="12.75" customHeight="1">
      <c r="O266" s="582"/>
      <c r="P266" s="582"/>
      <c r="Q266" s="582"/>
      <c r="R266" s="582"/>
      <c r="S266" s="582"/>
      <c r="T266" s="582"/>
      <c r="U266" s="582"/>
      <c r="V266" s="582"/>
      <c r="W266" s="582"/>
      <c r="X266" s="582"/>
      <c r="Y266" s="582"/>
      <c r="Z266" s="582"/>
      <c r="AA266" s="582"/>
      <c r="AB266" s="582"/>
      <c r="AC266" s="582"/>
      <c r="AD266" s="582"/>
      <c r="AE266" s="582"/>
      <c r="AF266" s="582"/>
      <c r="AG266" s="582"/>
      <c r="AH266" s="582"/>
      <c r="AI266" s="582"/>
      <c r="AJ266" s="582"/>
      <c r="AK266" s="582"/>
      <c r="AL266" s="582"/>
      <c r="AM266" s="582"/>
      <c r="AN266" s="582"/>
      <c r="AO266" s="582"/>
      <c r="AP266" s="582"/>
      <c r="AQ266" s="582"/>
      <c r="AR266" s="582"/>
      <c r="AS266" s="582"/>
    </row>
    <row r="267" spans="15:45" ht="12.75" customHeight="1">
      <c r="O267" s="582"/>
      <c r="P267" s="582"/>
      <c r="Q267" s="582"/>
      <c r="R267" s="582"/>
      <c r="S267" s="582"/>
      <c r="T267" s="582"/>
      <c r="U267" s="582"/>
      <c r="V267" s="582"/>
      <c r="W267" s="582"/>
      <c r="X267" s="582"/>
      <c r="Y267" s="582"/>
      <c r="Z267" s="582"/>
      <c r="AA267" s="582"/>
      <c r="AB267" s="582"/>
      <c r="AC267" s="582"/>
      <c r="AD267" s="582"/>
      <c r="AE267" s="582"/>
      <c r="AF267" s="582"/>
      <c r="AG267" s="582"/>
      <c r="AH267" s="582"/>
      <c r="AI267" s="582"/>
      <c r="AJ267" s="582"/>
      <c r="AK267" s="582"/>
      <c r="AL267" s="582"/>
      <c r="AM267" s="582"/>
      <c r="AN267" s="582"/>
      <c r="AO267" s="582"/>
      <c r="AP267" s="582"/>
      <c r="AQ267" s="582"/>
      <c r="AR267" s="582"/>
      <c r="AS267" s="582"/>
    </row>
    <row r="268" spans="15:45" ht="12.75" customHeight="1">
      <c r="O268" s="582"/>
      <c r="P268" s="582"/>
      <c r="Q268" s="582"/>
      <c r="R268" s="582"/>
      <c r="S268" s="582"/>
      <c r="T268" s="582"/>
      <c r="U268" s="582"/>
      <c r="V268" s="582"/>
      <c r="W268" s="582"/>
      <c r="X268" s="582"/>
      <c r="Y268" s="582"/>
      <c r="Z268" s="582"/>
      <c r="AA268" s="582"/>
      <c r="AB268" s="582"/>
      <c r="AC268" s="582"/>
      <c r="AD268" s="582"/>
      <c r="AE268" s="582"/>
      <c r="AF268" s="582"/>
      <c r="AG268" s="582"/>
      <c r="AH268" s="582"/>
      <c r="AI268" s="582"/>
      <c r="AJ268" s="582"/>
      <c r="AK268" s="582"/>
      <c r="AL268" s="582"/>
      <c r="AM268" s="582"/>
      <c r="AN268" s="582"/>
      <c r="AO268" s="582"/>
      <c r="AP268" s="582"/>
      <c r="AQ268" s="582"/>
      <c r="AR268" s="582"/>
      <c r="AS268" s="582"/>
    </row>
    <row r="269" spans="15:45" ht="12.75" customHeight="1">
      <c r="O269" s="582"/>
      <c r="P269" s="582"/>
      <c r="Q269" s="582"/>
      <c r="R269" s="582"/>
      <c r="S269" s="582"/>
      <c r="T269" s="582"/>
      <c r="U269" s="582"/>
      <c r="V269" s="582"/>
      <c r="W269" s="582"/>
      <c r="X269" s="582"/>
      <c r="Y269" s="582"/>
      <c r="Z269" s="582"/>
      <c r="AA269" s="582"/>
      <c r="AB269" s="582"/>
      <c r="AC269" s="582"/>
      <c r="AD269" s="582"/>
      <c r="AE269" s="582"/>
      <c r="AF269" s="582"/>
      <c r="AG269" s="582"/>
      <c r="AH269" s="582"/>
      <c r="AI269" s="582"/>
      <c r="AJ269" s="582"/>
      <c r="AK269" s="582"/>
      <c r="AL269" s="582"/>
      <c r="AM269" s="582"/>
      <c r="AN269" s="582"/>
      <c r="AO269" s="582"/>
      <c r="AP269" s="582"/>
      <c r="AQ269" s="582"/>
      <c r="AR269" s="582"/>
      <c r="AS269" s="582"/>
    </row>
    <row r="270" spans="15:45" ht="12.75" customHeight="1">
      <c r="O270" s="582"/>
      <c r="P270" s="582"/>
      <c r="Q270" s="582"/>
      <c r="R270" s="582"/>
      <c r="S270" s="582"/>
      <c r="T270" s="582"/>
      <c r="U270" s="582"/>
      <c r="V270" s="582"/>
      <c r="W270" s="582"/>
      <c r="X270" s="582"/>
      <c r="Y270" s="582"/>
      <c r="Z270" s="582"/>
      <c r="AA270" s="582"/>
      <c r="AB270" s="582"/>
      <c r="AC270" s="582"/>
      <c r="AD270" s="582"/>
      <c r="AE270" s="582"/>
      <c r="AF270" s="582"/>
      <c r="AG270" s="582"/>
      <c r="AH270" s="582"/>
      <c r="AI270" s="582"/>
      <c r="AJ270" s="582"/>
      <c r="AK270" s="582"/>
      <c r="AL270" s="582"/>
      <c r="AM270" s="582"/>
      <c r="AN270" s="582"/>
      <c r="AO270" s="582"/>
      <c r="AP270" s="582"/>
      <c r="AQ270" s="582"/>
      <c r="AR270" s="582"/>
      <c r="AS270" s="582"/>
    </row>
    <row r="271" spans="15:45" ht="12.75" customHeight="1">
      <c r="O271" s="582"/>
      <c r="P271" s="582"/>
      <c r="Q271" s="582"/>
      <c r="R271" s="582"/>
      <c r="S271" s="582"/>
      <c r="T271" s="582"/>
      <c r="U271" s="582"/>
      <c r="V271" s="582"/>
      <c r="W271" s="582"/>
      <c r="X271" s="582"/>
      <c r="Y271" s="582"/>
      <c r="Z271" s="582"/>
      <c r="AA271" s="582"/>
      <c r="AB271" s="582"/>
      <c r="AC271" s="582"/>
      <c r="AD271" s="582"/>
      <c r="AE271" s="582"/>
      <c r="AF271" s="582"/>
      <c r="AG271" s="582"/>
      <c r="AH271" s="582"/>
      <c r="AI271" s="582"/>
      <c r="AJ271" s="582"/>
      <c r="AK271" s="582"/>
      <c r="AL271" s="582"/>
      <c r="AM271" s="582"/>
      <c r="AN271" s="582"/>
      <c r="AO271" s="582"/>
      <c r="AP271" s="582"/>
      <c r="AQ271" s="582"/>
      <c r="AR271" s="582"/>
      <c r="AS271" s="582"/>
    </row>
    <row r="272" spans="15:45" ht="12.75" customHeight="1">
      <c r="O272" s="582"/>
      <c r="P272" s="582"/>
      <c r="Q272" s="582"/>
      <c r="R272" s="582"/>
      <c r="S272" s="582"/>
      <c r="T272" s="582"/>
      <c r="U272" s="582"/>
      <c r="V272" s="582"/>
      <c r="W272" s="582"/>
      <c r="X272" s="582"/>
      <c r="Y272" s="582"/>
      <c r="Z272" s="582"/>
      <c r="AA272" s="582"/>
      <c r="AB272" s="582"/>
      <c r="AC272" s="582"/>
      <c r="AD272" s="582"/>
      <c r="AE272" s="582"/>
      <c r="AF272" s="582"/>
      <c r="AG272" s="582"/>
      <c r="AH272" s="582"/>
      <c r="AI272" s="582"/>
      <c r="AJ272" s="582"/>
      <c r="AK272" s="582"/>
      <c r="AL272" s="582"/>
      <c r="AM272" s="582"/>
      <c r="AN272" s="582"/>
      <c r="AO272" s="582"/>
      <c r="AP272" s="582"/>
      <c r="AQ272" s="582"/>
      <c r="AR272" s="582"/>
      <c r="AS272" s="582"/>
    </row>
    <row r="273" spans="15:45" ht="12.75" customHeight="1">
      <c r="O273" s="582"/>
      <c r="P273" s="582"/>
      <c r="Q273" s="582"/>
      <c r="R273" s="582"/>
      <c r="S273" s="582"/>
      <c r="T273" s="582"/>
      <c r="U273" s="582"/>
      <c r="V273" s="582"/>
      <c r="W273" s="582"/>
      <c r="X273" s="582"/>
      <c r="Y273" s="582"/>
      <c r="Z273" s="582"/>
      <c r="AA273" s="582"/>
      <c r="AB273" s="582"/>
      <c r="AC273" s="582"/>
      <c r="AD273" s="582"/>
      <c r="AE273" s="582"/>
      <c r="AF273" s="582"/>
      <c r="AG273" s="582"/>
      <c r="AH273" s="582"/>
      <c r="AI273" s="582"/>
      <c r="AJ273" s="582"/>
      <c r="AK273" s="582"/>
      <c r="AL273" s="582"/>
      <c r="AM273" s="582"/>
      <c r="AN273" s="582"/>
      <c r="AO273" s="582"/>
      <c r="AP273" s="582"/>
      <c r="AQ273" s="582"/>
      <c r="AR273" s="582"/>
      <c r="AS273" s="582"/>
    </row>
    <row r="274" spans="15:45" ht="12.75" customHeight="1">
      <c r="O274" s="582"/>
      <c r="P274" s="582"/>
      <c r="Q274" s="582"/>
      <c r="R274" s="582"/>
      <c r="S274" s="582"/>
      <c r="T274" s="582"/>
      <c r="U274" s="582"/>
      <c r="V274" s="582"/>
      <c r="W274" s="582"/>
      <c r="X274" s="582"/>
      <c r="Y274" s="582"/>
      <c r="Z274" s="582"/>
      <c r="AA274" s="582"/>
      <c r="AB274" s="582"/>
      <c r="AC274" s="582"/>
      <c r="AD274" s="582"/>
      <c r="AE274" s="582"/>
      <c r="AF274" s="582"/>
      <c r="AG274" s="582"/>
      <c r="AH274" s="582"/>
      <c r="AI274" s="582"/>
      <c r="AJ274" s="582"/>
      <c r="AK274" s="582"/>
      <c r="AL274" s="582"/>
      <c r="AM274" s="582"/>
      <c r="AN274" s="582"/>
      <c r="AO274" s="582"/>
      <c r="AP274" s="582"/>
      <c r="AQ274" s="582"/>
      <c r="AR274" s="582"/>
      <c r="AS274" s="582"/>
    </row>
    <row r="275" spans="15:45" ht="12.75" customHeight="1">
      <c r="O275" s="582"/>
      <c r="P275" s="582"/>
      <c r="Q275" s="582"/>
      <c r="R275" s="582"/>
      <c r="S275" s="582"/>
      <c r="T275" s="582"/>
      <c r="U275" s="582"/>
      <c r="V275" s="582"/>
      <c r="W275" s="582"/>
      <c r="X275" s="582"/>
      <c r="Y275" s="582"/>
      <c r="Z275" s="582"/>
      <c r="AA275" s="582"/>
      <c r="AB275" s="582"/>
      <c r="AC275" s="582"/>
      <c r="AD275" s="582"/>
      <c r="AE275" s="582"/>
      <c r="AF275" s="582"/>
      <c r="AG275" s="582"/>
      <c r="AH275" s="582"/>
      <c r="AI275" s="582"/>
      <c r="AJ275" s="582"/>
      <c r="AK275" s="582"/>
      <c r="AL275" s="582"/>
      <c r="AM275" s="582"/>
      <c r="AN275" s="582"/>
      <c r="AO275" s="582"/>
      <c r="AP275" s="582"/>
      <c r="AQ275" s="582"/>
      <c r="AR275" s="582"/>
      <c r="AS275" s="582"/>
    </row>
    <row r="276" spans="15:45" ht="12.75" customHeight="1">
      <c r="O276" s="582"/>
      <c r="P276" s="582"/>
      <c r="Q276" s="582"/>
      <c r="R276" s="582"/>
      <c r="S276" s="582"/>
      <c r="T276" s="582"/>
      <c r="U276" s="582"/>
      <c r="V276" s="582"/>
      <c r="W276" s="582"/>
      <c r="X276" s="582"/>
      <c r="Y276" s="582"/>
      <c r="Z276" s="582"/>
      <c r="AA276" s="582"/>
      <c r="AB276" s="582"/>
      <c r="AC276" s="582"/>
      <c r="AD276" s="582"/>
      <c r="AE276" s="582"/>
      <c r="AF276" s="582"/>
      <c r="AG276" s="582"/>
      <c r="AH276" s="582"/>
      <c r="AI276" s="582"/>
      <c r="AJ276" s="582"/>
      <c r="AK276" s="582"/>
      <c r="AL276" s="582"/>
      <c r="AM276" s="582"/>
      <c r="AN276" s="582"/>
      <c r="AO276" s="582"/>
      <c r="AP276" s="582"/>
      <c r="AQ276" s="582"/>
      <c r="AR276" s="582"/>
      <c r="AS276" s="582"/>
    </row>
    <row r="277" spans="15:45" ht="12.75" customHeight="1">
      <c r="O277" s="582"/>
      <c r="P277" s="582"/>
      <c r="Q277" s="582"/>
      <c r="R277" s="582"/>
      <c r="S277" s="582"/>
      <c r="T277" s="582"/>
      <c r="U277" s="582"/>
      <c r="V277" s="582"/>
      <c r="W277" s="582"/>
      <c r="X277" s="582"/>
      <c r="Y277" s="582"/>
      <c r="Z277" s="582"/>
      <c r="AA277" s="582"/>
      <c r="AB277" s="582"/>
      <c r="AC277" s="582"/>
      <c r="AD277" s="582"/>
      <c r="AE277" s="582"/>
      <c r="AF277" s="582"/>
      <c r="AG277" s="582"/>
      <c r="AH277" s="582"/>
      <c r="AI277" s="582"/>
      <c r="AJ277" s="582"/>
      <c r="AK277" s="582"/>
      <c r="AL277" s="582"/>
      <c r="AM277" s="582"/>
      <c r="AN277" s="582"/>
      <c r="AO277" s="582"/>
      <c r="AP277" s="582"/>
      <c r="AQ277" s="582"/>
      <c r="AR277" s="582"/>
      <c r="AS277" s="582"/>
    </row>
    <row r="278" spans="15:45" ht="12.75" customHeight="1">
      <c r="O278" s="582"/>
      <c r="P278" s="582"/>
      <c r="Q278" s="582"/>
      <c r="R278" s="582"/>
      <c r="S278" s="582"/>
      <c r="T278" s="582"/>
      <c r="U278" s="582"/>
      <c r="V278" s="582"/>
      <c r="W278" s="582"/>
      <c r="X278" s="582"/>
      <c r="Y278" s="582"/>
      <c r="Z278" s="582"/>
      <c r="AA278" s="582"/>
      <c r="AB278" s="582"/>
      <c r="AC278" s="582"/>
      <c r="AD278" s="582"/>
      <c r="AE278" s="582"/>
      <c r="AF278" s="582"/>
      <c r="AG278" s="582"/>
      <c r="AH278" s="582"/>
      <c r="AI278" s="582"/>
      <c r="AJ278" s="582"/>
      <c r="AK278" s="582"/>
      <c r="AL278" s="582"/>
      <c r="AM278" s="582"/>
      <c r="AN278" s="582"/>
      <c r="AO278" s="582"/>
      <c r="AP278" s="582"/>
      <c r="AQ278" s="582"/>
      <c r="AR278" s="582"/>
      <c r="AS278" s="582"/>
    </row>
    <row r="279" spans="15:45" ht="12.75" customHeight="1">
      <c r="O279" s="582"/>
      <c r="P279" s="582"/>
      <c r="Q279" s="582"/>
      <c r="R279" s="582"/>
      <c r="S279" s="582"/>
      <c r="T279" s="582"/>
      <c r="U279" s="582"/>
      <c r="V279" s="582"/>
      <c r="W279" s="582"/>
      <c r="X279" s="582"/>
      <c r="Y279" s="582"/>
      <c r="Z279" s="582"/>
      <c r="AA279" s="582"/>
      <c r="AB279" s="582"/>
      <c r="AC279" s="582"/>
      <c r="AD279" s="582"/>
      <c r="AE279" s="582"/>
      <c r="AF279" s="582"/>
      <c r="AG279" s="582"/>
      <c r="AH279" s="582"/>
      <c r="AI279" s="582"/>
      <c r="AJ279" s="582"/>
      <c r="AK279" s="582"/>
      <c r="AL279" s="582"/>
      <c r="AM279" s="582"/>
      <c r="AN279" s="582"/>
      <c r="AO279" s="582"/>
      <c r="AP279" s="582"/>
      <c r="AQ279" s="582"/>
      <c r="AR279" s="582"/>
      <c r="AS279" s="582"/>
    </row>
    <row r="280" spans="15:45" ht="12.75" customHeight="1">
      <c r="O280" s="582"/>
      <c r="P280" s="582"/>
      <c r="Q280" s="582"/>
      <c r="R280" s="582"/>
      <c r="S280" s="582"/>
      <c r="T280" s="582"/>
      <c r="U280" s="582"/>
      <c r="V280" s="582"/>
      <c r="W280" s="582"/>
      <c r="X280" s="582"/>
      <c r="Y280" s="582"/>
      <c r="Z280" s="582"/>
      <c r="AA280" s="582"/>
      <c r="AB280" s="582"/>
      <c r="AC280" s="582"/>
      <c r="AD280" s="582"/>
      <c r="AE280" s="582"/>
      <c r="AF280" s="582"/>
      <c r="AG280" s="582"/>
      <c r="AH280" s="582"/>
      <c r="AI280" s="582"/>
      <c r="AJ280" s="582"/>
      <c r="AK280" s="582"/>
      <c r="AL280" s="582"/>
      <c r="AM280" s="582"/>
      <c r="AN280" s="582"/>
      <c r="AO280" s="582"/>
      <c r="AP280" s="582"/>
      <c r="AQ280" s="582"/>
      <c r="AR280" s="582"/>
      <c r="AS280" s="582"/>
    </row>
    <row r="281" spans="15:45" ht="12.75" customHeight="1">
      <c r="O281" s="582"/>
      <c r="P281" s="582"/>
      <c r="Q281" s="582"/>
      <c r="R281" s="582"/>
      <c r="S281" s="582"/>
      <c r="T281" s="582"/>
      <c r="U281" s="582"/>
      <c r="V281" s="582"/>
      <c r="W281" s="582"/>
      <c r="X281" s="582"/>
      <c r="Y281" s="582"/>
      <c r="Z281" s="582"/>
      <c r="AA281" s="582"/>
      <c r="AB281" s="582"/>
      <c r="AC281" s="582"/>
      <c r="AD281" s="582"/>
      <c r="AE281" s="582"/>
      <c r="AF281" s="582"/>
      <c r="AG281" s="582"/>
      <c r="AH281" s="582"/>
      <c r="AI281" s="582"/>
      <c r="AJ281" s="582"/>
      <c r="AK281" s="582"/>
      <c r="AL281" s="582"/>
      <c r="AM281" s="582"/>
      <c r="AN281" s="582"/>
      <c r="AO281" s="582"/>
      <c r="AP281" s="582"/>
      <c r="AQ281" s="582"/>
      <c r="AR281" s="582"/>
      <c r="AS281" s="582"/>
    </row>
    <row r="282" spans="15:45" ht="12.75" customHeight="1">
      <c r="O282" s="582"/>
      <c r="P282" s="582"/>
      <c r="Q282" s="582"/>
      <c r="R282" s="582"/>
      <c r="S282" s="582"/>
      <c r="T282" s="582"/>
      <c r="U282" s="582"/>
      <c r="V282" s="582"/>
      <c r="W282" s="582"/>
      <c r="X282" s="582"/>
      <c r="Y282" s="582"/>
      <c r="Z282" s="582"/>
      <c r="AA282" s="582"/>
      <c r="AB282" s="582"/>
      <c r="AC282" s="582"/>
      <c r="AD282" s="582"/>
      <c r="AE282" s="582"/>
      <c r="AF282" s="582"/>
      <c r="AG282" s="582"/>
      <c r="AH282" s="582"/>
      <c r="AI282" s="582"/>
      <c r="AJ282" s="582"/>
      <c r="AK282" s="582"/>
      <c r="AL282" s="582"/>
      <c r="AM282" s="582"/>
      <c r="AN282" s="582"/>
      <c r="AO282" s="582"/>
      <c r="AP282" s="582"/>
      <c r="AQ282" s="582"/>
      <c r="AR282" s="582"/>
      <c r="AS282" s="582"/>
    </row>
    <row r="283" spans="15:45" ht="12.75" customHeight="1">
      <c r="O283" s="582"/>
      <c r="P283" s="582"/>
      <c r="Q283" s="582"/>
      <c r="R283" s="582"/>
      <c r="S283" s="582"/>
      <c r="T283" s="582"/>
      <c r="U283" s="582"/>
      <c r="V283" s="582"/>
      <c r="W283" s="582"/>
      <c r="X283" s="582"/>
      <c r="Y283" s="582"/>
      <c r="Z283" s="582"/>
      <c r="AA283" s="582"/>
      <c r="AB283" s="582"/>
      <c r="AC283" s="582"/>
      <c r="AD283" s="582"/>
      <c r="AE283" s="582"/>
      <c r="AF283" s="582"/>
      <c r="AG283" s="582"/>
      <c r="AH283" s="582"/>
      <c r="AI283" s="582"/>
      <c r="AJ283" s="582"/>
      <c r="AK283" s="582"/>
      <c r="AL283" s="582"/>
      <c r="AM283" s="582"/>
      <c r="AN283" s="582"/>
      <c r="AO283" s="582"/>
      <c r="AP283" s="582"/>
      <c r="AQ283" s="582"/>
      <c r="AR283" s="582"/>
      <c r="AS283" s="582"/>
    </row>
    <row r="284" spans="15:45" ht="12.75" customHeight="1">
      <c r="O284" s="582"/>
      <c r="P284" s="582"/>
      <c r="Q284" s="582"/>
      <c r="R284" s="582"/>
      <c r="S284" s="582"/>
      <c r="T284" s="582"/>
      <c r="U284" s="582"/>
      <c r="V284" s="582"/>
      <c r="W284" s="582"/>
      <c r="X284" s="582"/>
      <c r="Y284" s="582"/>
      <c r="Z284" s="582"/>
      <c r="AA284" s="582"/>
      <c r="AB284" s="582"/>
      <c r="AC284" s="582"/>
      <c r="AD284" s="582"/>
      <c r="AE284" s="582"/>
      <c r="AF284" s="582"/>
      <c r="AG284" s="582"/>
      <c r="AH284" s="582"/>
      <c r="AI284" s="582"/>
      <c r="AJ284" s="582"/>
      <c r="AK284" s="582"/>
      <c r="AL284" s="582"/>
      <c r="AM284" s="582"/>
      <c r="AN284" s="582"/>
      <c r="AO284" s="582"/>
      <c r="AP284" s="582"/>
      <c r="AQ284" s="582"/>
      <c r="AR284" s="582"/>
      <c r="AS284" s="582"/>
    </row>
    <row r="285" spans="15:45" ht="12.75" customHeight="1">
      <c r="O285" s="582"/>
      <c r="P285" s="582"/>
      <c r="Q285" s="582"/>
      <c r="R285" s="582"/>
      <c r="S285" s="582"/>
      <c r="T285" s="582"/>
      <c r="U285" s="582"/>
      <c r="V285" s="582"/>
      <c r="W285" s="582"/>
      <c r="X285" s="582"/>
      <c r="Y285" s="582"/>
      <c r="Z285" s="582"/>
      <c r="AA285" s="582"/>
      <c r="AB285" s="582"/>
      <c r="AC285" s="582"/>
      <c r="AD285" s="582"/>
      <c r="AE285" s="582"/>
      <c r="AF285" s="582"/>
      <c r="AG285" s="582"/>
      <c r="AH285" s="582"/>
      <c r="AI285" s="582"/>
      <c r="AJ285" s="582"/>
      <c r="AK285" s="582"/>
      <c r="AL285" s="582"/>
      <c r="AM285" s="582"/>
      <c r="AN285" s="582"/>
      <c r="AO285" s="582"/>
      <c r="AP285" s="582"/>
      <c r="AQ285" s="582"/>
      <c r="AR285" s="582"/>
      <c r="AS285" s="582"/>
    </row>
    <row r="286" spans="15:45" ht="12.75" customHeight="1">
      <c r="O286" s="582"/>
      <c r="P286" s="582"/>
      <c r="Q286" s="582"/>
      <c r="R286" s="582"/>
      <c r="S286" s="582"/>
      <c r="T286" s="582"/>
      <c r="U286" s="582"/>
      <c r="V286" s="582"/>
      <c r="W286" s="582"/>
      <c r="X286" s="582"/>
      <c r="Y286" s="582"/>
      <c r="Z286" s="582"/>
      <c r="AA286" s="582"/>
      <c r="AB286" s="582"/>
      <c r="AC286" s="582"/>
      <c r="AD286" s="582"/>
      <c r="AE286" s="582"/>
      <c r="AF286" s="582"/>
      <c r="AG286" s="582"/>
      <c r="AH286" s="582"/>
      <c r="AI286" s="582"/>
      <c r="AJ286" s="582"/>
      <c r="AK286" s="582"/>
      <c r="AL286" s="582"/>
      <c r="AM286" s="582"/>
      <c r="AN286" s="582"/>
      <c r="AO286" s="582"/>
      <c r="AP286" s="582"/>
      <c r="AQ286" s="582"/>
      <c r="AR286" s="582"/>
      <c r="AS286" s="582"/>
    </row>
    <row r="287" spans="15:45" ht="12.75" customHeight="1">
      <c r="O287" s="582"/>
      <c r="P287" s="582"/>
      <c r="Q287" s="582"/>
      <c r="R287" s="582"/>
      <c r="S287" s="582"/>
      <c r="T287" s="582"/>
      <c r="U287" s="582"/>
      <c r="V287" s="582"/>
      <c r="W287" s="582"/>
      <c r="X287" s="582"/>
      <c r="Y287" s="582"/>
      <c r="Z287" s="582"/>
      <c r="AA287" s="582"/>
      <c r="AB287" s="582"/>
      <c r="AC287" s="582"/>
      <c r="AD287" s="582"/>
      <c r="AE287" s="582"/>
      <c r="AF287" s="582"/>
      <c r="AG287" s="582"/>
      <c r="AH287" s="582"/>
      <c r="AI287" s="582"/>
      <c r="AJ287" s="582"/>
      <c r="AK287" s="582"/>
      <c r="AL287" s="582"/>
      <c r="AM287" s="582"/>
      <c r="AN287" s="582"/>
      <c r="AO287" s="582"/>
      <c r="AP287" s="582"/>
      <c r="AQ287" s="582"/>
      <c r="AR287" s="582"/>
      <c r="AS287" s="582"/>
    </row>
    <row r="288" spans="15:45" ht="12.75" customHeight="1">
      <c r="O288" s="582"/>
      <c r="P288" s="582"/>
      <c r="Q288" s="582"/>
      <c r="R288" s="582"/>
      <c r="S288" s="582"/>
      <c r="T288" s="582"/>
      <c r="U288" s="582"/>
      <c r="V288" s="582"/>
      <c r="W288" s="582"/>
      <c r="X288" s="582"/>
      <c r="Y288" s="582"/>
      <c r="Z288" s="582"/>
      <c r="AA288" s="582"/>
      <c r="AB288" s="582"/>
      <c r="AC288" s="582"/>
      <c r="AD288" s="582"/>
      <c r="AE288" s="582"/>
      <c r="AF288" s="582"/>
      <c r="AG288" s="582"/>
      <c r="AH288" s="582"/>
      <c r="AI288" s="582"/>
      <c r="AJ288" s="582"/>
      <c r="AK288" s="582"/>
      <c r="AL288" s="582"/>
      <c r="AM288" s="582"/>
      <c r="AN288" s="582"/>
      <c r="AO288" s="582"/>
      <c r="AP288" s="582"/>
      <c r="AQ288" s="582"/>
      <c r="AR288" s="582"/>
      <c r="AS288" s="582"/>
    </row>
    <row r="289" spans="15:45" ht="12.75" customHeight="1">
      <c r="O289" s="582"/>
      <c r="P289" s="582"/>
      <c r="Q289" s="582"/>
      <c r="R289" s="582"/>
      <c r="S289" s="582"/>
      <c r="T289" s="582"/>
      <c r="U289" s="582"/>
      <c r="V289" s="582"/>
      <c r="W289" s="582"/>
      <c r="X289" s="582"/>
      <c r="Y289" s="582"/>
      <c r="Z289" s="582"/>
      <c r="AA289" s="582"/>
      <c r="AB289" s="582"/>
      <c r="AC289" s="582"/>
      <c r="AD289" s="582"/>
      <c r="AE289" s="582"/>
      <c r="AF289" s="582"/>
      <c r="AG289" s="582"/>
      <c r="AH289" s="582"/>
      <c r="AI289" s="582"/>
      <c r="AJ289" s="582"/>
      <c r="AK289" s="582"/>
      <c r="AL289" s="582"/>
      <c r="AM289" s="582"/>
      <c r="AN289" s="582"/>
      <c r="AO289" s="582"/>
      <c r="AP289" s="582"/>
      <c r="AQ289" s="582"/>
      <c r="AR289" s="582"/>
      <c r="AS289" s="582"/>
    </row>
    <row r="290" spans="15:45" ht="12.75" customHeight="1">
      <c r="O290" s="582"/>
      <c r="P290" s="582"/>
      <c r="Q290" s="582"/>
      <c r="R290" s="582"/>
      <c r="S290" s="582"/>
      <c r="T290" s="582"/>
      <c r="U290" s="582"/>
      <c r="V290" s="582"/>
      <c r="W290" s="582"/>
      <c r="X290" s="582"/>
      <c r="Y290" s="582"/>
      <c r="Z290" s="582"/>
      <c r="AA290" s="582"/>
      <c r="AB290" s="582"/>
      <c r="AC290" s="582"/>
      <c r="AD290" s="582"/>
      <c r="AE290" s="582"/>
      <c r="AF290" s="582"/>
      <c r="AG290" s="582"/>
      <c r="AH290" s="582"/>
      <c r="AI290" s="582"/>
      <c r="AJ290" s="582"/>
      <c r="AK290" s="582"/>
      <c r="AL290" s="582"/>
      <c r="AM290" s="582"/>
      <c r="AN290" s="582"/>
      <c r="AO290" s="582"/>
      <c r="AP290" s="582"/>
      <c r="AQ290" s="582"/>
      <c r="AR290" s="582"/>
      <c r="AS290" s="582"/>
    </row>
    <row r="291" spans="15:45" ht="12.75" customHeight="1">
      <c r="O291" s="582"/>
      <c r="P291" s="582"/>
      <c r="Q291" s="582"/>
      <c r="R291" s="582"/>
      <c r="S291" s="582"/>
      <c r="T291" s="582"/>
      <c r="U291" s="582"/>
      <c r="V291" s="582"/>
      <c r="W291" s="582"/>
      <c r="X291" s="582"/>
      <c r="Y291" s="582"/>
      <c r="Z291" s="582"/>
      <c r="AA291" s="582"/>
      <c r="AB291" s="582"/>
      <c r="AC291" s="582"/>
      <c r="AD291" s="582"/>
      <c r="AE291" s="582"/>
      <c r="AF291" s="582"/>
      <c r="AG291" s="582"/>
      <c r="AH291" s="582"/>
      <c r="AI291" s="582"/>
      <c r="AJ291" s="582"/>
      <c r="AK291" s="582"/>
      <c r="AL291" s="582"/>
      <c r="AM291" s="582"/>
      <c r="AN291" s="582"/>
      <c r="AO291" s="582"/>
      <c r="AP291" s="582"/>
      <c r="AQ291" s="582"/>
      <c r="AR291" s="582"/>
      <c r="AS291" s="582"/>
    </row>
    <row r="292" spans="15:45" ht="12.75" customHeight="1">
      <c r="O292" s="582"/>
      <c r="P292" s="582"/>
      <c r="Q292" s="582"/>
      <c r="R292" s="582"/>
      <c r="S292" s="582"/>
      <c r="T292" s="582"/>
      <c r="U292" s="582"/>
      <c r="V292" s="582"/>
      <c r="W292" s="582"/>
      <c r="X292" s="582"/>
      <c r="Y292" s="582"/>
      <c r="Z292" s="582"/>
      <c r="AA292" s="582"/>
      <c r="AB292" s="582"/>
      <c r="AC292" s="582"/>
      <c r="AD292" s="582"/>
      <c r="AE292" s="582"/>
      <c r="AF292" s="582"/>
      <c r="AG292" s="582"/>
      <c r="AH292" s="582"/>
      <c r="AI292" s="582"/>
      <c r="AJ292" s="582"/>
      <c r="AK292" s="582"/>
      <c r="AL292" s="582"/>
      <c r="AM292" s="582"/>
      <c r="AN292" s="582"/>
      <c r="AO292" s="582"/>
      <c r="AP292" s="582"/>
      <c r="AQ292" s="582"/>
      <c r="AR292" s="582"/>
      <c r="AS292" s="582"/>
    </row>
    <row r="293" spans="15:45" ht="12.75" customHeight="1">
      <c r="O293" s="582"/>
      <c r="P293" s="582"/>
      <c r="Q293" s="582"/>
      <c r="R293" s="582"/>
      <c r="S293" s="582"/>
      <c r="T293" s="582"/>
      <c r="U293" s="582"/>
      <c r="V293" s="582"/>
      <c r="W293" s="582"/>
      <c r="X293" s="582"/>
      <c r="Y293" s="582"/>
      <c r="Z293" s="582"/>
      <c r="AA293" s="582"/>
      <c r="AB293" s="582"/>
      <c r="AC293" s="582"/>
      <c r="AD293" s="582"/>
      <c r="AE293" s="582"/>
      <c r="AF293" s="582"/>
      <c r="AG293" s="582"/>
      <c r="AH293" s="582"/>
      <c r="AI293" s="582"/>
      <c r="AJ293" s="582"/>
      <c r="AK293" s="582"/>
      <c r="AL293" s="582"/>
      <c r="AM293" s="582"/>
      <c r="AN293" s="582"/>
      <c r="AO293" s="582"/>
      <c r="AP293" s="582"/>
      <c r="AQ293" s="582"/>
      <c r="AR293" s="582"/>
      <c r="AS293" s="582"/>
    </row>
    <row r="294" spans="15:45" ht="12.75" customHeight="1">
      <c r="O294" s="582"/>
      <c r="P294" s="582"/>
      <c r="Q294" s="582"/>
      <c r="R294" s="582"/>
      <c r="S294" s="582"/>
      <c r="T294" s="582"/>
      <c r="U294" s="582"/>
      <c r="V294" s="582"/>
      <c r="W294" s="582"/>
      <c r="X294" s="582"/>
      <c r="Y294" s="582"/>
      <c r="Z294" s="582"/>
      <c r="AA294" s="582"/>
      <c r="AB294" s="582"/>
      <c r="AC294" s="582"/>
      <c r="AD294" s="582"/>
      <c r="AE294" s="582"/>
      <c r="AF294" s="582"/>
      <c r="AG294" s="582"/>
      <c r="AH294" s="582"/>
      <c r="AI294" s="582"/>
      <c r="AJ294" s="582"/>
      <c r="AK294" s="582"/>
      <c r="AL294" s="582"/>
      <c r="AM294" s="582"/>
      <c r="AN294" s="582"/>
      <c r="AO294" s="582"/>
      <c r="AP294" s="582"/>
      <c r="AQ294" s="582"/>
      <c r="AR294" s="582"/>
      <c r="AS294" s="582"/>
    </row>
    <row r="295" spans="15:45" ht="12.75" customHeight="1">
      <c r="O295" s="582"/>
      <c r="P295" s="582"/>
      <c r="Q295" s="582"/>
      <c r="R295" s="582"/>
      <c r="S295" s="582"/>
      <c r="T295" s="582"/>
      <c r="U295" s="582"/>
      <c r="V295" s="582"/>
      <c r="W295" s="582"/>
      <c r="X295" s="582"/>
      <c r="Y295" s="582"/>
      <c r="Z295" s="582"/>
      <c r="AA295" s="582"/>
      <c r="AB295" s="582"/>
      <c r="AC295" s="582"/>
      <c r="AD295" s="582"/>
      <c r="AE295" s="582"/>
      <c r="AF295" s="582"/>
      <c r="AG295" s="582"/>
      <c r="AH295" s="582"/>
      <c r="AI295" s="582"/>
      <c r="AJ295" s="582"/>
      <c r="AK295" s="582"/>
      <c r="AL295" s="582"/>
      <c r="AM295" s="582"/>
      <c r="AN295" s="582"/>
      <c r="AO295" s="582"/>
      <c r="AP295" s="582"/>
      <c r="AQ295" s="582"/>
      <c r="AR295" s="582"/>
      <c r="AS295" s="582"/>
    </row>
    <row r="296" spans="15:45" ht="12.75" customHeight="1">
      <c r="O296" s="582"/>
      <c r="P296" s="582"/>
      <c r="Q296" s="582"/>
      <c r="R296" s="582"/>
      <c r="S296" s="582"/>
      <c r="T296" s="582"/>
      <c r="U296" s="582"/>
      <c r="V296" s="582"/>
      <c r="W296" s="582"/>
      <c r="X296" s="582"/>
      <c r="Y296" s="582"/>
      <c r="Z296" s="582"/>
      <c r="AA296" s="582"/>
      <c r="AB296" s="582"/>
      <c r="AC296" s="582"/>
      <c r="AD296" s="582"/>
      <c r="AE296" s="582"/>
      <c r="AF296" s="582"/>
      <c r="AG296" s="582"/>
      <c r="AH296" s="582"/>
      <c r="AI296" s="582"/>
      <c r="AJ296" s="582"/>
      <c r="AK296" s="582"/>
      <c r="AL296" s="582"/>
      <c r="AM296" s="582"/>
      <c r="AN296" s="582"/>
      <c r="AO296" s="582"/>
      <c r="AP296" s="582"/>
      <c r="AQ296" s="582"/>
      <c r="AR296" s="582"/>
      <c r="AS296" s="582"/>
    </row>
    <row r="297" spans="15:45" ht="12.75" customHeight="1">
      <c r="O297" s="582"/>
      <c r="P297" s="582"/>
      <c r="Q297" s="582"/>
      <c r="R297" s="582"/>
      <c r="S297" s="582"/>
      <c r="T297" s="582"/>
      <c r="U297" s="582"/>
      <c r="V297" s="582"/>
      <c r="W297" s="582"/>
      <c r="X297" s="582"/>
      <c r="Y297" s="582"/>
      <c r="Z297" s="582"/>
      <c r="AA297" s="582"/>
      <c r="AB297" s="582"/>
      <c r="AC297" s="582"/>
      <c r="AD297" s="582"/>
      <c r="AE297" s="582"/>
      <c r="AF297" s="582"/>
      <c r="AG297" s="582"/>
      <c r="AH297" s="582"/>
      <c r="AI297" s="582"/>
      <c r="AJ297" s="582"/>
      <c r="AK297" s="582"/>
      <c r="AL297" s="582"/>
      <c r="AM297" s="582"/>
      <c r="AN297" s="582"/>
      <c r="AO297" s="582"/>
      <c r="AP297" s="582"/>
      <c r="AQ297" s="582"/>
      <c r="AR297" s="582"/>
      <c r="AS297" s="582"/>
    </row>
    <row r="298" spans="15:45" ht="12.75" customHeight="1">
      <c r="O298" s="582"/>
      <c r="P298" s="582"/>
      <c r="Q298" s="582"/>
      <c r="R298" s="582"/>
      <c r="S298" s="582"/>
      <c r="T298" s="582"/>
      <c r="U298" s="582"/>
      <c r="V298" s="582"/>
      <c r="W298" s="582"/>
      <c r="X298" s="582"/>
      <c r="Y298" s="582"/>
      <c r="Z298" s="582"/>
      <c r="AA298" s="582"/>
      <c r="AB298" s="582"/>
      <c r="AC298" s="582"/>
      <c r="AD298" s="582"/>
      <c r="AE298" s="582"/>
      <c r="AF298" s="582"/>
      <c r="AG298" s="582"/>
      <c r="AH298" s="582"/>
      <c r="AI298" s="582"/>
      <c r="AJ298" s="582"/>
      <c r="AK298" s="582"/>
      <c r="AL298" s="582"/>
      <c r="AM298" s="582"/>
      <c r="AN298" s="582"/>
      <c r="AO298" s="582"/>
      <c r="AP298" s="582"/>
      <c r="AQ298" s="582"/>
      <c r="AR298" s="582"/>
      <c r="AS298" s="582"/>
    </row>
    <row r="299" spans="15:45" ht="12.75" customHeight="1">
      <c r="O299" s="582"/>
      <c r="P299" s="582"/>
      <c r="Q299" s="582"/>
      <c r="R299" s="582"/>
      <c r="S299" s="582"/>
      <c r="T299" s="582"/>
      <c r="U299" s="582"/>
      <c r="V299" s="582"/>
      <c r="W299" s="582"/>
      <c r="X299" s="582"/>
      <c r="Y299" s="582"/>
      <c r="Z299" s="582"/>
      <c r="AA299" s="582"/>
      <c r="AB299" s="582"/>
      <c r="AC299" s="582"/>
      <c r="AD299" s="582"/>
      <c r="AE299" s="582"/>
      <c r="AF299" s="582"/>
      <c r="AG299" s="582"/>
      <c r="AH299" s="582"/>
      <c r="AI299" s="582"/>
      <c r="AJ299" s="582"/>
      <c r="AK299" s="582"/>
      <c r="AL299" s="582"/>
      <c r="AM299" s="582"/>
      <c r="AN299" s="582"/>
      <c r="AO299" s="582"/>
      <c r="AP299" s="582"/>
      <c r="AQ299" s="582"/>
      <c r="AR299" s="582"/>
      <c r="AS299" s="582"/>
    </row>
    <row r="300" spans="15:45" ht="12.75" customHeight="1">
      <c r="O300" s="582"/>
      <c r="P300" s="582"/>
      <c r="Q300" s="582"/>
      <c r="R300" s="582"/>
      <c r="S300" s="582"/>
      <c r="T300" s="582"/>
      <c r="U300" s="582"/>
      <c r="V300" s="582"/>
      <c r="W300" s="582"/>
      <c r="X300" s="582"/>
      <c r="Y300" s="582"/>
      <c r="Z300" s="582"/>
      <c r="AA300" s="582"/>
      <c r="AB300" s="582"/>
      <c r="AC300" s="582"/>
      <c r="AD300" s="582"/>
      <c r="AE300" s="582"/>
      <c r="AF300" s="582"/>
      <c r="AG300" s="582"/>
      <c r="AH300" s="582"/>
      <c r="AI300" s="582"/>
      <c r="AJ300" s="582"/>
      <c r="AK300" s="582"/>
      <c r="AL300" s="582"/>
      <c r="AM300" s="582"/>
      <c r="AN300" s="582"/>
      <c r="AO300" s="582"/>
      <c r="AP300" s="582"/>
      <c r="AQ300" s="582"/>
      <c r="AR300" s="582"/>
      <c r="AS300" s="582"/>
    </row>
    <row r="301" spans="15:45" ht="12.75" customHeight="1">
      <c r="O301" s="582"/>
      <c r="P301" s="582"/>
      <c r="Q301" s="582"/>
      <c r="R301" s="582"/>
      <c r="S301" s="582"/>
      <c r="T301" s="582"/>
      <c r="U301" s="582"/>
      <c r="V301" s="582"/>
      <c r="W301" s="582"/>
      <c r="X301" s="582"/>
      <c r="Y301" s="582"/>
      <c r="Z301" s="582"/>
      <c r="AA301" s="582"/>
      <c r="AB301" s="582"/>
      <c r="AC301" s="582"/>
      <c r="AD301" s="582"/>
      <c r="AE301" s="582"/>
      <c r="AF301" s="582"/>
      <c r="AG301" s="582"/>
      <c r="AH301" s="582"/>
      <c r="AI301" s="582"/>
      <c r="AJ301" s="582"/>
      <c r="AK301" s="582"/>
      <c r="AL301" s="582"/>
      <c r="AM301" s="582"/>
      <c r="AN301" s="582"/>
      <c r="AO301" s="582"/>
      <c r="AP301" s="582"/>
      <c r="AQ301" s="582"/>
      <c r="AR301" s="582"/>
      <c r="AS301" s="582"/>
    </row>
    <row r="302" spans="15:45" ht="12.75" customHeight="1">
      <c r="O302" s="582"/>
      <c r="P302" s="582"/>
      <c r="Q302" s="582"/>
      <c r="R302" s="582"/>
      <c r="S302" s="582"/>
      <c r="T302" s="582"/>
      <c r="U302" s="582"/>
      <c r="V302" s="582"/>
      <c r="W302" s="582"/>
      <c r="X302" s="582"/>
      <c r="Y302" s="582"/>
      <c r="Z302" s="582"/>
      <c r="AA302" s="582"/>
      <c r="AB302" s="582"/>
      <c r="AC302" s="582"/>
      <c r="AD302" s="582"/>
      <c r="AE302" s="582"/>
      <c r="AF302" s="582"/>
      <c r="AG302" s="582"/>
      <c r="AH302" s="582"/>
      <c r="AI302" s="582"/>
      <c r="AJ302" s="582"/>
      <c r="AK302" s="582"/>
      <c r="AL302" s="582"/>
      <c r="AM302" s="582"/>
      <c r="AN302" s="582"/>
      <c r="AO302" s="582"/>
      <c r="AP302" s="582"/>
      <c r="AQ302" s="582"/>
      <c r="AR302" s="582"/>
      <c r="AS302" s="582"/>
    </row>
    <row r="303" spans="15:45" ht="12.75" customHeight="1">
      <c r="O303" s="582"/>
      <c r="P303" s="582"/>
      <c r="Q303" s="582"/>
      <c r="R303" s="582"/>
      <c r="S303" s="582"/>
      <c r="T303" s="582"/>
      <c r="U303" s="582"/>
      <c r="V303" s="582"/>
      <c r="W303" s="582"/>
      <c r="X303" s="582"/>
      <c r="Y303" s="582"/>
      <c r="Z303" s="582"/>
      <c r="AA303" s="582"/>
      <c r="AB303" s="582"/>
      <c r="AC303" s="582"/>
      <c r="AD303" s="582"/>
      <c r="AE303" s="582"/>
      <c r="AF303" s="582"/>
      <c r="AG303" s="582"/>
      <c r="AH303" s="582"/>
      <c r="AI303" s="582"/>
      <c r="AJ303" s="582"/>
      <c r="AK303" s="582"/>
      <c r="AL303" s="582"/>
      <c r="AM303" s="582"/>
      <c r="AN303" s="582"/>
      <c r="AO303" s="582"/>
      <c r="AP303" s="582"/>
      <c r="AQ303" s="582"/>
      <c r="AR303" s="582"/>
      <c r="AS303" s="582"/>
    </row>
    <row r="304" spans="15:45" ht="12.75" customHeight="1">
      <c r="O304" s="582"/>
      <c r="P304" s="582"/>
      <c r="Q304" s="582"/>
      <c r="R304" s="582"/>
      <c r="S304" s="582"/>
      <c r="T304" s="582"/>
      <c r="U304" s="582"/>
      <c r="V304" s="582"/>
      <c r="W304" s="582"/>
      <c r="X304" s="582"/>
      <c r="Y304" s="582"/>
      <c r="Z304" s="582"/>
      <c r="AA304" s="582"/>
      <c r="AB304" s="582"/>
      <c r="AC304" s="582"/>
      <c r="AD304" s="582"/>
      <c r="AE304" s="582"/>
      <c r="AF304" s="582"/>
      <c r="AG304" s="582"/>
      <c r="AH304" s="582"/>
      <c r="AI304" s="582"/>
      <c r="AJ304" s="582"/>
      <c r="AK304" s="582"/>
      <c r="AL304" s="582"/>
      <c r="AM304" s="582"/>
      <c r="AN304" s="582"/>
      <c r="AO304" s="582"/>
      <c r="AP304" s="582"/>
      <c r="AQ304" s="582"/>
      <c r="AR304" s="582"/>
      <c r="AS304" s="582"/>
    </row>
    <row r="305" spans="15:45" ht="12.75" customHeight="1">
      <c r="O305" s="582"/>
      <c r="P305" s="582"/>
      <c r="Q305" s="582"/>
      <c r="R305" s="582"/>
      <c r="S305" s="582"/>
      <c r="T305" s="582"/>
      <c r="U305" s="582"/>
      <c r="V305" s="582"/>
      <c r="W305" s="582"/>
      <c r="X305" s="582"/>
      <c r="Y305" s="582"/>
      <c r="Z305" s="582"/>
      <c r="AA305" s="582"/>
      <c r="AB305" s="582"/>
      <c r="AC305" s="582"/>
      <c r="AD305" s="582"/>
      <c r="AE305" s="582"/>
      <c r="AF305" s="582"/>
      <c r="AG305" s="582"/>
      <c r="AH305" s="582"/>
      <c r="AI305" s="582"/>
      <c r="AJ305" s="582"/>
      <c r="AK305" s="582"/>
      <c r="AL305" s="582"/>
      <c r="AM305" s="582"/>
      <c r="AN305" s="582"/>
      <c r="AO305" s="582"/>
      <c r="AP305" s="582"/>
      <c r="AQ305" s="582"/>
      <c r="AR305" s="582"/>
      <c r="AS305" s="582"/>
    </row>
    <row r="306" spans="15:45" ht="12.75" customHeight="1">
      <c r="O306" s="582"/>
      <c r="P306" s="582"/>
      <c r="Q306" s="582"/>
      <c r="R306" s="582"/>
      <c r="S306" s="582"/>
      <c r="T306" s="582"/>
      <c r="U306" s="582"/>
      <c r="V306" s="582"/>
      <c r="W306" s="582"/>
      <c r="X306" s="582"/>
      <c r="Y306" s="582"/>
      <c r="Z306" s="582"/>
      <c r="AA306" s="582"/>
      <c r="AB306" s="582"/>
      <c r="AC306" s="582"/>
      <c r="AD306" s="582"/>
      <c r="AE306" s="582"/>
      <c r="AF306" s="582"/>
      <c r="AG306" s="582"/>
      <c r="AH306" s="582"/>
      <c r="AI306" s="582"/>
      <c r="AJ306" s="582"/>
      <c r="AK306" s="582"/>
      <c r="AL306" s="582"/>
      <c r="AM306" s="582"/>
      <c r="AN306" s="582"/>
      <c r="AO306" s="582"/>
      <c r="AP306" s="582"/>
      <c r="AQ306" s="582"/>
      <c r="AR306" s="582"/>
      <c r="AS306" s="582"/>
    </row>
    <row r="307" spans="15:45" ht="12.75" customHeight="1">
      <c r="O307" s="582"/>
      <c r="P307" s="582"/>
      <c r="Q307" s="582"/>
      <c r="R307" s="582"/>
      <c r="S307" s="582"/>
      <c r="T307" s="582"/>
      <c r="U307" s="582"/>
      <c r="V307" s="582"/>
      <c r="W307" s="582"/>
      <c r="X307" s="582"/>
      <c r="Y307" s="582"/>
      <c r="Z307" s="582"/>
      <c r="AA307" s="582"/>
      <c r="AB307" s="582"/>
      <c r="AC307" s="582"/>
      <c r="AD307" s="582"/>
      <c r="AE307" s="582"/>
      <c r="AF307" s="582"/>
      <c r="AG307" s="582"/>
      <c r="AH307" s="582"/>
      <c r="AI307" s="582"/>
      <c r="AJ307" s="582"/>
      <c r="AK307" s="582"/>
      <c r="AL307" s="582"/>
      <c r="AM307" s="582"/>
      <c r="AN307" s="582"/>
      <c r="AO307" s="582"/>
      <c r="AP307" s="582"/>
      <c r="AQ307" s="582"/>
      <c r="AR307" s="582"/>
      <c r="AS307" s="582"/>
    </row>
    <row r="308" spans="15:45" ht="12.75" customHeight="1">
      <c r="O308" s="582"/>
      <c r="P308" s="582"/>
      <c r="Q308" s="582"/>
      <c r="R308" s="582"/>
      <c r="S308" s="582"/>
      <c r="T308" s="582"/>
      <c r="U308" s="582"/>
      <c r="V308" s="582"/>
      <c r="W308" s="582"/>
      <c r="X308" s="582"/>
      <c r="Y308" s="582"/>
      <c r="Z308" s="582"/>
      <c r="AA308" s="582"/>
      <c r="AB308" s="582"/>
      <c r="AC308" s="582"/>
      <c r="AD308" s="582"/>
      <c r="AE308" s="582"/>
      <c r="AF308" s="582"/>
      <c r="AG308" s="582"/>
      <c r="AH308" s="582"/>
      <c r="AI308" s="582"/>
      <c r="AJ308" s="582"/>
      <c r="AK308" s="582"/>
      <c r="AL308" s="582"/>
      <c r="AM308" s="582"/>
      <c r="AN308" s="582"/>
      <c r="AO308" s="582"/>
      <c r="AP308" s="582"/>
      <c r="AQ308" s="582"/>
      <c r="AR308" s="582"/>
      <c r="AS308" s="582"/>
    </row>
    <row r="309" spans="15:45" ht="12.75" customHeight="1">
      <c r="O309" s="582"/>
      <c r="P309" s="582"/>
      <c r="Q309" s="582"/>
      <c r="R309" s="582"/>
      <c r="S309" s="582"/>
      <c r="T309" s="582"/>
      <c r="U309" s="582"/>
      <c r="V309" s="582"/>
      <c r="W309" s="582"/>
      <c r="X309" s="582"/>
      <c r="Y309" s="582"/>
      <c r="Z309" s="582"/>
      <c r="AA309" s="582"/>
      <c r="AB309" s="582"/>
      <c r="AC309" s="582"/>
      <c r="AD309" s="582"/>
      <c r="AE309" s="582"/>
      <c r="AF309" s="582"/>
      <c r="AG309" s="582"/>
      <c r="AH309" s="582"/>
      <c r="AI309" s="582"/>
      <c r="AJ309" s="582"/>
      <c r="AK309" s="582"/>
      <c r="AL309" s="582"/>
      <c r="AM309" s="582"/>
      <c r="AN309" s="582"/>
      <c r="AO309" s="582"/>
      <c r="AP309" s="582"/>
      <c r="AQ309" s="582"/>
      <c r="AR309" s="582"/>
      <c r="AS309" s="582"/>
    </row>
    <row r="310" spans="15:45" ht="12.75" customHeight="1">
      <c r="O310" s="582"/>
      <c r="P310" s="582"/>
      <c r="Q310" s="582"/>
      <c r="R310" s="582"/>
      <c r="S310" s="582"/>
      <c r="T310" s="582"/>
      <c r="U310" s="582"/>
      <c r="V310" s="582"/>
      <c r="W310" s="582"/>
      <c r="X310" s="582"/>
      <c r="Y310" s="582"/>
      <c r="Z310" s="582"/>
      <c r="AA310" s="582"/>
      <c r="AB310" s="582"/>
      <c r="AC310" s="582"/>
      <c r="AD310" s="582"/>
      <c r="AE310" s="582"/>
      <c r="AF310" s="582"/>
      <c r="AG310" s="582"/>
      <c r="AH310" s="582"/>
      <c r="AI310" s="582"/>
      <c r="AJ310" s="582"/>
      <c r="AK310" s="582"/>
      <c r="AL310" s="582"/>
      <c r="AM310" s="582"/>
      <c r="AN310" s="582"/>
      <c r="AO310" s="582"/>
      <c r="AP310" s="582"/>
      <c r="AQ310" s="582"/>
      <c r="AR310" s="582"/>
      <c r="AS310" s="582"/>
    </row>
    <row r="311" spans="15:45" ht="12.75" customHeight="1">
      <c r="O311" s="582"/>
      <c r="P311" s="582"/>
      <c r="Q311" s="582"/>
      <c r="R311" s="582"/>
      <c r="S311" s="582"/>
      <c r="T311" s="582"/>
      <c r="U311" s="582"/>
      <c r="V311" s="582"/>
      <c r="W311" s="582"/>
      <c r="X311" s="582"/>
      <c r="Y311" s="582"/>
      <c r="Z311" s="582"/>
      <c r="AA311" s="582"/>
      <c r="AB311" s="582"/>
      <c r="AC311" s="582"/>
      <c r="AD311" s="582"/>
      <c r="AE311" s="582"/>
      <c r="AF311" s="582"/>
      <c r="AG311" s="582"/>
      <c r="AH311" s="582"/>
      <c r="AI311" s="582"/>
      <c r="AJ311" s="582"/>
      <c r="AK311" s="582"/>
      <c r="AL311" s="582"/>
      <c r="AM311" s="582"/>
      <c r="AN311" s="582"/>
      <c r="AO311" s="582"/>
      <c r="AP311" s="582"/>
      <c r="AQ311" s="582"/>
      <c r="AR311" s="582"/>
      <c r="AS311" s="582"/>
    </row>
    <row r="312" spans="15:45" ht="12.75" customHeight="1">
      <c r="O312" s="582"/>
      <c r="P312" s="582"/>
      <c r="Q312" s="582"/>
      <c r="R312" s="582"/>
      <c r="S312" s="582"/>
      <c r="T312" s="582"/>
      <c r="U312" s="582"/>
      <c r="V312" s="582"/>
      <c r="W312" s="582"/>
      <c r="X312" s="582"/>
      <c r="Y312" s="582"/>
      <c r="Z312" s="582"/>
      <c r="AA312" s="582"/>
      <c r="AB312" s="582"/>
      <c r="AC312" s="582"/>
      <c r="AD312" s="582"/>
      <c r="AE312" s="582"/>
      <c r="AF312" s="582"/>
      <c r="AG312" s="582"/>
      <c r="AH312" s="582"/>
      <c r="AI312" s="582"/>
      <c r="AJ312" s="582"/>
      <c r="AK312" s="582"/>
      <c r="AL312" s="582"/>
      <c r="AM312" s="582"/>
      <c r="AN312" s="582"/>
      <c r="AO312" s="582"/>
      <c r="AP312" s="582"/>
      <c r="AQ312" s="582"/>
      <c r="AR312" s="582"/>
      <c r="AS312" s="582"/>
    </row>
    <row r="313" spans="15:45" ht="12.75" customHeight="1">
      <c r="O313" s="582"/>
      <c r="P313" s="582"/>
      <c r="Q313" s="582"/>
      <c r="R313" s="582"/>
      <c r="S313" s="582"/>
      <c r="T313" s="582"/>
      <c r="U313" s="582"/>
      <c r="V313" s="582"/>
      <c r="W313" s="582"/>
      <c r="X313" s="582"/>
      <c r="Y313" s="582"/>
      <c r="Z313" s="582"/>
      <c r="AA313" s="582"/>
      <c r="AB313" s="582"/>
      <c r="AC313" s="582"/>
      <c r="AD313" s="582"/>
      <c r="AE313" s="582"/>
      <c r="AF313" s="582"/>
      <c r="AG313" s="582"/>
      <c r="AH313" s="582"/>
      <c r="AI313" s="582"/>
      <c r="AJ313" s="582"/>
      <c r="AK313" s="582"/>
      <c r="AL313" s="582"/>
      <c r="AM313" s="582"/>
      <c r="AN313" s="582"/>
      <c r="AO313" s="582"/>
      <c r="AP313" s="582"/>
      <c r="AQ313" s="582"/>
      <c r="AR313" s="582"/>
      <c r="AS313" s="582"/>
    </row>
    <row r="314" spans="15:45" ht="12.75" customHeight="1">
      <c r="O314" s="582"/>
      <c r="P314" s="582"/>
      <c r="Q314" s="582"/>
      <c r="R314" s="582"/>
      <c r="S314" s="582"/>
      <c r="T314" s="582"/>
      <c r="U314" s="582"/>
      <c r="V314" s="582"/>
      <c r="W314" s="582"/>
      <c r="X314" s="582"/>
      <c r="Y314" s="582"/>
      <c r="Z314" s="582"/>
      <c r="AA314" s="582"/>
      <c r="AB314" s="582"/>
      <c r="AC314" s="582"/>
      <c r="AD314" s="582"/>
      <c r="AE314" s="582"/>
      <c r="AF314" s="582"/>
      <c r="AG314" s="582"/>
      <c r="AH314" s="582"/>
      <c r="AI314" s="582"/>
      <c r="AJ314" s="582"/>
      <c r="AK314" s="582"/>
      <c r="AL314" s="582"/>
      <c r="AM314" s="582"/>
      <c r="AN314" s="582"/>
      <c r="AO314" s="582"/>
      <c r="AP314" s="582"/>
      <c r="AQ314" s="582"/>
      <c r="AR314" s="582"/>
      <c r="AS314" s="582"/>
    </row>
    <row r="315" spans="15:45" ht="12.75" customHeight="1">
      <c r="O315" s="582"/>
      <c r="P315" s="582"/>
      <c r="Q315" s="582"/>
      <c r="R315" s="582"/>
      <c r="S315" s="582"/>
      <c r="T315" s="582"/>
      <c r="U315" s="582"/>
      <c r="V315" s="582"/>
      <c r="W315" s="582"/>
      <c r="X315" s="582"/>
      <c r="Y315" s="582"/>
      <c r="Z315" s="582"/>
      <c r="AA315" s="582"/>
      <c r="AB315" s="582"/>
      <c r="AC315" s="582"/>
      <c r="AD315" s="582"/>
      <c r="AE315" s="582"/>
      <c r="AF315" s="582"/>
      <c r="AG315" s="582"/>
      <c r="AH315" s="582"/>
      <c r="AI315" s="582"/>
      <c r="AJ315" s="582"/>
      <c r="AK315" s="582"/>
      <c r="AL315" s="582"/>
      <c r="AM315" s="582"/>
      <c r="AN315" s="582"/>
      <c r="AO315" s="582"/>
      <c r="AP315" s="582"/>
      <c r="AQ315" s="582"/>
      <c r="AR315" s="582"/>
      <c r="AS315" s="582"/>
    </row>
    <row r="316" spans="15:45" ht="12.75" customHeight="1">
      <c r="O316" s="582"/>
      <c r="P316" s="582"/>
      <c r="Q316" s="582"/>
      <c r="R316" s="582"/>
      <c r="S316" s="582"/>
      <c r="T316" s="582"/>
      <c r="U316" s="582"/>
      <c r="V316" s="582"/>
      <c r="W316" s="582"/>
      <c r="X316" s="582"/>
      <c r="Y316" s="582"/>
      <c r="Z316" s="582"/>
      <c r="AA316" s="582"/>
      <c r="AB316" s="582"/>
      <c r="AC316" s="582"/>
      <c r="AD316" s="582"/>
      <c r="AE316" s="582"/>
      <c r="AF316" s="582"/>
      <c r="AG316" s="582"/>
      <c r="AH316" s="582"/>
      <c r="AI316" s="582"/>
      <c r="AJ316" s="582"/>
      <c r="AK316" s="582"/>
      <c r="AL316" s="582"/>
      <c r="AM316" s="582"/>
      <c r="AN316" s="582"/>
      <c r="AO316" s="582"/>
      <c r="AP316" s="582"/>
      <c r="AQ316" s="582"/>
      <c r="AR316" s="582"/>
      <c r="AS316" s="582"/>
    </row>
    <row r="317" spans="15:45" ht="12.75" customHeight="1">
      <c r="O317" s="582"/>
      <c r="P317" s="582"/>
      <c r="Q317" s="582"/>
      <c r="R317" s="582"/>
      <c r="S317" s="582"/>
      <c r="T317" s="582"/>
      <c r="U317" s="582"/>
      <c r="V317" s="582"/>
      <c r="W317" s="582"/>
      <c r="X317" s="582"/>
      <c r="Y317" s="582"/>
      <c r="Z317" s="582"/>
      <c r="AA317" s="582"/>
      <c r="AB317" s="582"/>
      <c r="AC317" s="582"/>
      <c r="AD317" s="582"/>
      <c r="AE317" s="582"/>
      <c r="AF317" s="582"/>
      <c r="AG317" s="582"/>
      <c r="AH317" s="582"/>
      <c r="AI317" s="582"/>
      <c r="AJ317" s="582"/>
      <c r="AK317" s="582"/>
      <c r="AL317" s="582"/>
      <c r="AM317" s="582"/>
      <c r="AN317" s="582"/>
      <c r="AO317" s="582"/>
      <c r="AP317" s="582"/>
      <c r="AQ317" s="582"/>
      <c r="AR317" s="582"/>
      <c r="AS317" s="582"/>
    </row>
    <row r="318" spans="15:45" ht="12.75" customHeight="1">
      <c r="O318" s="582"/>
      <c r="P318" s="582"/>
      <c r="Q318" s="582"/>
      <c r="R318" s="582"/>
      <c r="S318" s="582"/>
      <c r="T318" s="582"/>
      <c r="U318" s="582"/>
      <c r="V318" s="582"/>
      <c r="W318" s="582"/>
      <c r="X318" s="582"/>
      <c r="Y318" s="582"/>
      <c r="Z318" s="582"/>
      <c r="AA318" s="582"/>
      <c r="AB318" s="582"/>
      <c r="AC318" s="582"/>
      <c r="AD318" s="582"/>
      <c r="AE318" s="582"/>
      <c r="AF318" s="582"/>
      <c r="AG318" s="582"/>
      <c r="AH318" s="582"/>
      <c r="AI318" s="582"/>
      <c r="AJ318" s="582"/>
      <c r="AK318" s="582"/>
      <c r="AL318" s="582"/>
      <c r="AM318" s="582"/>
      <c r="AN318" s="582"/>
      <c r="AO318" s="582"/>
      <c r="AP318" s="582"/>
      <c r="AQ318" s="582"/>
      <c r="AR318" s="582"/>
      <c r="AS318" s="582"/>
    </row>
    <row r="319" spans="15:45" ht="12.75" customHeight="1">
      <c r="O319" s="582"/>
      <c r="P319" s="582"/>
      <c r="Q319" s="582"/>
      <c r="R319" s="582"/>
      <c r="S319" s="582"/>
      <c r="T319" s="582"/>
      <c r="U319" s="582"/>
      <c r="V319" s="582"/>
      <c r="W319" s="582"/>
      <c r="X319" s="582"/>
      <c r="Y319" s="582"/>
      <c r="Z319" s="582"/>
      <c r="AA319" s="582"/>
      <c r="AB319" s="582"/>
      <c r="AC319" s="582"/>
      <c r="AD319" s="582"/>
      <c r="AE319" s="582"/>
      <c r="AF319" s="582"/>
      <c r="AG319" s="582"/>
      <c r="AH319" s="582"/>
      <c r="AI319" s="582"/>
      <c r="AJ319" s="582"/>
      <c r="AK319" s="582"/>
      <c r="AL319" s="582"/>
      <c r="AM319" s="582"/>
      <c r="AN319" s="582"/>
      <c r="AO319" s="582"/>
      <c r="AP319" s="582"/>
      <c r="AQ319" s="582"/>
      <c r="AR319" s="582"/>
      <c r="AS319" s="582"/>
    </row>
    <row r="320" spans="15:45" ht="12.75" customHeight="1">
      <c r="O320" s="582"/>
      <c r="P320" s="582"/>
      <c r="Q320" s="582"/>
      <c r="R320" s="582"/>
      <c r="S320" s="582"/>
      <c r="T320" s="582"/>
      <c r="U320" s="582"/>
      <c r="V320" s="582"/>
      <c r="W320" s="582"/>
      <c r="X320" s="582"/>
      <c r="Y320" s="582"/>
      <c r="Z320" s="582"/>
      <c r="AA320" s="582"/>
      <c r="AB320" s="582"/>
      <c r="AC320" s="582"/>
      <c r="AD320" s="582"/>
      <c r="AE320" s="582"/>
      <c r="AF320" s="582"/>
      <c r="AG320" s="582"/>
      <c r="AH320" s="582"/>
      <c r="AI320" s="582"/>
      <c r="AJ320" s="582"/>
      <c r="AK320" s="582"/>
      <c r="AL320" s="582"/>
      <c r="AM320" s="582"/>
      <c r="AN320" s="582"/>
      <c r="AO320" s="582"/>
      <c r="AP320" s="582"/>
      <c r="AQ320" s="582"/>
      <c r="AR320" s="582"/>
      <c r="AS320" s="582"/>
    </row>
    <row r="321" spans="15:45" ht="12.75" customHeight="1">
      <c r="O321" s="582"/>
      <c r="P321" s="582"/>
      <c r="Q321" s="582"/>
      <c r="R321" s="582"/>
      <c r="S321" s="582"/>
      <c r="T321" s="582"/>
      <c r="U321" s="582"/>
      <c r="V321" s="582"/>
      <c r="W321" s="582"/>
      <c r="X321" s="582"/>
      <c r="Y321" s="582"/>
      <c r="Z321" s="582"/>
      <c r="AA321" s="582"/>
      <c r="AB321" s="582"/>
      <c r="AC321" s="582"/>
      <c r="AD321" s="582"/>
      <c r="AE321" s="582"/>
      <c r="AF321" s="582"/>
      <c r="AG321" s="582"/>
      <c r="AH321" s="582"/>
      <c r="AI321" s="582"/>
      <c r="AJ321" s="582"/>
      <c r="AK321" s="582"/>
      <c r="AL321" s="582"/>
      <c r="AM321" s="582"/>
      <c r="AN321" s="582"/>
      <c r="AO321" s="582"/>
      <c r="AP321" s="582"/>
      <c r="AQ321" s="582"/>
      <c r="AR321" s="582"/>
      <c r="AS321" s="582"/>
    </row>
    <row r="322" spans="15:45" ht="12.75" customHeight="1">
      <c r="O322" s="582"/>
      <c r="P322" s="582"/>
      <c r="Q322" s="582"/>
      <c r="R322" s="582"/>
      <c r="S322" s="582"/>
      <c r="T322" s="582"/>
      <c r="U322" s="582"/>
      <c r="V322" s="582"/>
      <c r="W322" s="582"/>
      <c r="X322" s="582"/>
      <c r="Y322" s="582"/>
      <c r="Z322" s="582"/>
      <c r="AA322" s="582"/>
      <c r="AB322" s="582"/>
      <c r="AC322" s="582"/>
      <c r="AD322" s="582"/>
      <c r="AE322" s="582"/>
      <c r="AF322" s="582"/>
      <c r="AG322" s="582"/>
      <c r="AH322" s="582"/>
      <c r="AI322" s="582"/>
      <c r="AJ322" s="582"/>
      <c r="AK322" s="582"/>
      <c r="AL322" s="582"/>
      <c r="AM322" s="582"/>
      <c r="AN322" s="582"/>
      <c r="AO322" s="582"/>
      <c r="AP322" s="582"/>
      <c r="AQ322" s="582"/>
      <c r="AR322" s="582"/>
      <c r="AS322" s="582"/>
    </row>
    <row r="323" spans="15:45" ht="12.75" customHeight="1">
      <c r="O323" s="582"/>
      <c r="P323" s="582"/>
      <c r="Q323" s="582"/>
      <c r="R323" s="582"/>
      <c r="S323" s="582"/>
      <c r="T323" s="582"/>
      <c r="U323" s="582"/>
      <c r="V323" s="582"/>
      <c r="W323" s="582"/>
      <c r="X323" s="582"/>
      <c r="Y323" s="582"/>
      <c r="Z323" s="582"/>
      <c r="AA323" s="582"/>
      <c r="AB323" s="582"/>
      <c r="AC323" s="582"/>
      <c r="AD323" s="582"/>
      <c r="AE323" s="582"/>
      <c r="AF323" s="582"/>
      <c r="AG323" s="582"/>
      <c r="AH323" s="582"/>
      <c r="AI323" s="582"/>
      <c r="AJ323" s="582"/>
      <c r="AK323" s="582"/>
      <c r="AL323" s="582"/>
      <c r="AM323" s="582"/>
      <c r="AN323" s="582"/>
      <c r="AO323" s="582"/>
      <c r="AP323" s="582"/>
      <c r="AQ323" s="582"/>
      <c r="AR323" s="582"/>
      <c r="AS323" s="582"/>
    </row>
    <row r="324" spans="15:45" ht="12.75" customHeight="1">
      <c r="O324" s="582"/>
      <c r="P324" s="582"/>
      <c r="Q324" s="582"/>
      <c r="R324" s="582"/>
      <c r="S324" s="582"/>
      <c r="T324" s="582"/>
      <c r="U324" s="582"/>
      <c r="V324" s="582"/>
      <c r="W324" s="582"/>
      <c r="X324" s="582"/>
      <c r="Y324" s="582"/>
      <c r="Z324" s="582"/>
      <c r="AA324" s="582"/>
      <c r="AB324" s="582"/>
      <c r="AC324" s="582"/>
      <c r="AD324" s="582"/>
      <c r="AE324" s="582"/>
      <c r="AF324" s="582"/>
      <c r="AG324" s="582"/>
      <c r="AH324" s="582"/>
      <c r="AI324" s="582"/>
      <c r="AJ324" s="582"/>
      <c r="AK324" s="582"/>
      <c r="AL324" s="582"/>
      <c r="AM324" s="582"/>
      <c r="AN324" s="582"/>
      <c r="AO324" s="582"/>
      <c r="AP324" s="582"/>
      <c r="AQ324" s="582"/>
      <c r="AR324" s="582"/>
      <c r="AS324" s="582"/>
    </row>
    <row r="325" spans="15:45" ht="12.75" customHeight="1">
      <c r="O325" s="582"/>
      <c r="P325" s="582"/>
      <c r="Q325" s="582"/>
      <c r="R325" s="582"/>
      <c r="S325" s="582"/>
      <c r="T325" s="582"/>
      <c r="U325" s="582"/>
      <c r="V325" s="582"/>
      <c r="W325" s="582"/>
      <c r="X325" s="582"/>
      <c r="Y325" s="582"/>
      <c r="Z325" s="582"/>
      <c r="AA325" s="582"/>
      <c r="AB325" s="582"/>
      <c r="AC325" s="582"/>
      <c r="AD325" s="582"/>
      <c r="AE325" s="582"/>
      <c r="AF325" s="582"/>
      <c r="AG325" s="582"/>
      <c r="AH325" s="582"/>
      <c r="AI325" s="582"/>
      <c r="AJ325" s="582"/>
      <c r="AK325" s="582"/>
      <c r="AL325" s="582"/>
      <c r="AM325" s="582"/>
      <c r="AN325" s="582"/>
      <c r="AO325" s="582"/>
      <c r="AP325" s="582"/>
      <c r="AQ325" s="582"/>
      <c r="AR325" s="582"/>
      <c r="AS325" s="582"/>
    </row>
    <row r="326" spans="15:45" ht="12.75" customHeight="1">
      <c r="O326" s="582"/>
      <c r="P326" s="582"/>
      <c r="Q326" s="582"/>
      <c r="R326" s="582"/>
      <c r="S326" s="582"/>
      <c r="T326" s="582"/>
      <c r="U326" s="582"/>
      <c r="V326" s="582"/>
      <c r="W326" s="582"/>
      <c r="X326" s="582"/>
      <c r="Y326" s="582"/>
      <c r="Z326" s="582"/>
      <c r="AA326" s="582"/>
      <c r="AB326" s="582"/>
      <c r="AC326" s="582"/>
      <c r="AD326" s="582"/>
      <c r="AE326" s="582"/>
      <c r="AF326" s="582"/>
      <c r="AG326" s="582"/>
      <c r="AH326" s="582"/>
      <c r="AI326" s="582"/>
      <c r="AJ326" s="582"/>
      <c r="AK326" s="582"/>
      <c r="AL326" s="582"/>
      <c r="AM326" s="582"/>
      <c r="AN326" s="582"/>
      <c r="AO326" s="582"/>
      <c r="AP326" s="582"/>
      <c r="AQ326" s="582"/>
      <c r="AR326" s="582"/>
      <c r="AS326" s="582"/>
    </row>
    <row r="327" spans="15:45" ht="12.75" customHeight="1">
      <c r="O327" s="582"/>
      <c r="P327" s="582"/>
      <c r="Q327" s="582"/>
      <c r="R327" s="582"/>
      <c r="S327" s="582"/>
      <c r="T327" s="582"/>
      <c r="U327" s="582"/>
      <c r="V327" s="582"/>
      <c r="W327" s="582"/>
      <c r="X327" s="582"/>
      <c r="Y327" s="582"/>
      <c r="Z327" s="582"/>
      <c r="AA327" s="582"/>
      <c r="AB327" s="582"/>
      <c r="AC327" s="582"/>
      <c r="AD327" s="582"/>
      <c r="AE327" s="582"/>
      <c r="AF327" s="582"/>
      <c r="AG327" s="582"/>
      <c r="AH327" s="582"/>
      <c r="AI327" s="582"/>
      <c r="AJ327" s="582"/>
      <c r="AK327" s="582"/>
      <c r="AL327" s="582"/>
      <c r="AM327" s="582"/>
      <c r="AN327" s="582"/>
      <c r="AO327" s="582"/>
      <c r="AP327" s="582"/>
      <c r="AQ327" s="582"/>
      <c r="AR327" s="582"/>
      <c r="AS327" s="582"/>
    </row>
    <row r="328" spans="15:45" ht="12.75" customHeight="1">
      <c r="O328" s="582"/>
      <c r="P328" s="582"/>
      <c r="Q328" s="582"/>
      <c r="R328" s="582"/>
      <c r="S328" s="582"/>
      <c r="T328" s="582"/>
      <c r="U328" s="582"/>
      <c r="V328" s="582"/>
      <c r="W328" s="582"/>
      <c r="X328" s="582"/>
      <c r="Y328" s="582"/>
      <c r="Z328" s="582"/>
      <c r="AA328" s="582"/>
      <c r="AB328" s="582"/>
      <c r="AC328" s="582"/>
      <c r="AD328" s="582"/>
      <c r="AE328" s="582"/>
      <c r="AF328" s="582"/>
      <c r="AG328" s="582"/>
      <c r="AH328" s="582"/>
      <c r="AI328" s="582"/>
      <c r="AJ328" s="582"/>
      <c r="AK328" s="582"/>
      <c r="AL328" s="582"/>
      <c r="AM328" s="582"/>
      <c r="AN328" s="582"/>
      <c r="AO328" s="582"/>
      <c r="AP328" s="582"/>
      <c r="AQ328" s="582"/>
      <c r="AR328" s="582"/>
      <c r="AS328" s="582"/>
    </row>
    <row r="329" spans="15:45" ht="12.75" customHeight="1">
      <c r="O329" s="582"/>
      <c r="P329" s="582"/>
      <c r="Q329" s="582"/>
      <c r="R329" s="582"/>
      <c r="S329" s="582"/>
      <c r="T329" s="582"/>
      <c r="U329" s="582"/>
      <c r="V329" s="582"/>
      <c r="W329" s="582"/>
      <c r="X329" s="582"/>
      <c r="Y329" s="582"/>
      <c r="Z329" s="582"/>
      <c r="AA329" s="582"/>
      <c r="AB329" s="582"/>
      <c r="AC329" s="582"/>
      <c r="AD329" s="582"/>
      <c r="AE329" s="582"/>
      <c r="AF329" s="582"/>
      <c r="AG329" s="582"/>
      <c r="AH329" s="582"/>
      <c r="AI329" s="582"/>
      <c r="AJ329" s="582"/>
      <c r="AK329" s="582"/>
      <c r="AL329" s="582"/>
      <c r="AM329" s="582"/>
      <c r="AN329" s="582"/>
      <c r="AO329" s="582"/>
      <c r="AP329" s="582"/>
      <c r="AQ329" s="582"/>
      <c r="AR329" s="582"/>
      <c r="AS329" s="582"/>
    </row>
    <row r="330" spans="15:45" ht="12.75" customHeight="1">
      <c r="O330" s="582"/>
      <c r="P330" s="582"/>
      <c r="Q330" s="582"/>
      <c r="R330" s="582"/>
      <c r="S330" s="582"/>
      <c r="T330" s="582"/>
      <c r="U330" s="582"/>
      <c r="V330" s="582"/>
      <c r="W330" s="582"/>
      <c r="X330" s="582"/>
      <c r="Y330" s="582"/>
      <c r="Z330" s="582"/>
      <c r="AA330" s="582"/>
      <c r="AB330" s="582"/>
      <c r="AC330" s="582"/>
      <c r="AD330" s="582"/>
      <c r="AE330" s="582"/>
      <c r="AF330" s="582"/>
      <c r="AG330" s="582"/>
      <c r="AH330" s="582"/>
      <c r="AI330" s="582"/>
      <c r="AJ330" s="582"/>
      <c r="AK330" s="582"/>
      <c r="AL330" s="582"/>
      <c r="AM330" s="582"/>
      <c r="AN330" s="582"/>
      <c r="AO330" s="582"/>
      <c r="AP330" s="582"/>
      <c r="AQ330" s="582"/>
      <c r="AR330" s="582"/>
      <c r="AS330" s="582"/>
    </row>
    <row r="331" spans="15:45" ht="12.75" customHeight="1">
      <c r="O331" s="582"/>
      <c r="P331" s="582"/>
      <c r="Q331" s="582"/>
      <c r="R331" s="582"/>
      <c r="S331" s="582"/>
      <c r="T331" s="582"/>
      <c r="U331" s="582"/>
      <c r="V331" s="582"/>
      <c r="W331" s="582"/>
      <c r="X331" s="582"/>
      <c r="Y331" s="582"/>
      <c r="Z331" s="582"/>
      <c r="AA331" s="582"/>
      <c r="AB331" s="582"/>
      <c r="AC331" s="582"/>
      <c r="AD331" s="582"/>
      <c r="AE331" s="582"/>
      <c r="AF331" s="582"/>
      <c r="AG331" s="582"/>
      <c r="AH331" s="582"/>
      <c r="AI331" s="582"/>
      <c r="AJ331" s="582"/>
      <c r="AK331" s="582"/>
      <c r="AL331" s="582"/>
      <c r="AM331" s="582"/>
      <c r="AN331" s="582"/>
      <c r="AO331" s="582"/>
      <c r="AP331" s="582"/>
      <c r="AQ331" s="582"/>
      <c r="AR331" s="582"/>
      <c r="AS331" s="582"/>
    </row>
    <row r="332" spans="15:45" ht="12.75" customHeight="1">
      <c r="O332" s="582"/>
      <c r="P332" s="582"/>
      <c r="Q332" s="582"/>
      <c r="R332" s="582"/>
      <c r="S332" s="582"/>
      <c r="T332" s="582"/>
      <c r="U332" s="582"/>
      <c r="V332" s="582"/>
      <c r="W332" s="582"/>
      <c r="X332" s="582"/>
      <c r="Y332" s="582"/>
      <c r="Z332" s="582"/>
      <c r="AA332" s="582"/>
      <c r="AB332" s="582"/>
      <c r="AC332" s="582"/>
      <c r="AD332" s="582"/>
      <c r="AE332" s="582"/>
      <c r="AF332" s="582"/>
      <c r="AG332" s="582"/>
      <c r="AH332" s="582"/>
      <c r="AI332" s="582"/>
      <c r="AJ332" s="582"/>
      <c r="AK332" s="582"/>
      <c r="AL332" s="582"/>
      <c r="AM332" s="582"/>
      <c r="AN332" s="582"/>
      <c r="AO332" s="582"/>
      <c r="AP332" s="582"/>
      <c r="AQ332" s="582"/>
      <c r="AR332" s="582"/>
      <c r="AS332" s="582"/>
    </row>
    <row r="333" spans="15:45" ht="12.75" customHeight="1">
      <c r="O333" s="582"/>
      <c r="P333" s="582"/>
      <c r="Q333" s="582"/>
      <c r="R333" s="582"/>
      <c r="S333" s="582"/>
      <c r="T333" s="582"/>
      <c r="U333" s="582"/>
      <c r="V333" s="582"/>
      <c r="W333" s="582"/>
      <c r="X333" s="582"/>
      <c r="Y333" s="582"/>
      <c r="Z333" s="582"/>
      <c r="AA333" s="582"/>
      <c r="AB333" s="582"/>
      <c r="AC333" s="582"/>
      <c r="AD333" s="582"/>
      <c r="AE333" s="582"/>
      <c r="AF333" s="582"/>
      <c r="AG333" s="582"/>
      <c r="AH333" s="582"/>
      <c r="AI333" s="582"/>
      <c r="AJ333" s="582"/>
      <c r="AK333" s="582"/>
      <c r="AL333" s="582"/>
      <c r="AM333" s="582"/>
      <c r="AN333" s="582"/>
      <c r="AO333" s="582"/>
      <c r="AP333" s="582"/>
      <c r="AQ333" s="582"/>
      <c r="AR333" s="582"/>
      <c r="AS333" s="582"/>
    </row>
    <row r="334" spans="15:45" ht="12.75" customHeight="1">
      <c r="O334" s="582"/>
      <c r="P334" s="582"/>
      <c r="Q334" s="582"/>
      <c r="R334" s="582"/>
      <c r="S334" s="582"/>
      <c r="T334" s="582"/>
      <c r="U334" s="582"/>
      <c r="V334" s="582"/>
      <c r="W334" s="582"/>
      <c r="X334" s="582"/>
      <c r="Y334" s="582"/>
      <c r="Z334" s="582"/>
      <c r="AA334" s="582"/>
      <c r="AB334" s="582"/>
      <c r="AC334" s="582"/>
      <c r="AD334" s="582"/>
      <c r="AE334" s="582"/>
      <c r="AF334" s="582"/>
      <c r="AG334" s="582"/>
      <c r="AH334" s="582"/>
      <c r="AI334" s="582"/>
      <c r="AJ334" s="582"/>
      <c r="AK334" s="582"/>
      <c r="AL334" s="582"/>
      <c r="AM334" s="582"/>
      <c r="AN334" s="582"/>
      <c r="AO334" s="582"/>
      <c r="AP334" s="582"/>
      <c r="AQ334" s="582"/>
      <c r="AR334" s="582"/>
      <c r="AS334" s="582"/>
    </row>
    <row r="335" spans="15:45" ht="12.75" customHeight="1">
      <c r="O335" s="582"/>
      <c r="P335" s="582"/>
      <c r="Q335" s="582"/>
      <c r="R335" s="582"/>
      <c r="S335" s="582"/>
      <c r="T335" s="582"/>
      <c r="U335" s="582"/>
      <c r="V335" s="582"/>
      <c r="W335" s="582"/>
      <c r="X335" s="582"/>
      <c r="Y335" s="582"/>
      <c r="Z335" s="582"/>
      <c r="AA335" s="582"/>
      <c r="AB335" s="582"/>
      <c r="AC335" s="582"/>
      <c r="AD335" s="582"/>
      <c r="AE335" s="582"/>
      <c r="AF335" s="582"/>
      <c r="AG335" s="582"/>
      <c r="AH335" s="582"/>
      <c r="AI335" s="582"/>
      <c r="AJ335" s="582"/>
      <c r="AK335" s="582"/>
      <c r="AL335" s="582"/>
      <c r="AM335" s="582"/>
      <c r="AN335" s="582"/>
      <c r="AO335" s="582"/>
      <c r="AP335" s="582"/>
      <c r="AQ335" s="582"/>
      <c r="AR335" s="582"/>
      <c r="AS335" s="582"/>
    </row>
    <row r="336" spans="15:45" ht="12.75" customHeight="1">
      <c r="O336" s="582"/>
      <c r="P336" s="582"/>
      <c r="Q336" s="582"/>
      <c r="R336" s="582"/>
      <c r="S336" s="582"/>
      <c r="T336" s="582"/>
      <c r="U336" s="582"/>
      <c r="V336" s="582"/>
      <c r="W336" s="582"/>
      <c r="X336" s="582"/>
      <c r="Y336" s="582"/>
      <c r="Z336" s="582"/>
      <c r="AA336" s="582"/>
      <c r="AB336" s="582"/>
      <c r="AC336" s="582"/>
      <c r="AD336" s="582"/>
      <c r="AE336" s="582"/>
      <c r="AF336" s="582"/>
      <c r="AG336" s="582"/>
      <c r="AH336" s="582"/>
      <c r="AI336" s="582"/>
      <c r="AJ336" s="582"/>
      <c r="AK336" s="582"/>
      <c r="AL336" s="582"/>
      <c r="AM336" s="582"/>
      <c r="AN336" s="582"/>
      <c r="AO336" s="582"/>
      <c r="AP336" s="582"/>
      <c r="AQ336" s="582"/>
      <c r="AR336" s="582"/>
      <c r="AS336" s="582"/>
    </row>
    <row r="337" spans="15:45" ht="12.75" customHeight="1">
      <c r="O337" s="582"/>
      <c r="P337" s="582"/>
      <c r="Q337" s="582"/>
      <c r="R337" s="582"/>
      <c r="S337" s="582"/>
      <c r="T337" s="582"/>
      <c r="U337" s="582"/>
      <c r="V337" s="582"/>
      <c r="W337" s="582"/>
      <c r="X337" s="582"/>
      <c r="Y337" s="582"/>
      <c r="Z337" s="582"/>
      <c r="AA337" s="582"/>
      <c r="AB337" s="582"/>
      <c r="AC337" s="582"/>
      <c r="AD337" s="582"/>
      <c r="AE337" s="582"/>
      <c r="AF337" s="582"/>
      <c r="AG337" s="582"/>
      <c r="AH337" s="582"/>
      <c r="AI337" s="582"/>
      <c r="AJ337" s="582"/>
      <c r="AK337" s="582"/>
      <c r="AL337" s="582"/>
      <c r="AM337" s="582"/>
      <c r="AN337" s="582"/>
      <c r="AO337" s="582"/>
      <c r="AP337" s="582"/>
      <c r="AQ337" s="582"/>
      <c r="AR337" s="582"/>
      <c r="AS337" s="582"/>
    </row>
    <row r="338" spans="15:45" ht="12.75" customHeight="1">
      <c r="O338" s="582"/>
      <c r="P338" s="582"/>
      <c r="Q338" s="582"/>
      <c r="R338" s="582"/>
      <c r="S338" s="582"/>
      <c r="T338" s="582"/>
      <c r="U338" s="582"/>
      <c r="V338" s="582"/>
      <c r="W338" s="582"/>
      <c r="X338" s="582"/>
      <c r="Y338" s="582"/>
      <c r="Z338" s="582"/>
      <c r="AA338" s="582"/>
      <c r="AB338" s="582"/>
      <c r="AC338" s="582"/>
      <c r="AD338" s="582"/>
      <c r="AE338" s="582"/>
      <c r="AF338" s="582"/>
      <c r="AG338" s="582"/>
      <c r="AH338" s="582"/>
      <c r="AI338" s="582"/>
      <c r="AJ338" s="582"/>
      <c r="AK338" s="582"/>
      <c r="AL338" s="582"/>
      <c r="AM338" s="582"/>
      <c r="AN338" s="582"/>
      <c r="AO338" s="582"/>
      <c r="AP338" s="582"/>
      <c r="AQ338" s="582"/>
      <c r="AR338" s="582"/>
      <c r="AS338" s="582"/>
    </row>
    <row r="339" spans="15:45" ht="12.75" customHeight="1">
      <c r="O339" s="582"/>
      <c r="P339" s="582"/>
      <c r="Q339" s="582"/>
      <c r="R339" s="582"/>
      <c r="S339" s="582"/>
      <c r="T339" s="582"/>
      <c r="U339" s="582"/>
      <c r="V339" s="582"/>
      <c r="W339" s="582"/>
      <c r="X339" s="582"/>
      <c r="Y339" s="582"/>
      <c r="Z339" s="582"/>
      <c r="AA339" s="582"/>
      <c r="AB339" s="582"/>
      <c r="AC339" s="582"/>
      <c r="AD339" s="582"/>
      <c r="AE339" s="582"/>
      <c r="AF339" s="582"/>
      <c r="AG339" s="582"/>
      <c r="AH339" s="582"/>
      <c r="AI339" s="582"/>
      <c r="AJ339" s="582"/>
      <c r="AK339" s="582"/>
      <c r="AL339" s="582"/>
      <c r="AM339" s="582"/>
      <c r="AN339" s="582"/>
      <c r="AO339" s="582"/>
      <c r="AP339" s="582"/>
      <c r="AQ339" s="582"/>
      <c r="AR339" s="582"/>
      <c r="AS339" s="582"/>
    </row>
    <row r="340" spans="15:45" ht="12.75" customHeight="1">
      <c r="O340" s="582"/>
      <c r="P340" s="582"/>
      <c r="Q340" s="582"/>
      <c r="R340" s="582"/>
      <c r="S340" s="582"/>
      <c r="T340" s="582"/>
      <c r="U340" s="582"/>
      <c r="V340" s="582"/>
      <c r="W340" s="582"/>
      <c r="X340" s="582"/>
      <c r="Y340" s="582"/>
      <c r="Z340" s="582"/>
      <c r="AA340" s="582"/>
      <c r="AB340" s="582"/>
      <c r="AC340" s="582"/>
      <c r="AD340" s="582"/>
      <c r="AE340" s="582"/>
      <c r="AF340" s="582"/>
      <c r="AG340" s="582"/>
      <c r="AH340" s="582"/>
      <c r="AI340" s="582"/>
      <c r="AJ340" s="582"/>
      <c r="AK340" s="582"/>
      <c r="AL340" s="582"/>
      <c r="AM340" s="582"/>
      <c r="AN340" s="582"/>
      <c r="AO340" s="582"/>
      <c r="AP340" s="582"/>
      <c r="AQ340" s="582"/>
      <c r="AR340" s="582"/>
      <c r="AS340" s="582"/>
    </row>
    <row r="341" spans="15:45" ht="12.75" customHeight="1">
      <c r="O341" s="582"/>
      <c r="P341" s="582"/>
      <c r="Q341" s="582"/>
      <c r="R341" s="582"/>
      <c r="S341" s="582"/>
      <c r="T341" s="582"/>
      <c r="U341" s="582"/>
      <c r="V341" s="582"/>
      <c r="W341" s="582"/>
      <c r="X341" s="582"/>
      <c r="Y341" s="582"/>
      <c r="Z341" s="582"/>
      <c r="AA341" s="582"/>
      <c r="AB341" s="582"/>
      <c r="AC341" s="582"/>
      <c r="AD341" s="582"/>
      <c r="AE341" s="582"/>
      <c r="AF341" s="582"/>
      <c r="AG341" s="582"/>
      <c r="AH341" s="582"/>
      <c r="AI341" s="582"/>
      <c r="AJ341" s="582"/>
      <c r="AK341" s="582"/>
      <c r="AL341" s="582"/>
      <c r="AM341" s="582"/>
      <c r="AN341" s="582"/>
      <c r="AO341" s="582"/>
      <c r="AP341" s="582"/>
      <c r="AQ341" s="582"/>
      <c r="AR341" s="582"/>
      <c r="AS341" s="582"/>
    </row>
    <row r="342" spans="15:45" ht="12.75" customHeight="1">
      <c r="O342" s="582"/>
      <c r="P342" s="582"/>
      <c r="Q342" s="582"/>
      <c r="R342" s="582"/>
      <c r="S342" s="582"/>
      <c r="T342" s="582"/>
      <c r="U342" s="582"/>
      <c r="V342" s="582"/>
      <c r="W342" s="582"/>
      <c r="X342" s="582"/>
      <c r="Y342" s="582"/>
      <c r="Z342" s="582"/>
      <c r="AA342" s="582"/>
      <c r="AB342" s="582"/>
      <c r="AC342" s="582"/>
      <c r="AD342" s="582"/>
      <c r="AE342" s="582"/>
      <c r="AF342" s="582"/>
      <c r="AG342" s="582"/>
      <c r="AH342" s="582"/>
      <c r="AI342" s="582"/>
      <c r="AJ342" s="582"/>
      <c r="AK342" s="582"/>
      <c r="AL342" s="582"/>
      <c r="AM342" s="582"/>
      <c r="AN342" s="582"/>
      <c r="AO342" s="582"/>
      <c r="AP342" s="582"/>
      <c r="AQ342" s="582"/>
      <c r="AR342" s="582"/>
      <c r="AS342" s="582"/>
    </row>
    <row r="343" spans="15:45" ht="12.75" customHeight="1">
      <c r="O343" s="582"/>
      <c r="P343" s="582"/>
      <c r="Q343" s="582"/>
      <c r="R343" s="582"/>
      <c r="S343" s="582"/>
      <c r="T343" s="582"/>
      <c r="U343" s="582"/>
      <c r="V343" s="582"/>
      <c r="W343" s="582"/>
      <c r="X343" s="582"/>
      <c r="Y343" s="582"/>
      <c r="Z343" s="582"/>
      <c r="AA343" s="582"/>
      <c r="AB343" s="582"/>
      <c r="AC343" s="582"/>
      <c r="AD343" s="582"/>
      <c r="AE343" s="582"/>
      <c r="AF343" s="582"/>
      <c r="AG343" s="582"/>
      <c r="AH343" s="582"/>
      <c r="AI343" s="582"/>
      <c r="AJ343" s="582"/>
      <c r="AK343" s="582"/>
      <c r="AL343" s="582"/>
      <c r="AM343" s="582"/>
      <c r="AN343" s="582"/>
      <c r="AO343" s="582"/>
      <c r="AP343" s="582"/>
      <c r="AQ343" s="582"/>
      <c r="AR343" s="582"/>
      <c r="AS343" s="582"/>
    </row>
    <row r="344" spans="15:45" ht="12.75" customHeight="1">
      <c r="O344" s="582"/>
      <c r="P344" s="582"/>
      <c r="Q344" s="582"/>
      <c r="R344" s="582"/>
      <c r="S344" s="582"/>
      <c r="T344" s="582"/>
      <c r="U344" s="582"/>
      <c r="V344" s="582"/>
      <c r="W344" s="582"/>
      <c r="X344" s="582"/>
      <c r="Y344" s="582"/>
      <c r="Z344" s="582"/>
      <c r="AA344" s="582"/>
      <c r="AB344" s="582"/>
      <c r="AC344" s="582"/>
      <c r="AD344" s="582"/>
      <c r="AE344" s="582"/>
      <c r="AF344" s="582"/>
      <c r="AG344" s="582"/>
      <c r="AH344" s="582"/>
      <c r="AI344" s="582"/>
      <c r="AJ344" s="582"/>
      <c r="AK344" s="582"/>
      <c r="AL344" s="582"/>
      <c r="AM344" s="582"/>
      <c r="AN344" s="582"/>
      <c r="AO344" s="582"/>
      <c r="AP344" s="582"/>
      <c r="AQ344" s="582"/>
      <c r="AR344" s="582"/>
      <c r="AS344" s="582"/>
    </row>
    <row r="345" spans="15:45" ht="12.75" customHeight="1">
      <c r="O345" s="582"/>
      <c r="P345" s="582"/>
      <c r="Q345" s="582"/>
      <c r="R345" s="582"/>
      <c r="S345" s="582"/>
      <c r="T345" s="582"/>
      <c r="U345" s="582"/>
      <c r="V345" s="582"/>
      <c r="W345" s="582"/>
      <c r="X345" s="582"/>
      <c r="Y345" s="582"/>
      <c r="Z345" s="582"/>
      <c r="AA345" s="582"/>
      <c r="AB345" s="582"/>
      <c r="AC345" s="582"/>
      <c r="AD345" s="582"/>
      <c r="AE345" s="582"/>
      <c r="AF345" s="582"/>
      <c r="AG345" s="582"/>
      <c r="AH345" s="582"/>
      <c r="AI345" s="582"/>
      <c r="AJ345" s="582"/>
      <c r="AK345" s="582"/>
      <c r="AL345" s="582"/>
      <c r="AM345" s="582"/>
      <c r="AN345" s="582"/>
      <c r="AO345" s="582"/>
      <c r="AP345" s="582"/>
      <c r="AQ345" s="582"/>
      <c r="AR345" s="582"/>
      <c r="AS345" s="582"/>
    </row>
    <row r="346" spans="15:45" ht="12.75" customHeight="1">
      <c r="O346" s="582"/>
      <c r="P346" s="582"/>
      <c r="Q346" s="582"/>
      <c r="R346" s="582"/>
      <c r="S346" s="582"/>
      <c r="T346" s="582"/>
      <c r="U346" s="582"/>
      <c r="V346" s="582"/>
      <c r="W346" s="582"/>
      <c r="X346" s="582"/>
      <c r="Y346" s="582"/>
      <c r="Z346" s="582"/>
      <c r="AA346" s="582"/>
      <c r="AB346" s="582"/>
      <c r="AC346" s="582"/>
      <c r="AD346" s="582"/>
      <c r="AE346" s="582"/>
      <c r="AF346" s="582"/>
      <c r="AG346" s="582"/>
      <c r="AH346" s="582"/>
      <c r="AI346" s="582"/>
      <c r="AJ346" s="582"/>
      <c r="AK346" s="582"/>
      <c r="AL346" s="582"/>
      <c r="AM346" s="582"/>
      <c r="AN346" s="582"/>
      <c r="AO346" s="582"/>
      <c r="AP346" s="582"/>
      <c r="AQ346" s="582"/>
      <c r="AR346" s="582"/>
      <c r="AS346" s="582"/>
    </row>
    <row r="347" spans="15:45" ht="12.75" customHeight="1">
      <c r="O347" s="582"/>
      <c r="P347" s="582"/>
      <c r="Q347" s="582"/>
      <c r="R347" s="582"/>
      <c r="S347" s="582"/>
      <c r="T347" s="582"/>
      <c r="U347" s="582"/>
      <c r="V347" s="582"/>
      <c r="W347" s="582"/>
      <c r="X347" s="582"/>
      <c r="Y347" s="582"/>
      <c r="Z347" s="582"/>
      <c r="AA347" s="582"/>
      <c r="AB347" s="582"/>
      <c r="AC347" s="582"/>
      <c r="AD347" s="582"/>
      <c r="AE347" s="582"/>
      <c r="AF347" s="582"/>
      <c r="AG347" s="582"/>
      <c r="AH347" s="582"/>
      <c r="AI347" s="582"/>
      <c r="AJ347" s="582"/>
      <c r="AK347" s="582"/>
      <c r="AL347" s="582"/>
      <c r="AM347" s="582"/>
      <c r="AN347" s="582"/>
      <c r="AO347" s="582"/>
      <c r="AP347" s="582"/>
      <c r="AQ347" s="582"/>
      <c r="AR347" s="582"/>
      <c r="AS347" s="582"/>
    </row>
    <row r="348" spans="15:45" ht="12.75" customHeight="1">
      <c r="O348" s="582"/>
      <c r="P348" s="582"/>
      <c r="Q348" s="582"/>
      <c r="R348" s="582"/>
      <c r="S348" s="582"/>
      <c r="T348" s="582"/>
      <c r="U348" s="582"/>
      <c r="V348" s="582"/>
      <c r="W348" s="582"/>
      <c r="X348" s="582"/>
      <c r="Y348" s="582"/>
      <c r="Z348" s="582"/>
      <c r="AA348" s="582"/>
      <c r="AB348" s="582"/>
      <c r="AC348" s="582"/>
      <c r="AD348" s="582"/>
      <c r="AE348" s="582"/>
      <c r="AF348" s="582"/>
      <c r="AG348" s="582"/>
      <c r="AH348" s="582"/>
      <c r="AI348" s="582"/>
      <c r="AJ348" s="582"/>
      <c r="AK348" s="582"/>
      <c r="AL348" s="582"/>
      <c r="AM348" s="582"/>
      <c r="AN348" s="582"/>
      <c r="AO348" s="582"/>
      <c r="AP348" s="582"/>
      <c r="AQ348" s="582"/>
      <c r="AR348" s="582"/>
      <c r="AS348" s="582"/>
    </row>
    <row r="349" spans="15:45" ht="12.75" customHeight="1">
      <c r="O349" s="582"/>
      <c r="P349" s="582"/>
      <c r="Q349" s="582"/>
      <c r="R349" s="582"/>
      <c r="S349" s="582"/>
      <c r="T349" s="582"/>
      <c r="U349" s="582"/>
      <c r="V349" s="582"/>
      <c r="W349" s="582"/>
      <c r="X349" s="582"/>
      <c r="Y349" s="582"/>
      <c r="Z349" s="582"/>
      <c r="AA349" s="582"/>
      <c r="AB349" s="582"/>
      <c r="AC349" s="582"/>
      <c r="AD349" s="582"/>
      <c r="AE349" s="582"/>
      <c r="AF349" s="582"/>
      <c r="AG349" s="582"/>
      <c r="AH349" s="582"/>
      <c r="AI349" s="582"/>
      <c r="AJ349" s="582"/>
      <c r="AK349" s="582"/>
      <c r="AL349" s="582"/>
      <c r="AM349" s="582"/>
      <c r="AN349" s="582"/>
      <c r="AO349" s="582"/>
      <c r="AP349" s="582"/>
      <c r="AQ349" s="582"/>
      <c r="AR349" s="582"/>
      <c r="AS349" s="582"/>
    </row>
    <row r="350" spans="15:45" ht="12.75" customHeight="1">
      <c r="O350" s="582"/>
      <c r="P350" s="582"/>
      <c r="Q350" s="582"/>
      <c r="R350" s="582"/>
      <c r="S350" s="582"/>
      <c r="T350" s="582"/>
      <c r="U350" s="582"/>
      <c r="V350" s="582"/>
      <c r="W350" s="582"/>
      <c r="X350" s="582"/>
      <c r="Y350" s="582"/>
      <c r="Z350" s="582"/>
      <c r="AA350" s="582"/>
      <c r="AB350" s="582"/>
      <c r="AC350" s="582"/>
      <c r="AD350" s="582"/>
      <c r="AE350" s="582"/>
      <c r="AF350" s="582"/>
      <c r="AG350" s="582"/>
      <c r="AH350" s="582"/>
      <c r="AI350" s="582"/>
      <c r="AJ350" s="582"/>
      <c r="AK350" s="582"/>
      <c r="AL350" s="582"/>
      <c r="AM350" s="582"/>
      <c r="AN350" s="582"/>
      <c r="AO350" s="582"/>
      <c r="AP350" s="582"/>
      <c r="AQ350" s="582"/>
      <c r="AR350" s="582"/>
      <c r="AS350" s="582"/>
    </row>
    <row r="351" spans="15:45" ht="12.75" customHeight="1">
      <c r="O351" s="582"/>
      <c r="P351" s="582"/>
      <c r="Q351" s="582"/>
      <c r="R351" s="582"/>
      <c r="S351" s="582"/>
      <c r="T351" s="582"/>
      <c r="U351" s="582"/>
      <c r="V351" s="582"/>
      <c r="W351" s="582"/>
      <c r="X351" s="582"/>
      <c r="Y351" s="582"/>
      <c r="Z351" s="582"/>
      <c r="AA351" s="582"/>
      <c r="AB351" s="582"/>
      <c r="AC351" s="582"/>
      <c r="AD351" s="582"/>
      <c r="AE351" s="582"/>
      <c r="AF351" s="582"/>
      <c r="AG351" s="582"/>
      <c r="AH351" s="582"/>
      <c r="AI351" s="582"/>
      <c r="AJ351" s="582"/>
      <c r="AK351" s="582"/>
      <c r="AL351" s="582"/>
      <c r="AM351" s="582"/>
      <c r="AN351" s="582"/>
      <c r="AO351" s="582"/>
      <c r="AP351" s="582"/>
      <c r="AQ351" s="582"/>
      <c r="AR351" s="582"/>
      <c r="AS351" s="582"/>
    </row>
    <row r="352" spans="15:45" ht="12.75" customHeight="1">
      <c r="O352" s="582"/>
      <c r="P352" s="582"/>
      <c r="Q352" s="582"/>
      <c r="R352" s="582"/>
      <c r="S352" s="582"/>
      <c r="T352" s="582"/>
      <c r="U352" s="582"/>
      <c r="V352" s="582"/>
      <c r="W352" s="582"/>
      <c r="X352" s="582"/>
      <c r="Y352" s="582"/>
      <c r="Z352" s="582"/>
      <c r="AA352" s="582"/>
      <c r="AB352" s="582"/>
      <c r="AC352" s="582"/>
      <c r="AD352" s="582"/>
      <c r="AE352" s="582"/>
      <c r="AF352" s="582"/>
      <c r="AG352" s="582"/>
      <c r="AH352" s="582"/>
      <c r="AI352" s="582"/>
      <c r="AJ352" s="582"/>
      <c r="AK352" s="582"/>
      <c r="AL352" s="582"/>
      <c r="AM352" s="582"/>
      <c r="AN352" s="582"/>
      <c r="AO352" s="582"/>
      <c r="AP352" s="582"/>
      <c r="AQ352" s="582"/>
      <c r="AR352" s="582"/>
      <c r="AS352" s="582"/>
    </row>
    <row r="353" spans="15:45" ht="12.75" customHeight="1">
      <c r="O353" s="582"/>
      <c r="P353" s="582"/>
      <c r="Q353" s="582"/>
      <c r="R353" s="582"/>
      <c r="S353" s="582"/>
      <c r="T353" s="582"/>
      <c r="U353" s="582"/>
      <c r="V353" s="582"/>
      <c r="W353" s="582"/>
      <c r="X353" s="582"/>
      <c r="Y353" s="582"/>
      <c r="Z353" s="582"/>
      <c r="AA353" s="582"/>
      <c r="AB353" s="582"/>
      <c r="AC353" s="582"/>
      <c r="AD353" s="582"/>
      <c r="AE353" s="582"/>
      <c r="AF353" s="582"/>
      <c r="AG353" s="582"/>
      <c r="AH353" s="582"/>
      <c r="AI353" s="582"/>
      <c r="AJ353" s="582"/>
      <c r="AK353" s="582"/>
      <c r="AL353" s="582"/>
      <c r="AM353" s="582"/>
      <c r="AN353" s="582"/>
      <c r="AO353" s="582"/>
      <c r="AP353" s="582"/>
      <c r="AQ353" s="582"/>
      <c r="AR353" s="582"/>
      <c r="AS353" s="582"/>
    </row>
    <row r="354" spans="15:45" ht="12.75" customHeight="1">
      <c r="O354" s="582"/>
      <c r="P354" s="582"/>
      <c r="Q354" s="582"/>
      <c r="R354" s="582"/>
      <c r="S354" s="582"/>
      <c r="T354" s="582"/>
      <c r="U354" s="582"/>
      <c r="V354" s="582"/>
      <c r="W354" s="582"/>
      <c r="X354" s="582"/>
      <c r="Y354" s="582"/>
      <c r="Z354" s="582"/>
      <c r="AA354" s="582"/>
      <c r="AB354" s="582"/>
      <c r="AC354" s="582"/>
      <c r="AD354" s="582"/>
      <c r="AE354" s="582"/>
      <c r="AF354" s="582"/>
      <c r="AG354" s="582"/>
      <c r="AH354" s="582"/>
      <c r="AI354" s="582"/>
      <c r="AJ354" s="582"/>
      <c r="AK354" s="582"/>
      <c r="AL354" s="582"/>
      <c r="AM354" s="582"/>
      <c r="AN354" s="582"/>
      <c r="AO354" s="582"/>
      <c r="AP354" s="582"/>
      <c r="AQ354" s="582"/>
      <c r="AR354" s="582"/>
      <c r="AS354" s="582"/>
    </row>
    <row r="355" spans="15:45" ht="12.75" customHeight="1">
      <c r="O355" s="582"/>
      <c r="P355" s="582"/>
      <c r="Q355" s="582"/>
      <c r="R355" s="582"/>
      <c r="S355" s="582"/>
      <c r="T355" s="582"/>
      <c r="U355" s="582"/>
      <c r="V355" s="582"/>
      <c r="W355" s="582"/>
      <c r="X355" s="582"/>
      <c r="Y355" s="582"/>
      <c r="Z355" s="582"/>
      <c r="AA355" s="582"/>
      <c r="AB355" s="582"/>
      <c r="AC355" s="582"/>
      <c r="AD355" s="582"/>
      <c r="AE355" s="582"/>
      <c r="AF355" s="582"/>
      <c r="AG355" s="582"/>
      <c r="AH355" s="582"/>
      <c r="AI355" s="582"/>
      <c r="AJ355" s="582"/>
      <c r="AK355" s="582"/>
      <c r="AL355" s="582"/>
      <c r="AM355" s="582"/>
      <c r="AN355" s="582"/>
      <c r="AO355" s="582"/>
      <c r="AP355" s="582"/>
      <c r="AQ355" s="582"/>
      <c r="AR355" s="582"/>
      <c r="AS355" s="582"/>
    </row>
    <row r="356" spans="15:45" ht="12.75" customHeight="1">
      <c r="O356" s="582"/>
      <c r="P356" s="582"/>
      <c r="Q356" s="582"/>
      <c r="R356" s="582"/>
      <c r="S356" s="582"/>
      <c r="T356" s="582"/>
      <c r="U356" s="582"/>
      <c r="V356" s="582"/>
      <c r="W356" s="582"/>
      <c r="X356" s="582"/>
      <c r="Y356" s="582"/>
      <c r="Z356" s="582"/>
      <c r="AA356" s="582"/>
      <c r="AB356" s="582"/>
      <c r="AC356" s="582"/>
      <c r="AD356" s="582"/>
      <c r="AE356" s="582"/>
      <c r="AF356" s="582"/>
      <c r="AG356" s="582"/>
      <c r="AH356" s="582"/>
      <c r="AI356" s="582"/>
      <c r="AJ356" s="582"/>
      <c r="AK356" s="582"/>
      <c r="AL356" s="582"/>
      <c r="AM356" s="582"/>
      <c r="AN356" s="582"/>
      <c r="AO356" s="582"/>
      <c r="AP356" s="582"/>
      <c r="AQ356" s="582"/>
      <c r="AR356" s="582"/>
      <c r="AS356" s="582"/>
    </row>
    <row r="357" spans="15:45" ht="12.75" customHeight="1">
      <c r="O357" s="582"/>
      <c r="P357" s="582"/>
      <c r="Q357" s="582"/>
      <c r="R357" s="582"/>
      <c r="S357" s="582"/>
      <c r="T357" s="582"/>
      <c r="U357" s="582"/>
      <c r="V357" s="582"/>
      <c r="W357" s="582"/>
      <c r="X357" s="582"/>
      <c r="Y357" s="582"/>
      <c r="Z357" s="582"/>
      <c r="AA357" s="582"/>
      <c r="AB357" s="582"/>
      <c r="AC357" s="582"/>
      <c r="AD357" s="582"/>
      <c r="AE357" s="582"/>
      <c r="AF357" s="582"/>
      <c r="AG357" s="582"/>
      <c r="AH357" s="582"/>
      <c r="AI357" s="582"/>
      <c r="AJ357" s="582"/>
      <c r="AK357" s="582"/>
      <c r="AL357" s="582"/>
      <c r="AM357" s="582"/>
      <c r="AN357" s="582"/>
      <c r="AO357" s="582"/>
      <c r="AP357" s="582"/>
      <c r="AQ357" s="582"/>
      <c r="AR357" s="582"/>
      <c r="AS357" s="582"/>
    </row>
    <row r="358" spans="15:45" ht="12.75" customHeight="1">
      <c r="O358" s="582"/>
      <c r="P358" s="582"/>
      <c r="Q358" s="582"/>
      <c r="R358" s="582"/>
      <c r="S358" s="582"/>
      <c r="T358" s="582"/>
      <c r="U358" s="582"/>
      <c r="V358" s="582"/>
      <c r="W358" s="582"/>
      <c r="X358" s="582"/>
      <c r="Y358" s="582"/>
      <c r="Z358" s="582"/>
      <c r="AA358" s="582"/>
      <c r="AB358" s="582"/>
      <c r="AC358" s="582"/>
      <c r="AD358" s="582"/>
      <c r="AE358" s="582"/>
      <c r="AF358" s="582"/>
      <c r="AG358" s="582"/>
      <c r="AH358" s="582"/>
      <c r="AI358" s="582"/>
      <c r="AJ358" s="582"/>
      <c r="AK358" s="582"/>
      <c r="AL358" s="582"/>
      <c r="AM358" s="582"/>
      <c r="AN358" s="582"/>
      <c r="AO358" s="582"/>
      <c r="AP358" s="582"/>
      <c r="AQ358" s="582"/>
      <c r="AR358" s="582"/>
      <c r="AS358" s="582"/>
    </row>
    <row r="359" spans="15:45" ht="12.75" customHeight="1">
      <c r="O359" s="582"/>
      <c r="P359" s="582"/>
      <c r="Q359" s="582"/>
      <c r="R359" s="582"/>
      <c r="S359" s="582"/>
      <c r="T359" s="582"/>
      <c r="U359" s="582"/>
      <c r="V359" s="582"/>
      <c r="W359" s="582"/>
      <c r="X359" s="582"/>
      <c r="Y359" s="582"/>
      <c r="Z359" s="582"/>
      <c r="AA359" s="582"/>
      <c r="AB359" s="582"/>
      <c r="AC359" s="582"/>
      <c r="AD359" s="582"/>
      <c r="AE359" s="582"/>
      <c r="AF359" s="582"/>
      <c r="AG359" s="582"/>
      <c r="AH359" s="582"/>
      <c r="AI359" s="582"/>
      <c r="AJ359" s="582"/>
      <c r="AK359" s="582"/>
      <c r="AL359" s="582"/>
      <c r="AM359" s="582"/>
      <c r="AN359" s="582"/>
      <c r="AO359" s="582"/>
      <c r="AP359" s="582"/>
      <c r="AQ359" s="582"/>
      <c r="AR359" s="582"/>
      <c r="AS359" s="582"/>
    </row>
    <row r="360" spans="15:45" ht="12.75" customHeight="1">
      <c r="O360" s="582"/>
      <c r="P360" s="582"/>
      <c r="Q360" s="582"/>
      <c r="R360" s="582"/>
      <c r="S360" s="582"/>
      <c r="T360" s="582"/>
      <c r="U360" s="582"/>
      <c r="V360" s="582"/>
      <c r="W360" s="582"/>
      <c r="X360" s="582"/>
      <c r="Y360" s="582"/>
      <c r="Z360" s="582"/>
      <c r="AA360" s="582"/>
      <c r="AB360" s="582"/>
      <c r="AC360" s="582"/>
      <c r="AD360" s="582"/>
      <c r="AE360" s="582"/>
      <c r="AF360" s="582"/>
      <c r="AG360" s="582"/>
      <c r="AH360" s="582"/>
      <c r="AI360" s="582"/>
      <c r="AJ360" s="582"/>
      <c r="AK360" s="582"/>
      <c r="AL360" s="582"/>
      <c r="AM360" s="582"/>
      <c r="AN360" s="582"/>
      <c r="AO360" s="582"/>
      <c r="AP360" s="582"/>
      <c r="AQ360" s="582"/>
      <c r="AR360" s="582"/>
      <c r="AS360" s="582"/>
    </row>
    <row r="361" spans="15:45" ht="12.75" customHeight="1">
      <c r="O361" s="582"/>
      <c r="P361" s="582"/>
      <c r="Q361" s="582"/>
      <c r="R361" s="582"/>
      <c r="S361" s="582"/>
      <c r="T361" s="582"/>
      <c r="U361" s="582"/>
      <c r="V361" s="582"/>
      <c r="W361" s="582"/>
      <c r="X361" s="582"/>
      <c r="Y361" s="582"/>
      <c r="Z361" s="582"/>
      <c r="AA361" s="582"/>
      <c r="AB361" s="582"/>
      <c r="AC361" s="582"/>
      <c r="AD361" s="582"/>
      <c r="AE361" s="582"/>
      <c r="AF361" s="582"/>
      <c r="AG361" s="582"/>
      <c r="AH361" s="582"/>
      <c r="AI361" s="582"/>
      <c r="AJ361" s="582"/>
      <c r="AK361" s="582"/>
      <c r="AL361" s="582"/>
      <c r="AM361" s="582"/>
      <c r="AN361" s="582"/>
      <c r="AO361" s="582"/>
      <c r="AP361" s="582"/>
      <c r="AQ361" s="582"/>
      <c r="AR361" s="582"/>
      <c r="AS361" s="582"/>
    </row>
    <row r="362" spans="15:45" ht="12.75" customHeight="1">
      <c r="O362" s="582"/>
      <c r="P362" s="582"/>
      <c r="Q362" s="582"/>
      <c r="R362" s="582"/>
      <c r="S362" s="582"/>
      <c r="T362" s="582"/>
      <c r="U362" s="582"/>
      <c r="V362" s="582"/>
      <c r="W362" s="582"/>
      <c r="X362" s="582"/>
      <c r="Y362" s="582"/>
      <c r="Z362" s="582"/>
      <c r="AA362" s="582"/>
      <c r="AB362" s="582"/>
      <c r="AC362" s="582"/>
      <c r="AD362" s="582"/>
      <c r="AE362" s="582"/>
      <c r="AF362" s="582"/>
      <c r="AG362" s="582"/>
      <c r="AH362" s="582"/>
      <c r="AI362" s="582"/>
      <c r="AJ362" s="582"/>
      <c r="AK362" s="582"/>
      <c r="AL362" s="582"/>
      <c r="AM362" s="582"/>
      <c r="AN362" s="582"/>
      <c r="AO362" s="582"/>
      <c r="AP362" s="582"/>
      <c r="AQ362" s="582"/>
      <c r="AR362" s="582"/>
      <c r="AS362" s="582"/>
    </row>
    <row r="363" spans="15:45" ht="12.75" customHeight="1">
      <c r="O363" s="582"/>
      <c r="P363" s="582"/>
      <c r="Q363" s="582"/>
      <c r="R363" s="582"/>
      <c r="S363" s="582"/>
      <c r="T363" s="582"/>
      <c r="U363" s="582"/>
      <c r="V363" s="582"/>
      <c r="W363" s="582"/>
      <c r="X363" s="582"/>
      <c r="Y363" s="582"/>
      <c r="Z363" s="582"/>
      <c r="AA363" s="582"/>
      <c r="AB363" s="582"/>
      <c r="AC363" s="582"/>
      <c r="AD363" s="582"/>
      <c r="AE363" s="582"/>
      <c r="AF363" s="582"/>
      <c r="AG363" s="582"/>
      <c r="AH363" s="582"/>
      <c r="AI363" s="582"/>
      <c r="AJ363" s="582"/>
      <c r="AK363" s="582"/>
      <c r="AL363" s="582"/>
      <c r="AM363" s="582"/>
      <c r="AN363" s="582"/>
      <c r="AO363" s="582"/>
      <c r="AP363" s="582"/>
      <c r="AQ363" s="582"/>
      <c r="AR363" s="582"/>
      <c r="AS363" s="582"/>
    </row>
    <row r="364" spans="15:45" ht="12.75" customHeight="1">
      <c r="O364" s="582"/>
      <c r="P364" s="582"/>
      <c r="Q364" s="582"/>
      <c r="R364" s="582"/>
      <c r="S364" s="582"/>
      <c r="T364" s="582"/>
      <c r="U364" s="582"/>
      <c r="V364" s="582"/>
      <c r="W364" s="582"/>
      <c r="X364" s="582"/>
      <c r="Y364" s="582"/>
      <c r="Z364" s="582"/>
      <c r="AA364" s="582"/>
      <c r="AB364" s="582"/>
      <c r="AC364" s="582"/>
      <c r="AD364" s="582"/>
      <c r="AE364" s="582"/>
      <c r="AF364" s="582"/>
      <c r="AG364" s="582"/>
      <c r="AH364" s="582"/>
      <c r="AI364" s="582"/>
      <c r="AJ364" s="582"/>
      <c r="AK364" s="582"/>
      <c r="AL364" s="582"/>
      <c r="AM364" s="582"/>
      <c r="AN364" s="582"/>
      <c r="AO364" s="582"/>
      <c r="AP364" s="582"/>
      <c r="AQ364" s="582"/>
      <c r="AR364" s="582"/>
      <c r="AS364" s="582"/>
    </row>
    <row r="365" spans="15:45" ht="12.75" customHeight="1">
      <c r="O365" s="582"/>
      <c r="P365" s="582"/>
      <c r="Q365" s="582"/>
      <c r="R365" s="582"/>
      <c r="S365" s="582"/>
      <c r="T365" s="582"/>
      <c r="U365" s="582"/>
      <c r="V365" s="582"/>
      <c r="W365" s="582"/>
      <c r="X365" s="582"/>
      <c r="Y365" s="582"/>
      <c r="Z365" s="582"/>
      <c r="AA365" s="582"/>
      <c r="AB365" s="582"/>
      <c r="AC365" s="582"/>
      <c r="AD365" s="582"/>
      <c r="AE365" s="582"/>
      <c r="AF365" s="582"/>
      <c r="AG365" s="582"/>
      <c r="AH365" s="582"/>
      <c r="AI365" s="582"/>
      <c r="AJ365" s="582"/>
      <c r="AK365" s="582"/>
      <c r="AL365" s="582"/>
      <c r="AM365" s="582"/>
      <c r="AN365" s="582"/>
      <c r="AO365" s="582"/>
      <c r="AP365" s="582"/>
      <c r="AQ365" s="582"/>
      <c r="AR365" s="582"/>
      <c r="AS365" s="582"/>
    </row>
    <row r="366" spans="15:45" ht="12.75" customHeight="1">
      <c r="O366" s="582"/>
      <c r="P366" s="582"/>
      <c r="Q366" s="582"/>
      <c r="R366" s="582"/>
      <c r="S366" s="582"/>
      <c r="T366" s="582"/>
      <c r="U366" s="582"/>
      <c r="V366" s="582"/>
      <c r="W366" s="582"/>
      <c r="X366" s="582"/>
      <c r="Y366" s="582"/>
      <c r="Z366" s="582"/>
      <c r="AA366" s="582"/>
      <c r="AB366" s="582"/>
      <c r="AC366" s="582"/>
      <c r="AD366" s="582"/>
      <c r="AE366" s="582"/>
      <c r="AF366" s="582"/>
      <c r="AG366" s="582"/>
      <c r="AH366" s="582"/>
      <c r="AI366" s="582"/>
      <c r="AJ366" s="582"/>
      <c r="AK366" s="582"/>
      <c r="AL366" s="582"/>
      <c r="AM366" s="582"/>
      <c r="AN366" s="582"/>
      <c r="AO366" s="582"/>
      <c r="AP366" s="582"/>
      <c r="AQ366" s="582"/>
      <c r="AR366" s="582"/>
      <c r="AS366" s="582"/>
    </row>
    <row r="367" spans="15:45" ht="12.75" customHeight="1">
      <c r="O367" s="582"/>
      <c r="P367" s="582"/>
      <c r="Q367" s="582"/>
      <c r="R367" s="582"/>
      <c r="S367" s="582"/>
      <c r="T367" s="582"/>
      <c r="U367" s="582"/>
      <c r="V367" s="582"/>
      <c r="W367" s="582"/>
      <c r="X367" s="582"/>
      <c r="Y367" s="582"/>
      <c r="Z367" s="582"/>
      <c r="AA367" s="582"/>
      <c r="AB367" s="582"/>
      <c r="AC367" s="582"/>
      <c r="AD367" s="582"/>
      <c r="AE367" s="582"/>
      <c r="AF367" s="582"/>
      <c r="AG367" s="582"/>
      <c r="AH367" s="582"/>
      <c r="AI367" s="582"/>
      <c r="AJ367" s="582"/>
      <c r="AK367" s="582"/>
      <c r="AL367" s="582"/>
      <c r="AM367" s="582"/>
      <c r="AN367" s="582"/>
      <c r="AO367" s="582"/>
      <c r="AP367" s="582"/>
      <c r="AQ367" s="582"/>
      <c r="AR367" s="582"/>
      <c r="AS367" s="582"/>
    </row>
    <row r="368" spans="15:45" ht="12.75" customHeight="1">
      <c r="O368" s="582"/>
      <c r="P368" s="582"/>
      <c r="Q368" s="582"/>
      <c r="R368" s="582"/>
      <c r="S368" s="582"/>
      <c r="T368" s="582"/>
      <c r="U368" s="582"/>
      <c r="V368" s="582"/>
      <c r="W368" s="582"/>
      <c r="X368" s="582"/>
      <c r="Y368" s="582"/>
      <c r="Z368" s="582"/>
      <c r="AA368" s="582"/>
      <c r="AB368" s="582"/>
      <c r="AC368" s="582"/>
      <c r="AD368" s="582"/>
      <c r="AE368" s="582"/>
      <c r="AF368" s="582"/>
      <c r="AG368" s="582"/>
      <c r="AH368" s="582"/>
      <c r="AI368" s="582"/>
      <c r="AJ368" s="582"/>
      <c r="AK368" s="582"/>
      <c r="AL368" s="582"/>
      <c r="AM368" s="582"/>
      <c r="AN368" s="582"/>
      <c r="AO368" s="582"/>
      <c r="AP368" s="582"/>
      <c r="AQ368" s="582"/>
      <c r="AR368" s="582"/>
      <c r="AS368" s="582"/>
    </row>
    <row r="369" spans="15:45" ht="12.75" customHeight="1">
      <c r="O369" s="582"/>
      <c r="P369" s="582"/>
      <c r="Q369" s="582"/>
      <c r="R369" s="582"/>
      <c r="S369" s="582"/>
      <c r="T369" s="582"/>
      <c r="U369" s="582"/>
      <c r="V369" s="582"/>
      <c r="W369" s="582"/>
      <c r="X369" s="582"/>
      <c r="Y369" s="582"/>
      <c r="Z369" s="582"/>
      <c r="AA369" s="582"/>
      <c r="AB369" s="582"/>
      <c r="AC369" s="582"/>
      <c r="AD369" s="582"/>
      <c r="AE369" s="582"/>
      <c r="AF369" s="582"/>
      <c r="AG369" s="582"/>
      <c r="AH369" s="582"/>
      <c r="AI369" s="582"/>
      <c r="AJ369" s="582"/>
      <c r="AK369" s="582"/>
      <c r="AL369" s="582"/>
      <c r="AM369" s="582"/>
      <c r="AN369" s="582"/>
      <c r="AO369" s="582"/>
      <c r="AP369" s="582"/>
      <c r="AQ369" s="582"/>
      <c r="AR369" s="582"/>
      <c r="AS369" s="582"/>
    </row>
    <row r="370" spans="15:45" ht="12.75" customHeight="1">
      <c r="O370" s="582"/>
      <c r="P370" s="582"/>
      <c r="Q370" s="582"/>
      <c r="R370" s="582"/>
      <c r="S370" s="582"/>
      <c r="T370" s="582"/>
      <c r="U370" s="582"/>
      <c r="V370" s="582"/>
      <c r="W370" s="582"/>
      <c r="X370" s="582"/>
      <c r="Y370" s="582"/>
      <c r="Z370" s="582"/>
      <c r="AA370" s="582"/>
      <c r="AB370" s="582"/>
      <c r="AC370" s="582"/>
      <c r="AD370" s="582"/>
      <c r="AE370" s="582"/>
      <c r="AF370" s="582"/>
      <c r="AG370" s="582"/>
      <c r="AH370" s="582"/>
      <c r="AI370" s="582"/>
      <c r="AJ370" s="582"/>
      <c r="AK370" s="582"/>
      <c r="AL370" s="582"/>
      <c r="AM370" s="582"/>
      <c r="AN370" s="582"/>
      <c r="AO370" s="582"/>
      <c r="AP370" s="582"/>
      <c r="AQ370" s="582"/>
      <c r="AR370" s="582"/>
      <c r="AS370" s="582"/>
    </row>
    <row r="371" spans="15:45" ht="12.75" customHeight="1">
      <c r="O371" s="582"/>
      <c r="P371" s="582"/>
      <c r="Q371" s="582"/>
      <c r="R371" s="582"/>
      <c r="S371" s="582"/>
      <c r="T371" s="582"/>
      <c r="U371" s="582"/>
      <c r="V371" s="582"/>
      <c r="W371" s="582"/>
      <c r="X371" s="582"/>
      <c r="Y371" s="582"/>
      <c r="Z371" s="582"/>
      <c r="AA371" s="582"/>
      <c r="AB371" s="582"/>
      <c r="AC371" s="582"/>
      <c r="AD371" s="582"/>
      <c r="AE371" s="582"/>
      <c r="AF371" s="582"/>
      <c r="AG371" s="582"/>
      <c r="AH371" s="582"/>
      <c r="AI371" s="582"/>
      <c r="AJ371" s="582"/>
      <c r="AK371" s="582"/>
      <c r="AL371" s="582"/>
      <c r="AM371" s="582"/>
      <c r="AN371" s="582"/>
      <c r="AO371" s="582"/>
      <c r="AP371" s="582"/>
      <c r="AQ371" s="582"/>
      <c r="AR371" s="582"/>
      <c r="AS371" s="582"/>
    </row>
    <row r="372" spans="15:45" ht="12.75" customHeight="1">
      <c r="O372" s="582"/>
      <c r="P372" s="582"/>
      <c r="Q372" s="582"/>
      <c r="R372" s="582"/>
      <c r="S372" s="582"/>
      <c r="T372" s="582"/>
      <c r="U372" s="582"/>
      <c r="V372" s="582"/>
      <c r="W372" s="582"/>
      <c r="X372" s="582"/>
      <c r="Y372" s="582"/>
      <c r="Z372" s="582"/>
      <c r="AA372" s="582"/>
      <c r="AB372" s="582"/>
      <c r="AC372" s="582"/>
      <c r="AD372" s="582"/>
      <c r="AE372" s="582"/>
      <c r="AF372" s="582"/>
      <c r="AG372" s="582"/>
      <c r="AH372" s="582"/>
      <c r="AI372" s="582"/>
      <c r="AJ372" s="582"/>
      <c r="AK372" s="582"/>
      <c r="AL372" s="582"/>
      <c r="AM372" s="582"/>
      <c r="AN372" s="582"/>
      <c r="AO372" s="582"/>
      <c r="AP372" s="582"/>
      <c r="AQ372" s="582"/>
      <c r="AR372" s="582"/>
      <c r="AS372" s="582"/>
    </row>
    <row r="373" spans="15:45" ht="12.75" customHeight="1">
      <c r="O373" s="582"/>
      <c r="P373" s="582"/>
      <c r="Q373" s="582"/>
      <c r="R373" s="582"/>
      <c r="S373" s="582"/>
      <c r="T373" s="582"/>
      <c r="U373" s="582"/>
      <c r="V373" s="582"/>
      <c r="W373" s="582"/>
      <c r="X373" s="582"/>
      <c r="Y373" s="582"/>
      <c r="Z373" s="582"/>
      <c r="AA373" s="582"/>
      <c r="AB373" s="582"/>
      <c r="AC373" s="582"/>
      <c r="AD373" s="582"/>
      <c r="AE373" s="582"/>
      <c r="AF373" s="582"/>
      <c r="AG373" s="582"/>
      <c r="AH373" s="582"/>
      <c r="AI373" s="582"/>
      <c r="AJ373" s="582"/>
      <c r="AK373" s="582"/>
      <c r="AL373" s="582"/>
      <c r="AM373" s="582"/>
      <c r="AN373" s="582"/>
      <c r="AO373" s="582"/>
      <c r="AP373" s="582"/>
      <c r="AQ373" s="582"/>
      <c r="AR373" s="582"/>
      <c r="AS373" s="582"/>
    </row>
    <row r="374" spans="15:45" ht="12.75" customHeight="1">
      <c r="O374" s="582"/>
      <c r="P374" s="582"/>
      <c r="Q374" s="582"/>
      <c r="R374" s="582"/>
      <c r="S374" s="582"/>
      <c r="T374" s="582"/>
      <c r="U374" s="582"/>
      <c r="V374" s="582"/>
      <c r="W374" s="582"/>
      <c r="X374" s="582"/>
      <c r="Y374" s="582"/>
      <c r="Z374" s="582"/>
      <c r="AA374" s="582"/>
      <c r="AB374" s="582"/>
      <c r="AC374" s="582"/>
      <c r="AD374" s="582"/>
      <c r="AE374" s="582"/>
      <c r="AF374" s="582"/>
      <c r="AG374" s="582"/>
      <c r="AH374" s="582"/>
      <c r="AI374" s="582"/>
      <c r="AJ374" s="582"/>
      <c r="AK374" s="582"/>
      <c r="AL374" s="582"/>
      <c r="AM374" s="582"/>
      <c r="AN374" s="582"/>
      <c r="AO374" s="582"/>
      <c r="AP374" s="582"/>
      <c r="AQ374" s="582"/>
      <c r="AR374" s="582"/>
      <c r="AS374" s="582"/>
    </row>
    <row r="375" spans="15:45" ht="12.75" customHeight="1">
      <c r="O375" s="582"/>
      <c r="P375" s="582"/>
      <c r="Q375" s="582"/>
      <c r="R375" s="582"/>
      <c r="S375" s="582"/>
      <c r="T375" s="582"/>
      <c r="U375" s="582"/>
      <c r="V375" s="582"/>
      <c r="W375" s="582"/>
      <c r="X375" s="582"/>
      <c r="Y375" s="582"/>
      <c r="Z375" s="582"/>
      <c r="AA375" s="582"/>
      <c r="AB375" s="582"/>
      <c r="AC375" s="582"/>
      <c r="AD375" s="582"/>
      <c r="AE375" s="582"/>
      <c r="AF375" s="582"/>
      <c r="AG375" s="582"/>
      <c r="AH375" s="582"/>
      <c r="AI375" s="582"/>
      <c r="AJ375" s="582"/>
      <c r="AK375" s="582"/>
      <c r="AL375" s="582"/>
      <c r="AM375" s="582"/>
      <c r="AN375" s="582"/>
      <c r="AO375" s="582"/>
      <c r="AP375" s="582"/>
      <c r="AQ375" s="582"/>
      <c r="AR375" s="582"/>
      <c r="AS375" s="582"/>
    </row>
    <row r="376" spans="15:45" ht="12.75" customHeight="1">
      <c r="O376" s="582"/>
      <c r="P376" s="582"/>
      <c r="Q376" s="582"/>
      <c r="R376" s="582"/>
      <c r="S376" s="582"/>
      <c r="T376" s="582"/>
      <c r="U376" s="582"/>
      <c r="V376" s="582"/>
      <c r="W376" s="582"/>
      <c r="X376" s="582"/>
      <c r="Y376" s="582"/>
      <c r="Z376" s="582"/>
      <c r="AA376" s="582"/>
      <c r="AB376" s="582"/>
      <c r="AC376" s="582"/>
      <c r="AD376" s="582"/>
      <c r="AE376" s="582"/>
      <c r="AF376" s="582"/>
      <c r="AG376" s="582"/>
      <c r="AH376" s="582"/>
      <c r="AI376" s="582"/>
      <c r="AJ376" s="582"/>
      <c r="AK376" s="582"/>
      <c r="AL376" s="582"/>
      <c r="AM376" s="582"/>
      <c r="AN376" s="582"/>
      <c r="AO376" s="582"/>
      <c r="AP376" s="582"/>
      <c r="AQ376" s="582"/>
      <c r="AR376" s="582"/>
      <c r="AS376" s="582"/>
    </row>
    <row r="377" spans="15:45" ht="12.75" customHeight="1">
      <c r="O377" s="582"/>
      <c r="P377" s="582"/>
      <c r="Q377" s="582"/>
      <c r="R377" s="582"/>
      <c r="S377" s="582"/>
      <c r="T377" s="582"/>
      <c r="U377" s="582"/>
      <c r="V377" s="582"/>
      <c r="W377" s="582"/>
      <c r="X377" s="582"/>
      <c r="Y377" s="582"/>
      <c r="Z377" s="582"/>
      <c r="AA377" s="582"/>
      <c r="AB377" s="582"/>
      <c r="AC377" s="582"/>
      <c r="AD377" s="582"/>
      <c r="AE377" s="582"/>
      <c r="AF377" s="582"/>
      <c r="AG377" s="582"/>
      <c r="AH377" s="582"/>
      <c r="AI377" s="582"/>
      <c r="AJ377" s="582"/>
      <c r="AK377" s="582"/>
      <c r="AL377" s="582"/>
      <c r="AM377" s="582"/>
      <c r="AN377" s="582"/>
      <c r="AO377" s="582"/>
      <c r="AP377" s="582"/>
      <c r="AQ377" s="582"/>
      <c r="AR377" s="582"/>
      <c r="AS377" s="582"/>
    </row>
    <row r="378" spans="15:45" ht="12.75" customHeight="1">
      <c r="O378" s="582"/>
      <c r="P378" s="582"/>
      <c r="Q378" s="582"/>
      <c r="R378" s="582"/>
      <c r="S378" s="582"/>
      <c r="T378" s="582"/>
      <c r="U378" s="582"/>
      <c r="V378" s="582"/>
      <c r="W378" s="582"/>
      <c r="X378" s="582"/>
      <c r="Y378" s="582"/>
      <c r="Z378" s="582"/>
      <c r="AA378" s="582"/>
      <c r="AB378" s="582"/>
      <c r="AC378" s="582"/>
      <c r="AD378" s="582"/>
      <c r="AE378" s="582"/>
      <c r="AF378" s="582"/>
      <c r="AG378" s="582"/>
      <c r="AH378" s="582"/>
      <c r="AI378" s="582"/>
      <c r="AJ378" s="582"/>
      <c r="AK378" s="582"/>
      <c r="AL378" s="582"/>
      <c r="AM378" s="582"/>
      <c r="AN378" s="582"/>
      <c r="AO378" s="582"/>
      <c r="AP378" s="582"/>
      <c r="AQ378" s="582"/>
      <c r="AR378" s="582"/>
      <c r="AS378" s="582"/>
    </row>
    <row r="379" spans="15:45" ht="12.75" customHeight="1">
      <c r="O379" s="582"/>
      <c r="P379" s="582"/>
      <c r="Q379" s="582"/>
      <c r="R379" s="582"/>
      <c r="S379" s="582"/>
      <c r="T379" s="582"/>
      <c r="U379" s="582"/>
      <c r="V379" s="582"/>
      <c r="W379" s="582"/>
      <c r="X379" s="582"/>
      <c r="Y379" s="582"/>
      <c r="Z379" s="582"/>
      <c r="AA379" s="582"/>
      <c r="AB379" s="582"/>
      <c r="AC379" s="582"/>
      <c r="AD379" s="582"/>
      <c r="AE379" s="582"/>
      <c r="AF379" s="582"/>
      <c r="AG379" s="582"/>
      <c r="AH379" s="582"/>
      <c r="AI379" s="582"/>
      <c r="AJ379" s="582"/>
      <c r="AK379" s="582"/>
      <c r="AL379" s="582"/>
      <c r="AM379" s="582"/>
      <c r="AN379" s="582"/>
      <c r="AO379" s="582"/>
      <c r="AP379" s="582"/>
      <c r="AQ379" s="582"/>
      <c r="AR379" s="582"/>
      <c r="AS379" s="582"/>
    </row>
    <row r="380" spans="15:45" ht="12.75" customHeight="1">
      <c r="O380" s="582"/>
      <c r="P380" s="582"/>
      <c r="Q380" s="582"/>
      <c r="R380" s="582"/>
      <c r="S380" s="582"/>
      <c r="T380" s="582"/>
      <c r="U380" s="582"/>
      <c r="V380" s="582"/>
      <c r="W380" s="582"/>
      <c r="X380" s="582"/>
      <c r="Y380" s="582"/>
      <c r="Z380" s="582"/>
      <c r="AA380" s="582"/>
      <c r="AB380" s="582"/>
      <c r="AC380" s="582"/>
      <c r="AD380" s="582"/>
      <c r="AE380" s="582"/>
      <c r="AF380" s="582"/>
      <c r="AG380" s="582"/>
      <c r="AH380" s="582"/>
      <c r="AI380" s="582"/>
      <c r="AJ380" s="582"/>
      <c r="AK380" s="582"/>
      <c r="AL380" s="582"/>
      <c r="AM380" s="582"/>
      <c r="AN380" s="582"/>
      <c r="AO380" s="582"/>
      <c r="AP380" s="582"/>
      <c r="AQ380" s="582"/>
      <c r="AR380" s="582"/>
      <c r="AS380" s="582"/>
    </row>
    <row r="381" spans="15:45" ht="12.75" customHeight="1">
      <c r="O381" s="582"/>
      <c r="P381" s="582"/>
      <c r="Q381" s="582"/>
      <c r="R381" s="582"/>
      <c r="S381" s="582"/>
      <c r="T381" s="582"/>
      <c r="U381" s="582"/>
      <c r="V381" s="582"/>
      <c r="W381" s="582"/>
      <c r="X381" s="582"/>
      <c r="Y381" s="582"/>
      <c r="Z381" s="582"/>
      <c r="AA381" s="582"/>
      <c r="AB381" s="582"/>
      <c r="AC381" s="582"/>
      <c r="AD381" s="582"/>
      <c r="AE381" s="582"/>
      <c r="AF381" s="582"/>
      <c r="AG381" s="582"/>
      <c r="AH381" s="582"/>
      <c r="AI381" s="582"/>
      <c r="AJ381" s="582"/>
      <c r="AK381" s="582"/>
      <c r="AL381" s="582"/>
      <c r="AM381" s="582"/>
      <c r="AN381" s="582"/>
      <c r="AO381" s="582"/>
      <c r="AP381" s="582"/>
      <c r="AQ381" s="582"/>
      <c r="AR381" s="582"/>
      <c r="AS381" s="582"/>
    </row>
    <row r="382" spans="15:45" ht="12.75" customHeight="1">
      <c r="O382" s="582"/>
      <c r="P382" s="582"/>
      <c r="Q382" s="582"/>
      <c r="R382" s="582"/>
      <c r="S382" s="582"/>
      <c r="T382" s="582"/>
      <c r="U382" s="582"/>
      <c r="V382" s="582"/>
      <c r="W382" s="582"/>
      <c r="X382" s="582"/>
      <c r="Y382" s="582"/>
      <c r="Z382" s="582"/>
      <c r="AA382" s="582"/>
      <c r="AB382" s="582"/>
      <c r="AC382" s="582"/>
      <c r="AD382" s="582"/>
      <c r="AE382" s="582"/>
      <c r="AF382" s="582"/>
      <c r="AG382" s="582"/>
      <c r="AH382" s="582"/>
      <c r="AI382" s="582"/>
      <c r="AJ382" s="582"/>
      <c r="AK382" s="582"/>
      <c r="AL382" s="582"/>
      <c r="AM382" s="582"/>
      <c r="AN382" s="582"/>
      <c r="AO382" s="582"/>
      <c r="AP382" s="582"/>
      <c r="AQ382" s="582"/>
      <c r="AR382" s="582"/>
      <c r="AS382" s="582"/>
    </row>
    <row r="383" spans="15:45" ht="12.75" customHeight="1">
      <c r="O383" s="582"/>
      <c r="P383" s="582"/>
      <c r="Q383" s="582"/>
      <c r="R383" s="582"/>
      <c r="S383" s="582"/>
      <c r="T383" s="582"/>
      <c r="U383" s="582"/>
      <c r="V383" s="582"/>
      <c r="W383" s="582"/>
      <c r="X383" s="582"/>
      <c r="Y383" s="582"/>
      <c r="Z383" s="582"/>
      <c r="AA383" s="582"/>
      <c r="AB383" s="582"/>
      <c r="AC383" s="582"/>
      <c r="AD383" s="582"/>
      <c r="AE383" s="582"/>
      <c r="AF383" s="582"/>
      <c r="AG383" s="582"/>
      <c r="AH383" s="582"/>
      <c r="AI383" s="582"/>
      <c r="AJ383" s="582"/>
      <c r="AK383" s="582"/>
      <c r="AL383" s="582"/>
      <c r="AM383" s="582"/>
      <c r="AN383" s="582"/>
      <c r="AO383" s="582"/>
      <c r="AP383" s="582"/>
      <c r="AQ383" s="582"/>
      <c r="AR383" s="582"/>
      <c r="AS383" s="582"/>
    </row>
    <row r="384" spans="15:45" ht="12.75" customHeight="1">
      <c r="O384" s="582"/>
      <c r="P384" s="582"/>
      <c r="Q384" s="582"/>
      <c r="R384" s="582"/>
      <c r="S384" s="582"/>
      <c r="T384" s="582"/>
      <c r="U384" s="582"/>
      <c r="V384" s="582"/>
      <c r="W384" s="582"/>
      <c r="X384" s="582"/>
      <c r="Y384" s="582"/>
      <c r="Z384" s="582"/>
      <c r="AA384" s="582"/>
      <c r="AB384" s="582"/>
      <c r="AC384" s="582"/>
      <c r="AD384" s="582"/>
      <c r="AE384" s="582"/>
      <c r="AF384" s="582"/>
      <c r="AG384" s="582"/>
      <c r="AH384" s="582"/>
      <c r="AI384" s="582"/>
      <c r="AJ384" s="582"/>
      <c r="AK384" s="582"/>
      <c r="AL384" s="582"/>
      <c r="AM384" s="582"/>
      <c r="AN384" s="582"/>
      <c r="AO384" s="582"/>
      <c r="AP384" s="582"/>
      <c r="AQ384" s="582"/>
      <c r="AR384" s="582"/>
      <c r="AS384" s="582"/>
    </row>
    <row r="385" spans="15:45" ht="12.75" customHeight="1">
      <c r="O385" s="582"/>
      <c r="P385" s="582"/>
      <c r="Q385" s="582"/>
      <c r="R385" s="582"/>
      <c r="S385" s="582"/>
      <c r="T385" s="582"/>
      <c r="U385" s="582"/>
      <c r="V385" s="582"/>
      <c r="W385" s="582"/>
      <c r="X385" s="582"/>
      <c r="Y385" s="582"/>
      <c r="Z385" s="582"/>
      <c r="AA385" s="582"/>
      <c r="AB385" s="582"/>
      <c r="AC385" s="582"/>
      <c r="AD385" s="582"/>
      <c r="AE385" s="582"/>
      <c r="AF385" s="582"/>
      <c r="AG385" s="582"/>
      <c r="AH385" s="582"/>
      <c r="AI385" s="582"/>
      <c r="AJ385" s="582"/>
      <c r="AK385" s="582"/>
      <c r="AL385" s="582"/>
      <c r="AM385" s="582"/>
      <c r="AN385" s="582"/>
      <c r="AO385" s="582"/>
      <c r="AP385" s="582"/>
      <c r="AQ385" s="582"/>
      <c r="AR385" s="582"/>
      <c r="AS385" s="582"/>
    </row>
    <row r="386" spans="15:45" ht="12.75" customHeight="1">
      <c r="O386" s="582"/>
      <c r="P386" s="582"/>
      <c r="Q386" s="582"/>
      <c r="R386" s="582"/>
      <c r="S386" s="582"/>
      <c r="T386" s="582"/>
      <c r="U386" s="582"/>
      <c r="V386" s="582"/>
      <c r="W386" s="582"/>
      <c r="X386" s="582"/>
      <c r="Y386" s="582"/>
      <c r="Z386" s="582"/>
      <c r="AA386" s="582"/>
      <c r="AB386" s="582"/>
      <c r="AC386" s="582"/>
      <c r="AD386" s="582"/>
      <c r="AE386" s="582"/>
      <c r="AF386" s="582"/>
      <c r="AG386" s="582"/>
      <c r="AH386" s="582"/>
      <c r="AI386" s="582"/>
      <c r="AJ386" s="582"/>
      <c r="AK386" s="582"/>
      <c r="AL386" s="582"/>
      <c r="AM386" s="582"/>
      <c r="AN386" s="582"/>
      <c r="AO386" s="582"/>
      <c r="AP386" s="582"/>
      <c r="AQ386" s="582"/>
      <c r="AR386" s="582"/>
      <c r="AS386" s="582"/>
    </row>
    <row r="387" spans="15:45" ht="12.75" customHeight="1">
      <c r="O387" s="582"/>
      <c r="P387" s="582"/>
      <c r="Q387" s="582"/>
      <c r="R387" s="582"/>
      <c r="S387" s="582"/>
      <c r="T387" s="582"/>
      <c r="U387" s="582"/>
      <c r="V387" s="582"/>
      <c r="W387" s="582"/>
      <c r="X387" s="582"/>
      <c r="Y387" s="582"/>
      <c r="Z387" s="582"/>
      <c r="AA387" s="582"/>
      <c r="AB387" s="582"/>
      <c r="AC387" s="582"/>
      <c r="AD387" s="582"/>
      <c r="AE387" s="582"/>
      <c r="AF387" s="582"/>
      <c r="AG387" s="582"/>
      <c r="AH387" s="582"/>
      <c r="AI387" s="582"/>
      <c r="AJ387" s="582"/>
      <c r="AK387" s="582"/>
      <c r="AL387" s="582"/>
      <c r="AM387" s="582"/>
      <c r="AN387" s="582"/>
      <c r="AO387" s="582"/>
      <c r="AP387" s="582"/>
      <c r="AQ387" s="582"/>
      <c r="AR387" s="582"/>
      <c r="AS387" s="582"/>
    </row>
    <row r="388" spans="15:45" ht="12.75" customHeight="1">
      <c r="O388" s="582"/>
      <c r="P388" s="582"/>
      <c r="Q388" s="582"/>
      <c r="R388" s="582"/>
      <c r="S388" s="582"/>
      <c r="T388" s="582"/>
      <c r="U388" s="582"/>
      <c r="V388" s="582"/>
      <c r="W388" s="582"/>
      <c r="X388" s="582"/>
      <c r="Y388" s="582"/>
      <c r="Z388" s="582"/>
      <c r="AA388" s="582"/>
      <c r="AB388" s="582"/>
      <c r="AC388" s="582"/>
      <c r="AD388" s="582"/>
      <c r="AE388" s="582"/>
      <c r="AF388" s="582"/>
      <c r="AG388" s="582"/>
      <c r="AH388" s="582"/>
      <c r="AI388" s="582"/>
      <c r="AJ388" s="582"/>
      <c r="AK388" s="582"/>
      <c r="AL388" s="582"/>
      <c r="AM388" s="582"/>
      <c r="AN388" s="582"/>
      <c r="AO388" s="582"/>
      <c r="AP388" s="582"/>
      <c r="AQ388" s="582"/>
      <c r="AR388" s="582"/>
      <c r="AS388" s="582"/>
    </row>
    <row r="389" spans="15:45" ht="12.75" customHeight="1">
      <c r="O389" s="582"/>
      <c r="P389" s="582"/>
      <c r="Q389" s="582"/>
      <c r="R389" s="582"/>
      <c r="S389" s="582"/>
      <c r="T389" s="582"/>
      <c r="U389" s="582"/>
      <c r="V389" s="582"/>
      <c r="W389" s="582"/>
      <c r="X389" s="582"/>
      <c r="Y389" s="582"/>
      <c r="Z389" s="582"/>
      <c r="AA389" s="582"/>
      <c r="AB389" s="582"/>
      <c r="AC389" s="582"/>
      <c r="AD389" s="582"/>
      <c r="AE389" s="582"/>
      <c r="AF389" s="582"/>
      <c r="AG389" s="582"/>
      <c r="AH389" s="582"/>
      <c r="AI389" s="582"/>
      <c r="AJ389" s="582"/>
      <c r="AK389" s="582"/>
      <c r="AL389" s="582"/>
      <c r="AM389" s="582"/>
      <c r="AN389" s="582"/>
      <c r="AO389" s="582"/>
      <c r="AP389" s="582"/>
      <c r="AQ389" s="582"/>
      <c r="AR389" s="582"/>
      <c r="AS389" s="582"/>
    </row>
    <row r="390" spans="15:45" ht="12.75" customHeight="1">
      <c r="O390" s="582"/>
      <c r="P390" s="582"/>
      <c r="Q390" s="582"/>
      <c r="R390" s="582"/>
      <c r="S390" s="582"/>
      <c r="T390" s="582"/>
      <c r="U390" s="582"/>
      <c r="V390" s="582"/>
      <c r="W390" s="582"/>
      <c r="X390" s="582"/>
      <c r="Y390" s="582"/>
      <c r="Z390" s="582"/>
      <c r="AA390" s="582"/>
      <c r="AB390" s="582"/>
      <c r="AC390" s="582"/>
      <c r="AD390" s="582"/>
      <c r="AE390" s="582"/>
      <c r="AF390" s="582"/>
      <c r="AG390" s="582"/>
      <c r="AH390" s="582"/>
      <c r="AI390" s="582"/>
      <c r="AJ390" s="582"/>
      <c r="AK390" s="582"/>
      <c r="AL390" s="582"/>
      <c r="AM390" s="582"/>
      <c r="AN390" s="582"/>
      <c r="AO390" s="582"/>
      <c r="AP390" s="582"/>
      <c r="AQ390" s="582"/>
      <c r="AR390" s="582"/>
      <c r="AS390" s="582"/>
    </row>
    <row r="391" spans="15:45" ht="12.75" customHeight="1">
      <c r="O391" s="582"/>
      <c r="P391" s="582"/>
      <c r="Q391" s="582"/>
      <c r="R391" s="582"/>
      <c r="S391" s="582"/>
      <c r="T391" s="582"/>
      <c r="U391" s="582"/>
      <c r="V391" s="582"/>
      <c r="W391" s="582"/>
      <c r="X391" s="582"/>
      <c r="Y391" s="582"/>
      <c r="Z391" s="582"/>
      <c r="AA391" s="582"/>
      <c r="AB391" s="582"/>
      <c r="AC391" s="582"/>
      <c r="AD391" s="582"/>
      <c r="AE391" s="582"/>
      <c r="AF391" s="582"/>
      <c r="AG391" s="582"/>
      <c r="AH391" s="582"/>
      <c r="AI391" s="582"/>
      <c r="AJ391" s="582"/>
      <c r="AK391" s="582"/>
      <c r="AL391" s="582"/>
      <c r="AM391" s="582"/>
      <c r="AN391" s="582"/>
      <c r="AO391" s="582"/>
      <c r="AP391" s="582"/>
      <c r="AQ391" s="582"/>
      <c r="AR391" s="582"/>
      <c r="AS391" s="582"/>
    </row>
    <row r="392" spans="15:45" ht="12.75" customHeight="1">
      <c r="O392" s="582"/>
      <c r="P392" s="582"/>
      <c r="Q392" s="582"/>
      <c r="R392" s="582"/>
      <c r="S392" s="582"/>
      <c r="T392" s="582"/>
      <c r="U392" s="582"/>
      <c r="V392" s="582"/>
      <c r="W392" s="582"/>
      <c r="X392" s="582"/>
      <c r="Y392" s="582"/>
      <c r="Z392" s="582"/>
      <c r="AA392" s="582"/>
      <c r="AB392" s="582"/>
      <c r="AC392" s="582"/>
      <c r="AD392" s="582"/>
      <c r="AE392" s="582"/>
      <c r="AF392" s="582"/>
      <c r="AG392" s="582"/>
      <c r="AH392" s="582"/>
      <c r="AI392" s="582"/>
      <c r="AJ392" s="582"/>
      <c r="AK392" s="582"/>
      <c r="AL392" s="582"/>
      <c r="AM392" s="582"/>
      <c r="AN392" s="582"/>
      <c r="AO392" s="582"/>
      <c r="AP392" s="582"/>
      <c r="AQ392" s="582"/>
      <c r="AR392" s="582"/>
      <c r="AS392" s="582"/>
    </row>
    <row r="393" spans="15:45" ht="12.75" customHeight="1">
      <c r="O393" s="582"/>
      <c r="P393" s="582"/>
      <c r="Q393" s="582"/>
      <c r="R393" s="582"/>
      <c r="S393" s="582"/>
      <c r="T393" s="582"/>
      <c r="U393" s="582"/>
      <c r="V393" s="582"/>
      <c r="W393" s="582"/>
      <c r="X393" s="582"/>
      <c r="Y393" s="582"/>
      <c r="Z393" s="582"/>
      <c r="AA393" s="582"/>
      <c r="AB393" s="582"/>
      <c r="AC393" s="582"/>
      <c r="AD393" s="582"/>
      <c r="AE393" s="582"/>
      <c r="AF393" s="582"/>
      <c r="AG393" s="582"/>
      <c r="AH393" s="582"/>
      <c r="AI393" s="582"/>
      <c r="AJ393" s="582"/>
      <c r="AK393" s="582"/>
      <c r="AL393" s="582"/>
      <c r="AM393" s="582"/>
      <c r="AN393" s="582"/>
      <c r="AO393" s="582"/>
      <c r="AP393" s="582"/>
      <c r="AQ393" s="582"/>
      <c r="AR393" s="582"/>
      <c r="AS393" s="582"/>
    </row>
    <row r="394" spans="15:45" ht="12.75" customHeight="1">
      <c r="O394" s="582"/>
      <c r="P394" s="582"/>
      <c r="Q394" s="582"/>
      <c r="R394" s="582"/>
      <c r="S394" s="582"/>
      <c r="T394" s="582"/>
      <c r="U394" s="582"/>
      <c r="V394" s="582"/>
      <c r="W394" s="582"/>
      <c r="X394" s="582"/>
      <c r="Y394" s="582"/>
      <c r="Z394" s="582"/>
      <c r="AA394" s="582"/>
      <c r="AB394" s="582"/>
      <c r="AC394" s="582"/>
      <c r="AD394" s="582"/>
      <c r="AE394" s="582"/>
      <c r="AF394" s="582"/>
      <c r="AG394" s="582"/>
      <c r="AH394" s="582"/>
      <c r="AI394" s="582"/>
      <c r="AJ394" s="582"/>
      <c r="AK394" s="582"/>
      <c r="AL394" s="582"/>
      <c r="AM394" s="582"/>
      <c r="AN394" s="582"/>
      <c r="AO394" s="582"/>
      <c r="AP394" s="582"/>
      <c r="AQ394" s="582"/>
      <c r="AR394" s="582"/>
      <c r="AS394" s="582"/>
    </row>
    <row r="395" spans="15:45" ht="12.75" customHeight="1">
      <c r="O395" s="582"/>
      <c r="P395" s="582"/>
      <c r="Q395" s="582"/>
      <c r="R395" s="582"/>
      <c r="S395" s="582"/>
      <c r="T395" s="582"/>
      <c r="U395" s="582"/>
      <c r="V395" s="582"/>
      <c r="W395" s="582"/>
      <c r="X395" s="582"/>
      <c r="Y395" s="582"/>
      <c r="Z395" s="582"/>
      <c r="AA395" s="582"/>
      <c r="AB395" s="582"/>
      <c r="AC395" s="582"/>
      <c r="AD395" s="582"/>
      <c r="AE395" s="582"/>
      <c r="AF395" s="582"/>
      <c r="AG395" s="582"/>
      <c r="AH395" s="582"/>
      <c r="AI395" s="582"/>
      <c r="AJ395" s="582"/>
      <c r="AK395" s="582"/>
      <c r="AL395" s="582"/>
      <c r="AM395" s="582"/>
      <c r="AN395" s="582"/>
      <c r="AO395" s="582"/>
      <c r="AP395" s="582"/>
      <c r="AQ395" s="582"/>
      <c r="AR395" s="582"/>
      <c r="AS395" s="582"/>
    </row>
    <row r="396" spans="15:45" ht="12.75" customHeight="1">
      <c r="O396" s="582"/>
      <c r="P396" s="582"/>
      <c r="Q396" s="582"/>
      <c r="R396" s="582"/>
      <c r="S396" s="582"/>
      <c r="T396" s="582"/>
      <c r="U396" s="582"/>
      <c r="V396" s="582"/>
      <c r="W396" s="582"/>
      <c r="X396" s="582"/>
      <c r="Y396" s="582"/>
      <c r="Z396" s="582"/>
      <c r="AA396" s="582"/>
      <c r="AB396" s="582"/>
      <c r="AC396" s="582"/>
      <c r="AD396" s="582"/>
      <c r="AE396" s="582"/>
      <c r="AF396" s="582"/>
      <c r="AG396" s="582"/>
      <c r="AH396" s="582"/>
      <c r="AI396" s="582"/>
      <c r="AJ396" s="582"/>
      <c r="AK396" s="582"/>
      <c r="AL396" s="582"/>
      <c r="AM396" s="582"/>
      <c r="AN396" s="582"/>
      <c r="AO396" s="582"/>
      <c r="AP396" s="582"/>
      <c r="AQ396" s="582"/>
      <c r="AR396" s="582"/>
      <c r="AS396" s="582"/>
    </row>
    <row r="397" spans="15:45" ht="12.75" customHeight="1">
      <c r="O397" s="582"/>
      <c r="P397" s="582"/>
      <c r="Q397" s="582"/>
      <c r="R397" s="582"/>
      <c r="S397" s="582"/>
      <c r="T397" s="582"/>
      <c r="U397" s="582"/>
      <c r="V397" s="582"/>
      <c r="W397" s="582"/>
      <c r="X397" s="582"/>
      <c r="Y397" s="582"/>
      <c r="Z397" s="582"/>
      <c r="AA397" s="582"/>
      <c r="AB397" s="582"/>
      <c r="AC397" s="582"/>
      <c r="AD397" s="582"/>
      <c r="AE397" s="582"/>
      <c r="AF397" s="582"/>
      <c r="AG397" s="582"/>
      <c r="AH397" s="582"/>
      <c r="AI397" s="582"/>
      <c r="AJ397" s="582"/>
      <c r="AK397" s="582"/>
      <c r="AL397" s="582"/>
      <c r="AM397" s="582"/>
      <c r="AN397" s="582"/>
      <c r="AO397" s="582"/>
      <c r="AP397" s="582"/>
      <c r="AQ397" s="582"/>
      <c r="AR397" s="582"/>
      <c r="AS397" s="582"/>
    </row>
    <row r="398" spans="15:45" ht="12.75" customHeight="1">
      <c r="O398" s="582"/>
      <c r="P398" s="582"/>
      <c r="Q398" s="582"/>
      <c r="R398" s="582"/>
      <c r="S398" s="582"/>
      <c r="T398" s="582"/>
      <c r="U398" s="582"/>
      <c r="V398" s="582"/>
      <c r="W398" s="582"/>
      <c r="X398" s="582"/>
      <c r="Y398" s="582"/>
      <c r="Z398" s="582"/>
      <c r="AA398" s="582"/>
      <c r="AB398" s="582"/>
      <c r="AC398" s="582"/>
      <c r="AD398" s="582"/>
      <c r="AE398" s="582"/>
      <c r="AF398" s="582"/>
      <c r="AG398" s="582"/>
      <c r="AH398" s="582"/>
      <c r="AI398" s="582"/>
      <c r="AJ398" s="582"/>
      <c r="AK398" s="582"/>
      <c r="AL398" s="582"/>
      <c r="AM398" s="582"/>
      <c r="AN398" s="582"/>
      <c r="AO398" s="582"/>
      <c r="AP398" s="582"/>
      <c r="AQ398" s="582"/>
      <c r="AR398" s="582"/>
      <c r="AS398" s="582"/>
    </row>
    <row r="399" spans="15:45" ht="12.75" customHeight="1">
      <c r="O399" s="582"/>
      <c r="P399" s="582"/>
      <c r="Q399" s="582"/>
      <c r="R399" s="582"/>
      <c r="S399" s="582"/>
      <c r="T399" s="582"/>
      <c r="U399" s="582"/>
      <c r="V399" s="582"/>
      <c r="W399" s="582"/>
      <c r="X399" s="582"/>
      <c r="Y399" s="582"/>
      <c r="Z399" s="582"/>
      <c r="AA399" s="582"/>
      <c r="AB399" s="582"/>
      <c r="AC399" s="582"/>
      <c r="AD399" s="582"/>
      <c r="AE399" s="582"/>
      <c r="AF399" s="582"/>
      <c r="AG399" s="582"/>
      <c r="AH399" s="582"/>
      <c r="AI399" s="582"/>
      <c r="AJ399" s="582"/>
      <c r="AK399" s="582"/>
      <c r="AL399" s="582"/>
      <c r="AM399" s="582"/>
      <c r="AN399" s="582"/>
      <c r="AO399" s="582"/>
      <c r="AP399" s="582"/>
      <c r="AQ399" s="582"/>
      <c r="AR399" s="582"/>
      <c r="AS399" s="582"/>
    </row>
    <row r="400" spans="15:45" ht="12.75" customHeight="1">
      <c r="O400" s="582"/>
      <c r="P400" s="582"/>
      <c r="Q400" s="582"/>
      <c r="R400" s="582"/>
      <c r="S400" s="582"/>
      <c r="T400" s="582"/>
      <c r="U400" s="582"/>
      <c r="V400" s="582"/>
      <c r="W400" s="582"/>
      <c r="X400" s="582"/>
      <c r="Y400" s="582"/>
      <c r="Z400" s="582"/>
      <c r="AA400" s="582"/>
      <c r="AB400" s="582"/>
      <c r="AC400" s="582"/>
      <c r="AD400" s="582"/>
      <c r="AE400" s="582"/>
      <c r="AF400" s="582"/>
      <c r="AG400" s="582"/>
      <c r="AH400" s="582"/>
      <c r="AI400" s="582"/>
      <c r="AJ400" s="582"/>
      <c r="AK400" s="582"/>
      <c r="AL400" s="582"/>
      <c r="AM400" s="582"/>
      <c r="AN400" s="582"/>
      <c r="AO400" s="582"/>
      <c r="AP400" s="582"/>
      <c r="AQ400" s="582"/>
      <c r="AR400" s="582"/>
      <c r="AS400" s="582"/>
    </row>
    <row r="401" spans="15:45" ht="12.75" customHeight="1">
      <c r="O401" s="582"/>
      <c r="P401" s="582"/>
      <c r="Q401" s="582"/>
      <c r="R401" s="582"/>
      <c r="S401" s="582"/>
      <c r="T401" s="582"/>
      <c r="U401" s="582"/>
      <c r="V401" s="582"/>
      <c r="W401" s="582"/>
      <c r="X401" s="582"/>
      <c r="Y401" s="582"/>
      <c r="Z401" s="582"/>
      <c r="AA401" s="582"/>
      <c r="AB401" s="582"/>
      <c r="AC401" s="582"/>
      <c r="AD401" s="582"/>
      <c r="AE401" s="582"/>
      <c r="AF401" s="582"/>
      <c r="AG401" s="582"/>
      <c r="AH401" s="582"/>
      <c r="AI401" s="582"/>
      <c r="AJ401" s="582"/>
      <c r="AK401" s="582"/>
      <c r="AL401" s="582"/>
      <c r="AM401" s="582"/>
      <c r="AN401" s="582"/>
      <c r="AO401" s="582"/>
      <c r="AP401" s="582"/>
      <c r="AQ401" s="582"/>
      <c r="AR401" s="582"/>
      <c r="AS401" s="582"/>
    </row>
    <row r="402" spans="15:45" ht="12.75" customHeight="1">
      <c r="O402" s="582"/>
      <c r="P402" s="582"/>
      <c r="Q402" s="582"/>
      <c r="R402" s="582"/>
      <c r="S402" s="582"/>
      <c r="T402" s="582"/>
      <c r="U402" s="582"/>
      <c r="V402" s="582"/>
      <c r="W402" s="582"/>
      <c r="X402" s="582"/>
      <c r="Y402" s="582"/>
      <c r="Z402" s="582"/>
      <c r="AA402" s="582"/>
      <c r="AB402" s="582"/>
      <c r="AC402" s="582"/>
      <c r="AD402" s="582"/>
      <c r="AE402" s="582"/>
      <c r="AF402" s="582"/>
      <c r="AG402" s="582"/>
      <c r="AH402" s="582"/>
      <c r="AI402" s="582"/>
      <c r="AJ402" s="582"/>
      <c r="AK402" s="582"/>
      <c r="AL402" s="582"/>
      <c r="AM402" s="582"/>
      <c r="AN402" s="582"/>
      <c r="AO402" s="582"/>
      <c r="AP402" s="582"/>
      <c r="AQ402" s="582"/>
      <c r="AR402" s="582"/>
      <c r="AS402" s="582"/>
    </row>
    <row r="403" spans="15:45" ht="12.75" customHeight="1">
      <c r="O403" s="582"/>
      <c r="P403" s="582"/>
      <c r="Q403" s="582"/>
      <c r="R403" s="582"/>
      <c r="S403" s="582"/>
      <c r="T403" s="582"/>
      <c r="U403" s="582"/>
      <c r="V403" s="582"/>
      <c r="W403" s="582"/>
      <c r="X403" s="582"/>
      <c r="Y403" s="582"/>
      <c r="Z403" s="582"/>
      <c r="AA403" s="582"/>
      <c r="AB403" s="582"/>
      <c r="AC403" s="582"/>
      <c r="AD403" s="582"/>
      <c r="AE403" s="582"/>
      <c r="AF403" s="582"/>
      <c r="AG403" s="582"/>
      <c r="AH403" s="582"/>
      <c r="AI403" s="582"/>
      <c r="AJ403" s="582"/>
      <c r="AK403" s="582"/>
      <c r="AL403" s="582"/>
      <c r="AM403" s="582"/>
      <c r="AN403" s="582"/>
      <c r="AO403" s="582"/>
      <c r="AP403" s="582"/>
      <c r="AQ403" s="582"/>
      <c r="AR403" s="582"/>
      <c r="AS403" s="582"/>
    </row>
    <row r="404" spans="15:45" ht="12.75" customHeight="1">
      <c r="O404" s="582"/>
      <c r="P404" s="582"/>
      <c r="Q404" s="582"/>
      <c r="R404" s="582"/>
      <c r="S404" s="582"/>
      <c r="T404" s="582"/>
      <c r="U404" s="582"/>
      <c r="V404" s="582"/>
      <c r="W404" s="582"/>
      <c r="X404" s="582"/>
      <c r="Y404" s="582"/>
      <c r="Z404" s="582"/>
      <c r="AA404" s="582"/>
      <c r="AB404" s="582"/>
      <c r="AC404" s="582"/>
      <c r="AD404" s="582"/>
      <c r="AE404" s="582"/>
      <c r="AF404" s="582"/>
      <c r="AG404" s="582"/>
      <c r="AH404" s="582"/>
      <c r="AI404" s="582"/>
      <c r="AJ404" s="582"/>
      <c r="AK404" s="582"/>
      <c r="AL404" s="582"/>
      <c r="AM404" s="582"/>
      <c r="AN404" s="582"/>
      <c r="AO404" s="582"/>
      <c r="AP404" s="582"/>
      <c r="AQ404" s="582"/>
      <c r="AR404" s="582"/>
      <c r="AS404" s="582"/>
    </row>
    <row r="405" spans="15:45" ht="12.75" customHeight="1">
      <c r="O405" s="582"/>
      <c r="P405" s="582"/>
      <c r="Q405" s="582"/>
      <c r="R405" s="582"/>
      <c r="S405" s="582"/>
      <c r="T405" s="582"/>
      <c r="U405" s="582"/>
      <c r="V405" s="582"/>
      <c r="W405" s="582"/>
      <c r="X405" s="582"/>
      <c r="Y405" s="582"/>
      <c r="Z405" s="582"/>
      <c r="AA405" s="582"/>
      <c r="AB405" s="582"/>
      <c r="AC405" s="582"/>
      <c r="AD405" s="582"/>
      <c r="AE405" s="582"/>
      <c r="AF405" s="582"/>
      <c r="AG405" s="582"/>
      <c r="AH405" s="582"/>
      <c r="AI405" s="582"/>
      <c r="AJ405" s="582"/>
      <c r="AK405" s="582"/>
      <c r="AL405" s="582"/>
      <c r="AM405" s="582"/>
      <c r="AN405" s="582"/>
      <c r="AO405" s="582"/>
      <c r="AP405" s="582"/>
      <c r="AQ405" s="582"/>
      <c r="AR405" s="582"/>
      <c r="AS405" s="582"/>
    </row>
    <row r="406" spans="15:45" ht="12.75" customHeight="1">
      <c r="O406" s="582"/>
      <c r="P406" s="582"/>
      <c r="Q406" s="582"/>
      <c r="R406" s="582"/>
      <c r="S406" s="582"/>
      <c r="T406" s="582"/>
      <c r="U406" s="582"/>
      <c r="V406" s="582"/>
      <c r="W406" s="582"/>
      <c r="X406" s="582"/>
      <c r="Y406" s="582"/>
      <c r="Z406" s="582"/>
      <c r="AA406" s="582"/>
      <c r="AB406" s="582"/>
      <c r="AC406" s="582"/>
      <c r="AD406" s="582"/>
      <c r="AE406" s="582"/>
      <c r="AF406" s="582"/>
      <c r="AG406" s="582"/>
      <c r="AH406" s="582"/>
      <c r="AI406" s="582"/>
      <c r="AJ406" s="582"/>
      <c r="AK406" s="582"/>
      <c r="AL406" s="582"/>
      <c r="AM406" s="582"/>
      <c r="AN406" s="582"/>
      <c r="AO406" s="582"/>
      <c r="AP406" s="582"/>
      <c r="AQ406" s="582"/>
      <c r="AR406" s="582"/>
      <c r="AS406" s="582"/>
    </row>
    <row r="407" spans="15:45" ht="12.75" customHeight="1">
      <c r="O407" s="582"/>
      <c r="P407" s="582"/>
      <c r="Q407" s="582"/>
      <c r="R407" s="582"/>
      <c r="S407" s="582"/>
      <c r="T407" s="582"/>
      <c r="U407" s="582"/>
      <c r="V407" s="582"/>
      <c r="W407" s="582"/>
      <c r="X407" s="582"/>
      <c r="Y407" s="582"/>
      <c r="Z407" s="582"/>
      <c r="AA407" s="582"/>
      <c r="AB407" s="582"/>
      <c r="AC407" s="582"/>
      <c r="AD407" s="582"/>
      <c r="AE407" s="582"/>
      <c r="AF407" s="582"/>
      <c r="AG407" s="582"/>
      <c r="AH407" s="582"/>
      <c r="AI407" s="582"/>
      <c r="AJ407" s="582"/>
      <c r="AK407" s="582"/>
      <c r="AL407" s="582"/>
      <c r="AM407" s="582"/>
      <c r="AN407" s="582"/>
      <c r="AO407" s="582"/>
      <c r="AP407" s="582"/>
      <c r="AQ407" s="582"/>
      <c r="AR407" s="582"/>
      <c r="AS407" s="582"/>
    </row>
    <row r="408" spans="15:45" ht="12.75" customHeight="1">
      <c r="O408" s="582"/>
      <c r="P408" s="582"/>
      <c r="Q408" s="582"/>
      <c r="R408" s="582"/>
      <c r="S408" s="582"/>
      <c r="T408" s="582"/>
      <c r="U408" s="582"/>
      <c r="V408" s="582"/>
      <c r="W408" s="582"/>
      <c r="X408" s="582"/>
      <c r="Y408" s="582"/>
      <c r="Z408" s="582"/>
      <c r="AA408" s="582"/>
      <c r="AB408" s="582"/>
      <c r="AC408" s="582"/>
      <c r="AD408" s="582"/>
      <c r="AE408" s="582"/>
      <c r="AF408" s="582"/>
      <c r="AG408" s="582"/>
      <c r="AH408" s="582"/>
      <c r="AI408" s="582"/>
      <c r="AJ408" s="582"/>
      <c r="AK408" s="582"/>
      <c r="AL408" s="582"/>
      <c r="AM408" s="582"/>
      <c r="AN408" s="582"/>
      <c r="AO408" s="582"/>
      <c r="AP408" s="582"/>
      <c r="AQ408" s="582"/>
      <c r="AR408" s="582"/>
      <c r="AS408" s="582"/>
    </row>
    <row r="409" spans="15:45" ht="12.75" customHeight="1">
      <c r="O409" s="582"/>
      <c r="P409" s="582"/>
      <c r="Q409" s="582"/>
      <c r="R409" s="582"/>
      <c r="S409" s="582"/>
      <c r="T409" s="582"/>
      <c r="U409" s="582"/>
      <c r="V409" s="582"/>
      <c r="W409" s="582"/>
      <c r="X409" s="582"/>
      <c r="Y409" s="582"/>
      <c r="Z409" s="582"/>
      <c r="AA409" s="582"/>
      <c r="AB409" s="582"/>
      <c r="AC409" s="582"/>
      <c r="AD409" s="582"/>
      <c r="AE409" s="582"/>
      <c r="AF409" s="582"/>
      <c r="AG409" s="582"/>
      <c r="AH409" s="582"/>
      <c r="AI409" s="582"/>
      <c r="AJ409" s="582"/>
      <c r="AK409" s="582"/>
      <c r="AL409" s="582"/>
      <c r="AM409" s="582"/>
      <c r="AN409" s="582"/>
      <c r="AO409" s="582"/>
      <c r="AP409" s="582"/>
      <c r="AQ409" s="582"/>
      <c r="AR409" s="582"/>
      <c r="AS409" s="582"/>
    </row>
    <row r="410" spans="15:45" ht="12.75" customHeight="1">
      <c r="O410" s="582"/>
      <c r="P410" s="582"/>
      <c r="Q410" s="582"/>
      <c r="R410" s="582"/>
      <c r="S410" s="582"/>
      <c r="T410" s="582"/>
      <c r="U410" s="582"/>
      <c r="V410" s="582"/>
      <c r="W410" s="582"/>
      <c r="X410" s="582"/>
      <c r="Y410" s="582"/>
      <c r="Z410" s="582"/>
      <c r="AA410" s="582"/>
      <c r="AB410" s="582"/>
      <c r="AC410" s="582"/>
      <c r="AD410" s="582"/>
      <c r="AE410" s="582"/>
      <c r="AF410" s="582"/>
      <c r="AG410" s="582"/>
      <c r="AH410" s="582"/>
      <c r="AI410" s="582"/>
      <c r="AJ410" s="582"/>
      <c r="AK410" s="582"/>
      <c r="AL410" s="582"/>
      <c r="AM410" s="582"/>
      <c r="AN410" s="582"/>
      <c r="AO410" s="582"/>
      <c r="AP410" s="582"/>
      <c r="AQ410" s="582"/>
      <c r="AR410" s="582"/>
      <c r="AS410" s="582"/>
    </row>
    <row r="411" spans="15:45" ht="12.75" customHeight="1">
      <c r="O411" s="582"/>
      <c r="P411" s="582"/>
      <c r="Q411" s="582"/>
      <c r="R411" s="582"/>
      <c r="S411" s="582"/>
      <c r="T411" s="582"/>
      <c r="U411" s="582"/>
      <c r="V411" s="582"/>
      <c r="W411" s="582"/>
      <c r="X411" s="582"/>
      <c r="Y411" s="582"/>
      <c r="Z411" s="582"/>
      <c r="AA411" s="582"/>
      <c r="AB411" s="582"/>
      <c r="AC411" s="582"/>
      <c r="AD411" s="582"/>
      <c r="AE411" s="582"/>
      <c r="AF411" s="582"/>
      <c r="AG411" s="582"/>
      <c r="AH411" s="582"/>
      <c r="AI411" s="582"/>
      <c r="AJ411" s="582"/>
      <c r="AK411" s="582"/>
      <c r="AL411" s="582"/>
      <c r="AM411" s="582"/>
      <c r="AN411" s="582"/>
      <c r="AO411" s="582"/>
      <c r="AP411" s="582"/>
      <c r="AQ411" s="582"/>
      <c r="AR411" s="582"/>
      <c r="AS411" s="582"/>
    </row>
    <row r="412" spans="15:45" ht="12.75" customHeight="1">
      <c r="O412" s="582"/>
      <c r="P412" s="582"/>
      <c r="Q412" s="582"/>
      <c r="R412" s="582"/>
      <c r="S412" s="582"/>
      <c r="T412" s="582"/>
      <c r="U412" s="582"/>
      <c r="V412" s="582"/>
      <c r="W412" s="582"/>
      <c r="X412" s="582"/>
      <c r="Y412" s="582"/>
      <c r="Z412" s="582"/>
      <c r="AA412" s="582"/>
      <c r="AB412" s="582"/>
      <c r="AC412" s="582"/>
      <c r="AD412" s="582"/>
      <c r="AE412" s="582"/>
      <c r="AF412" s="582"/>
      <c r="AG412" s="582"/>
      <c r="AH412" s="582"/>
      <c r="AI412" s="582"/>
      <c r="AJ412" s="582"/>
      <c r="AK412" s="582"/>
      <c r="AL412" s="582"/>
      <c r="AM412" s="582"/>
      <c r="AN412" s="582"/>
      <c r="AO412" s="582"/>
      <c r="AP412" s="582"/>
      <c r="AQ412" s="582"/>
      <c r="AR412" s="582"/>
      <c r="AS412" s="582"/>
    </row>
    <row r="413" spans="15:45" ht="12.75" customHeight="1">
      <c r="O413" s="582"/>
      <c r="P413" s="582"/>
      <c r="Q413" s="582"/>
      <c r="R413" s="582"/>
      <c r="S413" s="582"/>
      <c r="T413" s="582"/>
      <c r="U413" s="582"/>
      <c r="V413" s="582"/>
      <c r="W413" s="582"/>
      <c r="X413" s="582"/>
      <c r="Y413" s="582"/>
      <c r="Z413" s="582"/>
      <c r="AA413" s="582"/>
      <c r="AB413" s="582"/>
      <c r="AC413" s="582"/>
      <c r="AD413" s="582"/>
      <c r="AE413" s="582"/>
      <c r="AF413" s="582"/>
      <c r="AG413" s="582"/>
      <c r="AH413" s="582"/>
      <c r="AI413" s="582"/>
      <c r="AJ413" s="582"/>
      <c r="AK413" s="582"/>
      <c r="AL413" s="582"/>
      <c r="AM413" s="582"/>
      <c r="AN413" s="582"/>
      <c r="AO413" s="582"/>
      <c r="AP413" s="582"/>
      <c r="AQ413" s="582"/>
      <c r="AR413" s="582"/>
      <c r="AS413" s="582"/>
    </row>
    <row r="414" spans="15:45" ht="12.75" customHeight="1">
      <c r="O414" s="582"/>
      <c r="P414" s="582"/>
      <c r="Q414" s="582"/>
      <c r="R414" s="582"/>
      <c r="S414" s="582"/>
      <c r="T414" s="582"/>
      <c r="U414" s="582"/>
      <c r="V414" s="582"/>
      <c r="W414" s="582"/>
      <c r="X414" s="582"/>
      <c r="Y414" s="582"/>
      <c r="Z414" s="582"/>
      <c r="AA414" s="582"/>
      <c r="AB414" s="582"/>
      <c r="AC414" s="582"/>
      <c r="AD414" s="582"/>
      <c r="AE414" s="582"/>
      <c r="AF414" s="582"/>
      <c r="AG414" s="582"/>
      <c r="AH414" s="582"/>
      <c r="AI414" s="582"/>
      <c r="AJ414" s="582"/>
      <c r="AK414" s="582"/>
      <c r="AL414" s="582"/>
      <c r="AM414" s="582"/>
      <c r="AN414" s="582"/>
      <c r="AO414" s="582"/>
      <c r="AP414" s="582"/>
      <c r="AQ414" s="582"/>
      <c r="AR414" s="582"/>
      <c r="AS414" s="582"/>
    </row>
    <row r="415" spans="15:45" ht="12.75" customHeight="1">
      <c r="O415" s="582"/>
      <c r="P415" s="582"/>
      <c r="Q415" s="582"/>
      <c r="R415" s="582"/>
      <c r="S415" s="582"/>
      <c r="T415" s="582"/>
      <c r="U415" s="582"/>
      <c r="V415" s="582"/>
      <c r="W415" s="582"/>
      <c r="X415" s="582"/>
      <c r="Y415" s="582"/>
      <c r="Z415" s="582"/>
      <c r="AA415" s="582"/>
      <c r="AB415" s="582"/>
      <c r="AC415" s="582"/>
      <c r="AD415" s="582"/>
      <c r="AE415" s="582"/>
      <c r="AF415" s="582"/>
      <c r="AG415" s="582"/>
      <c r="AH415" s="582"/>
      <c r="AI415" s="582"/>
      <c r="AJ415" s="582"/>
      <c r="AK415" s="582"/>
      <c r="AL415" s="582"/>
      <c r="AM415" s="582"/>
      <c r="AN415" s="582"/>
      <c r="AO415" s="582"/>
      <c r="AP415" s="582"/>
      <c r="AQ415" s="582"/>
      <c r="AR415" s="582"/>
      <c r="AS415" s="582"/>
    </row>
    <row r="416" spans="15:45" ht="12.75" customHeight="1">
      <c r="O416" s="582"/>
      <c r="P416" s="582"/>
      <c r="Q416" s="582"/>
      <c r="R416" s="582"/>
      <c r="S416" s="582"/>
      <c r="T416" s="582"/>
      <c r="U416" s="582"/>
      <c r="V416" s="582"/>
      <c r="W416" s="582"/>
      <c r="X416" s="582"/>
      <c r="Y416" s="582"/>
      <c r="Z416" s="582"/>
      <c r="AA416" s="582"/>
      <c r="AB416" s="582"/>
      <c r="AC416" s="582"/>
      <c r="AD416" s="582"/>
      <c r="AE416" s="582"/>
      <c r="AF416" s="582"/>
      <c r="AG416" s="582"/>
      <c r="AH416" s="582"/>
      <c r="AI416" s="582"/>
      <c r="AJ416" s="582"/>
      <c r="AK416" s="582"/>
      <c r="AL416" s="582"/>
      <c r="AM416" s="582"/>
      <c r="AN416" s="582"/>
      <c r="AO416" s="582"/>
      <c r="AP416" s="582"/>
      <c r="AQ416" s="582"/>
      <c r="AR416" s="582"/>
      <c r="AS416" s="582"/>
    </row>
    <row r="417" spans="15:45" ht="12.75" customHeight="1">
      <c r="O417" s="582"/>
      <c r="P417" s="582"/>
      <c r="Q417" s="582"/>
      <c r="R417" s="582"/>
      <c r="S417" s="582"/>
      <c r="T417" s="582"/>
      <c r="U417" s="582"/>
      <c r="V417" s="582"/>
      <c r="W417" s="582"/>
      <c r="X417" s="582"/>
      <c r="Y417" s="582"/>
      <c r="Z417" s="582"/>
      <c r="AA417" s="582"/>
      <c r="AB417" s="582"/>
      <c r="AC417" s="582"/>
      <c r="AD417" s="582"/>
      <c r="AE417" s="582"/>
      <c r="AF417" s="582"/>
      <c r="AG417" s="582"/>
      <c r="AH417" s="582"/>
      <c r="AI417" s="582"/>
      <c r="AJ417" s="582"/>
      <c r="AK417" s="582"/>
      <c r="AL417" s="582"/>
      <c r="AM417" s="582"/>
      <c r="AN417" s="582"/>
      <c r="AO417" s="582"/>
      <c r="AP417" s="582"/>
      <c r="AQ417" s="582"/>
      <c r="AR417" s="582"/>
      <c r="AS417" s="582"/>
    </row>
    <row r="418" spans="15:45" ht="12.75" customHeight="1">
      <c r="O418" s="582"/>
      <c r="P418" s="582"/>
      <c r="Q418" s="582"/>
      <c r="R418" s="582"/>
      <c r="S418" s="582"/>
      <c r="T418" s="582"/>
      <c r="U418" s="582"/>
      <c r="V418" s="582"/>
      <c r="W418" s="582"/>
      <c r="X418" s="582"/>
      <c r="Y418" s="582"/>
      <c r="Z418" s="582"/>
      <c r="AA418" s="582"/>
      <c r="AB418" s="582"/>
      <c r="AC418" s="582"/>
      <c r="AD418" s="582"/>
      <c r="AE418" s="582"/>
      <c r="AF418" s="582"/>
      <c r="AG418" s="582"/>
      <c r="AH418" s="582"/>
      <c r="AI418" s="582"/>
      <c r="AJ418" s="582"/>
      <c r="AK418" s="582"/>
      <c r="AL418" s="582"/>
      <c r="AM418" s="582"/>
      <c r="AN418" s="582"/>
      <c r="AO418" s="582"/>
      <c r="AP418" s="582"/>
      <c r="AQ418" s="582"/>
      <c r="AR418" s="582"/>
      <c r="AS418" s="582"/>
    </row>
    <row r="419" spans="15:45" ht="12.75" customHeight="1">
      <c r="O419" s="582"/>
      <c r="P419" s="582"/>
      <c r="Q419" s="582"/>
      <c r="R419" s="582"/>
      <c r="S419" s="582"/>
      <c r="T419" s="582"/>
      <c r="U419" s="582"/>
      <c r="V419" s="582"/>
      <c r="W419" s="582"/>
      <c r="X419" s="582"/>
      <c r="Y419" s="582"/>
      <c r="Z419" s="582"/>
      <c r="AA419" s="582"/>
      <c r="AB419" s="582"/>
      <c r="AC419" s="582"/>
      <c r="AD419" s="582"/>
      <c r="AE419" s="582"/>
      <c r="AF419" s="582"/>
      <c r="AG419" s="582"/>
      <c r="AH419" s="582"/>
      <c r="AI419" s="582"/>
      <c r="AJ419" s="582"/>
      <c r="AK419" s="582"/>
      <c r="AL419" s="582"/>
      <c r="AM419" s="582"/>
      <c r="AN419" s="582"/>
      <c r="AO419" s="582"/>
      <c r="AP419" s="582"/>
      <c r="AQ419" s="582"/>
      <c r="AR419" s="582"/>
      <c r="AS419" s="582"/>
    </row>
    <row r="420" spans="15:45" ht="12.75" customHeight="1">
      <c r="O420" s="582"/>
      <c r="P420" s="582"/>
      <c r="Q420" s="582"/>
      <c r="R420" s="582"/>
      <c r="S420" s="582"/>
      <c r="T420" s="582"/>
      <c r="U420" s="582"/>
      <c r="V420" s="582"/>
      <c r="W420" s="582"/>
      <c r="X420" s="582"/>
      <c r="Y420" s="582"/>
      <c r="Z420" s="582"/>
      <c r="AA420" s="582"/>
      <c r="AB420" s="582"/>
      <c r="AC420" s="582"/>
      <c r="AD420" s="582"/>
      <c r="AE420" s="582"/>
      <c r="AF420" s="582"/>
      <c r="AG420" s="582"/>
      <c r="AH420" s="582"/>
      <c r="AI420" s="582"/>
      <c r="AJ420" s="582"/>
      <c r="AK420" s="582"/>
      <c r="AL420" s="582"/>
      <c r="AM420" s="582"/>
      <c r="AN420" s="582"/>
      <c r="AO420" s="582"/>
      <c r="AP420" s="582"/>
      <c r="AQ420" s="582"/>
      <c r="AR420" s="582"/>
      <c r="AS420" s="582"/>
    </row>
    <row r="421" spans="15:45" ht="12.75" customHeight="1">
      <c r="O421" s="582"/>
      <c r="P421" s="582"/>
      <c r="Q421" s="582"/>
      <c r="R421" s="582"/>
      <c r="S421" s="582"/>
      <c r="T421" s="582"/>
      <c r="U421" s="582"/>
      <c r="V421" s="582"/>
      <c r="W421" s="582"/>
      <c r="X421" s="582"/>
      <c r="Y421" s="582"/>
      <c r="Z421" s="582"/>
      <c r="AA421" s="582"/>
      <c r="AB421" s="582"/>
      <c r="AC421" s="582"/>
      <c r="AD421" s="582"/>
      <c r="AE421" s="582"/>
      <c r="AF421" s="582"/>
      <c r="AG421" s="582"/>
      <c r="AH421" s="582"/>
      <c r="AI421" s="582"/>
      <c r="AJ421" s="582"/>
      <c r="AK421" s="582"/>
      <c r="AL421" s="582"/>
      <c r="AM421" s="582"/>
      <c r="AN421" s="582"/>
      <c r="AO421" s="582"/>
      <c r="AP421" s="582"/>
      <c r="AQ421" s="582"/>
      <c r="AR421" s="582"/>
      <c r="AS421" s="582"/>
    </row>
    <row r="422" spans="15:45" ht="12.75" customHeight="1">
      <c r="O422" s="582"/>
      <c r="P422" s="582"/>
      <c r="Q422" s="582"/>
      <c r="R422" s="582"/>
      <c r="S422" s="582"/>
      <c r="T422" s="582"/>
      <c r="U422" s="582"/>
      <c r="V422" s="582"/>
      <c r="W422" s="582"/>
      <c r="X422" s="582"/>
      <c r="Y422" s="582"/>
      <c r="Z422" s="582"/>
      <c r="AA422" s="582"/>
      <c r="AB422" s="582"/>
      <c r="AC422" s="582"/>
      <c r="AD422" s="582"/>
      <c r="AE422" s="582"/>
      <c r="AF422" s="582"/>
      <c r="AG422" s="582"/>
      <c r="AH422" s="582"/>
      <c r="AI422" s="582"/>
      <c r="AJ422" s="582"/>
      <c r="AK422" s="582"/>
      <c r="AL422" s="582"/>
      <c r="AM422" s="582"/>
      <c r="AN422" s="582"/>
      <c r="AO422" s="582"/>
      <c r="AP422" s="582"/>
      <c r="AQ422" s="582"/>
      <c r="AR422" s="582"/>
      <c r="AS422" s="582"/>
    </row>
    <row r="423" spans="15:45" ht="12.75" customHeight="1">
      <c r="O423" s="582"/>
      <c r="P423" s="582"/>
      <c r="Q423" s="582"/>
      <c r="R423" s="582"/>
      <c r="S423" s="582"/>
      <c r="T423" s="582"/>
      <c r="U423" s="582"/>
      <c r="V423" s="582"/>
      <c r="W423" s="582"/>
      <c r="X423" s="582"/>
      <c r="Y423" s="582"/>
      <c r="Z423" s="582"/>
      <c r="AA423" s="582"/>
      <c r="AB423" s="582"/>
      <c r="AC423" s="582"/>
      <c r="AD423" s="582"/>
      <c r="AE423" s="582"/>
      <c r="AF423" s="582"/>
      <c r="AG423" s="582"/>
      <c r="AH423" s="582"/>
      <c r="AI423" s="582"/>
      <c r="AJ423" s="582"/>
      <c r="AK423" s="582"/>
      <c r="AL423" s="582"/>
      <c r="AM423" s="582"/>
      <c r="AN423" s="582"/>
      <c r="AO423" s="582"/>
      <c r="AP423" s="582"/>
      <c r="AQ423" s="582"/>
      <c r="AR423" s="582"/>
      <c r="AS423" s="582"/>
    </row>
    <row r="424" spans="15:45" ht="12.75" customHeight="1">
      <c r="O424" s="582"/>
      <c r="P424" s="582"/>
      <c r="Q424" s="582"/>
      <c r="R424" s="582"/>
      <c r="S424" s="582"/>
      <c r="T424" s="582"/>
      <c r="U424" s="582"/>
      <c r="V424" s="582"/>
      <c r="W424" s="582"/>
      <c r="X424" s="582"/>
      <c r="Y424" s="582"/>
      <c r="Z424" s="582"/>
      <c r="AA424" s="582"/>
      <c r="AB424" s="582"/>
      <c r="AC424" s="582"/>
      <c r="AD424" s="582"/>
      <c r="AE424" s="582"/>
      <c r="AF424" s="582"/>
      <c r="AG424" s="582"/>
      <c r="AH424" s="582"/>
      <c r="AI424" s="582"/>
      <c r="AJ424" s="582"/>
      <c r="AK424" s="582"/>
      <c r="AL424" s="582"/>
      <c r="AM424" s="582"/>
      <c r="AN424" s="582"/>
      <c r="AO424" s="582"/>
      <c r="AP424" s="582"/>
      <c r="AQ424" s="582"/>
      <c r="AR424" s="582"/>
      <c r="AS424" s="582"/>
    </row>
    <row r="425" spans="15:45" ht="12.75" customHeight="1">
      <c r="O425" s="582"/>
      <c r="P425" s="582"/>
      <c r="Q425" s="582"/>
      <c r="R425" s="582"/>
      <c r="S425" s="582"/>
      <c r="T425" s="582"/>
      <c r="U425" s="582"/>
      <c r="V425" s="582"/>
      <c r="W425" s="582"/>
      <c r="X425" s="582"/>
      <c r="Y425" s="582"/>
      <c r="Z425" s="582"/>
      <c r="AA425" s="582"/>
      <c r="AB425" s="582"/>
      <c r="AC425" s="582"/>
      <c r="AD425" s="582"/>
      <c r="AE425" s="582"/>
      <c r="AF425" s="582"/>
      <c r="AG425" s="582"/>
      <c r="AH425" s="582"/>
      <c r="AI425" s="582"/>
      <c r="AJ425" s="582"/>
      <c r="AK425" s="582"/>
      <c r="AL425" s="582"/>
      <c r="AM425" s="582"/>
      <c r="AN425" s="582"/>
      <c r="AO425" s="582"/>
      <c r="AP425" s="582"/>
      <c r="AQ425" s="582"/>
      <c r="AR425" s="582"/>
      <c r="AS425" s="582"/>
    </row>
    <row r="426" spans="15:45" ht="12.75" customHeight="1">
      <c r="O426" s="582"/>
      <c r="P426" s="582"/>
      <c r="Q426" s="582"/>
      <c r="R426" s="582"/>
      <c r="S426" s="582"/>
      <c r="T426" s="582"/>
      <c r="U426" s="582"/>
      <c r="V426" s="582"/>
      <c r="W426" s="582"/>
      <c r="X426" s="582"/>
      <c r="Y426" s="582"/>
      <c r="Z426" s="582"/>
      <c r="AA426" s="582"/>
      <c r="AB426" s="582"/>
      <c r="AC426" s="582"/>
      <c r="AD426" s="582"/>
      <c r="AE426" s="582"/>
      <c r="AF426" s="582"/>
      <c r="AG426" s="582"/>
      <c r="AH426" s="582"/>
      <c r="AI426" s="582"/>
      <c r="AJ426" s="582"/>
      <c r="AK426" s="582"/>
      <c r="AL426" s="582"/>
      <c r="AM426" s="582"/>
      <c r="AN426" s="582"/>
      <c r="AO426" s="582"/>
      <c r="AP426" s="582"/>
      <c r="AQ426" s="582"/>
      <c r="AR426" s="582"/>
      <c r="AS426" s="582"/>
    </row>
    <row r="427" spans="15:45" ht="12.75" customHeight="1">
      <c r="O427" s="582"/>
      <c r="P427" s="582"/>
      <c r="Q427" s="582"/>
      <c r="R427" s="582"/>
      <c r="S427" s="582"/>
      <c r="T427" s="582"/>
      <c r="U427" s="582"/>
      <c r="V427" s="582"/>
      <c r="W427" s="582"/>
      <c r="X427" s="582"/>
      <c r="Y427" s="582"/>
      <c r="Z427" s="582"/>
      <c r="AA427" s="582"/>
      <c r="AB427" s="582"/>
      <c r="AC427" s="582"/>
      <c r="AD427" s="582"/>
      <c r="AE427" s="582"/>
      <c r="AF427" s="582"/>
      <c r="AG427" s="582"/>
      <c r="AH427" s="582"/>
      <c r="AI427" s="582"/>
      <c r="AJ427" s="582"/>
      <c r="AK427" s="582"/>
      <c r="AL427" s="582"/>
      <c r="AM427" s="582"/>
      <c r="AN427" s="582"/>
      <c r="AO427" s="582"/>
      <c r="AP427" s="582"/>
      <c r="AQ427" s="582"/>
      <c r="AR427" s="582"/>
      <c r="AS427" s="582"/>
    </row>
    <row r="428" spans="15:45" ht="12.75" customHeight="1">
      <c r="O428" s="582"/>
      <c r="P428" s="582"/>
      <c r="Q428" s="582"/>
      <c r="R428" s="582"/>
      <c r="S428" s="582"/>
      <c r="T428" s="582"/>
      <c r="U428" s="582"/>
      <c r="V428" s="582"/>
      <c r="W428" s="582"/>
      <c r="X428" s="582"/>
      <c r="Y428" s="582"/>
      <c r="Z428" s="582"/>
      <c r="AA428" s="582"/>
      <c r="AB428" s="582"/>
      <c r="AC428" s="582"/>
      <c r="AD428" s="582"/>
      <c r="AE428" s="582"/>
      <c r="AF428" s="582"/>
      <c r="AG428" s="582"/>
      <c r="AH428" s="582"/>
      <c r="AI428" s="582"/>
      <c r="AJ428" s="582"/>
      <c r="AK428" s="582"/>
      <c r="AL428" s="582"/>
      <c r="AM428" s="582"/>
      <c r="AN428" s="582"/>
      <c r="AO428" s="582"/>
      <c r="AP428" s="582"/>
      <c r="AQ428" s="582"/>
      <c r="AR428" s="582"/>
      <c r="AS428" s="582"/>
    </row>
    <row r="429" spans="15:45" ht="12.75" customHeight="1">
      <c r="O429" s="582"/>
      <c r="P429" s="582"/>
      <c r="Q429" s="582"/>
      <c r="R429" s="582"/>
      <c r="S429" s="582"/>
      <c r="T429" s="582"/>
      <c r="U429" s="582"/>
      <c r="V429" s="582"/>
      <c r="W429" s="582"/>
      <c r="X429" s="582"/>
      <c r="Y429" s="582"/>
      <c r="Z429" s="582"/>
      <c r="AA429" s="582"/>
      <c r="AB429" s="582"/>
      <c r="AC429" s="582"/>
      <c r="AD429" s="582"/>
      <c r="AE429" s="582"/>
      <c r="AF429" s="582"/>
      <c r="AG429" s="582"/>
      <c r="AH429" s="582"/>
      <c r="AI429" s="582"/>
      <c r="AJ429" s="582"/>
      <c r="AK429" s="582"/>
      <c r="AL429" s="582"/>
      <c r="AM429" s="582"/>
      <c r="AN429" s="582"/>
      <c r="AO429" s="582"/>
      <c r="AP429" s="582"/>
      <c r="AQ429" s="582"/>
      <c r="AR429" s="582"/>
      <c r="AS429" s="582"/>
    </row>
    <row r="430" spans="15:45" ht="12.75" customHeight="1">
      <c r="O430" s="582"/>
      <c r="P430" s="582"/>
      <c r="Q430" s="582"/>
      <c r="R430" s="582"/>
      <c r="S430" s="582"/>
      <c r="T430" s="582"/>
      <c r="U430" s="582"/>
      <c r="V430" s="582"/>
      <c r="W430" s="582"/>
      <c r="X430" s="582"/>
      <c r="Y430" s="582"/>
      <c r="Z430" s="582"/>
      <c r="AA430" s="582"/>
      <c r="AB430" s="582"/>
      <c r="AC430" s="582"/>
      <c r="AD430" s="582"/>
      <c r="AE430" s="582"/>
      <c r="AF430" s="582"/>
      <c r="AG430" s="582"/>
      <c r="AH430" s="582"/>
      <c r="AI430" s="582"/>
      <c r="AJ430" s="582"/>
      <c r="AK430" s="582"/>
      <c r="AL430" s="582"/>
      <c r="AM430" s="582"/>
      <c r="AN430" s="582"/>
      <c r="AO430" s="582"/>
      <c r="AP430" s="582"/>
      <c r="AQ430" s="582"/>
      <c r="AR430" s="582"/>
      <c r="AS430" s="582"/>
    </row>
    <row r="431" spans="15:45" ht="12.75" customHeight="1">
      <c r="O431" s="582"/>
      <c r="P431" s="582"/>
      <c r="Q431" s="582"/>
      <c r="R431" s="582"/>
      <c r="S431" s="582"/>
      <c r="T431" s="582"/>
      <c r="U431" s="582"/>
      <c r="V431" s="582"/>
      <c r="W431" s="582"/>
      <c r="X431" s="582"/>
      <c r="Y431" s="582"/>
      <c r="Z431" s="582"/>
      <c r="AA431" s="582"/>
      <c r="AB431" s="582"/>
      <c r="AC431" s="582"/>
      <c r="AD431" s="582"/>
      <c r="AE431" s="582"/>
      <c r="AF431" s="582"/>
      <c r="AG431" s="582"/>
      <c r="AH431" s="582"/>
      <c r="AI431" s="582"/>
      <c r="AJ431" s="582"/>
      <c r="AK431" s="582"/>
      <c r="AL431" s="582"/>
      <c r="AM431" s="582"/>
      <c r="AN431" s="582"/>
      <c r="AO431" s="582"/>
      <c r="AP431" s="582"/>
      <c r="AQ431" s="582"/>
      <c r="AR431" s="582"/>
      <c r="AS431" s="582"/>
    </row>
    <row r="432" spans="15:45" ht="12.75" customHeight="1">
      <c r="O432" s="582"/>
      <c r="P432" s="582"/>
      <c r="Q432" s="582"/>
      <c r="R432" s="582"/>
      <c r="S432" s="582"/>
      <c r="T432" s="582"/>
      <c r="U432" s="582"/>
      <c r="V432" s="582"/>
      <c r="W432" s="582"/>
      <c r="X432" s="582"/>
      <c r="Y432" s="582"/>
      <c r="Z432" s="582"/>
      <c r="AA432" s="582"/>
      <c r="AB432" s="582"/>
      <c r="AC432" s="582"/>
      <c r="AD432" s="582"/>
      <c r="AE432" s="582"/>
      <c r="AF432" s="582"/>
      <c r="AG432" s="582"/>
      <c r="AH432" s="582"/>
      <c r="AI432" s="582"/>
      <c r="AJ432" s="582"/>
      <c r="AK432" s="582"/>
      <c r="AL432" s="582"/>
      <c r="AM432" s="582"/>
      <c r="AN432" s="582"/>
      <c r="AO432" s="582"/>
      <c r="AP432" s="582"/>
      <c r="AQ432" s="582"/>
      <c r="AR432" s="582"/>
      <c r="AS432" s="582"/>
    </row>
    <row r="433" spans="15:45" ht="12.75" customHeight="1">
      <c r="O433" s="582"/>
      <c r="P433" s="582"/>
      <c r="Q433" s="582"/>
      <c r="R433" s="582"/>
      <c r="S433" s="582"/>
      <c r="T433" s="582"/>
      <c r="U433" s="582"/>
      <c r="V433" s="582"/>
      <c r="W433" s="582"/>
      <c r="X433" s="582"/>
      <c r="Y433" s="582"/>
      <c r="Z433" s="582"/>
      <c r="AA433" s="582"/>
      <c r="AB433" s="582"/>
      <c r="AC433" s="582"/>
      <c r="AD433" s="582"/>
      <c r="AE433" s="582"/>
      <c r="AF433" s="582"/>
      <c r="AG433" s="582"/>
      <c r="AH433" s="582"/>
      <c r="AI433" s="582"/>
      <c r="AJ433" s="582"/>
      <c r="AK433" s="582"/>
      <c r="AL433" s="582"/>
      <c r="AM433" s="582"/>
      <c r="AN433" s="582"/>
      <c r="AO433" s="582"/>
      <c r="AP433" s="582"/>
      <c r="AQ433" s="582"/>
      <c r="AR433" s="582"/>
      <c r="AS433" s="582"/>
    </row>
    <row r="434" spans="15:45" ht="12.75" customHeight="1">
      <c r="O434" s="582"/>
      <c r="P434" s="582"/>
      <c r="Q434" s="582"/>
      <c r="R434" s="582"/>
      <c r="S434" s="582"/>
      <c r="T434" s="582"/>
      <c r="U434" s="582"/>
      <c r="V434" s="582"/>
      <c r="W434" s="582"/>
      <c r="X434" s="582"/>
      <c r="Y434" s="582"/>
      <c r="Z434" s="582"/>
      <c r="AA434" s="582"/>
      <c r="AB434" s="582"/>
      <c r="AC434" s="582"/>
      <c r="AD434" s="582"/>
      <c r="AE434" s="582"/>
      <c r="AF434" s="582"/>
      <c r="AG434" s="582"/>
      <c r="AH434" s="582"/>
      <c r="AI434" s="582"/>
      <c r="AJ434" s="582"/>
      <c r="AK434" s="582"/>
      <c r="AL434" s="582"/>
      <c r="AM434" s="582"/>
      <c r="AN434" s="582"/>
      <c r="AO434" s="582"/>
      <c r="AP434" s="582"/>
      <c r="AQ434" s="582"/>
      <c r="AR434" s="582"/>
      <c r="AS434" s="582"/>
    </row>
    <row r="435" spans="15:45" ht="12.75" customHeight="1">
      <c r="O435" s="582"/>
      <c r="P435" s="582"/>
      <c r="Q435" s="582"/>
      <c r="R435" s="582"/>
      <c r="S435" s="582"/>
      <c r="T435" s="582"/>
      <c r="U435" s="582"/>
      <c r="V435" s="582"/>
      <c r="W435" s="582"/>
      <c r="X435" s="582"/>
      <c r="Y435" s="582"/>
      <c r="Z435" s="582"/>
      <c r="AA435" s="582"/>
      <c r="AB435" s="582"/>
      <c r="AC435" s="582"/>
      <c r="AD435" s="582"/>
      <c r="AE435" s="582"/>
      <c r="AF435" s="582"/>
      <c r="AG435" s="582"/>
      <c r="AH435" s="582"/>
      <c r="AI435" s="582"/>
      <c r="AJ435" s="582"/>
      <c r="AK435" s="582"/>
      <c r="AL435" s="582"/>
      <c r="AM435" s="582"/>
      <c r="AN435" s="582"/>
      <c r="AO435" s="582"/>
      <c r="AP435" s="582"/>
      <c r="AQ435" s="582"/>
      <c r="AR435" s="582"/>
      <c r="AS435" s="582"/>
    </row>
    <row r="436" spans="15:45" ht="12.75" customHeight="1">
      <c r="O436" s="582"/>
      <c r="P436" s="582"/>
      <c r="Q436" s="582"/>
      <c r="R436" s="582"/>
      <c r="S436" s="582"/>
      <c r="T436" s="582"/>
      <c r="U436" s="582"/>
      <c r="V436" s="582"/>
      <c r="W436" s="582"/>
      <c r="X436" s="582"/>
      <c r="Y436" s="582"/>
      <c r="Z436" s="582"/>
      <c r="AA436" s="582"/>
      <c r="AB436" s="582"/>
      <c r="AC436" s="582"/>
      <c r="AD436" s="582"/>
      <c r="AE436" s="582"/>
      <c r="AF436" s="582"/>
      <c r="AG436" s="582"/>
      <c r="AH436" s="582"/>
      <c r="AI436" s="582"/>
      <c r="AJ436" s="582"/>
      <c r="AK436" s="582"/>
      <c r="AL436" s="582"/>
      <c r="AM436" s="582"/>
      <c r="AN436" s="582"/>
      <c r="AO436" s="582"/>
      <c r="AP436" s="582"/>
      <c r="AQ436" s="582"/>
      <c r="AR436" s="582"/>
      <c r="AS436" s="582"/>
    </row>
    <row r="437" spans="15:45" ht="12.75" customHeight="1">
      <c r="O437" s="582"/>
      <c r="P437" s="582"/>
      <c r="Q437" s="582"/>
      <c r="R437" s="582"/>
      <c r="S437" s="582"/>
      <c r="T437" s="582"/>
      <c r="U437" s="582"/>
      <c r="V437" s="582"/>
      <c r="W437" s="582"/>
      <c r="X437" s="582"/>
      <c r="Y437" s="582"/>
      <c r="Z437" s="582"/>
      <c r="AA437" s="582"/>
      <c r="AB437" s="582"/>
      <c r="AC437" s="582"/>
      <c r="AD437" s="582"/>
      <c r="AE437" s="582"/>
      <c r="AF437" s="582"/>
      <c r="AG437" s="582"/>
      <c r="AH437" s="582"/>
      <c r="AI437" s="582"/>
      <c r="AJ437" s="582"/>
      <c r="AK437" s="582"/>
      <c r="AL437" s="582"/>
      <c r="AM437" s="582"/>
      <c r="AN437" s="582"/>
      <c r="AO437" s="582"/>
      <c r="AP437" s="582"/>
      <c r="AQ437" s="582"/>
      <c r="AR437" s="582"/>
      <c r="AS437" s="582"/>
    </row>
    <row r="438" spans="15:45" ht="12.75" customHeight="1">
      <c r="O438" s="582"/>
      <c r="P438" s="582"/>
      <c r="Q438" s="582"/>
      <c r="R438" s="582"/>
      <c r="S438" s="582"/>
      <c r="T438" s="582"/>
      <c r="U438" s="582"/>
      <c r="V438" s="582"/>
      <c r="W438" s="582"/>
      <c r="X438" s="582"/>
      <c r="Y438" s="582"/>
      <c r="Z438" s="582"/>
      <c r="AA438" s="582"/>
      <c r="AB438" s="582"/>
      <c r="AC438" s="582"/>
      <c r="AD438" s="582"/>
      <c r="AE438" s="582"/>
      <c r="AF438" s="582"/>
      <c r="AG438" s="582"/>
      <c r="AH438" s="582"/>
      <c r="AI438" s="582"/>
      <c r="AJ438" s="582"/>
      <c r="AK438" s="582"/>
      <c r="AL438" s="582"/>
      <c r="AM438" s="582"/>
      <c r="AN438" s="582"/>
      <c r="AO438" s="582"/>
      <c r="AP438" s="582"/>
      <c r="AQ438" s="582"/>
      <c r="AR438" s="582"/>
      <c r="AS438" s="582"/>
    </row>
    <row r="439" spans="15:45" ht="12.75" customHeight="1">
      <c r="O439" s="582"/>
      <c r="P439" s="582"/>
      <c r="Q439" s="582"/>
      <c r="R439" s="582"/>
      <c r="S439" s="582"/>
      <c r="T439" s="582"/>
      <c r="U439" s="582"/>
      <c r="V439" s="582"/>
      <c r="W439" s="582"/>
      <c r="X439" s="582"/>
      <c r="Y439" s="582"/>
      <c r="Z439" s="582"/>
      <c r="AA439" s="582"/>
      <c r="AB439" s="582"/>
      <c r="AC439" s="582"/>
      <c r="AD439" s="582"/>
      <c r="AE439" s="582"/>
      <c r="AF439" s="582"/>
      <c r="AG439" s="582"/>
      <c r="AH439" s="582"/>
      <c r="AI439" s="582"/>
      <c r="AJ439" s="582"/>
      <c r="AK439" s="582"/>
      <c r="AL439" s="582"/>
      <c r="AM439" s="582"/>
      <c r="AN439" s="582"/>
      <c r="AO439" s="582"/>
      <c r="AP439" s="582"/>
      <c r="AQ439" s="582"/>
      <c r="AR439" s="582"/>
      <c r="AS439" s="582"/>
    </row>
    <row r="440" spans="15:45" ht="12.75" customHeight="1">
      <c r="O440" s="582"/>
      <c r="P440" s="582"/>
      <c r="Q440" s="582"/>
      <c r="R440" s="582"/>
      <c r="S440" s="582"/>
      <c r="T440" s="582"/>
      <c r="U440" s="582"/>
      <c r="V440" s="582"/>
      <c r="W440" s="582"/>
      <c r="X440" s="582"/>
      <c r="Y440" s="582"/>
      <c r="Z440" s="582"/>
      <c r="AA440" s="582"/>
      <c r="AB440" s="582"/>
      <c r="AC440" s="582"/>
      <c r="AD440" s="582"/>
      <c r="AE440" s="582"/>
      <c r="AF440" s="582"/>
      <c r="AG440" s="582"/>
      <c r="AH440" s="582"/>
      <c r="AI440" s="582"/>
      <c r="AJ440" s="582"/>
      <c r="AK440" s="582"/>
      <c r="AL440" s="582"/>
      <c r="AM440" s="582"/>
      <c r="AN440" s="582"/>
      <c r="AO440" s="582"/>
      <c r="AP440" s="582"/>
      <c r="AQ440" s="582"/>
      <c r="AR440" s="582"/>
      <c r="AS440" s="582"/>
    </row>
    <row r="441" spans="15:45" ht="12.75" customHeight="1">
      <c r="O441" s="582"/>
      <c r="P441" s="582"/>
      <c r="Q441" s="582"/>
      <c r="R441" s="582"/>
      <c r="S441" s="582"/>
      <c r="T441" s="582"/>
      <c r="U441" s="582"/>
      <c r="V441" s="582"/>
      <c r="W441" s="582"/>
      <c r="X441" s="582"/>
      <c r="Y441" s="582"/>
      <c r="Z441" s="582"/>
      <c r="AA441" s="582"/>
      <c r="AB441" s="582"/>
      <c r="AC441" s="582"/>
      <c r="AD441" s="582"/>
      <c r="AE441" s="582"/>
      <c r="AF441" s="582"/>
      <c r="AG441" s="582"/>
      <c r="AH441" s="582"/>
      <c r="AI441" s="582"/>
      <c r="AJ441" s="582"/>
      <c r="AK441" s="582"/>
      <c r="AL441" s="582"/>
      <c r="AM441" s="582"/>
      <c r="AN441" s="582"/>
      <c r="AO441" s="582"/>
      <c r="AP441" s="582"/>
      <c r="AQ441" s="582"/>
      <c r="AR441" s="582"/>
      <c r="AS441" s="582"/>
    </row>
    <row r="442" spans="15:45" ht="12.75" customHeight="1">
      <c r="O442" s="582"/>
      <c r="P442" s="582"/>
      <c r="Q442" s="582"/>
      <c r="R442" s="582"/>
      <c r="S442" s="582"/>
      <c r="T442" s="582"/>
      <c r="U442" s="582"/>
      <c r="V442" s="582"/>
      <c r="W442" s="582"/>
      <c r="X442" s="582"/>
      <c r="Y442" s="582"/>
      <c r="Z442" s="582"/>
      <c r="AA442" s="582"/>
      <c r="AB442" s="582"/>
      <c r="AC442" s="582"/>
      <c r="AD442" s="582"/>
      <c r="AE442" s="582"/>
      <c r="AF442" s="582"/>
      <c r="AG442" s="582"/>
      <c r="AH442" s="582"/>
      <c r="AI442" s="582"/>
      <c r="AJ442" s="582"/>
      <c r="AK442" s="582"/>
      <c r="AL442" s="582"/>
      <c r="AM442" s="582"/>
      <c r="AN442" s="582"/>
      <c r="AO442" s="582"/>
      <c r="AP442" s="582"/>
      <c r="AQ442" s="582"/>
      <c r="AR442" s="582"/>
      <c r="AS442" s="582"/>
    </row>
    <row r="443" spans="15:45" ht="12.75" customHeight="1">
      <c r="O443" s="582"/>
      <c r="P443" s="582"/>
      <c r="Q443" s="582"/>
      <c r="R443" s="582"/>
      <c r="S443" s="582"/>
      <c r="T443" s="582"/>
      <c r="U443" s="582"/>
      <c r="V443" s="582"/>
      <c r="W443" s="582"/>
      <c r="X443" s="582"/>
      <c r="Y443" s="582"/>
      <c r="Z443" s="582"/>
      <c r="AA443" s="582"/>
      <c r="AB443" s="582"/>
      <c r="AC443" s="582"/>
      <c r="AD443" s="582"/>
      <c r="AE443" s="582"/>
      <c r="AF443" s="582"/>
      <c r="AG443" s="582"/>
      <c r="AH443" s="582"/>
      <c r="AI443" s="582"/>
      <c r="AJ443" s="582"/>
      <c r="AK443" s="582"/>
      <c r="AL443" s="582"/>
      <c r="AM443" s="582"/>
      <c r="AN443" s="582"/>
      <c r="AO443" s="582"/>
      <c r="AP443" s="582"/>
      <c r="AQ443" s="582"/>
      <c r="AR443" s="582"/>
      <c r="AS443" s="582"/>
    </row>
    <row r="444" spans="15:45" ht="12.75" customHeight="1">
      <c r="O444" s="582"/>
      <c r="P444" s="582"/>
      <c r="Q444" s="582"/>
      <c r="R444" s="582"/>
      <c r="S444" s="582"/>
      <c r="T444" s="582"/>
      <c r="U444" s="582"/>
      <c r="V444" s="582"/>
      <c r="W444" s="582"/>
      <c r="X444" s="582"/>
      <c r="Y444" s="582"/>
      <c r="Z444" s="582"/>
      <c r="AA444" s="582"/>
      <c r="AB444" s="582"/>
      <c r="AC444" s="582"/>
      <c r="AD444" s="582"/>
      <c r="AE444" s="582"/>
      <c r="AF444" s="582"/>
      <c r="AG444" s="582"/>
      <c r="AH444" s="582"/>
      <c r="AI444" s="582"/>
      <c r="AJ444" s="582"/>
      <c r="AK444" s="582"/>
      <c r="AL444" s="582"/>
      <c r="AM444" s="582"/>
      <c r="AN444" s="582"/>
      <c r="AO444" s="582"/>
      <c r="AP444" s="582"/>
      <c r="AQ444" s="582"/>
      <c r="AR444" s="582"/>
      <c r="AS444" s="582"/>
    </row>
    <row r="445" spans="15:45" ht="12.75" customHeight="1">
      <c r="O445" s="582"/>
      <c r="P445" s="582"/>
      <c r="Q445" s="582"/>
      <c r="R445" s="582"/>
      <c r="S445" s="582"/>
      <c r="T445" s="582"/>
      <c r="U445" s="582"/>
      <c r="V445" s="582"/>
      <c r="W445" s="582"/>
      <c r="X445" s="582"/>
      <c r="Y445" s="582"/>
      <c r="Z445" s="582"/>
      <c r="AA445" s="582"/>
      <c r="AB445" s="582"/>
      <c r="AC445" s="582"/>
      <c r="AD445" s="582"/>
      <c r="AE445" s="582"/>
      <c r="AF445" s="582"/>
      <c r="AG445" s="582"/>
      <c r="AH445" s="582"/>
      <c r="AI445" s="582"/>
      <c r="AJ445" s="582"/>
      <c r="AK445" s="582"/>
      <c r="AL445" s="582"/>
      <c r="AM445" s="582"/>
      <c r="AN445" s="582"/>
      <c r="AO445" s="582"/>
      <c r="AP445" s="582"/>
      <c r="AQ445" s="582"/>
      <c r="AR445" s="582"/>
      <c r="AS445" s="582"/>
    </row>
    <row r="446" spans="15:45" ht="12.75" customHeight="1">
      <c r="O446" s="582"/>
      <c r="P446" s="582"/>
      <c r="Q446" s="582"/>
      <c r="R446" s="582"/>
      <c r="S446" s="582"/>
      <c r="T446" s="582"/>
      <c r="U446" s="582"/>
      <c r="V446" s="582"/>
      <c r="W446" s="582"/>
      <c r="X446" s="582"/>
      <c r="Y446" s="582"/>
      <c r="Z446" s="582"/>
      <c r="AA446" s="582"/>
      <c r="AB446" s="582"/>
      <c r="AC446" s="582"/>
      <c r="AD446" s="582"/>
      <c r="AE446" s="582"/>
      <c r="AF446" s="582"/>
      <c r="AG446" s="582"/>
      <c r="AH446" s="582"/>
      <c r="AI446" s="582"/>
      <c r="AJ446" s="582"/>
      <c r="AK446" s="582"/>
      <c r="AL446" s="582"/>
      <c r="AM446" s="582"/>
      <c r="AN446" s="582"/>
      <c r="AO446" s="582"/>
      <c r="AP446" s="582"/>
      <c r="AQ446" s="582"/>
      <c r="AR446" s="582"/>
      <c r="AS446" s="582"/>
    </row>
    <row r="447" spans="15:45" ht="12.75" customHeight="1">
      <c r="O447" s="582"/>
      <c r="P447" s="582"/>
      <c r="Q447" s="582"/>
      <c r="R447" s="582"/>
      <c r="S447" s="582"/>
      <c r="T447" s="582"/>
      <c r="U447" s="582"/>
      <c r="V447" s="582"/>
      <c r="W447" s="582"/>
      <c r="X447" s="582"/>
      <c r="Y447" s="582"/>
      <c r="Z447" s="582"/>
      <c r="AA447" s="582"/>
      <c r="AB447" s="582"/>
      <c r="AC447" s="582"/>
      <c r="AD447" s="582"/>
      <c r="AE447" s="582"/>
      <c r="AF447" s="582"/>
      <c r="AG447" s="582"/>
      <c r="AH447" s="582"/>
      <c r="AI447" s="582"/>
      <c r="AJ447" s="582"/>
      <c r="AK447" s="582"/>
      <c r="AL447" s="582"/>
      <c r="AM447" s="582"/>
      <c r="AN447" s="582"/>
      <c r="AO447" s="582"/>
      <c r="AP447" s="582"/>
      <c r="AQ447" s="582"/>
      <c r="AR447" s="582"/>
      <c r="AS447" s="582"/>
    </row>
    <row r="448" spans="15:45" ht="12.75" customHeight="1">
      <c r="O448" s="582"/>
      <c r="P448" s="582"/>
      <c r="Q448" s="582"/>
      <c r="R448" s="582"/>
      <c r="S448" s="582"/>
      <c r="T448" s="582"/>
      <c r="U448" s="582"/>
      <c r="V448" s="582"/>
      <c r="W448" s="582"/>
      <c r="X448" s="582"/>
      <c r="Y448" s="582"/>
      <c r="Z448" s="582"/>
      <c r="AA448" s="582"/>
      <c r="AB448" s="582"/>
      <c r="AC448" s="582"/>
      <c r="AD448" s="582"/>
      <c r="AE448" s="582"/>
      <c r="AF448" s="582"/>
      <c r="AG448" s="582"/>
      <c r="AH448" s="582"/>
      <c r="AI448" s="582"/>
      <c r="AJ448" s="582"/>
      <c r="AK448" s="582"/>
      <c r="AL448" s="582"/>
      <c r="AM448" s="582"/>
      <c r="AN448" s="582"/>
      <c r="AO448" s="582"/>
      <c r="AP448" s="582"/>
      <c r="AQ448" s="582"/>
      <c r="AR448" s="582"/>
      <c r="AS448" s="582"/>
    </row>
    <row r="449" spans="15:45" ht="12.75" customHeight="1">
      <c r="O449" s="582"/>
      <c r="P449" s="582"/>
      <c r="Q449" s="582"/>
      <c r="R449" s="582"/>
      <c r="S449" s="582"/>
      <c r="T449" s="582"/>
      <c r="U449" s="582"/>
      <c r="V449" s="582"/>
      <c r="W449" s="582"/>
      <c r="X449" s="582"/>
      <c r="Y449" s="582"/>
      <c r="Z449" s="582"/>
      <c r="AA449" s="582"/>
      <c r="AB449" s="582"/>
      <c r="AC449" s="582"/>
      <c r="AD449" s="582"/>
      <c r="AE449" s="582"/>
      <c r="AF449" s="582"/>
      <c r="AG449" s="582"/>
      <c r="AH449" s="582"/>
      <c r="AI449" s="582"/>
      <c r="AJ449" s="582"/>
      <c r="AK449" s="582"/>
      <c r="AL449" s="582"/>
      <c r="AM449" s="582"/>
      <c r="AN449" s="582"/>
      <c r="AO449" s="582"/>
      <c r="AP449" s="582"/>
      <c r="AQ449" s="582"/>
      <c r="AR449" s="582"/>
      <c r="AS449" s="582"/>
    </row>
    <row r="450" spans="15:45" ht="12.75" customHeight="1">
      <c r="O450" s="582"/>
      <c r="P450" s="582"/>
      <c r="Q450" s="582"/>
      <c r="R450" s="582"/>
      <c r="S450" s="582"/>
      <c r="T450" s="582"/>
      <c r="U450" s="582"/>
      <c r="V450" s="582"/>
      <c r="W450" s="582"/>
      <c r="X450" s="582"/>
      <c r="Y450" s="582"/>
      <c r="Z450" s="582"/>
      <c r="AA450" s="582"/>
      <c r="AB450" s="582"/>
      <c r="AC450" s="582"/>
      <c r="AD450" s="582"/>
      <c r="AE450" s="582"/>
      <c r="AF450" s="582"/>
      <c r="AG450" s="582"/>
      <c r="AH450" s="582"/>
      <c r="AI450" s="582"/>
      <c r="AJ450" s="582"/>
      <c r="AK450" s="582"/>
      <c r="AL450" s="582"/>
      <c r="AM450" s="582"/>
      <c r="AN450" s="582"/>
      <c r="AO450" s="582"/>
      <c r="AP450" s="582"/>
      <c r="AQ450" s="582"/>
      <c r="AR450" s="582"/>
      <c r="AS450" s="582"/>
    </row>
    <row r="451" spans="15:45" ht="12.75" customHeight="1">
      <c r="O451" s="582"/>
      <c r="P451" s="582"/>
      <c r="Q451" s="582"/>
      <c r="R451" s="582"/>
      <c r="S451" s="582"/>
      <c r="T451" s="582"/>
      <c r="U451" s="582"/>
      <c r="V451" s="582"/>
      <c r="W451" s="582"/>
      <c r="X451" s="582"/>
      <c r="Y451" s="582"/>
      <c r="Z451" s="582"/>
      <c r="AA451" s="582"/>
      <c r="AB451" s="582"/>
      <c r="AC451" s="582"/>
      <c r="AD451" s="582"/>
      <c r="AE451" s="582"/>
      <c r="AF451" s="582"/>
      <c r="AG451" s="582"/>
      <c r="AH451" s="582"/>
      <c r="AI451" s="582"/>
      <c r="AJ451" s="582"/>
      <c r="AK451" s="582"/>
      <c r="AL451" s="582"/>
      <c r="AM451" s="582"/>
      <c r="AN451" s="582"/>
      <c r="AO451" s="582"/>
      <c r="AP451" s="582"/>
      <c r="AQ451" s="582"/>
      <c r="AR451" s="582"/>
      <c r="AS451" s="582"/>
    </row>
    <row r="452" spans="15:45" ht="12.75" customHeight="1">
      <c r="O452" s="582"/>
      <c r="P452" s="582"/>
      <c r="Q452" s="582"/>
      <c r="R452" s="582"/>
      <c r="S452" s="582"/>
      <c r="T452" s="582"/>
      <c r="U452" s="582"/>
      <c r="V452" s="582"/>
      <c r="W452" s="582"/>
      <c r="X452" s="582"/>
      <c r="Y452" s="582"/>
      <c r="Z452" s="582"/>
      <c r="AA452" s="582"/>
      <c r="AB452" s="582"/>
      <c r="AC452" s="582"/>
      <c r="AD452" s="582"/>
      <c r="AE452" s="582"/>
      <c r="AF452" s="582"/>
      <c r="AG452" s="582"/>
      <c r="AH452" s="582"/>
      <c r="AI452" s="582"/>
      <c r="AJ452" s="582"/>
      <c r="AK452" s="582"/>
      <c r="AL452" s="582"/>
      <c r="AM452" s="582"/>
      <c r="AN452" s="582"/>
      <c r="AO452" s="582"/>
      <c r="AP452" s="582"/>
      <c r="AQ452" s="582"/>
      <c r="AR452" s="582"/>
      <c r="AS452" s="582"/>
    </row>
    <row r="453" spans="15:45" ht="12.75" customHeight="1">
      <c r="O453" s="582"/>
      <c r="P453" s="582"/>
      <c r="Q453" s="582"/>
      <c r="R453" s="582"/>
      <c r="S453" s="582"/>
      <c r="T453" s="582"/>
      <c r="U453" s="582"/>
      <c r="V453" s="582"/>
      <c r="W453" s="582"/>
      <c r="X453" s="582"/>
      <c r="Y453" s="582"/>
      <c r="Z453" s="582"/>
      <c r="AA453" s="582"/>
      <c r="AB453" s="582"/>
      <c r="AC453" s="582"/>
      <c r="AD453" s="582"/>
      <c r="AE453" s="582"/>
      <c r="AF453" s="582"/>
      <c r="AG453" s="582"/>
      <c r="AH453" s="582"/>
      <c r="AI453" s="582"/>
      <c r="AJ453" s="582"/>
      <c r="AK453" s="582"/>
      <c r="AL453" s="582"/>
      <c r="AM453" s="582"/>
      <c r="AN453" s="582"/>
      <c r="AO453" s="582"/>
      <c r="AP453" s="582"/>
      <c r="AQ453" s="582"/>
      <c r="AR453" s="582"/>
      <c r="AS453" s="582"/>
    </row>
    <row r="454" spans="15:45" ht="12.75" customHeight="1">
      <c r="O454" s="582"/>
      <c r="P454" s="582"/>
      <c r="Q454" s="582"/>
      <c r="R454" s="582"/>
      <c r="S454" s="582"/>
      <c r="T454" s="582"/>
      <c r="U454" s="582"/>
      <c r="V454" s="582"/>
      <c r="W454" s="582"/>
      <c r="X454" s="582"/>
      <c r="Y454" s="582"/>
      <c r="Z454" s="582"/>
      <c r="AA454" s="582"/>
      <c r="AB454" s="582"/>
      <c r="AC454" s="582"/>
      <c r="AD454" s="582"/>
      <c r="AE454" s="582"/>
      <c r="AF454" s="582"/>
      <c r="AG454" s="582"/>
      <c r="AH454" s="582"/>
      <c r="AI454" s="582"/>
      <c r="AJ454" s="582"/>
      <c r="AK454" s="582"/>
      <c r="AL454" s="582"/>
      <c r="AM454" s="582"/>
      <c r="AN454" s="582"/>
      <c r="AO454" s="582"/>
      <c r="AP454" s="582"/>
      <c r="AQ454" s="582"/>
      <c r="AR454" s="582"/>
      <c r="AS454" s="582"/>
    </row>
    <row r="455" spans="15:45" ht="12.75" customHeight="1">
      <c r="O455" s="582"/>
      <c r="P455" s="582"/>
      <c r="Q455" s="582"/>
      <c r="R455" s="582"/>
      <c r="S455" s="582"/>
      <c r="T455" s="582"/>
      <c r="U455" s="582"/>
      <c r="V455" s="582"/>
      <c r="W455" s="582"/>
      <c r="X455" s="582"/>
      <c r="Y455" s="582"/>
      <c r="Z455" s="582"/>
      <c r="AA455" s="582"/>
      <c r="AB455" s="582"/>
      <c r="AC455" s="582"/>
      <c r="AD455" s="582"/>
      <c r="AE455" s="582"/>
      <c r="AF455" s="582"/>
      <c r="AG455" s="582"/>
      <c r="AH455" s="582"/>
      <c r="AI455" s="582"/>
      <c r="AJ455" s="582"/>
      <c r="AK455" s="582"/>
      <c r="AL455" s="582"/>
      <c r="AM455" s="582"/>
      <c r="AN455" s="582"/>
      <c r="AO455" s="582"/>
      <c r="AP455" s="582"/>
      <c r="AQ455" s="582"/>
      <c r="AR455" s="582"/>
      <c r="AS455" s="582"/>
    </row>
    <row r="456" spans="15:45" ht="12.75" customHeight="1">
      <c r="O456" s="582"/>
      <c r="P456" s="582"/>
      <c r="Q456" s="582"/>
      <c r="R456" s="582"/>
      <c r="S456" s="582"/>
      <c r="T456" s="582"/>
      <c r="U456" s="582"/>
      <c r="V456" s="582"/>
      <c r="W456" s="582"/>
      <c r="X456" s="582"/>
      <c r="Y456" s="582"/>
      <c r="Z456" s="582"/>
      <c r="AA456" s="582"/>
      <c r="AB456" s="582"/>
      <c r="AC456" s="582"/>
      <c r="AD456" s="582"/>
      <c r="AE456" s="582"/>
      <c r="AF456" s="582"/>
      <c r="AG456" s="582"/>
      <c r="AH456" s="582"/>
      <c r="AI456" s="582"/>
      <c r="AJ456" s="582"/>
      <c r="AK456" s="582"/>
      <c r="AL456" s="582"/>
      <c r="AM456" s="582"/>
      <c r="AN456" s="582"/>
      <c r="AO456" s="582"/>
      <c r="AP456" s="582"/>
      <c r="AQ456" s="582"/>
      <c r="AR456" s="582"/>
      <c r="AS456" s="582"/>
    </row>
    <row r="457" spans="15:45" ht="12.75" customHeight="1">
      <c r="O457" s="582"/>
      <c r="P457" s="582"/>
      <c r="Q457" s="582"/>
      <c r="R457" s="582"/>
      <c r="S457" s="582"/>
      <c r="T457" s="582"/>
      <c r="U457" s="582"/>
      <c r="V457" s="582"/>
      <c r="W457" s="582"/>
      <c r="X457" s="582"/>
      <c r="Y457" s="582"/>
      <c r="Z457" s="582"/>
      <c r="AA457" s="582"/>
      <c r="AB457" s="582"/>
      <c r="AC457" s="582"/>
      <c r="AD457" s="582"/>
      <c r="AE457" s="582"/>
      <c r="AF457" s="582"/>
      <c r="AG457" s="582"/>
      <c r="AH457" s="582"/>
      <c r="AI457" s="582"/>
      <c r="AJ457" s="582"/>
      <c r="AK457" s="582"/>
      <c r="AL457" s="582"/>
      <c r="AM457" s="582"/>
      <c r="AN457" s="582"/>
      <c r="AO457" s="582"/>
      <c r="AP457" s="582"/>
      <c r="AQ457" s="582"/>
      <c r="AR457" s="582"/>
      <c r="AS457" s="582"/>
    </row>
    <row r="458" spans="15:45" ht="12.75" customHeight="1">
      <c r="O458" s="582"/>
      <c r="P458" s="582"/>
      <c r="Q458" s="582"/>
      <c r="R458" s="582"/>
      <c r="S458" s="582"/>
      <c r="T458" s="582"/>
      <c r="U458" s="582"/>
      <c r="V458" s="582"/>
      <c r="W458" s="582"/>
      <c r="X458" s="582"/>
      <c r="Y458" s="582"/>
      <c r="Z458" s="582"/>
      <c r="AA458" s="582"/>
      <c r="AB458" s="582"/>
      <c r="AC458" s="582"/>
      <c r="AD458" s="582"/>
      <c r="AE458" s="582"/>
      <c r="AF458" s="582"/>
      <c r="AG458" s="582"/>
      <c r="AH458" s="582"/>
      <c r="AI458" s="582"/>
      <c r="AJ458" s="582"/>
      <c r="AK458" s="582"/>
      <c r="AL458" s="582"/>
      <c r="AM458" s="582"/>
      <c r="AN458" s="582"/>
      <c r="AO458" s="582"/>
      <c r="AP458" s="582"/>
      <c r="AQ458" s="582"/>
      <c r="AR458" s="582"/>
      <c r="AS458" s="582"/>
    </row>
    <row r="459" spans="15:45" ht="12.75" customHeight="1">
      <c r="O459" s="582"/>
      <c r="P459" s="582"/>
      <c r="Q459" s="582"/>
      <c r="R459" s="582"/>
      <c r="S459" s="582"/>
      <c r="T459" s="582"/>
      <c r="U459" s="582"/>
      <c r="V459" s="582"/>
      <c r="W459" s="582"/>
      <c r="X459" s="582"/>
      <c r="Y459" s="582"/>
      <c r="Z459" s="582"/>
      <c r="AA459" s="582"/>
      <c r="AB459" s="582"/>
      <c r="AC459" s="582"/>
      <c r="AD459" s="582"/>
      <c r="AE459" s="582"/>
      <c r="AF459" s="582"/>
      <c r="AG459" s="582"/>
      <c r="AH459" s="582"/>
      <c r="AI459" s="582"/>
      <c r="AJ459" s="582"/>
      <c r="AK459" s="582"/>
      <c r="AL459" s="582"/>
      <c r="AM459" s="582"/>
      <c r="AN459" s="582"/>
      <c r="AO459" s="582"/>
      <c r="AP459" s="582"/>
      <c r="AQ459" s="582"/>
      <c r="AR459" s="582"/>
      <c r="AS459" s="582"/>
    </row>
    <row r="460" spans="15:45" ht="12.75" customHeight="1">
      <c r="O460" s="582"/>
      <c r="P460" s="582"/>
      <c r="Q460" s="582"/>
      <c r="R460" s="582"/>
      <c r="S460" s="582"/>
      <c r="T460" s="582"/>
      <c r="U460" s="582"/>
      <c r="V460" s="582"/>
      <c r="W460" s="582"/>
      <c r="X460" s="582"/>
      <c r="Y460" s="582"/>
      <c r="Z460" s="582"/>
      <c r="AA460" s="582"/>
      <c r="AB460" s="582"/>
      <c r="AC460" s="582"/>
      <c r="AD460" s="582"/>
      <c r="AE460" s="582"/>
      <c r="AF460" s="582"/>
      <c r="AG460" s="582"/>
      <c r="AH460" s="582"/>
      <c r="AI460" s="582"/>
      <c r="AJ460" s="582"/>
      <c r="AK460" s="582"/>
      <c r="AL460" s="582"/>
      <c r="AM460" s="582"/>
      <c r="AN460" s="582"/>
      <c r="AO460" s="582"/>
      <c r="AP460" s="582"/>
      <c r="AQ460" s="582"/>
      <c r="AR460" s="582"/>
      <c r="AS460" s="582"/>
    </row>
    <row r="461" spans="15:45" ht="12.75" customHeight="1">
      <c r="O461" s="582"/>
      <c r="P461" s="582"/>
      <c r="Q461" s="582"/>
      <c r="R461" s="582"/>
      <c r="S461" s="582"/>
      <c r="T461" s="582"/>
      <c r="U461" s="582"/>
      <c r="V461" s="582"/>
      <c r="W461" s="582"/>
      <c r="X461" s="582"/>
      <c r="Y461" s="582"/>
      <c r="Z461" s="582"/>
      <c r="AA461" s="582"/>
      <c r="AB461" s="582"/>
      <c r="AC461" s="582"/>
      <c r="AD461" s="582"/>
      <c r="AE461" s="582"/>
      <c r="AF461" s="582"/>
      <c r="AG461" s="582"/>
      <c r="AH461" s="582"/>
      <c r="AI461" s="582"/>
      <c r="AJ461" s="582"/>
      <c r="AK461" s="582"/>
      <c r="AL461" s="582"/>
      <c r="AM461" s="582"/>
      <c r="AN461" s="582"/>
      <c r="AO461" s="582"/>
      <c r="AP461" s="582"/>
      <c r="AQ461" s="582"/>
      <c r="AR461" s="582"/>
      <c r="AS461" s="582"/>
    </row>
    <row r="462" spans="15:45" ht="12.75" customHeight="1">
      <c r="O462" s="582"/>
      <c r="P462" s="582"/>
      <c r="Q462" s="582"/>
      <c r="R462" s="582"/>
      <c r="S462" s="582"/>
      <c r="T462" s="582"/>
      <c r="U462" s="582"/>
      <c r="V462" s="582"/>
      <c r="W462" s="582"/>
      <c r="X462" s="582"/>
      <c r="Y462" s="582"/>
      <c r="Z462" s="582"/>
      <c r="AA462" s="582"/>
      <c r="AB462" s="582"/>
      <c r="AC462" s="582"/>
      <c r="AD462" s="582"/>
      <c r="AE462" s="582"/>
      <c r="AF462" s="582"/>
      <c r="AG462" s="582"/>
      <c r="AH462" s="582"/>
      <c r="AI462" s="582"/>
      <c r="AJ462" s="582"/>
      <c r="AK462" s="582"/>
      <c r="AL462" s="582"/>
      <c r="AM462" s="582"/>
      <c r="AN462" s="582"/>
      <c r="AO462" s="582"/>
      <c r="AP462" s="582"/>
      <c r="AQ462" s="582"/>
      <c r="AR462" s="582"/>
      <c r="AS462" s="582"/>
    </row>
    <row r="463" spans="15:45" ht="12.75" customHeight="1">
      <c r="O463" s="582"/>
      <c r="P463" s="582"/>
      <c r="Q463" s="582"/>
      <c r="R463" s="582"/>
      <c r="S463" s="582"/>
      <c r="T463" s="582"/>
      <c r="U463" s="582"/>
      <c r="V463" s="582"/>
      <c r="W463" s="582"/>
      <c r="X463" s="582"/>
      <c r="Y463" s="582"/>
      <c r="Z463" s="582"/>
      <c r="AA463" s="582"/>
      <c r="AB463" s="582"/>
      <c r="AC463" s="582"/>
      <c r="AD463" s="582"/>
      <c r="AE463" s="582"/>
      <c r="AF463" s="582"/>
      <c r="AG463" s="582"/>
      <c r="AH463" s="582"/>
      <c r="AI463" s="582"/>
      <c r="AJ463" s="582"/>
      <c r="AK463" s="582"/>
      <c r="AL463" s="582"/>
      <c r="AM463" s="582"/>
      <c r="AN463" s="582"/>
      <c r="AO463" s="582"/>
      <c r="AP463" s="582"/>
      <c r="AQ463" s="582"/>
      <c r="AR463" s="582"/>
      <c r="AS463" s="582"/>
    </row>
    <row r="464" spans="15:45" ht="12.75" customHeight="1">
      <c r="O464" s="582"/>
      <c r="P464" s="582"/>
      <c r="Q464" s="582"/>
      <c r="R464" s="582"/>
      <c r="S464" s="582"/>
      <c r="T464" s="582"/>
      <c r="U464" s="582"/>
      <c r="V464" s="582"/>
      <c r="W464" s="582"/>
      <c r="X464" s="582"/>
      <c r="Y464" s="582"/>
      <c r="Z464" s="582"/>
      <c r="AA464" s="582"/>
      <c r="AB464" s="582"/>
      <c r="AC464" s="582"/>
      <c r="AD464" s="582"/>
      <c r="AE464" s="582"/>
      <c r="AF464" s="582"/>
      <c r="AG464" s="582"/>
      <c r="AH464" s="582"/>
      <c r="AI464" s="582"/>
      <c r="AJ464" s="582"/>
      <c r="AK464" s="582"/>
      <c r="AL464" s="582"/>
      <c r="AM464" s="582"/>
      <c r="AN464" s="582"/>
      <c r="AO464" s="582"/>
      <c r="AP464" s="582"/>
      <c r="AQ464" s="582"/>
      <c r="AR464" s="582"/>
      <c r="AS464" s="582"/>
    </row>
    <row r="465" spans="15:45" ht="12.75" customHeight="1">
      <c r="O465" s="582"/>
      <c r="P465" s="582"/>
      <c r="Q465" s="582"/>
      <c r="R465" s="582"/>
      <c r="S465" s="582"/>
      <c r="T465" s="582"/>
      <c r="U465" s="582"/>
      <c r="V465" s="582"/>
      <c r="W465" s="582"/>
      <c r="X465" s="582"/>
      <c r="Y465" s="582"/>
      <c r="Z465" s="582"/>
      <c r="AA465" s="582"/>
      <c r="AB465" s="582"/>
      <c r="AC465" s="582"/>
      <c r="AD465" s="582"/>
      <c r="AE465" s="582"/>
      <c r="AF465" s="582"/>
      <c r="AG465" s="582"/>
      <c r="AH465" s="582"/>
      <c r="AI465" s="582"/>
      <c r="AJ465" s="582"/>
      <c r="AK465" s="582"/>
      <c r="AL465" s="582"/>
      <c r="AM465" s="582"/>
      <c r="AN465" s="582"/>
      <c r="AO465" s="582"/>
      <c r="AP465" s="582"/>
      <c r="AQ465" s="582"/>
      <c r="AR465" s="582"/>
      <c r="AS465" s="582"/>
    </row>
    <row r="466" spans="15:45" ht="12.75" customHeight="1">
      <c r="O466" s="582"/>
      <c r="P466" s="582"/>
      <c r="Q466" s="582"/>
      <c r="R466" s="582"/>
      <c r="S466" s="582"/>
      <c r="T466" s="582"/>
      <c r="U466" s="582"/>
      <c r="V466" s="582"/>
      <c r="W466" s="582"/>
      <c r="X466" s="582"/>
      <c r="Y466" s="582"/>
      <c r="Z466" s="582"/>
      <c r="AA466" s="582"/>
      <c r="AB466" s="582"/>
      <c r="AC466" s="582"/>
      <c r="AD466" s="582"/>
      <c r="AE466" s="582"/>
      <c r="AF466" s="582"/>
      <c r="AG466" s="582"/>
      <c r="AH466" s="582"/>
      <c r="AI466" s="582"/>
      <c r="AJ466" s="582"/>
      <c r="AK466" s="582"/>
      <c r="AL466" s="582"/>
      <c r="AM466" s="582"/>
      <c r="AN466" s="582"/>
      <c r="AO466" s="582"/>
      <c r="AP466" s="582"/>
      <c r="AQ466" s="582"/>
      <c r="AR466" s="582"/>
      <c r="AS466" s="582"/>
    </row>
    <row r="467" spans="15:45" ht="12.75" customHeight="1">
      <c r="O467" s="582"/>
      <c r="P467" s="582"/>
      <c r="Q467" s="582"/>
      <c r="R467" s="582"/>
      <c r="S467" s="582"/>
      <c r="T467" s="582"/>
      <c r="U467" s="582"/>
      <c r="V467" s="582"/>
      <c r="W467" s="582"/>
      <c r="X467" s="582"/>
      <c r="Y467" s="582"/>
      <c r="Z467" s="582"/>
      <c r="AA467" s="582"/>
      <c r="AB467" s="582"/>
      <c r="AC467" s="582"/>
      <c r="AD467" s="582"/>
      <c r="AE467" s="582"/>
      <c r="AF467" s="582"/>
      <c r="AG467" s="582"/>
      <c r="AH467" s="582"/>
      <c r="AI467" s="582"/>
      <c r="AJ467" s="582"/>
      <c r="AK467" s="582"/>
      <c r="AL467" s="582"/>
      <c r="AM467" s="582"/>
      <c r="AN467" s="582"/>
      <c r="AO467" s="582"/>
      <c r="AP467" s="582"/>
      <c r="AQ467" s="582"/>
      <c r="AR467" s="582"/>
      <c r="AS467" s="582"/>
    </row>
    <row r="468" spans="15:45" ht="12.75" customHeight="1">
      <c r="O468" s="582"/>
      <c r="P468" s="582"/>
      <c r="Q468" s="582"/>
      <c r="R468" s="582"/>
      <c r="S468" s="582"/>
      <c r="T468" s="582"/>
      <c r="U468" s="582"/>
      <c r="V468" s="582"/>
      <c r="W468" s="582"/>
      <c r="X468" s="582"/>
      <c r="Y468" s="582"/>
      <c r="Z468" s="582"/>
      <c r="AA468" s="582"/>
      <c r="AB468" s="582"/>
      <c r="AC468" s="582"/>
      <c r="AD468" s="582"/>
      <c r="AE468" s="582"/>
      <c r="AF468" s="582"/>
      <c r="AG468" s="582"/>
      <c r="AH468" s="582"/>
      <c r="AI468" s="582"/>
      <c r="AJ468" s="582"/>
      <c r="AK468" s="582"/>
      <c r="AL468" s="582"/>
      <c r="AM468" s="582"/>
      <c r="AN468" s="582"/>
      <c r="AO468" s="582"/>
      <c r="AP468" s="582"/>
      <c r="AQ468" s="582"/>
      <c r="AR468" s="582"/>
      <c r="AS468" s="582"/>
    </row>
    <row r="469" spans="15:45" ht="12.75" customHeight="1">
      <c r="O469" s="582"/>
      <c r="P469" s="582"/>
      <c r="Q469" s="582"/>
      <c r="R469" s="582"/>
      <c r="S469" s="582"/>
      <c r="T469" s="582"/>
      <c r="U469" s="582"/>
      <c r="V469" s="582"/>
      <c r="W469" s="582"/>
      <c r="X469" s="582"/>
      <c r="Y469" s="582"/>
      <c r="Z469" s="582"/>
      <c r="AA469" s="582"/>
      <c r="AB469" s="582"/>
      <c r="AC469" s="582"/>
      <c r="AD469" s="582"/>
      <c r="AE469" s="582"/>
      <c r="AF469" s="582"/>
      <c r="AG469" s="582"/>
      <c r="AH469" s="582"/>
      <c r="AI469" s="582"/>
      <c r="AJ469" s="582"/>
      <c r="AK469" s="582"/>
      <c r="AL469" s="582"/>
      <c r="AM469" s="582"/>
      <c r="AN469" s="582"/>
      <c r="AO469" s="582"/>
      <c r="AP469" s="582"/>
      <c r="AQ469" s="582"/>
      <c r="AR469" s="582"/>
      <c r="AS469" s="582"/>
    </row>
    <row r="470" spans="15:45" ht="12.75" customHeight="1">
      <c r="O470" s="582"/>
      <c r="P470" s="582"/>
      <c r="Q470" s="582"/>
      <c r="R470" s="582"/>
      <c r="S470" s="582"/>
      <c r="T470" s="582"/>
      <c r="U470" s="582"/>
      <c r="V470" s="582"/>
      <c r="W470" s="582"/>
      <c r="X470" s="582"/>
      <c r="Y470" s="582"/>
      <c r="Z470" s="582"/>
      <c r="AA470" s="582"/>
      <c r="AB470" s="582"/>
      <c r="AC470" s="582"/>
      <c r="AD470" s="582"/>
      <c r="AE470" s="582"/>
      <c r="AF470" s="582"/>
      <c r="AG470" s="582"/>
      <c r="AH470" s="582"/>
      <c r="AI470" s="582"/>
      <c r="AJ470" s="582"/>
      <c r="AK470" s="582"/>
      <c r="AL470" s="582"/>
      <c r="AM470" s="582"/>
      <c r="AN470" s="582"/>
      <c r="AO470" s="582"/>
      <c r="AP470" s="582"/>
      <c r="AQ470" s="582"/>
      <c r="AR470" s="582"/>
      <c r="AS470" s="582"/>
    </row>
    <row r="471" spans="15:45" ht="12.75" customHeight="1">
      <c r="O471" s="582"/>
      <c r="P471" s="582"/>
      <c r="Q471" s="582"/>
      <c r="R471" s="582"/>
      <c r="S471" s="582"/>
      <c r="T471" s="582"/>
      <c r="U471" s="582"/>
      <c r="V471" s="582"/>
      <c r="W471" s="582"/>
      <c r="X471" s="582"/>
      <c r="Y471" s="582"/>
      <c r="Z471" s="582"/>
      <c r="AA471" s="582"/>
      <c r="AB471" s="582"/>
      <c r="AC471" s="582"/>
      <c r="AD471" s="582"/>
      <c r="AE471" s="582"/>
      <c r="AF471" s="582"/>
      <c r="AG471" s="582"/>
      <c r="AH471" s="582"/>
      <c r="AI471" s="582"/>
      <c r="AJ471" s="582"/>
      <c r="AK471" s="582"/>
      <c r="AL471" s="582"/>
      <c r="AM471" s="582"/>
      <c r="AN471" s="582"/>
      <c r="AO471" s="582"/>
      <c r="AP471" s="582"/>
      <c r="AQ471" s="582"/>
      <c r="AR471" s="582"/>
      <c r="AS471" s="582"/>
    </row>
    <row r="472" spans="15:45" ht="12.75" customHeight="1">
      <c r="O472" s="582"/>
      <c r="P472" s="582"/>
      <c r="Q472" s="582"/>
      <c r="R472" s="582"/>
      <c r="S472" s="582"/>
      <c r="T472" s="582"/>
      <c r="U472" s="582"/>
      <c r="V472" s="582"/>
      <c r="W472" s="582"/>
      <c r="X472" s="582"/>
      <c r="Y472" s="582"/>
      <c r="Z472" s="582"/>
      <c r="AA472" s="582"/>
      <c r="AB472" s="582"/>
      <c r="AC472" s="582"/>
      <c r="AD472" s="582"/>
      <c r="AE472" s="582"/>
      <c r="AF472" s="582"/>
      <c r="AG472" s="582"/>
      <c r="AH472" s="582"/>
      <c r="AI472" s="582"/>
      <c r="AJ472" s="582"/>
      <c r="AK472" s="582"/>
      <c r="AL472" s="582"/>
      <c r="AM472" s="582"/>
      <c r="AN472" s="582"/>
      <c r="AO472" s="582"/>
      <c r="AP472" s="582"/>
      <c r="AQ472" s="582"/>
      <c r="AR472" s="582"/>
      <c r="AS472" s="582"/>
    </row>
    <row r="473" spans="15:45" ht="12.75" customHeight="1">
      <c r="O473" s="582"/>
      <c r="P473" s="582"/>
      <c r="Q473" s="582"/>
      <c r="R473" s="582"/>
      <c r="S473" s="582"/>
      <c r="T473" s="582"/>
      <c r="U473" s="582"/>
      <c r="V473" s="582"/>
      <c r="W473" s="582"/>
      <c r="X473" s="582"/>
      <c r="Y473" s="582"/>
      <c r="Z473" s="582"/>
      <c r="AA473" s="582"/>
      <c r="AB473" s="582"/>
      <c r="AC473" s="582"/>
      <c r="AD473" s="582"/>
      <c r="AE473" s="582"/>
      <c r="AF473" s="582"/>
      <c r="AG473" s="582"/>
      <c r="AH473" s="582"/>
      <c r="AI473" s="582"/>
      <c r="AJ473" s="582"/>
      <c r="AK473" s="582"/>
      <c r="AL473" s="582"/>
      <c r="AM473" s="582"/>
      <c r="AN473" s="582"/>
      <c r="AO473" s="582"/>
      <c r="AP473" s="582"/>
      <c r="AQ473" s="582"/>
      <c r="AR473" s="582"/>
      <c r="AS473" s="582"/>
    </row>
    <row r="474" spans="15:45" ht="12.75" customHeight="1">
      <c r="O474" s="582"/>
      <c r="P474" s="582"/>
      <c r="Q474" s="582"/>
      <c r="R474" s="582"/>
      <c r="S474" s="582"/>
      <c r="T474" s="582"/>
      <c r="U474" s="582"/>
      <c r="V474" s="582"/>
      <c r="W474" s="582"/>
      <c r="X474" s="582"/>
      <c r="Y474" s="582"/>
      <c r="Z474" s="582"/>
      <c r="AA474" s="582"/>
      <c r="AB474" s="582"/>
      <c r="AC474" s="582"/>
      <c r="AD474" s="582"/>
      <c r="AE474" s="582"/>
      <c r="AF474" s="582"/>
      <c r="AG474" s="582"/>
      <c r="AH474" s="582"/>
      <c r="AI474" s="582"/>
      <c r="AJ474" s="582"/>
      <c r="AK474" s="582"/>
      <c r="AL474" s="582"/>
      <c r="AM474" s="582"/>
      <c r="AN474" s="582"/>
      <c r="AO474" s="582"/>
      <c r="AP474" s="582"/>
      <c r="AQ474" s="582"/>
      <c r="AR474" s="582"/>
      <c r="AS474" s="582"/>
    </row>
    <row r="475" spans="15:45" ht="12.75" customHeight="1">
      <c r="O475" s="582"/>
      <c r="P475" s="582"/>
      <c r="Q475" s="582"/>
      <c r="R475" s="582"/>
      <c r="S475" s="582"/>
      <c r="T475" s="582"/>
      <c r="U475" s="582"/>
      <c r="V475" s="582"/>
      <c r="W475" s="582"/>
      <c r="X475" s="582"/>
      <c r="Y475" s="582"/>
      <c r="Z475" s="582"/>
      <c r="AA475" s="582"/>
      <c r="AB475" s="582"/>
      <c r="AC475" s="582"/>
      <c r="AD475" s="582"/>
      <c r="AE475" s="582"/>
      <c r="AF475" s="582"/>
      <c r="AG475" s="582"/>
      <c r="AH475" s="582"/>
      <c r="AI475" s="582"/>
      <c r="AJ475" s="582"/>
      <c r="AK475" s="582"/>
      <c r="AL475" s="582"/>
      <c r="AM475" s="582"/>
      <c r="AN475" s="582"/>
      <c r="AO475" s="582"/>
      <c r="AP475" s="582"/>
      <c r="AQ475" s="582"/>
      <c r="AR475" s="582"/>
      <c r="AS475" s="582"/>
    </row>
    <row r="476" spans="15:45" ht="12.75" customHeight="1">
      <c r="O476" s="582"/>
      <c r="P476" s="582"/>
      <c r="Q476" s="582"/>
      <c r="R476" s="582"/>
      <c r="S476" s="582"/>
      <c r="T476" s="582"/>
      <c r="U476" s="582"/>
      <c r="V476" s="582"/>
      <c r="W476" s="582"/>
      <c r="X476" s="582"/>
      <c r="Y476" s="582"/>
      <c r="Z476" s="582"/>
      <c r="AA476" s="582"/>
      <c r="AB476" s="582"/>
      <c r="AC476" s="582"/>
      <c r="AD476" s="582"/>
      <c r="AE476" s="582"/>
      <c r="AF476" s="582"/>
      <c r="AG476" s="582"/>
      <c r="AH476" s="582"/>
      <c r="AI476" s="582"/>
      <c r="AJ476" s="582"/>
      <c r="AK476" s="582"/>
      <c r="AL476" s="582"/>
      <c r="AM476" s="582"/>
      <c r="AN476" s="582"/>
      <c r="AO476" s="582"/>
      <c r="AP476" s="582"/>
      <c r="AQ476" s="582"/>
      <c r="AR476" s="582"/>
      <c r="AS476" s="582"/>
    </row>
    <row r="477" spans="15:45" ht="12.75" customHeight="1">
      <c r="O477" s="582"/>
      <c r="P477" s="582"/>
      <c r="Q477" s="582"/>
      <c r="R477" s="582"/>
      <c r="S477" s="582"/>
      <c r="T477" s="582"/>
      <c r="U477" s="582"/>
      <c r="V477" s="582"/>
      <c r="W477" s="582"/>
      <c r="X477" s="582"/>
      <c r="Y477" s="582"/>
      <c r="Z477" s="582"/>
      <c r="AA477" s="582"/>
      <c r="AB477" s="582"/>
      <c r="AC477" s="582"/>
      <c r="AD477" s="582"/>
      <c r="AE477" s="582"/>
      <c r="AF477" s="582"/>
      <c r="AG477" s="582"/>
      <c r="AH477" s="582"/>
      <c r="AI477" s="582"/>
      <c r="AJ477" s="582"/>
      <c r="AK477" s="582"/>
      <c r="AL477" s="582"/>
      <c r="AM477" s="582"/>
      <c r="AN477" s="582"/>
      <c r="AO477" s="582"/>
      <c r="AP477" s="582"/>
      <c r="AQ477" s="582"/>
      <c r="AR477" s="582"/>
      <c r="AS477" s="582"/>
    </row>
    <row r="478" spans="15:45" ht="12.75" customHeight="1">
      <c r="O478" s="582"/>
      <c r="P478" s="582"/>
      <c r="Q478" s="582"/>
      <c r="R478" s="582"/>
      <c r="S478" s="582"/>
      <c r="T478" s="582"/>
      <c r="U478" s="582"/>
      <c r="V478" s="582"/>
      <c r="W478" s="582"/>
      <c r="X478" s="582"/>
      <c r="Y478" s="582"/>
      <c r="Z478" s="582"/>
      <c r="AA478" s="582"/>
      <c r="AB478" s="582"/>
      <c r="AC478" s="582"/>
      <c r="AD478" s="582"/>
      <c r="AE478" s="582"/>
      <c r="AF478" s="582"/>
      <c r="AG478" s="582"/>
      <c r="AH478" s="582"/>
      <c r="AI478" s="582"/>
      <c r="AJ478" s="582"/>
      <c r="AK478" s="582"/>
      <c r="AL478" s="582"/>
      <c r="AM478" s="582"/>
      <c r="AN478" s="582"/>
      <c r="AO478" s="582"/>
      <c r="AP478" s="582"/>
      <c r="AQ478" s="582"/>
      <c r="AR478" s="582"/>
      <c r="AS478" s="582"/>
    </row>
    <row r="479" spans="15:45" ht="12.75" customHeight="1">
      <c r="O479" s="582"/>
      <c r="P479" s="582"/>
      <c r="Q479" s="582"/>
      <c r="R479" s="582"/>
      <c r="S479" s="582"/>
      <c r="T479" s="582"/>
      <c r="U479" s="582"/>
      <c r="V479" s="582"/>
      <c r="W479" s="582"/>
      <c r="X479" s="582"/>
      <c r="Y479" s="582"/>
      <c r="Z479" s="582"/>
      <c r="AA479" s="582"/>
      <c r="AB479" s="582"/>
      <c r="AC479" s="582"/>
      <c r="AD479" s="582"/>
      <c r="AE479" s="582"/>
      <c r="AF479" s="582"/>
      <c r="AG479" s="582"/>
      <c r="AH479" s="582"/>
      <c r="AI479" s="582"/>
      <c r="AJ479" s="582"/>
      <c r="AK479" s="582"/>
      <c r="AL479" s="582"/>
      <c r="AM479" s="582"/>
      <c r="AN479" s="582"/>
      <c r="AO479" s="582"/>
      <c r="AP479" s="582"/>
      <c r="AQ479" s="582"/>
      <c r="AR479" s="582"/>
      <c r="AS479" s="582"/>
    </row>
    <row r="480" spans="15:45" ht="12.75" customHeight="1">
      <c r="O480" s="582"/>
      <c r="P480" s="582"/>
      <c r="Q480" s="582"/>
      <c r="R480" s="582"/>
      <c r="S480" s="582"/>
      <c r="T480" s="582"/>
      <c r="U480" s="582"/>
      <c r="V480" s="582"/>
      <c r="W480" s="582"/>
      <c r="X480" s="582"/>
      <c r="Y480" s="582"/>
      <c r="Z480" s="582"/>
      <c r="AA480" s="582"/>
      <c r="AB480" s="582"/>
      <c r="AC480" s="582"/>
      <c r="AD480" s="582"/>
      <c r="AE480" s="582"/>
      <c r="AF480" s="582"/>
      <c r="AG480" s="582"/>
      <c r="AH480" s="582"/>
      <c r="AI480" s="582"/>
      <c r="AJ480" s="582"/>
      <c r="AK480" s="582"/>
      <c r="AL480" s="582"/>
      <c r="AM480" s="582"/>
      <c r="AN480" s="582"/>
      <c r="AO480" s="582"/>
      <c r="AP480" s="582"/>
      <c r="AQ480" s="582"/>
      <c r="AR480" s="582"/>
      <c r="AS480" s="582"/>
    </row>
    <row r="481" spans="15:45" ht="12.75" customHeight="1">
      <c r="O481" s="582"/>
      <c r="P481" s="582"/>
      <c r="Q481" s="582"/>
      <c r="R481" s="582"/>
      <c r="S481" s="582"/>
      <c r="T481" s="582"/>
      <c r="U481" s="582"/>
      <c r="V481" s="582"/>
      <c r="W481" s="582"/>
      <c r="X481" s="582"/>
      <c r="Y481" s="582"/>
      <c r="Z481" s="582"/>
      <c r="AA481" s="582"/>
      <c r="AB481" s="582"/>
      <c r="AC481" s="582"/>
      <c r="AD481" s="582"/>
      <c r="AE481" s="582"/>
      <c r="AF481" s="582"/>
      <c r="AG481" s="582"/>
      <c r="AH481" s="582"/>
      <c r="AI481" s="582"/>
      <c r="AJ481" s="582"/>
      <c r="AK481" s="582"/>
      <c r="AL481" s="582"/>
      <c r="AM481" s="582"/>
      <c r="AN481" s="582"/>
      <c r="AO481" s="582"/>
      <c r="AP481" s="582"/>
      <c r="AQ481" s="582"/>
      <c r="AR481" s="582"/>
      <c r="AS481" s="582"/>
    </row>
    <row r="482" spans="15:45" ht="12.75" customHeight="1">
      <c r="O482" s="582"/>
      <c r="P482" s="582"/>
      <c r="Q482" s="582"/>
      <c r="R482" s="582"/>
      <c r="S482" s="582"/>
      <c r="T482" s="582"/>
      <c r="U482" s="582"/>
      <c r="V482" s="582"/>
      <c r="W482" s="582"/>
      <c r="X482" s="582"/>
      <c r="Y482" s="582"/>
      <c r="Z482" s="582"/>
      <c r="AA482" s="582"/>
      <c r="AB482" s="582"/>
      <c r="AC482" s="582"/>
      <c r="AD482" s="582"/>
      <c r="AE482" s="582"/>
      <c r="AF482" s="582"/>
      <c r="AG482" s="582"/>
      <c r="AH482" s="582"/>
      <c r="AI482" s="582"/>
      <c r="AJ482" s="582"/>
      <c r="AK482" s="582"/>
      <c r="AL482" s="582"/>
      <c r="AM482" s="582"/>
      <c r="AN482" s="582"/>
      <c r="AO482" s="582"/>
      <c r="AP482" s="582"/>
      <c r="AQ482" s="582"/>
      <c r="AR482" s="582"/>
      <c r="AS482" s="582"/>
    </row>
    <row r="483" spans="15:45" ht="12.75" customHeight="1">
      <c r="O483" s="582"/>
      <c r="P483" s="582"/>
      <c r="Q483" s="582"/>
      <c r="R483" s="582"/>
      <c r="S483" s="582"/>
      <c r="T483" s="582"/>
      <c r="U483" s="582"/>
      <c r="V483" s="582"/>
      <c r="W483" s="582"/>
      <c r="X483" s="582"/>
      <c r="Y483" s="582"/>
      <c r="Z483" s="582"/>
      <c r="AA483" s="582"/>
      <c r="AB483" s="582"/>
      <c r="AC483" s="582"/>
      <c r="AD483" s="582"/>
      <c r="AE483" s="582"/>
      <c r="AF483" s="582"/>
      <c r="AG483" s="582"/>
      <c r="AH483" s="582"/>
      <c r="AI483" s="582"/>
      <c r="AJ483" s="582"/>
      <c r="AK483" s="582"/>
      <c r="AL483" s="582"/>
      <c r="AM483" s="582"/>
      <c r="AN483" s="582"/>
      <c r="AO483" s="582"/>
      <c r="AP483" s="582"/>
      <c r="AQ483" s="582"/>
      <c r="AR483" s="582"/>
      <c r="AS483" s="582"/>
    </row>
    <row r="484" spans="15:45" ht="12.75" customHeight="1">
      <c r="O484" s="582"/>
      <c r="P484" s="582"/>
      <c r="Q484" s="582"/>
      <c r="R484" s="582"/>
      <c r="S484" s="582"/>
      <c r="T484" s="582"/>
      <c r="U484" s="582"/>
      <c r="V484" s="582"/>
      <c r="W484" s="582"/>
      <c r="X484" s="582"/>
      <c r="Y484" s="582"/>
      <c r="Z484" s="582"/>
      <c r="AA484" s="582"/>
      <c r="AB484" s="582"/>
      <c r="AC484" s="582"/>
      <c r="AD484" s="582"/>
      <c r="AE484" s="582"/>
      <c r="AF484" s="582"/>
      <c r="AG484" s="582"/>
      <c r="AH484" s="582"/>
      <c r="AI484" s="582"/>
      <c r="AJ484" s="582"/>
      <c r="AK484" s="582"/>
      <c r="AL484" s="582"/>
      <c r="AM484" s="582"/>
      <c r="AN484" s="582"/>
      <c r="AO484" s="582"/>
      <c r="AP484" s="582"/>
      <c r="AQ484" s="582"/>
      <c r="AR484" s="582"/>
      <c r="AS484" s="582"/>
    </row>
    <row r="485" spans="15:45" ht="12.75" customHeight="1">
      <c r="O485" s="582"/>
      <c r="P485" s="582"/>
      <c r="Q485" s="582"/>
      <c r="R485" s="582"/>
      <c r="S485" s="582"/>
      <c r="T485" s="582"/>
      <c r="U485" s="582"/>
      <c r="V485" s="582"/>
      <c r="W485" s="582"/>
      <c r="X485" s="582"/>
      <c r="Y485" s="582"/>
      <c r="Z485" s="582"/>
      <c r="AA485" s="582"/>
      <c r="AB485" s="582"/>
      <c r="AC485" s="582"/>
      <c r="AD485" s="582"/>
      <c r="AE485" s="582"/>
      <c r="AF485" s="582"/>
      <c r="AG485" s="582"/>
      <c r="AH485" s="582"/>
      <c r="AI485" s="582"/>
      <c r="AJ485" s="582"/>
      <c r="AK485" s="582"/>
      <c r="AL485" s="582"/>
      <c r="AM485" s="582"/>
      <c r="AN485" s="582"/>
      <c r="AO485" s="582"/>
      <c r="AP485" s="582"/>
      <c r="AQ485" s="582"/>
      <c r="AR485" s="582"/>
      <c r="AS485" s="582"/>
    </row>
    <row r="486" spans="15:45" ht="12.75" customHeight="1">
      <c r="O486" s="582"/>
      <c r="P486" s="582"/>
      <c r="Q486" s="582"/>
      <c r="R486" s="582"/>
      <c r="S486" s="582"/>
      <c r="T486" s="582"/>
      <c r="U486" s="582"/>
      <c r="V486" s="582"/>
      <c r="W486" s="582"/>
      <c r="X486" s="582"/>
      <c r="Y486" s="582"/>
      <c r="Z486" s="582"/>
      <c r="AA486" s="582"/>
      <c r="AB486" s="582"/>
      <c r="AC486" s="582"/>
      <c r="AD486" s="582"/>
      <c r="AE486" s="582"/>
      <c r="AF486" s="582"/>
      <c r="AG486" s="582"/>
      <c r="AH486" s="582"/>
      <c r="AI486" s="582"/>
      <c r="AJ486" s="582"/>
      <c r="AK486" s="582"/>
      <c r="AL486" s="582"/>
      <c r="AM486" s="582"/>
      <c r="AN486" s="582"/>
      <c r="AO486" s="582"/>
      <c r="AP486" s="582"/>
      <c r="AQ486" s="582"/>
      <c r="AR486" s="582"/>
      <c r="AS486" s="582"/>
    </row>
    <row r="487" spans="15:45" ht="12.75" customHeight="1">
      <c r="O487" s="582"/>
      <c r="P487" s="582"/>
      <c r="Q487" s="582"/>
      <c r="R487" s="582"/>
      <c r="S487" s="582"/>
      <c r="T487" s="582"/>
      <c r="U487" s="582"/>
      <c r="V487" s="582"/>
      <c r="W487" s="582"/>
      <c r="X487" s="582"/>
      <c r="Y487" s="582"/>
      <c r="Z487" s="582"/>
      <c r="AA487" s="582"/>
      <c r="AB487" s="582"/>
      <c r="AC487" s="582"/>
      <c r="AD487" s="582"/>
      <c r="AE487" s="582"/>
      <c r="AF487" s="582"/>
      <c r="AG487" s="582"/>
      <c r="AH487" s="582"/>
      <c r="AI487" s="582"/>
      <c r="AJ487" s="582"/>
      <c r="AK487" s="582"/>
      <c r="AL487" s="582"/>
      <c r="AM487" s="582"/>
      <c r="AN487" s="582"/>
      <c r="AO487" s="582"/>
      <c r="AP487" s="582"/>
      <c r="AQ487" s="582"/>
      <c r="AR487" s="582"/>
      <c r="AS487" s="582"/>
    </row>
    <row r="488" spans="15:45" ht="12.75" customHeight="1">
      <c r="O488" s="582"/>
      <c r="P488" s="582"/>
      <c r="Q488" s="582"/>
      <c r="R488" s="582"/>
      <c r="S488" s="582"/>
      <c r="T488" s="582"/>
      <c r="U488" s="582"/>
      <c r="V488" s="582"/>
      <c r="W488" s="582"/>
      <c r="X488" s="582"/>
      <c r="Y488" s="582"/>
      <c r="Z488" s="582"/>
      <c r="AA488" s="582"/>
      <c r="AB488" s="582"/>
      <c r="AC488" s="582"/>
      <c r="AD488" s="582"/>
      <c r="AE488" s="582"/>
      <c r="AF488" s="582"/>
      <c r="AG488" s="582"/>
      <c r="AH488" s="582"/>
      <c r="AI488" s="582"/>
      <c r="AJ488" s="582"/>
      <c r="AK488" s="582"/>
      <c r="AL488" s="582"/>
      <c r="AM488" s="582"/>
      <c r="AN488" s="582"/>
      <c r="AO488" s="582"/>
      <c r="AP488" s="582"/>
      <c r="AQ488" s="582"/>
      <c r="AR488" s="582"/>
      <c r="AS488" s="582"/>
    </row>
    <row r="489" spans="15:45" ht="12.75" customHeight="1">
      <c r="O489" s="582"/>
      <c r="P489" s="582"/>
      <c r="Q489" s="582"/>
      <c r="R489" s="582"/>
      <c r="S489" s="582"/>
      <c r="T489" s="582"/>
      <c r="U489" s="582"/>
      <c r="V489" s="582"/>
      <c r="W489" s="582"/>
      <c r="X489" s="582"/>
      <c r="Y489" s="582"/>
      <c r="Z489" s="582"/>
      <c r="AA489" s="582"/>
      <c r="AB489" s="582"/>
      <c r="AC489" s="582"/>
      <c r="AD489" s="582"/>
      <c r="AE489" s="582"/>
      <c r="AF489" s="582"/>
      <c r="AG489" s="582"/>
      <c r="AH489" s="582"/>
      <c r="AI489" s="582"/>
      <c r="AJ489" s="582"/>
      <c r="AK489" s="582"/>
      <c r="AL489" s="582"/>
      <c r="AM489" s="582"/>
      <c r="AN489" s="582"/>
      <c r="AO489" s="582"/>
      <c r="AP489" s="582"/>
      <c r="AQ489" s="582"/>
      <c r="AR489" s="582"/>
      <c r="AS489" s="582"/>
    </row>
    <row r="490" spans="15:45" ht="12.75" customHeight="1">
      <c r="O490" s="582"/>
      <c r="P490" s="582"/>
      <c r="Q490" s="582"/>
      <c r="R490" s="582"/>
      <c r="S490" s="582"/>
      <c r="T490" s="582"/>
      <c r="U490" s="582"/>
      <c r="V490" s="582"/>
      <c r="W490" s="582"/>
      <c r="X490" s="582"/>
      <c r="Y490" s="582"/>
      <c r="Z490" s="582"/>
      <c r="AA490" s="582"/>
      <c r="AB490" s="582"/>
      <c r="AC490" s="582"/>
      <c r="AD490" s="582"/>
      <c r="AE490" s="582"/>
      <c r="AF490" s="582"/>
      <c r="AG490" s="582"/>
      <c r="AH490" s="582"/>
      <c r="AI490" s="582"/>
      <c r="AJ490" s="582"/>
      <c r="AK490" s="582"/>
      <c r="AL490" s="582"/>
      <c r="AM490" s="582"/>
      <c r="AN490" s="582"/>
      <c r="AO490" s="582"/>
      <c r="AP490" s="582"/>
      <c r="AQ490" s="582"/>
      <c r="AR490" s="582"/>
      <c r="AS490" s="582"/>
    </row>
    <row r="491" spans="15:45" ht="12.75" customHeight="1">
      <c r="O491" s="582"/>
      <c r="P491" s="582"/>
      <c r="Q491" s="582"/>
      <c r="R491" s="582"/>
      <c r="S491" s="582"/>
      <c r="T491" s="582"/>
      <c r="U491" s="582"/>
      <c r="V491" s="582"/>
      <c r="W491" s="582"/>
      <c r="X491" s="582"/>
      <c r="Y491" s="582"/>
      <c r="Z491" s="582"/>
      <c r="AA491" s="582"/>
      <c r="AB491" s="582"/>
      <c r="AC491" s="582"/>
      <c r="AD491" s="582"/>
      <c r="AE491" s="582"/>
      <c r="AF491" s="582"/>
      <c r="AG491" s="582"/>
      <c r="AH491" s="582"/>
      <c r="AI491" s="582"/>
      <c r="AJ491" s="582"/>
      <c r="AK491" s="582"/>
      <c r="AL491" s="582"/>
      <c r="AM491" s="582"/>
      <c r="AN491" s="582"/>
      <c r="AO491" s="582"/>
      <c r="AP491" s="582"/>
      <c r="AQ491" s="582"/>
      <c r="AR491" s="582"/>
      <c r="AS491" s="582"/>
    </row>
    <row r="492" spans="15:45" ht="12.75" customHeight="1">
      <c r="O492" s="582"/>
      <c r="P492" s="582"/>
      <c r="Q492" s="582"/>
      <c r="R492" s="582"/>
      <c r="S492" s="582"/>
      <c r="T492" s="582"/>
      <c r="U492" s="582"/>
      <c r="V492" s="582"/>
      <c r="W492" s="582"/>
      <c r="X492" s="582"/>
      <c r="Y492" s="582"/>
      <c r="Z492" s="582"/>
      <c r="AA492" s="582"/>
      <c r="AB492" s="582"/>
      <c r="AC492" s="582"/>
      <c r="AD492" s="582"/>
      <c r="AE492" s="582"/>
      <c r="AF492" s="582"/>
      <c r="AG492" s="582"/>
      <c r="AH492" s="582"/>
      <c r="AI492" s="582"/>
      <c r="AJ492" s="582"/>
      <c r="AK492" s="582"/>
      <c r="AL492" s="582"/>
      <c r="AM492" s="582"/>
      <c r="AN492" s="582"/>
      <c r="AO492" s="582"/>
      <c r="AP492" s="582"/>
      <c r="AQ492" s="582"/>
      <c r="AR492" s="582"/>
      <c r="AS492" s="582"/>
    </row>
    <row r="493" spans="15:45" ht="12.75" customHeight="1">
      <c r="O493" s="582"/>
      <c r="P493" s="582"/>
      <c r="Q493" s="582"/>
      <c r="R493" s="582"/>
      <c r="S493" s="582"/>
      <c r="T493" s="582"/>
      <c r="U493" s="582"/>
      <c r="V493" s="582"/>
      <c r="W493" s="582"/>
      <c r="X493" s="582"/>
      <c r="Y493" s="582"/>
      <c r="Z493" s="582"/>
      <c r="AA493" s="582"/>
      <c r="AB493" s="582"/>
      <c r="AC493" s="582"/>
      <c r="AD493" s="582"/>
      <c r="AE493" s="582"/>
      <c r="AF493" s="582"/>
      <c r="AG493" s="582"/>
      <c r="AH493" s="582"/>
      <c r="AI493" s="582"/>
      <c r="AJ493" s="582"/>
      <c r="AK493" s="582"/>
      <c r="AL493" s="582"/>
      <c r="AM493" s="582"/>
      <c r="AN493" s="582"/>
      <c r="AO493" s="582"/>
      <c r="AP493" s="582"/>
      <c r="AQ493" s="582"/>
      <c r="AR493" s="582"/>
      <c r="AS493" s="582"/>
    </row>
    <row r="494" spans="15:45" ht="12.75" customHeight="1">
      <c r="O494" s="582"/>
      <c r="P494" s="582"/>
      <c r="Q494" s="582"/>
      <c r="R494" s="582"/>
      <c r="S494" s="582"/>
      <c r="T494" s="582"/>
      <c r="U494" s="582"/>
      <c r="V494" s="582"/>
      <c r="W494" s="582"/>
      <c r="X494" s="582"/>
      <c r="Y494" s="582"/>
      <c r="Z494" s="582"/>
      <c r="AA494" s="582"/>
      <c r="AB494" s="582"/>
      <c r="AC494" s="582"/>
      <c r="AD494" s="582"/>
      <c r="AE494" s="582"/>
      <c r="AF494" s="582"/>
      <c r="AG494" s="582"/>
      <c r="AH494" s="582"/>
      <c r="AI494" s="582"/>
      <c r="AJ494" s="582"/>
      <c r="AK494" s="582"/>
      <c r="AL494" s="582"/>
      <c r="AM494" s="582"/>
      <c r="AN494" s="582"/>
      <c r="AO494" s="582"/>
      <c r="AP494" s="582"/>
      <c r="AQ494" s="582"/>
      <c r="AR494" s="582"/>
      <c r="AS494" s="582"/>
    </row>
    <row r="495" spans="15:45" ht="12.75" customHeight="1">
      <c r="O495" s="582"/>
      <c r="P495" s="582"/>
      <c r="Q495" s="582"/>
      <c r="R495" s="582"/>
      <c r="S495" s="582"/>
      <c r="T495" s="582"/>
      <c r="U495" s="582"/>
      <c r="V495" s="582"/>
      <c r="W495" s="582"/>
      <c r="X495" s="582"/>
      <c r="Y495" s="582"/>
      <c r="Z495" s="582"/>
      <c r="AA495" s="582"/>
      <c r="AB495" s="582"/>
      <c r="AC495" s="582"/>
      <c r="AD495" s="582"/>
      <c r="AE495" s="582"/>
      <c r="AF495" s="582"/>
      <c r="AG495" s="582"/>
      <c r="AH495" s="582"/>
      <c r="AI495" s="582"/>
      <c r="AJ495" s="582"/>
      <c r="AK495" s="582"/>
      <c r="AL495" s="582"/>
      <c r="AM495" s="582"/>
      <c r="AN495" s="582"/>
      <c r="AO495" s="582"/>
      <c r="AP495" s="582"/>
      <c r="AQ495" s="582"/>
      <c r="AR495" s="582"/>
      <c r="AS495" s="582"/>
    </row>
    <row r="496" spans="15:45" ht="12.75" customHeight="1">
      <c r="O496" s="582"/>
      <c r="P496" s="582"/>
      <c r="Q496" s="582"/>
      <c r="R496" s="582"/>
      <c r="S496" s="582"/>
      <c r="T496" s="582"/>
      <c r="U496" s="582"/>
      <c r="V496" s="582"/>
      <c r="W496" s="582"/>
      <c r="X496" s="582"/>
      <c r="Y496" s="582"/>
      <c r="Z496" s="582"/>
      <c r="AA496" s="582"/>
      <c r="AB496" s="582"/>
      <c r="AC496" s="582"/>
      <c r="AD496" s="582"/>
      <c r="AE496" s="582"/>
      <c r="AF496" s="582"/>
      <c r="AG496" s="582"/>
      <c r="AH496" s="582"/>
      <c r="AI496" s="582"/>
      <c r="AJ496" s="582"/>
      <c r="AK496" s="582"/>
      <c r="AL496" s="582"/>
      <c r="AM496" s="582"/>
      <c r="AN496" s="582"/>
      <c r="AO496" s="582"/>
      <c r="AP496" s="582"/>
      <c r="AQ496" s="582"/>
      <c r="AR496" s="582"/>
      <c r="AS496" s="582"/>
    </row>
    <row r="497" spans="15:45" ht="12.75" customHeight="1">
      <c r="O497" s="582"/>
      <c r="P497" s="582"/>
      <c r="Q497" s="582"/>
      <c r="R497" s="582"/>
      <c r="S497" s="582"/>
      <c r="T497" s="582"/>
      <c r="U497" s="582"/>
      <c r="V497" s="582"/>
      <c r="W497" s="582"/>
      <c r="X497" s="582"/>
      <c r="Y497" s="582"/>
      <c r="Z497" s="582"/>
      <c r="AA497" s="582"/>
      <c r="AB497" s="582"/>
      <c r="AC497" s="582"/>
      <c r="AD497" s="582"/>
      <c r="AE497" s="582"/>
      <c r="AF497" s="582"/>
      <c r="AG497" s="582"/>
      <c r="AH497" s="582"/>
      <c r="AI497" s="582"/>
      <c r="AJ497" s="582"/>
      <c r="AK497" s="582"/>
      <c r="AL497" s="582"/>
      <c r="AM497" s="582"/>
      <c r="AN497" s="582"/>
      <c r="AO497" s="582"/>
      <c r="AP497" s="582"/>
      <c r="AQ497" s="582"/>
      <c r="AR497" s="582"/>
      <c r="AS497" s="582"/>
    </row>
    <row r="498" spans="15:45" ht="12.75" customHeight="1">
      <c r="O498" s="582"/>
      <c r="P498" s="582"/>
      <c r="Q498" s="582"/>
      <c r="R498" s="582"/>
      <c r="S498" s="582"/>
      <c r="T498" s="582"/>
      <c r="U498" s="582"/>
      <c r="V498" s="582"/>
      <c r="W498" s="582"/>
      <c r="X498" s="582"/>
      <c r="Y498" s="582"/>
      <c r="Z498" s="582"/>
      <c r="AA498" s="582"/>
      <c r="AB498" s="582"/>
      <c r="AC498" s="582"/>
      <c r="AD498" s="582"/>
      <c r="AE498" s="582"/>
      <c r="AF498" s="582"/>
      <c r="AG498" s="582"/>
      <c r="AH498" s="582"/>
      <c r="AI498" s="582"/>
      <c r="AJ498" s="582"/>
      <c r="AK498" s="582"/>
      <c r="AL498" s="582"/>
      <c r="AM498" s="582"/>
      <c r="AN498" s="582"/>
      <c r="AO498" s="582"/>
      <c r="AP498" s="582"/>
      <c r="AQ498" s="582"/>
      <c r="AR498" s="582"/>
      <c r="AS498" s="582"/>
    </row>
    <row r="499" spans="15:45" ht="12.75" customHeight="1">
      <c r="O499" s="582"/>
      <c r="P499" s="582"/>
      <c r="Q499" s="582"/>
      <c r="R499" s="582"/>
      <c r="S499" s="582"/>
      <c r="T499" s="582"/>
      <c r="U499" s="582"/>
      <c r="V499" s="582"/>
      <c r="W499" s="582"/>
      <c r="X499" s="582"/>
      <c r="Y499" s="582"/>
      <c r="Z499" s="582"/>
      <c r="AA499" s="582"/>
      <c r="AB499" s="582"/>
      <c r="AC499" s="582"/>
      <c r="AD499" s="582"/>
      <c r="AE499" s="582"/>
      <c r="AF499" s="582"/>
      <c r="AG499" s="582"/>
      <c r="AH499" s="582"/>
      <c r="AI499" s="582"/>
      <c r="AJ499" s="582"/>
      <c r="AK499" s="582"/>
      <c r="AL499" s="582"/>
      <c r="AM499" s="582"/>
      <c r="AN499" s="582"/>
      <c r="AO499" s="582"/>
      <c r="AP499" s="582"/>
      <c r="AQ499" s="582"/>
      <c r="AR499" s="582"/>
      <c r="AS499" s="582"/>
    </row>
    <row r="500" spans="15:45" ht="12.75" customHeight="1">
      <c r="O500" s="582"/>
      <c r="P500" s="582"/>
      <c r="Q500" s="582"/>
      <c r="R500" s="582"/>
      <c r="S500" s="582"/>
      <c r="T500" s="582"/>
      <c r="U500" s="582"/>
      <c r="V500" s="582"/>
      <c r="W500" s="582"/>
      <c r="X500" s="582"/>
      <c r="Y500" s="582"/>
      <c r="Z500" s="582"/>
      <c r="AA500" s="582"/>
      <c r="AB500" s="582"/>
      <c r="AC500" s="582"/>
      <c r="AD500" s="582"/>
      <c r="AE500" s="582"/>
      <c r="AF500" s="582"/>
      <c r="AG500" s="582"/>
      <c r="AH500" s="582"/>
      <c r="AI500" s="582"/>
      <c r="AJ500" s="582"/>
      <c r="AK500" s="582"/>
      <c r="AL500" s="582"/>
      <c r="AM500" s="582"/>
      <c r="AN500" s="582"/>
      <c r="AO500" s="582"/>
      <c r="AP500" s="582"/>
      <c r="AQ500" s="582"/>
      <c r="AR500" s="582"/>
      <c r="AS500" s="582"/>
    </row>
    <row r="501" spans="15:45" ht="12.75" customHeight="1">
      <c r="O501" s="582"/>
      <c r="P501" s="582"/>
      <c r="Q501" s="582"/>
      <c r="R501" s="582"/>
      <c r="S501" s="582"/>
      <c r="T501" s="582"/>
      <c r="U501" s="582"/>
      <c r="V501" s="582"/>
      <c r="W501" s="582"/>
      <c r="X501" s="582"/>
      <c r="Y501" s="582"/>
      <c r="Z501" s="582"/>
      <c r="AA501" s="582"/>
      <c r="AB501" s="582"/>
      <c r="AC501" s="582"/>
      <c r="AD501" s="582"/>
      <c r="AE501" s="582"/>
      <c r="AF501" s="582"/>
      <c r="AG501" s="582"/>
      <c r="AH501" s="582"/>
      <c r="AI501" s="582"/>
      <c r="AJ501" s="582"/>
      <c r="AK501" s="582"/>
      <c r="AL501" s="582"/>
      <c r="AM501" s="582"/>
      <c r="AN501" s="582"/>
      <c r="AO501" s="582"/>
      <c r="AP501" s="582"/>
      <c r="AQ501" s="582"/>
      <c r="AR501" s="582"/>
      <c r="AS501" s="582"/>
    </row>
    <row r="502" spans="15:45" ht="12.75" customHeight="1">
      <c r="O502" s="582"/>
      <c r="P502" s="582"/>
      <c r="Q502" s="582"/>
      <c r="R502" s="582"/>
      <c r="S502" s="582"/>
      <c r="T502" s="582"/>
      <c r="U502" s="582"/>
      <c r="V502" s="582"/>
      <c r="W502" s="582"/>
      <c r="X502" s="582"/>
      <c r="Y502" s="582"/>
      <c r="Z502" s="582"/>
      <c r="AA502" s="582"/>
      <c r="AB502" s="582"/>
      <c r="AC502" s="582"/>
      <c r="AD502" s="582"/>
      <c r="AE502" s="582"/>
      <c r="AF502" s="582"/>
      <c r="AG502" s="582"/>
      <c r="AH502" s="582"/>
      <c r="AI502" s="582"/>
      <c r="AJ502" s="582"/>
      <c r="AK502" s="582"/>
      <c r="AL502" s="582"/>
      <c r="AM502" s="582"/>
      <c r="AN502" s="582"/>
      <c r="AO502" s="582"/>
      <c r="AP502" s="582"/>
      <c r="AQ502" s="582"/>
      <c r="AR502" s="582"/>
      <c r="AS502" s="582"/>
    </row>
    <row r="503" spans="15:45" ht="12.75" customHeight="1">
      <c r="O503" s="582"/>
      <c r="P503" s="582"/>
      <c r="Q503" s="582"/>
      <c r="R503" s="582"/>
      <c r="S503" s="582"/>
      <c r="T503" s="582"/>
      <c r="U503" s="582"/>
      <c r="V503" s="582"/>
      <c r="W503" s="582"/>
      <c r="X503" s="582"/>
      <c r="Y503" s="582"/>
      <c r="Z503" s="582"/>
      <c r="AA503" s="582"/>
      <c r="AB503" s="582"/>
      <c r="AC503" s="582"/>
      <c r="AD503" s="582"/>
      <c r="AE503" s="582"/>
      <c r="AF503" s="582"/>
      <c r="AG503" s="582"/>
      <c r="AH503" s="582"/>
      <c r="AI503" s="582"/>
      <c r="AJ503" s="582"/>
      <c r="AK503" s="582"/>
      <c r="AL503" s="582"/>
      <c r="AM503" s="582"/>
      <c r="AN503" s="582"/>
      <c r="AO503" s="582"/>
      <c r="AP503" s="582"/>
      <c r="AQ503" s="582"/>
      <c r="AR503" s="582"/>
      <c r="AS503" s="582"/>
    </row>
    <row r="504" spans="15:45" ht="12.75" customHeight="1">
      <c r="O504" s="582"/>
      <c r="P504" s="582"/>
      <c r="Q504" s="582"/>
      <c r="R504" s="582"/>
      <c r="S504" s="582"/>
      <c r="T504" s="582"/>
      <c r="U504" s="582"/>
      <c r="V504" s="582"/>
      <c r="W504" s="582"/>
      <c r="X504" s="582"/>
      <c r="Y504" s="582"/>
      <c r="Z504" s="582"/>
      <c r="AA504" s="582"/>
      <c r="AB504" s="582"/>
      <c r="AC504" s="582"/>
      <c r="AD504" s="582"/>
      <c r="AE504" s="582"/>
      <c r="AF504" s="582"/>
      <c r="AG504" s="582"/>
      <c r="AH504" s="582"/>
      <c r="AI504" s="582"/>
      <c r="AJ504" s="582"/>
      <c r="AK504" s="582"/>
      <c r="AL504" s="582"/>
      <c r="AM504" s="582"/>
      <c r="AN504" s="582"/>
      <c r="AO504" s="582"/>
      <c r="AP504" s="582"/>
      <c r="AQ504" s="582"/>
      <c r="AR504" s="582"/>
      <c r="AS504" s="582"/>
    </row>
    <row r="505" spans="15:45" ht="12.75" customHeight="1">
      <c r="O505" s="582"/>
      <c r="P505" s="582"/>
      <c r="Q505" s="582"/>
      <c r="R505" s="582"/>
      <c r="S505" s="582"/>
      <c r="T505" s="582"/>
      <c r="U505" s="582"/>
      <c r="V505" s="582"/>
      <c r="W505" s="582"/>
      <c r="X505" s="582"/>
      <c r="Y505" s="582"/>
      <c r="Z505" s="582"/>
      <c r="AA505" s="582"/>
      <c r="AB505" s="582"/>
      <c r="AC505" s="582"/>
      <c r="AD505" s="582"/>
      <c r="AE505" s="582"/>
      <c r="AF505" s="582"/>
      <c r="AG505" s="582"/>
      <c r="AH505" s="582"/>
      <c r="AI505" s="582"/>
      <c r="AJ505" s="582"/>
      <c r="AK505" s="582"/>
      <c r="AL505" s="582"/>
      <c r="AM505" s="582"/>
      <c r="AN505" s="582"/>
      <c r="AO505" s="582"/>
      <c r="AP505" s="582"/>
      <c r="AQ505" s="582"/>
      <c r="AR505" s="582"/>
      <c r="AS505" s="582"/>
    </row>
    <row r="506" spans="15:45" ht="12.75" customHeight="1">
      <c r="O506" s="582"/>
      <c r="P506" s="582"/>
      <c r="Q506" s="582"/>
      <c r="R506" s="582"/>
      <c r="S506" s="582"/>
      <c r="T506" s="582"/>
      <c r="U506" s="582"/>
      <c r="V506" s="582"/>
      <c r="W506" s="582"/>
      <c r="X506" s="582"/>
      <c r="Y506" s="582"/>
      <c r="Z506" s="582"/>
      <c r="AA506" s="582"/>
      <c r="AB506" s="582"/>
      <c r="AC506" s="582"/>
      <c r="AD506" s="582"/>
      <c r="AE506" s="582"/>
      <c r="AF506" s="582"/>
      <c r="AG506" s="582"/>
      <c r="AH506" s="582"/>
      <c r="AI506" s="582"/>
      <c r="AJ506" s="582"/>
      <c r="AK506" s="582"/>
      <c r="AL506" s="582"/>
      <c r="AM506" s="582"/>
      <c r="AN506" s="582"/>
      <c r="AO506" s="582"/>
      <c r="AP506" s="582"/>
      <c r="AQ506" s="582"/>
      <c r="AR506" s="582"/>
      <c r="AS506" s="582"/>
    </row>
    <row r="507" spans="15:45" ht="12.75" customHeight="1">
      <c r="O507" s="582"/>
      <c r="P507" s="582"/>
      <c r="Q507" s="582"/>
      <c r="R507" s="582"/>
      <c r="S507" s="582"/>
      <c r="T507" s="582"/>
      <c r="U507" s="582"/>
      <c r="V507" s="582"/>
      <c r="W507" s="582"/>
      <c r="X507" s="582"/>
      <c r="Y507" s="582"/>
      <c r="Z507" s="582"/>
      <c r="AA507" s="582"/>
      <c r="AB507" s="582"/>
      <c r="AC507" s="582"/>
      <c r="AD507" s="582"/>
      <c r="AE507" s="582"/>
      <c r="AF507" s="582"/>
      <c r="AG507" s="582"/>
      <c r="AH507" s="582"/>
      <c r="AI507" s="582"/>
      <c r="AJ507" s="582"/>
      <c r="AK507" s="582"/>
      <c r="AL507" s="582"/>
      <c r="AM507" s="582"/>
      <c r="AN507" s="582"/>
      <c r="AO507" s="582"/>
      <c r="AP507" s="582"/>
      <c r="AQ507" s="582"/>
      <c r="AR507" s="582"/>
      <c r="AS507" s="582"/>
    </row>
    <row r="508" spans="15:45" ht="12.75" customHeight="1">
      <c r="O508" s="582"/>
      <c r="P508" s="582"/>
      <c r="Q508" s="582"/>
      <c r="R508" s="582"/>
      <c r="S508" s="582"/>
      <c r="T508" s="582"/>
      <c r="U508" s="582"/>
      <c r="V508" s="582"/>
      <c r="W508" s="582"/>
      <c r="X508" s="582"/>
      <c r="Y508" s="582"/>
      <c r="Z508" s="582"/>
      <c r="AA508" s="582"/>
      <c r="AB508" s="582"/>
      <c r="AC508" s="582"/>
      <c r="AD508" s="582"/>
      <c r="AE508" s="582"/>
      <c r="AF508" s="582"/>
      <c r="AG508" s="582"/>
      <c r="AH508" s="582"/>
      <c r="AI508" s="582"/>
      <c r="AJ508" s="582"/>
      <c r="AK508" s="582"/>
      <c r="AL508" s="582"/>
      <c r="AM508" s="582"/>
      <c r="AN508" s="582"/>
      <c r="AO508" s="582"/>
      <c r="AP508" s="582"/>
      <c r="AQ508" s="582"/>
      <c r="AR508" s="582"/>
      <c r="AS508" s="582"/>
    </row>
    <row r="509" spans="15:45" ht="12.75" customHeight="1">
      <c r="O509" s="582"/>
      <c r="P509" s="582"/>
      <c r="Q509" s="582"/>
      <c r="R509" s="582"/>
      <c r="S509" s="582"/>
      <c r="T509" s="582"/>
      <c r="U509" s="582"/>
      <c r="V509" s="582"/>
      <c r="W509" s="582"/>
      <c r="X509" s="582"/>
      <c r="Y509" s="582"/>
      <c r="Z509" s="582"/>
      <c r="AA509" s="582"/>
      <c r="AB509" s="582"/>
      <c r="AC509" s="582"/>
      <c r="AD509" s="582"/>
      <c r="AE509" s="582"/>
      <c r="AF509" s="582"/>
      <c r="AG509" s="582"/>
      <c r="AH509" s="582"/>
      <c r="AI509" s="582"/>
      <c r="AJ509" s="582"/>
      <c r="AK509" s="582"/>
      <c r="AL509" s="582"/>
      <c r="AM509" s="582"/>
      <c r="AN509" s="582"/>
      <c r="AO509" s="582"/>
      <c r="AP509" s="582"/>
      <c r="AQ509" s="582"/>
      <c r="AR509" s="582"/>
      <c r="AS509" s="582"/>
    </row>
    <row r="510" spans="15:45" ht="12.75" customHeight="1">
      <c r="O510" s="582"/>
      <c r="P510" s="582"/>
      <c r="Q510" s="582"/>
      <c r="R510" s="582"/>
      <c r="S510" s="582"/>
      <c r="T510" s="582"/>
      <c r="U510" s="582"/>
      <c r="V510" s="582"/>
      <c r="W510" s="582"/>
      <c r="X510" s="582"/>
      <c r="Y510" s="582"/>
      <c r="Z510" s="582"/>
      <c r="AA510" s="582"/>
      <c r="AB510" s="582"/>
      <c r="AC510" s="582"/>
      <c r="AD510" s="582"/>
      <c r="AE510" s="582"/>
      <c r="AF510" s="582"/>
      <c r="AG510" s="582"/>
      <c r="AH510" s="582"/>
      <c r="AI510" s="582"/>
      <c r="AJ510" s="582"/>
      <c r="AK510" s="582"/>
      <c r="AL510" s="582"/>
      <c r="AM510" s="582"/>
      <c r="AN510" s="582"/>
      <c r="AO510" s="582"/>
      <c r="AP510" s="582"/>
      <c r="AQ510" s="582"/>
      <c r="AR510" s="582"/>
      <c r="AS510" s="582"/>
    </row>
    <row r="511" spans="15:45" ht="12.75" customHeight="1">
      <c r="O511" s="582"/>
      <c r="P511" s="582"/>
      <c r="Q511" s="582"/>
      <c r="R511" s="582"/>
      <c r="S511" s="582"/>
      <c r="T511" s="582"/>
      <c r="U511" s="582"/>
      <c r="V511" s="582"/>
      <c r="W511" s="582"/>
      <c r="X511" s="582"/>
      <c r="Y511" s="582"/>
      <c r="Z511" s="582"/>
      <c r="AA511" s="582"/>
      <c r="AB511" s="582"/>
      <c r="AC511" s="582"/>
      <c r="AD511" s="582"/>
      <c r="AE511" s="582"/>
      <c r="AF511" s="582"/>
      <c r="AG511" s="582"/>
      <c r="AH511" s="582"/>
      <c r="AI511" s="582"/>
      <c r="AJ511" s="582"/>
      <c r="AK511" s="582"/>
      <c r="AL511" s="582"/>
      <c r="AM511" s="582"/>
      <c r="AN511" s="582"/>
      <c r="AO511" s="582"/>
      <c r="AP511" s="582"/>
      <c r="AQ511" s="582"/>
      <c r="AR511" s="582"/>
      <c r="AS511" s="582"/>
    </row>
    <row r="512" spans="15:45" ht="12.75" customHeight="1">
      <c r="O512" s="582"/>
      <c r="P512" s="582"/>
      <c r="Q512" s="582"/>
      <c r="R512" s="582"/>
      <c r="S512" s="582"/>
      <c r="T512" s="582"/>
      <c r="U512" s="582"/>
      <c r="V512" s="582"/>
      <c r="W512" s="582"/>
      <c r="X512" s="582"/>
      <c r="Y512" s="582"/>
      <c r="Z512" s="582"/>
      <c r="AA512" s="582"/>
      <c r="AB512" s="582"/>
      <c r="AC512" s="582"/>
      <c r="AD512" s="582"/>
      <c r="AE512" s="582"/>
      <c r="AF512" s="582"/>
      <c r="AG512" s="582"/>
      <c r="AH512" s="582"/>
      <c r="AI512" s="582"/>
      <c r="AJ512" s="582"/>
      <c r="AK512" s="582"/>
      <c r="AL512" s="582"/>
      <c r="AM512" s="582"/>
      <c r="AN512" s="582"/>
      <c r="AO512" s="582"/>
      <c r="AP512" s="582"/>
      <c r="AQ512" s="582"/>
      <c r="AR512" s="582"/>
      <c r="AS512" s="582"/>
    </row>
    <row r="513" spans="15:45" ht="12.75" customHeight="1">
      <c r="O513" s="582"/>
      <c r="P513" s="582"/>
      <c r="Q513" s="582"/>
      <c r="R513" s="582"/>
      <c r="S513" s="582"/>
      <c r="T513" s="582"/>
      <c r="U513" s="582"/>
      <c r="V513" s="582"/>
      <c r="W513" s="582"/>
      <c r="X513" s="582"/>
      <c r="Y513" s="582"/>
      <c r="Z513" s="582"/>
      <c r="AA513" s="582"/>
      <c r="AB513" s="582"/>
      <c r="AC513" s="582"/>
      <c r="AD513" s="582"/>
      <c r="AE513" s="582"/>
      <c r="AF513" s="582"/>
      <c r="AG513" s="582"/>
      <c r="AH513" s="582"/>
      <c r="AI513" s="582"/>
      <c r="AJ513" s="582"/>
      <c r="AK513" s="582"/>
      <c r="AL513" s="582"/>
      <c r="AM513" s="582"/>
      <c r="AN513" s="582"/>
      <c r="AO513" s="582"/>
      <c r="AP513" s="582"/>
      <c r="AQ513" s="582"/>
      <c r="AR513" s="582"/>
      <c r="AS513" s="582"/>
    </row>
    <row r="514" spans="15:45" ht="12.75" customHeight="1">
      <c r="O514" s="582"/>
      <c r="P514" s="582"/>
      <c r="Q514" s="582"/>
      <c r="R514" s="582"/>
      <c r="S514" s="582"/>
      <c r="T514" s="582"/>
      <c r="U514" s="582"/>
      <c r="V514" s="582"/>
      <c r="W514" s="582"/>
      <c r="X514" s="582"/>
      <c r="Y514" s="582"/>
      <c r="Z514" s="582"/>
      <c r="AA514" s="582"/>
      <c r="AB514" s="582"/>
      <c r="AC514" s="582"/>
      <c r="AD514" s="582"/>
      <c r="AE514" s="582"/>
      <c r="AF514" s="582"/>
      <c r="AG514" s="582"/>
      <c r="AH514" s="582"/>
      <c r="AI514" s="582"/>
      <c r="AJ514" s="582"/>
      <c r="AK514" s="582"/>
      <c r="AL514" s="582"/>
      <c r="AM514" s="582"/>
      <c r="AN514" s="582"/>
      <c r="AO514" s="582"/>
      <c r="AP514" s="582"/>
      <c r="AQ514" s="582"/>
      <c r="AR514" s="582"/>
      <c r="AS514" s="582"/>
    </row>
    <row r="515" spans="15:45" ht="12.75" customHeight="1">
      <c r="O515" s="582"/>
      <c r="P515" s="582"/>
      <c r="Q515" s="582"/>
      <c r="R515" s="582"/>
      <c r="S515" s="582"/>
      <c r="T515" s="582"/>
      <c r="U515" s="582"/>
      <c r="V515" s="582"/>
      <c r="W515" s="582"/>
      <c r="X515" s="582"/>
      <c r="Y515" s="582"/>
      <c r="Z515" s="582"/>
      <c r="AA515" s="582"/>
      <c r="AB515" s="582"/>
      <c r="AC515" s="582"/>
      <c r="AD515" s="582"/>
      <c r="AE515" s="582"/>
      <c r="AF515" s="582"/>
      <c r="AG515" s="582"/>
      <c r="AH515" s="582"/>
      <c r="AI515" s="582"/>
      <c r="AJ515" s="582"/>
      <c r="AK515" s="582"/>
      <c r="AL515" s="582"/>
      <c r="AM515" s="582"/>
      <c r="AN515" s="582"/>
      <c r="AO515" s="582"/>
      <c r="AP515" s="582"/>
      <c r="AQ515" s="582"/>
      <c r="AR515" s="582"/>
      <c r="AS515" s="582"/>
    </row>
    <row r="516" spans="15:45" ht="12.75" customHeight="1">
      <c r="O516" s="582"/>
      <c r="P516" s="582"/>
      <c r="Q516" s="582"/>
      <c r="R516" s="582"/>
      <c r="S516" s="582"/>
      <c r="T516" s="582"/>
      <c r="U516" s="582"/>
      <c r="V516" s="582"/>
      <c r="W516" s="582"/>
      <c r="X516" s="582"/>
      <c r="Y516" s="582"/>
      <c r="Z516" s="582"/>
      <c r="AA516" s="582"/>
      <c r="AB516" s="582"/>
      <c r="AC516" s="582"/>
      <c r="AD516" s="582"/>
      <c r="AE516" s="582"/>
      <c r="AF516" s="582"/>
      <c r="AG516" s="582"/>
      <c r="AH516" s="582"/>
      <c r="AI516" s="582"/>
      <c r="AJ516" s="582"/>
      <c r="AK516" s="582"/>
      <c r="AL516" s="582"/>
      <c r="AM516" s="582"/>
      <c r="AN516" s="582"/>
      <c r="AO516" s="582"/>
      <c r="AP516" s="582"/>
      <c r="AQ516" s="582"/>
      <c r="AR516" s="582"/>
      <c r="AS516" s="582"/>
    </row>
    <row r="517" spans="15:45" ht="12.75" customHeight="1">
      <c r="O517" s="582"/>
      <c r="P517" s="582"/>
      <c r="Q517" s="582"/>
      <c r="R517" s="582"/>
      <c r="S517" s="582"/>
      <c r="T517" s="582"/>
      <c r="U517" s="582"/>
      <c r="V517" s="582"/>
      <c r="W517" s="582"/>
      <c r="X517" s="582"/>
      <c r="Y517" s="582"/>
      <c r="Z517" s="582"/>
      <c r="AA517" s="582"/>
      <c r="AB517" s="582"/>
      <c r="AC517" s="582"/>
      <c r="AD517" s="582"/>
      <c r="AE517" s="582"/>
      <c r="AF517" s="582"/>
      <c r="AG517" s="582"/>
      <c r="AH517" s="582"/>
      <c r="AI517" s="582"/>
      <c r="AJ517" s="582"/>
      <c r="AK517" s="582"/>
      <c r="AL517" s="582"/>
      <c r="AM517" s="582"/>
      <c r="AN517" s="582"/>
      <c r="AO517" s="582"/>
      <c r="AP517" s="582"/>
      <c r="AQ517" s="582"/>
      <c r="AR517" s="582"/>
      <c r="AS517" s="582"/>
    </row>
    <row r="518" spans="15:45" ht="12.75" customHeight="1">
      <c r="O518" s="582"/>
      <c r="P518" s="582"/>
      <c r="Q518" s="582"/>
      <c r="R518" s="582"/>
      <c r="S518" s="582"/>
      <c r="T518" s="582"/>
      <c r="U518" s="582"/>
      <c r="V518" s="582"/>
      <c r="W518" s="582"/>
      <c r="X518" s="582"/>
      <c r="Y518" s="582"/>
      <c r="Z518" s="582"/>
      <c r="AA518" s="582"/>
      <c r="AB518" s="582"/>
      <c r="AC518" s="582"/>
      <c r="AD518" s="582"/>
      <c r="AE518" s="582"/>
      <c r="AF518" s="582"/>
      <c r="AG518" s="582"/>
      <c r="AH518" s="582"/>
      <c r="AI518" s="582"/>
      <c r="AJ518" s="582"/>
      <c r="AK518" s="582"/>
      <c r="AL518" s="582"/>
      <c r="AM518" s="582"/>
      <c r="AN518" s="582"/>
      <c r="AO518" s="582"/>
      <c r="AP518" s="582"/>
      <c r="AQ518" s="582"/>
      <c r="AR518" s="582"/>
      <c r="AS518" s="582"/>
    </row>
    <row r="519" spans="15:45" ht="12.75" customHeight="1">
      <c r="O519" s="582"/>
      <c r="P519" s="582"/>
      <c r="Q519" s="582"/>
      <c r="R519" s="582"/>
      <c r="S519" s="582"/>
      <c r="T519" s="582"/>
      <c r="U519" s="582"/>
      <c r="V519" s="582"/>
      <c r="W519" s="582"/>
      <c r="X519" s="582"/>
      <c r="Y519" s="582"/>
      <c r="Z519" s="582"/>
      <c r="AA519" s="582"/>
      <c r="AB519" s="582"/>
      <c r="AC519" s="582"/>
      <c r="AD519" s="582"/>
      <c r="AE519" s="582"/>
      <c r="AF519" s="582"/>
      <c r="AG519" s="582"/>
      <c r="AH519" s="582"/>
      <c r="AI519" s="582"/>
      <c r="AJ519" s="582"/>
      <c r="AK519" s="582"/>
      <c r="AL519" s="582"/>
      <c r="AM519" s="582"/>
      <c r="AN519" s="582"/>
      <c r="AO519" s="582"/>
      <c r="AP519" s="582"/>
      <c r="AQ519" s="582"/>
      <c r="AR519" s="582"/>
      <c r="AS519" s="582"/>
    </row>
    <row r="520" spans="15:45" ht="12.75" customHeight="1">
      <c r="O520" s="582"/>
      <c r="P520" s="582"/>
      <c r="Q520" s="582"/>
      <c r="R520" s="582"/>
      <c r="S520" s="582"/>
      <c r="T520" s="582"/>
      <c r="U520" s="582"/>
      <c r="V520" s="582"/>
      <c r="W520" s="582"/>
      <c r="X520" s="582"/>
      <c r="Y520" s="582"/>
      <c r="Z520" s="582"/>
      <c r="AA520" s="582"/>
      <c r="AB520" s="582"/>
      <c r="AC520" s="582"/>
      <c r="AD520" s="582"/>
      <c r="AE520" s="582"/>
      <c r="AF520" s="582"/>
      <c r="AG520" s="582"/>
      <c r="AH520" s="582"/>
      <c r="AI520" s="582"/>
      <c r="AJ520" s="582"/>
      <c r="AK520" s="582"/>
      <c r="AL520" s="582"/>
      <c r="AM520" s="582"/>
      <c r="AN520" s="582"/>
      <c r="AO520" s="582"/>
      <c r="AP520" s="582"/>
      <c r="AQ520" s="582"/>
      <c r="AR520" s="582"/>
      <c r="AS520" s="582"/>
    </row>
    <row r="521" spans="15:45" ht="12.75" customHeight="1">
      <c r="O521" s="582"/>
      <c r="P521" s="582"/>
      <c r="Q521" s="582"/>
      <c r="R521" s="582"/>
      <c r="S521" s="582"/>
      <c r="T521" s="582"/>
      <c r="U521" s="582"/>
      <c r="V521" s="582"/>
      <c r="W521" s="582"/>
      <c r="X521" s="582"/>
      <c r="Y521" s="582"/>
      <c r="Z521" s="582"/>
      <c r="AA521" s="582"/>
      <c r="AB521" s="582"/>
      <c r="AC521" s="582"/>
      <c r="AD521" s="582"/>
      <c r="AE521" s="582"/>
      <c r="AF521" s="582"/>
      <c r="AG521" s="582"/>
      <c r="AH521" s="582"/>
      <c r="AI521" s="582"/>
      <c r="AJ521" s="582"/>
      <c r="AK521" s="582"/>
      <c r="AL521" s="582"/>
      <c r="AM521" s="582"/>
      <c r="AN521" s="582"/>
      <c r="AO521" s="582"/>
      <c r="AP521" s="582"/>
      <c r="AQ521" s="582"/>
      <c r="AR521" s="582"/>
      <c r="AS521" s="582"/>
    </row>
    <row r="522" spans="15:45" ht="12.75" customHeight="1">
      <c r="O522" s="582"/>
      <c r="P522" s="582"/>
      <c r="Q522" s="582"/>
      <c r="R522" s="582"/>
      <c r="S522" s="582"/>
      <c r="T522" s="582"/>
      <c r="U522" s="582"/>
      <c r="V522" s="582"/>
      <c r="W522" s="582"/>
      <c r="X522" s="582"/>
      <c r="Y522" s="582"/>
      <c r="Z522" s="582"/>
      <c r="AA522" s="582"/>
      <c r="AB522" s="582"/>
      <c r="AC522" s="582"/>
      <c r="AD522" s="582"/>
      <c r="AE522" s="582"/>
      <c r="AF522" s="582"/>
      <c r="AG522" s="582"/>
      <c r="AH522" s="582"/>
      <c r="AI522" s="582"/>
      <c r="AJ522" s="582"/>
      <c r="AK522" s="582"/>
      <c r="AL522" s="582"/>
      <c r="AM522" s="582"/>
      <c r="AN522" s="582"/>
      <c r="AO522" s="582"/>
      <c r="AP522" s="582"/>
      <c r="AQ522" s="582"/>
      <c r="AR522" s="582"/>
      <c r="AS522" s="582"/>
    </row>
    <row r="523" spans="15:45" ht="12.75" customHeight="1">
      <c r="O523" s="582"/>
      <c r="P523" s="582"/>
      <c r="Q523" s="582"/>
      <c r="R523" s="582"/>
      <c r="S523" s="582"/>
      <c r="T523" s="582"/>
      <c r="U523" s="582"/>
      <c r="V523" s="582"/>
      <c r="W523" s="582"/>
      <c r="X523" s="582"/>
      <c r="Y523" s="582"/>
      <c r="Z523" s="582"/>
      <c r="AA523" s="582"/>
      <c r="AB523" s="582"/>
      <c r="AC523" s="582"/>
      <c r="AD523" s="582"/>
      <c r="AE523" s="582"/>
      <c r="AF523" s="582"/>
      <c r="AG523" s="582"/>
      <c r="AH523" s="582"/>
      <c r="AI523" s="582"/>
      <c r="AJ523" s="582"/>
      <c r="AK523" s="582"/>
      <c r="AL523" s="582"/>
      <c r="AM523" s="582"/>
      <c r="AN523" s="582"/>
      <c r="AO523" s="582"/>
      <c r="AP523" s="582"/>
      <c r="AQ523" s="582"/>
      <c r="AR523" s="582"/>
      <c r="AS523" s="582"/>
    </row>
    <row r="524" spans="15:45" ht="12.75" customHeight="1">
      <c r="O524" s="582"/>
      <c r="P524" s="582"/>
      <c r="Q524" s="582"/>
      <c r="R524" s="582"/>
      <c r="S524" s="582"/>
      <c r="T524" s="582"/>
      <c r="U524" s="582"/>
      <c r="V524" s="582"/>
      <c r="W524" s="582"/>
      <c r="X524" s="582"/>
      <c r="Y524" s="582"/>
      <c r="Z524" s="582"/>
      <c r="AA524" s="582"/>
      <c r="AB524" s="582"/>
      <c r="AC524" s="582"/>
      <c r="AD524" s="582"/>
      <c r="AE524" s="582"/>
      <c r="AF524" s="582"/>
      <c r="AG524" s="582"/>
      <c r="AH524" s="582"/>
      <c r="AI524" s="582"/>
      <c r="AJ524" s="582"/>
      <c r="AK524" s="582"/>
      <c r="AL524" s="582"/>
      <c r="AM524" s="582"/>
      <c r="AN524" s="582"/>
      <c r="AO524" s="582"/>
      <c r="AP524" s="582"/>
      <c r="AQ524" s="582"/>
      <c r="AR524" s="582"/>
      <c r="AS524" s="582"/>
    </row>
    <row r="525" spans="15:45" ht="12.75" customHeight="1">
      <c r="O525" s="582"/>
      <c r="P525" s="582"/>
      <c r="Q525" s="582"/>
      <c r="R525" s="582"/>
      <c r="S525" s="582"/>
      <c r="T525" s="582"/>
      <c r="U525" s="582"/>
      <c r="V525" s="582"/>
      <c r="W525" s="582"/>
      <c r="X525" s="582"/>
      <c r="Y525" s="582"/>
      <c r="Z525" s="582"/>
      <c r="AA525" s="582"/>
      <c r="AB525" s="582"/>
      <c r="AC525" s="582"/>
      <c r="AD525" s="582"/>
      <c r="AE525" s="582"/>
      <c r="AF525" s="582"/>
      <c r="AG525" s="582"/>
      <c r="AH525" s="582"/>
      <c r="AI525" s="582"/>
      <c r="AJ525" s="582"/>
      <c r="AK525" s="582"/>
      <c r="AL525" s="582"/>
      <c r="AM525" s="582"/>
      <c r="AN525" s="582"/>
      <c r="AO525" s="582"/>
      <c r="AP525" s="582"/>
      <c r="AQ525" s="582"/>
      <c r="AR525" s="582"/>
      <c r="AS525" s="582"/>
    </row>
    <row r="526" spans="15:45" ht="12.75" customHeight="1">
      <c r="O526" s="582"/>
      <c r="P526" s="582"/>
      <c r="Q526" s="582"/>
      <c r="R526" s="582"/>
      <c r="S526" s="582"/>
      <c r="T526" s="582"/>
      <c r="U526" s="582"/>
      <c r="V526" s="582"/>
      <c r="W526" s="582"/>
      <c r="X526" s="582"/>
      <c r="Y526" s="582"/>
      <c r="Z526" s="582"/>
      <c r="AA526" s="582"/>
      <c r="AB526" s="582"/>
      <c r="AC526" s="582"/>
      <c r="AD526" s="582"/>
      <c r="AE526" s="582"/>
      <c r="AF526" s="582"/>
      <c r="AG526" s="582"/>
      <c r="AH526" s="582"/>
      <c r="AI526" s="582"/>
      <c r="AJ526" s="582"/>
      <c r="AK526" s="582"/>
      <c r="AL526" s="582"/>
      <c r="AM526" s="582"/>
      <c r="AN526" s="582"/>
      <c r="AO526" s="582"/>
      <c r="AP526" s="582"/>
      <c r="AQ526" s="582"/>
      <c r="AR526" s="582"/>
      <c r="AS526" s="582"/>
    </row>
    <row r="527" spans="15:45" ht="12.75" customHeight="1">
      <c r="O527" s="582"/>
      <c r="P527" s="582"/>
      <c r="Q527" s="582"/>
      <c r="R527" s="582"/>
      <c r="S527" s="582"/>
      <c r="T527" s="582"/>
      <c r="U527" s="582"/>
      <c r="V527" s="582"/>
      <c r="W527" s="582"/>
      <c r="X527" s="582"/>
      <c r="Y527" s="582"/>
      <c r="Z527" s="582"/>
      <c r="AA527" s="582"/>
      <c r="AB527" s="582"/>
      <c r="AC527" s="582"/>
      <c r="AD527" s="582"/>
      <c r="AE527" s="582"/>
      <c r="AF527" s="582"/>
      <c r="AG527" s="582"/>
      <c r="AH527" s="582"/>
      <c r="AI527" s="582"/>
      <c r="AJ527" s="582"/>
      <c r="AK527" s="582"/>
      <c r="AL527" s="582"/>
      <c r="AM527" s="582"/>
      <c r="AN527" s="582"/>
      <c r="AO527" s="582"/>
      <c r="AP527" s="582"/>
      <c r="AQ527" s="582"/>
      <c r="AR527" s="582"/>
      <c r="AS527" s="582"/>
    </row>
    <row r="528" spans="15:45" ht="12.75" customHeight="1">
      <c r="O528" s="582"/>
      <c r="P528" s="582"/>
      <c r="Q528" s="582"/>
      <c r="R528" s="582"/>
      <c r="S528" s="582"/>
      <c r="T528" s="582"/>
      <c r="U528" s="582"/>
      <c r="V528" s="582"/>
      <c r="W528" s="582"/>
      <c r="X528" s="582"/>
      <c r="Y528" s="582"/>
      <c r="Z528" s="582"/>
      <c r="AA528" s="582"/>
      <c r="AB528" s="582"/>
      <c r="AC528" s="582"/>
      <c r="AD528" s="582"/>
      <c r="AE528" s="582"/>
      <c r="AF528" s="582"/>
      <c r="AG528" s="582"/>
      <c r="AH528" s="582"/>
      <c r="AI528" s="582"/>
      <c r="AJ528" s="582"/>
      <c r="AK528" s="582"/>
      <c r="AL528" s="582"/>
      <c r="AM528" s="582"/>
      <c r="AN528" s="582"/>
      <c r="AO528" s="582"/>
      <c r="AP528" s="582"/>
      <c r="AQ528" s="582"/>
      <c r="AR528" s="582"/>
      <c r="AS528" s="582"/>
    </row>
    <row r="529" spans="15:45" ht="12.75" customHeight="1">
      <c r="O529" s="582"/>
      <c r="P529" s="582"/>
      <c r="Q529" s="582"/>
      <c r="R529" s="582"/>
      <c r="S529" s="582"/>
      <c r="T529" s="582"/>
      <c r="U529" s="582"/>
      <c r="V529" s="582"/>
      <c r="W529" s="582"/>
      <c r="X529" s="582"/>
      <c r="Y529" s="582"/>
      <c r="Z529" s="582"/>
      <c r="AA529" s="582"/>
      <c r="AB529" s="582"/>
      <c r="AC529" s="582"/>
      <c r="AD529" s="582"/>
      <c r="AE529" s="582"/>
      <c r="AF529" s="582"/>
      <c r="AG529" s="582"/>
      <c r="AH529" s="582"/>
      <c r="AI529" s="582"/>
      <c r="AJ529" s="582"/>
      <c r="AK529" s="582"/>
      <c r="AL529" s="582"/>
      <c r="AM529" s="582"/>
      <c r="AN529" s="582"/>
      <c r="AO529" s="582"/>
      <c r="AP529" s="582"/>
      <c r="AQ529" s="582"/>
      <c r="AR529" s="582"/>
      <c r="AS529" s="582"/>
    </row>
    <row r="530" spans="15:45" ht="12.75" customHeight="1">
      <c r="O530" s="582"/>
      <c r="P530" s="582"/>
      <c r="Q530" s="582"/>
      <c r="R530" s="582"/>
      <c r="S530" s="582"/>
      <c r="T530" s="582"/>
      <c r="U530" s="582"/>
      <c r="V530" s="582"/>
      <c r="W530" s="582"/>
      <c r="X530" s="582"/>
      <c r="Y530" s="582"/>
      <c r="Z530" s="582"/>
      <c r="AA530" s="582"/>
      <c r="AB530" s="582"/>
      <c r="AC530" s="582"/>
      <c r="AD530" s="582"/>
      <c r="AE530" s="582"/>
      <c r="AF530" s="582"/>
      <c r="AG530" s="582"/>
      <c r="AH530" s="582"/>
      <c r="AI530" s="582"/>
      <c r="AJ530" s="582"/>
      <c r="AK530" s="582"/>
      <c r="AL530" s="582"/>
      <c r="AM530" s="582"/>
      <c r="AN530" s="582"/>
      <c r="AO530" s="582"/>
      <c r="AP530" s="582"/>
      <c r="AQ530" s="582"/>
      <c r="AR530" s="582"/>
      <c r="AS530" s="582"/>
    </row>
    <row r="531" spans="15:45" ht="12.75" customHeight="1">
      <c r="O531" s="582"/>
      <c r="P531" s="582"/>
      <c r="Q531" s="582"/>
      <c r="R531" s="582"/>
      <c r="S531" s="582"/>
      <c r="T531" s="582"/>
      <c r="U531" s="582"/>
      <c r="V531" s="582"/>
      <c r="W531" s="582"/>
      <c r="X531" s="582"/>
      <c r="Y531" s="582"/>
      <c r="Z531" s="582"/>
      <c r="AA531" s="582"/>
      <c r="AB531" s="582"/>
      <c r="AC531" s="582"/>
      <c r="AD531" s="582"/>
      <c r="AE531" s="582"/>
      <c r="AF531" s="582"/>
      <c r="AG531" s="582"/>
      <c r="AH531" s="582"/>
      <c r="AI531" s="582"/>
      <c r="AJ531" s="582"/>
      <c r="AK531" s="582"/>
      <c r="AL531" s="582"/>
      <c r="AM531" s="582"/>
      <c r="AN531" s="582"/>
      <c r="AO531" s="582"/>
      <c r="AP531" s="582"/>
      <c r="AQ531" s="582"/>
      <c r="AR531" s="582"/>
      <c r="AS531" s="582"/>
    </row>
    <row r="532" spans="15:45" ht="12.75" customHeight="1">
      <c r="O532" s="582"/>
      <c r="P532" s="582"/>
      <c r="Q532" s="582"/>
      <c r="R532" s="582"/>
      <c r="S532" s="582"/>
      <c r="T532" s="582"/>
      <c r="U532" s="582"/>
      <c r="V532" s="582"/>
      <c r="W532" s="582"/>
      <c r="X532" s="582"/>
      <c r="Y532" s="582"/>
      <c r="Z532" s="582"/>
      <c r="AA532" s="582"/>
      <c r="AB532" s="582"/>
      <c r="AC532" s="582"/>
      <c r="AD532" s="582"/>
      <c r="AE532" s="582"/>
      <c r="AF532" s="582"/>
      <c r="AG532" s="582"/>
      <c r="AH532" s="582"/>
      <c r="AI532" s="582"/>
      <c r="AJ532" s="582"/>
      <c r="AK532" s="582"/>
      <c r="AL532" s="582"/>
      <c r="AM532" s="582"/>
      <c r="AN532" s="582"/>
      <c r="AO532" s="582"/>
      <c r="AP532" s="582"/>
      <c r="AQ532" s="582"/>
      <c r="AR532" s="582"/>
      <c r="AS532" s="582"/>
    </row>
    <row r="533" spans="15:45" ht="12.75" customHeight="1">
      <c r="O533" s="582"/>
      <c r="P533" s="582"/>
      <c r="Q533" s="582"/>
      <c r="R533" s="582"/>
      <c r="S533" s="582"/>
      <c r="T533" s="582"/>
      <c r="U533" s="582"/>
      <c r="V533" s="582"/>
      <c r="W533" s="582"/>
      <c r="X533" s="582"/>
      <c r="Y533" s="582"/>
      <c r="Z533" s="582"/>
      <c r="AA533" s="582"/>
      <c r="AB533" s="582"/>
      <c r="AC533" s="582"/>
      <c r="AD533" s="582"/>
      <c r="AE533" s="582"/>
      <c r="AF533" s="582"/>
      <c r="AG533" s="582"/>
      <c r="AH533" s="582"/>
      <c r="AI533" s="582"/>
      <c r="AJ533" s="582"/>
      <c r="AK533" s="582"/>
      <c r="AL533" s="582"/>
      <c r="AM533" s="582"/>
      <c r="AN533" s="582"/>
      <c r="AO533" s="582"/>
      <c r="AP533" s="582"/>
      <c r="AQ533" s="582"/>
      <c r="AR533" s="582"/>
      <c r="AS533" s="582"/>
    </row>
    <row r="534" spans="15:45" ht="12.75" customHeight="1">
      <c r="O534" s="582"/>
      <c r="P534" s="582"/>
      <c r="Q534" s="582"/>
      <c r="R534" s="582"/>
      <c r="S534" s="582"/>
      <c r="T534" s="582"/>
      <c r="U534" s="582"/>
      <c r="V534" s="582"/>
      <c r="W534" s="582"/>
      <c r="X534" s="582"/>
      <c r="Y534" s="582"/>
      <c r="Z534" s="582"/>
      <c r="AA534" s="582"/>
      <c r="AB534" s="582"/>
      <c r="AC534" s="582"/>
      <c r="AD534" s="582"/>
      <c r="AE534" s="582"/>
      <c r="AF534" s="582"/>
      <c r="AG534" s="582"/>
      <c r="AH534" s="582"/>
      <c r="AI534" s="582"/>
      <c r="AJ534" s="582"/>
      <c r="AK534" s="582"/>
      <c r="AL534" s="582"/>
      <c r="AM534" s="582"/>
      <c r="AN534" s="582"/>
      <c r="AO534" s="582"/>
      <c r="AP534" s="582"/>
      <c r="AQ534" s="582"/>
      <c r="AR534" s="582"/>
      <c r="AS534" s="582"/>
    </row>
    <row r="535" spans="15:45" ht="12.75" customHeight="1">
      <c r="O535" s="582"/>
      <c r="P535" s="582"/>
      <c r="Q535" s="582"/>
      <c r="R535" s="582"/>
      <c r="S535" s="582"/>
      <c r="T535" s="582"/>
      <c r="U535" s="582"/>
      <c r="V535" s="582"/>
      <c r="W535" s="582"/>
      <c r="X535" s="582"/>
      <c r="Y535" s="582"/>
      <c r="Z535" s="582"/>
      <c r="AA535" s="582"/>
      <c r="AB535" s="582"/>
      <c r="AC535" s="582"/>
      <c r="AD535" s="582"/>
      <c r="AE535" s="582"/>
      <c r="AF535" s="582"/>
      <c r="AG535" s="582"/>
      <c r="AH535" s="582"/>
      <c r="AI535" s="582"/>
      <c r="AJ535" s="582"/>
      <c r="AK535" s="582"/>
      <c r="AL535" s="582"/>
      <c r="AM535" s="582"/>
      <c r="AN535" s="582"/>
      <c r="AO535" s="582"/>
      <c r="AP535" s="582"/>
      <c r="AQ535" s="582"/>
      <c r="AR535" s="582"/>
      <c r="AS535" s="582"/>
    </row>
    <row r="536" spans="15:45" ht="12.75" customHeight="1">
      <c r="O536" s="582"/>
      <c r="P536" s="582"/>
      <c r="Q536" s="582"/>
      <c r="R536" s="582"/>
      <c r="S536" s="582"/>
      <c r="T536" s="582"/>
      <c r="U536" s="582"/>
      <c r="V536" s="582"/>
      <c r="W536" s="582"/>
      <c r="X536" s="582"/>
      <c r="Y536" s="582"/>
      <c r="Z536" s="582"/>
      <c r="AA536" s="582"/>
      <c r="AB536" s="582"/>
      <c r="AC536" s="582"/>
      <c r="AD536" s="582"/>
      <c r="AE536" s="582"/>
      <c r="AF536" s="582"/>
      <c r="AG536" s="582"/>
      <c r="AH536" s="582"/>
      <c r="AI536" s="582"/>
      <c r="AJ536" s="582"/>
      <c r="AK536" s="582"/>
      <c r="AL536" s="582"/>
      <c r="AM536" s="582"/>
      <c r="AN536" s="582"/>
      <c r="AO536" s="582"/>
      <c r="AP536" s="582"/>
      <c r="AQ536" s="582"/>
      <c r="AR536" s="582"/>
      <c r="AS536" s="582"/>
    </row>
    <row r="537" spans="15:45" ht="12.75" customHeight="1">
      <c r="O537" s="582"/>
      <c r="P537" s="582"/>
      <c r="Q537" s="582"/>
      <c r="R537" s="582"/>
      <c r="S537" s="582"/>
      <c r="T537" s="582"/>
      <c r="U537" s="582"/>
      <c r="V537" s="582"/>
      <c r="W537" s="582"/>
      <c r="X537" s="582"/>
      <c r="Y537" s="582"/>
      <c r="Z537" s="582"/>
      <c r="AA537" s="582"/>
      <c r="AB537" s="582"/>
      <c r="AC537" s="582"/>
      <c r="AD537" s="582"/>
      <c r="AE537" s="582"/>
      <c r="AF537" s="582"/>
      <c r="AG537" s="582"/>
      <c r="AH537" s="582"/>
      <c r="AI537" s="582"/>
      <c r="AJ537" s="582"/>
      <c r="AK537" s="582"/>
      <c r="AL537" s="582"/>
      <c r="AM537" s="582"/>
      <c r="AN537" s="582"/>
      <c r="AO537" s="582"/>
      <c r="AP537" s="582"/>
      <c r="AQ537" s="582"/>
      <c r="AR537" s="582"/>
      <c r="AS537" s="582"/>
    </row>
    <row r="538" spans="15:45" ht="12.75" customHeight="1">
      <c r="O538" s="582"/>
      <c r="P538" s="582"/>
      <c r="Q538" s="582"/>
      <c r="R538" s="582"/>
      <c r="S538" s="582"/>
      <c r="T538" s="582"/>
      <c r="U538" s="582"/>
      <c r="V538" s="582"/>
      <c r="W538" s="582"/>
      <c r="X538" s="582"/>
      <c r="Y538" s="582"/>
      <c r="Z538" s="582"/>
      <c r="AA538" s="582"/>
      <c r="AB538" s="582"/>
      <c r="AC538" s="582"/>
      <c r="AD538" s="582"/>
      <c r="AE538" s="582"/>
      <c r="AF538" s="582"/>
      <c r="AG538" s="582"/>
      <c r="AH538" s="582"/>
      <c r="AI538" s="582"/>
      <c r="AJ538" s="582"/>
      <c r="AK538" s="582"/>
      <c r="AL538" s="582"/>
      <c r="AM538" s="582"/>
      <c r="AN538" s="582"/>
      <c r="AO538" s="582"/>
      <c r="AP538" s="582"/>
      <c r="AQ538" s="582"/>
      <c r="AR538" s="582"/>
      <c r="AS538" s="582"/>
    </row>
    <row r="539" spans="15:45" ht="12.75" customHeight="1">
      <c r="O539" s="582"/>
      <c r="P539" s="582"/>
      <c r="Q539" s="582"/>
      <c r="R539" s="582"/>
      <c r="S539" s="582"/>
      <c r="T539" s="582"/>
      <c r="U539" s="582"/>
      <c r="V539" s="582"/>
      <c r="W539" s="582"/>
      <c r="X539" s="582"/>
      <c r="Y539" s="582"/>
      <c r="Z539" s="582"/>
      <c r="AA539" s="582"/>
      <c r="AB539" s="582"/>
      <c r="AC539" s="582"/>
      <c r="AD539" s="582"/>
      <c r="AE539" s="582"/>
      <c r="AF539" s="582"/>
      <c r="AG539" s="582"/>
      <c r="AH539" s="582"/>
      <c r="AI539" s="582"/>
      <c r="AJ539" s="582"/>
      <c r="AK539" s="582"/>
      <c r="AL539" s="582"/>
      <c r="AM539" s="582"/>
      <c r="AN539" s="582"/>
      <c r="AO539" s="582"/>
      <c r="AP539" s="582"/>
      <c r="AQ539" s="582"/>
      <c r="AR539" s="582"/>
      <c r="AS539" s="582"/>
    </row>
    <row r="540" spans="15:45" ht="12.75" customHeight="1">
      <c r="O540" s="582"/>
      <c r="P540" s="582"/>
      <c r="Q540" s="582"/>
      <c r="R540" s="582"/>
      <c r="S540" s="582"/>
      <c r="T540" s="582"/>
      <c r="U540" s="582"/>
      <c r="V540" s="582"/>
      <c r="W540" s="582"/>
      <c r="X540" s="582"/>
      <c r="Y540" s="582"/>
      <c r="Z540" s="582"/>
      <c r="AA540" s="582"/>
      <c r="AB540" s="582"/>
      <c r="AC540" s="582"/>
      <c r="AD540" s="582"/>
      <c r="AE540" s="582"/>
      <c r="AF540" s="582"/>
      <c r="AG540" s="582"/>
      <c r="AH540" s="582"/>
      <c r="AI540" s="582"/>
      <c r="AJ540" s="582"/>
      <c r="AK540" s="582"/>
      <c r="AL540" s="582"/>
      <c r="AM540" s="582"/>
      <c r="AN540" s="582"/>
      <c r="AO540" s="582"/>
      <c r="AP540" s="582"/>
      <c r="AQ540" s="582"/>
      <c r="AR540" s="582"/>
      <c r="AS540" s="582"/>
    </row>
    <row r="541" spans="15:45" ht="12.75" customHeight="1">
      <c r="O541" s="582"/>
      <c r="P541" s="582"/>
      <c r="Q541" s="582"/>
      <c r="R541" s="582"/>
      <c r="S541" s="582"/>
      <c r="T541" s="582"/>
      <c r="U541" s="582"/>
      <c r="V541" s="582"/>
      <c r="W541" s="582"/>
      <c r="X541" s="582"/>
      <c r="Y541" s="582"/>
      <c r="Z541" s="582"/>
      <c r="AA541" s="582"/>
      <c r="AB541" s="582"/>
      <c r="AC541" s="582"/>
      <c r="AD541" s="582"/>
      <c r="AE541" s="582"/>
      <c r="AF541" s="582"/>
      <c r="AG541" s="582"/>
      <c r="AH541" s="582"/>
      <c r="AI541" s="582"/>
      <c r="AJ541" s="582"/>
      <c r="AK541" s="582"/>
      <c r="AL541" s="582"/>
      <c r="AM541" s="582"/>
      <c r="AN541" s="582"/>
      <c r="AO541" s="582"/>
      <c r="AP541" s="582"/>
      <c r="AQ541" s="582"/>
      <c r="AR541" s="582"/>
      <c r="AS541" s="582"/>
    </row>
    <row r="542" spans="15:45" ht="12.75" customHeight="1">
      <c r="O542" s="582"/>
      <c r="P542" s="582"/>
      <c r="Q542" s="582"/>
      <c r="R542" s="582"/>
      <c r="S542" s="582"/>
      <c r="T542" s="582"/>
      <c r="U542" s="582"/>
      <c r="V542" s="582"/>
      <c r="W542" s="582"/>
      <c r="X542" s="582"/>
      <c r="Y542" s="582"/>
      <c r="Z542" s="582"/>
      <c r="AA542" s="582"/>
      <c r="AB542" s="582"/>
      <c r="AC542" s="582"/>
      <c r="AD542" s="582"/>
      <c r="AE542" s="582"/>
      <c r="AF542" s="582"/>
      <c r="AG542" s="582"/>
      <c r="AH542" s="582"/>
      <c r="AI542" s="582"/>
      <c r="AJ542" s="582"/>
      <c r="AK542" s="582"/>
      <c r="AL542" s="582"/>
      <c r="AM542" s="582"/>
      <c r="AN542" s="582"/>
      <c r="AO542" s="582"/>
      <c r="AP542" s="582"/>
      <c r="AQ542" s="582"/>
      <c r="AR542" s="582"/>
      <c r="AS542" s="582"/>
    </row>
    <row r="543" spans="15:45" ht="12.75" customHeight="1">
      <c r="O543" s="582"/>
      <c r="P543" s="582"/>
      <c r="Q543" s="582"/>
      <c r="R543" s="582"/>
      <c r="S543" s="582"/>
      <c r="T543" s="582"/>
      <c r="U543" s="582"/>
      <c r="V543" s="582"/>
      <c r="W543" s="582"/>
      <c r="X543" s="582"/>
      <c r="Y543" s="582"/>
      <c r="Z543" s="582"/>
      <c r="AA543" s="582"/>
      <c r="AB543" s="582"/>
      <c r="AC543" s="582"/>
      <c r="AD543" s="582"/>
      <c r="AE543" s="582"/>
      <c r="AF543" s="582"/>
      <c r="AG543" s="582"/>
      <c r="AH543" s="582"/>
      <c r="AI543" s="582"/>
      <c r="AJ543" s="582"/>
      <c r="AK543" s="582"/>
      <c r="AL543" s="582"/>
      <c r="AM543" s="582"/>
      <c r="AN543" s="582"/>
      <c r="AO543" s="582"/>
      <c r="AP543" s="582"/>
      <c r="AQ543" s="582"/>
      <c r="AR543" s="582"/>
      <c r="AS543" s="582"/>
    </row>
    <row r="544" spans="15:45" ht="12.75" customHeight="1">
      <c r="O544" s="582"/>
      <c r="P544" s="582"/>
      <c r="Q544" s="582"/>
      <c r="R544" s="582"/>
      <c r="S544" s="582"/>
      <c r="T544" s="582"/>
      <c r="U544" s="582"/>
      <c r="V544" s="582"/>
      <c r="W544" s="582"/>
      <c r="X544" s="582"/>
      <c r="Y544" s="582"/>
      <c r="Z544" s="582"/>
      <c r="AA544" s="582"/>
      <c r="AB544" s="582"/>
      <c r="AC544" s="582"/>
      <c r="AD544" s="582"/>
      <c r="AE544" s="582"/>
      <c r="AF544" s="582"/>
      <c r="AG544" s="582"/>
      <c r="AH544" s="582"/>
      <c r="AI544" s="582"/>
      <c r="AJ544" s="582"/>
      <c r="AK544" s="582"/>
      <c r="AL544" s="582"/>
      <c r="AM544" s="582"/>
      <c r="AN544" s="582"/>
      <c r="AO544" s="582"/>
      <c r="AP544" s="582"/>
      <c r="AQ544" s="582"/>
      <c r="AR544" s="582"/>
      <c r="AS544" s="582"/>
    </row>
    <row r="545" spans="15:45" ht="12.75" customHeight="1">
      <c r="O545" s="582"/>
      <c r="P545" s="582"/>
      <c r="Q545" s="582"/>
      <c r="R545" s="582"/>
      <c r="S545" s="582"/>
      <c r="T545" s="582"/>
      <c r="U545" s="582"/>
      <c r="V545" s="582"/>
      <c r="W545" s="582"/>
      <c r="X545" s="582"/>
      <c r="Y545" s="582"/>
      <c r="Z545" s="582"/>
      <c r="AA545" s="582"/>
      <c r="AB545" s="582"/>
      <c r="AC545" s="582"/>
      <c r="AD545" s="582"/>
      <c r="AE545" s="582"/>
      <c r="AF545" s="582"/>
      <c r="AG545" s="582"/>
      <c r="AH545" s="582"/>
      <c r="AI545" s="582"/>
      <c r="AJ545" s="582"/>
      <c r="AK545" s="582"/>
      <c r="AL545" s="582"/>
      <c r="AM545" s="582"/>
      <c r="AN545" s="582"/>
      <c r="AO545" s="582"/>
      <c r="AP545" s="582"/>
      <c r="AQ545" s="582"/>
      <c r="AR545" s="582"/>
      <c r="AS545" s="582"/>
    </row>
    <row r="546" spans="15:45" ht="12.75" customHeight="1">
      <c r="O546" s="582"/>
      <c r="P546" s="582"/>
      <c r="Q546" s="582"/>
      <c r="R546" s="582"/>
      <c r="S546" s="582"/>
      <c r="T546" s="582"/>
      <c r="U546" s="582"/>
      <c r="V546" s="582"/>
      <c r="W546" s="582"/>
      <c r="X546" s="582"/>
      <c r="Y546" s="582"/>
      <c r="Z546" s="582"/>
      <c r="AA546" s="582"/>
      <c r="AB546" s="582"/>
      <c r="AC546" s="582"/>
      <c r="AD546" s="582"/>
      <c r="AE546" s="582"/>
      <c r="AF546" s="582"/>
      <c r="AG546" s="582"/>
      <c r="AH546" s="582"/>
      <c r="AI546" s="582"/>
      <c r="AJ546" s="582"/>
      <c r="AK546" s="582"/>
      <c r="AL546" s="582"/>
      <c r="AM546" s="582"/>
      <c r="AN546" s="582"/>
      <c r="AO546" s="582"/>
      <c r="AP546" s="582"/>
      <c r="AQ546" s="582"/>
      <c r="AR546" s="582"/>
      <c r="AS546" s="582"/>
    </row>
    <row r="547" spans="15:45" ht="12.75" customHeight="1">
      <c r="O547" s="582"/>
      <c r="P547" s="582"/>
      <c r="Q547" s="582"/>
      <c r="R547" s="582"/>
      <c r="S547" s="582"/>
      <c r="T547" s="582"/>
      <c r="U547" s="582"/>
      <c r="V547" s="582"/>
      <c r="W547" s="582"/>
      <c r="X547" s="582"/>
      <c r="Y547" s="582"/>
      <c r="Z547" s="582"/>
      <c r="AA547" s="582"/>
      <c r="AB547" s="582"/>
      <c r="AC547" s="582"/>
      <c r="AD547" s="582"/>
      <c r="AE547" s="582"/>
      <c r="AF547" s="582"/>
      <c r="AG547" s="582"/>
      <c r="AH547" s="582"/>
      <c r="AI547" s="582"/>
      <c r="AJ547" s="582"/>
      <c r="AK547" s="582"/>
      <c r="AL547" s="582"/>
      <c r="AM547" s="582"/>
      <c r="AN547" s="582"/>
      <c r="AO547" s="582"/>
      <c r="AP547" s="582"/>
      <c r="AQ547" s="582"/>
      <c r="AR547" s="582"/>
      <c r="AS547" s="582"/>
    </row>
    <row r="548" spans="15:45" ht="12.75" customHeight="1">
      <c r="O548" s="582"/>
      <c r="P548" s="582"/>
      <c r="Q548" s="582"/>
      <c r="R548" s="582"/>
      <c r="S548" s="582"/>
      <c r="T548" s="582"/>
      <c r="U548" s="582"/>
      <c r="V548" s="582"/>
      <c r="W548" s="582"/>
      <c r="X548" s="582"/>
      <c r="Y548" s="582"/>
      <c r="Z548" s="582"/>
      <c r="AA548" s="582"/>
      <c r="AB548" s="582"/>
      <c r="AC548" s="582"/>
      <c r="AD548" s="582"/>
      <c r="AE548" s="582"/>
      <c r="AF548" s="582"/>
      <c r="AG548" s="582"/>
      <c r="AH548" s="582"/>
      <c r="AI548" s="582"/>
      <c r="AJ548" s="582"/>
      <c r="AK548" s="582"/>
      <c r="AL548" s="582"/>
      <c r="AM548" s="582"/>
      <c r="AN548" s="582"/>
      <c r="AO548" s="582"/>
      <c r="AP548" s="582"/>
      <c r="AQ548" s="582"/>
      <c r="AR548" s="582"/>
      <c r="AS548" s="582"/>
    </row>
    <row r="549" spans="15:45" ht="12.75" customHeight="1">
      <c r="O549" s="582"/>
      <c r="P549" s="582"/>
      <c r="Q549" s="582"/>
      <c r="R549" s="582"/>
      <c r="S549" s="582"/>
      <c r="T549" s="582"/>
      <c r="U549" s="582"/>
      <c r="V549" s="582"/>
      <c r="W549" s="582"/>
      <c r="X549" s="582"/>
      <c r="Y549" s="582"/>
      <c r="Z549" s="582"/>
      <c r="AA549" s="582"/>
      <c r="AB549" s="582"/>
      <c r="AC549" s="582"/>
      <c r="AD549" s="582"/>
      <c r="AE549" s="582"/>
      <c r="AF549" s="582"/>
      <c r="AG549" s="582"/>
      <c r="AH549" s="582"/>
      <c r="AI549" s="582"/>
      <c r="AJ549" s="582"/>
      <c r="AK549" s="582"/>
      <c r="AL549" s="582"/>
      <c r="AM549" s="582"/>
      <c r="AN549" s="582"/>
      <c r="AO549" s="582"/>
      <c r="AP549" s="582"/>
      <c r="AQ549" s="582"/>
      <c r="AR549" s="582"/>
      <c r="AS549" s="582"/>
    </row>
    <row r="550" spans="15:45" ht="12.75" customHeight="1">
      <c r="O550" s="582"/>
      <c r="P550" s="582"/>
      <c r="Q550" s="582"/>
      <c r="R550" s="582"/>
      <c r="S550" s="582"/>
      <c r="T550" s="582"/>
      <c r="U550" s="582"/>
      <c r="V550" s="582"/>
      <c r="W550" s="582"/>
      <c r="X550" s="582"/>
      <c r="Y550" s="582"/>
      <c r="Z550" s="582"/>
      <c r="AA550" s="582"/>
      <c r="AB550" s="582"/>
      <c r="AC550" s="582"/>
      <c r="AD550" s="582"/>
      <c r="AE550" s="582"/>
      <c r="AF550" s="582"/>
      <c r="AG550" s="582"/>
      <c r="AH550" s="582"/>
      <c r="AI550" s="582"/>
      <c r="AJ550" s="582"/>
      <c r="AK550" s="582"/>
      <c r="AL550" s="582"/>
      <c r="AM550" s="582"/>
      <c r="AN550" s="582"/>
      <c r="AO550" s="582"/>
      <c r="AP550" s="582"/>
      <c r="AQ550" s="582"/>
      <c r="AR550" s="582"/>
      <c r="AS550" s="582"/>
    </row>
    <row r="551" spans="15:45" ht="12.75" customHeight="1">
      <c r="O551" s="582"/>
      <c r="P551" s="582"/>
      <c r="Q551" s="582"/>
      <c r="R551" s="582"/>
      <c r="S551" s="582"/>
      <c r="T551" s="582"/>
      <c r="U551" s="582"/>
      <c r="V551" s="582"/>
      <c r="W551" s="582"/>
      <c r="X551" s="582"/>
      <c r="Y551" s="582"/>
      <c r="Z551" s="582"/>
      <c r="AA551" s="582"/>
      <c r="AB551" s="582"/>
      <c r="AC551" s="582"/>
      <c r="AD551" s="582"/>
      <c r="AE551" s="582"/>
      <c r="AF551" s="582"/>
      <c r="AG551" s="582"/>
      <c r="AH551" s="582"/>
      <c r="AI551" s="582"/>
      <c r="AJ551" s="582"/>
      <c r="AK551" s="582"/>
      <c r="AL551" s="582"/>
      <c r="AM551" s="582"/>
      <c r="AN551" s="582"/>
      <c r="AO551" s="582"/>
      <c r="AP551" s="582"/>
      <c r="AQ551" s="582"/>
      <c r="AR551" s="582"/>
      <c r="AS551" s="582"/>
    </row>
    <row r="552" spans="15:45" ht="12.75" customHeight="1">
      <c r="O552" s="582"/>
      <c r="P552" s="582"/>
      <c r="Q552" s="582"/>
      <c r="R552" s="582"/>
      <c r="S552" s="582"/>
      <c r="T552" s="582"/>
      <c r="U552" s="582"/>
      <c r="V552" s="582"/>
      <c r="W552" s="582"/>
      <c r="X552" s="582"/>
      <c r="Y552" s="582"/>
      <c r="Z552" s="582"/>
      <c r="AA552" s="582"/>
      <c r="AB552" s="582"/>
      <c r="AC552" s="582"/>
      <c r="AD552" s="582"/>
      <c r="AE552" s="582"/>
      <c r="AF552" s="582"/>
      <c r="AG552" s="582"/>
      <c r="AH552" s="582"/>
      <c r="AI552" s="582"/>
      <c r="AJ552" s="582"/>
      <c r="AK552" s="582"/>
      <c r="AL552" s="582"/>
      <c r="AM552" s="582"/>
      <c r="AN552" s="582"/>
      <c r="AO552" s="582"/>
      <c r="AP552" s="582"/>
      <c r="AQ552" s="582"/>
      <c r="AR552" s="582"/>
      <c r="AS552" s="582"/>
    </row>
    <row r="553" spans="15:45" ht="12.75" customHeight="1">
      <c r="O553" s="582"/>
      <c r="P553" s="582"/>
      <c r="Q553" s="582"/>
      <c r="R553" s="582"/>
      <c r="S553" s="582"/>
      <c r="T553" s="582"/>
      <c r="U553" s="582"/>
      <c r="V553" s="582"/>
      <c r="W553" s="582"/>
      <c r="X553" s="582"/>
      <c r="Y553" s="582"/>
      <c r="Z553" s="582"/>
      <c r="AA553" s="582"/>
      <c r="AB553" s="582"/>
      <c r="AC553" s="582"/>
      <c r="AD553" s="582"/>
      <c r="AE553" s="582"/>
      <c r="AF553" s="582"/>
      <c r="AG553" s="582"/>
      <c r="AH553" s="582"/>
      <c r="AI553" s="582"/>
      <c r="AJ553" s="582"/>
      <c r="AK553" s="582"/>
      <c r="AL553" s="582"/>
      <c r="AM553" s="582"/>
      <c r="AN553" s="582"/>
      <c r="AO553" s="582"/>
      <c r="AP553" s="582"/>
      <c r="AQ553" s="582"/>
      <c r="AR553" s="582"/>
      <c r="AS553" s="582"/>
    </row>
    <row r="554" spans="15:45" ht="12.75" customHeight="1">
      <c r="O554" s="582"/>
      <c r="P554" s="582"/>
      <c r="Q554" s="582"/>
      <c r="R554" s="582"/>
      <c r="S554" s="582"/>
      <c r="T554" s="582"/>
      <c r="U554" s="582"/>
      <c r="V554" s="582"/>
      <c r="W554" s="582"/>
      <c r="X554" s="582"/>
      <c r="Y554" s="582"/>
      <c r="Z554" s="582"/>
      <c r="AA554" s="582"/>
      <c r="AB554" s="582"/>
      <c r="AC554" s="582"/>
      <c r="AD554" s="582"/>
      <c r="AE554" s="582"/>
      <c r="AF554" s="582"/>
      <c r="AG554" s="582"/>
      <c r="AH554" s="582"/>
      <c r="AI554" s="582"/>
      <c r="AJ554" s="582"/>
      <c r="AK554" s="582"/>
      <c r="AL554" s="582"/>
      <c r="AM554" s="582"/>
      <c r="AN554" s="582"/>
      <c r="AO554" s="582"/>
      <c r="AP554" s="582"/>
      <c r="AQ554" s="582"/>
      <c r="AR554" s="582"/>
      <c r="AS554" s="582"/>
    </row>
    <row r="555" spans="15:45" ht="12.75" customHeight="1">
      <c r="O555" s="582"/>
      <c r="P555" s="582"/>
      <c r="Q555" s="582"/>
      <c r="R555" s="582"/>
      <c r="S555" s="582"/>
      <c r="T555" s="582"/>
      <c r="U555" s="582"/>
      <c r="V555" s="582"/>
      <c r="W555" s="582"/>
      <c r="X555" s="582"/>
      <c r="Y555" s="582"/>
      <c r="Z555" s="582"/>
      <c r="AA555" s="582"/>
      <c r="AB555" s="582"/>
      <c r="AC555" s="582"/>
      <c r="AD555" s="582"/>
      <c r="AE555" s="582"/>
      <c r="AF555" s="582"/>
      <c r="AG555" s="582"/>
      <c r="AH555" s="582"/>
      <c r="AI555" s="582"/>
      <c r="AJ555" s="582"/>
      <c r="AK555" s="582"/>
      <c r="AL555" s="582"/>
      <c r="AM555" s="582"/>
      <c r="AN555" s="582"/>
      <c r="AO555" s="582"/>
      <c r="AP555" s="582"/>
      <c r="AQ555" s="582"/>
      <c r="AR555" s="582"/>
      <c r="AS555" s="582"/>
    </row>
    <row r="556" spans="15:45" ht="12.75" customHeight="1">
      <c r="O556" s="582"/>
      <c r="P556" s="582"/>
      <c r="Q556" s="582"/>
      <c r="R556" s="582"/>
      <c r="S556" s="582"/>
      <c r="T556" s="582"/>
      <c r="U556" s="582"/>
      <c r="V556" s="582"/>
      <c r="W556" s="582"/>
      <c r="X556" s="582"/>
      <c r="Y556" s="582"/>
      <c r="Z556" s="582"/>
      <c r="AA556" s="582"/>
      <c r="AB556" s="582"/>
      <c r="AC556" s="582"/>
      <c r="AD556" s="582"/>
      <c r="AE556" s="582"/>
      <c r="AF556" s="582"/>
      <c r="AG556" s="582"/>
      <c r="AH556" s="582"/>
      <c r="AI556" s="582"/>
      <c r="AJ556" s="582"/>
      <c r="AK556" s="582"/>
      <c r="AL556" s="582"/>
      <c r="AM556" s="582"/>
      <c r="AN556" s="582"/>
      <c r="AO556" s="582"/>
      <c r="AP556" s="582"/>
      <c r="AQ556" s="582"/>
      <c r="AR556" s="582"/>
      <c r="AS556" s="582"/>
    </row>
    <row r="557" spans="15:45" ht="12.75" customHeight="1">
      <c r="O557" s="582"/>
      <c r="P557" s="582"/>
      <c r="Q557" s="582"/>
      <c r="R557" s="582"/>
      <c r="S557" s="582"/>
      <c r="T557" s="582"/>
      <c r="U557" s="582"/>
      <c r="V557" s="582"/>
      <c r="W557" s="582"/>
      <c r="X557" s="582"/>
      <c r="Y557" s="582"/>
      <c r="Z557" s="582"/>
      <c r="AA557" s="582"/>
      <c r="AB557" s="582"/>
      <c r="AC557" s="582"/>
      <c r="AD557" s="582"/>
      <c r="AE557" s="582"/>
      <c r="AF557" s="582"/>
      <c r="AG557" s="582"/>
      <c r="AH557" s="582"/>
      <c r="AI557" s="582"/>
      <c r="AJ557" s="582"/>
      <c r="AK557" s="582"/>
      <c r="AL557" s="582"/>
      <c r="AM557" s="582"/>
      <c r="AN557" s="582"/>
      <c r="AO557" s="582"/>
      <c r="AP557" s="582"/>
      <c r="AQ557" s="582"/>
      <c r="AR557" s="582"/>
      <c r="AS557" s="582"/>
    </row>
    <row r="558" spans="15:45" ht="12.75" customHeight="1">
      <c r="O558" s="582"/>
      <c r="P558" s="582"/>
      <c r="Q558" s="582"/>
      <c r="R558" s="582"/>
      <c r="S558" s="582"/>
      <c r="T558" s="582"/>
      <c r="U558" s="582"/>
      <c r="V558" s="582"/>
      <c r="W558" s="582"/>
      <c r="X558" s="582"/>
      <c r="Y558" s="582"/>
      <c r="Z558" s="582"/>
      <c r="AA558" s="582"/>
      <c r="AB558" s="582"/>
      <c r="AC558" s="582"/>
      <c r="AD558" s="582"/>
      <c r="AE558" s="582"/>
      <c r="AF558" s="582"/>
      <c r="AG558" s="582"/>
      <c r="AH558" s="582"/>
      <c r="AI558" s="582"/>
      <c r="AJ558" s="582"/>
      <c r="AK558" s="582"/>
      <c r="AL558" s="582"/>
      <c r="AM558" s="582"/>
      <c r="AN558" s="582"/>
      <c r="AO558" s="582"/>
      <c r="AP558" s="582"/>
      <c r="AQ558" s="582"/>
      <c r="AR558" s="582"/>
      <c r="AS558" s="582"/>
    </row>
    <row r="559" spans="15:45" ht="12.75" customHeight="1">
      <c r="O559" s="582"/>
      <c r="P559" s="582"/>
      <c r="Q559" s="582"/>
      <c r="R559" s="582"/>
      <c r="S559" s="582"/>
      <c r="T559" s="582"/>
      <c r="U559" s="582"/>
      <c r="V559" s="582"/>
      <c r="W559" s="582"/>
      <c r="X559" s="582"/>
      <c r="Y559" s="582"/>
      <c r="Z559" s="582"/>
      <c r="AA559" s="582"/>
      <c r="AB559" s="582"/>
      <c r="AC559" s="582"/>
      <c r="AD559" s="582"/>
      <c r="AE559" s="582"/>
      <c r="AF559" s="582"/>
      <c r="AG559" s="582"/>
      <c r="AH559" s="582"/>
      <c r="AI559" s="582"/>
      <c r="AJ559" s="582"/>
      <c r="AK559" s="582"/>
      <c r="AL559" s="582"/>
      <c r="AM559" s="582"/>
      <c r="AN559" s="582"/>
      <c r="AO559" s="582"/>
      <c r="AP559" s="582"/>
      <c r="AQ559" s="582"/>
      <c r="AR559" s="582"/>
      <c r="AS559" s="582"/>
    </row>
    <row r="560" spans="15:45" ht="12.75" customHeight="1">
      <c r="O560" s="582"/>
      <c r="P560" s="582"/>
      <c r="Q560" s="582"/>
      <c r="R560" s="582"/>
      <c r="S560" s="582"/>
      <c r="T560" s="582"/>
      <c r="U560" s="582"/>
      <c r="V560" s="582"/>
      <c r="W560" s="582"/>
      <c r="X560" s="582"/>
      <c r="Y560" s="582"/>
      <c r="Z560" s="582"/>
      <c r="AA560" s="582"/>
      <c r="AB560" s="582"/>
      <c r="AC560" s="582"/>
      <c r="AD560" s="582"/>
      <c r="AE560" s="582"/>
      <c r="AF560" s="582"/>
      <c r="AG560" s="582"/>
      <c r="AH560" s="582"/>
      <c r="AI560" s="582"/>
      <c r="AJ560" s="582"/>
      <c r="AK560" s="582"/>
      <c r="AL560" s="582"/>
      <c r="AM560" s="582"/>
      <c r="AN560" s="582"/>
      <c r="AO560" s="582"/>
      <c r="AP560" s="582"/>
      <c r="AQ560" s="582"/>
      <c r="AR560" s="582"/>
      <c r="AS560" s="582"/>
    </row>
    <row r="561" spans="15:45" ht="12.75" customHeight="1">
      <c r="O561" s="582"/>
      <c r="P561" s="582"/>
      <c r="Q561" s="582"/>
      <c r="R561" s="582"/>
      <c r="S561" s="582"/>
      <c r="T561" s="582"/>
      <c r="U561" s="582"/>
      <c r="V561" s="582"/>
      <c r="W561" s="582"/>
      <c r="X561" s="582"/>
      <c r="Y561" s="582"/>
      <c r="Z561" s="582"/>
      <c r="AA561" s="582"/>
      <c r="AB561" s="582"/>
      <c r="AC561" s="582"/>
      <c r="AD561" s="582"/>
      <c r="AE561" s="582"/>
      <c r="AF561" s="582"/>
      <c r="AG561" s="582"/>
      <c r="AH561" s="582"/>
      <c r="AI561" s="582"/>
      <c r="AJ561" s="582"/>
      <c r="AK561" s="582"/>
      <c r="AL561" s="582"/>
      <c r="AM561" s="582"/>
      <c r="AN561" s="582"/>
      <c r="AO561" s="582"/>
      <c r="AP561" s="582"/>
      <c r="AQ561" s="582"/>
      <c r="AR561" s="582"/>
      <c r="AS561" s="582"/>
    </row>
    <row r="562" spans="15:45" ht="12.75" customHeight="1">
      <c r="O562" s="582"/>
      <c r="P562" s="582"/>
      <c r="Q562" s="582"/>
      <c r="R562" s="582"/>
      <c r="S562" s="582"/>
      <c r="T562" s="582"/>
      <c r="U562" s="582"/>
      <c r="V562" s="582"/>
      <c r="W562" s="582"/>
      <c r="X562" s="582"/>
      <c r="Y562" s="582"/>
      <c r="Z562" s="582"/>
      <c r="AA562" s="582"/>
      <c r="AB562" s="582"/>
      <c r="AC562" s="582"/>
      <c r="AD562" s="582"/>
      <c r="AE562" s="582"/>
      <c r="AF562" s="582"/>
      <c r="AG562" s="582"/>
      <c r="AH562" s="582"/>
      <c r="AI562" s="582"/>
      <c r="AJ562" s="582"/>
      <c r="AK562" s="582"/>
      <c r="AL562" s="582"/>
      <c r="AM562" s="582"/>
      <c r="AN562" s="582"/>
      <c r="AO562" s="582"/>
      <c r="AP562" s="582"/>
      <c r="AQ562" s="582"/>
      <c r="AR562" s="582"/>
      <c r="AS562" s="582"/>
    </row>
    <row r="563" spans="15:45" ht="12.75" customHeight="1">
      <c r="O563" s="582"/>
      <c r="P563" s="582"/>
      <c r="Q563" s="582"/>
      <c r="R563" s="582"/>
      <c r="S563" s="582"/>
      <c r="T563" s="582"/>
      <c r="U563" s="582"/>
      <c r="V563" s="582"/>
      <c r="W563" s="582"/>
      <c r="X563" s="582"/>
      <c r="Y563" s="582"/>
      <c r="Z563" s="582"/>
      <c r="AA563" s="582"/>
      <c r="AB563" s="582"/>
      <c r="AC563" s="582"/>
      <c r="AD563" s="582"/>
      <c r="AE563" s="582"/>
      <c r="AF563" s="582"/>
      <c r="AG563" s="582"/>
      <c r="AH563" s="582"/>
      <c r="AI563" s="582"/>
      <c r="AJ563" s="582"/>
      <c r="AK563" s="582"/>
      <c r="AL563" s="582"/>
      <c r="AM563" s="582"/>
      <c r="AN563" s="582"/>
      <c r="AO563" s="582"/>
      <c r="AP563" s="582"/>
      <c r="AQ563" s="582"/>
      <c r="AR563" s="582"/>
      <c r="AS563" s="582"/>
    </row>
    <row r="564" spans="15:45" ht="12.75" customHeight="1">
      <c r="O564" s="582"/>
      <c r="P564" s="582"/>
      <c r="Q564" s="582"/>
      <c r="R564" s="582"/>
      <c r="S564" s="582"/>
      <c r="T564" s="582"/>
      <c r="U564" s="582"/>
      <c r="V564" s="582"/>
      <c r="W564" s="582"/>
      <c r="X564" s="582"/>
      <c r="Y564" s="582"/>
      <c r="Z564" s="582"/>
      <c r="AA564" s="582"/>
      <c r="AB564" s="582"/>
      <c r="AC564" s="582"/>
      <c r="AD564" s="582"/>
      <c r="AE564" s="582"/>
      <c r="AF564" s="582"/>
      <c r="AG564" s="582"/>
      <c r="AH564" s="582"/>
      <c r="AI564" s="582"/>
      <c r="AJ564" s="582"/>
      <c r="AK564" s="582"/>
      <c r="AL564" s="582"/>
      <c r="AM564" s="582"/>
      <c r="AN564" s="582"/>
      <c r="AO564" s="582"/>
      <c r="AP564" s="582"/>
      <c r="AQ564" s="582"/>
      <c r="AR564" s="582"/>
      <c r="AS564" s="582"/>
    </row>
    <row r="565" spans="15:45" ht="12.75" customHeight="1">
      <c r="O565" s="582"/>
      <c r="P565" s="582"/>
      <c r="Q565" s="582"/>
      <c r="R565" s="582"/>
      <c r="S565" s="582"/>
      <c r="T565" s="582"/>
      <c r="U565" s="582"/>
      <c r="V565" s="582"/>
      <c r="W565" s="582"/>
      <c r="X565" s="582"/>
      <c r="Y565" s="582"/>
      <c r="Z565" s="582"/>
      <c r="AA565" s="582"/>
      <c r="AB565" s="582"/>
      <c r="AC565" s="582"/>
      <c r="AD565" s="582"/>
      <c r="AE565" s="582"/>
      <c r="AF565" s="582"/>
      <c r="AG565" s="582"/>
      <c r="AH565" s="582"/>
      <c r="AI565" s="582"/>
      <c r="AJ565" s="582"/>
      <c r="AK565" s="582"/>
      <c r="AL565" s="582"/>
      <c r="AM565" s="582"/>
      <c r="AN565" s="582"/>
      <c r="AO565" s="582"/>
      <c r="AP565" s="582"/>
      <c r="AQ565" s="582"/>
      <c r="AR565" s="582"/>
      <c r="AS565" s="582"/>
    </row>
    <row r="566" spans="15:45" ht="12.75" customHeight="1">
      <c r="O566" s="582"/>
      <c r="P566" s="582"/>
      <c r="Q566" s="582"/>
      <c r="R566" s="582"/>
      <c r="S566" s="582"/>
      <c r="T566" s="582"/>
      <c r="U566" s="582"/>
      <c r="V566" s="582"/>
      <c r="W566" s="582"/>
      <c r="X566" s="582"/>
      <c r="Y566" s="582"/>
      <c r="Z566" s="582"/>
      <c r="AA566" s="582"/>
      <c r="AB566" s="582"/>
      <c r="AC566" s="582"/>
      <c r="AD566" s="582"/>
      <c r="AE566" s="582"/>
      <c r="AF566" s="582"/>
      <c r="AG566" s="582"/>
      <c r="AH566" s="582"/>
      <c r="AI566" s="582"/>
      <c r="AJ566" s="582"/>
      <c r="AK566" s="582"/>
      <c r="AL566" s="582"/>
      <c r="AM566" s="582"/>
      <c r="AN566" s="582"/>
      <c r="AO566" s="582"/>
      <c r="AP566" s="582"/>
      <c r="AQ566" s="582"/>
      <c r="AR566" s="582"/>
      <c r="AS566" s="582"/>
    </row>
    <row r="567" spans="15:45" ht="12.75" customHeight="1">
      <c r="O567" s="582"/>
      <c r="P567" s="582"/>
      <c r="Q567" s="582"/>
      <c r="R567" s="582"/>
      <c r="S567" s="582"/>
      <c r="T567" s="582"/>
      <c r="U567" s="582"/>
      <c r="V567" s="582"/>
      <c r="W567" s="582"/>
      <c r="X567" s="582"/>
      <c r="Y567" s="582"/>
      <c r="Z567" s="582"/>
      <c r="AA567" s="582"/>
      <c r="AB567" s="582"/>
      <c r="AC567" s="582"/>
      <c r="AD567" s="582"/>
      <c r="AE567" s="582"/>
      <c r="AF567" s="582"/>
      <c r="AG567" s="582"/>
      <c r="AH567" s="582"/>
      <c r="AI567" s="582"/>
      <c r="AJ567" s="582"/>
      <c r="AK567" s="582"/>
      <c r="AL567" s="582"/>
      <c r="AM567" s="582"/>
      <c r="AN567" s="582"/>
      <c r="AO567" s="582"/>
      <c r="AP567" s="582"/>
      <c r="AQ567" s="582"/>
      <c r="AR567" s="582"/>
      <c r="AS567" s="582"/>
    </row>
    <row r="568" spans="15:45" ht="12.75" customHeight="1">
      <c r="O568" s="582"/>
      <c r="P568" s="582"/>
      <c r="Q568" s="582"/>
      <c r="R568" s="582"/>
      <c r="S568" s="582"/>
      <c r="T568" s="582"/>
      <c r="U568" s="582"/>
      <c r="V568" s="582"/>
      <c r="W568" s="582"/>
      <c r="X568" s="582"/>
      <c r="Y568" s="582"/>
      <c r="Z568" s="582"/>
      <c r="AA568" s="582"/>
      <c r="AB568" s="582"/>
      <c r="AC568" s="582"/>
      <c r="AD568" s="582"/>
      <c r="AE568" s="582"/>
      <c r="AF568" s="582"/>
      <c r="AG568" s="582"/>
      <c r="AH568" s="582"/>
      <c r="AI568" s="582"/>
      <c r="AJ568" s="582"/>
      <c r="AK568" s="582"/>
      <c r="AL568" s="582"/>
      <c r="AM568" s="582"/>
      <c r="AN568" s="582"/>
      <c r="AO568" s="582"/>
      <c r="AP568" s="582"/>
      <c r="AQ568" s="582"/>
      <c r="AR568" s="582"/>
      <c r="AS568" s="582"/>
    </row>
    <row r="569" spans="15:45" ht="12.75" customHeight="1">
      <c r="O569" s="582"/>
      <c r="P569" s="582"/>
      <c r="Q569" s="582"/>
      <c r="R569" s="582"/>
      <c r="S569" s="582"/>
      <c r="T569" s="582"/>
      <c r="U569" s="582"/>
      <c r="V569" s="582"/>
      <c r="W569" s="582"/>
      <c r="X569" s="582"/>
      <c r="Y569" s="582"/>
      <c r="Z569" s="582"/>
      <c r="AA569" s="582"/>
      <c r="AB569" s="582"/>
      <c r="AC569" s="582"/>
      <c r="AD569" s="582"/>
      <c r="AE569" s="582"/>
      <c r="AF569" s="582"/>
      <c r="AG569" s="582"/>
      <c r="AH569" s="582"/>
      <c r="AI569" s="582"/>
      <c r="AJ569" s="582"/>
      <c r="AK569" s="582"/>
      <c r="AL569" s="582"/>
      <c r="AM569" s="582"/>
      <c r="AN569" s="582"/>
      <c r="AO569" s="582"/>
      <c r="AP569" s="582"/>
      <c r="AQ569" s="582"/>
      <c r="AR569" s="582"/>
      <c r="AS569" s="582"/>
    </row>
    <row r="570" spans="15:45" ht="12.75" customHeight="1">
      <c r="O570" s="582"/>
      <c r="P570" s="582"/>
      <c r="Q570" s="582"/>
      <c r="R570" s="582"/>
      <c r="S570" s="582"/>
      <c r="T570" s="582"/>
      <c r="U570" s="582"/>
      <c r="V570" s="582"/>
      <c r="W570" s="582"/>
      <c r="X570" s="582"/>
      <c r="Y570" s="582"/>
      <c r="Z570" s="582"/>
      <c r="AA570" s="582"/>
      <c r="AB570" s="582"/>
      <c r="AC570" s="582"/>
      <c r="AD570" s="582"/>
      <c r="AE570" s="582"/>
      <c r="AF570" s="582"/>
      <c r="AG570" s="582"/>
      <c r="AH570" s="582"/>
      <c r="AI570" s="582"/>
      <c r="AJ570" s="582"/>
      <c r="AK570" s="582"/>
      <c r="AL570" s="582"/>
      <c r="AM570" s="582"/>
      <c r="AN570" s="582"/>
      <c r="AO570" s="582"/>
      <c r="AP570" s="582"/>
      <c r="AQ570" s="582"/>
      <c r="AR570" s="582"/>
      <c r="AS570" s="582"/>
    </row>
    <row r="571" spans="15:45" ht="12.75" customHeight="1">
      <c r="O571" s="582"/>
      <c r="P571" s="582"/>
      <c r="Q571" s="582"/>
      <c r="R571" s="582"/>
      <c r="S571" s="582"/>
      <c r="T571" s="582"/>
      <c r="U571" s="582"/>
      <c r="V571" s="582"/>
      <c r="W571" s="582"/>
      <c r="X571" s="582"/>
      <c r="Y571" s="582"/>
      <c r="Z571" s="582"/>
      <c r="AA571" s="582"/>
      <c r="AB571" s="582"/>
      <c r="AC571" s="582"/>
      <c r="AD571" s="582"/>
      <c r="AE571" s="582"/>
      <c r="AF571" s="582"/>
      <c r="AG571" s="582"/>
      <c r="AH571" s="582"/>
      <c r="AI571" s="582"/>
      <c r="AJ571" s="582"/>
      <c r="AK571" s="582"/>
      <c r="AL571" s="582"/>
      <c r="AM571" s="582"/>
      <c r="AN571" s="582"/>
      <c r="AO571" s="582"/>
      <c r="AP571" s="582"/>
      <c r="AQ571" s="582"/>
      <c r="AR571" s="582"/>
      <c r="AS571" s="582"/>
    </row>
    <row r="572" spans="15:45" ht="12.75" customHeight="1">
      <c r="O572" s="582"/>
      <c r="P572" s="582"/>
      <c r="Q572" s="582"/>
      <c r="R572" s="582"/>
      <c r="S572" s="582"/>
      <c r="T572" s="582"/>
      <c r="U572" s="582"/>
      <c r="V572" s="582"/>
      <c r="W572" s="582"/>
      <c r="X572" s="582"/>
      <c r="Y572" s="582"/>
      <c r="Z572" s="582"/>
      <c r="AA572" s="582"/>
      <c r="AB572" s="582"/>
      <c r="AC572" s="582"/>
      <c r="AD572" s="582"/>
      <c r="AE572" s="582"/>
      <c r="AF572" s="582"/>
      <c r="AG572" s="582"/>
      <c r="AH572" s="582"/>
      <c r="AI572" s="582"/>
      <c r="AJ572" s="582"/>
      <c r="AK572" s="582"/>
      <c r="AL572" s="582"/>
      <c r="AM572" s="582"/>
      <c r="AN572" s="582"/>
      <c r="AO572" s="582"/>
      <c r="AP572" s="582"/>
      <c r="AQ572" s="582"/>
      <c r="AR572" s="582"/>
      <c r="AS572" s="582"/>
    </row>
    <row r="573" spans="15:45" ht="12.75" customHeight="1">
      <c r="O573" s="582"/>
      <c r="P573" s="582"/>
      <c r="Q573" s="582"/>
      <c r="R573" s="582"/>
      <c r="S573" s="582"/>
      <c r="T573" s="582"/>
      <c r="U573" s="582"/>
      <c r="V573" s="582"/>
      <c r="W573" s="582"/>
      <c r="X573" s="582"/>
      <c r="Y573" s="582"/>
      <c r="Z573" s="582"/>
      <c r="AA573" s="582"/>
      <c r="AB573" s="582"/>
      <c r="AC573" s="582"/>
      <c r="AD573" s="582"/>
      <c r="AE573" s="582"/>
      <c r="AF573" s="582"/>
      <c r="AG573" s="582"/>
      <c r="AH573" s="582"/>
      <c r="AI573" s="582"/>
      <c r="AJ573" s="582"/>
      <c r="AK573" s="582"/>
      <c r="AL573" s="582"/>
      <c r="AM573" s="582"/>
      <c r="AN573" s="582"/>
      <c r="AO573" s="582"/>
      <c r="AP573" s="582"/>
      <c r="AQ573" s="582"/>
      <c r="AR573" s="582"/>
      <c r="AS573" s="582"/>
    </row>
    <row r="574" spans="15:45" ht="12.75" customHeight="1">
      <c r="O574" s="582"/>
      <c r="P574" s="582"/>
      <c r="Q574" s="582"/>
      <c r="R574" s="582"/>
      <c r="S574" s="582"/>
      <c r="T574" s="582"/>
      <c r="U574" s="582"/>
      <c r="V574" s="582"/>
      <c r="W574" s="582"/>
      <c r="X574" s="582"/>
      <c r="Y574" s="582"/>
      <c r="Z574" s="582"/>
      <c r="AA574" s="582"/>
      <c r="AB574" s="582"/>
      <c r="AC574" s="582"/>
      <c r="AD574" s="582"/>
      <c r="AE574" s="582"/>
      <c r="AF574" s="582"/>
      <c r="AG574" s="582"/>
      <c r="AH574" s="582"/>
      <c r="AI574" s="582"/>
      <c r="AJ574" s="582"/>
      <c r="AK574" s="582"/>
      <c r="AL574" s="582"/>
      <c r="AM574" s="582"/>
      <c r="AN574" s="582"/>
      <c r="AO574" s="582"/>
      <c r="AP574" s="582"/>
      <c r="AQ574" s="582"/>
      <c r="AR574" s="582"/>
      <c r="AS574" s="582"/>
    </row>
    <row r="575" spans="15:45" ht="12.75" customHeight="1">
      <c r="O575" s="582"/>
      <c r="P575" s="582"/>
      <c r="Q575" s="582"/>
      <c r="R575" s="582"/>
      <c r="S575" s="582"/>
      <c r="T575" s="582"/>
      <c r="U575" s="582"/>
      <c r="V575" s="582"/>
      <c r="W575" s="582"/>
      <c r="X575" s="582"/>
      <c r="Y575" s="582"/>
      <c r="Z575" s="582"/>
      <c r="AA575" s="582"/>
      <c r="AB575" s="582"/>
      <c r="AC575" s="582"/>
      <c r="AD575" s="582"/>
      <c r="AE575" s="582"/>
      <c r="AF575" s="582"/>
      <c r="AG575" s="582"/>
      <c r="AH575" s="582"/>
      <c r="AI575" s="582"/>
      <c r="AJ575" s="582"/>
      <c r="AK575" s="582"/>
      <c r="AL575" s="582"/>
      <c r="AM575" s="582"/>
      <c r="AN575" s="582"/>
      <c r="AO575" s="582"/>
      <c r="AP575" s="582"/>
      <c r="AQ575" s="582"/>
      <c r="AR575" s="582"/>
      <c r="AS575" s="582"/>
    </row>
    <row r="576" spans="15:45" ht="12.75" customHeight="1">
      <c r="O576" s="582"/>
      <c r="P576" s="582"/>
      <c r="Q576" s="582"/>
      <c r="R576" s="582"/>
      <c r="S576" s="582"/>
      <c r="T576" s="582"/>
      <c r="U576" s="582"/>
      <c r="V576" s="582"/>
      <c r="W576" s="582"/>
      <c r="X576" s="582"/>
      <c r="Y576" s="582"/>
      <c r="Z576" s="582"/>
      <c r="AA576" s="582"/>
      <c r="AB576" s="582"/>
      <c r="AC576" s="582"/>
      <c r="AD576" s="582"/>
      <c r="AE576" s="582"/>
      <c r="AF576" s="582"/>
      <c r="AG576" s="582"/>
      <c r="AH576" s="582"/>
      <c r="AI576" s="582"/>
      <c r="AJ576" s="582"/>
      <c r="AK576" s="582"/>
      <c r="AL576" s="582"/>
      <c r="AM576" s="582"/>
      <c r="AN576" s="582"/>
      <c r="AO576" s="582"/>
      <c r="AP576" s="582"/>
      <c r="AQ576" s="582"/>
      <c r="AR576" s="582"/>
      <c r="AS576" s="582"/>
    </row>
    <row r="577" spans="15:45" ht="12.75" customHeight="1">
      <c r="O577" s="582"/>
      <c r="P577" s="582"/>
      <c r="Q577" s="582"/>
      <c r="R577" s="582"/>
      <c r="S577" s="582"/>
      <c r="T577" s="582"/>
      <c r="U577" s="582"/>
      <c r="V577" s="582"/>
      <c r="W577" s="582"/>
      <c r="X577" s="582"/>
      <c r="Y577" s="582"/>
      <c r="Z577" s="582"/>
      <c r="AA577" s="582"/>
      <c r="AB577" s="582"/>
      <c r="AC577" s="582"/>
      <c r="AD577" s="582"/>
      <c r="AE577" s="582"/>
      <c r="AF577" s="582"/>
      <c r="AG577" s="582"/>
      <c r="AH577" s="582"/>
      <c r="AI577" s="582"/>
      <c r="AJ577" s="582"/>
      <c r="AK577" s="582"/>
      <c r="AL577" s="582"/>
      <c r="AM577" s="582"/>
      <c r="AN577" s="582"/>
      <c r="AO577" s="582"/>
      <c r="AP577" s="582"/>
      <c r="AQ577" s="582"/>
      <c r="AR577" s="582"/>
      <c r="AS577" s="582"/>
    </row>
    <row r="578" spans="15:45" ht="12.75" customHeight="1">
      <c r="O578" s="582"/>
      <c r="P578" s="582"/>
      <c r="Q578" s="582"/>
      <c r="R578" s="582"/>
      <c r="S578" s="582"/>
      <c r="T578" s="582"/>
      <c r="U578" s="582"/>
      <c r="V578" s="582"/>
      <c r="W578" s="582"/>
      <c r="X578" s="582"/>
      <c r="Y578" s="582"/>
      <c r="Z578" s="582"/>
      <c r="AA578" s="582"/>
      <c r="AB578" s="582"/>
      <c r="AC578" s="582"/>
      <c r="AD578" s="582"/>
      <c r="AE578" s="582"/>
      <c r="AF578" s="582"/>
      <c r="AG578" s="582"/>
      <c r="AH578" s="582"/>
      <c r="AI578" s="582"/>
      <c r="AJ578" s="582"/>
      <c r="AK578" s="582"/>
      <c r="AL578" s="582"/>
      <c r="AM578" s="582"/>
      <c r="AN578" s="582"/>
      <c r="AO578" s="582"/>
      <c r="AP578" s="582"/>
      <c r="AQ578" s="582"/>
      <c r="AR578" s="582"/>
      <c r="AS578" s="582"/>
    </row>
    <row r="579" spans="15:45" ht="12.75" customHeight="1">
      <c r="O579" s="582"/>
      <c r="P579" s="582"/>
      <c r="Q579" s="582"/>
      <c r="R579" s="582"/>
      <c r="S579" s="582"/>
      <c r="T579" s="582"/>
      <c r="U579" s="582"/>
      <c r="V579" s="582"/>
      <c r="W579" s="582"/>
      <c r="X579" s="582"/>
      <c r="Y579" s="582"/>
      <c r="Z579" s="582"/>
      <c r="AA579" s="582"/>
      <c r="AB579" s="582"/>
      <c r="AC579" s="582"/>
      <c r="AD579" s="582"/>
      <c r="AE579" s="582"/>
      <c r="AF579" s="582"/>
      <c r="AG579" s="582"/>
      <c r="AH579" s="582"/>
      <c r="AI579" s="582"/>
      <c r="AJ579" s="582"/>
      <c r="AK579" s="582"/>
      <c r="AL579" s="582"/>
      <c r="AM579" s="582"/>
      <c r="AN579" s="582"/>
      <c r="AO579" s="582"/>
      <c r="AP579" s="582"/>
      <c r="AQ579" s="582"/>
      <c r="AR579" s="582"/>
      <c r="AS579" s="582"/>
    </row>
    <row r="580" spans="15:45" ht="12.75" customHeight="1">
      <c r="O580" s="582"/>
      <c r="P580" s="582"/>
      <c r="Q580" s="582"/>
      <c r="R580" s="582"/>
      <c r="S580" s="582"/>
      <c r="T580" s="582"/>
      <c r="U580" s="582"/>
      <c r="V580" s="582"/>
      <c r="W580" s="582"/>
      <c r="X580" s="582"/>
      <c r="Y580" s="582"/>
      <c r="Z580" s="582"/>
      <c r="AA580" s="582"/>
      <c r="AB580" s="582"/>
      <c r="AC580" s="582"/>
      <c r="AD580" s="582"/>
      <c r="AE580" s="582"/>
      <c r="AF580" s="582"/>
      <c r="AG580" s="582"/>
      <c r="AH580" s="582"/>
      <c r="AI580" s="582"/>
      <c r="AJ580" s="582"/>
      <c r="AK580" s="582"/>
      <c r="AL580" s="582"/>
      <c r="AM580" s="582"/>
      <c r="AN580" s="582"/>
      <c r="AO580" s="582"/>
      <c r="AP580" s="582"/>
      <c r="AQ580" s="582"/>
      <c r="AR580" s="582"/>
      <c r="AS580" s="582"/>
    </row>
    <row r="581" spans="15:45" ht="12.75" customHeight="1">
      <c r="O581" s="582"/>
      <c r="P581" s="582"/>
      <c r="Q581" s="582"/>
      <c r="R581" s="582"/>
      <c r="S581" s="582"/>
      <c r="T581" s="582"/>
      <c r="U581" s="582"/>
      <c r="V581" s="582"/>
      <c r="W581" s="582"/>
      <c r="X581" s="582"/>
      <c r="Y581" s="582"/>
      <c r="Z581" s="582"/>
      <c r="AA581" s="582"/>
      <c r="AB581" s="582"/>
      <c r="AC581" s="582"/>
      <c r="AD581" s="582"/>
      <c r="AE581" s="582"/>
      <c r="AF581" s="582"/>
      <c r="AG581" s="582"/>
      <c r="AH581" s="582"/>
      <c r="AI581" s="582"/>
      <c r="AJ581" s="582"/>
      <c r="AK581" s="582"/>
      <c r="AL581" s="582"/>
      <c r="AM581" s="582"/>
      <c r="AN581" s="582"/>
      <c r="AO581" s="582"/>
      <c r="AP581" s="582"/>
      <c r="AQ581" s="582"/>
      <c r="AR581" s="582"/>
      <c r="AS581" s="582"/>
    </row>
    <row r="582" spans="15:45" ht="12.75" customHeight="1">
      <c r="O582" s="582"/>
      <c r="P582" s="582"/>
      <c r="Q582" s="582"/>
      <c r="R582" s="582"/>
      <c r="S582" s="582"/>
      <c r="T582" s="582"/>
      <c r="U582" s="582"/>
      <c r="V582" s="582"/>
      <c r="W582" s="582"/>
      <c r="X582" s="582"/>
      <c r="Y582" s="582"/>
      <c r="Z582" s="582"/>
      <c r="AA582" s="582"/>
      <c r="AB582" s="582"/>
      <c r="AC582" s="582"/>
      <c r="AD582" s="582"/>
      <c r="AE582" s="582"/>
      <c r="AF582" s="582"/>
      <c r="AG582" s="582"/>
      <c r="AH582" s="582"/>
      <c r="AI582" s="582"/>
      <c r="AJ582" s="582"/>
      <c r="AK582" s="582"/>
      <c r="AL582" s="582"/>
      <c r="AM582" s="582"/>
      <c r="AN582" s="582"/>
      <c r="AO582" s="582"/>
      <c r="AP582" s="582"/>
      <c r="AQ582" s="582"/>
      <c r="AR582" s="582"/>
      <c r="AS582" s="582"/>
    </row>
    <row r="583" spans="15:45" ht="12.75" customHeight="1">
      <c r="O583" s="582"/>
      <c r="P583" s="582"/>
      <c r="Q583" s="582"/>
      <c r="R583" s="582"/>
      <c r="S583" s="582"/>
      <c r="T583" s="582"/>
      <c r="U583" s="582"/>
      <c r="V583" s="582"/>
      <c r="W583" s="582"/>
      <c r="X583" s="582"/>
      <c r="Y583" s="582"/>
      <c r="Z583" s="582"/>
      <c r="AA583" s="582"/>
      <c r="AB583" s="582"/>
      <c r="AC583" s="582"/>
      <c r="AD583" s="582"/>
      <c r="AE583" s="582"/>
      <c r="AF583" s="582"/>
      <c r="AG583" s="582"/>
      <c r="AH583" s="582"/>
      <c r="AI583" s="582"/>
      <c r="AJ583" s="582"/>
      <c r="AK583" s="582"/>
      <c r="AL583" s="582"/>
      <c r="AM583" s="582"/>
      <c r="AN583" s="582"/>
      <c r="AO583" s="582"/>
      <c r="AP583" s="582"/>
      <c r="AQ583" s="582"/>
      <c r="AR583" s="582"/>
      <c r="AS583" s="582"/>
    </row>
    <row r="584" spans="15:45" ht="12.75" customHeight="1">
      <c r="O584" s="582"/>
      <c r="P584" s="582"/>
      <c r="Q584" s="582"/>
      <c r="R584" s="582"/>
      <c r="S584" s="582"/>
      <c r="T584" s="582"/>
      <c r="U584" s="582"/>
      <c r="V584" s="582"/>
      <c r="W584" s="582"/>
      <c r="X584" s="582"/>
      <c r="Y584" s="582"/>
      <c r="Z584" s="582"/>
      <c r="AA584" s="582"/>
      <c r="AB584" s="582"/>
      <c r="AC584" s="582"/>
      <c r="AD584" s="582"/>
      <c r="AE584" s="582"/>
      <c r="AF584" s="582"/>
      <c r="AG584" s="582"/>
      <c r="AH584" s="582"/>
      <c r="AI584" s="582"/>
      <c r="AJ584" s="582"/>
      <c r="AK584" s="582"/>
      <c r="AL584" s="582"/>
      <c r="AM584" s="582"/>
      <c r="AN584" s="582"/>
      <c r="AO584" s="582"/>
      <c r="AP584" s="582"/>
      <c r="AQ584" s="582"/>
      <c r="AR584" s="582"/>
      <c r="AS584" s="582"/>
    </row>
    <row r="585" spans="15:45" ht="12.75" customHeight="1">
      <c r="O585" s="582"/>
      <c r="P585" s="582"/>
      <c r="Q585" s="582"/>
      <c r="R585" s="582"/>
      <c r="S585" s="582"/>
      <c r="T585" s="582"/>
      <c r="U585" s="582"/>
      <c r="V585" s="582"/>
      <c r="W585" s="582"/>
      <c r="X585" s="582"/>
      <c r="Y585" s="582"/>
      <c r="Z585" s="582"/>
      <c r="AA585" s="582"/>
      <c r="AB585" s="582"/>
      <c r="AC585" s="582"/>
      <c r="AD585" s="582"/>
      <c r="AE585" s="582"/>
      <c r="AF585" s="582"/>
      <c r="AG585" s="582"/>
      <c r="AH585" s="582"/>
      <c r="AI585" s="582"/>
      <c r="AJ585" s="582"/>
      <c r="AK585" s="582"/>
      <c r="AL585" s="582"/>
      <c r="AM585" s="582"/>
      <c r="AN585" s="582"/>
      <c r="AO585" s="582"/>
      <c r="AP585" s="582"/>
      <c r="AQ585" s="582"/>
      <c r="AR585" s="582"/>
      <c r="AS585" s="582"/>
    </row>
    <row r="586" spans="15:45" ht="12.75" customHeight="1">
      <c r="O586" s="582"/>
      <c r="P586" s="582"/>
      <c r="Q586" s="582"/>
      <c r="R586" s="582"/>
      <c r="S586" s="582"/>
      <c r="T586" s="582"/>
      <c r="U586" s="582"/>
      <c r="V586" s="582"/>
      <c r="W586" s="582"/>
      <c r="X586" s="582"/>
      <c r="Y586" s="582"/>
      <c r="Z586" s="582"/>
      <c r="AA586" s="582"/>
      <c r="AB586" s="582"/>
      <c r="AC586" s="582"/>
      <c r="AD586" s="582"/>
      <c r="AE586" s="582"/>
      <c r="AF586" s="582"/>
      <c r="AG586" s="582"/>
      <c r="AH586" s="582"/>
      <c r="AI586" s="582"/>
      <c r="AJ586" s="582"/>
      <c r="AK586" s="582"/>
      <c r="AL586" s="582"/>
      <c r="AM586" s="582"/>
      <c r="AN586" s="582"/>
      <c r="AO586" s="582"/>
      <c r="AP586" s="582"/>
      <c r="AQ586" s="582"/>
      <c r="AR586" s="582"/>
      <c r="AS586" s="582"/>
    </row>
    <row r="587" spans="15:45" ht="12.75" customHeight="1">
      <c r="O587" s="582"/>
      <c r="P587" s="582"/>
      <c r="Q587" s="582"/>
      <c r="R587" s="582"/>
      <c r="S587" s="582"/>
      <c r="T587" s="582"/>
      <c r="U587" s="582"/>
      <c r="V587" s="582"/>
      <c r="W587" s="582"/>
      <c r="X587" s="582"/>
      <c r="Y587" s="582"/>
      <c r="Z587" s="582"/>
      <c r="AA587" s="582"/>
      <c r="AB587" s="582"/>
      <c r="AC587" s="582"/>
      <c r="AD587" s="582"/>
      <c r="AE587" s="582"/>
      <c r="AF587" s="582"/>
      <c r="AG587" s="582"/>
      <c r="AH587" s="582"/>
      <c r="AI587" s="582"/>
      <c r="AJ587" s="582"/>
      <c r="AK587" s="582"/>
      <c r="AL587" s="582"/>
      <c r="AM587" s="582"/>
      <c r="AN587" s="582"/>
      <c r="AO587" s="582"/>
      <c r="AP587" s="582"/>
      <c r="AQ587" s="582"/>
      <c r="AR587" s="582"/>
      <c r="AS587" s="582"/>
    </row>
    <row r="588" spans="15:45" ht="12.75" customHeight="1">
      <c r="O588" s="582"/>
      <c r="P588" s="582"/>
      <c r="Q588" s="582"/>
      <c r="R588" s="582"/>
      <c r="S588" s="582"/>
      <c r="T588" s="582"/>
      <c r="U588" s="582"/>
      <c r="V588" s="582"/>
      <c r="W588" s="582"/>
      <c r="X588" s="582"/>
      <c r="Y588" s="582"/>
      <c r="Z588" s="582"/>
      <c r="AA588" s="582"/>
      <c r="AB588" s="582"/>
      <c r="AC588" s="582"/>
      <c r="AD588" s="582"/>
      <c r="AE588" s="582"/>
      <c r="AF588" s="582"/>
      <c r="AG588" s="582"/>
      <c r="AH588" s="582"/>
      <c r="AI588" s="582"/>
      <c r="AJ588" s="582"/>
      <c r="AK588" s="582"/>
      <c r="AL588" s="582"/>
      <c r="AM588" s="582"/>
      <c r="AN588" s="582"/>
      <c r="AO588" s="582"/>
      <c r="AP588" s="582"/>
      <c r="AQ588" s="582"/>
      <c r="AR588" s="582"/>
      <c r="AS588" s="582"/>
    </row>
    <row r="589" spans="15:45" ht="12.75" customHeight="1">
      <c r="O589" s="582"/>
      <c r="P589" s="582"/>
      <c r="Q589" s="582"/>
      <c r="R589" s="582"/>
      <c r="S589" s="582"/>
      <c r="T589" s="582"/>
      <c r="U589" s="582"/>
      <c r="V589" s="582"/>
      <c r="W589" s="582"/>
      <c r="X589" s="582"/>
      <c r="Y589" s="582"/>
      <c r="Z589" s="582"/>
      <c r="AA589" s="582"/>
      <c r="AB589" s="582"/>
      <c r="AC589" s="582"/>
      <c r="AD589" s="582"/>
      <c r="AE589" s="582"/>
      <c r="AF589" s="582"/>
      <c r="AG589" s="582"/>
      <c r="AH589" s="582"/>
      <c r="AI589" s="582"/>
      <c r="AJ589" s="582"/>
      <c r="AK589" s="582"/>
      <c r="AL589" s="582"/>
      <c r="AM589" s="582"/>
      <c r="AN589" s="582"/>
      <c r="AO589" s="582"/>
      <c r="AP589" s="582"/>
      <c r="AQ589" s="582"/>
      <c r="AR589" s="582"/>
      <c r="AS589" s="582"/>
    </row>
    <row r="590" spans="15:45" ht="12.75" customHeight="1">
      <c r="O590" s="582"/>
      <c r="P590" s="582"/>
      <c r="Q590" s="582"/>
      <c r="R590" s="582"/>
      <c r="S590" s="582"/>
      <c r="T590" s="582"/>
      <c r="U590" s="582"/>
      <c r="V590" s="582"/>
      <c r="W590" s="582"/>
      <c r="X590" s="582"/>
      <c r="Y590" s="582"/>
      <c r="Z590" s="582"/>
      <c r="AA590" s="582"/>
      <c r="AB590" s="582"/>
      <c r="AC590" s="582"/>
      <c r="AD590" s="582"/>
      <c r="AE590" s="582"/>
      <c r="AF590" s="582"/>
      <c r="AG590" s="582"/>
      <c r="AH590" s="582"/>
      <c r="AI590" s="582"/>
      <c r="AJ590" s="582"/>
      <c r="AK590" s="582"/>
      <c r="AL590" s="582"/>
      <c r="AM590" s="582"/>
      <c r="AN590" s="582"/>
      <c r="AO590" s="582"/>
      <c r="AP590" s="582"/>
      <c r="AQ590" s="582"/>
      <c r="AR590" s="582"/>
      <c r="AS590" s="582"/>
    </row>
    <row r="591" spans="15:45" ht="12.75" customHeight="1">
      <c r="O591" s="582"/>
      <c r="P591" s="582"/>
      <c r="Q591" s="582"/>
      <c r="R591" s="582"/>
      <c r="S591" s="582"/>
      <c r="T591" s="582"/>
      <c r="U591" s="582"/>
      <c r="V591" s="582"/>
      <c r="W591" s="582"/>
      <c r="X591" s="582"/>
      <c r="Y591" s="582"/>
      <c r="Z591" s="582"/>
      <c r="AA591" s="582"/>
      <c r="AB591" s="582"/>
      <c r="AC591" s="582"/>
      <c r="AD591" s="582"/>
      <c r="AE591" s="582"/>
      <c r="AF591" s="582"/>
      <c r="AG591" s="582"/>
      <c r="AH591" s="582"/>
      <c r="AI591" s="582"/>
      <c r="AJ591" s="582"/>
      <c r="AK591" s="582"/>
      <c r="AL591" s="582"/>
      <c r="AM591" s="582"/>
      <c r="AN591" s="582"/>
      <c r="AO591" s="582"/>
      <c r="AP591" s="582"/>
      <c r="AQ591" s="582"/>
      <c r="AR591" s="582"/>
      <c r="AS591" s="582"/>
    </row>
    <row r="592" spans="15:45" ht="12.75" customHeight="1">
      <c r="O592" s="582"/>
      <c r="P592" s="582"/>
      <c r="Q592" s="582"/>
      <c r="R592" s="582"/>
      <c r="S592" s="582"/>
      <c r="T592" s="582"/>
      <c r="U592" s="582"/>
      <c r="V592" s="582"/>
      <c r="W592" s="582"/>
      <c r="X592" s="582"/>
      <c r="Y592" s="582"/>
      <c r="Z592" s="582"/>
      <c r="AA592" s="582"/>
      <c r="AB592" s="582"/>
      <c r="AC592" s="582"/>
      <c r="AD592" s="582"/>
      <c r="AE592" s="582"/>
      <c r="AF592" s="582"/>
      <c r="AG592" s="582"/>
      <c r="AH592" s="582"/>
      <c r="AI592" s="582"/>
      <c r="AJ592" s="582"/>
      <c r="AK592" s="582"/>
      <c r="AL592" s="582"/>
      <c r="AM592" s="582"/>
      <c r="AN592" s="582"/>
      <c r="AO592" s="582"/>
      <c r="AP592" s="582"/>
      <c r="AQ592" s="582"/>
      <c r="AR592" s="582"/>
      <c r="AS592" s="582"/>
    </row>
    <row r="593" spans="15:45" ht="12.75" customHeight="1">
      <c r="O593" s="582"/>
      <c r="P593" s="582"/>
      <c r="Q593" s="582"/>
      <c r="R593" s="582"/>
      <c r="S593" s="582"/>
      <c r="T593" s="582"/>
      <c r="U593" s="582"/>
      <c r="V593" s="582"/>
      <c r="W593" s="582"/>
      <c r="X593" s="582"/>
      <c r="Y593" s="582"/>
      <c r="Z593" s="582"/>
      <c r="AA593" s="582"/>
      <c r="AB593" s="582"/>
      <c r="AC593" s="582"/>
      <c r="AD593" s="582"/>
      <c r="AE593" s="582"/>
      <c r="AF593" s="582"/>
      <c r="AG593" s="582"/>
      <c r="AH593" s="582"/>
      <c r="AI593" s="582"/>
      <c r="AJ593" s="582"/>
      <c r="AK593" s="582"/>
      <c r="AL593" s="582"/>
      <c r="AM593" s="582"/>
      <c r="AN593" s="582"/>
      <c r="AO593" s="582"/>
      <c r="AP593" s="582"/>
      <c r="AQ593" s="582"/>
      <c r="AR593" s="582"/>
      <c r="AS593" s="582"/>
    </row>
    <row r="594" spans="15:45" ht="12.75" customHeight="1">
      <c r="O594" s="582"/>
      <c r="P594" s="582"/>
      <c r="Q594" s="582"/>
      <c r="R594" s="582"/>
      <c r="S594" s="582"/>
      <c r="T594" s="582"/>
      <c r="U594" s="582"/>
      <c r="V594" s="582"/>
      <c r="W594" s="582"/>
      <c r="X594" s="582"/>
      <c r="Y594" s="582"/>
      <c r="Z594" s="582"/>
      <c r="AA594" s="582"/>
      <c r="AB594" s="582"/>
      <c r="AC594" s="582"/>
      <c r="AD594" s="582"/>
      <c r="AE594" s="582"/>
      <c r="AF594" s="582"/>
      <c r="AG594" s="582"/>
      <c r="AH594" s="582"/>
      <c r="AI594" s="582"/>
      <c r="AJ594" s="582"/>
      <c r="AK594" s="582"/>
      <c r="AL594" s="582"/>
      <c r="AM594" s="582"/>
      <c r="AN594" s="582"/>
      <c r="AO594" s="582"/>
      <c r="AP594" s="582"/>
      <c r="AQ594" s="582"/>
      <c r="AR594" s="582"/>
      <c r="AS594" s="582"/>
    </row>
    <row r="595" spans="15:45" ht="12.75" customHeight="1">
      <c r="O595" s="582"/>
      <c r="P595" s="582"/>
      <c r="Q595" s="582"/>
      <c r="R595" s="582"/>
      <c r="S595" s="582"/>
      <c r="T595" s="582"/>
      <c r="U595" s="582"/>
      <c r="V595" s="582"/>
      <c r="W595" s="582"/>
      <c r="X595" s="582"/>
      <c r="Y595" s="582"/>
      <c r="Z595" s="582"/>
      <c r="AA595" s="582"/>
      <c r="AB595" s="582"/>
      <c r="AC595" s="582"/>
      <c r="AD595" s="582"/>
      <c r="AE595" s="582"/>
      <c r="AF595" s="582"/>
      <c r="AG595" s="582"/>
      <c r="AH595" s="582"/>
      <c r="AI595" s="582"/>
      <c r="AJ595" s="582"/>
      <c r="AK595" s="582"/>
      <c r="AL595" s="582"/>
      <c r="AM595" s="582"/>
      <c r="AN595" s="582"/>
      <c r="AO595" s="582"/>
      <c r="AP595" s="582"/>
      <c r="AQ595" s="582"/>
      <c r="AR595" s="582"/>
      <c r="AS595" s="582"/>
    </row>
    <row r="596" spans="15:45" ht="12.75" customHeight="1">
      <c r="O596" s="582"/>
      <c r="P596" s="582"/>
      <c r="Q596" s="582"/>
      <c r="R596" s="582"/>
      <c r="S596" s="582"/>
      <c r="T596" s="582"/>
      <c r="U596" s="582"/>
      <c r="V596" s="582"/>
      <c r="W596" s="582"/>
      <c r="X596" s="582"/>
      <c r="Y596" s="582"/>
      <c r="Z596" s="582"/>
      <c r="AA596" s="582"/>
      <c r="AB596" s="582"/>
      <c r="AC596" s="582"/>
      <c r="AD596" s="582"/>
      <c r="AE596" s="582"/>
      <c r="AF596" s="582"/>
      <c r="AG596" s="582"/>
      <c r="AH596" s="582"/>
      <c r="AI596" s="582"/>
      <c r="AJ596" s="582"/>
      <c r="AK596" s="582"/>
      <c r="AL596" s="582"/>
      <c r="AM596" s="582"/>
      <c r="AN596" s="582"/>
      <c r="AO596" s="582"/>
      <c r="AP596" s="582"/>
      <c r="AQ596" s="582"/>
      <c r="AR596" s="582"/>
      <c r="AS596" s="582"/>
    </row>
    <row r="597" spans="15:45" ht="12.75" customHeight="1">
      <c r="O597" s="582"/>
      <c r="P597" s="582"/>
      <c r="Q597" s="582"/>
      <c r="R597" s="582"/>
      <c r="S597" s="582"/>
      <c r="T597" s="582"/>
      <c r="U597" s="582"/>
      <c r="V597" s="582"/>
      <c r="W597" s="582"/>
      <c r="X597" s="582"/>
      <c r="Y597" s="582"/>
      <c r="Z597" s="582"/>
      <c r="AA597" s="582"/>
      <c r="AB597" s="582"/>
      <c r="AC597" s="582"/>
      <c r="AD597" s="582"/>
      <c r="AE597" s="582"/>
      <c r="AF597" s="582"/>
      <c r="AG597" s="582"/>
      <c r="AH597" s="582"/>
      <c r="AI597" s="582"/>
      <c r="AJ597" s="582"/>
      <c r="AK597" s="582"/>
      <c r="AL597" s="582"/>
      <c r="AM597" s="582"/>
      <c r="AN597" s="582"/>
      <c r="AO597" s="582"/>
      <c r="AP597" s="582"/>
      <c r="AQ597" s="582"/>
      <c r="AR597" s="582"/>
      <c r="AS597" s="582"/>
    </row>
    <row r="598" spans="15:45" ht="12.75" customHeight="1">
      <c r="O598" s="582"/>
      <c r="P598" s="582"/>
      <c r="Q598" s="582"/>
      <c r="R598" s="582"/>
      <c r="S598" s="582"/>
      <c r="T598" s="582"/>
      <c r="U598" s="582"/>
      <c r="V598" s="582"/>
      <c r="W598" s="582"/>
      <c r="X598" s="582"/>
      <c r="Y598" s="582"/>
      <c r="Z598" s="582"/>
      <c r="AA598" s="582"/>
      <c r="AB598" s="582"/>
      <c r="AC598" s="582"/>
      <c r="AD598" s="582"/>
      <c r="AE598" s="582"/>
      <c r="AF598" s="582"/>
      <c r="AG598" s="582"/>
      <c r="AH598" s="582"/>
      <c r="AI598" s="582"/>
      <c r="AJ598" s="582"/>
      <c r="AK598" s="582"/>
      <c r="AL598" s="582"/>
      <c r="AM598" s="582"/>
      <c r="AN598" s="582"/>
      <c r="AO598" s="582"/>
      <c r="AP598" s="582"/>
      <c r="AQ598" s="582"/>
      <c r="AR598" s="582"/>
      <c r="AS598" s="582"/>
    </row>
    <row r="599" spans="15:45" ht="12.75" customHeight="1">
      <c r="O599" s="582"/>
      <c r="P599" s="582"/>
      <c r="Q599" s="582"/>
      <c r="R599" s="582"/>
      <c r="S599" s="582"/>
      <c r="T599" s="582"/>
      <c r="U599" s="582"/>
      <c r="V599" s="582"/>
      <c r="W599" s="582"/>
      <c r="X599" s="582"/>
      <c r="Y599" s="582"/>
      <c r="Z599" s="582"/>
      <c r="AA599" s="582"/>
      <c r="AB599" s="582"/>
      <c r="AC599" s="582"/>
      <c r="AD599" s="582"/>
      <c r="AE599" s="582"/>
      <c r="AF599" s="582"/>
      <c r="AG599" s="582"/>
      <c r="AH599" s="582"/>
      <c r="AI599" s="582"/>
      <c r="AJ599" s="582"/>
      <c r="AK599" s="582"/>
      <c r="AL599" s="582"/>
      <c r="AM599" s="582"/>
      <c r="AN599" s="582"/>
      <c r="AO599" s="582"/>
      <c r="AP599" s="582"/>
      <c r="AQ599" s="582"/>
      <c r="AR599" s="582"/>
      <c r="AS599" s="582"/>
    </row>
    <row r="600" spans="15:45" ht="12.75" customHeight="1">
      <c r="O600" s="582"/>
      <c r="P600" s="582"/>
      <c r="Q600" s="582"/>
      <c r="R600" s="582"/>
      <c r="S600" s="582"/>
      <c r="T600" s="582"/>
      <c r="U600" s="582"/>
      <c r="V600" s="582"/>
      <c r="W600" s="582"/>
      <c r="X600" s="582"/>
      <c r="Y600" s="582"/>
      <c r="Z600" s="582"/>
      <c r="AA600" s="582"/>
      <c r="AB600" s="582"/>
      <c r="AC600" s="582"/>
      <c r="AD600" s="582"/>
      <c r="AE600" s="582"/>
      <c r="AF600" s="582"/>
      <c r="AG600" s="582"/>
      <c r="AH600" s="582"/>
      <c r="AI600" s="582"/>
      <c r="AJ600" s="582"/>
      <c r="AK600" s="582"/>
      <c r="AL600" s="582"/>
      <c r="AM600" s="582"/>
      <c r="AN600" s="582"/>
      <c r="AO600" s="582"/>
      <c r="AP600" s="582"/>
      <c r="AQ600" s="582"/>
      <c r="AR600" s="582"/>
      <c r="AS600" s="582"/>
    </row>
    <row r="601" spans="15:45" ht="12.75" customHeight="1">
      <c r="O601" s="582"/>
      <c r="P601" s="582"/>
      <c r="Q601" s="582"/>
      <c r="R601" s="582"/>
      <c r="S601" s="582"/>
      <c r="T601" s="582"/>
      <c r="U601" s="582"/>
      <c r="V601" s="582"/>
      <c r="W601" s="582"/>
      <c r="X601" s="582"/>
      <c r="Y601" s="582"/>
      <c r="Z601" s="582"/>
      <c r="AA601" s="582"/>
      <c r="AB601" s="582"/>
      <c r="AC601" s="582"/>
      <c r="AD601" s="582"/>
      <c r="AE601" s="582"/>
      <c r="AF601" s="582"/>
      <c r="AG601" s="582"/>
      <c r="AH601" s="582"/>
      <c r="AI601" s="582"/>
      <c r="AJ601" s="582"/>
      <c r="AK601" s="582"/>
      <c r="AL601" s="582"/>
      <c r="AM601" s="582"/>
      <c r="AN601" s="582"/>
      <c r="AO601" s="582"/>
      <c r="AP601" s="582"/>
      <c r="AQ601" s="582"/>
      <c r="AR601" s="582"/>
      <c r="AS601" s="582"/>
    </row>
    <row r="602" spans="15:45" ht="12.75" customHeight="1">
      <c r="O602" s="582"/>
      <c r="P602" s="582"/>
      <c r="Q602" s="582"/>
      <c r="R602" s="582"/>
      <c r="S602" s="582"/>
      <c r="T602" s="582"/>
      <c r="U602" s="582"/>
      <c r="V602" s="582"/>
      <c r="W602" s="582"/>
      <c r="X602" s="582"/>
      <c r="Y602" s="582"/>
      <c r="Z602" s="582"/>
      <c r="AA602" s="582"/>
      <c r="AB602" s="582"/>
      <c r="AC602" s="582"/>
      <c r="AD602" s="582"/>
      <c r="AE602" s="582"/>
      <c r="AF602" s="582"/>
      <c r="AG602" s="582"/>
      <c r="AH602" s="582"/>
      <c r="AI602" s="582"/>
      <c r="AJ602" s="582"/>
      <c r="AK602" s="582"/>
      <c r="AL602" s="582"/>
      <c r="AM602" s="582"/>
      <c r="AN602" s="582"/>
      <c r="AO602" s="582"/>
      <c r="AP602" s="582"/>
      <c r="AQ602" s="582"/>
      <c r="AR602" s="582"/>
      <c r="AS602" s="582"/>
    </row>
    <row r="603" spans="15:45" ht="12.75" customHeight="1">
      <c r="O603" s="582"/>
      <c r="P603" s="582"/>
      <c r="Q603" s="582"/>
      <c r="R603" s="582"/>
      <c r="S603" s="582"/>
      <c r="T603" s="582"/>
      <c r="U603" s="582"/>
      <c r="V603" s="582"/>
      <c r="W603" s="582"/>
      <c r="X603" s="582"/>
      <c r="Y603" s="582"/>
      <c r="Z603" s="582"/>
      <c r="AA603" s="582"/>
      <c r="AB603" s="582"/>
      <c r="AC603" s="582"/>
      <c r="AD603" s="582"/>
      <c r="AE603" s="582"/>
      <c r="AF603" s="582"/>
      <c r="AG603" s="582"/>
      <c r="AH603" s="582"/>
      <c r="AI603" s="582"/>
      <c r="AJ603" s="582"/>
      <c r="AK603" s="582"/>
      <c r="AL603" s="582"/>
      <c r="AM603" s="582"/>
      <c r="AN603" s="582"/>
      <c r="AO603" s="582"/>
      <c r="AP603" s="582"/>
      <c r="AQ603" s="582"/>
      <c r="AR603" s="582"/>
      <c r="AS603" s="582"/>
    </row>
    <row r="604" spans="15:45" ht="12.75" customHeight="1">
      <c r="O604" s="582"/>
      <c r="P604" s="582"/>
      <c r="Q604" s="582"/>
      <c r="R604" s="582"/>
      <c r="S604" s="582"/>
      <c r="T604" s="582"/>
      <c r="U604" s="582"/>
      <c r="V604" s="582"/>
      <c r="W604" s="582"/>
      <c r="X604" s="582"/>
      <c r="Y604" s="582"/>
      <c r="Z604" s="582"/>
      <c r="AA604" s="582"/>
      <c r="AB604" s="582"/>
      <c r="AC604" s="582"/>
      <c r="AD604" s="582"/>
      <c r="AE604" s="582"/>
      <c r="AF604" s="582"/>
      <c r="AG604" s="582"/>
      <c r="AH604" s="582"/>
      <c r="AI604" s="582"/>
      <c r="AJ604" s="582"/>
      <c r="AK604" s="582"/>
      <c r="AL604" s="582"/>
      <c r="AM604" s="582"/>
      <c r="AN604" s="582"/>
      <c r="AO604" s="582"/>
      <c r="AP604" s="582"/>
      <c r="AQ604" s="582"/>
      <c r="AR604" s="582"/>
      <c r="AS604" s="582"/>
    </row>
    <row r="605" spans="15:45" ht="12.75" customHeight="1">
      <c r="O605" s="582"/>
      <c r="P605" s="582"/>
      <c r="Q605" s="582"/>
      <c r="R605" s="582"/>
      <c r="S605" s="582"/>
      <c r="T605" s="582"/>
      <c r="U605" s="582"/>
      <c r="V605" s="582"/>
      <c r="W605" s="582"/>
      <c r="X605" s="582"/>
      <c r="Y605" s="582"/>
      <c r="Z605" s="582"/>
      <c r="AA605" s="582"/>
      <c r="AB605" s="582"/>
      <c r="AC605" s="582"/>
      <c r="AD605" s="582"/>
      <c r="AE605" s="582"/>
      <c r="AF605" s="582"/>
      <c r="AG605" s="582"/>
      <c r="AH605" s="582"/>
      <c r="AI605" s="582"/>
      <c r="AJ605" s="582"/>
      <c r="AK605" s="582"/>
      <c r="AL605" s="582"/>
      <c r="AM605" s="582"/>
      <c r="AN605" s="582"/>
      <c r="AO605" s="582"/>
      <c r="AP605" s="582"/>
      <c r="AQ605" s="582"/>
      <c r="AR605" s="582"/>
      <c r="AS605" s="582"/>
    </row>
    <row r="606" spans="15:45" ht="12.75" customHeight="1">
      <c r="O606" s="582"/>
      <c r="P606" s="582"/>
      <c r="Q606" s="582"/>
      <c r="R606" s="582"/>
      <c r="S606" s="582"/>
      <c r="T606" s="582"/>
      <c r="U606" s="582"/>
      <c r="V606" s="582"/>
      <c r="W606" s="582"/>
      <c r="X606" s="582"/>
      <c r="Y606" s="582"/>
      <c r="Z606" s="582"/>
      <c r="AA606" s="582"/>
      <c r="AB606" s="582"/>
      <c r="AC606" s="582"/>
      <c r="AD606" s="582"/>
      <c r="AE606" s="582"/>
      <c r="AF606" s="582"/>
      <c r="AG606" s="582"/>
      <c r="AH606" s="582"/>
      <c r="AI606" s="582"/>
      <c r="AJ606" s="582"/>
      <c r="AK606" s="582"/>
      <c r="AL606" s="582"/>
      <c r="AM606" s="582"/>
      <c r="AN606" s="582"/>
      <c r="AO606" s="582"/>
      <c r="AP606" s="582"/>
      <c r="AQ606" s="582"/>
      <c r="AR606" s="582"/>
      <c r="AS606" s="582"/>
    </row>
    <row r="607" spans="15:45" ht="12.75" customHeight="1">
      <c r="O607" s="582"/>
      <c r="P607" s="582"/>
      <c r="Q607" s="582"/>
      <c r="R607" s="582"/>
      <c r="S607" s="582"/>
      <c r="T607" s="582"/>
      <c r="U607" s="582"/>
      <c r="V607" s="582"/>
      <c r="W607" s="582"/>
      <c r="X607" s="582"/>
      <c r="Y607" s="582"/>
      <c r="Z607" s="582"/>
      <c r="AA607" s="582"/>
      <c r="AB607" s="582"/>
      <c r="AC607" s="582"/>
      <c r="AD607" s="582"/>
      <c r="AE607" s="582"/>
      <c r="AF607" s="582"/>
      <c r="AG607" s="582"/>
      <c r="AH607" s="582"/>
      <c r="AI607" s="582"/>
      <c r="AJ607" s="582"/>
      <c r="AK607" s="582"/>
      <c r="AL607" s="582"/>
      <c r="AM607" s="582"/>
      <c r="AN607" s="582"/>
      <c r="AO607" s="582"/>
      <c r="AP607" s="582"/>
      <c r="AQ607" s="582"/>
      <c r="AR607" s="582"/>
      <c r="AS607" s="582"/>
    </row>
    <row r="608" spans="15:45" ht="12.75" customHeight="1">
      <c r="O608" s="582"/>
      <c r="P608" s="582"/>
      <c r="Q608" s="582"/>
      <c r="R608" s="582"/>
      <c r="S608" s="582"/>
      <c r="T608" s="582"/>
      <c r="U608" s="582"/>
      <c r="V608" s="582"/>
      <c r="W608" s="582"/>
      <c r="X608" s="582"/>
      <c r="Y608" s="582"/>
      <c r="Z608" s="582"/>
      <c r="AA608" s="582"/>
      <c r="AB608" s="582"/>
      <c r="AC608" s="582"/>
      <c r="AD608" s="582"/>
      <c r="AE608" s="582"/>
      <c r="AF608" s="582"/>
      <c r="AG608" s="582"/>
      <c r="AH608" s="582"/>
      <c r="AI608" s="582"/>
      <c r="AJ608" s="582"/>
      <c r="AK608" s="582"/>
      <c r="AL608" s="582"/>
      <c r="AM608" s="582"/>
      <c r="AN608" s="582"/>
      <c r="AO608" s="582"/>
      <c r="AP608" s="582"/>
      <c r="AQ608" s="582"/>
      <c r="AR608" s="582"/>
      <c r="AS608" s="582"/>
    </row>
    <row r="609" spans="15:45" ht="12.75" customHeight="1">
      <c r="O609" s="582"/>
      <c r="P609" s="582"/>
      <c r="Q609" s="582"/>
      <c r="R609" s="582"/>
      <c r="S609" s="582"/>
      <c r="T609" s="582"/>
      <c r="U609" s="582"/>
      <c r="V609" s="582"/>
      <c r="W609" s="582"/>
      <c r="X609" s="582"/>
      <c r="Y609" s="582"/>
      <c r="Z609" s="582"/>
      <c r="AA609" s="582"/>
      <c r="AB609" s="582"/>
      <c r="AC609" s="582"/>
      <c r="AD609" s="582"/>
      <c r="AE609" s="582"/>
      <c r="AF609" s="582"/>
      <c r="AG609" s="582"/>
      <c r="AH609" s="582"/>
      <c r="AI609" s="582"/>
      <c r="AJ609" s="582"/>
      <c r="AK609" s="582"/>
      <c r="AL609" s="582"/>
      <c r="AM609" s="582"/>
      <c r="AN609" s="582"/>
      <c r="AO609" s="582"/>
      <c r="AP609" s="582"/>
      <c r="AQ609" s="582"/>
      <c r="AR609" s="582"/>
      <c r="AS609" s="582"/>
    </row>
    <row r="610" spans="15:45" ht="12.75" customHeight="1">
      <c r="O610" s="582"/>
      <c r="P610" s="582"/>
      <c r="Q610" s="582"/>
      <c r="R610" s="582"/>
      <c r="S610" s="582"/>
      <c r="T610" s="582"/>
      <c r="U610" s="582"/>
      <c r="V610" s="582"/>
      <c r="W610" s="582"/>
      <c r="X610" s="582"/>
      <c r="Y610" s="582"/>
      <c r="Z610" s="582"/>
      <c r="AA610" s="582"/>
      <c r="AB610" s="582"/>
      <c r="AC610" s="582"/>
      <c r="AD610" s="582"/>
      <c r="AE610" s="582"/>
      <c r="AF610" s="582"/>
      <c r="AG610" s="582"/>
      <c r="AH610" s="582"/>
      <c r="AI610" s="582"/>
      <c r="AJ610" s="582"/>
      <c r="AK610" s="582"/>
      <c r="AL610" s="582"/>
      <c r="AM610" s="582"/>
      <c r="AN610" s="582"/>
      <c r="AO610" s="582"/>
      <c r="AP610" s="582"/>
      <c r="AQ610" s="582"/>
      <c r="AR610" s="582"/>
      <c r="AS610" s="582"/>
    </row>
    <row r="611" spans="15:45" ht="12.75" customHeight="1">
      <c r="O611" s="582"/>
      <c r="P611" s="582"/>
      <c r="Q611" s="582"/>
      <c r="R611" s="582"/>
      <c r="S611" s="582"/>
      <c r="T611" s="582"/>
      <c r="U611" s="582"/>
      <c r="V611" s="582"/>
      <c r="W611" s="582"/>
      <c r="X611" s="582"/>
      <c r="Y611" s="582"/>
      <c r="Z611" s="582"/>
      <c r="AA611" s="582"/>
      <c r="AB611" s="582"/>
      <c r="AC611" s="582"/>
      <c r="AD611" s="582"/>
      <c r="AE611" s="582"/>
      <c r="AF611" s="582"/>
      <c r="AG611" s="582"/>
      <c r="AH611" s="582"/>
      <c r="AI611" s="582"/>
      <c r="AJ611" s="582"/>
      <c r="AK611" s="582"/>
      <c r="AL611" s="582"/>
      <c r="AM611" s="582"/>
      <c r="AN611" s="582"/>
      <c r="AO611" s="582"/>
      <c r="AP611" s="582"/>
      <c r="AQ611" s="582"/>
      <c r="AR611" s="582"/>
      <c r="AS611" s="582"/>
    </row>
    <row r="612" spans="15:45" ht="12.75" customHeight="1">
      <c r="O612" s="582"/>
      <c r="P612" s="582"/>
      <c r="Q612" s="582"/>
      <c r="R612" s="582"/>
      <c r="S612" s="582"/>
      <c r="T612" s="582"/>
      <c r="U612" s="582"/>
      <c r="V612" s="582"/>
      <c r="W612" s="582"/>
      <c r="X612" s="582"/>
      <c r="Y612" s="582"/>
      <c r="Z612" s="582"/>
      <c r="AA612" s="582"/>
      <c r="AB612" s="582"/>
      <c r="AC612" s="582"/>
      <c r="AD612" s="582"/>
      <c r="AE612" s="582"/>
      <c r="AF612" s="582"/>
      <c r="AG612" s="582"/>
      <c r="AH612" s="582"/>
      <c r="AI612" s="582"/>
      <c r="AJ612" s="582"/>
      <c r="AK612" s="582"/>
      <c r="AL612" s="582"/>
      <c r="AM612" s="582"/>
      <c r="AN612" s="582"/>
      <c r="AO612" s="582"/>
      <c r="AP612" s="582"/>
      <c r="AQ612" s="582"/>
      <c r="AR612" s="582"/>
      <c r="AS612" s="582"/>
    </row>
    <row r="613" spans="15:45" ht="12.75" customHeight="1">
      <c r="O613" s="582"/>
      <c r="P613" s="582"/>
      <c r="Q613" s="582"/>
      <c r="R613" s="582"/>
      <c r="S613" s="582"/>
      <c r="T613" s="582"/>
      <c r="U613" s="582"/>
      <c r="V613" s="582"/>
      <c r="W613" s="582"/>
      <c r="X613" s="582"/>
      <c r="Y613" s="582"/>
      <c r="Z613" s="582"/>
      <c r="AA613" s="582"/>
      <c r="AB613" s="582"/>
      <c r="AC613" s="582"/>
      <c r="AD613" s="582"/>
      <c r="AE613" s="582"/>
      <c r="AF613" s="582"/>
      <c r="AG613" s="582"/>
      <c r="AH613" s="582"/>
      <c r="AI613" s="582"/>
      <c r="AJ613" s="582"/>
      <c r="AK613" s="582"/>
      <c r="AL613" s="582"/>
      <c r="AM613" s="582"/>
      <c r="AN613" s="582"/>
      <c r="AO613" s="582"/>
      <c r="AP613" s="582"/>
      <c r="AQ613" s="582"/>
      <c r="AR613" s="582"/>
      <c r="AS613" s="582"/>
    </row>
    <row r="614" spans="15:45" ht="12.75" customHeight="1">
      <c r="O614" s="582"/>
      <c r="P614" s="582"/>
      <c r="Q614" s="582"/>
      <c r="R614" s="582"/>
      <c r="S614" s="582"/>
      <c r="T614" s="582"/>
      <c r="U614" s="582"/>
      <c r="V614" s="582"/>
      <c r="W614" s="582"/>
      <c r="X614" s="582"/>
      <c r="Y614" s="582"/>
      <c r="Z614" s="582"/>
      <c r="AA614" s="582"/>
      <c r="AB614" s="582"/>
      <c r="AC614" s="582"/>
      <c r="AD614" s="582"/>
      <c r="AE614" s="582"/>
      <c r="AF614" s="582"/>
      <c r="AG614" s="582"/>
      <c r="AH614" s="582"/>
      <c r="AI614" s="582"/>
      <c r="AJ614" s="582"/>
      <c r="AK614" s="582"/>
      <c r="AL614" s="582"/>
      <c r="AM614" s="582"/>
      <c r="AN614" s="582"/>
      <c r="AO614" s="582"/>
      <c r="AP614" s="582"/>
      <c r="AQ614" s="582"/>
      <c r="AR614" s="582"/>
      <c r="AS614" s="582"/>
    </row>
    <row r="615" spans="15:45" ht="12.75" customHeight="1">
      <c r="O615" s="582"/>
      <c r="P615" s="582"/>
      <c r="Q615" s="582"/>
      <c r="R615" s="582"/>
      <c r="S615" s="582"/>
      <c r="T615" s="582"/>
      <c r="U615" s="582"/>
      <c r="V615" s="582"/>
      <c r="W615" s="582"/>
      <c r="X615" s="582"/>
      <c r="Y615" s="582"/>
      <c r="Z615" s="582"/>
      <c r="AA615" s="582"/>
      <c r="AB615" s="582"/>
      <c r="AC615" s="582"/>
      <c r="AD615" s="582"/>
      <c r="AE615" s="582"/>
      <c r="AF615" s="582"/>
      <c r="AG615" s="582"/>
      <c r="AH615" s="582"/>
      <c r="AI615" s="582"/>
      <c r="AJ615" s="582"/>
      <c r="AK615" s="582"/>
      <c r="AL615" s="582"/>
      <c r="AM615" s="582"/>
      <c r="AN615" s="582"/>
      <c r="AO615" s="582"/>
      <c r="AP615" s="582"/>
      <c r="AQ615" s="582"/>
      <c r="AR615" s="582"/>
      <c r="AS615" s="582"/>
    </row>
    <row r="616" spans="15:45" ht="12.75" customHeight="1">
      <c r="O616" s="582"/>
      <c r="P616" s="582"/>
      <c r="Q616" s="582"/>
      <c r="R616" s="582"/>
      <c r="S616" s="582"/>
      <c r="T616" s="582"/>
      <c r="U616" s="582"/>
      <c r="V616" s="582"/>
      <c r="W616" s="582"/>
      <c r="X616" s="582"/>
      <c r="Y616" s="582"/>
      <c r="Z616" s="582"/>
      <c r="AA616" s="582"/>
      <c r="AB616" s="582"/>
      <c r="AC616" s="582"/>
      <c r="AD616" s="582"/>
      <c r="AE616" s="582"/>
      <c r="AF616" s="582"/>
      <c r="AG616" s="582"/>
      <c r="AH616" s="582"/>
      <c r="AI616" s="582"/>
      <c r="AJ616" s="582"/>
      <c r="AK616" s="582"/>
      <c r="AL616" s="582"/>
      <c r="AM616" s="582"/>
      <c r="AN616" s="582"/>
      <c r="AO616" s="582"/>
      <c r="AP616" s="582"/>
      <c r="AQ616" s="582"/>
      <c r="AR616" s="582"/>
      <c r="AS616" s="582"/>
    </row>
    <row r="617" spans="15:45" ht="12.75" customHeight="1">
      <c r="O617" s="582"/>
      <c r="P617" s="582"/>
      <c r="Q617" s="582"/>
      <c r="R617" s="582"/>
      <c r="S617" s="582"/>
      <c r="T617" s="582"/>
      <c r="U617" s="582"/>
      <c r="V617" s="582"/>
      <c r="W617" s="582"/>
      <c r="X617" s="582"/>
      <c r="Y617" s="582"/>
      <c r="Z617" s="582"/>
      <c r="AA617" s="582"/>
      <c r="AB617" s="582"/>
      <c r="AC617" s="582"/>
      <c r="AD617" s="582"/>
      <c r="AE617" s="582"/>
      <c r="AF617" s="582"/>
      <c r="AG617" s="582"/>
      <c r="AH617" s="582"/>
      <c r="AI617" s="582"/>
      <c r="AJ617" s="582"/>
      <c r="AK617" s="582"/>
      <c r="AL617" s="582"/>
      <c r="AM617" s="582"/>
      <c r="AN617" s="582"/>
      <c r="AO617" s="582"/>
      <c r="AP617" s="582"/>
      <c r="AQ617" s="582"/>
      <c r="AR617" s="582"/>
      <c r="AS617" s="582"/>
    </row>
    <row r="618" spans="15:45" ht="12.75" customHeight="1">
      <c r="O618" s="582"/>
      <c r="P618" s="582"/>
      <c r="Q618" s="582"/>
      <c r="R618" s="582"/>
      <c r="S618" s="582"/>
      <c r="T618" s="582"/>
      <c r="U618" s="582"/>
      <c r="V618" s="582"/>
      <c r="W618" s="582"/>
      <c r="X618" s="582"/>
      <c r="Y618" s="582"/>
      <c r="Z618" s="582"/>
      <c r="AA618" s="582"/>
      <c r="AB618" s="582"/>
      <c r="AC618" s="582"/>
      <c r="AD618" s="582"/>
      <c r="AE618" s="582"/>
      <c r="AF618" s="582"/>
      <c r="AG618" s="582"/>
      <c r="AH618" s="582"/>
      <c r="AI618" s="582"/>
      <c r="AJ618" s="582"/>
      <c r="AK618" s="582"/>
      <c r="AL618" s="582"/>
      <c r="AM618" s="582"/>
      <c r="AN618" s="582"/>
      <c r="AO618" s="582"/>
      <c r="AP618" s="582"/>
      <c r="AQ618" s="582"/>
      <c r="AR618" s="582"/>
      <c r="AS618" s="582"/>
    </row>
    <row r="619" spans="15:45" ht="12.75" customHeight="1">
      <c r="O619" s="582"/>
      <c r="P619" s="582"/>
      <c r="Q619" s="582"/>
      <c r="R619" s="582"/>
      <c r="S619" s="582"/>
      <c r="T619" s="582"/>
      <c r="U619" s="582"/>
      <c r="V619" s="582"/>
      <c r="W619" s="582"/>
      <c r="X619" s="582"/>
      <c r="Y619" s="582"/>
      <c r="Z619" s="582"/>
      <c r="AA619" s="582"/>
      <c r="AB619" s="582"/>
      <c r="AC619" s="582"/>
      <c r="AD619" s="582"/>
      <c r="AE619" s="582"/>
      <c r="AF619" s="582"/>
      <c r="AG619" s="582"/>
      <c r="AH619" s="582"/>
      <c r="AI619" s="582"/>
      <c r="AJ619" s="582"/>
      <c r="AK619" s="582"/>
      <c r="AL619" s="582"/>
      <c r="AM619" s="582"/>
      <c r="AN619" s="582"/>
      <c r="AO619" s="582"/>
      <c r="AP619" s="582"/>
      <c r="AQ619" s="582"/>
      <c r="AR619" s="582"/>
      <c r="AS619" s="582"/>
    </row>
    <row r="620" spans="15:45" ht="12.75" customHeight="1">
      <c r="O620" s="582"/>
      <c r="P620" s="582"/>
      <c r="Q620" s="582"/>
      <c r="R620" s="582"/>
      <c r="S620" s="582"/>
      <c r="T620" s="582"/>
      <c r="U620" s="582"/>
      <c r="V620" s="582"/>
      <c r="W620" s="582"/>
      <c r="X620" s="582"/>
      <c r="Y620" s="582"/>
      <c r="Z620" s="582"/>
      <c r="AA620" s="582"/>
      <c r="AB620" s="582"/>
      <c r="AC620" s="582"/>
      <c r="AD620" s="582"/>
      <c r="AE620" s="582"/>
      <c r="AF620" s="582"/>
      <c r="AG620" s="582"/>
      <c r="AH620" s="582"/>
      <c r="AI620" s="582"/>
      <c r="AJ620" s="582"/>
      <c r="AK620" s="582"/>
      <c r="AL620" s="582"/>
      <c r="AM620" s="582"/>
      <c r="AN620" s="582"/>
      <c r="AO620" s="582"/>
      <c r="AP620" s="582"/>
      <c r="AQ620" s="582"/>
      <c r="AR620" s="582"/>
      <c r="AS620" s="582"/>
    </row>
    <row r="621" spans="15:45" ht="12.75" customHeight="1">
      <c r="O621" s="582"/>
      <c r="P621" s="582"/>
      <c r="Q621" s="582"/>
      <c r="R621" s="582"/>
      <c r="S621" s="582"/>
      <c r="T621" s="582"/>
      <c r="U621" s="582"/>
      <c r="V621" s="582"/>
      <c r="W621" s="582"/>
      <c r="X621" s="582"/>
      <c r="Y621" s="582"/>
      <c r="Z621" s="582"/>
      <c r="AA621" s="582"/>
      <c r="AB621" s="582"/>
      <c r="AC621" s="582"/>
      <c r="AD621" s="582"/>
      <c r="AE621" s="582"/>
      <c r="AF621" s="582"/>
      <c r="AG621" s="582"/>
      <c r="AH621" s="582"/>
      <c r="AI621" s="582"/>
      <c r="AJ621" s="582"/>
      <c r="AK621" s="582"/>
      <c r="AL621" s="582"/>
      <c r="AM621" s="582"/>
      <c r="AN621" s="582"/>
      <c r="AO621" s="582"/>
      <c r="AP621" s="582"/>
      <c r="AQ621" s="582"/>
      <c r="AR621" s="582"/>
      <c r="AS621" s="582"/>
    </row>
    <row r="622" spans="15:45" ht="12.75" customHeight="1">
      <c r="O622" s="582"/>
      <c r="P622" s="582"/>
      <c r="Q622" s="582"/>
      <c r="R622" s="582"/>
      <c r="S622" s="582"/>
      <c r="T622" s="582"/>
      <c r="U622" s="582"/>
      <c r="V622" s="582"/>
      <c r="W622" s="582"/>
      <c r="X622" s="582"/>
      <c r="Y622" s="582"/>
      <c r="Z622" s="582"/>
      <c r="AA622" s="582"/>
      <c r="AB622" s="582"/>
      <c r="AC622" s="582"/>
      <c r="AD622" s="582"/>
      <c r="AE622" s="582"/>
      <c r="AF622" s="582"/>
      <c r="AG622" s="582"/>
      <c r="AH622" s="582"/>
      <c r="AI622" s="582"/>
      <c r="AJ622" s="582"/>
      <c r="AK622" s="582"/>
      <c r="AL622" s="582"/>
      <c r="AM622" s="582"/>
      <c r="AN622" s="582"/>
      <c r="AO622" s="582"/>
      <c r="AP622" s="582"/>
      <c r="AQ622" s="582"/>
      <c r="AR622" s="582"/>
      <c r="AS622" s="582"/>
    </row>
    <row r="623" spans="15:45" ht="12.75" customHeight="1">
      <c r="O623" s="582"/>
      <c r="P623" s="582"/>
      <c r="Q623" s="582"/>
      <c r="R623" s="582"/>
      <c r="S623" s="582"/>
      <c r="T623" s="582"/>
      <c r="U623" s="582"/>
      <c r="V623" s="582"/>
      <c r="W623" s="582"/>
      <c r="X623" s="582"/>
      <c r="Y623" s="582"/>
      <c r="Z623" s="582"/>
      <c r="AA623" s="582"/>
      <c r="AB623" s="582"/>
      <c r="AC623" s="582"/>
      <c r="AD623" s="582"/>
      <c r="AE623" s="582"/>
      <c r="AF623" s="582"/>
      <c r="AG623" s="582"/>
      <c r="AH623" s="582"/>
      <c r="AI623" s="582"/>
      <c r="AJ623" s="582"/>
      <c r="AK623" s="582"/>
      <c r="AL623" s="582"/>
      <c r="AM623" s="582"/>
      <c r="AN623" s="582"/>
      <c r="AO623" s="582"/>
      <c r="AP623" s="582"/>
      <c r="AQ623" s="582"/>
      <c r="AR623" s="582"/>
      <c r="AS623" s="582"/>
    </row>
    <row r="624" spans="15:45" ht="12.75" customHeight="1">
      <c r="O624" s="582"/>
      <c r="P624" s="582"/>
      <c r="Q624" s="582"/>
      <c r="R624" s="582"/>
      <c r="S624" s="582"/>
      <c r="T624" s="582"/>
      <c r="U624" s="582"/>
      <c r="V624" s="582"/>
      <c r="W624" s="582"/>
      <c r="X624" s="582"/>
      <c r="Y624" s="582"/>
      <c r="Z624" s="582"/>
      <c r="AA624" s="582"/>
      <c r="AB624" s="582"/>
      <c r="AC624" s="582"/>
      <c r="AD624" s="582"/>
      <c r="AE624" s="582"/>
      <c r="AF624" s="582"/>
      <c r="AG624" s="582"/>
      <c r="AH624" s="582"/>
      <c r="AI624" s="582"/>
      <c r="AJ624" s="582"/>
      <c r="AK624" s="582"/>
      <c r="AL624" s="582"/>
      <c r="AM624" s="582"/>
      <c r="AN624" s="582"/>
      <c r="AO624" s="582"/>
      <c r="AP624" s="582"/>
      <c r="AQ624" s="582"/>
      <c r="AR624" s="582"/>
      <c r="AS624" s="582"/>
    </row>
    <row r="625" spans="15:45" ht="12.75" customHeight="1">
      <c r="O625" s="582"/>
      <c r="P625" s="582"/>
      <c r="Q625" s="582"/>
      <c r="R625" s="582"/>
      <c r="S625" s="582"/>
      <c r="T625" s="582"/>
      <c r="U625" s="582"/>
      <c r="V625" s="582"/>
      <c r="W625" s="582"/>
      <c r="X625" s="582"/>
      <c r="Y625" s="582"/>
      <c r="Z625" s="582"/>
      <c r="AA625" s="582"/>
      <c r="AB625" s="582"/>
      <c r="AC625" s="582"/>
      <c r="AD625" s="582"/>
      <c r="AE625" s="582"/>
      <c r="AF625" s="582"/>
      <c r="AG625" s="582"/>
      <c r="AH625" s="582"/>
      <c r="AI625" s="582"/>
      <c r="AJ625" s="582"/>
      <c r="AK625" s="582"/>
      <c r="AL625" s="582"/>
      <c r="AM625" s="582"/>
      <c r="AN625" s="582"/>
      <c r="AO625" s="582"/>
      <c r="AP625" s="582"/>
      <c r="AQ625" s="582"/>
      <c r="AR625" s="582"/>
      <c r="AS625" s="582"/>
    </row>
    <row r="626" spans="15:45" ht="12.75" customHeight="1">
      <c r="O626" s="582"/>
      <c r="P626" s="582"/>
      <c r="Q626" s="582"/>
      <c r="R626" s="582"/>
      <c r="S626" s="582"/>
      <c r="T626" s="582"/>
      <c r="U626" s="582"/>
      <c r="V626" s="582"/>
      <c r="W626" s="582"/>
      <c r="X626" s="582"/>
      <c r="Y626" s="582"/>
      <c r="Z626" s="582"/>
      <c r="AA626" s="582"/>
      <c r="AB626" s="582"/>
      <c r="AC626" s="582"/>
      <c r="AD626" s="582"/>
      <c r="AE626" s="582"/>
      <c r="AF626" s="582"/>
      <c r="AG626" s="582"/>
      <c r="AH626" s="582"/>
      <c r="AI626" s="582"/>
      <c r="AJ626" s="582"/>
      <c r="AK626" s="582"/>
      <c r="AL626" s="582"/>
      <c r="AM626" s="582"/>
      <c r="AN626" s="582"/>
      <c r="AO626" s="582"/>
      <c r="AP626" s="582"/>
      <c r="AQ626" s="582"/>
      <c r="AR626" s="582"/>
      <c r="AS626" s="582"/>
    </row>
    <row r="627" spans="15:45" ht="12.75" customHeight="1">
      <c r="O627" s="582"/>
      <c r="P627" s="582"/>
      <c r="Q627" s="582"/>
      <c r="R627" s="582"/>
      <c r="S627" s="582"/>
      <c r="T627" s="582"/>
      <c r="U627" s="582"/>
      <c r="V627" s="582"/>
      <c r="W627" s="582"/>
      <c r="X627" s="582"/>
      <c r="Y627" s="582"/>
      <c r="Z627" s="582"/>
      <c r="AA627" s="582"/>
      <c r="AB627" s="582"/>
      <c r="AC627" s="582"/>
      <c r="AD627" s="582"/>
      <c r="AE627" s="582"/>
      <c r="AF627" s="582"/>
      <c r="AG627" s="582"/>
      <c r="AH627" s="582"/>
      <c r="AI627" s="582"/>
      <c r="AJ627" s="582"/>
      <c r="AK627" s="582"/>
      <c r="AL627" s="582"/>
      <c r="AM627" s="582"/>
      <c r="AN627" s="582"/>
      <c r="AO627" s="582"/>
      <c r="AP627" s="582"/>
      <c r="AQ627" s="582"/>
      <c r="AR627" s="582"/>
      <c r="AS627" s="582"/>
    </row>
    <row r="628" spans="15:45" ht="12.75" customHeight="1">
      <c r="O628" s="582"/>
      <c r="P628" s="582"/>
      <c r="Q628" s="582"/>
      <c r="R628" s="582"/>
      <c r="S628" s="582"/>
      <c r="T628" s="582"/>
      <c r="U628" s="582"/>
      <c r="V628" s="582"/>
      <c r="W628" s="582"/>
      <c r="X628" s="582"/>
      <c r="Y628" s="582"/>
      <c r="Z628" s="582"/>
      <c r="AA628" s="582"/>
      <c r="AB628" s="582"/>
      <c r="AC628" s="582"/>
      <c r="AD628" s="582"/>
      <c r="AE628" s="582"/>
      <c r="AF628" s="582"/>
      <c r="AG628" s="582"/>
      <c r="AH628" s="582"/>
      <c r="AI628" s="582"/>
      <c r="AJ628" s="582"/>
      <c r="AK628" s="582"/>
      <c r="AL628" s="582"/>
      <c r="AM628" s="582"/>
      <c r="AN628" s="582"/>
      <c r="AO628" s="582"/>
      <c r="AP628" s="582"/>
      <c r="AQ628" s="582"/>
      <c r="AR628" s="582"/>
      <c r="AS628" s="582"/>
    </row>
    <row r="629" spans="15:45" ht="12.75" customHeight="1">
      <c r="O629" s="582"/>
      <c r="P629" s="582"/>
      <c r="Q629" s="582"/>
      <c r="R629" s="582"/>
      <c r="S629" s="582"/>
      <c r="T629" s="582"/>
      <c r="U629" s="582"/>
      <c r="V629" s="582"/>
      <c r="W629" s="582"/>
      <c r="X629" s="582"/>
      <c r="Y629" s="582"/>
      <c r="Z629" s="582"/>
      <c r="AA629" s="582"/>
      <c r="AB629" s="582"/>
      <c r="AC629" s="582"/>
      <c r="AD629" s="582"/>
      <c r="AE629" s="582"/>
      <c r="AF629" s="582"/>
      <c r="AG629" s="582"/>
      <c r="AH629" s="582"/>
      <c r="AI629" s="582"/>
      <c r="AJ629" s="582"/>
      <c r="AK629" s="582"/>
      <c r="AL629" s="582"/>
      <c r="AM629" s="582"/>
      <c r="AN629" s="582"/>
      <c r="AO629" s="582"/>
      <c r="AP629" s="582"/>
      <c r="AQ629" s="582"/>
      <c r="AR629" s="582"/>
      <c r="AS629" s="582"/>
    </row>
    <row r="630" spans="15:45" ht="12.75" customHeight="1">
      <c r="O630" s="582"/>
      <c r="P630" s="582"/>
      <c r="Q630" s="582"/>
      <c r="R630" s="582"/>
      <c r="S630" s="582"/>
      <c r="T630" s="582"/>
      <c r="U630" s="582"/>
      <c r="V630" s="582"/>
      <c r="W630" s="582"/>
      <c r="X630" s="582"/>
      <c r="Y630" s="582"/>
      <c r="Z630" s="582"/>
      <c r="AA630" s="582"/>
      <c r="AB630" s="582"/>
      <c r="AC630" s="582"/>
      <c r="AD630" s="582"/>
      <c r="AE630" s="582"/>
      <c r="AF630" s="582"/>
      <c r="AG630" s="582"/>
      <c r="AH630" s="582"/>
      <c r="AI630" s="582"/>
      <c r="AJ630" s="582"/>
      <c r="AK630" s="582"/>
      <c r="AL630" s="582"/>
      <c r="AM630" s="582"/>
      <c r="AN630" s="582"/>
      <c r="AO630" s="582"/>
      <c r="AP630" s="582"/>
      <c r="AQ630" s="582"/>
      <c r="AR630" s="582"/>
      <c r="AS630" s="582"/>
    </row>
    <row r="631" spans="15:45" ht="12.75" customHeight="1">
      <c r="O631" s="582"/>
      <c r="P631" s="582"/>
      <c r="Q631" s="582"/>
      <c r="R631" s="582"/>
      <c r="S631" s="582"/>
      <c r="T631" s="582"/>
      <c r="U631" s="582"/>
      <c r="V631" s="582"/>
      <c r="W631" s="582"/>
      <c r="X631" s="582"/>
      <c r="Y631" s="582"/>
      <c r="Z631" s="582"/>
      <c r="AA631" s="582"/>
      <c r="AB631" s="582"/>
      <c r="AC631" s="582"/>
      <c r="AD631" s="582"/>
      <c r="AE631" s="582"/>
      <c r="AF631" s="582"/>
      <c r="AG631" s="582"/>
      <c r="AH631" s="582"/>
      <c r="AI631" s="582"/>
      <c r="AJ631" s="582"/>
      <c r="AK631" s="582"/>
      <c r="AL631" s="582"/>
      <c r="AM631" s="582"/>
      <c r="AN631" s="582"/>
      <c r="AO631" s="582"/>
      <c r="AP631" s="582"/>
      <c r="AQ631" s="582"/>
      <c r="AR631" s="582"/>
      <c r="AS631" s="582"/>
    </row>
    <row r="632" spans="15:45" ht="12.75" customHeight="1">
      <c r="O632" s="582"/>
      <c r="P632" s="582"/>
      <c r="Q632" s="582"/>
      <c r="R632" s="582"/>
      <c r="S632" s="582"/>
      <c r="T632" s="582"/>
      <c r="U632" s="582"/>
      <c r="V632" s="582"/>
      <c r="W632" s="582"/>
      <c r="X632" s="582"/>
      <c r="Y632" s="582"/>
      <c r="Z632" s="582"/>
      <c r="AA632" s="582"/>
      <c r="AB632" s="582"/>
      <c r="AC632" s="582"/>
      <c r="AD632" s="582"/>
      <c r="AE632" s="582"/>
      <c r="AF632" s="582"/>
      <c r="AG632" s="582"/>
      <c r="AH632" s="582"/>
      <c r="AI632" s="582"/>
      <c r="AJ632" s="582"/>
      <c r="AK632" s="582"/>
      <c r="AL632" s="582"/>
      <c r="AM632" s="582"/>
      <c r="AN632" s="582"/>
      <c r="AO632" s="582"/>
      <c r="AP632" s="582"/>
      <c r="AQ632" s="582"/>
      <c r="AR632" s="582"/>
      <c r="AS632" s="582"/>
    </row>
    <row r="633" spans="15:45" ht="12.75" customHeight="1">
      <c r="O633" s="582"/>
      <c r="P633" s="582"/>
      <c r="Q633" s="582"/>
      <c r="R633" s="582"/>
      <c r="S633" s="582"/>
      <c r="T633" s="582"/>
      <c r="U633" s="582"/>
      <c r="V633" s="582"/>
      <c r="W633" s="582"/>
      <c r="X633" s="582"/>
      <c r="Y633" s="582"/>
      <c r="Z633" s="582"/>
      <c r="AA633" s="582"/>
      <c r="AB633" s="582"/>
      <c r="AC633" s="582"/>
      <c r="AD633" s="582"/>
      <c r="AE633" s="582"/>
      <c r="AF633" s="582"/>
      <c r="AG633" s="582"/>
      <c r="AH633" s="582"/>
      <c r="AI633" s="582"/>
      <c r="AJ633" s="582"/>
      <c r="AK633" s="582"/>
      <c r="AL633" s="582"/>
      <c r="AM633" s="582"/>
      <c r="AN633" s="582"/>
      <c r="AO633" s="582"/>
      <c r="AP633" s="582"/>
      <c r="AQ633" s="582"/>
      <c r="AR633" s="582"/>
      <c r="AS633" s="582"/>
    </row>
    <row r="634" spans="15:45" ht="12.75" customHeight="1">
      <c r="O634" s="582"/>
      <c r="P634" s="582"/>
      <c r="Q634" s="582"/>
      <c r="R634" s="582"/>
      <c r="S634" s="582"/>
      <c r="T634" s="582"/>
      <c r="U634" s="582"/>
      <c r="V634" s="582"/>
      <c r="W634" s="582"/>
      <c r="X634" s="582"/>
      <c r="Y634" s="582"/>
      <c r="Z634" s="582"/>
      <c r="AA634" s="582"/>
      <c r="AB634" s="582"/>
      <c r="AC634" s="582"/>
      <c r="AD634" s="582"/>
      <c r="AE634" s="582"/>
      <c r="AF634" s="582"/>
      <c r="AG634" s="582"/>
      <c r="AH634" s="582"/>
      <c r="AI634" s="582"/>
      <c r="AJ634" s="582"/>
      <c r="AK634" s="582"/>
      <c r="AL634" s="582"/>
      <c r="AM634" s="582"/>
      <c r="AN634" s="582"/>
      <c r="AO634" s="582"/>
      <c r="AP634" s="582"/>
      <c r="AQ634" s="582"/>
      <c r="AR634" s="582"/>
      <c r="AS634" s="582"/>
    </row>
    <row r="635" spans="15:45" ht="12.75" customHeight="1">
      <c r="O635" s="582"/>
      <c r="P635" s="582"/>
      <c r="Q635" s="582"/>
      <c r="R635" s="582"/>
      <c r="S635" s="582"/>
      <c r="T635" s="582"/>
      <c r="U635" s="582"/>
      <c r="V635" s="582"/>
      <c r="W635" s="582"/>
      <c r="X635" s="582"/>
      <c r="Y635" s="582"/>
      <c r="Z635" s="582"/>
      <c r="AA635" s="582"/>
      <c r="AB635" s="582"/>
      <c r="AC635" s="582"/>
      <c r="AD635" s="582"/>
      <c r="AE635" s="582"/>
      <c r="AF635" s="582"/>
      <c r="AG635" s="582"/>
      <c r="AH635" s="582"/>
      <c r="AI635" s="582"/>
      <c r="AJ635" s="582"/>
      <c r="AK635" s="582"/>
      <c r="AL635" s="582"/>
      <c r="AM635" s="582"/>
      <c r="AN635" s="582"/>
      <c r="AO635" s="582"/>
      <c r="AP635" s="582"/>
      <c r="AQ635" s="582"/>
      <c r="AR635" s="582"/>
      <c r="AS635" s="582"/>
    </row>
    <row r="636" spans="15:45" ht="12.75" customHeight="1">
      <c r="O636" s="582"/>
      <c r="P636" s="582"/>
      <c r="Q636" s="582"/>
      <c r="R636" s="582"/>
      <c r="S636" s="582"/>
      <c r="T636" s="582"/>
      <c r="U636" s="582"/>
      <c r="V636" s="582"/>
      <c r="W636" s="582"/>
      <c r="X636" s="582"/>
      <c r="Y636" s="582"/>
      <c r="Z636" s="582"/>
      <c r="AA636" s="582"/>
      <c r="AB636" s="582"/>
      <c r="AC636" s="582"/>
      <c r="AD636" s="582"/>
      <c r="AE636" s="582"/>
      <c r="AF636" s="582"/>
      <c r="AG636" s="582"/>
      <c r="AH636" s="582"/>
      <c r="AI636" s="582"/>
      <c r="AJ636" s="582"/>
      <c r="AK636" s="582"/>
      <c r="AL636" s="582"/>
      <c r="AM636" s="582"/>
      <c r="AN636" s="582"/>
      <c r="AO636" s="582"/>
      <c r="AP636" s="582"/>
      <c r="AQ636" s="582"/>
      <c r="AR636" s="582"/>
      <c r="AS636" s="582"/>
    </row>
    <row r="637" spans="15:45" ht="12.75" customHeight="1">
      <c r="O637" s="582"/>
      <c r="P637" s="582"/>
      <c r="Q637" s="582"/>
      <c r="R637" s="582"/>
      <c r="S637" s="582"/>
      <c r="T637" s="582"/>
      <c r="U637" s="582"/>
      <c r="V637" s="582"/>
      <c r="W637" s="582"/>
      <c r="X637" s="582"/>
      <c r="Y637" s="582"/>
      <c r="Z637" s="582"/>
      <c r="AA637" s="582"/>
      <c r="AB637" s="582"/>
      <c r="AC637" s="582"/>
      <c r="AD637" s="582"/>
      <c r="AE637" s="582"/>
      <c r="AF637" s="582"/>
      <c r="AG637" s="582"/>
      <c r="AH637" s="582"/>
      <c r="AI637" s="582"/>
      <c r="AJ637" s="582"/>
      <c r="AK637" s="582"/>
      <c r="AL637" s="582"/>
      <c r="AM637" s="582"/>
      <c r="AN637" s="582"/>
      <c r="AO637" s="582"/>
      <c r="AP637" s="582"/>
      <c r="AQ637" s="582"/>
      <c r="AR637" s="582"/>
      <c r="AS637" s="582"/>
    </row>
    <row r="638" spans="15:45" ht="12.75" customHeight="1">
      <c r="O638" s="582"/>
      <c r="P638" s="582"/>
      <c r="Q638" s="582"/>
      <c r="R638" s="582"/>
      <c r="S638" s="582"/>
      <c r="T638" s="582"/>
      <c r="U638" s="582"/>
      <c r="V638" s="582"/>
      <c r="W638" s="582"/>
      <c r="X638" s="582"/>
      <c r="Y638" s="582"/>
      <c r="Z638" s="582"/>
      <c r="AA638" s="582"/>
      <c r="AB638" s="582"/>
      <c r="AC638" s="582"/>
      <c r="AD638" s="582"/>
      <c r="AE638" s="582"/>
      <c r="AF638" s="582"/>
      <c r="AG638" s="582"/>
      <c r="AH638" s="582"/>
      <c r="AI638" s="582"/>
      <c r="AJ638" s="582"/>
      <c r="AK638" s="582"/>
      <c r="AL638" s="582"/>
      <c r="AM638" s="582"/>
      <c r="AN638" s="582"/>
      <c r="AO638" s="582"/>
      <c r="AP638" s="582"/>
      <c r="AQ638" s="582"/>
      <c r="AR638" s="582"/>
      <c r="AS638" s="582"/>
    </row>
    <row r="639" spans="15:45" ht="12.75" customHeight="1">
      <c r="O639" s="582"/>
      <c r="P639" s="582"/>
      <c r="Q639" s="582"/>
      <c r="R639" s="582"/>
      <c r="S639" s="582"/>
      <c r="T639" s="582"/>
      <c r="U639" s="582"/>
      <c r="V639" s="582"/>
      <c r="W639" s="582"/>
      <c r="X639" s="582"/>
      <c r="Y639" s="582"/>
      <c r="Z639" s="582"/>
      <c r="AA639" s="582"/>
      <c r="AB639" s="582"/>
      <c r="AC639" s="582"/>
      <c r="AD639" s="582"/>
      <c r="AE639" s="582"/>
      <c r="AF639" s="582"/>
      <c r="AG639" s="582"/>
      <c r="AH639" s="582"/>
      <c r="AI639" s="582"/>
      <c r="AJ639" s="582"/>
      <c r="AK639" s="582"/>
      <c r="AL639" s="582"/>
      <c r="AM639" s="582"/>
      <c r="AN639" s="582"/>
      <c r="AO639" s="582"/>
      <c r="AP639" s="582"/>
      <c r="AQ639" s="582"/>
      <c r="AR639" s="582"/>
      <c r="AS639" s="582"/>
    </row>
    <row r="640" spans="15:45" ht="12.75" customHeight="1">
      <c r="O640" s="582"/>
      <c r="P640" s="582"/>
      <c r="Q640" s="582"/>
      <c r="R640" s="582"/>
      <c r="S640" s="582"/>
      <c r="T640" s="582"/>
      <c r="U640" s="582"/>
      <c r="V640" s="582"/>
      <c r="W640" s="582"/>
      <c r="X640" s="582"/>
      <c r="Y640" s="582"/>
      <c r="Z640" s="582"/>
      <c r="AA640" s="582"/>
      <c r="AB640" s="582"/>
      <c r="AC640" s="582"/>
      <c r="AD640" s="582"/>
      <c r="AE640" s="582"/>
      <c r="AF640" s="582"/>
      <c r="AG640" s="582"/>
      <c r="AH640" s="582"/>
      <c r="AI640" s="582"/>
      <c r="AJ640" s="582"/>
      <c r="AK640" s="582"/>
      <c r="AL640" s="582"/>
      <c r="AM640" s="582"/>
      <c r="AN640" s="582"/>
      <c r="AO640" s="582"/>
      <c r="AP640" s="582"/>
      <c r="AQ640" s="582"/>
      <c r="AR640" s="582"/>
      <c r="AS640" s="582"/>
    </row>
    <row r="641" spans="15:45" ht="12.75" customHeight="1">
      <c r="O641" s="582"/>
      <c r="P641" s="582"/>
      <c r="Q641" s="582"/>
      <c r="R641" s="582"/>
      <c r="S641" s="582"/>
      <c r="T641" s="582"/>
      <c r="U641" s="582"/>
      <c r="V641" s="582"/>
      <c r="W641" s="582"/>
      <c r="X641" s="582"/>
      <c r="Y641" s="582"/>
      <c r="Z641" s="582"/>
      <c r="AA641" s="582"/>
      <c r="AB641" s="582"/>
      <c r="AC641" s="582"/>
      <c r="AD641" s="582"/>
      <c r="AE641" s="582"/>
      <c r="AF641" s="582"/>
      <c r="AG641" s="582"/>
      <c r="AH641" s="582"/>
      <c r="AI641" s="582"/>
      <c r="AJ641" s="582"/>
      <c r="AK641" s="582"/>
      <c r="AL641" s="582"/>
      <c r="AM641" s="582"/>
      <c r="AN641" s="582"/>
      <c r="AO641" s="582"/>
      <c r="AP641" s="582"/>
      <c r="AQ641" s="582"/>
      <c r="AR641" s="582"/>
      <c r="AS641" s="582"/>
    </row>
    <row r="642" spans="15:45" ht="12.75" customHeight="1">
      <c r="O642" s="582"/>
      <c r="P642" s="582"/>
      <c r="Q642" s="582"/>
      <c r="R642" s="582"/>
      <c r="S642" s="582"/>
      <c r="T642" s="582"/>
      <c r="U642" s="582"/>
      <c r="V642" s="582"/>
      <c r="W642" s="582"/>
      <c r="X642" s="582"/>
      <c r="Y642" s="582"/>
      <c r="Z642" s="582"/>
      <c r="AA642" s="582"/>
      <c r="AB642" s="582"/>
      <c r="AC642" s="582"/>
      <c r="AD642" s="582"/>
      <c r="AE642" s="582"/>
      <c r="AF642" s="582"/>
      <c r="AG642" s="582"/>
      <c r="AH642" s="582"/>
      <c r="AI642" s="582"/>
      <c r="AJ642" s="582"/>
      <c r="AK642" s="582"/>
      <c r="AL642" s="582"/>
      <c r="AM642" s="582"/>
      <c r="AN642" s="582"/>
      <c r="AO642" s="582"/>
      <c r="AP642" s="582"/>
      <c r="AQ642" s="582"/>
      <c r="AR642" s="582"/>
      <c r="AS642" s="582"/>
    </row>
    <row r="643" spans="15:45" ht="12.75" customHeight="1">
      <c r="O643" s="582"/>
      <c r="P643" s="582"/>
      <c r="Q643" s="582"/>
      <c r="R643" s="582"/>
      <c r="S643" s="582"/>
      <c r="T643" s="582"/>
      <c r="U643" s="582"/>
      <c r="V643" s="582"/>
      <c r="W643" s="582"/>
      <c r="X643" s="582"/>
      <c r="Y643" s="582"/>
      <c r="Z643" s="582"/>
      <c r="AA643" s="582"/>
      <c r="AB643" s="582"/>
      <c r="AC643" s="582"/>
      <c r="AD643" s="582"/>
      <c r="AE643" s="582"/>
      <c r="AF643" s="582"/>
      <c r="AG643" s="582"/>
      <c r="AH643" s="582"/>
      <c r="AI643" s="582"/>
      <c r="AJ643" s="582"/>
      <c r="AK643" s="582"/>
      <c r="AL643" s="582"/>
      <c r="AM643" s="582"/>
      <c r="AN643" s="582"/>
      <c r="AO643" s="582"/>
      <c r="AP643" s="582"/>
      <c r="AQ643" s="582"/>
      <c r="AR643" s="582"/>
      <c r="AS643" s="582"/>
    </row>
    <row r="644" spans="15:45" ht="12.75" customHeight="1">
      <c r="O644" s="582"/>
      <c r="P644" s="582"/>
      <c r="Q644" s="582"/>
      <c r="R644" s="582"/>
      <c r="S644" s="582"/>
      <c r="T644" s="582"/>
      <c r="U644" s="582"/>
      <c r="V644" s="582"/>
      <c r="W644" s="582"/>
      <c r="X644" s="582"/>
      <c r="Y644" s="582"/>
      <c r="Z644" s="582"/>
      <c r="AA644" s="582"/>
      <c r="AB644" s="582"/>
      <c r="AC644" s="582"/>
      <c r="AD644" s="582"/>
      <c r="AE644" s="582"/>
      <c r="AF644" s="582"/>
      <c r="AG644" s="582"/>
      <c r="AH644" s="582"/>
      <c r="AI644" s="582"/>
      <c r="AJ644" s="582"/>
      <c r="AK644" s="582"/>
      <c r="AL644" s="582"/>
      <c r="AM644" s="582"/>
      <c r="AN644" s="582"/>
      <c r="AO644" s="582"/>
      <c r="AP644" s="582"/>
      <c r="AQ644" s="582"/>
      <c r="AR644" s="582"/>
      <c r="AS644" s="582"/>
    </row>
    <row r="645" spans="15:45" ht="12.75" customHeight="1">
      <c r="O645" s="582"/>
      <c r="P645" s="582"/>
      <c r="Q645" s="582"/>
      <c r="R645" s="582"/>
      <c r="S645" s="582"/>
      <c r="T645" s="582"/>
      <c r="U645" s="582"/>
      <c r="V645" s="582"/>
      <c r="W645" s="582"/>
      <c r="X645" s="582"/>
      <c r="Y645" s="582"/>
      <c r="Z645" s="582"/>
      <c r="AA645" s="582"/>
      <c r="AB645" s="582"/>
      <c r="AC645" s="582"/>
      <c r="AD645" s="582"/>
      <c r="AE645" s="582"/>
      <c r="AF645" s="582"/>
      <c r="AG645" s="582"/>
      <c r="AH645" s="582"/>
      <c r="AI645" s="582"/>
      <c r="AJ645" s="582"/>
      <c r="AK645" s="582"/>
      <c r="AL645" s="582"/>
      <c r="AM645" s="582"/>
      <c r="AN645" s="582"/>
      <c r="AO645" s="582"/>
      <c r="AP645" s="582"/>
      <c r="AQ645" s="582"/>
      <c r="AR645" s="582"/>
      <c r="AS645" s="582"/>
    </row>
    <row r="646" spans="15:45" ht="12.75" customHeight="1">
      <c r="O646" s="582"/>
      <c r="P646" s="582"/>
      <c r="Q646" s="582"/>
      <c r="R646" s="582"/>
      <c r="S646" s="582"/>
      <c r="T646" s="582"/>
      <c r="U646" s="582"/>
      <c r="V646" s="582"/>
      <c r="W646" s="582"/>
      <c r="X646" s="582"/>
      <c r="Y646" s="582"/>
      <c r="Z646" s="582"/>
      <c r="AA646" s="582"/>
      <c r="AB646" s="582"/>
      <c r="AC646" s="582"/>
      <c r="AD646" s="582"/>
      <c r="AE646" s="582"/>
      <c r="AF646" s="582"/>
      <c r="AG646" s="582"/>
      <c r="AH646" s="582"/>
      <c r="AI646" s="582"/>
      <c r="AJ646" s="582"/>
      <c r="AK646" s="582"/>
      <c r="AL646" s="582"/>
      <c r="AM646" s="582"/>
      <c r="AN646" s="582"/>
      <c r="AO646" s="582"/>
      <c r="AP646" s="582"/>
      <c r="AQ646" s="582"/>
      <c r="AR646" s="582"/>
      <c r="AS646" s="582"/>
    </row>
    <row r="647" spans="15:45" ht="12.75" customHeight="1">
      <c r="O647" s="582"/>
      <c r="P647" s="582"/>
      <c r="Q647" s="582"/>
      <c r="R647" s="582"/>
      <c r="S647" s="582"/>
      <c r="T647" s="582"/>
      <c r="U647" s="582"/>
      <c r="V647" s="582"/>
      <c r="W647" s="582"/>
      <c r="X647" s="582"/>
      <c r="Y647" s="582"/>
      <c r="Z647" s="582"/>
      <c r="AA647" s="582"/>
      <c r="AB647" s="582"/>
      <c r="AC647" s="582"/>
      <c r="AD647" s="582"/>
      <c r="AE647" s="582"/>
      <c r="AF647" s="582"/>
      <c r="AG647" s="582"/>
      <c r="AH647" s="582"/>
      <c r="AI647" s="582"/>
      <c r="AJ647" s="582"/>
      <c r="AK647" s="582"/>
      <c r="AL647" s="582"/>
      <c r="AM647" s="582"/>
      <c r="AN647" s="582"/>
      <c r="AO647" s="582"/>
      <c r="AP647" s="582"/>
      <c r="AQ647" s="582"/>
      <c r="AR647" s="582"/>
      <c r="AS647" s="582"/>
    </row>
    <row r="648" spans="15:45" ht="12.75" customHeight="1">
      <c r="O648" s="582"/>
      <c r="P648" s="582"/>
      <c r="Q648" s="582"/>
      <c r="R648" s="582"/>
      <c r="S648" s="582"/>
      <c r="T648" s="582"/>
      <c r="U648" s="582"/>
      <c r="V648" s="582"/>
      <c r="W648" s="582"/>
      <c r="X648" s="582"/>
      <c r="Y648" s="582"/>
      <c r="Z648" s="582"/>
      <c r="AA648" s="582"/>
      <c r="AB648" s="582"/>
      <c r="AC648" s="582"/>
      <c r="AD648" s="582"/>
      <c r="AE648" s="582"/>
      <c r="AF648" s="582"/>
      <c r="AG648" s="582"/>
      <c r="AH648" s="582"/>
      <c r="AI648" s="582"/>
      <c r="AJ648" s="582"/>
      <c r="AK648" s="582"/>
      <c r="AL648" s="582"/>
      <c r="AM648" s="582"/>
      <c r="AN648" s="582"/>
      <c r="AO648" s="582"/>
      <c r="AP648" s="582"/>
      <c r="AQ648" s="582"/>
      <c r="AR648" s="582"/>
      <c r="AS648" s="582"/>
    </row>
    <row r="649" spans="15:45" ht="12.75" customHeight="1">
      <c r="O649" s="582"/>
      <c r="P649" s="582"/>
      <c r="Q649" s="582"/>
      <c r="R649" s="582"/>
      <c r="S649" s="582"/>
      <c r="T649" s="582"/>
      <c r="U649" s="582"/>
      <c r="V649" s="582"/>
      <c r="W649" s="582"/>
      <c r="X649" s="582"/>
      <c r="Y649" s="582"/>
      <c r="Z649" s="582"/>
      <c r="AA649" s="582"/>
      <c r="AB649" s="582"/>
      <c r="AC649" s="582"/>
      <c r="AD649" s="582"/>
      <c r="AE649" s="582"/>
      <c r="AF649" s="582"/>
      <c r="AG649" s="582"/>
      <c r="AH649" s="582"/>
      <c r="AI649" s="582"/>
      <c r="AJ649" s="582"/>
      <c r="AK649" s="582"/>
      <c r="AL649" s="582"/>
      <c r="AM649" s="582"/>
      <c r="AN649" s="582"/>
      <c r="AO649" s="582"/>
      <c r="AP649" s="582"/>
      <c r="AQ649" s="582"/>
      <c r="AR649" s="582"/>
      <c r="AS649" s="582"/>
    </row>
    <row r="650" spans="15:45" ht="12.75" customHeight="1">
      <c r="O650" s="582"/>
      <c r="P650" s="582"/>
      <c r="Q650" s="582"/>
      <c r="R650" s="582"/>
      <c r="S650" s="582"/>
      <c r="T650" s="582"/>
      <c r="U650" s="582"/>
      <c r="V650" s="582"/>
      <c r="W650" s="582"/>
      <c r="X650" s="582"/>
      <c r="Y650" s="582"/>
      <c r="Z650" s="582"/>
      <c r="AA650" s="582"/>
      <c r="AB650" s="582"/>
      <c r="AC650" s="582"/>
      <c r="AD650" s="582"/>
      <c r="AE650" s="582"/>
      <c r="AF650" s="582"/>
      <c r="AG650" s="582"/>
      <c r="AH650" s="582"/>
      <c r="AI650" s="582"/>
      <c r="AJ650" s="582"/>
      <c r="AK650" s="582"/>
      <c r="AL650" s="582"/>
      <c r="AM650" s="582"/>
      <c r="AN650" s="582"/>
      <c r="AO650" s="582"/>
      <c r="AP650" s="582"/>
      <c r="AQ650" s="582"/>
      <c r="AR650" s="582"/>
      <c r="AS650" s="582"/>
    </row>
    <row r="651" spans="15:45" ht="12.75" customHeight="1">
      <c r="O651" s="582"/>
      <c r="P651" s="582"/>
      <c r="Q651" s="582"/>
      <c r="R651" s="582"/>
      <c r="S651" s="582"/>
      <c r="T651" s="582"/>
      <c r="U651" s="582"/>
      <c r="V651" s="582"/>
      <c r="W651" s="582"/>
      <c r="X651" s="582"/>
      <c r="Y651" s="582"/>
      <c r="Z651" s="582"/>
      <c r="AA651" s="582"/>
      <c r="AB651" s="582"/>
      <c r="AC651" s="582"/>
      <c r="AD651" s="582"/>
      <c r="AE651" s="582"/>
      <c r="AF651" s="582"/>
      <c r="AG651" s="582"/>
      <c r="AH651" s="582"/>
      <c r="AI651" s="582"/>
      <c r="AJ651" s="582"/>
      <c r="AK651" s="582"/>
      <c r="AL651" s="582"/>
      <c r="AM651" s="582"/>
      <c r="AN651" s="582"/>
      <c r="AO651" s="582"/>
      <c r="AP651" s="582"/>
      <c r="AQ651" s="582"/>
      <c r="AR651" s="582"/>
      <c r="AS651" s="582"/>
    </row>
    <row r="652" spans="15:45" ht="12.75" customHeight="1">
      <c r="O652" s="582"/>
      <c r="P652" s="582"/>
      <c r="Q652" s="582"/>
      <c r="R652" s="582"/>
      <c r="S652" s="582"/>
      <c r="T652" s="582"/>
      <c r="U652" s="582"/>
      <c r="V652" s="582"/>
      <c r="W652" s="582"/>
      <c r="X652" s="582"/>
      <c r="Y652" s="582"/>
      <c r="Z652" s="582"/>
      <c r="AA652" s="582"/>
      <c r="AB652" s="582"/>
      <c r="AC652" s="582"/>
      <c r="AD652" s="582"/>
      <c r="AE652" s="582"/>
      <c r="AF652" s="582"/>
      <c r="AG652" s="582"/>
      <c r="AH652" s="582"/>
      <c r="AI652" s="582"/>
      <c r="AJ652" s="582"/>
      <c r="AK652" s="582"/>
      <c r="AL652" s="582"/>
      <c r="AM652" s="582"/>
      <c r="AN652" s="582"/>
      <c r="AO652" s="582"/>
      <c r="AP652" s="582"/>
      <c r="AQ652" s="582"/>
      <c r="AR652" s="582"/>
      <c r="AS652" s="582"/>
    </row>
    <row r="653" spans="15:45" ht="12.75" customHeight="1">
      <c r="O653" s="582"/>
      <c r="P653" s="582"/>
      <c r="Q653" s="582"/>
      <c r="R653" s="582"/>
      <c r="S653" s="582"/>
      <c r="T653" s="582"/>
      <c r="U653" s="582"/>
      <c r="V653" s="582"/>
      <c r="W653" s="582"/>
      <c r="X653" s="582"/>
      <c r="Y653" s="582"/>
      <c r="Z653" s="582"/>
      <c r="AA653" s="582"/>
      <c r="AB653" s="582"/>
      <c r="AC653" s="582"/>
      <c r="AD653" s="582"/>
      <c r="AE653" s="582"/>
      <c r="AF653" s="582"/>
      <c r="AG653" s="582"/>
      <c r="AH653" s="582"/>
      <c r="AI653" s="582"/>
      <c r="AJ653" s="582"/>
      <c r="AK653" s="582"/>
      <c r="AL653" s="582"/>
      <c r="AM653" s="582"/>
      <c r="AN653" s="582"/>
      <c r="AO653" s="582"/>
      <c r="AP653" s="582"/>
      <c r="AQ653" s="582"/>
      <c r="AR653" s="582"/>
      <c r="AS653" s="582"/>
    </row>
    <row r="654" spans="15:45" ht="12.75" customHeight="1">
      <c r="O654" s="582"/>
      <c r="P654" s="582"/>
      <c r="Q654" s="582"/>
      <c r="R654" s="582"/>
      <c r="S654" s="582"/>
      <c r="T654" s="582"/>
      <c r="U654" s="582"/>
      <c r="V654" s="582"/>
      <c r="W654" s="582"/>
      <c r="X654" s="582"/>
      <c r="Y654" s="582"/>
      <c r="Z654" s="582"/>
      <c r="AA654" s="582"/>
      <c r="AB654" s="582"/>
      <c r="AC654" s="582"/>
      <c r="AD654" s="582"/>
      <c r="AE654" s="582"/>
      <c r="AF654" s="582"/>
      <c r="AG654" s="582"/>
      <c r="AH654" s="582"/>
      <c r="AI654" s="582"/>
      <c r="AJ654" s="582"/>
      <c r="AK654" s="582"/>
      <c r="AL654" s="582"/>
      <c r="AM654" s="582"/>
      <c r="AN654" s="582"/>
      <c r="AO654" s="582"/>
      <c r="AP654" s="582"/>
      <c r="AQ654" s="582"/>
      <c r="AR654" s="582"/>
      <c r="AS654" s="582"/>
    </row>
    <row r="655" spans="15:45" ht="12.75" customHeight="1">
      <c r="O655" s="582"/>
      <c r="P655" s="582"/>
      <c r="Q655" s="582"/>
      <c r="R655" s="582"/>
      <c r="S655" s="582"/>
      <c r="T655" s="582"/>
      <c r="U655" s="582"/>
      <c r="V655" s="582"/>
      <c r="W655" s="582"/>
      <c r="X655" s="582"/>
      <c r="Y655" s="582"/>
      <c r="Z655" s="582"/>
      <c r="AA655" s="582"/>
      <c r="AB655" s="582"/>
      <c r="AC655" s="582"/>
      <c r="AD655" s="582"/>
      <c r="AE655" s="582"/>
      <c r="AF655" s="582"/>
      <c r="AG655" s="582"/>
      <c r="AH655" s="582"/>
      <c r="AI655" s="582"/>
      <c r="AJ655" s="582"/>
      <c r="AK655" s="582"/>
      <c r="AL655" s="582"/>
      <c r="AM655" s="582"/>
      <c r="AN655" s="582"/>
      <c r="AO655" s="582"/>
      <c r="AP655" s="582"/>
      <c r="AQ655" s="582"/>
      <c r="AR655" s="582"/>
      <c r="AS655" s="582"/>
    </row>
    <row r="656" spans="15:45" ht="12.75" customHeight="1">
      <c r="O656" s="582"/>
      <c r="P656" s="582"/>
      <c r="Q656" s="582"/>
      <c r="R656" s="582"/>
      <c r="S656" s="582"/>
      <c r="T656" s="582"/>
      <c r="U656" s="582"/>
      <c r="V656" s="582"/>
      <c r="W656" s="582"/>
      <c r="X656" s="582"/>
      <c r="Y656" s="582"/>
      <c r="Z656" s="582"/>
      <c r="AA656" s="582"/>
      <c r="AB656" s="582"/>
      <c r="AC656" s="582"/>
      <c r="AD656" s="582"/>
      <c r="AE656" s="582"/>
      <c r="AF656" s="582"/>
      <c r="AG656" s="582"/>
      <c r="AH656" s="582"/>
      <c r="AI656" s="582"/>
      <c r="AJ656" s="582"/>
      <c r="AK656" s="582"/>
      <c r="AL656" s="582"/>
      <c r="AM656" s="582"/>
      <c r="AN656" s="582"/>
      <c r="AO656" s="582"/>
      <c r="AP656" s="582"/>
      <c r="AQ656" s="582"/>
      <c r="AR656" s="582"/>
      <c r="AS656" s="582"/>
    </row>
    <row r="657" spans="15:45" ht="12.75" customHeight="1">
      <c r="O657" s="582"/>
      <c r="P657" s="582"/>
      <c r="Q657" s="582"/>
      <c r="R657" s="582"/>
      <c r="S657" s="582"/>
      <c r="T657" s="582"/>
      <c r="U657" s="582"/>
      <c r="V657" s="582"/>
      <c r="W657" s="582"/>
      <c r="X657" s="582"/>
      <c r="Y657" s="582"/>
      <c r="Z657" s="582"/>
      <c r="AA657" s="582"/>
      <c r="AB657" s="582"/>
      <c r="AC657" s="582"/>
      <c r="AD657" s="582"/>
      <c r="AE657" s="582"/>
      <c r="AF657" s="582"/>
      <c r="AG657" s="582"/>
      <c r="AH657" s="582"/>
      <c r="AI657" s="582"/>
      <c r="AJ657" s="582"/>
      <c r="AK657" s="582"/>
      <c r="AL657" s="582"/>
      <c r="AM657" s="582"/>
      <c r="AN657" s="582"/>
      <c r="AO657" s="582"/>
      <c r="AP657" s="582"/>
      <c r="AQ657" s="582"/>
      <c r="AR657" s="582"/>
      <c r="AS657" s="582"/>
    </row>
    <row r="658" spans="15:45" ht="12.75" customHeight="1">
      <c r="O658" s="582"/>
      <c r="P658" s="582"/>
      <c r="Q658" s="582"/>
      <c r="R658" s="582"/>
      <c r="S658" s="582"/>
      <c r="T658" s="582"/>
      <c r="U658" s="582"/>
      <c r="V658" s="582"/>
      <c r="W658" s="582"/>
      <c r="X658" s="582"/>
      <c r="Y658" s="582"/>
      <c r="Z658" s="582"/>
      <c r="AA658" s="582"/>
      <c r="AB658" s="582"/>
      <c r="AC658" s="582"/>
      <c r="AD658" s="582"/>
      <c r="AE658" s="582"/>
      <c r="AF658" s="582"/>
      <c r="AG658" s="582"/>
      <c r="AH658" s="582"/>
      <c r="AI658" s="582"/>
      <c r="AJ658" s="582"/>
      <c r="AK658" s="582"/>
      <c r="AL658" s="582"/>
      <c r="AM658" s="582"/>
      <c r="AN658" s="582"/>
      <c r="AO658" s="582"/>
      <c r="AP658" s="582"/>
      <c r="AQ658" s="582"/>
      <c r="AR658" s="582"/>
      <c r="AS658" s="582"/>
    </row>
    <row r="659" spans="15:45" ht="12.75" customHeight="1">
      <c r="O659" s="582"/>
      <c r="P659" s="582"/>
      <c r="Q659" s="582"/>
      <c r="R659" s="582"/>
      <c r="S659" s="582"/>
      <c r="T659" s="582"/>
      <c r="U659" s="582"/>
      <c r="V659" s="582"/>
      <c r="W659" s="582"/>
      <c r="X659" s="582"/>
      <c r="Y659" s="582"/>
      <c r="Z659" s="582"/>
      <c r="AA659" s="582"/>
      <c r="AB659" s="582"/>
      <c r="AC659" s="582"/>
      <c r="AD659" s="582"/>
      <c r="AE659" s="582"/>
      <c r="AF659" s="582"/>
      <c r="AG659" s="582"/>
      <c r="AH659" s="582"/>
      <c r="AI659" s="582"/>
      <c r="AJ659" s="582"/>
      <c r="AK659" s="582"/>
      <c r="AL659" s="582"/>
      <c r="AM659" s="582"/>
      <c r="AN659" s="582"/>
      <c r="AO659" s="582"/>
      <c r="AP659" s="582"/>
      <c r="AQ659" s="582"/>
      <c r="AR659" s="582"/>
      <c r="AS659" s="582"/>
    </row>
    <row r="660" spans="15:45" ht="12.75" customHeight="1">
      <c r="O660" s="582"/>
      <c r="P660" s="582"/>
      <c r="Q660" s="582"/>
      <c r="R660" s="582"/>
      <c r="S660" s="582"/>
      <c r="T660" s="582"/>
      <c r="U660" s="582"/>
      <c r="V660" s="582"/>
      <c r="W660" s="582"/>
      <c r="X660" s="582"/>
      <c r="Y660" s="582"/>
      <c r="Z660" s="582"/>
      <c r="AA660" s="582"/>
      <c r="AB660" s="582"/>
      <c r="AC660" s="582"/>
      <c r="AD660" s="582"/>
      <c r="AE660" s="582"/>
      <c r="AF660" s="582"/>
      <c r="AG660" s="582"/>
      <c r="AH660" s="582"/>
      <c r="AI660" s="582"/>
      <c r="AJ660" s="582"/>
      <c r="AK660" s="582"/>
      <c r="AL660" s="582"/>
      <c r="AM660" s="582"/>
      <c r="AN660" s="582"/>
      <c r="AO660" s="582"/>
      <c r="AP660" s="582"/>
      <c r="AQ660" s="582"/>
      <c r="AR660" s="582"/>
      <c r="AS660" s="582"/>
    </row>
    <row r="661" spans="15:45" ht="12.75" customHeight="1">
      <c r="O661" s="582"/>
      <c r="P661" s="582"/>
      <c r="Q661" s="582"/>
      <c r="R661" s="582"/>
      <c r="S661" s="582"/>
      <c r="T661" s="582"/>
      <c r="U661" s="582"/>
      <c r="V661" s="582"/>
      <c r="W661" s="582"/>
      <c r="X661" s="582"/>
      <c r="Y661" s="582"/>
      <c r="Z661" s="582"/>
      <c r="AA661" s="582"/>
      <c r="AB661" s="582"/>
      <c r="AC661" s="582"/>
      <c r="AD661" s="582"/>
      <c r="AE661" s="582"/>
      <c r="AF661" s="582"/>
      <c r="AG661" s="582"/>
      <c r="AH661" s="582"/>
      <c r="AI661" s="582"/>
      <c r="AJ661" s="582"/>
      <c r="AK661" s="582"/>
      <c r="AL661" s="582"/>
      <c r="AM661" s="582"/>
      <c r="AN661" s="582"/>
      <c r="AO661" s="582"/>
      <c r="AP661" s="582"/>
      <c r="AQ661" s="582"/>
      <c r="AR661" s="582"/>
      <c r="AS661" s="582"/>
    </row>
    <row r="662" spans="15:45" ht="12.75" customHeight="1">
      <c r="O662" s="582"/>
      <c r="P662" s="582"/>
      <c r="Q662" s="582"/>
      <c r="R662" s="582"/>
      <c r="S662" s="582"/>
      <c r="T662" s="582"/>
      <c r="U662" s="582"/>
      <c r="V662" s="582"/>
      <c r="W662" s="582"/>
      <c r="X662" s="582"/>
      <c r="Y662" s="582"/>
      <c r="Z662" s="582"/>
      <c r="AA662" s="582"/>
      <c r="AB662" s="582"/>
      <c r="AC662" s="582"/>
      <c r="AD662" s="582"/>
      <c r="AE662" s="582"/>
      <c r="AF662" s="582"/>
      <c r="AG662" s="582"/>
      <c r="AH662" s="582"/>
      <c r="AI662" s="582"/>
      <c r="AJ662" s="582"/>
      <c r="AK662" s="582"/>
      <c r="AL662" s="582"/>
      <c r="AM662" s="582"/>
      <c r="AN662" s="582"/>
      <c r="AO662" s="582"/>
      <c r="AP662" s="582"/>
      <c r="AQ662" s="582"/>
      <c r="AR662" s="582"/>
      <c r="AS662" s="582"/>
    </row>
    <row r="663" spans="15:45" ht="12.75" customHeight="1">
      <c r="O663" s="582"/>
      <c r="P663" s="582"/>
      <c r="Q663" s="582"/>
      <c r="R663" s="582"/>
      <c r="S663" s="582"/>
      <c r="T663" s="582"/>
      <c r="U663" s="582"/>
      <c r="V663" s="582"/>
      <c r="W663" s="582"/>
      <c r="X663" s="582"/>
      <c r="Y663" s="582"/>
      <c r="Z663" s="582"/>
      <c r="AA663" s="582"/>
      <c r="AB663" s="582"/>
      <c r="AC663" s="582"/>
      <c r="AD663" s="582"/>
      <c r="AE663" s="582"/>
      <c r="AF663" s="582"/>
      <c r="AG663" s="582"/>
      <c r="AH663" s="582"/>
      <c r="AI663" s="582"/>
      <c r="AJ663" s="582"/>
      <c r="AK663" s="582"/>
      <c r="AL663" s="582"/>
      <c r="AM663" s="582"/>
      <c r="AN663" s="582"/>
      <c r="AO663" s="582"/>
      <c r="AP663" s="582"/>
      <c r="AQ663" s="582"/>
      <c r="AR663" s="582"/>
      <c r="AS663" s="582"/>
    </row>
    <row r="664" spans="15:45" ht="12.75" customHeight="1">
      <c r="O664" s="582"/>
      <c r="P664" s="582"/>
      <c r="Q664" s="582"/>
      <c r="R664" s="582"/>
      <c r="S664" s="582"/>
      <c r="T664" s="582"/>
      <c r="U664" s="582"/>
      <c r="V664" s="582"/>
      <c r="W664" s="582"/>
      <c r="X664" s="582"/>
      <c r="Y664" s="582"/>
      <c r="Z664" s="582"/>
      <c r="AA664" s="582"/>
      <c r="AB664" s="582"/>
      <c r="AC664" s="582"/>
      <c r="AD664" s="582"/>
      <c r="AE664" s="582"/>
      <c r="AF664" s="582"/>
      <c r="AG664" s="582"/>
      <c r="AH664" s="582"/>
      <c r="AI664" s="582"/>
      <c r="AJ664" s="582"/>
      <c r="AK664" s="582"/>
      <c r="AL664" s="582"/>
      <c r="AM664" s="582"/>
      <c r="AN664" s="582"/>
      <c r="AO664" s="582"/>
      <c r="AP664" s="582"/>
      <c r="AQ664" s="582"/>
      <c r="AR664" s="582"/>
      <c r="AS664" s="582"/>
    </row>
    <row r="665" spans="15:45" ht="12.75" customHeight="1">
      <c r="O665" s="582"/>
      <c r="P665" s="582"/>
      <c r="Q665" s="582"/>
      <c r="R665" s="582"/>
      <c r="S665" s="582"/>
      <c r="T665" s="582"/>
      <c r="U665" s="582"/>
      <c r="V665" s="582"/>
      <c r="W665" s="582"/>
      <c r="X665" s="582"/>
      <c r="Y665" s="582"/>
      <c r="Z665" s="582"/>
      <c r="AA665" s="582"/>
      <c r="AB665" s="582"/>
      <c r="AC665" s="582"/>
      <c r="AD665" s="582"/>
      <c r="AE665" s="582"/>
      <c r="AF665" s="582"/>
      <c r="AG665" s="582"/>
      <c r="AH665" s="582"/>
      <c r="AI665" s="582"/>
      <c r="AJ665" s="582"/>
      <c r="AK665" s="582"/>
      <c r="AL665" s="582"/>
      <c r="AM665" s="582"/>
      <c r="AN665" s="582"/>
      <c r="AO665" s="582"/>
      <c r="AP665" s="582"/>
      <c r="AQ665" s="582"/>
      <c r="AR665" s="582"/>
      <c r="AS665" s="582"/>
    </row>
    <row r="666" spans="15:45" ht="12.75" customHeight="1">
      <c r="O666" s="582"/>
      <c r="P666" s="582"/>
      <c r="Q666" s="582"/>
      <c r="R666" s="582"/>
      <c r="S666" s="582"/>
      <c r="T666" s="582"/>
      <c r="U666" s="582"/>
      <c r="V666" s="582"/>
      <c r="W666" s="582"/>
      <c r="X666" s="582"/>
      <c r="Y666" s="582"/>
      <c r="Z666" s="582"/>
      <c r="AA666" s="582"/>
      <c r="AB666" s="582"/>
      <c r="AC666" s="582"/>
      <c r="AD666" s="582"/>
      <c r="AE666" s="582"/>
      <c r="AF666" s="582"/>
      <c r="AG666" s="582"/>
      <c r="AH666" s="582"/>
      <c r="AI666" s="582"/>
      <c r="AJ666" s="582"/>
      <c r="AK666" s="582"/>
      <c r="AL666" s="582"/>
      <c r="AM666" s="582"/>
      <c r="AN666" s="582"/>
      <c r="AO666" s="582"/>
      <c r="AP666" s="582"/>
      <c r="AQ666" s="582"/>
      <c r="AR666" s="582"/>
      <c r="AS666" s="582"/>
    </row>
    <row r="667" spans="15:45" ht="12.75" customHeight="1">
      <c r="O667" s="582"/>
      <c r="P667" s="582"/>
      <c r="Q667" s="582"/>
      <c r="R667" s="582"/>
      <c r="S667" s="582"/>
      <c r="T667" s="582"/>
      <c r="U667" s="582"/>
      <c r="V667" s="582"/>
      <c r="W667" s="582"/>
      <c r="X667" s="582"/>
      <c r="Y667" s="582"/>
      <c r="Z667" s="582"/>
      <c r="AA667" s="582"/>
      <c r="AB667" s="582"/>
      <c r="AC667" s="582"/>
      <c r="AD667" s="582"/>
      <c r="AE667" s="582"/>
      <c r="AF667" s="582"/>
      <c r="AG667" s="582"/>
      <c r="AH667" s="582"/>
      <c r="AI667" s="582"/>
      <c r="AJ667" s="582"/>
      <c r="AK667" s="582"/>
      <c r="AL667" s="582"/>
      <c r="AM667" s="582"/>
      <c r="AN667" s="582"/>
      <c r="AO667" s="582"/>
      <c r="AP667" s="582"/>
      <c r="AQ667" s="582"/>
      <c r="AR667" s="582"/>
      <c r="AS667" s="582"/>
    </row>
    <row r="668" spans="15:45" ht="12.75" customHeight="1">
      <c r="O668" s="582"/>
      <c r="P668" s="582"/>
      <c r="Q668" s="582"/>
      <c r="R668" s="582"/>
      <c r="S668" s="582"/>
      <c r="T668" s="582"/>
      <c r="U668" s="582"/>
      <c r="V668" s="582"/>
      <c r="W668" s="582"/>
      <c r="X668" s="582"/>
      <c r="Y668" s="582"/>
      <c r="Z668" s="582"/>
      <c r="AA668" s="582"/>
      <c r="AB668" s="582"/>
      <c r="AC668" s="582"/>
      <c r="AD668" s="582"/>
      <c r="AE668" s="582"/>
      <c r="AF668" s="582"/>
      <c r="AG668" s="582"/>
      <c r="AH668" s="582"/>
      <c r="AI668" s="582"/>
      <c r="AJ668" s="582"/>
      <c r="AK668" s="582"/>
      <c r="AL668" s="582"/>
      <c r="AM668" s="582"/>
      <c r="AN668" s="582"/>
      <c r="AO668" s="582"/>
      <c r="AP668" s="582"/>
      <c r="AQ668" s="582"/>
      <c r="AR668" s="582"/>
      <c r="AS668" s="582"/>
    </row>
    <row r="669" spans="15:45" ht="12.75" customHeight="1">
      <c r="O669" s="582"/>
      <c r="P669" s="582"/>
      <c r="Q669" s="582"/>
      <c r="R669" s="582"/>
      <c r="S669" s="582"/>
      <c r="T669" s="582"/>
      <c r="U669" s="582"/>
      <c r="V669" s="582"/>
      <c r="W669" s="582"/>
      <c r="X669" s="582"/>
      <c r="Y669" s="582"/>
      <c r="Z669" s="582"/>
      <c r="AA669" s="582"/>
      <c r="AB669" s="582"/>
      <c r="AC669" s="582"/>
      <c r="AD669" s="582"/>
      <c r="AE669" s="582"/>
      <c r="AF669" s="582"/>
      <c r="AG669" s="582"/>
      <c r="AH669" s="582"/>
      <c r="AI669" s="582"/>
      <c r="AJ669" s="582"/>
      <c r="AK669" s="582"/>
      <c r="AL669" s="582"/>
      <c r="AM669" s="582"/>
      <c r="AN669" s="582"/>
      <c r="AO669" s="582"/>
      <c r="AP669" s="582"/>
      <c r="AQ669" s="582"/>
      <c r="AR669" s="582"/>
      <c r="AS669" s="582"/>
    </row>
    <row r="670" spans="15:45" ht="12.75" customHeight="1">
      <c r="O670" s="582"/>
      <c r="P670" s="582"/>
      <c r="Q670" s="582"/>
      <c r="R670" s="582"/>
      <c r="S670" s="582"/>
      <c r="T670" s="582"/>
      <c r="U670" s="582"/>
      <c r="V670" s="582"/>
      <c r="W670" s="582"/>
      <c r="X670" s="582"/>
      <c r="Y670" s="582"/>
      <c r="Z670" s="582"/>
      <c r="AA670" s="582"/>
      <c r="AB670" s="582"/>
      <c r="AC670" s="582"/>
      <c r="AD670" s="582"/>
      <c r="AE670" s="582"/>
      <c r="AF670" s="582"/>
      <c r="AG670" s="582"/>
      <c r="AH670" s="582"/>
      <c r="AI670" s="582"/>
      <c r="AJ670" s="582"/>
      <c r="AK670" s="582"/>
      <c r="AL670" s="582"/>
      <c r="AM670" s="582"/>
      <c r="AN670" s="582"/>
      <c r="AO670" s="582"/>
      <c r="AP670" s="582"/>
      <c r="AQ670" s="582"/>
      <c r="AR670" s="582"/>
      <c r="AS670" s="582"/>
    </row>
    <row r="671" spans="15:45" ht="12.75" customHeight="1">
      <c r="O671" s="582"/>
      <c r="P671" s="582"/>
      <c r="Q671" s="582"/>
      <c r="R671" s="582"/>
      <c r="S671" s="582"/>
      <c r="T671" s="582"/>
      <c r="U671" s="582"/>
      <c r="V671" s="582"/>
      <c r="W671" s="582"/>
      <c r="X671" s="582"/>
      <c r="Y671" s="582"/>
      <c r="Z671" s="582"/>
      <c r="AA671" s="582"/>
      <c r="AB671" s="582"/>
      <c r="AC671" s="582"/>
      <c r="AD671" s="582"/>
      <c r="AE671" s="582"/>
      <c r="AF671" s="582"/>
      <c r="AG671" s="582"/>
      <c r="AH671" s="582"/>
      <c r="AI671" s="582"/>
      <c r="AJ671" s="582"/>
      <c r="AK671" s="582"/>
      <c r="AL671" s="582"/>
      <c r="AM671" s="582"/>
      <c r="AN671" s="582"/>
      <c r="AO671" s="582"/>
      <c r="AP671" s="582"/>
      <c r="AQ671" s="582"/>
      <c r="AR671" s="582"/>
      <c r="AS671" s="582"/>
    </row>
    <row r="672" spans="15:45" ht="12.75" customHeight="1">
      <c r="O672" s="582"/>
      <c r="P672" s="582"/>
      <c r="Q672" s="582"/>
      <c r="R672" s="582"/>
      <c r="S672" s="582"/>
      <c r="T672" s="582"/>
      <c r="U672" s="582"/>
      <c r="V672" s="582"/>
      <c r="W672" s="582"/>
      <c r="X672" s="582"/>
      <c r="Y672" s="582"/>
      <c r="Z672" s="582"/>
      <c r="AA672" s="582"/>
      <c r="AB672" s="582"/>
      <c r="AC672" s="582"/>
      <c r="AD672" s="582"/>
      <c r="AE672" s="582"/>
      <c r="AF672" s="582"/>
      <c r="AG672" s="582"/>
      <c r="AH672" s="582"/>
      <c r="AI672" s="582"/>
      <c r="AJ672" s="582"/>
      <c r="AK672" s="582"/>
      <c r="AL672" s="582"/>
      <c r="AM672" s="582"/>
      <c r="AN672" s="582"/>
      <c r="AO672" s="582"/>
      <c r="AP672" s="582"/>
      <c r="AQ672" s="582"/>
      <c r="AR672" s="582"/>
      <c r="AS672" s="582"/>
    </row>
    <row r="673" spans="15:45" ht="12.75" customHeight="1">
      <c r="O673" s="582"/>
      <c r="P673" s="582"/>
      <c r="Q673" s="582"/>
      <c r="R673" s="582"/>
      <c r="S673" s="582"/>
      <c r="T673" s="582"/>
      <c r="U673" s="582"/>
      <c r="V673" s="582"/>
      <c r="W673" s="582"/>
      <c r="X673" s="582"/>
      <c r="Y673" s="582"/>
      <c r="Z673" s="582"/>
      <c r="AA673" s="582"/>
      <c r="AB673" s="582"/>
      <c r="AC673" s="582"/>
      <c r="AD673" s="582"/>
      <c r="AE673" s="582"/>
      <c r="AF673" s="582"/>
      <c r="AG673" s="582"/>
      <c r="AH673" s="582"/>
      <c r="AI673" s="582"/>
      <c r="AJ673" s="582"/>
      <c r="AK673" s="582"/>
      <c r="AL673" s="582"/>
      <c r="AM673" s="582"/>
      <c r="AN673" s="582"/>
      <c r="AO673" s="582"/>
      <c r="AP673" s="582"/>
      <c r="AQ673" s="582"/>
      <c r="AR673" s="582"/>
      <c r="AS673" s="582"/>
    </row>
    <row r="674" spans="15:45" ht="12.75" customHeight="1">
      <c r="O674" s="582"/>
      <c r="P674" s="582"/>
      <c r="Q674" s="582"/>
      <c r="R674" s="582"/>
      <c r="S674" s="582"/>
      <c r="T674" s="582"/>
      <c r="U674" s="582"/>
      <c r="V674" s="582"/>
      <c r="W674" s="582"/>
      <c r="X674" s="582"/>
      <c r="Y674" s="582"/>
      <c r="Z674" s="582"/>
      <c r="AA674" s="582"/>
      <c r="AB674" s="582"/>
      <c r="AC674" s="582"/>
      <c r="AD674" s="582"/>
      <c r="AE674" s="582"/>
      <c r="AF674" s="582"/>
      <c r="AG674" s="582"/>
      <c r="AH674" s="582"/>
      <c r="AI674" s="582"/>
      <c r="AJ674" s="582"/>
      <c r="AK674" s="582"/>
      <c r="AL674" s="582"/>
      <c r="AM674" s="582"/>
      <c r="AN674" s="582"/>
      <c r="AO674" s="582"/>
      <c r="AP674" s="582"/>
      <c r="AQ674" s="582"/>
      <c r="AR674" s="582"/>
      <c r="AS674" s="582"/>
    </row>
    <row r="675" spans="15:45" ht="12.75" customHeight="1">
      <c r="O675" s="582"/>
      <c r="P675" s="582"/>
      <c r="Q675" s="582"/>
      <c r="R675" s="582"/>
      <c r="S675" s="582"/>
      <c r="T675" s="582"/>
      <c r="U675" s="582"/>
      <c r="V675" s="582"/>
      <c r="W675" s="582"/>
      <c r="X675" s="582"/>
      <c r="Y675" s="582"/>
      <c r="Z675" s="582"/>
      <c r="AA675" s="582"/>
      <c r="AB675" s="582"/>
      <c r="AC675" s="582"/>
      <c r="AD675" s="582"/>
      <c r="AE675" s="582"/>
      <c r="AF675" s="582"/>
      <c r="AG675" s="582"/>
      <c r="AH675" s="582"/>
      <c r="AI675" s="582"/>
      <c r="AJ675" s="582"/>
      <c r="AK675" s="582"/>
      <c r="AL675" s="582"/>
      <c r="AM675" s="582"/>
      <c r="AN675" s="582"/>
      <c r="AO675" s="582"/>
      <c r="AP675" s="582"/>
      <c r="AQ675" s="582"/>
      <c r="AR675" s="582"/>
      <c r="AS675" s="582"/>
    </row>
    <row r="676" spans="15:45" ht="12.75" customHeight="1">
      <c r="O676" s="582"/>
      <c r="P676" s="582"/>
      <c r="Q676" s="582"/>
      <c r="R676" s="582"/>
      <c r="S676" s="582"/>
      <c r="T676" s="582"/>
      <c r="U676" s="582"/>
      <c r="V676" s="582"/>
      <c r="W676" s="582"/>
      <c r="X676" s="582"/>
      <c r="Y676" s="582"/>
      <c r="Z676" s="582"/>
      <c r="AA676" s="582"/>
      <c r="AB676" s="582"/>
      <c r="AC676" s="582"/>
      <c r="AD676" s="582"/>
      <c r="AE676" s="582"/>
      <c r="AF676" s="582"/>
      <c r="AG676" s="582"/>
      <c r="AH676" s="582"/>
      <c r="AI676" s="582"/>
      <c r="AJ676" s="582"/>
      <c r="AK676" s="582"/>
      <c r="AL676" s="582"/>
      <c r="AM676" s="582"/>
      <c r="AN676" s="582"/>
      <c r="AO676" s="582"/>
      <c r="AP676" s="582"/>
      <c r="AQ676" s="582"/>
      <c r="AR676" s="582"/>
      <c r="AS676" s="582"/>
    </row>
    <row r="677" spans="15:45" ht="12.75" customHeight="1">
      <c r="O677" s="582"/>
      <c r="P677" s="582"/>
      <c r="Q677" s="582"/>
      <c r="R677" s="582"/>
      <c r="S677" s="582"/>
      <c r="T677" s="582"/>
      <c r="U677" s="582"/>
      <c r="V677" s="582"/>
      <c r="W677" s="582"/>
      <c r="X677" s="582"/>
      <c r="Y677" s="582"/>
      <c r="Z677" s="582"/>
      <c r="AA677" s="582"/>
      <c r="AB677" s="582"/>
      <c r="AC677" s="582"/>
      <c r="AD677" s="582"/>
      <c r="AE677" s="582"/>
      <c r="AF677" s="582"/>
      <c r="AG677" s="582"/>
      <c r="AH677" s="582"/>
      <c r="AI677" s="582"/>
      <c r="AJ677" s="582"/>
      <c r="AK677" s="582"/>
      <c r="AL677" s="582"/>
      <c r="AM677" s="582"/>
      <c r="AN677" s="582"/>
      <c r="AO677" s="582"/>
      <c r="AP677" s="582"/>
      <c r="AQ677" s="582"/>
      <c r="AR677" s="582"/>
      <c r="AS677" s="582"/>
    </row>
    <row r="678" spans="15:45" ht="12.75" customHeight="1">
      <c r="O678" s="582"/>
      <c r="P678" s="582"/>
      <c r="Q678" s="582"/>
      <c r="R678" s="582"/>
      <c r="S678" s="582"/>
      <c r="T678" s="582"/>
      <c r="U678" s="582"/>
      <c r="V678" s="582"/>
      <c r="W678" s="582"/>
      <c r="X678" s="582"/>
      <c r="Y678" s="582"/>
      <c r="Z678" s="582"/>
      <c r="AA678" s="582"/>
      <c r="AB678" s="582"/>
      <c r="AC678" s="582"/>
      <c r="AD678" s="582"/>
      <c r="AE678" s="582"/>
      <c r="AF678" s="582"/>
      <c r="AG678" s="582"/>
      <c r="AH678" s="582"/>
      <c r="AI678" s="582"/>
      <c r="AJ678" s="582"/>
      <c r="AK678" s="582"/>
      <c r="AL678" s="582"/>
      <c r="AM678" s="582"/>
      <c r="AN678" s="582"/>
      <c r="AO678" s="582"/>
      <c r="AP678" s="582"/>
      <c r="AQ678" s="582"/>
      <c r="AR678" s="582"/>
      <c r="AS678" s="582"/>
    </row>
    <row r="679" spans="15:45" ht="12.75" customHeight="1">
      <c r="O679" s="582"/>
      <c r="P679" s="582"/>
      <c r="Q679" s="582"/>
      <c r="R679" s="582"/>
      <c r="S679" s="582"/>
      <c r="T679" s="582"/>
      <c r="U679" s="582"/>
      <c r="V679" s="582"/>
      <c r="W679" s="582"/>
      <c r="X679" s="582"/>
      <c r="Y679" s="582"/>
      <c r="Z679" s="582"/>
      <c r="AA679" s="582"/>
      <c r="AB679" s="582"/>
      <c r="AC679" s="582"/>
      <c r="AD679" s="582"/>
      <c r="AE679" s="582"/>
      <c r="AF679" s="582"/>
      <c r="AG679" s="582"/>
      <c r="AH679" s="582"/>
      <c r="AI679" s="582"/>
      <c r="AJ679" s="582"/>
      <c r="AK679" s="582"/>
      <c r="AL679" s="582"/>
      <c r="AM679" s="582"/>
      <c r="AN679" s="582"/>
      <c r="AO679" s="582"/>
      <c r="AP679" s="582"/>
      <c r="AQ679" s="582"/>
      <c r="AR679" s="582"/>
      <c r="AS679" s="582"/>
    </row>
    <row r="680" spans="15:45" ht="12.75" customHeight="1">
      <c r="O680" s="582"/>
      <c r="P680" s="582"/>
      <c r="Q680" s="582"/>
      <c r="R680" s="582"/>
      <c r="S680" s="582"/>
      <c r="T680" s="582"/>
      <c r="U680" s="582"/>
      <c r="V680" s="582"/>
      <c r="W680" s="582"/>
      <c r="X680" s="582"/>
      <c r="Y680" s="582"/>
      <c r="Z680" s="582"/>
      <c r="AA680" s="582"/>
      <c r="AB680" s="582"/>
      <c r="AC680" s="582"/>
      <c r="AD680" s="582"/>
      <c r="AE680" s="582"/>
      <c r="AF680" s="582"/>
      <c r="AG680" s="582"/>
      <c r="AH680" s="582"/>
      <c r="AI680" s="582"/>
      <c r="AJ680" s="582"/>
      <c r="AK680" s="582"/>
      <c r="AL680" s="582"/>
      <c r="AM680" s="582"/>
      <c r="AN680" s="582"/>
      <c r="AO680" s="582"/>
      <c r="AP680" s="582"/>
      <c r="AQ680" s="582"/>
      <c r="AR680" s="582"/>
      <c r="AS680" s="582"/>
    </row>
    <row r="681" spans="15:45" ht="12.75" customHeight="1">
      <c r="O681" s="582"/>
      <c r="P681" s="582"/>
      <c r="Q681" s="582"/>
      <c r="R681" s="582"/>
      <c r="S681" s="582"/>
      <c r="T681" s="582"/>
      <c r="U681" s="582"/>
      <c r="V681" s="582"/>
      <c r="W681" s="582"/>
      <c r="X681" s="582"/>
      <c r="Y681" s="582"/>
      <c r="Z681" s="582"/>
      <c r="AA681" s="582"/>
      <c r="AB681" s="582"/>
      <c r="AC681" s="582"/>
      <c r="AD681" s="582"/>
      <c r="AE681" s="582"/>
      <c r="AF681" s="582"/>
      <c r="AG681" s="582"/>
      <c r="AH681" s="582"/>
      <c r="AI681" s="582"/>
      <c r="AJ681" s="582"/>
      <c r="AK681" s="582"/>
      <c r="AL681" s="582"/>
      <c r="AM681" s="582"/>
      <c r="AN681" s="582"/>
      <c r="AO681" s="582"/>
      <c r="AP681" s="582"/>
      <c r="AQ681" s="582"/>
      <c r="AR681" s="582"/>
      <c r="AS681" s="582"/>
    </row>
    <row r="682" spans="15:45" ht="12.75" customHeight="1">
      <c r="O682" s="582"/>
      <c r="P682" s="582"/>
      <c r="Q682" s="582"/>
      <c r="R682" s="582"/>
      <c r="S682" s="582"/>
      <c r="T682" s="582"/>
      <c r="U682" s="582"/>
      <c r="V682" s="582"/>
      <c r="W682" s="582"/>
      <c r="X682" s="582"/>
      <c r="Y682" s="582"/>
      <c r="Z682" s="582"/>
      <c r="AA682" s="582"/>
      <c r="AB682" s="582"/>
      <c r="AC682" s="582"/>
      <c r="AD682" s="582"/>
      <c r="AE682" s="582"/>
      <c r="AF682" s="582"/>
      <c r="AG682" s="582"/>
      <c r="AH682" s="582"/>
      <c r="AI682" s="582"/>
      <c r="AJ682" s="582"/>
      <c r="AK682" s="582"/>
      <c r="AL682" s="582"/>
      <c r="AM682" s="582"/>
      <c r="AN682" s="582"/>
      <c r="AO682" s="582"/>
      <c r="AP682" s="582"/>
      <c r="AQ682" s="582"/>
      <c r="AR682" s="582"/>
      <c r="AS682" s="582"/>
    </row>
    <row r="683" spans="15:45" ht="12.75" customHeight="1">
      <c r="O683" s="582"/>
      <c r="P683" s="582"/>
      <c r="Q683" s="582"/>
      <c r="R683" s="582"/>
      <c r="S683" s="582"/>
      <c r="T683" s="582"/>
      <c r="U683" s="582"/>
      <c r="V683" s="582"/>
      <c r="W683" s="582"/>
      <c r="X683" s="582"/>
      <c r="Y683" s="582"/>
      <c r="Z683" s="582"/>
      <c r="AA683" s="582"/>
      <c r="AB683" s="582"/>
      <c r="AC683" s="582"/>
      <c r="AD683" s="582"/>
      <c r="AE683" s="582"/>
      <c r="AF683" s="582"/>
      <c r="AG683" s="582"/>
      <c r="AH683" s="582"/>
      <c r="AI683" s="582"/>
      <c r="AJ683" s="582"/>
      <c r="AK683" s="582"/>
      <c r="AL683" s="582"/>
      <c r="AM683" s="582"/>
      <c r="AN683" s="582"/>
      <c r="AO683" s="582"/>
      <c r="AP683" s="582"/>
      <c r="AQ683" s="582"/>
      <c r="AR683" s="582"/>
      <c r="AS683" s="582"/>
    </row>
    <row r="684" spans="15:45" ht="12.75" customHeight="1">
      <c r="O684" s="582"/>
      <c r="P684" s="582"/>
      <c r="Q684" s="582"/>
      <c r="R684" s="582"/>
      <c r="S684" s="582"/>
      <c r="T684" s="582"/>
      <c r="U684" s="582"/>
      <c r="V684" s="582"/>
      <c r="W684" s="582"/>
      <c r="X684" s="582"/>
      <c r="Y684" s="582"/>
      <c r="Z684" s="582"/>
      <c r="AA684" s="582"/>
      <c r="AB684" s="582"/>
      <c r="AC684" s="582"/>
      <c r="AD684" s="582"/>
      <c r="AE684" s="582"/>
      <c r="AF684" s="582"/>
      <c r="AG684" s="582"/>
      <c r="AH684" s="582"/>
      <c r="AI684" s="582"/>
      <c r="AJ684" s="582"/>
      <c r="AK684" s="582"/>
      <c r="AL684" s="582"/>
      <c r="AM684" s="582"/>
      <c r="AN684" s="582"/>
      <c r="AO684" s="582"/>
      <c r="AP684" s="582"/>
      <c r="AQ684" s="582"/>
      <c r="AR684" s="582"/>
      <c r="AS684" s="582"/>
    </row>
    <row r="685" spans="15:45" ht="12.75" customHeight="1">
      <c r="O685" s="582"/>
      <c r="P685" s="582"/>
      <c r="Q685" s="582"/>
      <c r="R685" s="582"/>
      <c r="S685" s="582"/>
      <c r="T685" s="582"/>
      <c r="U685" s="582"/>
      <c r="V685" s="582"/>
      <c r="W685" s="582"/>
      <c r="X685" s="582"/>
      <c r="Y685" s="582"/>
      <c r="Z685" s="582"/>
      <c r="AA685" s="582"/>
      <c r="AB685" s="582"/>
      <c r="AC685" s="582"/>
      <c r="AD685" s="582"/>
      <c r="AE685" s="582"/>
      <c r="AF685" s="582"/>
      <c r="AG685" s="582"/>
      <c r="AH685" s="582"/>
      <c r="AI685" s="582"/>
      <c r="AJ685" s="582"/>
      <c r="AK685" s="582"/>
      <c r="AL685" s="582"/>
      <c r="AM685" s="582"/>
      <c r="AN685" s="582"/>
      <c r="AO685" s="582"/>
      <c r="AP685" s="582"/>
      <c r="AQ685" s="582"/>
      <c r="AR685" s="582"/>
      <c r="AS685" s="582"/>
    </row>
    <row r="686" spans="15:45" ht="12.75" customHeight="1">
      <c r="O686" s="582"/>
      <c r="P686" s="582"/>
      <c r="Q686" s="582"/>
      <c r="R686" s="582"/>
      <c r="S686" s="582"/>
      <c r="T686" s="582"/>
      <c r="U686" s="582"/>
      <c r="V686" s="582"/>
      <c r="W686" s="582"/>
      <c r="X686" s="582"/>
      <c r="Y686" s="582"/>
      <c r="Z686" s="582"/>
      <c r="AA686" s="582"/>
      <c r="AB686" s="582"/>
      <c r="AC686" s="582"/>
      <c r="AD686" s="582"/>
      <c r="AE686" s="582"/>
      <c r="AF686" s="582"/>
      <c r="AG686" s="582"/>
      <c r="AH686" s="582"/>
      <c r="AI686" s="582"/>
      <c r="AJ686" s="582"/>
      <c r="AK686" s="582"/>
      <c r="AL686" s="582"/>
      <c r="AM686" s="582"/>
      <c r="AN686" s="582"/>
      <c r="AO686" s="582"/>
      <c r="AP686" s="582"/>
      <c r="AQ686" s="582"/>
      <c r="AR686" s="582"/>
      <c r="AS686" s="582"/>
    </row>
    <row r="687" spans="15:45" ht="12.75" customHeight="1">
      <c r="O687" s="582"/>
      <c r="P687" s="582"/>
      <c r="Q687" s="582"/>
      <c r="R687" s="582"/>
      <c r="S687" s="582"/>
      <c r="T687" s="582"/>
      <c r="U687" s="582"/>
      <c r="V687" s="582"/>
      <c r="W687" s="582"/>
      <c r="X687" s="582"/>
      <c r="Y687" s="582"/>
      <c r="Z687" s="582"/>
      <c r="AA687" s="582"/>
      <c r="AB687" s="582"/>
      <c r="AC687" s="582"/>
      <c r="AD687" s="582"/>
      <c r="AE687" s="582"/>
      <c r="AF687" s="582"/>
      <c r="AG687" s="582"/>
      <c r="AH687" s="582"/>
      <c r="AI687" s="582"/>
      <c r="AJ687" s="582"/>
      <c r="AK687" s="582"/>
      <c r="AL687" s="582"/>
      <c r="AM687" s="582"/>
      <c r="AN687" s="582"/>
      <c r="AO687" s="582"/>
      <c r="AP687" s="582"/>
      <c r="AQ687" s="582"/>
      <c r="AR687" s="582"/>
      <c r="AS687" s="582"/>
    </row>
    <row r="688" spans="15:45" ht="12.75" customHeight="1">
      <c r="O688" s="582"/>
      <c r="P688" s="582"/>
      <c r="Q688" s="582"/>
      <c r="R688" s="582"/>
      <c r="S688" s="582"/>
      <c r="T688" s="582"/>
      <c r="U688" s="582"/>
      <c r="V688" s="582"/>
      <c r="W688" s="582"/>
      <c r="X688" s="582"/>
      <c r="Y688" s="582"/>
      <c r="Z688" s="582"/>
      <c r="AA688" s="582"/>
      <c r="AB688" s="582"/>
      <c r="AC688" s="582"/>
      <c r="AD688" s="582"/>
      <c r="AE688" s="582"/>
      <c r="AF688" s="582"/>
      <c r="AG688" s="582"/>
      <c r="AH688" s="582"/>
      <c r="AI688" s="582"/>
      <c r="AJ688" s="582"/>
      <c r="AK688" s="582"/>
      <c r="AL688" s="582"/>
      <c r="AM688" s="582"/>
      <c r="AN688" s="582"/>
      <c r="AO688" s="582"/>
      <c r="AP688" s="582"/>
      <c r="AQ688" s="582"/>
      <c r="AR688" s="582"/>
      <c r="AS688" s="582"/>
    </row>
    <row r="689" spans="15:45" ht="12.75" customHeight="1">
      <c r="O689" s="582"/>
      <c r="P689" s="582"/>
      <c r="Q689" s="582"/>
      <c r="R689" s="582"/>
      <c r="S689" s="582"/>
      <c r="T689" s="582"/>
      <c r="U689" s="582"/>
      <c r="V689" s="582"/>
      <c r="W689" s="582"/>
      <c r="X689" s="582"/>
      <c r="Y689" s="582"/>
      <c r="Z689" s="582"/>
      <c r="AA689" s="582"/>
      <c r="AB689" s="582"/>
      <c r="AC689" s="582"/>
      <c r="AD689" s="582"/>
      <c r="AE689" s="582"/>
      <c r="AF689" s="582"/>
      <c r="AG689" s="582"/>
      <c r="AH689" s="582"/>
      <c r="AI689" s="582"/>
      <c r="AJ689" s="582"/>
      <c r="AK689" s="582"/>
      <c r="AL689" s="582"/>
      <c r="AM689" s="582"/>
      <c r="AN689" s="582"/>
      <c r="AO689" s="582"/>
      <c r="AP689" s="582"/>
      <c r="AQ689" s="582"/>
      <c r="AR689" s="582"/>
      <c r="AS689" s="582"/>
    </row>
    <row r="690" spans="15:45" ht="12.75" customHeight="1">
      <c r="O690" s="582"/>
      <c r="P690" s="582"/>
      <c r="Q690" s="582"/>
      <c r="R690" s="582"/>
      <c r="S690" s="582"/>
      <c r="T690" s="582"/>
      <c r="U690" s="582"/>
      <c r="V690" s="582"/>
      <c r="W690" s="582"/>
      <c r="X690" s="582"/>
      <c r="Y690" s="582"/>
      <c r="Z690" s="582"/>
      <c r="AA690" s="582"/>
      <c r="AB690" s="582"/>
      <c r="AC690" s="582"/>
      <c r="AD690" s="582"/>
      <c r="AE690" s="582"/>
      <c r="AF690" s="582"/>
      <c r="AG690" s="582"/>
      <c r="AH690" s="582"/>
      <c r="AI690" s="582"/>
      <c r="AJ690" s="582"/>
      <c r="AK690" s="582"/>
      <c r="AL690" s="582"/>
      <c r="AM690" s="582"/>
      <c r="AN690" s="582"/>
      <c r="AO690" s="582"/>
      <c r="AP690" s="582"/>
      <c r="AQ690" s="582"/>
      <c r="AR690" s="582"/>
      <c r="AS690" s="582"/>
    </row>
    <row r="691" spans="15:45" ht="12.75" customHeight="1">
      <c r="O691" s="582"/>
      <c r="P691" s="582"/>
      <c r="Q691" s="582"/>
      <c r="R691" s="582"/>
      <c r="S691" s="582"/>
      <c r="T691" s="582"/>
      <c r="U691" s="582"/>
      <c r="V691" s="582"/>
      <c r="W691" s="582"/>
      <c r="X691" s="582"/>
      <c r="Y691" s="582"/>
      <c r="Z691" s="582"/>
      <c r="AA691" s="582"/>
      <c r="AB691" s="582"/>
      <c r="AC691" s="582"/>
      <c r="AD691" s="582"/>
      <c r="AE691" s="582"/>
      <c r="AF691" s="582"/>
      <c r="AG691" s="582"/>
      <c r="AH691" s="582"/>
      <c r="AI691" s="582"/>
      <c r="AJ691" s="582"/>
      <c r="AK691" s="582"/>
      <c r="AL691" s="582"/>
      <c r="AM691" s="582"/>
      <c r="AN691" s="582"/>
      <c r="AO691" s="582"/>
      <c r="AP691" s="582"/>
      <c r="AQ691" s="582"/>
      <c r="AR691" s="582"/>
      <c r="AS691" s="582"/>
    </row>
    <row r="692" spans="15:45" ht="12.75" customHeight="1">
      <c r="O692" s="582"/>
      <c r="P692" s="582"/>
      <c r="Q692" s="582"/>
      <c r="R692" s="582"/>
      <c r="S692" s="582"/>
      <c r="T692" s="582"/>
      <c r="U692" s="582"/>
      <c r="V692" s="582"/>
      <c r="W692" s="582"/>
      <c r="X692" s="582"/>
      <c r="Y692" s="582"/>
      <c r="Z692" s="582"/>
      <c r="AA692" s="582"/>
      <c r="AB692" s="582"/>
      <c r="AC692" s="582"/>
      <c r="AD692" s="582"/>
      <c r="AE692" s="582"/>
      <c r="AF692" s="582"/>
      <c r="AG692" s="582"/>
      <c r="AH692" s="582"/>
      <c r="AI692" s="582"/>
      <c r="AJ692" s="582"/>
      <c r="AK692" s="582"/>
      <c r="AL692" s="582"/>
      <c r="AM692" s="582"/>
      <c r="AN692" s="582"/>
      <c r="AO692" s="582"/>
      <c r="AP692" s="582"/>
      <c r="AQ692" s="582"/>
      <c r="AR692" s="582"/>
      <c r="AS692" s="582"/>
    </row>
    <row r="693" spans="15:45" ht="12.75" customHeight="1">
      <c r="O693" s="582"/>
      <c r="P693" s="582"/>
      <c r="Q693" s="582"/>
      <c r="R693" s="582"/>
      <c r="S693" s="582"/>
      <c r="T693" s="582"/>
      <c r="U693" s="582"/>
      <c r="V693" s="582"/>
      <c r="W693" s="582"/>
      <c r="X693" s="582"/>
      <c r="Y693" s="582"/>
      <c r="Z693" s="582"/>
      <c r="AA693" s="582"/>
      <c r="AB693" s="582"/>
      <c r="AC693" s="582"/>
      <c r="AD693" s="582"/>
      <c r="AE693" s="582"/>
      <c r="AF693" s="582"/>
      <c r="AG693" s="582"/>
      <c r="AH693" s="582"/>
      <c r="AI693" s="582"/>
      <c r="AJ693" s="582"/>
      <c r="AK693" s="582"/>
      <c r="AL693" s="582"/>
      <c r="AM693" s="582"/>
      <c r="AN693" s="582"/>
      <c r="AO693" s="582"/>
      <c r="AP693" s="582"/>
      <c r="AQ693" s="582"/>
      <c r="AR693" s="582"/>
      <c r="AS693" s="582"/>
    </row>
    <row r="694" spans="15:45" ht="12.75" customHeight="1">
      <c r="O694" s="582"/>
      <c r="P694" s="582"/>
      <c r="Q694" s="582"/>
      <c r="R694" s="582"/>
      <c r="S694" s="582"/>
      <c r="T694" s="582"/>
      <c r="U694" s="582"/>
      <c r="V694" s="582"/>
      <c r="W694" s="582"/>
      <c r="X694" s="582"/>
      <c r="Y694" s="582"/>
      <c r="Z694" s="582"/>
      <c r="AA694" s="582"/>
      <c r="AB694" s="582"/>
      <c r="AC694" s="582"/>
      <c r="AD694" s="582"/>
      <c r="AE694" s="582"/>
      <c r="AF694" s="582"/>
      <c r="AG694" s="582"/>
      <c r="AH694" s="582"/>
      <c r="AI694" s="582"/>
      <c r="AJ694" s="582"/>
      <c r="AK694" s="582"/>
      <c r="AL694" s="582"/>
      <c r="AM694" s="582"/>
      <c r="AN694" s="582"/>
      <c r="AO694" s="582"/>
      <c r="AP694" s="582"/>
      <c r="AQ694" s="582"/>
      <c r="AR694" s="582"/>
      <c r="AS694" s="582"/>
    </row>
    <row r="695" spans="15:45" ht="12.75" customHeight="1">
      <c r="O695" s="582"/>
      <c r="P695" s="582"/>
      <c r="Q695" s="582"/>
      <c r="R695" s="582"/>
      <c r="S695" s="582"/>
      <c r="T695" s="582"/>
      <c r="U695" s="582"/>
      <c r="V695" s="582"/>
      <c r="W695" s="582"/>
      <c r="X695" s="582"/>
      <c r="Y695" s="582"/>
      <c r="Z695" s="582"/>
      <c r="AA695" s="582"/>
      <c r="AB695" s="582"/>
      <c r="AC695" s="582"/>
      <c r="AD695" s="582"/>
      <c r="AE695" s="582"/>
      <c r="AF695" s="582"/>
      <c r="AG695" s="582"/>
      <c r="AH695" s="582"/>
      <c r="AI695" s="582"/>
      <c r="AJ695" s="582"/>
      <c r="AK695" s="582"/>
      <c r="AL695" s="582"/>
      <c r="AM695" s="582"/>
      <c r="AN695" s="582"/>
      <c r="AO695" s="582"/>
      <c r="AP695" s="582"/>
      <c r="AQ695" s="582"/>
      <c r="AR695" s="582"/>
      <c r="AS695" s="582"/>
    </row>
    <row r="696" spans="15:45" ht="12.75" customHeight="1">
      <c r="O696" s="582"/>
      <c r="P696" s="582"/>
      <c r="Q696" s="582"/>
      <c r="R696" s="582"/>
      <c r="S696" s="582"/>
      <c r="T696" s="582"/>
      <c r="U696" s="582"/>
      <c r="V696" s="582"/>
      <c r="W696" s="582"/>
      <c r="X696" s="582"/>
      <c r="Y696" s="582"/>
      <c r="Z696" s="582"/>
      <c r="AA696" s="582"/>
      <c r="AB696" s="582"/>
      <c r="AC696" s="582"/>
      <c r="AD696" s="582"/>
      <c r="AE696" s="582"/>
      <c r="AF696" s="582"/>
      <c r="AG696" s="582"/>
      <c r="AH696" s="582"/>
      <c r="AI696" s="582"/>
      <c r="AJ696" s="582"/>
      <c r="AK696" s="582"/>
      <c r="AL696" s="582"/>
      <c r="AM696" s="582"/>
      <c r="AN696" s="582"/>
      <c r="AO696" s="582"/>
      <c r="AP696" s="582"/>
      <c r="AQ696" s="582"/>
      <c r="AR696" s="582"/>
      <c r="AS696" s="582"/>
    </row>
    <row r="697" spans="15:45" ht="12.75" customHeight="1">
      <c r="O697" s="582"/>
      <c r="P697" s="582"/>
      <c r="Q697" s="582"/>
      <c r="R697" s="582"/>
      <c r="S697" s="582"/>
      <c r="T697" s="582"/>
      <c r="U697" s="582"/>
      <c r="V697" s="582"/>
      <c r="W697" s="582"/>
      <c r="X697" s="582"/>
      <c r="Y697" s="582"/>
      <c r="Z697" s="582"/>
      <c r="AA697" s="582"/>
      <c r="AB697" s="582"/>
      <c r="AC697" s="582"/>
      <c r="AD697" s="582"/>
      <c r="AE697" s="582"/>
      <c r="AF697" s="582"/>
      <c r="AG697" s="582"/>
      <c r="AH697" s="582"/>
      <c r="AI697" s="582"/>
      <c r="AJ697" s="582"/>
      <c r="AK697" s="582"/>
      <c r="AL697" s="582"/>
      <c r="AM697" s="582"/>
      <c r="AN697" s="582"/>
      <c r="AO697" s="582"/>
      <c r="AP697" s="582"/>
      <c r="AQ697" s="582"/>
      <c r="AR697" s="582"/>
      <c r="AS697" s="582"/>
    </row>
    <row r="698" spans="15:45" ht="12.75" customHeight="1">
      <c r="O698" s="582"/>
      <c r="P698" s="582"/>
      <c r="Q698" s="582"/>
      <c r="R698" s="582"/>
      <c r="S698" s="582"/>
      <c r="T698" s="582"/>
      <c r="U698" s="582"/>
      <c r="V698" s="582"/>
      <c r="W698" s="582"/>
      <c r="X698" s="582"/>
      <c r="Y698" s="582"/>
      <c r="Z698" s="582"/>
      <c r="AA698" s="582"/>
      <c r="AB698" s="582"/>
      <c r="AC698" s="582"/>
      <c r="AD698" s="582"/>
      <c r="AE698" s="582"/>
      <c r="AF698" s="582"/>
      <c r="AG698" s="582"/>
      <c r="AH698" s="582"/>
      <c r="AI698" s="582"/>
      <c r="AJ698" s="582"/>
      <c r="AK698" s="582"/>
      <c r="AL698" s="582"/>
      <c r="AM698" s="582"/>
      <c r="AN698" s="582"/>
      <c r="AO698" s="582"/>
      <c r="AP698" s="582"/>
      <c r="AQ698" s="582"/>
      <c r="AR698" s="582"/>
      <c r="AS698" s="582"/>
    </row>
    <row r="699" spans="15:45" ht="12.75" customHeight="1">
      <c r="O699" s="582"/>
      <c r="P699" s="582"/>
      <c r="Q699" s="582"/>
      <c r="R699" s="582"/>
      <c r="S699" s="582"/>
      <c r="T699" s="582"/>
      <c r="U699" s="582"/>
      <c r="V699" s="582"/>
      <c r="W699" s="582"/>
      <c r="X699" s="582"/>
      <c r="Y699" s="582"/>
      <c r="Z699" s="582"/>
      <c r="AA699" s="582"/>
      <c r="AB699" s="582"/>
      <c r="AC699" s="582"/>
      <c r="AD699" s="582"/>
      <c r="AE699" s="582"/>
      <c r="AF699" s="582"/>
      <c r="AG699" s="582"/>
      <c r="AH699" s="582"/>
      <c r="AI699" s="582"/>
      <c r="AJ699" s="582"/>
      <c r="AK699" s="582"/>
      <c r="AL699" s="582"/>
      <c r="AM699" s="582"/>
      <c r="AN699" s="582"/>
      <c r="AO699" s="582"/>
      <c r="AP699" s="582"/>
      <c r="AQ699" s="582"/>
      <c r="AR699" s="582"/>
      <c r="AS699" s="582"/>
    </row>
    <row r="700" spans="15:45" ht="12.75" customHeight="1">
      <c r="O700" s="582"/>
      <c r="P700" s="582"/>
      <c r="Q700" s="582"/>
      <c r="R700" s="582"/>
      <c r="S700" s="582"/>
      <c r="T700" s="582"/>
      <c r="U700" s="582"/>
      <c r="V700" s="582"/>
      <c r="W700" s="582"/>
      <c r="X700" s="582"/>
      <c r="Y700" s="582"/>
      <c r="Z700" s="582"/>
      <c r="AA700" s="582"/>
      <c r="AB700" s="582"/>
      <c r="AC700" s="582"/>
      <c r="AD700" s="582"/>
      <c r="AE700" s="582"/>
      <c r="AF700" s="582"/>
      <c r="AG700" s="582"/>
      <c r="AH700" s="582"/>
      <c r="AI700" s="582"/>
      <c r="AJ700" s="582"/>
      <c r="AK700" s="582"/>
      <c r="AL700" s="582"/>
      <c r="AM700" s="582"/>
      <c r="AN700" s="582"/>
      <c r="AO700" s="582"/>
      <c r="AP700" s="582"/>
      <c r="AQ700" s="582"/>
      <c r="AR700" s="582"/>
      <c r="AS700" s="582"/>
    </row>
    <row r="701" spans="15:45" ht="12.75" customHeight="1">
      <c r="O701" s="582"/>
      <c r="P701" s="582"/>
      <c r="Q701" s="582"/>
      <c r="R701" s="582"/>
      <c r="S701" s="582"/>
      <c r="T701" s="582"/>
      <c r="U701" s="582"/>
      <c r="V701" s="582"/>
      <c r="W701" s="582"/>
      <c r="X701" s="582"/>
      <c r="Y701" s="582"/>
      <c r="Z701" s="582"/>
      <c r="AA701" s="582"/>
      <c r="AB701" s="582"/>
      <c r="AC701" s="582"/>
      <c r="AD701" s="582"/>
      <c r="AE701" s="582"/>
      <c r="AF701" s="582"/>
      <c r="AG701" s="582"/>
      <c r="AH701" s="582"/>
      <c r="AI701" s="582"/>
      <c r="AJ701" s="582"/>
      <c r="AK701" s="582"/>
      <c r="AL701" s="582"/>
      <c r="AM701" s="582"/>
      <c r="AN701" s="582"/>
      <c r="AO701" s="582"/>
      <c r="AP701" s="582"/>
      <c r="AQ701" s="582"/>
      <c r="AR701" s="582"/>
      <c r="AS701" s="582"/>
    </row>
    <row r="702" spans="15:45" ht="12.75" customHeight="1">
      <c r="O702" s="582"/>
      <c r="P702" s="582"/>
      <c r="Q702" s="582"/>
      <c r="R702" s="582"/>
      <c r="S702" s="582"/>
      <c r="T702" s="582"/>
      <c r="U702" s="582"/>
      <c r="V702" s="582"/>
      <c r="W702" s="582"/>
      <c r="X702" s="582"/>
      <c r="Y702" s="582"/>
      <c r="Z702" s="582"/>
      <c r="AA702" s="582"/>
      <c r="AB702" s="582"/>
      <c r="AC702" s="582"/>
      <c r="AD702" s="582"/>
      <c r="AE702" s="582"/>
      <c r="AF702" s="582"/>
      <c r="AG702" s="582"/>
      <c r="AH702" s="582"/>
      <c r="AI702" s="582"/>
      <c r="AJ702" s="582"/>
      <c r="AK702" s="582"/>
      <c r="AL702" s="582"/>
      <c r="AM702" s="582"/>
      <c r="AN702" s="582"/>
      <c r="AO702" s="582"/>
      <c r="AP702" s="582"/>
      <c r="AQ702" s="582"/>
      <c r="AR702" s="582"/>
      <c r="AS702" s="582"/>
    </row>
    <row r="703" spans="15:45" ht="12.75" customHeight="1">
      <c r="O703" s="582"/>
      <c r="P703" s="582"/>
      <c r="Q703" s="582"/>
      <c r="R703" s="582"/>
      <c r="S703" s="582"/>
      <c r="T703" s="582"/>
      <c r="U703" s="582"/>
      <c r="V703" s="582"/>
      <c r="W703" s="582"/>
      <c r="X703" s="582"/>
      <c r="Y703" s="582"/>
      <c r="Z703" s="582"/>
      <c r="AA703" s="582"/>
      <c r="AB703" s="582"/>
      <c r="AC703" s="582"/>
      <c r="AD703" s="582"/>
      <c r="AE703" s="582"/>
      <c r="AF703" s="582"/>
      <c r="AG703" s="582"/>
      <c r="AH703" s="582"/>
      <c r="AI703" s="582"/>
      <c r="AJ703" s="582"/>
      <c r="AK703" s="582"/>
      <c r="AL703" s="582"/>
      <c r="AM703" s="582"/>
      <c r="AN703" s="582"/>
      <c r="AO703" s="582"/>
      <c r="AP703" s="582"/>
      <c r="AQ703" s="582"/>
      <c r="AR703" s="582"/>
      <c r="AS703" s="582"/>
    </row>
    <row r="704" spans="15:45" ht="12.75" customHeight="1">
      <c r="O704" s="582"/>
      <c r="P704" s="582"/>
      <c r="Q704" s="582"/>
      <c r="R704" s="582"/>
      <c r="S704" s="582"/>
      <c r="T704" s="582"/>
      <c r="U704" s="582"/>
      <c r="V704" s="582"/>
      <c r="W704" s="582"/>
      <c r="X704" s="582"/>
      <c r="Y704" s="582"/>
      <c r="Z704" s="582"/>
      <c r="AA704" s="582"/>
      <c r="AB704" s="582"/>
      <c r="AC704" s="582"/>
      <c r="AD704" s="582"/>
      <c r="AE704" s="582"/>
      <c r="AF704" s="582"/>
      <c r="AG704" s="582"/>
      <c r="AH704" s="582"/>
      <c r="AI704" s="582"/>
      <c r="AJ704" s="582"/>
      <c r="AK704" s="582"/>
      <c r="AL704" s="582"/>
      <c r="AM704" s="582"/>
      <c r="AN704" s="582"/>
      <c r="AO704" s="582"/>
      <c r="AP704" s="582"/>
      <c r="AQ704" s="582"/>
      <c r="AR704" s="582"/>
      <c r="AS704" s="582"/>
    </row>
    <row r="705" spans="15:45" ht="12.75" customHeight="1">
      <c r="O705" s="582"/>
      <c r="P705" s="582"/>
      <c r="Q705" s="582"/>
      <c r="R705" s="582"/>
      <c r="S705" s="582"/>
      <c r="T705" s="582"/>
      <c r="U705" s="582"/>
      <c r="V705" s="582"/>
      <c r="W705" s="582"/>
      <c r="X705" s="582"/>
      <c r="Y705" s="582"/>
      <c r="Z705" s="582"/>
      <c r="AA705" s="582"/>
      <c r="AB705" s="582"/>
      <c r="AC705" s="582"/>
      <c r="AD705" s="582"/>
      <c r="AE705" s="582"/>
      <c r="AF705" s="582"/>
      <c r="AG705" s="582"/>
      <c r="AH705" s="582"/>
      <c r="AI705" s="582"/>
      <c r="AJ705" s="582"/>
      <c r="AK705" s="582"/>
      <c r="AL705" s="582"/>
      <c r="AM705" s="582"/>
      <c r="AN705" s="582"/>
      <c r="AO705" s="582"/>
      <c r="AP705" s="582"/>
      <c r="AQ705" s="582"/>
      <c r="AR705" s="582"/>
      <c r="AS705" s="582"/>
    </row>
    <row r="706" spans="15:45" ht="12.75" customHeight="1">
      <c r="O706" s="582"/>
      <c r="P706" s="582"/>
      <c r="Q706" s="582"/>
      <c r="R706" s="582"/>
      <c r="S706" s="582"/>
      <c r="T706" s="582"/>
      <c r="U706" s="582"/>
      <c r="V706" s="582"/>
      <c r="W706" s="582"/>
      <c r="X706" s="582"/>
      <c r="Y706" s="582"/>
      <c r="Z706" s="582"/>
      <c r="AA706" s="582"/>
      <c r="AB706" s="582"/>
      <c r="AC706" s="582"/>
      <c r="AD706" s="582"/>
      <c r="AE706" s="582"/>
      <c r="AF706" s="582"/>
      <c r="AG706" s="582"/>
      <c r="AH706" s="582"/>
      <c r="AI706" s="582"/>
      <c r="AJ706" s="582"/>
      <c r="AK706" s="582"/>
      <c r="AL706" s="582"/>
      <c r="AM706" s="582"/>
      <c r="AN706" s="582"/>
      <c r="AO706" s="582"/>
      <c r="AP706" s="582"/>
      <c r="AQ706" s="582"/>
      <c r="AR706" s="582"/>
      <c r="AS706" s="582"/>
    </row>
    <row r="707" spans="15:45" ht="12.75" customHeight="1">
      <c r="O707" s="582"/>
      <c r="P707" s="582"/>
      <c r="Q707" s="582"/>
      <c r="R707" s="582"/>
      <c r="S707" s="582"/>
      <c r="T707" s="582"/>
      <c r="U707" s="582"/>
      <c r="V707" s="582"/>
      <c r="W707" s="582"/>
      <c r="X707" s="582"/>
      <c r="Y707" s="582"/>
      <c r="Z707" s="582"/>
      <c r="AA707" s="582"/>
      <c r="AB707" s="582"/>
      <c r="AC707" s="582"/>
      <c r="AD707" s="582"/>
      <c r="AE707" s="582"/>
      <c r="AF707" s="582"/>
      <c r="AG707" s="582"/>
      <c r="AH707" s="582"/>
      <c r="AI707" s="582"/>
      <c r="AJ707" s="582"/>
      <c r="AK707" s="582"/>
      <c r="AL707" s="582"/>
      <c r="AM707" s="582"/>
      <c r="AN707" s="582"/>
      <c r="AO707" s="582"/>
      <c r="AP707" s="582"/>
      <c r="AQ707" s="582"/>
      <c r="AR707" s="582"/>
      <c r="AS707" s="582"/>
    </row>
    <row r="708" spans="15:45" ht="12.75" customHeight="1">
      <c r="O708" s="582"/>
      <c r="P708" s="582"/>
      <c r="Q708" s="582"/>
      <c r="R708" s="582"/>
      <c r="S708" s="582"/>
      <c r="T708" s="582"/>
      <c r="U708" s="582"/>
      <c r="V708" s="582"/>
      <c r="W708" s="582"/>
      <c r="X708" s="582"/>
      <c r="Y708" s="582"/>
      <c r="Z708" s="582"/>
      <c r="AA708" s="582"/>
      <c r="AB708" s="582"/>
      <c r="AC708" s="582"/>
      <c r="AD708" s="582"/>
      <c r="AE708" s="582"/>
      <c r="AF708" s="582"/>
      <c r="AG708" s="582"/>
      <c r="AH708" s="582"/>
      <c r="AI708" s="582"/>
      <c r="AJ708" s="582"/>
      <c r="AK708" s="582"/>
      <c r="AL708" s="582"/>
      <c r="AM708" s="582"/>
      <c r="AN708" s="582"/>
      <c r="AO708" s="582"/>
      <c r="AP708" s="582"/>
      <c r="AQ708" s="582"/>
      <c r="AR708" s="582"/>
      <c r="AS708" s="582"/>
    </row>
    <row r="709" spans="15:45" ht="12.75" customHeight="1">
      <c r="O709" s="582"/>
      <c r="P709" s="582"/>
      <c r="Q709" s="582"/>
      <c r="R709" s="582"/>
      <c r="S709" s="582"/>
      <c r="T709" s="582"/>
      <c r="U709" s="582"/>
      <c r="V709" s="582"/>
      <c r="W709" s="582"/>
      <c r="X709" s="582"/>
      <c r="Y709" s="582"/>
      <c r="Z709" s="582"/>
      <c r="AA709" s="582"/>
      <c r="AB709" s="582"/>
      <c r="AC709" s="582"/>
      <c r="AD709" s="582"/>
      <c r="AE709" s="582"/>
      <c r="AF709" s="582"/>
      <c r="AG709" s="582"/>
      <c r="AH709" s="582"/>
      <c r="AI709" s="582"/>
      <c r="AJ709" s="582"/>
      <c r="AK709" s="582"/>
      <c r="AL709" s="582"/>
      <c r="AM709" s="582"/>
      <c r="AN709" s="582"/>
      <c r="AO709" s="582"/>
      <c r="AP709" s="582"/>
      <c r="AQ709" s="582"/>
      <c r="AR709" s="582"/>
      <c r="AS709" s="582"/>
    </row>
    <row r="710" spans="15:45" ht="12.75" customHeight="1">
      <c r="O710" s="582"/>
      <c r="P710" s="582"/>
      <c r="Q710" s="582"/>
      <c r="R710" s="582"/>
      <c r="S710" s="582"/>
      <c r="T710" s="582"/>
      <c r="U710" s="582"/>
      <c r="V710" s="582"/>
      <c r="W710" s="582"/>
      <c r="X710" s="582"/>
      <c r="Y710" s="582"/>
      <c r="Z710" s="582"/>
      <c r="AA710" s="582"/>
      <c r="AB710" s="582"/>
      <c r="AC710" s="582"/>
      <c r="AD710" s="582"/>
      <c r="AE710" s="582"/>
      <c r="AF710" s="582"/>
      <c r="AG710" s="582"/>
      <c r="AH710" s="582"/>
      <c r="AI710" s="582"/>
      <c r="AJ710" s="582"/>
      <c r="AK710" s="582"/>
      <c r="AL710" s="582"/>
      <c r="AM710" s="582"/>
      <c r="AN710" s="582"/>
      <c r="AO710" s="582"/>
      <c r="AP710" s="582"/>
      <c r="AQ710" s="582"/>
      <c r="AR710" s="582"/>
      <c r="AS710" s="582"/>
    </row>
    <row r="711" spans="15:45" ht="12.75" customHeight="1">
      <c r="O711" s="582"/>
      <c r="P711" s="582"/>
      <c r="Q711" s="582"/>
      <c r="R711" s="582"/>
      <c r="S711" s="582"/>
      <c r="T711" s="582"/>
      <c r="U711" s="582"/>
      <c r="V711" s="582"/>
      <c r="W711" s="582"/>
      <c r="X711" s="582"/>
      <c r="Y711" s="582"/>
      <c r="Z711" s="582"/>
      <c r="AA711" s="582"/>
      <c r="AB711" s="582"/>
      <c r="AC711" s="582"/>
      <c r="AD711" s="582"/>
      <c r="AE711" s="582"/>
      <c r="AF711" s="582"/>
      <c r="AG711" s="582"/>
      <c r="AH711" s="582"/>
      <c r="AI711" s="582"/>
      <c r="AJ711" s="582"/>
      <c r="AK711" s="582"/>
      <c r="AL711" s="582"/>
      <c r="AM711" s="582"/>
      <c r="AN711" s="582"/>
      <c r="AO711" s="582"/>
      <c r="AP711" s="582"/>
      <c r="AQ711" s="582"/>
      <c r="AR711" s="582"/>
      <c r="AS711" s="582"/>
    </row>
    <row r="712" spans="15:45" ht="12.75" customHeight="1">
      <c r="O712" s="582"/>
      <c r="P712" s="582"/>
      <c r="Q712" s="582"/>
      <c r="R712" s="582"/>
      <c r="S712" s="582"/>
      <c r="T712" s="582"/>
      <c r="U712" s="582"/>
      <c r="V712" s="582"/>
      <c r="W712" s="582"/>
      <c r="X712" s="582"/>
      <c r="Y712" s="582"/>
      <c r="Z712" s="582"/>
      <c r="AA712" s="582"/>
      <c r="AB712" s="582"/>
      <c r="AC712" s="582"/>
      <c r="AD712" s="582"/>
      <c r="AE712" s="582"/>
      <c r="AF712" s="582"/>
      <c r="AG712" s="582"/>
      <c r="AH712" s="582"/>
      <c r="AI712" s="582"/>
      <c r="AJ712" s="582"/>
      <c r="AK712" s="582"/>
      <c r="AL712" s="582"/>
      <c r="AM712" s="582"/>
      <c r="AN712" s="582"/>
      <c r="AO712" s="582"/>
      <c r="AP712" s="582"/>
      <c r="AQ712" s="582"/>
      <c r="AR712" s="582"/>
      <c r="AS712" s="582"/>
    </row>
    <row r="713" spans="15:45" ht="12.75" customHeight="1">
      <c r="O713" s="582"/>
      <c r="P713" s="582"/>
      <c r="Q713" s="582"/>
      <c r="R713" s="582"/>
      <c r="S713" s="582"/>
      <c r="T713" s="582"/>
      <c r="U713" s="582"/>
      <c r="V713" s="582"/>
      <c r="W713" s="582"/>
      <c r="X713" s="582"/>
      <c r="Y713" s="582"/>
      <c r="Z713" s="582"/>
      <c r="AA713" s="582"/>
      <c r="AB713" s="582"/>
      <c r="AC713" s="582"/>
      <c r="AD713" s="582"/>
      <c r="AE713" s="582"/>
      <c r="AF713" s="582"/>
      <c r="AG713" s="582"/>
      <c r="AH713" s="582"/>
      <c r="AI713" s="582"/>
      <c r="AJ713" s="582"/>
      <c r="AK713" s="582"/>
      <c r="AL713" s="582"/>
      <c r="AM713" s="582"/>
      <c r="AN713" s="582"/>
      <c r="AO713" s="582"/>
      <c r="AP713" s="582"/>
      <c r="AQ713" s="582"/>
      <c r="AR713" s="582"/>
      <c r="AS713" s="582"/>
    </row>
    <row r="714" spans="15:45" ht="12.75" customHeight="1">
      <c r="O714" s="582"/>
      <c r="P714" s="582"/>
      <c r="Q714" s="582"/>
      <c r="R714" s="582"/>
      <c r="S714" s="582"/>
      <c r="T714" s="582"/>
      <c r="U714" s="582"/>
      <c r="V714" s="582"/>
      <c r="W714" s="582"/>
      <c r="X714" s="582"/>
      <c r="Y714" s="582"/>
      <c r="Z714" s="582"/>
      <c r="AA714" s="582"/>
      <c r="AB714" s="582"/>
      <c r="AC714" s="582"/>
      <c r="AD714" s="582"/>
      <c r="AE714" s="582"/>
      <c r="AF714" s="582"/>
      <c r="AG714" s="582"/>
      <c r="AH714" s="582"/>
      <c r="AI714" s="582"/>
      <c r="AJ714" s="582"/>
      <c r="AK714" s="582"/>
      <c r="AL714" s="582"/>
      <c r="AM714" s="582"/>
      <c r="AN714" s="582"/>
      <c r="AO714" s="582"/>
      <c r="AP714" s="582"/>
      <c r="AQ714" s="582"/>
      <c r="AR714" s="582"/>
      <c r="AS714" s="582"/>
    </row>
    <row r="715" spans="15:45" ht="12.75" customHeight="1">
      <c r="O715" s="582"/>
      <c r="P715" s="582"/>
      <c r="Q715" s="582"/>
      <c r="R715" s="582"/>
      <c r="S715" s="582"/>
      <c r="T715" s="582"/>
      <c r="U715" s="582"/>
      <c r="V715" s="582"/>
      <c r="W715" s="582"/>
      <c r="X715" s="582"/>
      <c r="Y715" s="582"/>
      <c r="Z715" s="582"/>
      <c r="AA715" s="582"/>
      <c r="AB715" s="582"/>
      <c r="AC715" s="582"/>
      <c r="AD715" s="582"/>
      <c r="AE715" s="582"/>
      <c r="AF715" s="582"/>
      <c r="AG715" s="582"/>
      <c r="AH715" s="582"/>
      <c r="AI715" s="582"/>
      <c r="AJ715" s="582"/>
      <c r="AK715" s="582"/>
      <c r="AL715" s="582"/>
      <c r="AM715" s="582"/>
      <c r="AN715" s="582"/>
      <c r="AO715" s="582"/>
      <c r="AP715" s="582"/>
      <c r="AQ715" s="582"/>
      <c r="AR715" s="582"/>
      <c r="AS715" s="582"/>
    </row>
    <row r="716" spans="15:45" ht="12.75" customHeight="1">
      <c r="O716" s="582"/>
      <c r="P716" s="582"/>
      <c r="Q716" s="582"/>
      <c r="R716" s="582"/>
      <c r="S716" s="582"/>
      <c r="T716" s="582"/>
      <c r="U716" s="582"/>
      <c r="V716" s="582"/>
      <c r="W716" s="582"/>
      <c r="X716" s="582"/>
      <c r="Y716" s="582"/>
      <c r="Z716" s="582"/>
      <c r="AA716" s="582"/>
      <c r="AB716" s="582"/>
      <c r="AC716" s="582"/>
      <c r="AD716" s="582"/>
      <c r="AE716" s="582"/>
      <c r="AF716" s="582"/>
      <c r="AG716" s="582"/>
      <c r="AH716" s="582"/>
      <c r="AI716" s="582"/>
      <c r="AJ716" s="582"/>
      <c r="AK716" s="582"/>
      <c r="AL716" s="582"/>
      <c r="AM716" s="582"/>
      <c r="AN716" s="582"/>
      <c r="AO716" s="582"/>
      <c r="AP716" s="582"/>
      <c r="AQ716" s="582"/>
      <c r="AR716" s="582"/>
      <c r="AS716" s="582"/>
    </row>
    <row r="717" spans="15:45" ht="12.75" customHeight="1">
      <c r="O717" s="582"/>
      <c r="P717" s="582"/>
      <c r="Q717" s="582"/>
      <c r="R717" s="582"/>
      <c r="S717" s="582"/>
      <c r="T717" s="582"/>
      <c r="U717" s="582"/>
      <c r="V717" s="582"/>
      <c r="W717" s="582"/>
      <c r="X717" s="582"/>
      <c r="Y717" s="582"/>
      <c r="Z717" s="582"/>
      <c r="AA717" s="582"/>
      <c r="AB717" s="582"/>
      <c r="AC717" s="582"/>
      <c r="AD717" s="582"/>
      <c r="AE717" s="582"/>
      <c r="AF717" s="582"/>
      <c r="AG717" s="582"/>
      <c r="AH717" s="582"/>
      <c r="AI717" s="582"/>
      <c r="AJ717" s="582"/>
      <c r="AK717" s="582"/>
      <c r="AL717" s="582"/>
      <c r="AM717" s="582"/>
      <c r="AN717" s="582"/>
      <c r="AO717" s="582"/>
      <c r="AP717" s="582"/>
      <c r="AQ717" s="582"/>
      <c r="AR717" s="582"/>
      <c r="AS717" s="582"/>
    </row>
    <row r="718" spans="15:45" ht="12.75" customHeight="1">
      <c r="O718" s="582"/>
      <c r="P718" s="582"/>
      <c r="Q718" s="582"/>
      <c r="R718" s="582"/>
      <c r="S718" s="582"/>
      <c r="T718" s="582"/>
      <c r="U718" s="582"/>
      <c r="V718" s="582"/>
      <c r="W718" s="582"/>
      <c r="X718" s="582"/>
      <c r="Y718" s="582"/>
      <c r="Z718" s="582"/>
      <c r="AA718" s="582"/>
      <c r="AB718" s="582"/>
      <c r="AC718" s="582"/>
      <c r="AD718" s="582"/>
      <c r="AE718" s="582"/>
      <c r="AF718" s="582"/>
      <c r="AG718" s="582"/>
      <c r="AH718" s="582"/>
      <c r="AI718" s="582"/>
      <c r="AJ718" s="582"/>
      <c r="AK718" s="582"/>
      <c r="AL718" s="582"/>
      <c r="AM718" s="582"/>
      <c r="AN718" s="582"/>
      <c r="AO718" s="582"/>
      <c r="AP718" s="582"/>
      <c r="AQ718" s="582"/>
      <c r="AR718" s="582"/>
      <c r="AS718" s="582"/>
    </row>
    <row r="719" spans="15:45" ht="12.75" customHeight="1">
      <c r="O719" s="582"/>
      <c r="P719" s="582"/>
      <c r="Q719" s="582"/>
      <c r="R719" s="582"/>
      <c r="S719" s="582"/>
      <c r="T719" s="582"/>
      <c r="U719" s="582"/>
      <c r="V719" s="582"/>
      <c r="W719" s="582"/>
      <c r="X719" s="582"/>
      <c r="Y719" s="582"/>
      <c r="Z719" s="582"/>
      <c r="AA719" s="582"/>
      <c r="AB719" s="582"/>
      <c r="AC719" s="582"/>
      <c r="AD719" s="582"/>
      <c r="AE719" s="582"/>
      <c r="AF719" s="582"/>
      <c r="AG719" s="582"/>
      <c r="AH719" s="582"/>
      <c r="AI719" s="582"/>
      <c r="AJ719" s="582"/>
      <c r="AK719" s="582"/>
      <c r="AL719" s="582"/>
      <c r="AM719" s="582"/>
      <c r="AN719" s="582"/>
      <c r="AO719" s="582"/>
      <c r="AP719" s="582"/>
      <c r="AQ719" s="582"/>
      <c r="AR719" s="582"/>
      <c r="AS719" s="582"/>
    </row>
    <row r="720" spans="15:45" ht="12.75" customHeight="1">
      <c r="O720" s="582"/>
      <c r="P720" s="582"/>
      <c r="Q720" s="582"/>
      <c r="R720" s="582"/>
      <c r="S720" s="582"/>
      <c r="T720" s="582"/>
      <c r="U720" s="582"/>
      <c r="V720" s="582"/>
      <c r="W720" s="582"/>
      <c r="X720" s="582"/>
      <c r="Y720" s="582"/>
      <c r="Z720" s="582"/>
      <c r="AA720" s="582"/>
      <c r="AB720" s="582"/>
      <c r="AC720" s="582"/>
      <c r="AD720" s="582"/>
      <c r="AE720" s="582"/>
      <c r="AF720" s="582"/>
      <c r="AG720" s="582"/>
      <c r="AH720" s="582"/>
      <c r="AI720" s="582"/>
      <c r="AJ720" s="582"/>
      <c r="AK720" s="582"/>
      <c r="AL720" s="582"/>
      <c r="AM720" s="582"/>
      <c r="AN720" s="582"/>
      <c r="AO720" s="582"/>
      <c r="AP720" s="582"/>
      <c r="AQ720" s="582"/>
      <c r="AR720" s="582"/>
      <c r="AS720" s="582"/>
    </row>
    <row r="721" spans="15:45" ht="12.75" customHeight="1">
      <c r="O721" s="582"/>
      <c r="P721" s="582"/>
      <c r="Q721" s="582"/>
      <c r="R721" s="582"/>
      <c r="S721" s="582"/>
      <c r="T721" s="582"/>
      <c r="U721" s="582"/>
      <c r="V721" s="582"/>
      <c r="W721" s="582"/>
      <c r="X721" s="582"/>
      <c r="Y721" s="582"/>
      <c r="Z721" s="582"/>
      <c r="AA721" s="582"/>
      <c r="AB721" s="582"/>
      <c r="AC721" s="582"/>
      <c r="AD721" s="582"/>
      <c r="AE721" s="582"/>
      <c r="AF721" s="582"/>
      <c r="AG721" s="582"/>
      <c r="AH721" s="582"/>
      <c r="AI721" s="582"/>
      <c r="AJ721" s="582"/>
      <c r="AK721" s="582"/>
      <c r="AL721" s="582"/>
      <c r="AM721" s="582"/>
      <c r="AN721" s="582"/>
      <c r="AO721" s="582"/>
      <c r="AP721" s="582"/>
      <c r="AQ721" s="582"/>
      <c r="AR721" s="582"/>
      <c r="AS721" s="582"/>
    </row>
    <row r="722" spans="15:45" ht="12.75" customHeight="1">
      <c r="O722" s="582"/>
      <c r="P722" s="582"/>
      <c r="Q722" s="582"/>
      <c r="R722" s="582"/>
      <c r="S722" s="582"/>
      <c r="T722" s="582"/>
      <c r="U722" s="582"/>
      <c r="V722" s="582"/>
      <c r="W722" s="582"/>
      <c r="X722" s="582"/>
      <c r="Y722" s="582"/>
      <c r="Z722" s="582"/>
      <c r="AA722" s="582"/>
      <c r="AB722" s="582"/>
      <c r="AC722" s="582"/>
      <c r="AD722" s="582"/>
      <c r="AE722" s="582"/>
      <c r="AF722" s="582"/>
      <c r="AG722" s="582"/>
      <c r="AH722" s="582"/>
      <c r="AI722" s="582"/>
      <c r="AJ722" s="582"/>
      <c r="AK722" s="582"/>
      <c r="AL722" s="582"/>
      <c r="AM722" s="582"/>
      <c r="AN722" s="582"/>
      <c r="AO722" s="582"/>
      <c r="AP722" s="582"/>
      <c r="AQ722" s="582"/>
      <c r="AR722" s="582"/>
      <c r="AS722" s="582"/>
    </row>
    <row r="723" spans="15:45" ht="12.75" customHeight="1">
      <c r="O723" s="582"/>
      <c r="P723" s="582"/>
      <c r="Q723" s="582"/>
      <c r="R723" s="582"/>
      <c r="S723" s="582"/>
      <c r="T723" s="582"/>
      <c r="U723" s="582"/>
      <c r="V723" s="582"/>
      <c r="W723" s="582"/>
      <c r="X723" s="582"/>
      <c r="Y723" s="582"/>
      <c r="Z723" s="582"/>
      <c r="AA723" s="582"/>
      <c r="AB723" s="582"/>
      <c r="AC723" s="582"/>
      <c r="AD723" s="582"/>
      <c r="AE723" s="582"/>
      <c r="AF723" s="582"/>
      <c r="AG723" s="582"/>
      <c r="AH723" s="582"/>
      <c r="AI723" s="582"/>
      <c r="AJ723" s="582"/>
      <c r="AK723" s="582"/>
      <c r="AL723" s="582"/>
      <c r="AM723" s="582"/>
      <c r="AN723" s="582"/>
      <c r="AO723" s="582"/>
      <c r="AP723" s="582"/>
      <c r="AQ723" s="582"/>
      <c r="AR723" s="582"/>
      <c r="AS723" s="582"/>
    </row>
    <row r="724" spans="15:45" ht="12.75" customHeight="1">
      <c r="O724" s="582"/>
      <c r="P724" s="582"/>
      <c r="Q724" s="582"/>
      <c r="R724" s="582"/>
      <c r="S724" s="582"/>
      <c r="T724" s="582"/>
      <c r="U724" s="582"/>
      <c r="V724" s="582"/>
      <c r="W724" s="582"/>
      <c r="X724" s="582"/>
      <c r="Y724" s="582"/>
      <c r="Z724" s="582"/>
      <c r="AA724" s="582"/>
      <c r="AB724" s="582"/>
      <c r="AC724" s="582"/>
      <c r="AD724" s="582"/>
      <c r="AE724" s="582"/>
      <c r="AF724" s="582"/>
      <c r="AG724" s="582"/>
      <c r="AH724" s="582"/>
      <c r="AI724" s="582"/>
      <c r="AJ724" s="582"/>
      <c r="AK724" s="582"/>
      <c r="AL724" s="582"/>
      <c r="AM724" s="582"/>
      <c r="AN724" s="582"/>
      <c r="AO724" s="582"/>
      <c r="AP724" s="582"/>
      <c r="AQ724" s="582"/>
      <c r="AR724" s="582"/>
      <c r="AS724" s="582"/>
    </row>
    <row r="725" spans="15:45" ht="12.75" customHeight="1">
      <c r="O725" s="582"/>
      <c r="P725" s="582"/>
      <c r="Q725" s="582"/>
      <c r="R725" s="582"/>
      <c r="S725" s="582"/>
      <c r="T725" s="582"/>
      <c r="U725" s="582"/>
      <c r="V725" s="582"/>
      <c r="W725" s="582"/>
      <c r="X725" s="582"/>
      <c r="Y725" s="582"/>
      <c r="Z725" s="582"/>
      <c r="AA725" s="582"/>
      <c r="AB725" s="582"/>
      <c r="AC725" s="582"/>
      <c r="AD725" s="582"/>
      <c r="AE725" s="582"/>
      <c r="AF725" s="582"/>
      <c r="AG725" s="582"/>
      <c r="AH725" s="582"/>
      <c r="AI725" s="582"/>
      <c r="AJ725" s="582"/>
      <c r="AK725" s="582"/>
      <c r="AL725" s="582"/>
      <c r="AM725" s="582"/>
      <c r="AN725" s="582"/>
      <c r="AO725" s="582"/>
      <c r="AP725" s="582"/>
      <c r="AQ725" s="582"/>
      <c r="AR725" s="582"/>
      <c r="AS725" s="582"/>
    </row>
    <row r="726" spans="15:45" ht="12.75" customHeight="1">
      <c r="O726" s="582"/>
      <c r="P726" s="582"/>
      <c r="Q726" s="582"/>
      <c r="R726" s="582"/>
      <c r="S726" s="582"/>
      <c r="T726" s="582"/>
      <c r="U726" s="582"/>
      <c r="V726" s="582"/>
      <c r="W726" s="582"/>
      <c r="X726" s="582"/>
      <c r="Y726" s="582"/>
      <c r="Z726" s="582"/>
      <c r="AA726" s="582"/>
      <c r="AB726" s="582"/>
      <c r="AC726" s="582"/>
      <c r="AD726" s="582"/>
      <c r="AE726" s="582"/>
      <c r="AF726" s="582"/>
      <c r="AG726" s="582"/>
      <c r="AH726" s="582"/>
      <c r="AI726" s="582"/>
      <c r="AJ726" s="582"/>
      <c r="AK726" s="582"/>
      <c r="AL726" s="582"/>
      <c r="AM726" s="582"/>
      <c r="AN726" s="582"/>
      <c r="AO726" s="582"/>
      <c r="AP726" s="582"/>
      <c r="AQ726" s="582"/>
      <c r="AR726" s="582"/>
      <c r="AS726" s="582"/>
    </row>
    <row r="727" spans="15:45" ht="12.75" customHeight="1">
      <c r="O727" s="582"/>
      <c r="P727" s="582"/>
      <c r="Q727" s="582"/>
      <c r="R727" s="582"/>
      <c r="S727" s="582"/>
      <c r="T727" s="582"/>
      <c r="U727" s="582"/>
      <c r="V727" s="582"/>
      <c r="W727" s="582"/>
      <c r="X727" s="582"/>
      <c r="Y727" s="582"/>
      <c r="Z727" s="582"/>
      <c r="AA727" s="582"/>
      <c r="AB727" s="582"/>
      <c r="AC727" s="582"/>
      <c r="AD727" s="582"/>
      <c r="AE727" s="582"/>
      <c r="AF727" s="582"/>
      <c r="AG727" s="582"/>
      <c r="AH727" s="582"/>
      <c r="AI727" s="582"/>
      <c r="AJ727" s="582"/>
      <c r="AK727" s="582"/>
      <c r="AL727" s="582"/>
      <c r="AM727" s="582"/>
      <c r="AN727" s="582"/>
      <c r="AO727" s="582"/>
      <c r="AP727" s="582"/>
      <c r="AQ727" s="582"/>
      <c r="AR727" s="582"/>
      <c r="AS727" s="582"/>
    </row>
    <row r="728" spans="15:45" ht="12.75" customHeight="1">
      <c r="O728" s="582"/>
      <c r="P728" s="582"/>
      <c r="Q728" s="582"/>
      <c r="R728" s="582"/>
      <c r="S728" s="582"/>
      <c r="T728" s="582"/>
      <c r="U728" s="582"/>
      <c r="V728" s="582"/>
      <c r="W728" s="582"/>
      <c r="X728" s="582"/>
      <c r="Y728" s="582"/>
      <c r="Z728" s="582"/>
      <c r="AA728" s="582"/>
      <c r="AB728" s="582"/>
      <c r="AC728" s="582"/>
      <c r="AD728" s="582"/>
      <c r="AE728" s="582"/>
      <c r="AF728" s="582"/>
      <c r="AG728" s="582"/>
      <c r="AH728" s="582"/>
      <c r="AI728" s="582"/>
      <c r="AJ728" s="582"/>
      <c r="AK728" s="582"/>
      <c r="AL728" s="582"/>
      <c r="AM728" s="582"/>
      <c r="AN728" s="582"/>
      <c r="AO728" s="582"/>
      <c r="AP728" s="582"/>
      <c r="AQ728" s="582"/>
      <c r="AR728" s="582"/>
      <c r="AS728" s="582"/>
    </row>
    <row r="729" spans="15:45" ht="12.75" customHeight="1">
      <c r="O729" s="582"/>
      <c r="P729" s="582"/>
      <c r="Q729" s="582"/>
      <c r="R729" s="582"/>
      <c r="S729" s="582"/>
      <c r="T729" s="582"/>
      <c r="U729" s="582"/>
      <c r="V729" s="582"/>
      <c r="W729" s="582"/>
      <c r="X729" s="582"/>
      <c r="Y729" s="582"/>
      <c r="Z729" s="582"/>
      <c r="AA729" s="582"/>
      <c r="AB729" s="582"/>
      <c r="AC729" s="582"/>
      <c r="AD729" s="582"/>
      <c r="AE729" s="582"/>
      <c r="AF729" s="582"/>
      <c r="AG729" s="582"/>
      <c r="AH729" s="582"/>
      <c r="AI729" s="582"/>
      <c r="AJ729" s="582"/>
      <c r="AK729" s="582"/>
      <c r="AL729" s="582"/>
      <c r="AM729" s="582"/>
      <c r="AN729" s="582"/>
      <c r="AO729" s="582"/>
      <c r="AP729" s="582"/>
      <c r="AQ729" s="582"/>
      <c r="AR729" s="582"/>
      <c r="AS729" s="582"/>
    </row>
    <row r="730" spans="15:45" ht="12.75" customHeight="1">
      <c r="O730" s="582"/>
      <c r="P730" s="582"/>
      <c r="Q730" s="582"/>
      <c r="R730" s="582"/>
      <c r="S730" s="582"/>
      <c r="T730" s="582"/>
      <c r="U730" s="582"/>
      <c r="V730" s="582"/>
      <c r="W730" s="582"/>
      <c r="X730" s="582"/>
      <c r="Y730" s="582"/>
      <c r="Z730" s="582"/>
      <c r="AA730" s="582"/>
      <c r="AB730" s="582"/>
      <c r="AC730" s="582"/>
      <c r="AD730" s="582"/>
      <c r="AE730" s="582"/>
      <c r="AF730" s="582"/>
      <c r="AG730" s="582"/>
      <c r="AH730" s="582"/>
      <c r="AI730" s="582"/>
      <c r="AJ730" s="582"/>
      <c r="AK730" s="582"/>
      <c r="AL730" s="582"/>
      <c r="AM730" s="582"/>
      <c r="AN730" s="582"/>
      <c r="AO730" s="582"/>
      <c r="AP730" s="582"/>
      <c r="AQ730" s="582"/>
      <c r="AR730" s="582"/>
      <c r="AS730" s="582"/>
    </row>
    <row r="731" spans="15:45" ht="12.75" customHeight="1">
      <c r="O731" s="582"/>
      <c r="P731" s="582"/>
      <c r="Q731" s="582"/>
      <c r="R731" s="582"/>
      <c r="S731" s="582"/>
      <c r="T731" s="582"/>
      <c r="U731" s="582"/>
      <c r="V731" s="582"/>
      <c r="W731" s="582"/>
      <c r="X731" s="582"/>
      <c r="Y731" s="582"/>
      <c r="Z731" s="582"/>
      <c r="AA731" s="582"/>
      <c r="AB731" s="582"/>
      <c r="AC731" s="582"/>
      <c r="AD731" s="582"/>
      <c r="AE731" s="582"/>
      <c r="AF731" s="582"/>
      <c r="AG731" s="582"/>
      <c r="AH731" s="582"/>
      <c r="AI731" s="582"/>
      <c r="AJ731" s="582"/>
      <c r="AK731" s="582"/>
      <c r="AL731" s="582"/>
      <c r="AM731" s="582"/>
      <c r="AN731" s="582"/>
      <c r="AO731" s="582"/>
      <c r="AP731" s="582"/>
      <c r="AQ731" s="582"/>
      <c r="AR731" s="582"/>
      <c r="AS731" s="582"/>
    </row>
    <row r="732" spans="15:45" ht="12.75" customHeight="1">
      <c r="O732" s="582"/>
      <c r="P732" s="582"/>
      <c r="Q732" s="582"/>
      <c r="R732" s="582"/>
      <c r="S732" s="582"/>
      <c r="T732" s="582"/>
      <c r="U732" s="582"/>
      <c r="V732" s="582"/>
      <c r="W732" s="582"/>
      <c r="X732" s="582"/>
      <c r="Y732" s="582"/>
      <c r="Z732" s="582"/>
      <c r="AA732" s="582"/>
      <c r="AB732" s="582"/>
      <c r="AC732" s="582"/>
      <c r="AD732" s="582"/>
      <c r="AE732" s="582"/>
      <c r="AF732" s="582"/>
      <c r="AG732" s="582"/>
      <c r="AH732" s="582"/>
      <c r="AI732" s="582"/>
      <c r="AJ732" s="582"/>
      <c r="AK732" s="582"/>
      <c r="AL732" s="582"/>
      <c r="AM732" s="582"/>
      <c r="AN732" s="582"/>
      <c r="AO732" s="582"/>
      <c r="AP732" s="582"/>
      <c r="AQ732" s="582"/>
      <c r="AR732" s="582"/>
      <c r="AS732" s="582"/>
    </row>
    <row r="733" spans="15:45" ht="12.75" customHeight="1">
      <c r="O733" s="582"/>
      <c r="P733" s="582"/>
      <c r="Q733" s="582"/>
      <c r="R733" s="582"/>
      <c r="S733" s="582"/>
      <c r="T733" s="582"/>
      <c r="U733" s="582"/>
      <c r="V733" s="582"/>
      <c r="W733" s="582"/>
      <c r="X733" s="582"/>
      <c r="Y733" s="582"/>
      <c r="Z733" s="582"/>
      <c r="AA733" s="582"/>
      <c r="AB733" s="582"/>
      <c r="AC733" s="582"/>
      <c r="AD733" s="582"/>
      <c r="AE733" s="582"/>
      <c r="AF733" s="582"/>
      <c r="AG733" s="582"/>
      <c r="AH733" s="582"/>
      <c r="AI733" s="582"/>
      <c r="AJ733" s="582"/>
      <c r="AK733" s="582"/>
      <c r="AL733" s="582"/>
      <c r="AM733" s="582"/>
      <c r="AN733" s="582"/>
      <c r="AO733" s="582"/>
      <c r="AP733" s="582"/>
      <c r="AQ733" s="582"/>
      <c r="AR733" s="582"/>
      <c r="AS733" s="582"/>
    </row>
    <row r="734" spans="15:45" ht="12.75" customHeight="1">
      <c r="O734" s="582"/>
      <c r="P734" s="582"/>
      <c r="Q734" s="582"/>
      <c r="R734" s="582"/>
      <c r="S734" s="582"/>
      <c r="T734" s="582"/>
      <c r="U734" s="582"/>
      <c r="V734" s="582"/>
      <c r="W734" s="582"/>
      <c r="X734" s="582"/>
      <c r="Y734" s="582"/>
      <c r="Z734" s="582"/>
      <c r="AA734" s="582"/>
      <c r="AB734" s="582"/>
      <c r="AC734" s="582"/>
      <c r="AD734" s="582"/>
      <c r="AE734" s="582"/>
      <c r="AF734" s="582"/>
      <c r="AG734" s="582"/>
      <c r="AH734" s="582"/>
      <c r="AI734" s="582"/>
      <c r="AJ734" s="582"/>
      <c r="AK734" s="582"/>
      <c r="AL734" s="582"/>
      <c r="AM734" s="582"/>
      <c r="AN734" s="582"/>
      <c r="AO734" s="582"/>
      <c r="AP734" s="582"/>
      <c r="AQ734" s="582"/>
      <c r="AR734" s="582"/>
      <c r="AS734" s="582"/>
    </row>
    <row r="735" spans="15:45" ht="12.75" customHeight="1">
      <c r="O735" s="582"/>
      <c r="P735" s="582"/>
      <c r="Q735" s="582"/>
      <c r="R735" s="582"/>
      <c r="S735" s="582"/>
      <c r="T735" s="582"/>
      <c r="U735" s="582"/>
      <c r="V735" s="582"/>
      <c r="W735" s="582"/>
      <c r="X735" s="582"/>
      <c r="Y735" s="582"/>
      <c r="Z735" s="582"/>
      <c r="AA735" s="582"/>
      <c r="AB735" s="582"/>
      <c r="AC735" s="582"/>
      <c r="AD735" s="582"/>
      <c r="AE735" s="582"/>
      <c r="AF735" s="582"/>
      <c r="AG735" s="582"/>
      <c r="AH735" s="582"/>
      <c r="AI735" s="582"/>
      <c r="AJ735" s="582"/>
      <c r="AK735" s="582"/>
      <c r="AL735" s="582"/>
      <c r="AM735" s="582"/>
      <c r="AN735" s="582"/>
      <c r="AO735" s="582"/>
      <c r="AP735" s="582"/>
      <c r="AQ735" s="582"/>
      <c r="AR735" s="582"/>
      <c r="AS735" s="582"/>
    </row>
    <row r="736" spans="15:45" ht="12.75" customHeight="1">
      <c r="O736" s="582"/>
      <c r="P736" s="582"/>
      <c r="Q736" s="582"/>
      <c r="R736" s="582"/>
      <c r="S736" s="582"/>
      <c r="T736" s="582"/>
      <c r="U736" s="582"/>
      <c r="V736" s="582"/>
      <c r="W736" s="582"/>
      <c r="X736" s="582"/>
      <c r="Y736" s="582"/>
      <c r="Z736" s="582"/>
      <c r="AA736" s="582"/>
      <c r="AB736" s="582"/>
      <c r="AC736" s="582"/>
      <c r="AD736" s="582"/>
      <c r="AE736" s="582"/>
      <c r="AF736" s="582"/>
      <c r="AG736" s="582"/>
      <c r="AH736" s="582"/>
      <c r="AI736" s="582"/>
      <c r="AJ736" s="582"/>
      <c r="AK736" s="582"/>
      <c r="AL736" s="582"/>
      <c r="AM736" s="582"/>
      <c r="AN736" s="582"/>
      <c r="AO736" s="582"/>
      <c r="AP736" s="582"/>
      <c r="AQ736" s="582"/>
      <c r="AR736" s="582"/>
      <c r="AS736" s="582"/>
    </row>
    <row r="737" spans="15:45" ht="12.75" customHeight="1">
      <c r="O737" s="582"/>
      <c r="P737" s="582"/>
      <c r="Q737" s="582"/>
      <c r="R737" s="582"/>
      <c r="S737" s="582"/>
      <c r="T737" s="582"/>
      <c r="U737" s="582"/>
      <c r="V737" s="582"/>
      <c r="W737" s="582"/>
      <c r="X737" s="582"/>
      <c r="Y737" s="582"/>
      <c r="Z737" s="582"/>
      <c r="AA737" s="582"/>
      <c r="AB737" s="582"/>
      <c r="AC737" s="582"/>
      <c r="AD737" s="582"/>
      <c r="AE737" s="582"/>
      <c r="AF737" s="582"/>
      <c r="AG737" s="582"/>
      <c r="AH737" s="582"/>
      <c r="AI737" s="582"/>
      <c r="AJ737" s="582"/>
      <c r="AK737" s="582"/>
      <c r="AL737" s="582"/>
      <c r="AM737" s="582"/>
      <c r="AN737" s="582"/>
      <c r="AO737" s="582"/>
      <c r="AP737" s="582"/>
      <c r="AQ737" s="582"/>
      <c r="AR737" s="582"/>
      <c r="AS737" s="582"/>
    </row>
    <row r="738" spans="15:45" ht="12.75" customHeight="1">
      <c r="O738" s="582"/>
      <c r="P738" s="582"/>
      <c r="Q738" s="582"/>
      <c r="R738" s="582"/>
      <c r="S738" s="582"/>
      <c r="T738" s="582"/>
      <c r="U738" s="582"/>
      <c r="V738" s="582"/>
      <c r="W738" s="582"/>
      <c r="X738" s="582"/>
      <c r="Y738" s="582"/>
      <c r="Z738" s="582"/>
      <c r="AA738" s="582"/>
      <c r="AB738" s="582"/>
      <c r="AC738" s="582"/>
      <c r="AD738" s="582"/>
      <c r="AE738" s="582"/>
      <c r="AF738" s="582"/>
      <c r="AG738" s="582"/>
      <c r="AH738" s="582"/>
      <c r="AI738" s="582"/>
      <c r="AJ738" s="582"/>
      <c r="AK738" s="582"/>
      <c r="AL738" s="582"/>
      <c r="AM738" s="582"/>
      <c r="AN738" s="582"/>
      <c r="AO738" s="582"/>
      <c r="AP738" s="582"/>
      <c r="AQ738" s="582"/>
      <c r="AR738" s="582"/>
      <c r="AS738" s="582"/>
    </row>
    <row r="739" spans="15:45" ht="12.75" customHeight="1">
      <c r="O739" s="582"/>
      <c r="P739" s="582"/>
      <c r="Q739" s="582"/>
      <c r="R739" s="582"/>
      <c r="S739" s="582"/>
      <c r="T739" s="582"/>
      <c r="U739" s="582"/>
      <c r="V739" s="582"/>
      <c r="W739" s="582"/>
      <c r="X739" s="582"/>
      <c r="Y739" s="582"/>
      <c r="Z739" s="582"/>
      <c r="AA739" s="582"/>
      <c r="AB739" s="582"/>
      <c r="AC739" s="582"/>
      <c r="AD739" s="582"/>
      <c r="AE739" s="582"/>
      <c r="AF739" s="582"/>
      <c r="AG739" s="582"/>
      <c r="AH739" s="582"/>
      <c r="AI739" s="582"/>
      <c r="AJ739" s="582"/>
      <c r="AK739" s="582"/>
      <c r="AL739" s="582"/>
      <c r="AM739" s="582"/>
      <c r="AN739" s="582"/>
      <c r="AO739" s="582"/>
      <c r="AP739" s="582"/>
      <c r="AQ739" s="582"/>
      <c r="AR739" s="582"/>
      <c r="AS739" s="582"/>
    </row>
    <row r="740" spans="15:45" ht="12.75" customHeight="1">
      <c r="O740" s="582"/>
      <c r="P740" s="582"/>
      <c r="Q740" s="582"/>
      <c r="R740" s="582"/>
      <c r="S740" s="582"/>
      <c r="T740" s="582"/>
      <c r="U740" s="582"/>
      <c r="V740" s="582"/>
      <c r="W740" s="582"/>
      <c r="X740" s="582"/>
      <c r="Y740" s="582"/>
      <c r="Z740" s="582"/>
      <c r="AA740" s="582"/>
      <c r="AB740" s="582"/>
      <c r="AC740" s="582"/>
      <c r="AD740" s="582"/>
      <c r="AE740" s="582"/>
      <c r="AF740" s="582"/>
      <c r="AG740" s="582"/>
      <c r="AH740" s="582"/>
      <c r="AI740" s="582"/>
      <c r="AJ740" s="582"/>
      <c r="AK740" s="582"/>
      <c r="AL740" s="582"/>
      <c r="AM740" s="582"/>
      <c r="AN740" s="582"/>
      <c r="AO740" s="582"/>
      <c r="AP740" s="582"/>
      <c r="AQ740" s="582"/>
      <c r="AR740" s="582"/>
      <c r="AS740" s="582"/>
    </row>
    <row r="741" spans="15:45" ht="12.75" customHeight="1">
      <c r="O741" s="582"/>
      <c r="P741" s="582"/>
      <c r="Q741" s="582"/>
      <c r="R741" s="582"/>
      <c r="S741" s="582"/>
      <c r="T741" s="582"/>
      <c r="U741" s="582"/>
      <c r="V741" s="582"/>
      <c r="W741" s="582"/>
      <c r="X741" s="582"/>
      <c r="Y741" s="582"/>
      <c r="Z741" s="582"/>
      <c r="AA741" s="582"/>
      <c r="AB741" s="582"/>
      <c r="AC741" s="582"/>
      <c r="AD741" s="582"/>
      <c r="AE741" s="582"/>
      <c r="AF741" s="582"/>
      <c r="AG741" s="582"/>
      <c r="AH741" s="582"/>
      <c r="AI741" s="582"/>
      <c r="AJ741" s="582"/>
      <c r="AK741" s="582"/>
      <c r="AL741" s="582"/>
      <c r="AM741" s="582"/>
      <c r="AN741" s="582"/>
      <c r="AO741" s="582"/>
      <c r="AP741" s="582"/>
      <c r="AQ741" s="582"/>
      <c r="AR741" s="582"/>
      <c r="AS741" s="582"/>
    </row>
    <row r="742" spans="15:45" ht="12.75" customHeight="1">
      <c r="O742" s="582"/>
      <c r="P742" s="582"/>
      <c r="Q742" s="582"/>
      <c r="R742" s="582"/>
      <c r="S742" s="582"/>
      <c r="T742" s="582"/>
      <c r="U742" s="582"/>
      <c r="V742" s="582"/>
      <c r="W742" s="582"/>
      <c r="X742" s="582"/>
      <c r="Y742" s="582"/>
      <c r="Z742" s="582"/>
      <c r="AA742" s="582"/>
      <c r="AB742" s="582"/>
      <c r="AC742" s="582"/>
      <c r="AD742" s="582"/>
      <c r="AE742" s="582"/>
      <c r="AF742" s="582"/>
      <c r="AG742" s="582"/>
      <c r="AH742" s="582"/>
      <c r="AI742" s="582"/>
      <c r="AJ742" s="582"/>
      <c r="AK742" s="582"/>
      <c r="AL742" s="582"/>
      <c r="AM742" s="582"/>
      <c r="AN742" s="582"/>
      <c r="AO742" s="582"/>
      <c r="AP742" s="582"/>
      <c r="AQ742" s="582"/>
      <c r="AR742" s="582"/>
      <c r="AS742" s="582"/>
    </row>
    <row r="743" spans="15:45" ht="12.75" customHeight="1">
      <c r="O743" s="582"/>
      <c r="P743" s="582"/>
      <c r="Q743" s="582"/>
      <c r="R743" s="582"/>
      <c r="S743" s="582"/>
      <c r="T743" s="582"/>
      <c r="U743" s="582"/>
      <c r="V743" s="582"/>
      <c r="W743" s="582"/>
      <c r="X743" s="582"/>
      <c r="Y743" s="582"/>
      <c r="Z743" s="582"/>
      <c r="AA743" s="582"/>
      <c r="AB743" s="582"/>
      <c r="AC743" s="582"/>
      <c r="AD743" s="582"/>
      <c r="AE743" s="582"/>
      <c r="AF743" s="582"/>
      <c r="AG743" s="582"/>
      <c r="AH743" s="582"/>
      <c r="AI743" s="582"/>
      <c r="AJ743" s="582"/>
      <c r="AK743" s="582"/>
      <c r="AL743" s="582"/>
      <c r="AM743" s="582"/>
      <c r="AN743" s="582"/>
      <c r="AO743" s="582"/>
      <c r="AP743" s="582"/>
      <c r="AQ743" s="582"/>
      <c r="AR743" s="582"/>
      <c r="AS743" s="582"/>
    </row>
    <row r="744" spans="15:45" ht="12.75" customHeight="1">
      <c r="O744" s="582"/>
      <c r="P744" s="582"/>
      <c r="Q744" s="582"/>
      <c r="R744" s="582"/>
      <c r="S744" s="582"/>
      <c r="T744" s="582"/>
      <c r="U744" s="582"/>
      <c r="V744" s="582"/>
      <c r="W744" s="582"/>
      <c r="X744" s="582"/>
      <c r="Y744" s="582"/>
      <c r="Z744" s="582"/>
      <c r="AA744" s="582"/>
      <c r="AB744" s="582"/>
      <c r="AC744" s="582"/>
      <c r="AD744" s="582"/>
      <c r="AE744" s="582"/>
      <c r="AF744" s="582"/>
      <c r="AG744" s="582"/>
      <c r="AH744" s="582"/>
      <c r="AI744" s="582"/>
      <c r="AJ744" s="582"/>
      <c r="AK744" s="582"/>
      <c r="AL744" s="582"/>
      <c r="AM744" s="582"/>
      <c r="AN744" s="582"/>
      <c r="AO744" s="582"/>
      <c r="AP744" s="582"/>
      <c r="AQ744" s="582"/>
      <c r="AR744" s="582"/>
      <c r="AS744" s="582"/>
    </row>
    <row r="745" spans="15:45" ht="12.75" customHeight="1">
      <c r="O745" s="582"/>
      <c r="P745" s="582"/>
      <c r="Q745" s="582"/>
      <c r="R745" s="582"/>
      <c r="S745" s="582"/>
      <c r="T745" s="582"/>
      <c r="U745" s="582"/>
      <c r="V745" s="582"/>
      <c r="W745" s="582"/>
      <c r="X745" s="582"/>
      <c r="Y745" s="582"/>
      <c r="Z745" s="582"/>
      <c r="AA745" s="582"/>
      <c r="AB745" s="582"/>
      <c r="AC745" s="582"/>
      <c r="AD745" s="582"/>
      <c r="AE745" s="582"/>
      <c r="AF745" s="582"/>
      <c r="AG745" s="582"/>
      <c r="AH745" s="582"/>
      <c r="AI745" s="582"/>
      <c r="AJ745" s="582"/>
      <c r="AK745" s="582"/>
      <c r="AL745" s="582"/>
      <c r="AM745" s="582"/>
      <c r="AN745" s="582"/>
      <c r="AO745" s="582"/>
      <c r="AP745" s="582"/>
      <c r="AQ745" s="582"/>
      <c r="AR745" s="582"/>
      <c r="AS745" s="582"/>
    </row>
    <row r="746" spans="15:45" ht="12.75" customHeight="1">
      <c r="O746" s="582"/>
      <c r="P746" s="582"/>
      <c r="Q746" s="582"/>
      <c r="R746" s="582"/>
      <c r="S746" s="582"/>
      <c r="T746" s="582"/>
      <c r="U746" s="582"/>
      <c r="V746" s="582"/>
      <c r="W746" s="582"/>
      <c r="X746" s="582"/>
      <c r="Y746" s="582"/>
      <c r="Z746" s="582"/>
      <c r="AA746" s="582"/>
      <c r="AB746" s="582"/>
      <c r="AC746" s="582"/>
      <c r="AD746" s="582"/>
      <c r="AE746" s="582"/>
      <c r="AF746" s="582"/>
      <c r="AG746" s="582"/>
      <c r="AH746" s="582"/>
      <c r="AI746" s="582"/>
      <c r="AJ746" s="582"/>
      <c r="AK746" s="582"/>
      <c r="AL746" s="582"/>
      <c r="AM746" s="582"/>
      <c r="AN746" s="582"/>
      <c r="AO746" s="582"/>
      <c r="AP746" s="582"/>
      <c r="AQ746" s="582"/>
      <c r="AR746" s="582"/>
      <c r="AS746" s="582"/>
    </row>
    <row r="747" spans="15:45" ht="12.75" customHeight="1">
      <c r="O747" s="582"/>
      <c r="P747" s="582"/>
      <c r="Q747" s="582"/>
      <c r="R747" s="582"/>
      <c r="S747" s="582"/>
      <c r="T747" s="582"/>
      <c r="U747" s="582"/>
      <c r="V747" s="582"/>
      <c r="W747" s="582"/>
      <c r="X747" s="582"/>
      <c r="Y747" s="582"/>
      <c r="Z747" s="582"/>
      <c r="AA747" s="582"/>
      <c r="AB747" s="582"/>
      <c r="AC747" s="582"/>
      <c r="AD747" s="582"/>
      <c r="AE747" s="582"/>
      <c r="AF747" s="582"/>
      <c r="AG747" s="582"/>
      <c r="AH747" s="582"/>
      <c r="AI747" s="582"/>
      <c r="AJ747" s="582"/>
      <c r="AK747" s="582"/>
      <c r="AL747" s="582"/>
      <c r="AM747" s="582"/>
      <c r="AN747" s="582"/>
      <c r="AO747" s="582"/>
      <c r="AP747" s="582"/>
      <c r="AQ747" s="582"/>
      <c r="AR747" s="582"/>
      <c r="AS747" s="582"/>
    </row>
    <row r="748" spans="15:45" ht="12.75" customHeight="1">
      <c r="O748" s="582"/>
      <c r="P748" s="582"/>
      <c r="Q748" s="582"/>
      <c r="R748" s="582"/>
      <c r="S748" s="582"/>
      <c r="T748" s="582"/>
      <c r="U748" s="582"/>
      <c r="V748" s="582"/>
      <c r="W748" s="582"/>
      <c r="X748" s="582"/>
      <c r="Y748" s="582"/>
      <c r="Z748" s="582"/>
      <c r="AA748" s="582"/>
      <c r="AB748" s="582"/>
      <c r="AC748" s="582"/>
      <c r="AD748" s="582"/>
      <c r="AE748" s="582"/>
      <c r="AF748" s="582"/>
      <c r="AG748" s="582"/>
      <c r="AH748" s="582"/>
      <c r="AI748" s="582"/>
      <c r="AJ748" s="582"/>
      <c r="AK748" s="582"/>
      <c r="AL748" s="582"/>
      <c r="AM748" s="582"/>
      <c r="AN748" s="582"/>
      <c r="AO748" s="582"/>
      <c r="AP748" s="582"/>
      <c r="AQ748" s="582"/>
      <c r="AR748" s="582"/>
      <c r="AS748" s="582"/>
    </row>
    <row r="749" spans="15:45" ht="12.75" customHeight="1">
      <c r="O749" s="582"/>
      <c r="P749" s="582"/>
      <c r="Q749" s="582"/>
      <c r="R749" s="582"/>
      <c r="S749" s="582"/>
      <c r="T749" s="582"/>
      <c r="U749" s="582"/>
      <c r="V749" s="582"/>
      <c r="W749" s="582"/>
      <c r="X749" s="582"/>
      <c r="Y749" s="582"/>
      <c r="Z749" s="582"/>
      <c r="AA749" s="582"/>
      <c r="AB749" s="582"/>
      <c r="AC749" s="582"/>
      <c r="AD749" s="582"/>
      <c r="AE749" s="582"/>
      <c r="AF749" s="582"/>
      <c r="AG749" s="582"/>
      <c r="AH749" s="582"/>
      <c r="AI749" s="582"/>
      <c r="AJ749" s="582"/>
      <c r="AK749" s="582"/>
      <c r="AL749" s="582"/>
      <c r="AM749" s="582"/>
      <c r="AN749" s="582"/>
      <c r="AO749" s="582"/>
      <c r="AP749" s="582"/>
      <c r="AQ749" s="582"/>
      <c r="AR749" s="582"/>
      <c r="AS749" s="582"/>
    </row>
    <row r="750" spans="15:45" ht="12.75" customHeight="1">
      <c r="O750" s="582"/>
      <c r="P750" s="582"/>
      <c r="Q750" s="582"/>
      <c r="R750" s="582"/>
      <c r="S750" s="582"/>
      <c r="T750" s="582"/>
      <c r="U750" s="582"/>
      <c r="V750" s="582"/>
      <c r="W750" s="582"/>
      <c r="X750" s="582"/>
      <c r="Y750" s="582"/>
      <c r="Z750" s="582"/>
      <c r="AA750" s="582"/>
      <c r="AB750" s="582"/>
      <c r="AC750" s="582"/>
      <c r="AD750" s="582"/>
      <c r="AE750" s="582"/>
      <c r="AF750" s="582"/>
      <c r="AG750" s="582"/>
      <c r="AH750" s="582"/>
      <c r="AI750" s="582"/>
      <c r="AJ750" s="582"/>
      <c r="AK750" s="582"/>
      <c r="AL750" s="582"/>
      <c r="AM750" s="582"/>
      <c r="AN750" s="582"/>
      <c r="AO750" s="582"/>
      <c r="AP750" s="582"/>
      <c r="AQ750" s="582"/>
      <c r="AR750" s="582"/>
      <c r="AS750" s="582"/>
    </row>
    <row r="751" spans="15:45" ht="12.75" customHeight="1">
      <c r="O751" s="582"/>
      <c r="P751" s="582"/>
      <c r="Q751" s="582"/>
      <c r="R751" s="582"/>
      <c r="S751" s="582"/>
      <c r="T751" s="582"/>
      <c r="U751" s="582"/>
      <c r="V751" s="582"/>
      <c r="W751" s="582"/>
      <c r="X751" s="582"/>
      <c r="Y751" s="582"/>
      <c r="Z751" s="582"/>
      <c r="AA751" s="582"/>
      <c r="AB751" s="582"/>
      <c r="AC751" s="582"/>
      <c r="AD751" s="582"/>
      <c r="AE751" s="582"/>
      <c r="AF751" s="582"/>
      <c r="AG751" s="582"/>
      <c r="AH751" s="582"/>
      <c r="AI751" s="582"/>
      <c r="AJ751" s="582"/>
      <c r="AK751" s="582"/>
      <c r="AL751" s="582"/>
      <c r="AM751" s="582"/>
      <c r="AN751" s="582"/>
      <c r="AO751" s="582"/>
      <c r="AP751" s="582"/>
      <c r="AQ751" s="582"/>
      <c r="AR751" s="582"/>
      <c r="AS751" s="582"/>
    </row>
    <row r="752" spans="15:45" ht="12.75" customHeight="1">
      <c r="O752" s="582"/>
      <c r="P752" s="582"/>
      <c r="Q752" s="582"/>
      <c r="R752" s="582"/>
      <c r="S752" s="582"/>
      <c r="T752" s="582"/>
      <c r="U752" s="582"/>
      <c r="V752" s="582"/>
      <c r="W752" s="582"/>
      <c r="X752" s="582"/>
      <c r="Y752" s="582"/>
      <c r="Z752" s="582"/>
      <c r="AA752" s="582"/>
      <c r="AB752" s="582"/>
      <c r="AC752" s="582"/>
      <c r="AD752" s="582"/>
      <c r="AE752" s="582"/>
      <c r="AF752" s="582"/>
      <c r="AG752" s="582"/>
      <c r="AH752" s="582"/>
      <c r="AI752" s="582"/>
      <c r="AJ752" s="582"/>
      <c r="AK752" s="582"/>
      <c r="AL752" s="582"/>
      <c r="AM752" s="582"/>
      <c r="AN752" s="582"/>
      <c r="AO752" s="582"/>
      <c r="AP752" s="582"/>
      <c r="AQ752" s="582"/>
      <c r="AR752" s="582"/>
      <c r="AS752" s="582"/>
    </row>
    <row r="753" spans="15:45" ht="12.75" customHeight="1">
      <c r="O753" s="582"/>
      <c r="P753" s="582"/>
      <c r="Q753" s="582"/>
      <c r="R753" s="582"/>
      <c r="S753" s="582"/>
      <c r="T753" s="582"/>
      <c r="U753" s="582"/>
      <c r="V753" s="582"/>
      <c r="W753" s="582"/>
      <c r="X753" s="582"/>
      <c r="Y753" s="582"/>
      <c r="Z753" s="582"/>
      <c r="AA753" s="582"/>
      <c r="AB753" s="582"/>
      <c r="AC753" s="582"/>
      <c r="AD753" s="582"/>
      <c r="AE753" s="582"/>
      <c r="AF753" s="582"/>
      <c r="AG753" s="582"/>
      <c r="AH753" s="582"/>
      <c r="AI753" s="582"/>
      <c r="AJ753" s="582"/>
      <c r="AK753" s="582"/>
      <c r="AL753" s="582"/>
      <c r="AM753" s="582"/>
      <c r="AN753" s="582"/>
      <c r="AO753" s="582"/>
      <c r="AP753" s="582"/>
      <c r="AQ753" s="582"/>
      <c r="AR753" s="582"/>
      <c r="AS753" s="582"/>
    </row>
    <row r="754" spans="15:45" ht="12.75" customHeight="1">
      <c r="O754" s="582"/>
      <c r="P754" s="582"/>
      <c r="Q754" s="582"/>
      <c r="R754" s="582"/>
      <c r="S754" s="582"/>
      <c r="T754" s="582"/>
      <c r="U754" s="582"/>
      <c r="V754" s="582"/>
      <c r="W754" s="582"/>
      <c r="X754" s="582"/>
      <c r="Y754" s="582"/>
      <c r="Z754" s="582"/>
      <c r="AA754" s="582"/>
      <c r="AB754" s="582"/>
      <c r="AC754" s="582"/>
      <c r="AD754" s="582"/>
      <c r="AE754" s="582"/>
      <c r="AF754" s="582"/>
      <c r="AG754" s="582"/>
      <c r="AH754" s="582"/>
      <c r="AI754" s="582"/>
      <c r="AJ754" s="582"/>
      <c r="AK754" s="582"/>
      <c r="AL754" s="582"/>
      <c r="AM754" s="582"/>
      <c r="AN754" s="582"/>
      <c r="AO754" s="582"/>
      <c r="AP754" s="582"/>
      <c r="AQ754" s="582"/>
      <c r="AR754" s="582"/>
      <c r="AS754" s="582"/>
    </row>
    <row r="755" spans="15:45" ht="12.75" customHeight="1">
      <c r="O755" s="582"/>
      <c r="P755" s="582"/>
      <c r="Q755" s="582"/>
      <c r="R755" s="582"/>
      <c r="S755" s="582"/>
      <c r="T755" s="582"/>
      <c r="U755" s="582"/>
      <c r="V755" s="582"/>
      <c r="W755" s="582"/>
      <c r="X755" s="582"/>
      <c r="Y755" s="582"/>
      <c r="Z755" s="582"/>
      <c r="AA755" s="582"/>
      <c r="AB755" s="582"/>
      <c r="AC755" s="582"/>
      <c r="AD755" s="582"/>
      <c r="AE755" s="582"/>
      <c r="AF755" s="582"/>
      <c r="AG755" s="582"/>
      <c r="AH755" s="582"/>
      <c r="AI755" s="582"/>
      <c r="AJ755" s="582"/>
      <c r="AK755" s="582"/>
      <c r="AL755" s="582"/>
      <c r="AM755" s="582"/>
      <c r="AN755" s="582"/>
      <c r="AO755" s="582"/>
      <c r="AP755" s="582"/>
      <c r="AQ755" s="582"/>
      <c r="AR755" s="582"/>
      <c r="AS755" s="582"/>
    </row>
    <row r="756" spans="15:45" ht="12.75" customHeight="1">
      <c r="O756" s="582"/>
      <c r="P756" s="582"/>
      <c r="Q756" s="582"/>
      <c r="R756" s="582"/>
      <c r="S756" s="582"/>
      <c r="T756" s="582"/>
      <c r="U756" s="582"/>
      <c r="V756" s="582"/>
      <c r="W756" s="582"/>
      <c r="X756" s="582"/>
      <c r="Y756" s="582"/>
      <c r="Z756" s="582"/>
      <c r="AA756" s="582"/>
      <c r="AB756" s="582"/>
      <c r="AC756" s="582"/>
      <c r="AD756" s="582"/>
      <c r="AE756" s="582"/>
      <c r="AF756" s="582"/>
      <c r="AG756" s="582"/>
      <c r="AH756" s="582"/>
      <c r="AI756" s="582"/>
      <c r="AJ756" s="582"/>
      <c r="AK756" s="582"/>
      <c r="AL756" s="582"/>
      <c r="AM756" s="582"/>
      <c r="AN756" s="582"/>
      <c r="AO756" s="582"/>
      <c r="AP756" s="582"/>
      <c r="AQ756" s="582"/>
      <c r="AR756" s="582"/>
      <c r="AS756" s="582"/>
    </row>
    <row r="757" spans="15:45" ht="12.75" customHeight="1">
      <c r="O757" s="582"/>
      <c r="P757" s="582"/>
      <c r="Q757" s="582"/>
      <c r="R757" s="582"/>
      <c r="S757" s="582"/>
      <c r="T757" s="582"/>
      <c r="U757" s="582"/>
      <c r="V757" s="582"/>
      <c r="W757" s="582"/>
      <c r="X757" s="582"/>
      <c r="Y757" s="582"/>
      <c r="Z757" s="582"/>
      <c r="AA757" s="582"/>
      <c r="AB757" s="582"/>
      <c r="AC757" s="582"/>
      <c r="AD757" s="582"/>
      <c r="AE757" s="582"/>
      <c r="AF757" s="582"/>
      <c r="AG757" s="582"/>
      <c r="AH757" s="582"/>
      <c r="AI757" s="582"/>
      <c r="AJ757" s="582"/>
      <c r="AK757" s="582"/>
      <c r="AL757" s="582"/>
      <c r="AM757" s="582"/>
      <c r="AN757" s="582"/>
      <c r="AO757" s="582"/>
      <c r="AP757" s="582"/>
      <c r="AQ757" s="582"/>
      <c r="AR757" s="582"/>
      <c r="AS757" s="582"/>
    </row>
    <row r="758" spans="15:45" ht="12.75" customHeight="1">
      <c r="O758" s="582"/>
      <c r="P758" s="582"/>
      <c r="Q758" s="582"/>
      <c r="R758" s="582"/>
      <c r="S758" s="582"/>
      <c r="T758" s="582"/>
      <c r="U758" s="582"/>
      <c r="V758" s="582"/>
      <c r="W758" s="582"/>
      <c r="X758" s="582"/>
      <c r="Y758" s="582"/>
      <c r="Z758" s="582"/>
      <c r="AA758" s="582"/>
      <c r="AB758" s="582"/>
      <c r="AC758" s="582"/>
      <c r="AD758" s="582"/>
      <c r="AE758" s="582"/>
      <c r="AF758" s="582"/>
      <c r="AG758" s="582"/>
      <c r="AH758" s="582"/>
      <c r="AI758" s="582"/>
      <c r="AJ758" s="582"/>
      <c r="AK758" s="582"/>
      <c r="AL758" s="582"/>
      <c r="AM758" s="582"/>
      <c r="AN758" s="582"/>
      <c r="AO758" s="582"/>
      <c r="AP758" s="582"/>
      <c r="AQ758" s="582"/>
      <c r="AR758" s="582"/>
      <c r="AS758" s="582"/>
    </row>
    <row r="759" spans="15:45" ht="12.75" customHeight="1">
      <c r="O759" s="582"/>
      <c r="P759" s="582"/>
      <c r="Q759" s="582"/>
      <c r="R759" s="582"/>
      <c r="S759" s="582"/>
      <c r="T759" s="582"/>
      <c r="U759" s="582"/>
      <c r="V759" s="582"/>
      <c r="W759" s="582"/>
      <c r="X759" s="582"/>
      <c r="Y759" s="582"/>
      <c r="Z759" s="582"/>
      <c r="AA759" s="582"/>
      <c r="AB759" s="582"/>
      <c r="AC759" s="582"/>
      <c r="AD759" s="582"/>
      <c r="AE759" s="582"/>
      <c r="AF759" s="582"/>
      <c r="AG759" s="582"/>
      <c r="AH759" s="582"/>
      <c r="AI759" s="582"/>
      <c r="AJ759" s="582"/>
      <c r="AK759" s="582"/>
      <c r="AL759" s="582"/>
      <c r="AM759" s="582"/>
      <c r="AN759" s="582"/>
      <c r="AO759" s="582"/>
      <c r="AP759" s="582"/>
      <c r="AQ759" s="582"/>
      <c r="AR759" s="582"/>
      <c r="AS759" s="582"/>
    </row>
    <row r="760" spans="15:45" ht="12.75" customHeight="1">
      <c r="O760" s="582"/>
      <c r="P760" s="582"/>
      <c r="Q760" s="582"/>
      <c r="R760" s="582"/>
      <c r="S760" s="582"/>
      <c r="T760" s="582"/>
      <c r="U760" s="582"/>
      <c r="V760" s="582"/>
      <c r="W760" s="582"/>
      <c r="X760" s="582"/>
      <c r="Y760" s="582"/>
      <c r="Z760" s="582"/>
      <c r="AA760" s="582"/>
      <c r="AB760" s="582"/>
      <c r="AC760" s="582"/>
      <c r="AD760" s="582"/>
      <c r="AE760" s="582"/>
      <c r="AF760" s="582"/>
      <c r="AG760" s="582"/>
      <c r="AH760" s="582"/>
      <c r="AI760" s="582"/>
      <c r="AJ760" s="582"/>
      <c r="AK760" s="582"/>
      <c r="AL760" s="582"/>
      <c r="AM760" s="582"/>
      <c r="AN760" s="582"/>
      <c r="AO760" s="582"/>
      <c r="AP760" s="582"/>
      <c r="AQ760" s="582"/>
      <c r="AR760" s="582"/>
      <c r="AS760" s="582"/>
    </row>
    <row r="761" spans="15:45" ht="12.75" customHeight="1">
      <c r="O761" s="582"/>
      <c r="P761" s="582"/>
      <c r="Q761" s="582"/>
      <c r="R761" s="582"/>
      <c r="S761" s="582"/>
      <c r="T761" s="582"/>
      <c r="U761" s="582"/>
      <c r="V761" s="582"/>
      <c r="W761" s="582"/>
      <c r="X761" s="582"/>
      <c r="Y761" s="582"/>
      <c r="Z761" s="582"/>
      <c r="AA761" s="582"/>
      <c r="AB761" s="582"/>
      <c r="AC761" s="582"/>
      <c r="AD761" s="582"/>
      <c r="AE761" s="582"/>
      <c r="AF761" s="582"/>
      <c r="AG761" s="582"/>
      <c r="AH761" s="582"/>
      <c r="AI761" s="582"/>
      <c r="AJ761" s="582"/>
      <c r="AK761" s="582"/>
      <c r="AL761" s="582"/>
      <c r="AM761" s="582"/>
      <c r="AN761" s="582"/>
      <c r="AO761" s="582"/>
      <c r="AP761" s="582"/>
      <c r="AQ761" s="582"/>
      <c r="AR761" s="582"/>
      <c r="AS761" s="582"/>
    </row>
    <row r="762" spans="15:45" ht="12.75" customHeight="1">
      <c r="O762" s="582"/>
      <c r="P762" s="582"/>
      <c r="Q762" s="582"/>
      <c r="R762" s="582"/>
      <c r="S762" s="582"/>
      <c r="T762" s="582"/>
      <c r="U762" s="582"/>
      <c r="V762" s="582"/>
      <c r="W762" s="582"/>
      <c r="X762" s="582"/>
      <c r="Y762" s="582"/>
      <c r="Z762" s="582"/>
      <c r="AA762" s="582"/>
      <c r="AB762" s="582"/>
      <c r="AC762" s="582"/>
      <c r="AD762" s="582"/>
      <c r="AE762" s="582"/>
      <c r="AF762" s="582"/>
      <c r="AG762" s="582"/>
      <c r="AH762" s="582"/>
      <c r="AI762" s="582"/>
      <c r="AJ762" s="582"/>
      <c r="AK762" s="582"/>
      <c r="AL762" s="582"/>
      <c r="AM762" s="582"/>
      <c r="AN762" s="582"/>
      <c r="AO762" s="582"/>
      <c r="AP762" s="582"/>
      <c r="AQ762" s="582"/>
      <c r="AR762" s="582"/>
      <c r="AS762" s="582"/>
    </row>
    <row r="763" spans="15:45" ht="12.75" customHeight="1">
      <c r="O763" s="582"/>
      <c r="P763" s="582"/>
      <c r="Q763" s="582"/>
      <c r="R763" s="582"/>
      <c r="S763" s="582"/>
      <c r="T763" s="582"/>
      <c r="U763" s="582"/>
      <c r="V763" s="582"/>
      <c r="W763" s="582"/>
      <c r="X763" s="582"/>
      <c r="Y763" s="582"/>
      <c r="Z763" s="582"/>
      <c r="AA763" s="582"/>
      <c r="AB763" s="582"/>
      <c r="AC763" s="582"/>
      <c r="AD763" s="582"/>
      <c r="AE763" s="582"/>
      <c r="AF763" s="582"/>
      <c r="AG763" s="582"/>
      <c r="AH763" s="582"/>
      <c r="AI763" s="582"/>
      <c r="AJ763" s="582"/>
      <c r="AK763" s="582"/>
      <c r="AL763" s="582"/>
      <c r="AM763" s="582"/>
      <c r="AN763" s="582"/>
      <c r="AO763" s="582"/>
      <c r="AP763" s="582"/>
      <c r="AQ763" s="582"/>
      <c r="AR763" s="582"/>
      <c r="AS763" s="582"/>
    </row>
    <row r="764" spans="15:45" ht="12.75" customHeight="1">
      <c r="O764" s="582"/>
      <c r="P764" s="582"/>
      <c r="Q764" s="582"/>
      <c r="R764" s="582"/>
      <c r="S764" s="582"/>
      <c r="T764" s="582"/>
      <c r="U764" s="582"/>
      <c r="V764" s="582"/>
      <c r="W764" s="582"/>
      <c r="X764" s="582"/>
      <c r="Y764" s="582"/>
      <c r="Z764" s="582"/>
      <c r="AA764" s="582"/>
      <c r="AB764" s="582"/>
      <c r="AC764" s="582"/>
      <c r="AD764" s="582"/>
      <c r="AE764" s="582"/>
      <c r="AF764" s="582"/>
      <c r="AG764" s="582"/>
      <c r="AH764" s="582"/>
      <c r="AI764" s="582"/>
      <c r="AJ764" s="582"/>
      <c r="AK764" s="582"/>
      <c r="AL764" s="582"/>
      <c r="AM764" s="582"/>
      <c r="AN764" s="582"/>
      <c r="AO764" s="582"/>
      <c r="AP764" s="582"/>
      <c r="AQ764" s="582"/>
      <c r="AR764" s="582"/>
      <c r="AS764" s="582"/>
    </row>
    <row r="765" spans="15:45" ht="12.75" customHeight="1">
      <c r="O765" s="582"/>
      <c r="P765" s="582"/>
      <c r="Q765" s="582"/>
      <c r="R765" s="582"/>
      <c r="S765" s="582"/>
      <c r="T765" s="582"/>
      <c r="U765" s="582"/>
      <c r="V765" s="582"/>
      <c r="W765" s="582"/>
      <c r="X765" s="582"/>
      <c r="Y765" s="582"/>
      <c r="Z765" s="582"/>
      <c r="AA765" s="582"/>
      <c r="AB765" s="582"/>
      <c r="AC765" s="582"/>
      <c r="AD765" s="582"/>
      <c r="AE765" s="582"/>
      <c r="AF765" s="582"/>
      <c r="AG765" s="582"/>
      <c r="AH765" s="582"/>
      <c r="AI765" s="582"/>
      <c r="AJ765" s="582"/>
      <c r="AK765" s="582"/>
      <c r="AL765" s="582"/>
      <c r="AM765" s="582"/>
      <c r="AN765" s="582"/>
      <c r="AO765" s="582"/>
      <c r="AP765" s="582"/>
      <c r="AQ765" s="582"/>
      <c r="AR765" s="582"/>
      <c r="AS765" s="582"/>
    </row>
    <row r="766" spans="15:45" ht="12.75" customHeight="1">
      <c r="O766" s="582"/>
      <c r="P766" s="582"/>
      <c r="Q766" s="582"/>
      <c r="R766" s="582"/>
      <c r="S766" s="582"/>
      <c r="T766" s="582"/>
      <c r="U766" s="582"/>
      <c r="V766" s="582"/>
      <c r="W766" s="582"/>
      <c r="X766" s="582"/>
      <c r="Y766" s="582"/>
      <c r="Z766" s="582"/>
      <c r="AA766" s="582"/>
      <c r="AB766" s="582"/>
      <c r="AC766" s="582"/>
      <c r="AD766" s="582"/>
      <c r="AE766" s="582"/>
      <c r="AF766" s="582"/>
      <c r="AG766" s="582"/>
      <c r="AH766" s="582"/>
      <c r="AI766" s="582"/>
      <c r="AJ766" s="582"/>
      <c r="AK766" s="582"/>
      <c r="AL766" s="582"/>
      <c r="AM766" s="582"/>
      <c r="AN766" s="582"/>
      <c r="AO766" s="582"/>
      <c r="AP766" s="582"/>
      <c r="AQ766" s="582"/>
      <c r="AR766" s="582"/>
      <c r="AS766" s="582"/>
    </row>
    <row r="767" spans="15:45" ht="12.75" customHeight="1">
      <c r="O767" s="582"/>
      <c r="P767" s="582"/>
      <c r="Q767" s="582"/>
      <c r="R767" s="582"/>
      <c r="S767" s="582"/>
      <c r="T767" s="582"/>
      <c r="U767" s="582"/>
      <c r="V767" s="582"/>
      <c r="W767" s="582"/>
      <c r="X767" s="582"/>
      <c r="Y767" s="582"/>
      <c r="Z767" s="582"/>
      <c r="AA767" s="582"/>
      <c r="AB767" s="582"/>
      <c r="AC767" s="582"/>
      <c r="AD767" s="582"/>
      <c r="AE767" s="582"/>
      <c r="AF767" s="582"/>
      <c r="AG767" s="582"/>
      <c r="AH767" s="582"/>
      <c r="AI767" s="582"/>
      <c r="AJ767" s="582"/>
      <c r="AK767" s="582"/>
      <c r="AL767" s="582"/>
      <c r="AM767" s="582"/>
      <c r="AN767" s="582"/>
      <c r="AO767" s="582"/>
      <c r="AP767" s="582"/>
      <c r="AQ767" s="582"/>
      <c r="AR767" s="582"/>
      <c r="AS767" s="582"/>
    </row>
    <row r="768" spans="15:45" ht="12.75" customHeight="1">
      <c r="O768" s="582"/>
      <c r="P768" s="582"/>
      <c r="Q768" s="582"/>
      <c r="R768" s="582"/>
      <c r="S768" s="582"/>
      <c r="T768" s="582"/>
      <c r="U768" s="582"/>
      <c r="V768" s="582"/>
      <c r="W768" s="582"/>
      <c r="X768" s="582"/>
      <c r="Y768" s="582"/>
      <c r="Z768" s="582"/>
      <c r="AA768" s="582"/>
      <c r="AB768" s="582"/>
      <c r="AC768" s="582"/>
      <c r="AD768" s="582"/>
      <c r="AE768" s="582"/>
      <c r="AF768" s="582"/>
      <c r="AG768" s="582"/>
      <c r="AH768" s="582"/>
      <c r="AI768" s="582"/>
      <c r="AJ768" s="582"/>
      <c r="AK768" s="582"/>
      <c r="AL768" s="582"/>
      <c r="AM768" s="582"/>
      <c r="AN768" s="582"/>
      <c r="AO768" s="582"/>
      <c r="AP768" s="582"/>
      <c r="AQ768" s="582"/>
      <c r="AR768" s="582"/>
      <c r="AS768" s="582"/>
    </row>
    <row r="769" spans="15:45" ht="12.75" customHeight="1">
      <c r="O769" s="582"/>
      <c r="P769" s="582"/>
      <c r="Q769" s="582"/>
      <c r="R769" s="582"/>
      <c r="S769" s="582"/>
      <c r="T769" s="582"/>
      <c r="U769" s="582"/>
      <c r="V769" s="582"/>
      <c r="W769" s="582"/>
      <c r="X769" s="582"/>
      <c r="Y769" s="582"/>
      <c r="Z769" s="582"/>
      <c r="AA769" s="582"/>
      <c r="AB769" s="582"/>
      <c r="AC769" s="582"/>
      <c r="AD769" s="582"/>
      <c r="AE769" s="582"/>
      <c r="AF769" s="582"/>
      <c r="AG769" s="582"/>
      <c r="AH769" s="582"/>
      <c r="AI769" s="582"/>
      <c r="AJ769" s="582"/>
      <c r="AK769" s="582"/>
      <c r="AL769" s="582"/>
      <c r="AM769" s="582"/>
      <c r="AN769" s="582"/>
      <c r="AO769" s="582"/>
      <c r="AP769" s="582"/>
      <c r="AQ769" s="582"/>
      <c r="AR769" s="582"/>
      <c r="AS769" s="582"/>
    </row>
    <row r="770" spans="15:45" ht="12.75" customHeight="1">
      <c r="O770" s="582"/>
      <c r="P770" s="582"/>
      <c r="Q770" s="582"/>
      <c r="R770" s="582"/>
      <c r="S770" s="582"/>
      <c r="T770" s="582"/>
      <c r="U770" s="582"/>
      <c r="V770" s="582"/>
      <c r="W770" s="582"/>
      <c r="X770" s="582"/>
      <c r="Y770" s="582"/>
      <c r="Z770" s="582"/>
      <c r="AA770" s="582"/>
      <c r="AB770" s="582"/>
      <c r="AC770" s="582"/>
      <c r="AD770" s="582"/>
      <c r="AE770" s="582"/>
      <c r="AF770" s="582"/>
      <c r="AG770" s="582"/>
      <c r="AH770" s="582"/>
      <c r="AI770" s="582"/>
      <c r="AJ770" s="582"/>
      <c r="AK770" s="582"/>
      <c r="AL770" s="582"/>
      <c r="AM770" s="582"/>
      <c r="AN770" s="582"/>
      <c r="AO770" s="582"/>
      <c r="AP770" s="582"/>
      <c r="AQ770" s="582"/>
      <c r="AR770" s="582"/>
      <c r="AS770" s="582"/>
    </row>
    <row r="771" spans="15:45" ht="12.75" customHeight="1">
      <c r="O771" s="582"/>
      <c r="P771" s="582"/>
      <c r="Q771" s="582"/>
      <c r="R771" s="582"/>
      <c r="S771" s="582"/>
      <c r="T771" s="582"/>
      <c r="U771" s="582"/>
      <c r="V771" s="582"/>
      <c r="W771" s="582"/>
      <c r="X771" s="582"/>
      <c r="Y771" s="582"/>
      <c r="Z771" s="582"/>
      <c r="AA771" s="582"/>
      <c r="AB771" s="582"/>
      <c r="AC771" s="582"/>
      <c r="AD771" s="582"/>
      <c r="AE771" s="582"/>
      <c r="AF771" s="582"/>
      <c r="AG771" s="582"/>
      <c r="AH771" s="582"/>
      <c r="AI771" s="582"/>
      <c r="AJ771" s="582"/>
      <c r="AK771" s="582"/>
      <c r="AL771" s="582"/>
      <c r="AM771" s="582"/>
      <c r="AN771" s="582"/>
      <c r="AO771" s="582"/>
      <c r="AP771" s="582"/>
      <c r="AQ771" s="582"/>
      <c r="AR771" s="582"/>
      <c r="AS771" s="582"/>
    </row>
    <row r="772" spans="15:45" ht="12.75" customHeight="1">
      <c r="O772" s="582"/>
      <c r="P772" s="582"/>
      <c r="Q772" s="582"/>
      <c r="R772" s="582"/>
      <c r="S772" s="582"/>
      <c r="T772" s="582"/>
      <c r="U772" s="582"/>
      <c r="V772" s="582"/>
      <c r="W772" s="582"/>
      <c r="X772" s="582"/>
      <c r="Y772" s="582"/>
      <c r="Z772" s="582"/>
      <c r="AA772" s="582"/>
      <c r="AB772" s="582"/>
      <c r="AC772" s="582"/>
      <c r="AD772" s="582"/>
      <c r="AE772" s="582"/>
      <c r="AF772" s="582"/>
      <c r="AG772" s="582"/>
      <c r="AH772" s="582"/>
      <c r="AI772" s="582"/>
      <c r="AJ772" s="582"/>
      <c r="AK772" s="582"/>
      <c r="AL772" s="582"/>
      <c r="AM772" s="582"/>
      <c r="AN772" s="582"/>
      <c r="AO772" s="582"/>
      <c r="AP772" s="582"/>
      <c r="AQ772" s="582"/>
      <c r="AR772" s="582"/>
      <c r="AS772" s="582"/>
    </row>
    <row r="773" spans="15:45" ht="12.75" customHeight="1">
      <c r="O773" s="582"/>
      <c r="P773" s="582"/>
      <c r="Q773" s="582"/>
      <c r="R773" s="582"/>
      <c r="S773" s="582"/>
      <c r="T773" s="582"/>
      <c r="U773" s="582"/>
      <c r="V773" s="582"/>
      <c r="W773" s="582"/>
      <c r="X773" s="582"/>
      <c r="Y773" s="582"/>
      <c r="Z773" s="582"/>
      <c r="AA773" s="582"/>
      <c r="AB773" s="582"/>
      <c r="AC773" s="582"/>
      <c r="AD773" s="582"/>
      <c r="AE773" s="582"/>
      <c r="AF773" s="582"/>
      <c r="AG773" s="582"/>
      <c r="AH773" s="582"/>
      <c r="AI773" s="582"/>
      <c r="AJ773" s="582"/>
      <c r="AK773" s="582"/>
      <c r="AL773" s="582"/>
      <c r="AM773" s="582"/>
      <c r="AN773" s="582"/>
      <c r="AO773" s="582"/>
      <c r="AP773" s="582"/>
      <c r="AQ773" s="582"/>
      <c r="AR773" s="582"/>
      <c r="AS773" s="582"/>
    </row>
    <row r="774" spans="15:45" ht="12.75" customHeight="1">
      <c r="O774" s="582"/>
      <c r="P774" s="582"/>
      <c r="Q774" s="582"/>
      <c r="R774" s="582"/>
      <c r="S774" s="582"/>
      <c r="T774" s="582"/>
      <c r="U774" s="582"/>
      <c r="V774" s="582"/>
      <c r="W774" s="582"/>
      <c r="X774" s="582"/>
      <c r="Y774" s="582"/>
      <c r="Z774" s="582"/>
      <c r="AA774" s="582"/>
      <c r="AB774" s="582"/>
      <c r="AC774" s="582"/>
      <c r="AD774" s="582"/>
      <c r="AE774" s="582"/>
      <c r="AF774" s="582"/>
      <c r="AG774" s="582"/>
      <c r="AH774" s="582"/>
      <c r="AI774" s="582"/>
      <c r="AJ774" s="582"/>
      <c r="AK774" s="582"/>
      <c r="AL774" s="582"/>
      <c r="AM774" s="582"/>
      <c r="AN774" s="582"/>
      <c r="AO774" s="582"/>
      <c r="AP774" s="582"/>
      <c r="AQ774" s="582"/>
      <c r="AR774" s="582"/>
      <c r="AS774" s="582"/>
    </row>
    <row r="775" spans="15:45" ht="12.75" customHeight="1">
      <c r="O775" s="582"/>
      <c r="P775" s="582"/>
      <c r="Q775" s="582"/>
      <c r="R775" s="582"/>
      <c r="S775" s="582"/>
      <c r="T775" s="582"/>
      <c r="U775" s="582"/>
      <c r="V775" s="582"/>
      <c r="W775" s="582"/>
      <c r="X775" s="582"/>
      <c r="Y775" s="582"/>
      <c r="Z775" s="582"/>
      <c r="AA775" s="582"/>
      <c r="AB775" s="582"/>
      <c r="AC775" s="582"/>
      <c r="AD775" s="582"/>
      <c r="AE775" s="582"/>
      <c r="AF775" s="582"/>
      <c r="AG775" s="582"/>
      <c r="AH775" s="582"/>
      <c r="AI775" s="582"/>
      <c r="AJ775" s="582"/>
      <c r="AK775" s="582"/>
      <c r="AL775" s="582"/>
      <c r="AM775" s="582"/>
      <c r="AN775" s="582"/>
      <c r="AO775" s="582"/>
      <c r="AP775" s="582"/>
      <c r="AQ775" s="582"/>
      <c r="AR775" s="582"/>
      <c r="AS775" s="582"/>
    </row>
    <row r="776" spans="15:45" ht="12.75" customHeight="1">
      <c r="O776" s="582"/>
      <c r="P776" s="582"/>
      <c r="Q776" s="582"/>
      <c r="R776" s="582"/>
      <c r="S776" s="582"/>
      <c r="T776" s="582"/>
      <c r="U776" s="582"/>
      <c r="V776" s="582"/>
      <c r="W776" s="582"/>
      <c r="X776" s="582"/>
      <c r="Y776" s="582"/>
      <c r="Z776" s="582"/>
      <c r="AA776" s="582"/>
      <c r="AB776" s="582"/>
      <c r="AC776" s="582"/>
      <c r="AD776" s="582"/>
      <c r="AE776" s="582"/>
      <c r="AF776" s="582"/>
      <c r="AG776" s="582"/>
      <c r="AH776" s="582"/>
      <c r="AI776" s="582"/>
      <c r="AJ776" s="582"/>
      <c r="AK776" s="582"/>
      <c r="AL776" s="582"/>
      <c r="AM776" s="582"/>
      <c r="AN776" s="582"/>
      <c r="AO776" s="582"/>
      <c r="AP776" s="582"/>
      <c r="AQ776" s="582"/>
      <c r="AR776" s="582"/>
      <c r="AS776" s="582"/>
    </row>
    <row r="777" spans="15:45" ht="12.75" customHeight="1">
      <c r="O777" s="582"/>
      <c r="P777" s="582"/>
      <c r="Q777" s="582"/>
      <c r="R777" s="582"/>
      <c r="S777" s="582"/>
      <c r="T777" s="582"/>
      <c r="U777" s="582"/>
      <c r="V777" s="582"/>
      <c r="W777" s="582"/>
      <c r="X777" s="582"/>
      <c r="Y777" s="582"/>
      <c r="Z777" s="582"/>
      <c r="AA777" s="582"/>
      <c r="AB777" s="582"/>
      <c r="AC777" s="582"/>
      <c r="AD777" s="582"/>
      <c r="AE777" s="582"/>
      <c r="AF777" s="582"/>
      <c r="AG777" s="582"/>
      <c r="AH777" s="582"/>
      <c r="AI777" s="582"/>
      <c r="AJ777" s="582"/>
      <c r="AK777" s="582"/>
      <c r="AL777" s="582"/>
      <c r="AM777" s="582"/>
      <c r="AN777" s="582"/>
      <c r="AO777" s="582"/>
      <c r="AP777" s="582"/>
      <c r="AQ777" s="582"/>
      <c r="AR777" s="582"/>
      <c r="AS777" s="582"/>
    </row>
    <row r="778" spans="15:45" ht="12.75" customHeight="1">
      <c r="O778" s="582"/>
      <c r="P778" s="582"/>
      <c r="Q778" s="582"/>
      <c r="R778" s="582"/>
      <c r="S778" s="582"/>
      <c r="T778" s="582"/>
      <c r="U778" s="582"/>
      <c r="V778" s="582"/>
      <c r="W778" s="582"/>
      <c r="X778" s="582"/>
      <c r="Y778" s="582"/>
      <c r="Z778" s="582"/>
      <c r="AA778" s="582"/>
      <c r="AB778" s="582"/>
      <c r="AC778" s="582"/>
      <c r="AD778" s="582"/>
      <c r="AE778" s="582"/>
      <c r="AF778" s="582"/>
      <c r="AG778" s="582"/>
      <c r="AH778" s="582"/>
      <c r="AI778" s="582"/>
      <c r="AJ778" s="582"/>
      <c r="AK778" s="582"/>
      <c r="AL778" s="582"/>
      <c r="AM778" s="582"/>
      <c r="AN778" s="582"/>
      <c r="AO778" s="582"/>
      <c r="AP778" s="582"/>
      <c r="AQ778" s="582"/>
      <c r="AR778" s="582"/>
      <c r="AS778" s="582"/>
    </row>
    <row r="779" spans="15:45" ht="12.75" customHeight="1">
      <c r="O779" s="582"/>
      <c r="P779" s="582"/>
      <c r="Q779" s="582"/>
      <c r="R779" s="582"/>
      <c r="S779" s="582"/>
      <c r="T779" s="582"/>
      <c r="U779" s="582"/>
      <c r="V779" s="582"/>
      <c r="W779" s="582"/>
      <c r="X779" s="582"/>
      <c r="Y779" s="582"/>
      <c r="Z779" s="582"/>
      <c r="AA779" s="582"/>
      <c r="AB779" s="582"/>
      <c r="AC779" s="582"/>
      <c r="AD779" s="582"/>
      <c r="AE779" s="582"/>
      <c r="AF779" s="582"/>
      <c r="AG779" s="582"/>
      <c r="AH779" s="582"/>
      <c r="AI779" s="582"/>
      <c r="AJ779" s="582"/>
      <c r="AK779" s="582"/>
      <c r="AL779" s="582"/>
      <c r="AM779" s="582"/>
      <c r="AN779" s="582"/>
      <c r="AO779" s="582"/>
      <c r="AP779" s="582"/>
      <c r="AQ779" s="582"/>
      <c r="AR779" s="582"/>
      <c r="AS779" s="582"/>
    </row>
    <row r="780" spans="15:45" ht="12.75" customHeight="1">
      <c r="O780" s="582"/>
      <c r="P780" s="582"/>
      <c r="Q780" s="582"/>
      <c r="R780" s="582"/>
      <c r="S780" s="582"/>
      <c r="T780" s="582"/>
      <c r="U780" s="582"/>
      <c r="V780" s="582"/>
      <c r="W780" s="582"/>
      <c r="X780" s="582"/>
      <c r="Y780" s="582"/>
      <c r="Z780" s="582"/>
      <c r="AA780" s="582"/>
      <c r="AB780" s="582"/>
      <c r="AC780" s="582"/>
      <c r="AD780" s="582"/>
      <c r="AE780" s="582"/>
      <c r="AF780" s="582"/>
      <c r="AG780" s="582"/>
      <c r="AH780" s="582"/>
      <c r="AI780" s="582"/>
      <c r="AJ780" s="582"/>
      <c r="AK780" s="582"/>
      <c r="AL780" s="582"/>
      <c r="AM780" s="582"/>
      <c r="AN780" s="582"/>
      <c r="AO780" s="582"/>
      <c r="AP780" s="582"/>
      <c r="AQ780" s="582"/>
      <c r="AR780" s="582"/>
      <c r="AS780" s="582"/>
    </row>
    <row r="781" spans="15:45" ht="12.75" customHeight="1">
      <c r="O781" s="582"/>
      <c r="P781" s="582"/>
      <c r="Q781" s="582"/>
      <c r="R781" s="582"/>
      <c r="S781" s="582"/>
      <c r="T781" s="582"/>
      <c r="U781" s="582"/>
      <c r="V781" s="582"/>
      <c r="W781" s="582"/>
      <c r="X781" s="582"/>
      <c r="Y781" s="582"/>
      <c r="Z781" s="582"/>
      <c r="AA781" s="582"/>
      <c r="AB781" s="582"/>
      <c r="AC781" s="582"/>
      <c r="AD781" s="582"/>
      <c r="AE781" s="582"/>
      <c r="AF781" s="582"/>
      <c r="AG781" s="582"/>
      <c r="AH781" s="582"/>
      <c r="AI781" s="582"/>
      <c r="AJ781" s="582"/>
      <c r="AK781" s="582"/>
      <c r="AL781" s="582"/>
      <c r="AM781" s="582"/>
      <c r="AN781" s="582"/>
      <c r="AO781" s="582"/>
      <c r="AP781" s="582"/>
      <c r="AQ781" s="582"/>
      <c r="AR781" s="582"/>
      <c r="AS781" s="582"/>
    </row>
    <row r="782" spans="15:45" ht="12.75" customHeight="1">
      <c r="O782" s="582"/>
      <c r="P782" s="582"/>
      <c r="Q782" s="582"/>
      <c r="R782" s="582"/>
      <c r="S782" s="582"/>
      <c r="T782" s="582"/>
      <c r="U782" s="582"/>
      <c r="V782" s="582"/>
      <c r="W782" s="582"/>
      <c r="X782" s="582"/>
      <c r="Y782" s="582"/>
      <c r="Z782" s="582"/>
      <c r="AA782" s="582"/>
      <c r="AB782" s="582"/>
      <c r="AC782" s="582"/>
      <c r="AD782" s="582"/>
      <c r="AE782" s="582"/>
      <c r="AF782" s="582"/>
      <c r="AG782" s="582"/>
      <c r="AH782" s="582"/>
      <c r="AI782" s="582"/>
      <c r="AJ782" s="582"/>
      <c r="AK782" s="582"/>
      <c r="AL782" s="582"/>
      <c r="AM782" s="582"/>
      <c r="AN782" s="582"/>
      <c r="AO782" s="582"/>
      <c r="AP782" s="582"/>
      <c r="AQ782" s="582"/>
      <c r="AR782" s="582"/>
      <c r="AS782" s="582"/>
    </row>
    <row r="783" spans="15:45" ht="12.75" customHeight="1">
      <c r="O783" s="582"/>
      <c r="P783" s="582"/>
      <c r="Q783" s="582"/>
      <c r="R783" s="582"/>
      <c r="S783" s="582"/>
      <c r="T783" s="582"/>
      <c r="U783" s="582"/>
      <c r="V783" s="582"/>
      <c r="W783" s="582"/>
      <c r="X783" s="582"/>
      <c r="Y783" s="582"/>
      <c r="Z783" s="582"/>
      <c r="AA783" s="582"/>
      <c r="AB783" s="582"/>
      <c r="AC783" s="582"/>
      <c r="AD783" s="582"/>
      <c r="AE783" s="582"/>
      <c r="AF783" s="582"/>
      <c r="AG783" s="582"/>
      <c r="AH783" s="582"/>
      <c r="AI783" s="582"/>
      <c r="AJ783" s="582"/>
      <c r="AK783" s="582"/>
      <c r="AL783" s="582"/>
      <c r="AM783" s="582"/>
      <c r="AN783" s="582"/>
      <c r="AO783" s="582"/>
      <c r="AP783" s="582"/>
      <c r="AQ783" s="582"/>
      <c r="AR783" s="582"/>
      <c r="AS783" s="582"/>
    </row>
    <row r="784" spans="15:45" ht="12.75" customHeight="1">
      <c r="O784" s="582"/>
      <c r="P784" s="582"/>
      <c r="Q784" s="582"/>
      <c r="R784" s="582"/>
      <c r="S784" s="582"/>
      <c r="T784" s="582"/>
      <c r="U784" s="582"/>
      <c r="V784" s="582"/>
      <c r="W784" s="582"/>
      <c r="X784" s="582"/>
      <c r="Y784" s="582"/>
      <c r="Z784" s="582"/>
      <c r="AA784" s="582"/>
      <c r="AB784" s="582"/>
      <c r="AC784" s="582"/>
      <c r="AD784" s="582"/>
      <c r="AE784" s="582"/>
      <c r="AF784" s="582"/>
      <c r="AG784" s="582"/>
      <c r="AH784" s="582"/>
      <c r="AI784" s="582"/>
      <c r="AJ784" s="582"/>
      <c r="AK784" s="582"/>
      <c r="AL784" s="582"/>
      <c r="AM784" s="582"/>
      <c r="AN784" s="582"/>
      <c r="AO784" s="582"/>
      <c r="AP784" s="582"/>
      <c r="AQ784" s="582"/>
      <c r="AR784" s="582"/>
      <c r="AS784" s="582"/>
    </row>
    <row r="785" spans="15:45" ht="12.75" customHeight="1">
      <c r="O785" s="582"/>
      <c r="P785" s="582"/>
      <c r="Q785" s="582"/>
      <c r="R785" s="582"/>
      <c r="S785" s="582"/>
      <c r="T785" s="582"/>
      <c r="U785" s="582"/>
      <c r="V785" s="582"/>
      <c r="W785" s="582"/>
      <c r="X785" s="582"/>
      <c r="Y785" s="582"/>
      <c r="Z785" s="582"/>
      <c r="AA785" s="582"/>
      <c r="AB785" s="582"/>
      <c r="AC785" s="582"/>
      <c r="AD785" s="582"/>
      <c r="AE785" s="582"/>
      <c r="AF785" s="582"/>
      <c r="AG785" s="582"/>
      <c r="AH785" s="582"/>
      <c r="AI785" s="582"/>
      <c r="AJ785" s="582"/>
      <c r="AK785" s="582"/>
      <c r="AL785" s="582"/>
      <c r="AM785" s="582"/>
      <c r="AN785" s="582"/>
      <c r="AO785" s="582"/>
      <c r="AP785" s="582"/>
      <c r="AQ785" s="582"/>
      <c r="AR785" s="582"/>
      <c r="AS785" s="582"/>
    </row>
    <row r="786" spans="15:45" ht="12.75" customHeight="1">
      <c r="O786" s="582"/>
      <c r="P786" s="582"/>
      <c r="Q786" s="582"/>
      <c r="R786" s="582"/>
      <c r="S786" s="582"/>
      <c r="T786" s="582"/>
      <c r="U786" s="582"/>
      <c r="V786" s="582"/>
      <c r="W786" s="582"/>
      <c r="X786" s="582"/>
      <c r="Y786" s="582"/>
      <c r="Z786" s="582"/>
      <c r="AA786" s="582"/>
      <c r="AB786" s="582"/>
      <c r="AC786" s="582"/>
      <c r="AD786" s="582"/>
      <c r="AE786" s="582"/>
      <c r="AF786" s="582"/>
      <c r="AG786" s="582"/>
      <c r="AH786" s="582"/>
      <c r="AI786" s="582"/>
      <c r="AJ786" s="582"/>
      <c r="AK786" s="582"/>
      <c r="AL786" s="582"/>
      <c r="AM786" s="582"/>
      <c r="AN786" s="582"/>
      <c r="AO786" s="582"/>
      <c r="AP786" s="582"/>
      <c r="AQ786" s="582"/>
      <c r="AR786" s="582"/>
      <c r="AS786" s="582"/>
    </row>
    <row r="787" spans="15:45" ht="12.75" customHeight="1">
      <c r="O787" s="582"/>
      <c r="P787" s="582"/>
      <c r="Q787" s="582"/>
      <c r="R787" s="582"/>
      <c r="S787" s="582"/>
      <c r="T787" s="582"/>
      <c r="U787" s="582"/>
      <c r="V787" s="582"/>
      <c r="W787" s="582"/>
      <c r="X787" s="582"/>
      <c r="Y787" s="582"/>
      <c r="Z787" s="582"/>
      <c r="AA787" s="582"/>
      <c r="AB787" s="582"/>
      <c r="AC787" s="582"/>
      <c r="AD787" s="582"/>
      <c r="AE787" s="582"/>
      <c r="AF787" s="582"/>
      <c r="AG787" s="582"/>
      <c r="AH787" s="582"/>
      <c r="AI787" s="582"/>
      <c r="AJ787" s="582"/>
      <c r="AK787" s="582"/>
      <c r="AL787" s="582"/>
      <c r="AM787" s="582"/>
      <c r="AN787" s="582"/>
      <c r="AO787" s="582"/>
      <c r="AP787" s="582"/>
      <c r="AQ787" s="582"/>
      <c r="AR787" s="582"/>
      <c r="AS787" s="582"/>
    </row>
    <row r="788" spans="15:45" ht="12.75" customHeight="1">
      <c r="O788" s="582"/>
      <c r="P788" s="582"/>
      <c r="Q788" s="582"/>
      <c r="R788" s="582"/>
      <c r="S788" s="582"/>
      <c r="T788" s="582"/>
      <c r="U788" s="582"/>
      <c r="V788" s="582"/>
      <c r="W788" s="582"/>
      <c r="X788" s="582"/>
      <c r="Y788" s="582"/>
      <c r="Z788" s="582"/>
      <c r="AA788" s="582"/>
      <c r="AB788" s="582"/>
      <c r="AC788" s="582"/>
      <c r="AD788" s="582"/>
      <c r="AE788" s="582"/>
      <c r="AF788" s="582"/>
      <c r="AG788" s="582"/>
      <c r="AH788" s="582"/>
      <c r="AI788" s="582"/>
      <c r="AJ788" s="582"/>
      <c r="AK788" s="582"/>
      <c r="AL788" s="582"/>
      <c r="AM788" s="582"/>
      <c r="AN788" s="582"/>
      <c r="AO788" s="582"/>
      <c r="AP788" s="582"/>
      <c r="AQ788" s="582"/>
      <c r="AR788" s="582"/>
      <c r="AS788" s="582"/>
    </row>
    <row r="789" spans="15:45" ht="12.75" customHeight="1">
      <c r="O789" s="582"/>
      <c r="P789" s="582"/>
      <c r="Q789" s="582"/>
      <c r="R789" s="582"/>
      <c r="S789" s="582"/>
      <c r="T789" s="582"/>
      <c r="U789" s="582"/>
      <c r="V789" s="582"/>
      <c r="W789" s="582"/>
      <c r="X789" s="582"/>
      <c r="Y789" s="582"/>
      <c r="Z789" s="582"/>
      <c r="AA789" s="582"/>
      <c r="AB789" s="582"/>
      <c r="AC789" s="582"/>
      <c r="AD789" s="582"/>
      <c r="AE789" s="582"/>
      <c r="AF789" s="582"/>
      <c r="AG789" s="582"/>
      <c r="AH789" s="582"/>
      <c r="AI789" s="582"/>
      <c r="AJ789" s="582"/>
      <c r="AK789" s="582"/>
      <c r="AL789" s="582"/>
      <c r="AM789" s="582"/>
      <c r="AN789" s="582"/>
      <c r="AO789" s="582"/>
      <c r="AP789" s="582"/>
      <c r="AQ789" s="582"/>
      <c r="AR789" s="582"/>
      <c r="AS789" s="582"/>
    </row>
    <row r="790" spans="15:45" ht="12.75" customHeight="1">
      <c r="O790" s="582"/>
      <c r="P790" s="582"/>
      <c r="Q790" s="582"/>
      <c r="R790" s="582"/>
      <c r="S790" s="582"/>
      <c r="T790" s="582"/>
      <c r="U790" s="582"/>
      <c r="V790" s="582"/>
      <c r="W790" s="582"/>
      <c r="X790" s="582"/>
      <c r="Y790" s="582"/>
      <c r="Z790" s="582"/>
      <c r="AA790" s="582"/>
      <c r="AB790" s="582"/>
      <c r="AC790" s="582"/>
      <c r="AD790" s="582"/>
      <c r="AE790" s="582"/>
      <c r="AF790" s="582"/>
      <c r="AG790" s="582"/>
      <c r="AH790" s="582"/>
      <c r="AI790" s="582"/>
      <c r="AJ790" s="582"/>
      <c r="AK790" s="582"/>
      <c r="AL790" s="582"/>
      <c r="AM790" s="582"/>
      <c r="AN790" s="582"/>
      <c r="AO790" s="582"/>
      <c r="AP790" s="582"/>
      <c r="AQ790" s="582"/>
      <c r="AR790" s="582"/>
      <c r="AS790" s="582"/>
    </row>
    <row r="791" spans="15:45" ht="12.75" customHeight="1">
      <c r="O791" s="582"/>
      <c r="P791" s="582"/>
      <c r="Q791" s="582"/>
      <c r="R791" s="582"/>
      <c r="S791" s="582"/>
      <c r="T791" s="582"/>
      <c r="U791" s="582"/>
      <c r="V791" s="582"/>
      <c r="W791" s="582"/>
      <c r="X791" s="582"/>
      <c r="Y791" s="582"/>
      <c r="Z791" s="582"/>
      <c r="AA791" s="582"/>
      <c r="AB791" s="582"/>
      <c r="AC791" s="582"/>
      <c r="AD791" s="582"/>
      <c r="AE791" s="582"/>
      <c r="AF791" s="582"/>
      <c r="AG791" s="582"/>
      <c r="AH791" s="582"/>
      <c r="AI791" s="582"/>
      <c r="AJ791" s="582"/>
      <c r="AK791" s="582"/>
      <c r="AL791" s="582"/>
      <c r="AM791" s="582"/>
      <c r="AN791" s="582"/>
      <c r="AO791" s="582"/>
      <c r="AP791" s="582"/>
      <c r="AQ791" s="582"/>
      <c r="AR791" s="582"/>
      <c r="AS791" s="582"/>
    </row>
    <row r="792" spans="15:45" ht="12.75" customHeight="1">
      <c r="O792" s="582"/>
      <c r="P792" s="582"/>
      <c r="Q792" s="582"/>
      <c r="R792" s="582"/>
      <c r="S792" s="582"/>
      <c r="T792" s="582"/>
      <c r="U792" s="582"/>
      <c r="V792" s="582"/>
      <c r="W792" s="582"/>
      <c r="X792" s="582"/>
      <c r="Y792" s="582"/>
      <c r="Z792" s="582"/>
      <c r="AA792" s="582"/>
      <c r="AB792" s="582"/>
      <c r="AC792" s="582"/>
      <c r="AD792" s="582"/>
      <c r="AE792" s="582"/>
      <c r="AF792" s="582"/>
      <c r="AG792" s="582"/>
      <c r="AH792" s="582"/>
      <c r="AI792" s="582"/>
      <c r="AJ792" s="582"/>
      <c r="AK792" s="582"/>
      <c r="AL792" s="582"/>
      <c r="AM792" s="582"/>
      <c r="AN792" s="582"/>
      <c r="AO792" s="582"/>
      <c r="AP792" s="582"/>
      <c r="AQ792" s="582"/>
      <c r="AR792" s="582"/>
      <c r="AS792" s="582"/>
    </row>
    <row r="793" spans="15:45" ht="12.75" customHeight="1">
      <c r="O793" s="582"/>
      <c r="P793" s="582"/>
      <c r="Q793" s="582"/>
      <c r="R793" s="582"/>
      <c r="S793" s="582"/>
      <c r="T793" s="582"/>
      <c r="U793" s="582"/>
      <c r="V793" s="582"/>
      <c r="W793" s="582"/>
      <c r="X793" s="582"/>
      <c r="Y793" s="582"/>
      <c r="Z793" s="582"/>
      <c r="AA793" s="582"/>
      <c r="AB793" s="582"/>
      <c r="AC793" s="582"/>
      <c r="AD793" s="582"/>
      <c r="AE793" s="582"/>
      <c r="AF793" s="582"/>
      <c r="AG793" s="582"/>
      <c r="AH793" s="582"/>
      <c r="AI793" s="582"/>
      <c r="AJ793" s="582"/>
      <c r="AK793" s="582"/>
      <c r="AL793" s="582"/>
      <c r="AM793" s="582"/>
      <c r="AN793" s="582"/>
      <c r="AO793" s="582"/>
      <c r="AP793" s="582"/>
      <c r="AQ793" s="582"/>
      <c r="AR793" s="582"/>
      <c r="AS793" s="582"/>
    </row>
    <row r="794" spans="15:45" ht="12.75" customHeight="1">
      <c r="O794" s="582"/>
      <c r="P794" s="582"/>
      <c r="Q794" s="582"/>
      <c r="R794" s="582"/>
      <c r="S794" s="582"/>
      <c r="T794" s="582"/>
      <c r="U794" s="582"/>
      <c r="V794" s="582"/>
      <c r="W794" s="582"/>
      <c r="X794" s="582"/>
      <c r="Y794" s="582"/>
      <c r="Z794" s="582"/>
      <c r="AA794" s="582"/>
      <c r="AB794" s="582"/>
      <c r="AC794" s="582"/>
      <c r="AD794" s="582"/>
      <c r="AE794" s="582"/>
      <c r="AF794" s="582"/>
      <c r="AG794" s="582"/>
      <c r="AH794" s="582"/>
      <c r="AI794" s="582"/>
      <c r="AJ794" s="582"/>
      <c r="AK794" s="582"/>
      <c r="AL794" s="582"/>
      <c r="AM794" s="582"/>
      <c r="AN794" s="582"/>
      <c r="AO794" s="582"/>
      <c r="AP794" s="582"/>
      <c r="AQ794" s="582"/>
      <c r="AR794" s="582"/>
      <c r="AS794" s="582"/>
    </row>
    <row r="795" spans="15:45" ht="12.75" customHeight="1">
      <c r="O795" s="582"/>
      <c r="P795" s="582"/>
      <c r="Q795" s="582"/>
      <c r="R795" s="582"/>
      <c r="S795" s="582"/>
      <c r="T795" s="582"/>
      <c r="U795" s="582"/>
      <c r="V795" s="582"/>
      <c r="W795" s="582"/>
      <c r="X795" s="582"/>
      <c r="Y795" s="582"/>
      <c r="Z795" s="582"/>
      <c r="AA795" s="582"/>
      <c r="AB795" s="582"/>
      <c r="AC795" s="582"/>
      <c r="AD795" s="582"/>
      <c r="AE795" s="582"/>
      <c r="AF795" s="582"/>
      <c r="AG795" s="582"/>
      <c r="AH795" s="582"/>
      <c r="AI795" s="582"/>
      <c r="AJ795" s="582"/>
      <c r="AK795" s="582"/>
      <c r="AL795" s="582"/>
      <c r="AM795" s="582"/>
      <c r="AN795" s="582"/>
      <c r="AO795" s="582"/>
      <c r="AP795" s="582"/>
      <c r="AQ795" s="582"/>
      <c r="AR795" s="582"/>
      <c r="AS795" s="582"/>
    </row>
    <row r="796" spans="15:45" ht="12.75" customHeight="1">
      <c r="O796" s="582"/>
      <c r="P796" s="582"/>
      <c r="Q796" s="582"/>
      <c r="R796" s="582"/>
      <c r="S796" s="582"/>
      <c r="T796" s="582"/>
      <c r="U796" s="582"/>
      <c r="V796" s="582"/>
      <c r="W796" s="582"/>
      <c r="X796" s="582"/>
      <c r="Y796" s="582"/>
      <c r="Z796" s="582"/>
      <c r="AA796" s="582"/>
      <c r="AB796" s="582"/>
      <c r="AC796" s="582"/>
      <c r="AD796" s="582"/>
      <c r="AE796" s="582"/>
      <c r="AF796" s="582"/>
      <c r="AG796" s="582"/>
      <c r="AH796" s="582"/>
      <c r="AI796" s="582"/>
      <c r="AJ796" s="582"/>
      <c r="AK796" s="582"/>
      <c r="AL796" s="582"/>
      <c r="AM796" s="582"/>
      <c r="AN796" s="582"/>
      <c r="AO796" s="582"/>
      <c r="AP796" s="582"/>
      <c r="AQ796" s="582"/>
      <c r="AR796" s="582"/>
      <c r="AS796" s="582"/>
    </row>
    <row r="797" spans="15:45" ht="12.75" customHeight="1">
      <c r="O797" s="582"/>
      <c r="P797" s="582"/>
      <c r="Q797" s="582"/>
      <c r="R797" s="582"/>
      <c r="S797" s="582"/>
      <c r="T797" s="582"/>
      <c r="U797" s="582"/>
      <c r="V797" s="582"/>
      <c r="W797" s="582"/>
      <c r="X797" s="582"/>
      <c r="Y797" s="582"/>
      <c r="Z797" s="582"/>
      <c r="AA797" s="582"/>
      <c r="AB797" s="582"/>
      <c r="AC797" s="582"/>
      <c r="AD797" s="582"/>
      <c r="AE797" s="582"/>
      <c r="AF797" s="582"/>
      <c r="AG797" s="582"/>
      <c r="AH797" s="582"/>
      <c r="AI797" s="582"/>
      <c r="AJ797" s="582"/>
      <c r="AK797" s="582"/>
      <c r="AL797" s="582"/>
      <c r="AM797" s="582"/>
      <c r="AN797" s="582"/>
      <c r="AO797" s="582"/>
      <c r="AP797" s="582"/>
      <c r="AQ797" s="582"/>
      <c r="AR797" s="582"/>
      <c r="AS797" s="582"/>
    </row>
    <row r="798" spans="15:45" ht="12.75" customHeight="1">
      <c r="O798" s="582"/>
      <c r="P798" s="582"/>
      <c r="Q798" s="582"/>
      <c r="R798" s="582"/>
      <c r="S798" s="582"/>
      <c r="T798" s="582"/>
      <c r="U798" s="582"/>
      <c r="V798" s="582"/>
      <c r="W798" s="582"/>
      <c r="X798" s="582"/>
      <c r="Y798" s="582"/>
      <c r="Z798" s="582"/>
      <c r="AA798" s="582"/>
      <c r="AB798" s="582"/>
      <c r="AC798" s="582"/>
      <c r="AD798" s="582"/>
      <c r="AE798" s="582"/>
      <c r="AF798" s="582"/>
      <c r="AG798" s="582"/>
      <c r="AH798" s="582"/>
      <c r="AI798" s="582"/>
      <c r="AJ798" s="582"/>
      <c r="AK798" s="582"/>
      <c r="AL798" s="582"/>
      <c r="AM798" s="582"/>
      <c r="AN798" s="582"/>
      <c r="AO798" s="582"/>
      <c r="AP798" s="582"/>
      <c r="AQ798" s="582"/>
      <c r="AR798" s="582"/>
      <c r="AS798" s="582"/>
    </row>
    <row r="799" spans="15:45" ht="12.75" customHeight="1">
      <c r="O799" s="582"/>
      <c r="P799" s="582"/>
      <c r="Q799" s="582"/>
      <c r="R799" s="582"/>
      <c r="S799" s="582"/>
      <c r="T799" s="582"/>
      <c r="U799" s="582"/>
      <c r="V799" s="582"/>
      <c r="W799" s="582"/>
      <c r="X799" s="582"/>
      <c r="Y799" s="582"/>
      <c r="Z799" s="582"/>
      <c r="AA799" s="582"/>
      <c r="AB799" s="582"/>
      <c r="AC799" s="582"/>
      <c r="AD799" s="582"/>
      <c r="AE799" s="582"/>
      <c r="AF799" s="582"/>
      <c r="AG799" s="582"/>
      <c r="AH799" s="582"/>
      <c r="AI799" s="582"/>
      <c r="AJ799" s="582"/>
      <c r="AK799" s="582"/>
      <c r="AL799" s="582"/>
      <c r="AM799" s="582"/>
      <c r="AN799" s="582"/>
      <c r="AO799" s="582"/>
      <c r="AP799" s="582"/>
      <c r="AQ799" s="582"/>
      <c r="AR799" s="582"/>
      <c r="AS799" s="582"/>
    </row>
    <row r="800" spans="15:45" ht="12.75" customHeight="1">
      <c r="O800" s="582"/>
      <c r="P800" s="582"/>
      <c r="Q800" s="582"/>
      <c r="R800" s="582"/>
      <c r="S800" s="582"/>
      <c r="T800" s="582"/>
      <c r="U800" s="582"/>
      <c r="V800" s="582"/>
      <c r="W800" s="582"/>
      <c r="X800" s="582"/>
      <c r="Y800" s="582"/>
      <c r="Z800" s="582"/>
      <c r="AA800" s="582"/>
      <c r="AB800" s="582"/>
      <c r="AC800" s="582"/>
      <c r="AD800" s="582"/>
      <c r="AE800" s="582"/>
      <c r="AF800" s="582"/>
      <c r="AG800" s="582"/>
      <c r="AH800" s="582"/>
      <c r="AI800" s="582"/>
      <c r="AJ800" s="582"/>
      <c r="AK800" s="582"/>
      <c r="AL800" s="582"/>
      <c r="AM800" s="582"/>
      <c r="AN800" s="582"/>
      <c r="AO800" s="582"/>
      <c r="AP800" s="582"/>
      <c r="AQ800" s="582"/>
      <c r="AR800" s="582"/>
      <c r="AS800" s="582"/>
    </row>
    <row r="801" spans="15:45" ht="12.75" customHeight="1">
      <c r="O801" s="582"/>
      <c r="P801" s="582"/>
      <c r="Q801" s="582"/>
      <c r="R801" s="582"/>
      <c r="S801" s="582"/>
      <c r="T801" s="582"/>
      <c r="U801" s="582"/>
      <c r="V801" s="582"/>
      <c r="W801" s="582"/>
      <c r="X801" s="582"/>
      <c r="Y801" s="582"/>
      <c r="Z801" s="582"/>
      <c r="AA801" s="582"/>
      <c r="AB801" s="582"/>
      <c r="AC801" s="582"/>
      <c r="AD801" s="582"/>
      <c r="AE801" s="582"/>
      <c r="AF801" s="582"/>
      <c r="AG801" s="582"/>
      <c r="AH801" s="582"/>
      <c r="AI801" s="582"/>
      <c r="AJ801" s="582"/>
      <c r="AK801" s="582"/>
      <c r="AL801" s="582"/>
      <c r="AM801" s="582"/>
      <c r="AN801" s="582"/>
      <c r="AO801" s="582"/>
      <c r="AP801" s="582"/>
      <c r="AQ801" s="582"/>
      <c r="AR801" s="582"/>
      <c r="AS801" s="582"/>
    </row>
    <row r="802" spans="15:45" ht="12.75" customHeight="1">
      <c r="O802" s="582"/>
      <c r="P802" s="582"/>
      <c r="Q802" s="582"/>
      <c r="R802" s="582"/>
      <c r="S802" s="582"/>
      <c r="T802" s="582"/>
      <c r="U802" s="582"/>
      <c r="V802" s="582"/>
      <c r="W802" s="582"/>
      <c r="X802" s="582"/>
      <c r="Y802" s="582"/>
      <c r="Z802" s="582"/>
      <c r="AA802" s="582"/>
      <c r="AB802" s="582"/>
      <c r="AC802" s="582"/>
      <c r="AD802" s="582"/>
      <c r="AE802" s="582"/>
      <c r="AF802" s="582"/>
      <c r="AG802" s="582"/>
      <c r="AH802" s="582"/>
      <c r="AI802" s="582"/>
      <c r="AJ802" s="582"/>
      <c r="AK802" s="582"/>
      <c r="AL802" s="582"/>
      <c r="AM802" s="582"/>
      <c r="AN802" s="582"/>
      <c r="AO802" s="582"/>
      <c r="AP802" s="582"/>
      <c r="AQ802" s="582"/>
      <c r="AR802" s="582"/>
      <c r="AS802" s="582"/>
    </row>
    <row r="803" spans="15:45" ht="12.75" customHeight="1">
      <c r="O803" s="582"/>
      <c r="P803" s="582"/>
      <c r="Q803" s="582"/>
      <c r="R803" s="582"/>
      <c r="S803" s="582"/>
      <c r="T803" s="582"/>
      <c r="U803" s="582"/>
      <c r="V803" s="582"/>
      <c r="W803" s="582"/>
      <c r="X803" s="582"/>
      <c r="Y803" s="582"/>
      <c r="Z803" s="582"/>
      <c r="AA803" s="582"/>
      <c r="AB803" s="582"/>
      <c r="AC803" s="582"/>
      <c r="AD803" s="582"/>
      <c r="AE803" s="582"/>
      <c r="AF803" s="582"/>
      <c r="AG803" s="582"/>
      <c r="AH803" s="582"/>
      <c r="AI803" s="582"/>
      <c r="AJ803" s="582"/>
      <c r="AK803" s="582"/>
      <c r="AL803" s="582"/>
      <c r="AM803" s="582"/>
      <c r="AN803" s="582"/>
      <c r="AO803" s="582"/>
      <c r="AP803" s="582"/>
      <c r="AQ803" s="582"/>
      <c r="AR803" s="582"/>
      <c r="AS803" s="582"/>
    </row>
    <row r="804" spans="15:45" ht="12.75" customHeight="1">
      <c r="O804" s="582"/>
      <c r="P804" s="582"/>
      <c r="Q804" s="582"/>
      <c r="R804" s="582"/>
      <c r="S804" s="582"/>
      <c r="T804" s="582"/>
      <c r="U804" s="582"/>
      <c r="V804" s="582"/>
      <c r="W804" s="582"/>
      <c r="X804" s="582"/>
      <c r="Y804" s="582"/>
      <c r="Z804" s="582"/>
      <c r="AA804" s="582"/>
      <c r="AB804" s="582"/>
      <c r="AC804" s="582"/>
      <c r="AD804" s="582"/>
      <c r="AE804" s="582"/>
      <c r="AF804" s="582"/>
      <c r="AG804" s="582"/>
      <c r="AH804" s="582"/>
      <c r="AI804" s="582"/>
      <c r="AJ804" s="582"/>
      <c r="AK804" s="582"/>
      <c r="AL804" s="582"/>
      <c r="AM804" s="582"/>
      <c r="AN804" s="582"/>
      <c r="AO804" s="582"/>
      <c r="AP804" s="582"/>
      <c r="AQ804" s="582"/>
      <c r="AR804" s="582"/>
      <c r="AS804" s="582"/>
    </row>
    <row r="805" spans="15:45" ht="12.75" customHeight="1">
      <c r="O805" s="582"/>
      <c r="P805" s="582"/>
      <c r="Q805" s="582"/>
      <c r="R805" s="582"/>
      <c r="S805" s="582"/>
      <c r="T805" s="582"/>
      <c r="U805" s="582"/>
      <c r="V805" s="582"/>
      <c r="W805" s="582"/>
      <c r="X805" s="582"/>
      <c r="Y805" s="582"/>
      <c r="Z805" s="582"/>
      <c r="AA805" s="582"/>
      <c r="AB805" s="582"/>
      <c r="AC805" s="582"/>
      <c r="AD805" s="582"/>
      <c r="AE805" s="582"/>
      <c r="AF805" s="582"/>
      <c r="AG805" s="582"/>
      <c r="AH805" s="582"/>
      <c r="AI805" s="582"/>
      <c r="AJ805" s="582"/>
      <c r="AK805" s="582"/>
      <c r="AL805" s="582"/>
      <c r="AM805" s="582"/>
      <c r="AN805" s="582"/>
      <c r="AO805" s="582"/>
      <c r="AP805" s="582"/>
      <c r="AQ805" s="582"/>
      <c r="AR805" s="582"/>
      <c r="AS805" s="582"/>
    </row>
    <row r="806" spans="15:45" ht="12.75" customHeight="1">
      <c r="O806" s="582"/>
      <c r="P806" s="582"/>
      <c r="Q806" s="582"/>
      <c r="R806" s="582"/>
      <c r="S806" s="582"/>
      <c r="T806" s="582"/>
      <c r="U806" s="582"/>
      <c r="V806" s="582"/>
      <c r="W806" s="582"/>
      <c r="X806" s="582"/>
      <c r="Y806" s="582"/>
      <c r="Z806" s="582"/>
      <c r="AA806" s="582"/>
      <c r="AB806" s="582"/>
      <c r="AC806" s="582"/>
      <c r="AD806" s="582"/>
      <c r="AE806" s="582"/>
      <c r="AF806" s="582"/>
      <c r="AG806" s="582"/>
      <c r="AH806" s="582"/>
      <c r="AI806" s="582"/>
      <c r="AJ806" s="582"/>
      <c r="AK806" s="582"/>
      <c r="AL806" s="582"/>
      <c r="AM806" s="582"/>
      <c r="AN806" s="582"/>
      <c r="AO806" s="582"/>
      <c r="AP806" s="582"/>
      <c r="AQ806" s="582"/>
      <c r="AR806" s="582"/>
      <c r="AS806" s="582"/>
    </row>
    <row r="807" spans="15:45" ht="12.75" customHeight="1">
      <c r="O807" s="582"/>
      <c r="P807" s="582"/>
      <c r="Q807" s="582"/>
      <c r="R807" s="582"/>
      <c r="S807" s="582"/>
      <c r="T807" s="582"/>
      <c r="U807" s="582"/>
      <c r="V807" s="582"/>
      <c r="W807" s="582"/>
      <c r="X807" s="582"/>
      <c r="Y807" s="582"/>
      <c r="Z807" s="582"/>
      <c r="AA807" s="582"/>
      <c r="AB807" s="582"/>
      <c r="AC807" s="582"/>
      <c r="AD807" s="582"/>
      <c r="AE807" s="582"/>
      <c r="AF807" s="582"/>
      <c r="AG807" s="582"/>
      <c r="AH807" s="582"/>
      <c r="AI807" s="582"/>
      <c r="AJ807" s="582"/>
      <c r="AK807" s="582"/>
      <c r="AL807" s="582"/>
      <c r="AM807" s="582"/>
      <c r="AN807" s="582"/>
      <c r="AO807" s="582"/>
      <c r="AP807" s="582"/>
      <c r="AQ807" s="582"/>
      <c r="AR807" s="582"/>
      <c r="AS807" s="582"/>
    </row>
    <row r="808" spans="15:45" ht="12.75" customHeight="1">
      <c r="O808" s="582"/>
      <c r="P808" s="582"/>
      <c r="Q808" s="582"/>
      <c r="R808" s="582"/>
      <c r="S808" s="582"/>
      <c r="T808" s="582"/>
      <c r="U808" s="582"/>
      <c r="V808" s="582"/>
      <c r="W808" s="582"/>
      <c r="X808" s="582"/>
      <c r="Y808" s="582"/>
      <c r="Z808" s="582"/>
      <c r="AA808" s="582"/>
      <c r="AB808" s="582"/>
      <c r="AC808" s="582"/>
      <c r="AD808" s="582"/>
      <c r="AE808" s="582"/>
      <c r="AF808" s="582"/>
      <c r="AG808" s="582"/>
      <c r="AH808" s="582"/>
      <c r="AI808" s="582"/>
      <c r="AJ808" s="582"/>
      <c r="AK808" s="582"/>
      <c r="AL808" s="582"/>
      <c r="AM808" s="582"/>
      <c r="AN808" s="582"/>
      <c r="AO808" s="582"/>
      <c r="AP808" s="582"/>
      <c r="AQ808" s="582"/>
      <c r="AR808" s="582"/>
      <c r="AS808" s="582"/>
    </row>
    <row r="809" spans="15:45" ht="12.75" customHeight="1">
      <c r="O809" s="582"/>
      <c r="P809" s="582"/>
      <c r="Q809" s="582"/>
      <c r="R809" s="582"/>
      <c r="S809" s="582"/>
      <c r="T809" s="582"/>
      <c r="U809" s="582"/>
      <c r="V809" s="582"/>
      <c r="W809" s="582"/>
      <c r="X809" s="582"/>
      <c r="Y809" s="582"/>
      <c r="Z809" s="582"/>
      <c r="AA809" s="582"/>
      <c r="AB809" s="582"/>
      <c r="AC809" s="582"/>
      <c r="AD809" s="582"/>
      <c r="AE809" s="582"/>
      <c r="AF809" s="582"/>
      <c r="AG809" s="582"/>
      <c r="AH809" s="582"/>
      <c r="AI809" s="582"/>
      <c r="AJ809" s="582"/>
      <c r="AK809" s="582"/>
      <c r="AL809" s="582"/>
      <c r="AM809" s="582"/>
      <c r="AN809" s="582"/>
      <c r="AO809" s="582"/>
      <c r="AP809" s="582"/>
      <c r="AQ809" s="582"/>
      <c r="AR809" s="582"/>
      <c r="AS809" s="582"/>
    </row>
    <row r="810" spans="15:45" ht="12.75" customHeight="1">
      <c r="O810" s="582"/>
      <c r="P810" s="582"/>
      <c r="Q810" s="582"/>
      <c r="R810" s="582"/>
      <c r="S810" s="582"/>
      <c r="T810" s="582"/>
      <c r="U810" s="582"/>
      <c r="V810" s="582"/>
      <c r="W810" s="582"/>
      <c r="X810" s="582"/>
      <c r="Y810" s="582"/>
      <c r="Z810" s="582"/>
      <c r="AA810" s="582"/>
      <c r="AB810" s="582"/>
      <c r="AC810" s="582"/>
      <c r="AD810" s="582"/>
      <c r="AE810" s="582"/>
      <c r="AF810" s="582"/>
      <c r="AG810" s="582"/>
      <c r="AH810" s="582"/>
      <c r="AI810" s="582"/>
      <c r="AJ810" s="582"/>
      <c r="AK810" s="582"/>
      <c r="AL810" s="582"/>
      <c r="AM810" s="582"/>
      <c r="AN810" s="582"/>
      <c r="AO810" s="582"/>
      <c r="AP810" s="582"/>
      <c r="AQ810" s="582"/>
      <c r="AR810" s="582"/>
      <c r="AS810" s="582"/>
    </row>
    <row r="811" spans="15:45" ht="12.75" customHeight="1">
      <c r="O811" s="582"/>
      <c r="P811" s="582"/>
      <c r="Q811" s="582"/>
      <c r="R811" s="582"/>
      <c r="S811" s="582"/>
      <c r="T811" s="582"/>
      <c r="U811" s="582"/>
      <c r="V811" s="582"/>
      <c r="W811" s="582"/>
      <c r="X811" s="582"/>
      <c r="Y811" s="582"/>
      <c r="Z811" s="582"/>
      <c r="AA811" s="582"/>
      <c r="AB811" s="582"/>
      <c r="AC811" s="582"/>
      <c r="AD811" s="582"/>
      <c r="AE811" s="582"/>
      <c r="AF811" s="582"/>
      <c r="AG811" s="582"/>
      <c r="AH811" s="582"/>
      <c r="AI811" s="582"/>
      <c r="AJ811" s="582"/>
      <c r="AK811" s="582"/>
      <c r="AL811" s="582"/>
      <c r="AM811" s="582"/>
      <c r="AN811" s="582"/>
      <c r="AO811" s="582"/>
      <c r="AP811" s="582"/>
      <c r="AQ811" s="582"/>
      <c r="AR811" s="582"/>
      <c r="AS811" s="582"/>
    </row>
    <row r="812" spans="15:45" ht="12.75" customHeight="1">
      <c r="O812" s="582"/>
      <c r="P812" s="582"/>
      <c r="Q812" s="582"/>
      <c r="R812" s="582"/>
      <c r="S812" s="582"/>
      <c r="T812" s="582"/>
      <c r="U812" s="582"/>
      <c r="V812" s="582"/>
      <c r="W812" s="582"/>
      <c r="X812" s="582"/>
      <c r="Y812" s="582"/>
      <c r="Z812" s="582"/>
      <c r="AA812" s="582"/>
      <c r="AB812" s="582"/>
      <c r="AC812" s="582"/>
      <c r="AD812" s="582"/>
      <c r="AE812" s="582"/>
      <c r="AF812" s="582"/>
      <c r="AG812" s="582"/>
      <c r="AH812" s="582"/>
      <c r="AI812" s="582"/>
      <c r="AJ812" s="582"/>
      <c r="AK812" s="582"/>
      <c r="AL812" s="582"/>
      <c r="AM812" s="582"/>
      <c r="AN812" s="582"/>
      <c r="AO812" s="582"/>
      <c r="AP812" s="582"/>
      <c r="AQ812" s="582"/>
      <c r="AR812" s="582"/>
      <c r="AS812" s="582"/>
    </row>
    <row r="813" spans="15:45" ht="12.75" customHeight="1">
      <c r="O813" s="582"/>
      <c r="P813" s="582"/>
      <c r="Q813" s="582"/>
      <c r="R813" s="582"/>
      <c r="S813" s="582"/>
      <c r="T813" s="582"/>
      <c r="U813" s="582"/>
      <c r="V813" s="582"/>
      <c r="W813" s="582"/>
      <c r="X813" s="582"/>
      <c r="Y813" s="582"/>
      <c r="Z813" s="582"/>
      <c r="AA813" s="582"/>
      <c r="AB813" s="582"/>
      <c r="AC813" s="582"/>
      <c r="AD813" s="582"/>
      <c r="AE813" s="582"/>
      <c r="AF813" s="582"/>
      <c r="AG813" s="582"/>
      <c r="AH813" s="582"/>
      <c r="AI813" s="582"/>
      <c r="AJ813" s="582"/>
      <c r="AK813" s="582"/>
      <c r="AL813" s="582"/>
      <c r="AM813" s="582"/>
      <c r="AN813" s="582"/>
      <c r="AO813" s="582"/>
      <c r="AP813" s="582"/>
      <c r="AQ813" s="582"/>
      <c r="AR813" s="582"/>
      <c r="AS813" s="582"/>
    </row>
    <row r="814" spans="15:45" ht="12.75" customHeight="1">
      <c r="O814" s="582"/>
      <c r="P814" s="582"/>
      <c r="Q814" s="582"/>
      <c r="R814" s="582"/>
      <c r="S814" s="582"/>
      <c r="T814" s="582"/>
      <c r="U814" s="582"/>
      <c r="V814" s="582"/>
      <c r="W814" s="582"/>
      <c r="X814" s="582"/>
      <c r="Y814" s="582"/>
      <c r="Z814" s="582"/>
      <c r="AA814" s="582"/>
      <c r="AB814" s="582"/>
      <c r="AC814" s="582"/>
      <c r="AD814" s="582"/>
      <c r="AE814" s="582"/>
      <c r="AF814" s="582"/>
      <c r="AG814" s="582"/>
      <c r="AH814" s="582"/>
      <c r="AI814" s="582"/>
      <c r="AJ814" s="582"/>
      <c r="AK814" s="582"/>
      <c r="AL814" s="582"/>
      <c r="AM814" s="582"/>
      <c r="AN814" s="582"/>
      <c r="AO814" s="582"/>
      <c r="AP814" s="582"/>
      <c r="AQ814" s="582"/>
      <c r="AR814" s="582"/>
      <c r="AS814" s="582"/>
    </row>
    <row r="815" spans="15:45" ht="12.75" customHeight="1">
      <c r="O815" s="582"/>
      <c r="P815" s="582"/>
      <c r="Q815" s="582"/>
      <c r="R815" s="582"/>
      <c r="S815" s="582"/>
      <c r="T815" s="582"/>
      <c r="U815" s="582"/>
      <c r="V815" s="582"/>
      <c r="W815" s="582"/>
      <c r="X815" s="582"/>
      <c r="Y815" s="582"/>
      <c r="Z815" s="582"/>
      <c r="AA815" s="582"/>
      <c r="AB815" s="582"/>
      <c r="AC815" s="582"/>
      <c r="AD815" s="582"/>
      <c r="AE815" s="582"/>
      <c r="AF815" s="582"/>
      <c r="AG815" s="582"/>
      <c r="AH815" s="582"/>
      <c r="AI815" s="582"/>
      <c r="AJ815" s="582"/>
      <c r="AK815" s="582"/>
      <c r="AL815" s="582"/>
      <c r="AM815" s="582"/>
      <c r="AN815" s="582"/>
      <c r="AO815" s="582"/>
      <c r="AP815" s="582"/>
      <c r="AQ815" s="582"/>
      <c r="AR815" s="582"/>
      <c r="AS815" s="582"/>
    </row>
    <row r="816" spans="15:45" ht="12.75" customHeight="1">
      <c r="O816" s="582"/>
      <c r="P816" s="582"/>
      <c r="Q816" s="582"/>
      <c r="R816" s="582"/>
      <c r="S816" s="582"/>
      <c r="T816" s="582"/>
      <c r="U816" s="582"/>
      <c r="V816" s="582"/>
      <c r="W816" s="582"/>
      <c r="X816" s="582"/>
      <c r="Y816" s="582"/>
      <c r="Z816" s="582"/>
      <c r="AA816" s="582"/>
      <c r="AB816" s="582"/>
      <c r="AC816" s="582"/>
      <c r="AD816" s="582"/>
      <c r="AE816" s="582"/>
      <c r="AF816" s="582"/>
      <c r="AG816" s="582"/>
      <c r="AH816" s="582"/>
      <c r="AI816" s="582"/>
      <c r="AJ816" s="582"/>
      <c r="AK816" s="582"/>
      <c r="AL816" s="582"/>
      <c r="AM816" s="582"/>
      <c r="AN816" s="582"/>
      <c r="AO816" s="582"/>
      <c r="AP816" s="582"/>
      <c r="AQ816" s="582"/>
      <c r="AR816" s="582"/>
      <c r="AS816" s="582"/>
    </row>
    <row r="817" spans="15:45" ht="12.75" customHeight="1">
      <c r="O817" s="582"/>
      <c r="P817" s="582"/>
      <c r="Q817" s="582"/>
      <c r="R817" s="582"/>
      <c r="S817" s="582"/>
      <c r="T817" s="582"/>
      <c r="U817" s="582"/>
      <c r="V817" s="582"/>
      <c r="W817" s="582"/>
      <c r="X817" s="582"/>
      <c r="Y817" s="582"/>
      <c r="Z817" s="582"/>
      <c r="AA817" s="582"/>
      <c r="AB817" s="582"/>
      <c r="AC817" s="582"/>
      <c r="AD817" s="582"/>
      <c r="AE817" s="582"/>
      <c r="AF817" s="582"/>
      <c r="AG817" s="582"/>
      <c r="AH817" s="582"/>
      <c r="AI817" s="582"/>
      <c r="AJ817" s="582"/>
      <c r="AK817" s="582"/>
      <c r="AL817" s="582"/>
      <c r="AM817" s="582"/>
      <c r="AN817" s="582"/>
      <c r="AO817" s="582"/>
      <c r="AP817" s="582"/>
      <c r="AQ817" s="582"/>
      <c r="AR817" s="582"/>
      <c r="AS817" s="582"/>
    </row>
    <row r="818" spans="15:45" ht="12.75" customHeight="1">
      <c r="O818" s="582"/>
      <c r="P818" s="582"/>
      <c r="Q818" s="582"/>
      <c r="R818" s="582"/>
      <c r="S818" s="582"/>
      <c r="T818" s="582"/>
      <c r="U818" s="582"/>
      <c r="V818" s="582"/>
      <c r="W818" s="582"/>
      <c r="X818" s="582"/>
      <c r="Y818" s="582"/>
      <c r="Z818" s="582"/>
      <c r="AA818" s="582"/>
      <c r="AB818" s="582"/>
      <c r="AC818" s="582"/>
      <c r="AD818" s="582"/>
      <c r="AE818" s="582"/>
      <c r="AF818" s="582"/>
      <c r="AG818" s="582"/>
      <c r="AH818" s="582"/>
      <c r="AI818" s="582"/>
      <c r="AJ818" s="582"/>
      <c r="AK818" s="582"/>
      <c r="AL818" s="582"/>
      <c r="AM818" s="582"/>
      <c r="AN818" s="582"/>
      <c r="AO818" s="582"/>
      <c r="AP818" s="582"/>
      <c r="AQ818" s="582"/>
      <c r="AR818" s="582"/>
      <c r="AS818" s="582"/>
    </row>
    <row r="819" spans="15:45" ht="12.75" customHeight="1">
      <c r="O819" s="582"/>
      <c r="P819" s="582"/>
      <c r="Q819" s="582"/>
      <c r="R819" s="582"/>
      <c r="S819" s="582"/>
      <c r="T819" s="582"/>
      <c r="U819" s="582"/>
      <c r="V819" s="582"/>
      <c r="W819" s="582"/>
      <c r="X819" s="582"/>
      <c r="Y819" s="582"/>
      <c r="Z819" s="582"/>
      <c r="AA819" s="582"/>
      <c r="AB819" s="582"/>
      <c r="AC819" s="582"/>
      <c r="AD819" s="582"/>
      <c r="AE819" s="582"/>
      <c r="AF819" s="582"/>
      <c r="AG819" s="582"/>
      <c r="AH819" s="582"/>
      <c r="AI819" s="582"/>
      <c r="AJ819" s="582"/>
      <c r="AK819" s="582"/>
      <c r="AL819" s="582"/>
      <c r="AM819" s="582"/>
      <c r="AN819" s="582"/>
      <c r="AO819" s="582"/>
      <c r="AP819" s="582"/>
      <c r="AQ819" s="582"/>
      <c r="AR819" s="582"/>
      <c r="AS819" s="582"/>
    </row>
    <row r="820" spans="15:45" ht="12.75" customHeight="1">
      <c r="O820" s="582"/>
      <c r="P820" s="582"/>
      <c r="Q820" s="582"/>
      <c r="R820" s="582"/>
      <c r="S820" s="582"/>
      <c r="T820" s="582"/>
      <c r="U820" s="582"/>
      <c r="V820" s="582"/>
      <c r="W820" s="582"/>
      <c r="X820" s="582"/>
      <c r="Y820" s="582"/>
      <c r="Z820" s="582"/>
      <c r="AA820" s="582"/>
      <c r="AB820" s="582"/>
      <c r="AC820" s="582"/>
      <c r="AD820" s="582"/>
      <c r="AE820" s="582"/>
      <c r="AF820" s="582"/>
      <c r="AG820" s="582"/>
      <c r="AH820" s="582"/>
      <c r="AI820" s="582"/>
      <c r="AJ820" s="582"/>
      <c r="AK820" s="582"/>
      <c r="AL820" s="582"/>
      <c r="AM820" s="582"/>
      <c r="AN820" s="582"/>
      <c r="AO820" s="582"/>
      <c r="AP820" s="582"/>
      <c r="AQ820" s="582"/>
      <c r="AR820" s="582"/>
      <c r="AS820" s="582"/>
    </row>
    <row r="821" spans="15:45" ht="12.75" customHeight="1">
      <c r="O821" s="582"/>
      <c r="P821" s="582"/>
      <c r="Q821" s="582"/>
      <c r="R821" s="582"/>
      <c r="S821" s="582"/>
      <c r="T821" s="582"/>
      <c r="U821" s="582"/>
      <c r="V821" s="582"/>
      <c r="W821" s="582"/>
      <c r="X821" s="582"/>
      <c r="Y821" s="582"/>
      <c r="Z821" s="582"/>
      <c r="AA821" s="582"/>
      <c r="AB821" s="582"/>
      <c r="AC821" s="582"/>
      <c r="AD821" s="582"/>
      <c r="AE821" s="582"/>
      <c r="AF821" s="582"/>
      <c r="AG821" s="582"/>
      <c r="AH821" s="582"/>
      <c r="AI821" s="582"/>
      <c r="AJ821" s="582"/>
      <c r="AK821" s="582"/>
      <c r="AL821" s="582"/>
      <c r="AM821" s="582"/>
      <c r="AN821" s="582"/>
      <c r="AO821" s="582"/>
      <c r="AP821" s="582"/>
      <c r="AQ821" s="582"/>
      <c r="AR821" s="582"/>
      <c r="AS821" s="582"/>
    </row>
    <row r="822" spans="15:45" ht="12.75" customHeight="1">
      <c r="O822" s="582"/>
      <c r="P822" s="582"/>
      <c r="Q822" s="582"/>
      <c r="R822" s="582"/>
      <c r="S822" s="582"/>
      <c r="T822" s="582"/>
      <c r="U822" s="582"/>
      <c r="V822" s="582"/>
      <c r="W822" s="582"/>
      <c r="X822" s="582"/>
      <c r="Y822" s="582"/>
      <c r="Z822" s="582"/>
      <c r="AA822" s="582"/>
      <c r="AB822" s="582"/>
      <c r="AC822" s="582"/>
      <c r="AD822" s="582"/>
      <c r="AE822" s="582"/>
      <c r="AF822" s="582"/>
      <c r="AG822" s="582"/>
      <c r="AH822" s="582"/>
      <c r="AI822" s="582"/>
      <c r="AJ822" s="582"/>
      <c r="AK822" s="582"/>
      <c r="AL822" s="582"/>
      <c r="AM822" s="582"/>
      <c r="AN822" s="582"/>
      <c r="AO822" s="582"/>
      <c r="AP822" s="582"/>
      <c r="AQ822" s="582"/>
      <c r="AR822" s="582"/>
      <c r="AS822" s="582"/>
    </row>
    <row r="823" spans="15:45" ht="12.75" customHeight="1">
      <c r="O823" s="582"/>
      <c r="P823" s="582"/>
      <c r="Q823" s="582"/>
      <c r="R823" s="582"/>
      <c r="S823" s="582"/>
      <c r="T823" s="582"/>
      <c r="U823" s="582"/>
      <c r="V823" s="582"/>
      <c r="W823" s="582"/>
      <c r="X823" s="582"/>
      <c r="Y823" s="582"/>
      <c r="Z823" s="582"/>
      <c r="AA823" s="582"/>
      <c r="AB823" s="582"/>
      <c r="AC823" s="582"/>
      <c r="AD823" s="582"/>
      <c r="AE823" s="582"/>
      <c r="AF823" s="582"/>
      <c r="AG823" s="582"/>
      <c r="AH823" s="582"/>
      <c r="AI823" s="582"/>
      <c r="AJ823" s="582"/>
      <c r="AK823" s="582"/>
      <c r="AL823" s="582"/>
      <c r="AM823" s="582"/>
      <c r="AN823" s="582"/>
      <c r="AO823" s="582"/>
      <c r="AP823" s="582"/>
      <c r="AQ823" s="582"/>
      <c r="AR823" s="582"/>
      <c r="AS823" s="582"/>
    </row>
    <row r="824" spans="15:45" ht="12.75" customHeight="1">
      <c r="O824" s="582"/>
      <c r="P824" s="582"/>
      <c r="Q824" s="582"/>
      <c r="R824" s="582"/>
      <c r="S824" s="582"/>
      <c r="T824" s="582"/>
      <c r="U824" s="582"/>
      <c r="V824" s="582"/>
      <c r="W824" s="582"/>
      <c r="X824" s="582"/>
      <c r="Y824" s="582"/>
      <c r="Z824" s="582"/>
      <c r="AA824" s="582"/>
      <c r="AB824" s="582"/>
      <c r="AC824" s="582"/>
      <c r="AD824" s="582"/>
      <c r="AE824" s="582"/>
      <c r="AF824" s="582"/>
      <c r="AG824" s="582"/>
      <c r="AH824" s="582"/>
      <c r="AI824" s="582"/>
      <c r="AJ824" s="582"/>
      <c r="AK824" s="582"/>
      <c r="AL824" s="582"/>
      <c r="AM824" s="582"/>
      <c r="AN824" s="582"/>
      <c r="AO824" s="582"/>
      <c r="AP824" s="582"/>
      <c r="AQ824" s="582"/>
      <c r="AR824" s="582"/>
      <c r="AS824" s="582"/>
    </row>
    <row r="825" spans="15:45" ht="12.75" customHeight="1">
      <c r="O825" s="582"/>
      <c r="P825" s="582"/>
      <c r="Q825" s="582"/>
      <c r="R825" s="582"/>
      <c r="S825" s="582"/>
      <c r="T825" s="582"/>
      <c r="U825" s="582"/>
      <c r="V825" s="582"/>
      <c r="W825" s="582"/>
      <c r="X825" s="582"/>
      <c r="Y825" s="582"/>
      <c r="Z825" s="582"/>
      <c r="AA825" s="582"/>
      <c r="AB825" s="582"/>
      <c r="AC825" s="582"/>
      <c r="AD825" s="582"/>
      <c r="AE825" s="582"/>
      <c r="AF825" s="582"/>
      <c r="AG825" s="582"/>
      <c r="AH825" s="582"/>
      <c r="AI825" s="582"/>
      <c r="AJ825" s="582"/>
      <c r="AK825" s="582"/>
      <c r="AL825" s="582"/>
      <c r="AM825" s="582"/>
      <c r="AN825" s="582"/>
      <c r="AO825" s="582"/>
      <c r="AP825" s="582"/>
      <c r="AQ825" s="582"/>
      <c r="AR825" s="582"/>
      <c r="AS825" s="582"/>
    </row>
    <row r="826" spans="15:45" ht="12.75" customHeight="1">
      <c r="O826" s="582"/>
      <c r="P826" s="582"/>
      <c r="Q826" s="582"/>
      <c r="R826" s="582"/>
      <c r="S826" s="582"/>
      <c r="T826" s="582"/>
      <c r="U826" s="582"/>
      <c r="V826" s="582"/>
      <c r="W826" s="582"/>
      <c r="X826" s="582"/>
      <c r="Y826" s="582"/>
      <c r="Z826" s="582"/>
      <c r="AA826" s="582"/>
      <c r="AB826" s="582"/>
      <c r="AC826" s="582"/>
      <c r="AD826" s="582"/>
      <c r="AE826" s="582"/>
      <c r="AF826" s="582"/>
      <c r="AG826" s="582"/>
      <c r="AH826" s="582"/>
      <c r="AI826" s="582"/>
      <c r="AJ826" s="582"/>
      <c r="AK826" s="582"/>
      <c r="AL826" s="582"/>
      <c r="AM826" s="582"/>
      <c r="AN826" s="582"/>
      <c r="AO826" s="582"/>
      <c r="AP826" s="582"/>
      <c r="AQ826" s="582"/>
      <c r="AR826" s="582"/>
      <c r="AS826" s="582"/>
    </row>
    <row r="827" spans="15:45" ht="12.75" customHeight="1">
      <c r="O827" s="582"/>
      <c r="P827" s="582"/>
      <c r="Q827" s="582"/>
      <c r="R827" s="582"/>
      <c r="S827" s="582"/>
      <c r="T827" s="582"/>
      <c r="U827" s="582"/>
      <c r="V827" s="582"/>
      <c r="W827" s="582"/>
      <c r="X827" s="582"/>
      <c r="Y827" s="582"/>
      <c r="Z827" s="582"/>
      <c r="AA827" s="582"/>
      <c r="AB827" s="582"/>
      <c r="AC827" s="582"/>
      <c r="AD827" s="582"/>
      <c r="AE827" s="582"/>
      <c r="AF827" s="582"/>
      <c r="AG827" s="582"/>
      <c r="AH827" s="582"/>
      <c r="AI827" s="582"/>
      <c r="AJ827" s="582"/>
      <c r="AK827" s="582"/>
      <c r="AL827" s="582"/>
      <c r="AM827" s="582"/>
      <c r="AN827" s="582"/>
      <c r="AO827" s="582"/>
      <c r="AP827" s="582"/>
      <c r="AQ827" s="582"/>
      <c r="AR827" s="582"/>
      <c r="AS827" s="582"/>
    </row>
    <row r="828" spans="15:45" ht="12.75" customHeight="1">
      <c r="O828" s="582"/>
      <c r="P828" s="582"/>
      <c r="Q828" s="582"/>
      <c r="R828" s="582"/>
      <c r="S828" s="582"/>
      <c r="T828" s="582"/>
      <c r="U828" s="582"/>
      <c r="V828" s="582"/>
      <c r="W828" s="582"/>
      <c r="X828" s="582"/>
      <c r="Y828" s="582"/>
      <c r="Z828" s="582"/>
      <c r="AA828" s="582"/>
      <c r="AB828" s="582"/>
      <c r="AC828" s="582"/>
      <c r="AD828" s="582"/>
      <c r="AE828" s="582"/>
      <c r="AF828" s="582"/>
      <c r="AG828" s="582"/>
      <c r="AH828" s="582"/>
      <c r="AI828" s="582"/>
      <c r="AJ828" s="582"/>
      <c r="AK828" s="582"/>
      <c r="AL828" s="582"/>
      <c r="AM828" s="582"/>
      <c r="AN828" s="582"/>
      <c r="AO828" s="582"/>
      <c r="AP828" s="582"/>
      <c r="AQ828" s="582"/>
      <c r="AR828" s="582"/>
      <c r="AS828" s="582"/>
    </row>
    <row r="829" spans="15:45" ht="12.75" customHeight="1">
      <c r="O829" s="582"/>
      <c r="P829" s="582"/>
      <c r="Q829" s="582"/>
      <c r="R829" s="582"/>
      <c r="S829" s="582"/>
      <c r="T829" s="582"/>
      <c r="U829" s="582"/>
      <c r="V829" s="582"/>
      <c r="W829" s="582"/>
      <c r="X829" s="582"/>
      <c r="Y829" s="582"/>
      <c r="Z829" s="582"/>
      <c r="AA829" s="582"/>
      <c r="AB829" s="582"/>
      <c r="AC829" s="582"/>
      <c r="AD829" s="582"/>
      <c r="AE829" s="582"/>
      <c r="AF829" s="582"/>
      <c r="AG829" s="582"/>
      <c r="AH829" s="582"/>
      <c r="AI829" s="582"/>
      <c r="AJ829" s="582"/>
      <c r="AK829" s="582"/>
      <c r="AL829" s="582"/>
      <c r="AM829" s="582"/>
      <c r="AN829" s="582"/>
      <c r="AO829" s="582"/>
      <c r="AP829" s="582"/>
      <c r="AQ829" s="582"/>
      <c r="AR829" s="582"/>
      <c r="AS829" s="582"/>
    </row>
    <row r="830" spans="15:45" ht="12.75" customHeight="1">
      <c r="O830" s="582"/>
      <c r="P830" s="582"/>
      <c r="Q830" s="582"/>
      <c r="R830" s="582"/>
      <c r="S830" s="582"/>
      <c r="T830" s="582"/>
      <c r="U830" s="582"/>
      <c r="V830" s="582"/>
      <c r="W830" s="582"/>
      <c r="X830" s="582"/>
      <c r="Y830" s="582"/>
      <c r="Z830" s="582"/>
      <c r="AA830" s="582"/>
      <c r="AB830" s="582"/>
      <c r="AC830" s="582"/>
      <c r="AD830" s="582"/>
      <c r="AE830" s="582"/>
      <c r="AF830" s="582"/>
      <c r="AG830" s="582"/>
      <c r="AH830" s="582"/>
      <c r="AI830" s="582"/>
      <c r="AJ830" s="582"/>
      <c r="AK830" s="582"/>
      <c r="AL830" s="582"/>
      <c r="AM830" s="582"/>
      <c r="AN830" s="582"/>
      <c r="AO830" s="582"/>
      <c r="AP830" s="582"/>
      <c r="AQ830" s="582"/>
      <c r="AR830" s="582"/>
      <c r="AS830" s="582"/>
    </row>
    <row r="831" spans="15:45" ht="12.75" customHeight="1">
      <c r="O831" s="582"/>
      <c r="P831" s="582"/>
      <c r="Q831" s="582"/>
      <c r="R831" s="582"/>
      <c r="S831" s="582"/>
      <c r="T831" s="582"/>
      <c r="U831" s="582"/>
      <c r="V831" s="582"/>
      <c r="W831" s="582"/>
      <c r="X831" s="582"/>
      <c r="Y831" s="582"/>
      <c r="Z831" s="582"/>
      <c r="AA831" s="582"/>
      <c r="AB831" s="582"/>
      <c r="AC831" s="582"/>
      <c r="AD831" s="582"/>
      <c r="AE831" s="582"/>
      <c r="AF831" s="582"/>
      <c r="AG831" s="582"/>
      <c r="AH831" s="582"/>
      <c r="AI831" s="582"/>
      <c r="AJ831" s="582"/>
      <c r="AK831" s="582"/>
      <c r="AL831" s="582"/>
      <c r="AM831" s="582"/>
      <c r="AN831" s="582"/>
      <c r="AO831" s="582"/>
      <c r="AP831" s="582"/>
      <c r="AQ831" s="582"/>
      <c r="AR831" s="582"/>
      <c r="AS831" s="582"/>
    </row>
    <row r="832" spans="15:45" ht="12.75" customHeight="1">
      <c r="O832" s="582"/>
      <c r="P832" s="582"/>
      <c r="Q832" s="582"/>
      <c r="R832" s="582"/>
      <c r="S832" s="582"/>
      <c r="T832" s="582"/>
      <c r="U832" s="582"/>
      <c r="V832" s="582"/>
      <c r="W832" s="582"/>
      <c r="X832" s="582"/>
      <c r="Y832" s="582"/>
      <c r="Z832" s="582"/>
      <c r="AA832" s="582"/>
      <c r="AB832" s="582"/>
      <c r="AC832" s="582"/>
      <c r="AD832" s="582"/>
      <c r="AE832" s="582"/>
      <c r="AF832" s="582"/>
      <c r="AG832" s="582"/>
      <c r="AH832" s="582"/>
      <c r="AI832" s="582"/>
      <c r="AJ832" s="582"/>
      <c r="AK832" s="582"/>
      <c r="AL832" s="582"/>
      <c r="AM832" s="582"/>
      <c r="AN832" s="582"/>
      <c r="AO832" s="582"/>
      <c r="AP832" s="582"/>
      <c r="AQ832" s="582"/>
      <c r="AR832" s="582"/>
      <c r="AS832" s="582"/>
    </row>
    <row r="833" spans="15:45" ht="12.75" customHeight="1">
      <c r="O833" s="582"/>
      <c r="P833" s="582"/>
      <c r="Q833" s="582"/>
      <c r="R833" s="582"/>
      <c r="S833" s="582"/>
      <c r="T833" s="582"/>
      <c r="U833" s="582"/>
      <c r="V833" s="582"/>
      <c r="W833" s="582"/>
      <c r="X833" s="582"/>
      <c r="Y833" s="582"/>
      <c r="Z833" s="582"/>
      <c r="AA833" s="582"/>
      <c r="AB833" s="582"/>
      <c r="AC833" s="582"/>
      <c r="AD833" s="582"/>
      <c r="AE833" s="582"/>
      <c r="AF833" s="582"/>
      <c r="AG833" s="582"/>
      <c r="AH833" s="582"/>
      <c r="AI833" s="582"/>
      <c r="AJ833" s="582"/>
      <c r="AK833" s="582"/>
      <c r="AL833" s="582"/>
      <c r="AM833" s="582"/>
      <c r="AN833" s="582"/>
      <c r="AO833" s="582"/>
      <c r="AP833" s="582"/>
      <c r="AQ833" s="582"/>
      <c r="AR833" s="582"/>
      <c r="AS833" s="582"/>
    </row>
    <row r="834" spans="15:45" ht="12.75" customHeight="1">
      <c r="O834" s="582"/>
      <c r="P834" s="582"/>
      <c r="Q834" s="582"/>
      <c r="R834" s="582"/>
      <c r="S834" s="582"/>
      <c r="T834" s="582"/>
      <c r="U834" s="582"/>
      <c r="V834" s="582"/>
      <c r="W834" s="582"/>
      <c r="X834" s="582"/>
      <c r="Y834" s="582"/>
      <c r="Z834" s="582"/>
      <c r="AA834" s="582"/>
      <c r="AB834" s="582"/>
      <c r="AC834" s="582"/>
      <c r="AD834" s="582"/>
      <c r="AE834" s="582"/>
      <c r="AF834" s="582"/>
      <c r="AG834" s="582"/>
      <c r="AH834" s="582"/>
      <c r="AI834" s="582"/>
      <c r="AJ834" s="582"/>
      <c r="AK834" s="582"/>
      <c r="AL834" s="582"/>
      <c r="AM834" s="582"/>
      <c r="AN834" s="582"/>
      <c r="AO834" s="582"/>
      <c r="AP834" s="582"/>
      <c r="AQ834" s="582"/>
      <c r="AR834" s="582"/>
      <c r="AS834" s="582"/>
    </row>
    <row r="835" spans="15:45" ht="12.75" customHeight="1">
      <c r="O835" s="582"/>
      <c r="P835" s="582"/>
      <c r="Q835" s="582"/>
      <c r="R835" s="582"/>
      <c r="S835" s="582"/>
      <c r="T835" s="582"/>
      <c r="U835" s="582"/>
      <c r="V835" s="582"/>
      <c r="W835" s="582"/>
      <c r="X835" s="582"/>
      <c r="Y835" s="582"/>
      <c r="Z835" s="582"/>
      <c r="AA835" s="582"/>
      <c r="AB835" s="582"/>
      <c r="AC835" s="582"/>
      <c r="AD835" s="582"/>
      <c r="AE835" s="582"/>
      <c r="AF835" s="582"/>
      <c r="AG835" s="582"/>
      <c r="AH835" s="582"/>
      <c r="AI835" s="582"/>
      <c r="AJ835" s="582"/>
      <c r="AK835" s="582"/>
      <c r="AL835" s="582"/>
      <c r="AM835" s="582"/>
      <c r="AN835" s="582"/>
      <c r="AO835" s="582"/>
      <c r="AP835" s="582"/>
      <c r="AQ835" s="582"/>
      <c r="AR835" s="582"/>
      <c r="AS835" s="582"/>
    </row>
    <row r="836" spans="15:45" ht="12.75" customHeight="1">
      <c r="O836" s="582"/>
      <c r="P836" s="582"/>
      <c r="Q836" s="582"/>
      <c r="R836" s="582"/>
      <c r="S836" s="582"/>
      <c r="T836" s="582"/>
      <c r="U836" s="582"/>
      <c r="V836" s="582"/>
      <c r="W836" s="582"/>
      <c r="X836" s="582"/>
      <c r="Y836" s="582"/>
      <c r="Z836" s="582"/>
      <c r="AA836" s="582"/>
      <c r="AB836" s="582"/>
      <c r="AC836" s="582"/>
      <c r="AD836" s="582"/>
      <c r="AE836" s="582"/>
      <c r="AF836" s="582"/>
      <c r="AG836" s="582"/>
      <c r="AH836" s="582"/>
      <c r="AI836" s="582"/>
      <c r="AJ836" s="582"/>
      <c r="AK836" s="582"/>
      <c r="AL836" s="582"/>
      <c r="AM836" s="582"/>
      <c r="AN836" s="582"/>
      <c r="AO836" s="582"/>
      <c r="AP836" s="582"/>
      <c r="AQ836" s="582"/>
      <c r="AR836" s="582"/>
      <c r="AS836" s="582"/>
    </row>
    <row r="837" spans="15:45" ht="12.75" customHeight="1">
      <c r="O837" s="582"/>
      <c r="P837" s="582"/>
      <c r="Q837" s="582"/>
      <c r="R837" s="582"/>
      <c r="S837" s="582"/>
      <c r="T837" s="582"/>
      <c r="U837" s="582"/>
      <c r="V837" s="582"/>
      <c r="W837" s="582"/>
      <c r="X837" s="582"/>
      <c r="Y837" s="582"/>
      <c r="Z837" s="582"/>
      <c r="AA837" s="582"/>
      <c r="AB837" s="582"/>
      <c r="AC837" s="582"/>
      <c r="AD837" s="582"/>
      <c r="AE837" s="582"/>
      <c r="AF837" s="582"/>
      <c r="AG837" s="582"/>
      <c r="AH837" s="582"/>
      <c r="AI837" s="582"/>
      <c r="AJ837" s="582"/>
      <c r="AK837" s="582"/>
      <c r="AL837" s="582"/>
      <c r="AM837" s="582"/>
      <c r="AN837" s="582"/>
      <c r="AO837" s="582"/>
      <c r="AP837" s="582"/>
      <c r="AQ837" s="582"/>
      <c r="AR837" s="582"/>
      <c r="AS837" s="582"/>
    </row>
    <row r="838" spans="15:45" ht="12.75" customHeight="1">
      <c r="O838" s="582"/>
      <c r="P838" s="582"/>
      <c r="Q838" s="582"/>
      <c r="R838" s="582"/>
      <c r="S838" s="582"/>
      <c r="T838" s="582"/>
      <c r="U838" s="582"/>
      <c r="V838" s="582"/>
      <c r="W838" s="582"/>
      <c r="X838" s="582"/>
      <c r="Y838" s="582"/>
      <c r="Z838" s="582"/>
      <c r="AA838" s="582"/>
      <c r="AB838" s="582"/>
      <c r="AC838" s="582"/>
      <c r="AD838" s="582"/>
      <c r="AE838" s="582"/>
      <c r="AF838" s="582"/>
      <c r="AG838" s="582"/>
      <c r="AH838" s="582"/>
      <c r="AI838" s="582"/>
      <c r="AJ838" s="582"/>
      <c r="AK838" s="582"/>
      <c r="AL838" s="582"/>
      <c r="AM838" s="582"/>
      <c r="AN838" s="582"/>
      <c r="AO838" s="582"/>
      <c r="AP838" s="582"/>
      <c r="AQ838" s="582"/>
      <c r="AR838" s="582"/>
      <c r="AS838" s="582"/>
    </row>
    <row r="839" spans="15:45" ht="12.75" customHeight="1">
      <c r="O839" s="582"/>
      <c r="P839" s="582"/>
      <c r="Q839" s="582"/>
      <c r="R839" s="582"/>
      <c r="S839" s="582"/>
      <c r="T839" s="582"/>
      <c r="U839" s="582"/>
      <c r="V839" s="582"/>
      <c r="W839" s="582"/>
      <c r="X839" s="582"/>
      <c r="Y839" s="582"/>
      <c r="Z839" s="582"/>
      <c r="AA839" s="582"/>
      <c r="AB839" s="582"/>
      <c r="AC839" s="582"/>
      <c r="AD839" s="582"/>
      <c r="AE839" s="582"/>
      <c r="AF839" s="582"/>
      <c r="AG839" s="582"/>
      <c r="AH839" s="582"/>
      <c r="AI839" s="582"/>
      <c r="AJ839" s="582"/>
      <c r="AK839" s="582"/>
      <c r="AL839" s="582"/>
      <c r="AM839" s="582"/>
      <c r="AN839" s="582"/>
      <c r="AO839" s="582"/>
      <c r="AP839" s="582"/>
      <c r="AQ839" s="582"/>
      <c r="AR839" s="582"/>
      <c r="AS839" s="582"/>
    </row>
    <row r="840" spans="15:45" ht="12.75" customHeight="1">
      <c r="O840" s="582"/>
      <c r="P840" s="582"/>
      <c r="Q840" s="582"/>
      <c r="R840" s="582"/>
      <c r="S840" s="582"/>
      <c r="T840" s="582"/>
      <c r="U840" s="582"/>
      <c r="V840" s="582"/>
      <c r="W840" s="582"/>
      <c r="X840" s="582"/>
      <c r="Y840" s="582"/>
      <c r="Z840" s="582"/>
      <c r="AA840" s="582"/>
      <c r="AB840" s="582"/>
      <c r="AC840" s="582"/>
      <c r="AD840" s="582"/>
      <c r="AE840" s="582"/>
      <c r="AF840" s="582"/>
      <c r="AG840" s="582"/>
      <c r="AH840" s="582"/>
      <c r="AI840" s="582"/>
      <c r="AJ840" s="582"/>
      <c r="AK840" s="582"/>
      <c r="AL840" s="582"/>
      <c r="AM840" s="582"/>
      <c r="AN840" s="582"/>
      <c r="AO840" s="582"/>
      <c r="AP840" s="582"/>
      <c r="AQ840" s="582"/>
      <c r="AR840" s="582"/>
      <c r="AS840" s="582"/>
    </row>
    <row r="841" spans="15:45" ht="12.75" customHeight="1">
      <c r="O841" s="582"/>
      <c r="P841" s="582"/>
      <c r="Q841" s="582"/>
      <c r="R841" s="582"/>
      <c r="S841" s="582"/>
      <c r="T841" s="582"/>
      <c r="U841" s="582"/>
      <c r="V841" s="582"/>
      <c r="W841" s="582"/>
      <c r="X841" s="582"/>
      <c r="Y841" s="582"/>
      <c r="Z841" s="582"/>
      <c r="AA841" s="582"/>
      <c r="AB841" s="582"/>
      <c r="AC841" s="582"/>
      <c r="AD841" s="582"/>
      <c r="AE841" s="582"/>
      <c r="AF841" s="582"/>
      <c r="AG841" s="582"/>
      <c r="AH841" s="582"/>
      <c r="AI841" s="582"/>
      <c r="AJ841" s="582"/>
      <c r="AK841" s="582"/>
      <c r="AL841" s="582"/>
      <c r="AM841" s="582"/>
      <c r="AN841" s="582"/>
      <c r="AO841" s="582"/>
      <c r="AP841" s="582"/>
      <c r="AQ841" s="582"/>
      <c r="AR841" s="582"/>
      <c r="AS841" s="582"/>
    </row>
    <row r="842" spans="15:45" ht="12.75" customHeight="1">
      <c r="O842" s="582"/>
      <c r="P842" s="582"/>
      <c r="Q842" s="582"/>
      <c r="R842" s="582"/>
      <c r="S842" s="582"/>
      <c r="T842" s="582"/>
      <c r="U842" s="582"/>
      <c r="V842" s="582"/>
      <c r="W842" s="582"/>
      <c r="X842" s="582"/>
      <c r="Y842" s="582"/>
      <c r="Z842" s="582"/>
      <c r="AA842" s="582"/>
      <c r="AB842" s="582"/>
      <c r="AC842" s="582"/>
      <c r="AD842" s="582"/>
      <c r="AE842" s="582"/>
      <c r="AF842" s="582"/>
      <c r="AG842" s="582"/>
      <c r="AH842" s="582"/>
      <c r="AI842" s="582"/>
      <c r="AJ842" s="582"/>
      <c r="AK842" s="582"/>
      <c r="AL842" s="582"/>
      <c r="AM842" s="582"/>
      <c r="AN842" s="582"/>
      <c r="AO842" s="582"/>
      <c r="AP842" s="582"/>
      <c r="AQ842" s="582"/>
      <c r="AR842" s="582"/>
      <c r="AS842" s="582"/>
    </row>
    <row r="843" spans="15:45" ht="12.75" customHeight="1">
      <c r="O843" s="582"/>
      <c r="P843" s="582"/>
      <c r="Q843" s="582"/>
      <c r="R843" s="582"/>
      <c r="S843" s="582"/>
      <c r="T843" s="582"/>
      <c r="U843" s="582"/>
      <c r="V843" s="582"/>
      <c r="W843" s="582"/>
      <c r="X843" s="582"/>
      <c r="Y843" s="582"/>
      <c r="Z843" s="582"/>
      <c r="AA843" s="582"/>
      <c r="AB843" s="582"/>
      <c r="AC843" s="582"/>
      <c r="AD843" s="582"/>
      <c r="AE843" s="582"/>
      <c r="AF843" s="582"/>
      <c r="AG843" s="582"/>
      <c r="AH843" s="582"/>
      <c r="AI843" s="582"/>
      <c r="AJ843" s="582"/>
      <c r="AK843" s="582"/>
      <c r="AL843" s="582"/>
      <c r="AM843" s="582"/>
      <c r="AN843" s="582"/>
      <c r="AO843" s="582"/>
      <c r="AP843" s="582"/>
      <c r="AQ843" s="582"/>
      <c r="AR843" s="582"/>
      <c r="AS843" s="582"/>
    </row>
    <row r="844" spans="15:45" ht="12.75" customHeight="1">
      <c r="O844" s="582"/>
      <c r="P844" s="582"/>
      <c r="Q844" s="582"/>
      <c r="R844" s="582"/>
      <c r="S844" s="582"/>
      <c r="T844" s="582"/>
      <c r="U844" s="582"/>
      <c r="V844" s="582"/>
      <c r="W844" s="582"/>
      <c r="X844" s="582"/>
      <c r="Y844" s="582"/>
      <c r="Z844" s="582"/>
      <c r="AA844" s="582"/>
      <c r="AB844" s="582"/>
      <c r="AC844" s="582"/>
      <c r="AD844" s="582"/>
      <c r="AE844" s="582"/>
      <c r="AF844" s="582"/>
      <c r="AG844" s="582"/>
      <c r="AH844" s="582"/>
      <c r="AI844" s="582"/>
      <c r="AJ844" s="582"/>
      <c r="AK844" s="582"/>
      <c r="AL844" s="582"/>
      <c r="AM844" s="582"/>
      <c r="AN844" s="582"/>
      <c r="AO844" s="582"/>
      <c r="AP844" s="582"/>
      <c r="AQ844" s="582"/>
      <c r="AR844" s="582"/>
      <c r="AS844" s="582"/>
    </row>
    <row r="845" spans="15:45" ht="12.75" customHeight="1">
      <c r="O845" s="582"/>
      <c r="P845" s="582"/>
      <c r="Q845" s="582"/>
      <c r="R845" s="582"/>
      <c r="S845" s="582"/>
      <c r="T845" s="582"/>
      <c r="U845" s="582"/>
      <c r="V845" s="582"/>
      <c r="W845" s="582"/>
      <c r="X845" s="582"/>
      <c r="Y845" s="582"/>
      <c r="Z845" s="582"/>
      <c r="AA845" s="582"/>
      <c r="AB845" s="582"/>
      <c r="AC845" s="582"/>
      <c r="AD845" s="582"/>
      <c r="AE845" s="582"/>
      <c r="AF845" s="582"/>
      <c r="AG845" s="582"/>
      <c r="AH845" s="582"/>
      <c r="AI845" s="582"/>
      <c r="AJ845" s="582"/>
      <c r="AK845" s="582"/>
      <c r="AL845" s="582"/>
      <c r="AM845" s="582"/>
      <c r="AN845" s="582"/>
      <c r="AO845" s="582"/>
      <c r="AP845" s="582"/>
      <c r="AQ845" s="582"/>
      <c r="AR845" s="582"/>
      <c r="AS845" s="582"/>
    </row>
    <row r="846" spans="15:45" ht="12.75" customHeight="1">
      <c r="O846" s="582"/>
      <c r="P846" s="582"/>
      <c r="Q846" s="582"/>
      <c r="R846" s="582"/>
      <c r="S846" s="582"/>
      <c r="T846" s="582"/>
      <c r="U846" s="582"/>
      <c r="V846" s="582"/>
      <c r="W846" s="582"/>
      <c r="X846" s="582"/>
      <c r="Y846" s="582"/>
      <c r="Z846" s="582"/>
      <c r="AA846" s="582"/>
      <c r="AB846" s="582"/>
      <c r="AC846" s="582"/>
      <c r="AD846" s="582"/>
      <c r="AE846" s="582"/>
      <c r="AF846" s="582"/>
      <c r="AG846" s="582"/>
      <c r="AH846" s="582"/>
      <c r="AI846" s="582"/>
      <c r="AJ846" s="582"/>
      <c r="AK846" s="582"/>
      <c r="AL846" s="582"/>
      <c r="AM846" s="582"/>
      <c r="AN846" s="582"/>
      <c r="AO846" s="582"/>
      <c r="AP846" s="582"/>
      <c r="AQ846" s="582"/>
      <c r="AR846" s="582"/>
      <c r="AS846" s="582"/>
    </row>
    <row r="847" spans="15:45" ht="12.75" customHeight="1">
      <c r="O847" s="582"/>
      <c r="P847" s="582"/>
      <c r="Q847" s="582"/>
      <c r="R847" s="582"/>
      <c r="S847" s="582"/>
      <c r="T847" s="582"/>
      <c r="U847" s="582"/>
      <c r="V847" s="582"/>
      <c r="W847" s="582"/>
      <c r="X847" s="582"/>
      <c r="Y847" s="582"/>
      <c r="Z847" s="582"/>
      <c r="AA847" s="582"/>
      <c r="AB847" s="582"/>
      <c r="AC847" s="582"/>
      <c r="AD847" s="582"/>
      <c r="AE847" s="582"/>
      <c r="AF847" s="582"/>
      <c r="AG847" s="582"/>
      <c r="AH847" s="582"/>
      <c r="AI847" s="582"/>
      <c r="AJ847" s="582"/>
      <c r="AK847" s="582"/>
      <c r="AL847" s="582"/>
      <c r="AM847" s="582"/>
      <c r="AN847" s="582"/>
      <c r="AO847" s="582"/>
      <c r="AP847" s="582"/>
      <c r="AQ847" s="582"/>
      <c r="AR847" s="582"/>
      <c r="AS847" s="582"/>
    </row>
    <row r="848" spans="15:45" ht="12.75" customHeight="1">
      <c r="O848" s="582"/>
      <c r="P848" s="582"/>
      <c r="Q848" s="582"/>
      <c r="R848" s="582"/>
      <c r="S848" s="582"/>
      <c r="T848" s="582"/>
      <c r="U848" s="582"/>
      <c r="V848" s="582"/>
      <c r="W848" s="582"/>
      <c r="X848" s="582"/>
      <c r="Y848" s="582"/>
      <c r="Z848" s="582"/>
      <c r="AA848" s="582"/>
      <c r="AB848" s="582"/>
      <c r="AC848" s="582"/>
      <c r="AD848" s="582"/>
      <c r="AE848" s="582"/>
      <c r="AF848" s="582"/>
      <c r="AG848" s="582"/>
      <c r="AH848" s="582"/>
      <c r="AI848" s="582"/>
      <c r="AJ848" s="582"/>
      <c r="AK848" s="582"/>
      <c r="AL848" s="582"/>
      <c r="AM848" s="582"/>
      <c r="AN848" s="582"/>
      <c r="AO848" s="582"/>
      <c r="AP848" s="582"/>
      <c r="AQ848" s="582"/>
      <c r="AR848" s="582"/>
      <c r="AS848" s="582"/>
    </row>
    <row r="849" spans="15:45" ht="12.75" customHeight="1">
      <c r="O849" s="582"/>
      <c r="P849" s="582"/>
      <c r="Q849" s="582"/>
      <c r="R849" s="582"/>
      <c r="S849" s="582"/>
      <c r="T849" s="582"/>
      <c r="U849" s="582"/>
      <c r="V849" s="582"/>
      <c r="W849" s="582"/>
      <c r="X849" s="582"/>
      <c r="Y849" s="582"/>
      <c r="Z849" s="582"/>
      <c r="AA849" s="582"/>
      <c r="AB849" s="582"/>
      <c r="AC849" s="582"/>
      <c r="AD849" s="582"/>
      <c r="AE849" s="582"/>
      <c r="AF849" s="582"/>
      <c r="AG849" s="582"/>
      <c r="AH849" s="582"/>
      <c r="AI849" s="582"/>
      <c r="AJ849" s="582"/>
      <c r="AK849" s="582"/>
      <c r="AL849" s="582"/>
      <c r="AM849" s="582"/>
      <c r="AN849" s="582"/>
      <c r="AO849" s="582"/>
      <c r="AP849" s="582"/>
      <c r="AQ849" s="582"/>
      <c r="AR849" s="582"/>
      <c r="AS849" s="582"/>
    </row>
    <row r="850" spans="15:45" ht="12.75" customHeight="1">
      <c r="O850" s="582"/>
      <c r="P850" s="582"/>
      <c r="Q850" s="582"/>
      <c r="R850" s="582"/>
      <c r="S850" s="582"/>
      <c r="T850" s="582"/>
      <c r="U850" s="582"/>
      <c r="V850" s="582"/>
      <c r="W850" s="582"/>
      <c r="X850" s="582"/>
      <c r="Y850" s="582"/>
      <c r="Z850" s="582"/>
      <c r="AA850" s="582"/>
      <c r="AB850" s="582"/>
      <c r="AC850" s="582"/>
      <c r="AD850" s="582"/>
      <c r="AE850" s="582"/>
      <c r="AF850" s="582"/>
      <c r="AG850" s="582"/>
      <c r="AH850" s="582"/>
      <c r="AI850" s="582"/>
      <c r="AJ850" s="582"/>
      <c r="AK850" s="582"/>
      <c r="AL850" s="582"/>
      <c r="AM850" s="582"/>
      <c r="AN850" s="582"/>
      <c r="AO850" s="582"/>
      <c r="AP850" s="582"/>
      <c r="AQ850" s="582"/>
      <c r="AR850" s="582"/>
      <c r="AS850" s="582"/>
    </row>
    <row r="851" spans="15:45" ht="12.75" customHeight="1">
      <c r="O851" s="582"/>
      <c r="P851" s="582"/>
      <c r="Q851" s="582"/>
      <c r="R851" s="582"/>
      <c r="S851" s="582"/>
      <c r="T851" s="582"/>
      <c r="U851" s="582"/>
      <c r="V851" s="582"/>
      <c r="W851" s="582"/>
      <c r="X851" s="582"/>
      <c r="Y851" s="582"/>
      <c r="Z851" s="582"/>
      <c r="AA851" s="582"/>
      <c r="AB851" s="582"/>
      <c r="AC851" s="582"/>
      <c r="AD851" s="582"/>
      <c r="AE851" s="582"/>
      <c r="AF851" s="582"/>
      <c r="AG851" s="582"/>
      <c r="AH851" s="582"/>
      <c r="AI851" s="582"/>
      <c r="AJ851" s="582"/>
      <c r="AK851" s="582"/>
      <c r="AL851" s="582"/>
      <c r="AM851" s="582"/>
      <c r="AN851" s="582"/>
      <c r="AO851" s="582"/>
      <c r="AP851" s="582"/>
      <c r="AQ851" s="582"/>
      <c r="AR851" s="582"/>
      <c r="AS851" s="582"/>
    </row>
    <row r="852" spans="15:45" ht="12.75" customHeight="1">
      <c r="O852" s="582"/>
      <c r="P852" s="582"/>
      <c r="Q852" s="582"/>
      <c r="R852" s="582"/>
      <c r="S852" s="582"/>
      <c r="T852" s="582"/>
      <c r="U852" s="582"/>
      <c r="V852" s="582"/>
      <c r="W852" s="582"/>
      <c r="X852" s="582"/>
      <c r="Y852" s="582"/>
      <c r="Z852" s="582"/>
      <c r="AA852" s="582"/>
      <c r="AB852" s="582"/>
      <c r="AC852" s="582"/>
      <c r="AD852" s="582"/>
      <c r="AE852" s="582"/>
      <c r="AF852" s="582"/>
      <c r="AG852" s="582"/>
      <c r="AH852" s="582"/>
      <c r="AI852" s="582"/>
      <c r="AJ852" s="582"/>
      <c r="AK852" s="582"/>
      <c r="AL852" s="582"/>
      <c r="AM852" s="582"/>
      <c r="AN852" s="582"/>
      <c r="AO852" s="582"/>
      <c r="AP852" s="582"/>
      <c r="AQ852" s="582"/>
      <c r="AR852" s="582"/>
      <c r="AS852" s="582"/>
    </row>
    <row r="853" spans="15:45" ht="12.75" customHeight="1">
      <c r="O853" s="582"/>
      <c r="P853" s="582"/>
      <c r="Q853" s="582"/>
      <c r="R853" s="582"/>
      <c r="S853" s="582"/>
      <c r="T853" s="582"/>
      <c r="U853" s="582"/>
      <c r="V853" s="582"/>
      <c r="W853" s="582"/>
      <c r="X853" s="582"/>
      <c r="Y853" s="582"/>
      <c r="Z853" s="582"/>
      <c r="AA853" s="582"/>
      <c r="AB853" s="582"/>
      <c r="AC853" s="582"/>
      <c r="AD853" s="582"/>
      <c r="AE853" s="582"/>
      <c r="AF853" s="582"/>
      <c r="AG853" s="582"/>
      <c r="AH853" s="582"/>
      <c r="AI853" s="582"/>
      <c r="AJ853" s="582"/>
      <c r="AK853" s="582"/>
      <c r="AL853" s="582"/>
      <c r="AM853" s="582"/>
      <c r="AN853" s="582"/>
      <c r="AO853" s="582"/>
      <c r="AP853" s="582"/>
      <c r="AQ853" s="582"/>
      <c r="AR853" s="582"/>
      <c r="AS853" s="582"/>
    </row>
    <row r="854" spans="15:45" ht="12.75" customHeight="1">
      <c r="O854" s="582"/>
      <c r="P854" s="582"/>
      <c r="Q854" s="582"/>
      <c r="R854" s="582"/>
      <c r="S854" s="582"/>
      <c r="T854" s="582"/>
      <c r="U854" s="582"/>
      <c r="V854" s="582"/>
      <c r="W854" s="582"/>
      <c r="X854" s="582"/>
      <c r="Y854" s="582"/>
      <c r="Z854" s="582"/>
      <c r="AA854" s="582"/>
      <c r="AB854" s="582"/>
      <c r="AC854" s="582"/>
      <c r="AD854" s="582"/>
      <c r="AE854" s="582"/>
      <c r="AF854" s="582"/>
      <c r="AG854" s="582"/>
      <c r="AH854" s="582"/>
      <c r="AI854" s="582"/>
      <c r="AJ854" s="582"/>
      <c r="AK854" s="582"/>
      <c r="AL854" s="582"/>
      <c r="AM854" s="582"/>
      <c r="AN854" s="582"/>
      <c r="AO854" s="582"/>
      <c r="AP854" s="582"/>
      <c r="AQ854" s="582"/>
      <c r="AR854" s="582"/>
      <c r="AS854" s="582"/>
    </row>
    <row r="855" spans="15:45" ht="12.75" customHeight="1">
      <c r="O855" s="582"/>
      <c r="P855" s="582"/>
      <c r="Q855" s="582"/>
      <c r="R855" s="582"/>
      <c r="S855" s="582"/>
      <c r="T855" s="582"/>
      <c r="U855" s="582"/>
      <c r="V855" s="582"/>
      <c r="W855" s="582"/>
      <c r="X855" s="582"/>
      <c r="Y855" s="582"/>
      <c r="Z855" s="582"/>
      <c r="AA855" s="582"/>
      <c r="AB855" s="582"/>
      <c r="AC855" s="582"/>
      <c r="AD855" s="582"/>
      <c r="AE855" s="582"/>
      <c r="AF855" s="582"/>
      <c r="AG855" s="582"/>
      <c r="AH855" s="582"/>
      <c r="AI855" s="582"/>
      <c r="AJ855" s="582"/>
      <c r="AK855" s="582"/>
      <c r="AL855" s="582"/>
      <c r="AM855" s="582"/>
      <c r="AN855" s="582"/>
      <c r="AO855" s="582"/>
      <c r="AP855" s="582"/>
      <c r="AQ855" s="582"/>
      <c r="AR855" s="582"/>
      <c r="AS855" s="582"/>
    </row>
    <row r="856" spans="15:45" ht="12.75" customHeight="1">
      <c r="O856" s="582"/>
      <c r="P856" s="582"/>
      <c r="Q856" s="582"/>
      <c r="R856" s="582"/>
      <c r="S856" s="582"/>
      <c r="T856" s="582"/>
      <c r="U856" s="582"/>
      <c r="V856" s="582"/>
      <c r="W856" s="582"/>
      <c r="X856" s="582"/>
      <c r="Y856" s="582"/>
      <c r="Z856" s="582"/>
      <c r="AA856" s="582"/>
      <c r="AB856" s="582"/>
      <c r="AC856" s="582"/>
      <c r="AD856" s="582"/>
      <c r="AE856" s="582"/>
      <c r="AF856" s="582"/>
      <c r="AG856" s="582"/>
      <c r="AH856" s="582"/>
      <c r="AI856" s="582"/>
      <c r="AJ856" s="582"/>
      <c r="AK856" s="582"/>
      <c r="AL856" s="582"/>
      <c r="AM856" s="582"/>
      <c r="AN856" s="582"/>
      <c r="AO856" s="582"/>
      <c r="AP856" s="582"/>
      <c r="AQ856" s="582"/>
      <c r="AR856" s="582"/>
      <c r="AS856" s="582"/>
    </row>
    <row r="857" spans="15:45" ht="12.75" customHeight="1">
      <c r="O857" s="582"/>
      <c r="P857" s="582"/>
      <c r="Q857" s="582"/>
      <c r="R857" s="582"/>
      <c r="S857" s="582"/>
      <c r="T857" s="582"/>
      <c r="U857" s="582"/>
      <c r="V857" s="582"/>
      <c r="W857" s="582"/>
      <c r="X857" s="582"/>
      <c r="Y857" s="582"/>
      <c r="Z857" s="582"/>
      <c r="AA857" s="582"/>
      <c r="AB857" s="582"/>
      <c r="AC857" s="582"/>
      <c r="AD857" s="582"/>
      <c r="AE857" s="582"/>
      <c r="AF857" s="582"/>
      <c r="AG857" s="582"/>
      <c r="AH857" s="582"/>
      <c r="AI857" s="582"/>
      <c r="AJ857" s="582"/>
      <c r="AK857" s="582"/>
      <c r="AL857" s="582"/>
      <c r="AM857" s="582"/>
      <c r="AN857" s="582"/>
      <c r="AO857" s="582"/>
      <c r="AP857" s="582"/>
      <c r="AQ857" s="582"/>
      <c r="AR857" s="582"/>
      <c r="AS857" s="582"/>
    </row>
    <row r="858" spans="15:45" ht="12.75" customHeight="1">
      <c r="O858" s="582"/>
      <c r="P858" s="582"/>
      <c r="Q858" s="582"/>
      <c r="R858" s="582"/>
      <c r="S858" s="582"/>
      <c r="T858" s="582"/>
      <c r="U858" s="582"/>
      <c r="V858" s="582"/>
      <c r="W858" s="582"/>
      <c r="X858" s="582"/>
      <c r="Y858" s="582"/>
      <c r="Z858" s="582"/>
      <c r="AA858" s="582"/>
      <c r="AB858" s="582"/>
      <c r="AC858" s="582"/>
      <c r="AD858" s="582"/>
      <c r="AE858" s="582"/>
      <c r="AF858" s="582"/>
      <c r="AG858" s="582"/>
      <c r="AH858" s="582"/>
      <c r="AI858" s="582"/>
      <c r="AJ858" s="582"/>
      <c r="AK858" s="582"/>
      <c r="AL858" s="582"/>
      <c r="AM858" s="582"/>
      <c r="AN858" s="582"/>
      <c r="AO858" s="582"/>
      <c r="AP858" s="582"/>
      <c r="AQ858" s="582"/>
      <c r="AR858" s="582"/>
      <c r="AS858" s="582"/>
    </row>
    <row r="859" spans="15:45" ht="12.75" customHeight="1">
      <c r="O859" s="582"/>
      <c r="P859" s="582"/>
      <c r="Q859" s="582"/>
      <c r="R859" s="582"/>
      <c r="S859" s="582"/>
      <c r="T859" s="582"/>
      <c r="U859" s="582"/>
      <c r="V859" s="582"/>
      <c r="W859" s="582"/>
      <c r="X859" s="582"/>
      <c r="Y859" s="582"/>
      <c r="Z859" s="582"/>
      <c r="AA859" s="582"/>
      <c r="AB859" s="582"/>
      <c r="AC859" s="582"/>
      <c r="AD859" s="582"/>
      <c r="AE859" s="582"/>
      <c r="AF859" s="582"/>
      <c r="AG859" s="582"/>
      <c r="AH859" s="582"/>
      <c r="AI859" s="582"/>
      <c r="AJ859" s="582"/>
      <c r="AK859" s="582"/>
      <c r="AL859" s="582"/>
      <c r="AM859" s="582"/>
      <c r="AN859" s="582"/>
      <c r="AO859" s="582"/>
      <c r="AP859" s="582"/>
      <c r="AQ859" s="582"/>
      <c r="AR859" s="582"/>
      <c r="AS859" s="582"/>
    </row>
    <row r="860" spans="15:45" ht="12.75" customHeight="1">
      <c r="O860" s="582"/>
      <c r="P860" s="582"/>
      <c r="Q860" s="582"/>
      <c r="R860" s="582"/>
      <c r="S860" s="582"/>
      <c r="T860" s="582"/>
      <c r="U860" s="582"/>
      <c r="V860" s="582"/>
      <c r="W860" s="582"/>
      <c r="X860" s="582"/>
      <c r="Y860" s="582"/>
      <c r="Z860" s="582"/>
      <c r="AA860" s="582"/>
      <c r="AB860" s="582"/>
      <c r="AC860" s="582"/>
      <c r="AD860" s="582"/>
      <c r="AE860" s="582"/>
      <c r="AF860" s="582"/>
      <c r="AG860" s="582"/>
      <c r="AH860" s="582"/>
      <c r="AI860" s="582"/>
      <c r="AJ860" s="582"/>
      <c r="AK860" s="582"/>
      <c r="AL860" s="582"/>
      <c r="AM860" s="582"/>
      <c r="AN860" s="582"/>
      <c r="AO860" s="582"/>
      <c r="AP860" s="582"/>
      <c r="AQ860" s="582"/>
      <c r="AR860" s="582"/>
      <c r="AS860" s="582"/>
    </row>
    <row r="861" spans="15:45" ht="12.75" customHeight="1">
      <c r="O861" s="582"/>
      <c r="P861" s="582"/>
      <c r="Q861" s="582"/>
      <c r="R861" s="582"/>
      <c r="S861" s="582"/>
      <c r="T861" s="582"/>
      <c r="U861" s="582"/>
      <c r="V861" s="582"/>
      <c r="W861" s="582"/>
      <c r="X861" s="582"/>
      <c r="Y861" s="582"/>
      <c r="Z861" s="582"/>
      <c r="AA861" s="582"/>
      <c r="AB861" s="582"/>
      <c r="AC861" s="582"/>
      <c r="AD861" s="582"/>
      <c r="AE861" s="582"/>
      <c r="AF861" s="582"/>
      <c r="AG861" s="582"/>
      <c r="AH861" s="582"/>
      <c r="AI861" s="582"/>
      <c r="AJ861" s="582"/>
      <c r="AK861" s="582"/>
      <c r="AL861" s="582"/>
      <c r="AM861" s="582"/>
      <c r="AN861" s="582"/>
      <c r="AO861" s="582"/>
      <c r="AP861" s="582"/>
      <c r="AQ861" s="582"/>
      <c r="AR861" s="582"/>
      <c r="AS861" s="582"/>
    </row>
    <row r="862" spans="15:45" ht="12.75" customHeight="1">
      <c r="O862" s="582"/>
      <c r="P862" s="582"/>
      <c r="Q862" s="582"/>
      <c r="R862" s="582"/>
      <c r="S862" s="582"/>
      <c r="T862" s="582"/>
      <c r="U862" s="582"/>
      <c r="V862" s="582"/>
      <c r="W862" s="582"/>
      <c r="X862" s="582"/>
      <c r="Y862" s="582"/>
      <c r="Z862" s="582"/>
      <c r="AA862" s="582"/>
      <c r="AB862" s="582"/>
      <c r="AC862" s="582"/>
      <c r="AD862" s="582"/>
      <c r="AE862" s="582"/>
      <c r="AF862" s="582"/>
      <c r="AG862" s="582"/>
      <c r="AH862" s="582"/>
      <c r="AI862" s="582"/>
      <c r="AJ862" s="582"/>
      <c r="AK862" s="582"/>
      <c r="AL862" s="582"/>
      <c r="AM862" s="582"/>
      <c r="AN862" s="582"/>
      <c r="AO862" s="582"/>
      <c r="AP862" s="582"/>
      <c r="AQ862" s="582"/>
      <c r="AR862" s="582"/>
      <c r="AS862" s="582"/>
    </row>
    <row r="863" spans="15:45" ht="12.75" customHeight="1">
      <c r="O863" s="582"/>
      <c r="P863" s="582"/>
      <c r="Q863" s="582"/>
      <c r="R863" s="582"/>
      <c r="S863" s="582"/>
      <c r="T863" s="582"/>
      <c r="U863" s="582"/>
      <c r="V863" s="582"/>
      <c r="W863" s="582"/>
      <c r="X863" s="582"/>
      <c r="Y863" s="582"/>
      <c r="Z863" s="582"/>
      <c r="AA863" s="582"/>
      <c r="AB863" s="582"/>
      <c r="AC863" s="582"/>
      <c r="AD863" s="582"/>
      <c r="AE863" s="582"/>
      <c r="AF863" s="582"/>
      <c r="AG863" s="582"/>
      <c r="AH863" s="582"/>
      <c r="AI863" s="582"/>
      <c r="AJ863" s="582"/>
      <c r="AK863" s="582"/>
      <c r="AL863" s="582"/>
      <c r="AM863" s="582"/>
      <c r="AN863" s="582"/>
      <c r="AO863" s="582"/>
      <c r="AP863" s="582"/>
      <c r="AQ863" s="582"/>
      <c r="AR863" s="582"/>
      <c r="AS863" s="582"/>
    </row>
    <row r="864" spans="15:45" ht="12.75" customHeight="1">
      <c r="O864" s="582"/>
      <c r="P864" s="582"/>
      <c r="Q864" s="582"/>
      <c r="R864" s="582"/>
      <c r="S864" s="582"/>
      <c r="T864" s="582"/>
      <c r="U864" s="582"/>
      <c r="V864" s="582"/>
      <c r="W864" s="582"/>
      <c r="X864" s="582"/>
      <c r="Y864" s="582"/>
      <c r="Z864" s="582"/>
      <c r="AA864" s="582"/>
      <c r="AB864" s="582"/>
      <c r="AC864" s="582"/>
      <c r="AD864" s="582"/>
      <c r="AE864" s="582"/>
      <c r="AF864" s="582"/>
      <c r="AG864" s="582"/>
      <c r="AH864" s="582"/>
      <c r="AI864" s="582"/>
      <c r="AJ864" s="582"/>
      <c r="AK864" s="582"/>
      <c r="AL864" s="582"/>
      <c r="AM864" s="582"/>
      <c r="AN864" s="582"/>
      <c r="AO864" s="582"/>
      <c r="AP864" s="582"/>
      <c r="AQ864" s="582"/>
      <c r="AR864" s="582"/>
      <c r="AS864" s="582"/>
    </row>
    <row r="865" spans="15:45" ht="12.75" customHeight="1">
      <c r="O865" s="582"/>
      <c r="P865" s="582"/>
      <c r="Q865" s="582"/>
      <c r="R865" s="582"/>
      <c r="S865" s="582"/>
      <c r="T865" s="582"/>
      <c r="U865" s="582"/>
      <c r="V865" s="582"/>
      <c r="W865" s="582"/>
      <c r="X865" s="582"/>
      <c r="Y865" s="582"/>
      <c r="Z865" s="582"/>
      <c r="AA865" s="582"/>
      <c r="AB865" s="582"/>
      <c r="AC865" s="582"/>
      <c r="AD865" s="582"/>
      <c r="AE865" s="582"/>
      <c r="AF865" s="582"/>
      <c r="AG865" s="582"/>
      <c r="AH865" s="582"/>
      <c r="AI865" s="582"/>
      <c r="AJ865" s="582"/>
      <c r="AK865" s="582"/>
      <c r="AL865" s="582"/>
      <c r="AM865" s="582"/>
      <c r="AN865" s="582"/>
      <c r="AO865" s="582"/>
      <c r="AP865" s="582"/>
      <c r="AQ865" s="582"/>
      <c r="AR865" s="582"/>
      <c r="AS865" s="582"/>
    </row>
    <row r="866" spans="15:45" ht="12.75" customHeight="1">
      <c r="O866" s="582"/>
      <c r="P866" s="582"/>
      <c r="Q866" s="582"/>
      <c r="R866" s="582"/>
      <c r="S866" s="582"/>
      <c r="T866" s="582"/>
      <c r="U866" s="582"/>
      <c r="V866" s="582"/>
      <c r="W866" s="582"/>
      <c r="X866" s="582"/>
      <c r="Y866" s="582"/>
      <c r="Z866" s="582"/>
      <c r="AA866" s="582"/>
      <c r="AB866" s="582"/>
      <c r="AC866" s="582"/>
      <c r="AD866" s="582"/>
      <c r="AE866" s="582"/>
      <c r="AF866" s="582"/>
      <c r="AG866" s="582"/>
      <c r="AH866" s="582"/>
      <c r="AI866" s="582"/>
      <c r="AJ866" s="582"/>
      <c r="AK866" s="582"/>
      <c r="AL866" s="582"/>
      <c r="AM866" s="582"/>
      <c r="AN866" s="582"/>
      <c r="AO866" s="582"/>
      <c r="AP866" s="582"/>
      <c r="AQ866" s="582"/>
      <c r="AR866" s="582"/>
      <c r="AS866" s="582"/>
    </row>
    <row r="867" spans="15:45" ht="12.75" customHeight="1">
      <c r="O867" s="582"/>
      <c r="P867" s="582"/>
      <c r="Q867" s="582"/>
      <c r="R867" s="582"/>
      <c r="S867" s="582"/>
      <c r="T867" s="582"/>
      <c r="U867" s="582"/>
      <c r="V867" s="582"/>
      <c r="W867" s="582"/>
      <c r="X867" s="582"/>
      <c r="Y867" s="582"/>
      <c r="Z867" s="582"/>
      <c r="AA867" s="582"/>
      <c r="AB867" s="582"/>
      <c r="AC867" s="582"/>
      <c r="AD867" s="582"/>
      <c r="AE867" s="582"/>
      <c r="AF867" s="582"/>
      <c r="AG867" s="582"/>
      <c r="AH867" s="582"/>
      <c r="AI867" s="582"/>
      <c r="AJ867" s="582"/>
      <c r="AK867" s="582"/>
      <c r="AL867" s="582"/>
      <c r="AM867" s="582"/>
      <c r="AN867" s="582"/>
      <c r="AO867" s="582"/>
      <c r="AP867" s="582"/>
      <c r="AQ867" s="582"/>
      <c r="AR867" s="582"/>
      <c r="AS867" s="582"/>
    </row>
    <row r="868" spans="15:45" ht="12.75" customHeight="1">
      <c r="O868" s="582"/>
      <c r="P868" s="582"/>
      <c r="Q868" s="582"/>
      <c r="R868" s="582"/>
      <c r="S868" s="582"/>
      <c r="T868" s="582"/>
      <c r="U868" s="582"/>
      <c r="V868" s="582"/>
      <c r="W868" s="582"/>
      <c r="X868" s="582"/>
      <c r="Y868" s="582"/>
      <c r="Z868" s="582"/>
      <c r="AA868" s="582"/>
      <c r="AB868" s="582"/>
      <c r="AC868" s="582"/>
      <c r="AD868" s="582"/>
      <c r="AE868" s="582"/>
      <c r="AF868" s="582"/>
      <c r="AG868" s="582"/>
      <c r="AH868" s="582"/>
      <c r="AI868" s="582"/>
      <c r="AJ868" s="582"/>
      <c r="AK868" s="582"/>
      <c r="AL868" s="582"/>
      <c r="AM868" s="582"/>
      <c r="AN868" s="582"/>
      <c r="AO868" s="582"/>
      <c r="AP868" s="582"/>
      <c r="AQ868" s="582"/>
      <c r="AR868" s="582"/>
      <c r="AS868" s="582"/>
    </row>
    <row r="869" spans="15:45" ht="12.75" customHeight="1">
      <c r="O869" s="582"/>
      <c r="P869" s="582"/>
      <c r="Q869" s="582"/>
      <c r="R869" s="582"/>
      <c r="S869" s="582"/>
      <c r="T869" s="582"/>
      <c r="U869" s="582"/>
      <c r="V869" s="582"/>
      <c r="W869" s="582"/>
      <c r="X869" s="582"/>
      <c r="Y869" s="582"/>
      <c r="Z869" s="582"/>
      <c r="AA869" s="582"/>
      <c r="AB869" s="582"/>
      <c r="AC869" s="582"/>
      <c r="AD869" s="582"/>
      <c r="AE869" s="582"/>
      <c r="AF869" s="582"/>
      <c r="AG869" s="582"/>
      <c r="AH869" s="582"/>
      <c r="AI869" s="582"/>
      <c r="AJ869" s="582"/>
      <c r="AK869" s="582"/>
      <c r="AL869" s="582"/>
      <c r="AM869" s="582"/>
      <c r="AN869" s="582"/>
      <c r="AO869" s="582"/>
      <c r="AP869" s="582"/>
      <c r="AQ869" s="582"/>
      <c r="AR869" s="582"/>
      <c r="AS869" s="582"/>
    </row>
    <row r="870" spans="15:45" ht="12.75" customHeight="1">
      <c r="O870" s="582"/>
      <c r="P870" s="582"/>
      <c r="Q870" s="582"/>
      <c r="R870" s="582"/>
      <c r="S870" s="582"/>
      <c r="T870" s="582"/>
      <c r="U870" s="582"/>
      <c r="V870" s="582"/>
      <c r="W870" s="582"/>
      <c r="X870" s="582"/>
      <c r="Y870" s="582"/>
      <c r="Z870" s="582"/>
      <c r="AA870" s="582"/>
      <c r="AB870" s="582"/>
      <c r="AC870" s="582"/>
      <c r="AD870" s="582"/>
      <c r="AE870" s="582"/>
      <c r="AF870" s="582"/>
      <c r="AG870" s="582"/>
      <c r="AH870" s="582"/>
      <c r="AI870" s="582"/>
      <c r="AJ870" s="582"/>
      <c r="AK870" s="582"/>
      <c r="AL870" s="582"/>
      <c r="AM870" s="582"/>
      <c r="AN870" s="582"/>
      <c r="AO870" s="582"/>
      <c r="AP870" s="582"/>
      <c r="AQ870" s="582"/>
      <c r="AR870" s="582"/>
      <c r="AS870" s="582"/>
    </row>
    <row r="871" spans="15:45" ht="12.75" customHeight="1">
      <c r="O871" s="582"/>
      <c r="P871" s="582"/>
      <c r="Q871" s="582"/>
      <c r="R871" s="582"/>
      <c r="S871" s="582"/>
      <c r="T871" s="582"/>
      <c r="U871" s="582"/>
      <c r="V871" s="582"/>
      <c r="W871" s="582"/>
      <c r="X871" s="582"/>
      <c r="Y871" s="582"/>
      <c r="Z871" s="582"/>
      <c r="AA871" s="582"/>
      <c r="AB871" s="582"/>
      <c r="AC871" s="582"/>
      <c r="AD871" s="582"/>
      <c r="AE871" s="582"/>
      <c r="AF871" s="582"/>
      <c r="AG871" s="582"/>
      <c r="AH871" s="582"/>
      <c r="AI871" s="582"/>
      <c r="AJ871" s="582"/>
      <c r="AK871" s="582"/>
      <c r="AL871" s="582"/>
      <c r="AM871" s="582"/>
      <c r="AN871" s="582"/>
      <c r="AO871" s="582"/>
      <c r="AP871" s="582"/>
      <c r="AQ871" s="582"/>
      <c r="AR871" s="582"/>
      <c r="AS871" s="582"/>
    </row>
    <row r="872" spans="15:45" ht="12.75" customHeight="1">
      <c r="O872" s="582"/>
      <c r="P872" s="582"/>
      <c r="Q872" s="582"/>
      <c r="R872" s="582"/>
      <c r="S872" s="582"/>
      <c r="T872" s="582"/>
      <c r="U872" s="582"/>
      <c r="V872" s="582"/>
      <c r="W872" s="582"/>
      <c r="X872" s="582"/>
      <c r="Y872" s="582"/>
      <c r="Z872" s="582"/>
      <c r="AA872" s="582"/>
      <c r="AB872" s="582"/>
      <c r="AC872" s="582"/>
      <c r="AD872" s="582"/>
      <c r="AE872" s="582"/>
      <c r="AF872" s="582"/>
      <c r="AG872" s="582"/>
      <c r="AH872" s="582"/>
      <c r="AI872" s="582"/>
      <c r="AJ872" s="582"/>
      <c r="AK872" s="582"/>
      <c r="AL872" s="582"/>
      <c r="AM872" s="582"/>
      <c r="AN872" s="582"/>
      <c r="AO872" s="582"/>
      <c r="AP872" s="582"/>
      <c r="AQ872" s="582"/>
      <c r="AR872" s="582"/>
      <c r="AS872" s="582"/>
    </row>
    <row r="873" spans="15:45" ht="12.75" customHeight="1">
      <c r="O873" s="582"/>
      <c r="P873" s="582"/>
      <c r="Q873" s="582"/>
      <c r="R873" s="582"/>
      <c r="S873" s="582"/>
      <c r="T873" s="582"/>
      <c r="U873" s="582"/>
      <c r="V873" s="582"/>
      <c r="W873" s="582"/>
      <c r="X873" s="582"/>
      <c r="Y873" s="582"/>
      <c r="Z873" s="582"/>
      <c r="AA873" s="582"/>
      <c r="AB873" s="582"/>
      <c r="AC873" s="582"/>
      <c r="AD873" s="582"/>
      <c r="AE873" s="582"/>
      <c r="AF873" s="582"/>
      <c r="AG873" s="582"/>
      <c r="AH873" s="582"/>
      <c r="AI873" s="582"/>
      <c r="AJ873" s="582"/>
      <c r="AK873" s="582"/>
      <c r="AL873" s="582"/>
      <c r="AM873" s="582"/>
      <c r="AN873" s="582"/>
      <c r="AO873" s="582"/>
      <c r="AP873" s="582"/>
      <c r="AQ873" s="582"/>
      <c r="AR873" s="582"/>
      <c r="AS873" s="582"/>
    </row>
    <row r="874" spans="15:45" ht="12.75" customHeight="1">
      <c r="O874" s="582"/>
      <c r="P874" s="582"/>
      <c r="Q874" s="582"/>
      <c r="R874" s="582"/>
      <c r="S874" s="582"/>
      <c r="T874" s="582"/>
      <c r="U874" s="582"/>
      <c r="V874" s="582"/>
      <c r="W874" s="582"/>
      <c r="X874" s="582"/>
      <c r="Y874" s="582"/>
      <c r="Z874" s="582"/>
      <c r="AA874" s="582"/>
      <c r="AB874" s="582"/>
      <c r="AC874" s="582"/>
      <c r="AD874" s="582"/>
      <c r="AE874" s="582"/>
      <c r="AF874" s="582"/>
      <c r="AG874" s="582"/>
      <c r="AH874" s="582"/>
      <c r="AI874" s="582"/>
      <c r="AJ874" s="582"/>
      <c r="AK874" s="582"/>
      <c r="AL874" s="582"/>
      <c r="AM874" s="582"/>
      <c r="AN874" s="582"/>
      <c r="AO874" s="582"/>
      <c r="AP874" s="582"/>
      <c r="AQ874" s="582"/>
      <c r="AR874" s="582"/>
      <c r="AS874" s="582"/>
    </row>
    <row r="875" spans="15:45" ht="12.75" customHeight="1">
      <c r="O875" s="582"/>
      <c r="P875" s="582"/>
      <c r="Q875" s="582"/>
      <c r="R875" s="582"/>
      <c r="S875" s="582"/>
      <c r="T875" s="582"/>
      <c r="U875" s="582"/>
      <c r="V875" s="582"/>
      <c r="W875" s="582"/>
      <c r="X875" s="582"/>
      <c r="Y875" s="582"/>
      <c r="Z875" s="582"/>
      <c r="AA875" s="582"/>
      <c r="AB875" s="582"/>
      <c r="AC875" s="582"/>
      <c r="AD875" s="582"/>
      <c r="AE875" s="582"/>
      <c r="AF875" s="582"/>
      <c r="AG875" s="582"/>
      <c r="AH875" s="582"/>
      <c r="AI875" s="582"/>
      <c r="AJ875" s="582"/>
      <c r="AK875" s="582"/>
      <c r="AL875" s="582"/>
      <c r="AM875" s="582"/>
      <c r="AN875" s="582"/>
      <c r="AO875" s="582"/>
      <c r="AP875" s="582"/>
      <c r="AQ875" s="582"/>
      <c r="AR875" s="582"/>
      <c r="AS875" s="582"/>
    </row>
    <row r="876" spans="15:45" ht="12.75" customHeight="1">
      <c r="O876" s="582"/>
      <c r="P876" s="582"/>
      <c r="Q876" s="582"/>
      <c r="R876" s="582"/>
      <c r="S876" s="582"/>
      <c r="T876" s="582"/>
      <c r="U876" s="582"/>
      <c r="V876" s="582"/>
      <c r="W876" s="582"/>
      <c r="X876" s="582"/>
      <c r="Y876" s="582"/>
      <c r="Z876" s="582"/>
      <c r="AA876" s="582"/>
      <c r="AB876" s="582"/>
      <c r="AC876" s="582"/>
      <c r="AD876" s="582"/>
      <c r="AE876" s="582"/>
      <c r="AF876" s="582"/>
      <c r="AG876" s="582"/>
      <c r="AH876" s="582"/>
      <c r="AI876" s="582"/>
      <c r="AJ876" s="582"/>
      <c r="AK876" s="582"/>
      <c r="AL876" s="582"/>
      <c r="AM876" s="582"/>
      <c r="AN876" s="582"/>
      <c r="AO876" s="582"/>
      <c r="AP876" s="582"/>
      <c r="AQ876" s="582"/>
      <c r="AR876" s="582"/>
      <c r="AS876" s="582"/>
    </row>
    <row r="877" spans="15:45" ht="12.75" customHeight="1">
      <c r="O877" s="582"/>
      <c r="P877" s="582"/>
      <c r="Q877" s="582"/>
      <c r="R877" s="582"/>
      <c r="S877" s="582"/>
      <c r="T877" s="582"/>
      <c r="U877" s="582"/>
      <c r="V877" s="582"/>
      <c r="W877" s="582"/>
      <c r="X877" s="582"/>
      <c r="Y877" s="582"/>
      <c r="Z877" s="582"/>
      <c r="AA877" s="582"/>
      <c r="AB877" s="582"/>
      <c r="AC877" s="582"/>
      <c r="AD877" s="582"/>
      <c r="AE877" s="582"/>
      <c r="AF877" s="582"/>
      <c r="AG877" s="582"/>
      <c r="AH877" s="582"/>
      <c r="AI877" s="582"/>
      <c r="AJ877" s="582"/>
      <c r="AK877" s="582"/>
      <c r="AL877" s="582"/>
      <c r="AM877" s="582"/>
      <c r="AN877" s="582"/>
      <c r="AO877" s="582"/>
      <c r="AP877" s="582"/>
      <c r="AQ877" s="582"/>
      <c r="AR877" s="582"/>
      <c r="AS877" s="582"/>
    </row>
    <row r="878" spans="15:45" ht="12.75" customHeight="1">
      <c r="O878" s="582"/>
      <c r="P878" s="582"/>
      <c r="Q878" s="582"/>
      <c r="R878" s="582"/>
      <c r="S878" s="582"/>
      <c r="T878" s="582"/>
      <c r="U878" s="582"/>
      <c r="V878" s="582"/>
      <c r="W878" s="582"/>
      <c r="X878" s="582"/>
      <c r="Y878" s="582"/>
      <c r="Z878" s="582"/>
      <c r="AA878" s="582"/>
      <c r="AB878" s="582"/>
      <c r="AC878" s="582"/>
      <c r="AD878" s="582"/>
      <c r="AE878" s="582"/>
      <c r="AF878" s="582"/>
      <c r="AG878" s="582"/>
      <c r="AH878" s="582"/>
      <c r="AI878" s="582"/>
      <c r="AJ878" s="582"/>
      <c r="AK878" s="582"/>
      <c r="AL878" s="582"/>
      <c r="AM878" s="582"/>
      <c r="AN878" s="582"/>
      <c r="AO878" s="582"/>
      <c r="AP878" s="582"/>
      <c r="AQ878" s="582"/>
      <c r="AR878" s="582"/>
      <c r="AS878" s="582"/>
    </row>
    <row r="879" spans="15:45" ht="12.75" customHeight="1">
      <c r="O879" s="582"/>
      <c r="P879" s="582"/>
      <c r="Q879" s="582"/>
      <c r="R879" s="582"/>
      <c r="S879" s="582"/>
      <c r="T879" s="582"/>
      <c r="U879" s="582"/>
      <c r="V879" s="582"/>
      <c r="W879" s="582"/>
      <c r="X879" s="582"/>
      <c r="Y879" s="582"/>
      <c r="Z879" s="582"/>
      <c r="AA879" s="582"/>
      <c r="AB879" s="582"/>
      <c r="AC879" s="582"/>
      <c r="AD879" s="582"/>
      <c r="AE879" s="582"/>
      <c r="AF879" s="582"/>
      <c r="AG879" s="582"/>
      <c r="AH879" s="582"/>
      <c r="AI879" s="582"/>
      <c r="AJ879" s="582"/>
      <c r="AK879" s="582"/>
      <c r="AL879" s="582"/>
      <c r="AM879" s="582"/>
      <c r="AN879" s="582"/>
      <c r="AO879" s="582"/>
      <c r="AP879" s="582"/>
      <c r="AQ879" s="582"/>
      <c r="AR879" s="582"/>
      <c r="AS879" s="582"/>
    </row>
    <row r="880" spans="15:45" ht="12.75" customHeight="1">
      <c r="O880" s="582"/>
      <c r="P880" s="582"/>
      <c r="Q880" s="582"/>
      <c r="R880" s="582"/>
      <c r="S880" s="582"/>
      <c r="T880" s="582"/>
      <c r="U880" s="582"/>
      <c r="V880" s="582"/>
      <c r="W880" s="582"/>
      <c r="X880" s="582"/>
      <c r="Y880" s="582"/>
      <c r="Z880" s="582"/>
      <c r="AA880" s="582"/>
      <c r="AB880" s="582"/>
      <c r="AC880" s="582"/>
      <c r="AD880" s="582"/>
      <c r="AE880" s="582"/>
      <c r="AF880" s="582"/>
      <c r="AG880" s="582"/>
      <c r="AH880" s="582"/>
      <c r="AI880" s="582"/>
      <c r="AJ880" s="582"/>
      <c r="AK880" s="582"/>
      <c r="AL880" s="582"/>
      <c r="AM880" s="582"/>
      <c r="AN880" s="582"/>
      <c r="AO880" s="582"/>
      <c r="AP880" s="582"/>
      <c r="AQ880" s="582"/>
      <c r="AR880" s="582"/>
      <c r="AS880" s="582"/>
    </row>
    <row r="881" spans="15:45" ht="12.75" customHeight="1">
      <c r="O881" s="582"/>
      <c r="P881" s="582"/>
      <c r="Q881" s="582"/>
      <c r="R881" s="582"/>
      <c r="S881" s="582"/>
      <c r="T881" s="582"/>
      <c r="U881" s="582"/>
      <c r="V881" s="582"/>
      <c r="W881" s="582"/>
      <c r="X881" s="582"/>
      <c r="Y881" s="582"/>
      <c r="Z881" s="582"/>
      <c r="AA881" s="582"/>
      <c r="AB881" s="582"/>
      <c r="AC881" s="582"/>
      <c r="AD881" s="582"/>
      <c r="AE881" s="582"/>
      <c r="AF881" s="582"/>
      <c r="AG881" s="582"/>
      <c r="AH881" s="582"/>
      <c r="AI881" s="582"/>
      <c r="AJ881" s="582"/>
      <c r="AK881" s="582"/>
      <c r="AL881" s="582"/>
      <c r="AM881" s="582"/>
      <c r="AN881" s="582"/>
      <c r="AO881" s="582"/>
      <c r="AP881" s="582"/>
      <c r="AQ881" s="582"/>
      <c r="AR881" s="582"/>
      <c r="AS881" s="582"/>
    </row>
    <row r="882" spans="15:45" ht="12.75" customHeight="1">
      <c r="O882" s="582"/>
      <c r="P882" s="582"/>
      <c r="Q882" s="582"/>
      <c r="R882" s="582"/>
      <c r="S882" s="582"/>
      <c r="T882" s="582"/>
      <c r="U882" s="582"/>
      <c r="V882" s="582"/>
      <c r="W882" s="582"/>
      <c r="X882" s="582"/>
      <c r="Y882" s="582"/>
      <c r="Z882" s="582"/>
      <c r="AA882" s="582"/>
      <c r="AB882" s="582"/>
      <c r="AC882" s="582"/>
      <c r="AD882" s="582"/>
      <c r="AE882" s="582"/>
      <c r="AF882" s="582"/>
      <c r="AG882" s="582"/>
      <c r="AH882" s="582"/>
      <c r="AI882" s="582"/>
      <c r="AJ882" s="582"/>
      <c r="AK882" s="582"/>
      <c r="AL882" s="582"/>
      <c r="AM882" s="582"/>
      <c r="AN882" s="582"/>
      <c r="AO882" s="582"/>
      <c r="AP882" s="582"/>
      <c r="AQ882" s="582"/>
      <c r="AR882" s="582"/>
      <c r="AS882" s="582"/>
    </row>
    <row r="883" spans="15:45" ht="12.75" customHeight="1">
      <c r="O883" s="582"/>
      <c r="P883" s="582"/>
      <c r="Q883" s="582"/>
      <c r="R883" s="582"/>
      <c r="S883" s="582"/>
      <c r="T883" s="582"/>
      <c r="U883" s="582"/>
      <c r="V883" s="582"/>
      <c r="W883" s="582"/>
      <c r="X883" s="582"/>
      <c r="Y883" s="582"/>
      <c r="Z883" s="582"/>
      <c r="AA883" s="582"/>
      <c r="AB883" s="582"/>
      <c r="AC883" s="582"/>
      <c r="AD883" s="582"/>
      <c r="AE883" s="582"/>
      <c r="AF883" s="582"/>
      <c r="AG883" s="582"/>
      <c r="AH883" s="582"/>
      <c r="AI883" s="582"/>
      <c r="AJ883" s="582"/>
      <c r="AK883" s="582"/>
      <c r="AL883" s="582"/>
      <c r="AM883" s="582"/>
      <c r="AN883" s="582"/>
      <c r="AO883" s="582"/>
      <c r="AP883" s="582"/>
      <c r="AQ883" s="582"/>
      <c r="AR883" s="582"/>
      <c r="AS883" s="582"/>
    </row>
    <row r="884" spans="15:45" ht="12.75" customHeight="1">
      <c r="O884" s="582"/>
      <c r="P884" s="582"/>
      <c r="Q884" s="582"/>
      <c r="R884" s="582"/>
      <c r="S884" s="582"/>
      <c r="T884" s="582"/>
      <c r="U884" s="582"/>
      <c r="V884" s="582"/>
      <c r="W884" s="582"/>
      <c r="X884" s="582"/>
      <c r="Y884" s="582"/>
      <c r="Z884" s="582"/>
      <c r="AA884" s="582"/>
      <c r="AB884" s="582"/>
      <c r="AC884" s="582"/>
      <c r="AD884" s="582"/>
      <c r="AE884" s="582"/>
      <c r="AF884" s="582"/>
      <c r="AG884" s="582"/>
      <c r="AH884" s="582"/>
      <c r="AI884" s="582"/>
      <c r="AJ884" s="582"/>
      <c r="AK884" s="582"/>
      <c r="AL884" s="582"/>
      <c r="AM884" s="582"/>
      <c r="AN884" s="582"/>
      <c r="AO884" s="582"/>
      <c r="AP884" s="582"/>
      <c r="AQ884" s="582"/>
      <c r="AR884" s="582"/>
      <c r="AS884" s="582"/>
    </row>
    <row r="885" spans="15:45" ht="12.75" customHeight="1">
      <c r="O885" s="582"/>
      <c r="P885" s="582"/>
      <c r="Q885" s="582"/>
      <c r="R885" s="582"/>
      <c r="S885" s="582"/>
      <c r="T885" s="582"/>
      <c r="U885" s="582"/>
      <c r="V885" s="582"/>
      <c r="W885" s="582"/>
      <c r="X885" s="582"/>
      <c r="Y885" s="582"/>
      <c r="Z885" s="582"/>
      <c r="AA885" s="582"/>
      <c r="AB885" s="582"/>
      <c r="AC885" s="582"/>
      <c r="AD885" s="582"/>
      <c r="AE885" s="582"/>
      <c r="AF885" s="582"/>
      <c r="AG885" s="582"/>
      <c r="AH885" s="582"/>
      <c r="AI885" s="582"/>
      <c r="AJ885" s="582"/>
      <c r="AK885" s="582"/>
      <c r="AL885" s="582"/>
      <c r="AM885" s="582"/>
      <c r="AN885" s="582"/>
      <c r="AO885" s="582"/>
      <c r="AP885" s="582"/>
      <c r="AQ885" s="582"/>
      <c r="AR885" s="582"/>
      <c r="AS885" s="582"/>
    </row>
    <row r="886" spans="15:45" ht="12.75" customHeight="1">
      <c r="O886" s="582"/>
      <c r="P886" s="582"/>
      <c r="Q886" s="582"/>
      <c r="R886" s="582"/>
      <c r="S886" s="582"/>
      <c r="T886" s="582"/>
      <c r="U886" s="582"/>
      <c r="V886" s="582"/>
      <c r="W886" s="582"/>
      <c r="X886" s="582"/>
      <c r="Y886" s="582"/>
      <c r="Z886" s="582"/>
      <c r="AA886" s="582"/>
      <c r="AB886" s="582"/>
      <c r="AC886" s="582"/>
      <c r="AD886" s="582"/>
      <c r="AE886" s="582"/>
      <c r="AF886" s="582"/>
      <c r="AG886" s="582"/>
      <c r="AH886" s="582"/>
      <c r="AI886" s="582"/>
      <c r="AJ886" s="582"/>
      <c r="AK886" s="582"/>
      <c r="AL886" s="582"/>
      <c r="AM886" s="582"/>
      <c r="AN886" s="582"/>
      <c r="AO886" s="582"/>
      <c r="AP886" s="582"/>
      <c r="AQ886" s="582"/>
      <c r="AR886" s="582"/>
      <c r="AS886" s="582"/>
    </row>
    <row r="887" spans="15:45" ht="12.75" customHeight="1">
      <c r="O887" s="582"/>
      <c r="P887" s="582"/>
      <c r="Q887" s="582"/>
      <c r="R887" s="582"/>
      <c r="S887" s="582"/>
      <c r="T887" s="582"/>
      <c r="U887" s="582"/>
      <c r="V887" s="582"/>
      <c r="W887" s="582"/>
      <c r="X887" s="582"/>
      <c r="Y887" s="582"/>
      <c r="Z887" s="582"/>
      <c r="AA887" s="582"/>
      <c r="AB887" s="582"/>
      <c r="AC887" s="582"/>
      <c r="AD887" s="582"/>
      <c r="AE887" s="582"/>
      <c r="AF887" s="582"/>
      <c r="AG887" s="582"/>
      <c r="AH887" s="582"/>
      <c r="AI887" s="582"/>
      <c r="AJ887" s="582"/>
      <c r="AK887" s="582"/>
      <c r="AL887" s="582"/>
      <c r="AM887" s="582"/>
      <c r="AN887" s="582"/>
      <c r="AO887" s="582"/>
      <c r="AP887" s="582"/>
      <c r="AQ887" s="582"/>
      <c r="AR887" s="582"/>
      <c r="AS887" s="582"/>
    </row>
    <row r="888" spans="15:45" ht="12.75" customHeight="1">
      <c r="O888" s="582"/>
      <c r="P888" s="582"/>
      <c r="Q888" s="582"/>
      <c r="R888" s="582"/>
      <c r="S888" s="582"/>
      <c r="T888" s="582"/>
      <c r="U888" s="582"/>
      <c r="V888" s="582"/>
      <c r="W888" s="582"/>
      <c r="X888" s="582"/>
      <c r="Y888" s="582"/>
      <c r="Z888" s="582"/>
      <c r="AA888" s="582"/>
      <c r="AB888" s="582"/>
      <c r="AC888" s="582"/>
      <c r="AD888" s="582"/>
      <c r="AE888" s="582"/>
      <c r="AF888" s="582"/>
      <c r="AG888" s="582"/>
      <c r="AH888" s="582"/>
      <c r="AI888" s="582"/>
      <c r="AJ888" s="582"/>
      <c r="AK888" s="582"/>
      <c r="AL888" s="582"/>
      <c r="AM888" s="582"/>
      <c r="AN888" s="582"/>
      <c r="AO888" s="582"/>
      <c r="AP888" s="582"/>
      <c r="AQ888" s="582"/>
      <c r="AR888" s="582"/>
      <c r="AS888" s="582"/>
    </row>
    <row r="889" spans="15:45" ht="12.75" customHeight="1">
      <c r="O889" s="582"/>
      <c r="P889" s="582"/>
      <c r="Q889" s="582"/>
      <c r="R889" s="582"/>
      <c r="S889" s="582"/>
      <c r="T889" s="582"/>
      <c r="U889" s="582"/>
      <c r="V889" s="582"/>
      <c r="W889" s="582"/>
      <c r="X889" s="582"/>
      <c r="Y889" s="582"/>
      <c r="Z889" s="582"/>
      <c r="AA889" s="582"/>
      <c r="AB889" s="582"/>
      <c r="AC889" s="582"/>
      <c r="AD889" s="582"/>
      <c r="AE889" s="582"/>
      <c r="AF889" s="582"/>
      <c r="AG889" s="582"/>
      <c r="AH889" s="582"/>
      <c r="AI889" s="582"/>
      <c r="AJ889" s="582"/>
      <c r="AK889" s="582"/>
      <c r="AL889" s="582"/>
      <c r="AM889" s="582"/>
      <c r="AN889" s="582"/>
      <c r="AO889" s="582"/>
      <c r="AP889" s="582"/>
      <c r="AQ889" s="582"/>
      <c r="AR889" s="582"/>
      <c r="AS889" s="582"/>
    </row>
    <row r="890" spans="15:45" ht="12.75" customHeight="1">
      <c r="O890" s="582"/>
      <c r="P890" s="582"/>
      <c r="Q890" s="582"/>
      <c r="R890" s="582"/>
      <c r="S890" s="582"/>
      <c r="T890" s="582"/>
      <c r="U890" s="582"/>
      <c r="V890" s="582"/>
      <c r="W890" s="582"/>
      <c r="X890" s="582"/>
      <c r="Y890" s="582"/>
      <c r="Z890" s="582"/>
      <c r="AA890" s="582"/>
      <c r="AB890" s="582"/>
      <c r="AC890" s="582"/>
      <c r="AD890" s="582"/>
      <c r="AE890" s="582"/>
      <c r="AF890" s="582"/>
      <c r="AG890" s="582"/>
      <c r="AH890" s="582"/>
      <c r="AI890" s="582"/>
      <c r="AJ890" s="582"/>
      <c r="AK890" s="582"/>
      <c r="AL890" s="582"/>
      <c r="AM890" s="582"/>
      <c r="AN890" s="582"/>
      <c r="AO890" s="582"/>
      <c r="AP890" s="582"/>
      <c r="AQ890" s="582"/>
      <c r="AR890" s="582"/>
      <c r="AS890" s="582"/>
    </row>
    <row r="891" spans="15:45" ht="12.75" customHeight="1">
      <c r="O891" s="582"/>
      <c r="P891" s="582"/>
      <c r="Q891" s="582"/>
      <c r="R891" s="582"/>
      <c r="S891" s="582"/>
      <c r="T891" s="582"/>
      <c r="U891" s="582"/>
      <c r="V891" s="582"/>
      <c r="W891" s="582"/>
      <c r="X891" s="582"/>
      <c r="Y891" s="582"/>
      <c r="Z891" s="582"/>
      <c r="AA891" s="582"/>
      <c r="AB891" s="582"/>
      <c r="AC891" s="582"/>
      <c r="AD891" s="582"/>
      <c r="AE891" s="582"/>
      <c r="AF891" s="582"/>
      <c r="AG891" s="582"/>
      <c r="AH891" s="582"/>
      <c r="AI891" s="582"/>
      <c r="AJ891" s="582"/>
      <c r="AK891" s="582"/>
      <c r="AL891" s="582"/>
      <c r="AM891" s="582"/>
      <c r="AN891" s="582"/>
      <c r="AO891" s="582"/>
      <c r="AP891" s="582"/>
      <c r="AQ891" s="582"/>
      <c r="AR891" s="582"/>
      <c r="AS891" s="582"/>
    </row>
    <row r="892" spans="15:45" ht="12.75" customHeight="1">
      <c r="O892" s="582"/>
      <c r="P892" s="582"/>
      <c r="Q892" s="582"/>
      <c r="R892" s="582"/>
      <c r="S892" s="582"/>
      <c r="T892" s="582"/>
      <c r="U892" s="582"/>
      <c r="V892" s="582"/>
      <c r="W892" s="582"/>
      <c r="X892" s="582"/>
      <c r="Y892" s="582"/>
      <c r="Z892" s="582"/>
      <c r="AA892" s="582"/>
      <c r="AB892" s="582"/>
      <c r="AC892" s="582"/>
      <c r="AD892" s="582"/>
      <c r="AE892" s="582"/>
      <c r="AF892" s="582"/>
      <c r="AG892" s="582"/>
      <c r="AH892" s="582"/>
      <c r="AI892" s="582"/>
      <c r="AJ892" s="582"/>
      <c r="AK892" s="582"/>
      <c r="AL892" s="582"/>
      <c r="AM892" s="582"/>
      <c r="AN892" s="582"/>
      <c r="AO892" s="582"/>
      <c r="AP892" s="582"/>
      <c r="AQ892" s="582"/>
      <c r="AR892" s="582"/>
      <c r="AS892" s="582"/>
    </row>
    <row r="893" spans="15:45" ht="12.75" customHeight="1">
      <c r="O893" s="582"/>
      <c r="P893" s="582"/>
      <c r="Q893" s="582"/>
      <c r="R893" s="582"/>
      <c r="S893" s="582"/>
      <c r="T893" s="582"/>
      <c r="U893" s="582"/>
      <c r="V893" s="582"/>
      <c r="W893" s="582"/>
      <c r="X893" s="582"/>
      <c r="Y893" s="582"/>
      <c r="Z893" s="582"/>
      <c r="AA893" s="582"/>
      <c r="AB893" s="582"/>
      <c r="AC893" s="582"/>
      <c r="AD893" s="582"/>
      <c r="AE893" s="582"/>
      <c r="AF893" s="582"/>
      <c r="AG893" s="582"/>
      <c r="AH893" s="582"/>
      <c r="AI893" s="582"/>
      <c r="AJ893" s="582"/>
      <c r="AK893" s="582"/>
      <c r="AL893" s="582"/>
      <c r="AM893" s="582"/>
      <c r="AN893" s="582"/>
      <c r="AO893" s="582"/>
      <c r="AP893" s="582"/>
      <c r="AQ893" s="582"/>
      <c r="AR893" s="582"/>
      <c r="AS893" s="582"/>
    </row>
    <row r="894" spans="15:45" ht="12.75" customHeight="1">
      <c r="O894" s="582"/>
      <c r="P894" s="582"/>
      <c r="Q894" s="582"/>
      <c r="R894" s="582"/>
      <c r="S894" s="582"/>
      <c r="T894" s="582"/>
      <c r="U894" s="582"/>
      <c r="V894" s="582"/>
      <c r="W894" s="582"/>
      <c r="X894" s="582"/>
      <c r="Y894" s="582"/>
      <c r="Z894" s="582"/>
      <c r="AA894" s="582"/>
      <c r="AB894" s="582"/>
      <c r="AC894" s="582"/>
      <c r="AD894" s="582"/>
      <c r="AE894" s="582"/>
      <c r="AF894" s="582"/>
      <c r="AG894" s="582"/>
      <c r="AH894" s="582"/>
      <c r="AI894" s="582"/>
      <c r="AJ894" s="582"/>
      <c r="AK894" s="582"/>
      <c r="AL894" s="582"/>
      <c r="AM894" s="582"/>
      <c r="AN894" s="582"/>
      <c r="AO894" s="582"/>
      <c r="AP894" s="582"/>
      <c r="AQ894" s="582"/>
      <c r="AR894" s="582"/>
      <c r="AS894" s="582"/>
    </row>
    <row r="895" spans="15:45" ht="12.75" customHeight="1">
      <c r="O895" s="582"/>
      <c r="P895" s="582"/>
      <c r="Q895" s="582"/>
      <c r="R895" s="582"/>
      <c r="S895" s="582"/>
      <c r="T895" s="582"/>
      <c r="U895" s="582"/>
      <c r="V895" s="582"/>
      <c r="W895" s="582"/>
      <c r="X895" s="582"/>
      <c r="Y895" s="582"/>
      <c r="Z895" s="582"/>
      <c r="AA895" s="582"/>
      <c r="AB895" s="582"/>
      <c r="AC895" s="582"/>
      <c r="AD895" s="582"/>
      <c r="AE895" s="582"/>
      <c r="AF895" s="582"/>
      <c r="AG895" s="582"/>
      <c r="AH895" s="582"/>
      <c r="AI895" s="582"/>
      <c r="AJ895" s="582"/>
      <c r="AK895" s="582"/>
      <c r="AL895" s="582"/>
      <c r="AM895" s="582"/>
      <c r="AN895" s="582"/>
      <c r="AO895" s="582"/>
      <c r="AP895" s="582"/>
      <c r="AQ895" s="582"/>
      <c r="AR895" s="582"/>
      <c r="AS895" s="582"/>
    </row>
    <row r="896" spans="15:45" ht="12.75" customHeight="1">
      <c r="O896" s="582"/>
      <c r="P896" s="582"/>
      <c r="Q896" s="582"/>
      <c r="R896" s="582"/>
      <c r="S896" s="582"/>
      <c r="T896" s="582"/>
      <c r="U896" s="582"/>
      <c r="V896" s="582"/>
      <c r="W896" s="582"/>
      <c r="X896" s="582"/>
      <c r="Y896" s="582"/>
      <c r="Z896" s="582"/>
      <c r="AA896" s="582"/>
      <c r="AB896" s="582"/>
      <c r="AC896" s="582"/>
      <c r="AD896" s="582"/>
      <c r="AE896" s="582"/>
      <c r="AF896" s="582"/>
      <c r="AG896" s="582"/>
      <c r="AH896" s="582"/>
      <c r="AI896" s="582"/>
      <c r="AJ896" s="582"/>
      <c r="AK896" s="582"/>
      <c r="AL896" s="582"/>
      <c r="AM896" s="582"/>
      <c r="AN896" s="582"/>
      <c r="AO896" s="582"/>
      <c r="AP896" s="582"/>
      <c r="AQ896" s="582"/>
      <c r="AR896" s="582"/>
      <c r="AS896" s="582"/>
    </row>
    <row r="897" spans="15:45" ht="12.75" customHeight="1">
      <c r="O897" s="582"/>
      <c r="P897" s="582"/>
      <c r="Q897" s="582"/>
      <c r="R897" s="582"/>
      <c r="S897" s="582"/>
      <c r="T897" s="582"/>
      <c r="U897" s="582"/>
      <c r="V897" s="582"/>
      <c r="W897" s="582"/>
      <c r="X897" s="582"/>
      <c r="Y897" s="582"/>
      <c r="Z897" s="582"/>
      <c r="AA897" s="582"/>
      <c r="AB897" s="582"/>
      <c r="AC897" s="582"/>
      <c r="AD897" s="582"/>
      <c r="AE897" s="582"/>
      <c r="AF897" s="582"/>
      <c r="AG897" s="582"/>
      <c r="AH897" s="582"/>
      <c r="AI897" s="582"/>
      <c r="AJ897" s="582"/>
      <c r="AK897" s="582"/>
      <c r="AL897" s="582"/>
      <c r="AM897" s="582"/>
      <c r="AN897" s="582"/>
      <c r="AO897" s="582"/>
      <c r="AP897" s="582"/>
      <c r="AQ897" s="582"/>
      <c r="AR897" s="582"/>
      <c r="AS897" s="582"/>
    </row>
    <row r="898" spans="15:45" ht="12.75" customHeight="1">
      <c r="O898" s="582"/>
      <c r="P898" s="582"/>
      <c r="Q898" s="582"/>
      <c r="R898" s="582"/>
      <c r="S898" s="582"/>
      <c r="T898" s="582"/>
      <c r="U898" s="582"/>
      <c r="V898" s="582"/>
      <c r="W898" s="582"/>
      <c r="X898" s="582"/>
      <c r="Y898" s="582"/>
      <c r="Z898" s="582"/>
      <c r="AA898" s="582"/>
      <c r="AB898" s="582"/>
      <c r="AC898" s="582"/>
      <c r="AD898" s="582"/>
      <c r="AE898" s="582"/>
      <c r="AF898" s="582"/>
      <c r="AG898" s="582"/>
      <c r="AH898" s="582"/>
      <c r="AI898" s="582"/>
      <c r="AJ898" s="582"/>
      <c r="AK898" s="582"/>
      <c r="AL898" s="582"/>
      <c r="AM898" s="582"/>
      <c r="AN898" s="582"/>
      <c r="AO898" s="582"/>
      <c r="AP898" s="582"/>
      <c r="AQ898" s="582"/>
      <c r="AR898" s="582"/>
      <c r="AS898" s="582"/>
    </row>
    <row r="899" spans="15:45" ht="12.75" customHeight="1">
      <c r="O899" s="582"/>
      <c r="P899" s="582"/>
      <c r="Q899" s="582"/>
      <c r="R899" s="582"/>
      <c r="S899" s="582"/>
      <c r="T899" s="582"/>
      <c r="U899" s="582"/>
      <c r="V899" s="582"/>
      <c r="W899" s="582"/>
      <c r="X899" s="582"/>
      <c r="Y899" s="582"/>
      <c r="Z899" s="582"/>
      <c r="AA899" s="582"/>
      <c r="AB899" s="582"/>
      <c r="AC899" s="582"/>
      <c r="AD899" s="582"/>
      <c r="AE899" s="582"/>
      <c r="AF899" s="582"/>
      <c r="AG899" s="582"/>
      <c r="AH899" s="582"/>
      <c r="AI899" s="582"/>
      <c r="AJ899" s="582"/>
      <c r="AK899" s="582"/>
      <c r="AL899" s="582"/>
      <c r="AM899" s="582"/>
      <c r="AN899" s="582"/>
      <c r="AO899" s="582"/>
      <c r="AP899" s="582"/>
      <c r="AQ899" s="582"/>
      <c r="AR899" s="582"/>
      <c r="AS899" s="582"/>
    </row>
    <row r="900" spans="15:45" ht="12.75" customHeight="1">
      <c r="O900" s="582"/>
      <c r="P900" s="582"/>
      <c r="Q900" s="582"/>
      <c r="R900" s="582"/>
      <c r="S900" s="582"/>
      <c r="T900" s="582"/>
      <c r="U900" s="582"/>
      <c r="V900" s="582"/>
      <c r="W900" s="582"/>
      <c r="X900" s="582"/>
      <c r="Y900" s="582"/>
      <c r="Z900" s="582"/>
      <c r="AA900" s="582"/>
      <c r="AB900" s="582"/>
      <c r="AC900" s="582"/>
      <c r="AD900" s="582"/>
      <c r="AE900" s="582"/>
      <c r="AF900" s="582"/>
      <c r="AG900" s="582"/>
      <c r="AH900" s="582"/>
      <c r="AI900" s="582"/>
      <c r="AJ900" s="582"/>
      <c r="AK900" s="582"/>
      <c r="AL900" s="582"/>
      <c r="AM900" s="582"/>
      <c r="AN900" s="582"/>
      <c r="AO900" s="582"/>
      <c r="AP900" s="582"/>
      <c r="AQ900" s="582"/>
      <c r="AR900" s="582"/>
      <c r="AS900" s="582"/>
    </row>
    <row r="901" spans="15:45" ht="12.75" customHeight="1">
      <c r="O901" s="582"/>
      <c r="P901" s="582"/>
      <c r="Q901" s="582"/>
      <c r="R901" s="582"/>
      <c r="S901" s="582"/>
      <c r="T901" s="582"/>
      <c r="U901" s="582"/>
      <c r="V901" s="582"/>
      <c r="W901" s="582"/>
      <c r="X901" s="582"/>
      <c r="Y901" s="582"/>
      <c r="Z901" s="582"/>
      <c r="AA901" s="582"/>
      <c r="AB901" s="582"/>
      <c r="AC901" s="582"/>
      <c r="AD901" s="582"/>
      <c r="AE901" s="582"/>
      <c r="AF901" s="582"/>
      <c r="AG901" s="582"/>
      <c r="AH901" s="582"/>
      <c r="AI901" s="582"/>
      <c r="AJ901" s="582"/>
      <c r="AK901" s="582"/>
      <c r="AL901" s="582"/>
      <c r="AM901" s="582"/>
      <c r="AN901" s="582"/>
      <c r="AO901" s="582"/>
      <c r="AP901" s="582"/>
      <c r="AQ901" s="582"/>
      <c r="AR901" s="582"/>
      <c r="AS901" s="582"/>
    </row>
    <row r="902" spans="15:45" ht="12.75" customHeight="1">
      <c r="O902" s="582"/>
      <c r="P902" s="582"/>
      <c r="Q902" s="582"/>
      <c r="R902" s="582"/>
      <c r="S902" s="582"/>
      <c r="T902" s="582"/>
      <c r="U902" s="582"/>
      <c r="V902" s="582"/>
      <c r="W902" s="582"/>
      <c r="X902" s="582"/>
      <c r="Y902" s="582"/>
      <c r="Z902" s="582"/>
      <c r="AA902" s="582"/>
      <c r="AB902" s="582"/>
      <c r="AC902" s="582"/>
      <c r="AD902" s="582"/>
      <c r="AE902" s="582"/>
      <c r="AF902" s="582"/>
      <c r="AG902" s="582"/>
      <c r="AH902" s="582"/>
      <c r="AI902" s="582"/>
      <c r="AJ902" s="582"/>
      <c r="AK902" s="582"/>
      <c r="AL902" s="582"/>
      <c r="AM902" s="582"/>
      <c r="AN902" s="582"/>
      <c r="AO902" s="582"/>
      <c r="AP902" s="582"/>
      <c r="AQ902" s="582"/>
      <c r="AR902" s="582"/>
      <c r="AS902" s="582"/>
    </row>
    <row r="903" spans="15:45" ht="12.75" customHeight="1">
      <c r="O903" s="582"/>
      <c r="P903" s="582"/>
      <c r="Q903" s="582"/>
      <c r="R903" s="582"/>
      <c r="S903" s="582"/>
      <c r="T903" s="582"/>
      <c r="U903" s="582"/>
      <c r="V903" s="582"/>
      <c r="W903" s="582"/>
      <c r="X903" s="582"/>
      <c r="Y903" s="582"/>
      <c r="Z903" s="582"/>
      <c r="AA903" s="582"/>
      <c r="AB903" s="582"/>
      <c r="AC903" s="582"/>
      <c r="AD903" s="582"/>
      <c r="AE903" s="582"/>
      <c r="AF903" s="582"/>
      <c r="AG903" s="582"/>
      <c r="AH903" s="582"/>
      <c r="AI903" s="582"/>
      <c r="AJ903" s="582"/>
      <c r="AK903" s="582"/>
      <c r="AL903" s="582"/>
      <c r="AM903" s="582"/>
      <c r="AN903" s="582"/>
      <c r="AO903" s="582"/>
      <c r="AP903" s="582"/>
      <c r="AQ903" s="582"/>
      <c r="AR903" s="582"/>
      <c r="AS903" s="582"/>
    </row>
    <row r="904" spans="15:45" ht="12.75" customHeight="1">
      <c r="O904" s="582"/>
      <c r="P904" s="582"/>
      <c r="Q904" s="582"/>
      <c r="R904" s="582"/>
      <c r="S904" s="582"/>
      <c r="T904" s="582"/>
      <c r="U904" s="582"/>
      <c r="V904" s="582"/>
      <c r="W904" s="582"/>
      <c r="X904" s="582"/>
      <c r="Y904" s="582"/>
      <c r="Z904" s="582"/>
      <c r="AA904" s="582"/>
      <c r="AB904" s="582"/>
      <c r="AC904" s="582"/>
      <c r="AD904" s="582"/>
      <c r="AE904" s="582"/>
      <c r="AF904" s="582"/>
      <c r="AG904" s="582"/>
      <c r="AH904" s="582"/>
      <c r="AI904" s="582"/>
      <c r="AJ904" s="582"/>
      <c r="AK904" s="582"/>
      <c r="AL904" s="582"/>
      <c r="AM904" s="582"/>
      <c r="AN904" s="582"/>
      <c r="AO904" s="582"/>
      <c r="AP904" s="582"/>
      <c r="AQ904" s="582"/>
      <c r="AR904" s="582"/>
      <c r="AS904" s="582"/>
    </row>
    <row r="905" spans="15:45" ht="12.75" customHeight="1">
      <c r="O905" s="582"/>
      <c r="P905" s="582"/>
      <c r="Q905" s="582"/>
      <c r="R905" s="582"/>
      <c r="S905" s="582"/>
      <c r="T905" s="582"/>
      <c r="U905" s="582"/>
      <c r="V905" s="582"/>
      <c r="W905" s="582"/>
      <c r="X905" s="582"/>
      <c r="Y905" s="582"/>
      <c r="Z905" s="582"/>
      <c r="AA905" s="582"/>
      <c r="AB905" s="582"/>
      <c r="AC905" s="582"/>
      <c r="AD905" s="582"/>
      <c r="AE905" s="582"/>
      <c r="AF905" s="582"/>
      <c r="AG905" s="582"/>
      <c r="AH905" s="582"/>
      <c r="AI905" s="582"/>
      <c r="AJ905" s="582"/>
      <c r="AK905" s="582"/>
      <c r="AL905" s="582"/>
      <c r="AM905" s="582"/>
      <c r="AN905" s="582"/>
      <c r="AO905" s="582"/>
      <c r="AP905" s="582"/>
      <c r="AQ905" s="582"/>
      <c r="AR905" s="582"/>
      <c r="AS905" s="582"/>
    </row>
    <row r="906" spans="15:45" ht="12.75" customHeight="1">
      <c r="O906" s="582"/>
      <c r="P906" s="582"/>
      <c r="Q906" s="582"/>
      <c r="R906" s="582"/>
      <c r="S906" s="582"/>
      <c r="T906" s="582"/>
      <c r="U906" s="582"/>
      <c r="V906" s="582"/>
      <c r="W906" s="582"/>
      <c r="X906" s="582"/>
      <c r="Y906" s="582"/>
      <c r="Z906" s="582"/>
      <c r="AA906" s="582"/>
      <c r="AB906" s="582"/>
      <c r="AC906" s="582"/>
      <c r="AD906" s="582"/>
      <c r="AE906" s="582"/>
      <c r="AF906" s="582"/>
      <c r="AG906" s="582"/>
      <c r="AH906" s="582"/>
      <c r="AI906" s="582"/>
      <c r="AJ906" s="582"/>
      <c r="AK906" s="582"/>
      <c r="AL906" s="582"/>
      <c r="AM906" s="582"/>
      <c r="AN906" s="582"/>
      <c r="AO906" s="582"/>
      <c r="AP906" s="582"/>
      <c r="AQ906" s="582"/>
      <c r="AR906" s="582"/>
      <c r="AS906" s="582"/>
    </row>
    <row r="907" spans="15:45" ht="12.75" customHeight="1">
      <c r="O907" s="582"/>
      <c r="P907" s="582"/>
      <c r="Q907" s="582"/>
      <c r="R907" s="582"/>
      <c r="S907" s="582"/>
      <c r="T907" s="582"/>
      <c r="U907" s="582"/>
      <c r="V907" s="582"/>
      <c r="W907" s="582"/>
      <c r="X907" s="582"/>
      <c r="Y907" s="582"/>
      <c r="Z907" s="582"/>
      <c r="AA907" s="582"/>
      <c r="AB907" s="582"/>
      <c r="AC907" s="582"/>
      <c r="AD907" s="582"/>
      <c r="AE907" s="582"/>
      <c r="AF907" s="582"/>
      <c r="AG907" s="582"/>
      <c r="AH907" s="582"/>
      <c r="AI907" s="582"/>
      <c r="AJ907" s="582"/>
      <c r="AK907" s="582"/>
      <c r="AL907" s="582"/>
      <c r="AM907" s="582"/>
      <c r="AN907" s="582"/>
      <c r="AO907" s="582"/>
      <c r="AP907" s="582"/>
      <c r="AQ907" s="582"/>
      <c r="AR907" s="582"/>
      <c r="AS907" s="582"/>
    </row>
    <row r="908" spans="15:45" ht="12.75" customHeight="1">
      <c r="O908" s="582"/>
      <c r="P908" s="582"/>
      <c r="Q908" s="582"/>
      <c r="R908" s="582"/>
      <c r="S908" s="582"/>
      <c r="T908" s="582"/>
      <c r="U908" s="582"/>
      <c r="V908" s="582"/>
      <c r="W908" s="582"/>
      <c r="X908" s="582"/>
      <c r="Y908" s="582"/>
      <c r="Z908" s="582"/>
      <c r="AA908" s="582"/>
      <c r="AB908" s="582"/>
      <c r="AC908" s="582"/>
      <c r="AD908" s="582"/>
      <c r="AE908" s="582"/>
      <c r="AF908" s="582"/>
      <c r="AG908" s="582"/>
      <c r="AH908" s="582"/>
      <c r="AI908" s="582"/>
      <c r="AJ908" s="582"/>
      <c r="AK908" s="582"/>
      <c r="AL908" s="582"/>
      <c r="AM908" s="582"/>
      <c r="AN908" s="582"/>
      <c r="AO908" s="582"/>
      <c r="AP908" s="582"/>
      <c r="AQ908" s="582"/>
      <c r="AR908" s="582"/>
      <c r="AS908" s="582"/>
    </row>
    <row r="909" spans="15:45" ht="12.75" customHeight="1">
      <c r="O909" s="582"/>
      <c r="P909" s="582"/>
      <c r="Q909" s="582"/>
      <c r="R909" s="582"/>
      <c r="S909" s="582"/>
      <c r="T909" s="582"/>
      <c r="U909" s="582"/>
      <c r="V909" s="582"/>
      <c r="W909" s="582"/>
      <c r="X909" s="582"/>
      <c r="Y909" s="582"/>
      <c r="Z909" s="582"/>
      <c r="AA909" s="582"/>
      <c r="AB909" s="582"/>
      <c r="AC909" s="582"/>
      <c r="AD909" s="582"/>
      <c r="AE909" s="582"/>
      <c r="AF909" s="582"/>
      <c r="AG909" s="582"/>
      <c r="AH909" s="582"/>
      <c r="AI909" s="582"/>
      <c r="AJ909" s="582"/>
      <c r="AK909" s="582"/>
      <c r="AL909" s="582"/>
      <c r="AM909" s="582"/>
      <c r="AN909" s="582"/>
      <c r="AO909" s="582"/>
      <c r="AP909" s="582"/>
      <c r="AQ909" s="582"/>
      <c r="AR909" s="582"/>
      <c r="AS909" s="582"/>
    </row>
    <row r="910" spans="15:45" ht="12.75" customHeight="1">
      <c r="O910" s="582"/>
      <c r="P910" s="582"/>
      <c r="Q910" s="582"/>
      <c r="R910" s="582"/>
      <c r="S910" s="582"/>
      <c r="T910" s="582"/>
      <c r="U910" s="582"/>
      <c r="V910" s="582"/>
      <c r="W910" s="582"/>
      <c r="X910" s="582"/>
      <c r="Y910" s="582"/>
      <c r="Z910" s="582"/>
      <c r="AA910" s="582"/>
      <c r="AB910" s="582"/>
      <c r="AC910" s="582"/>
      <c r="AD910" s="582"/>
      <c r="AE910" s="582"/>
      <c r="AF910" s="582"/>
      <c r="AG910" s="582"/>
      <c r="AH910" s="582"/>
      <c r="AI910" s="582"/>
      <c r="AJ910" s="582"/>
      <c r="AK910" s="582"/>
      <c r="AL910" s="582"/>
      <c r="AM910" s="582"/>
      <c r="AN910" s="582"/>
      <c r="AO910" s="582"/>
      <c r="AP910" s="582"/>
      <c r="AQ910" s="582"/>
      <c r="AR910" s="582"/>
      <c r="AS910" s="582"/>
    </row>
    <row r="911" spans="15:45" ht="12.75" customHeight="1">
      <c r="O911" s="582"/>
      <c r="P911" s="582"/>
      <c r="Q911" s="582"/>
      <c r="R911" s="582"/>
      <c r="S911" s="582"/>
      <c r="T911" s="582"/>
      <c r="U911" s="582"/>
      <c r="V911" s="582"/>
      <c r="W911" s="582"/>
      <c r="X911" s="582"/>
      <c r="Y911" s="582"/>
      <c r="Z911" s="582"/>
      <c r="AA911" s="582"/>
      <c r="AB911" s="582"/>
      <c r="AC911" s="582"/>
      <c r="AD911" s="582"/>
      <c r="AE911" s="582"/>
      <c r="AF911" s="582"/>
      <c r="AG911" s="582"/>
      <c r="AH911" s="582"/>
      <c r="AI911" s="582"/>
      <c r="AJ911" s="582"/>
      <c r="AK911" s="582"/>
      <c r="AL911" s="582"/>
      <c r="AM911" s="582"/>
      <c r="AN911" s="582"/>
      <c r="AO911" s="582"/>
      <c r="AP911" s="582"/>
      <c r="AQ911" s="582"/>
      <c r="AR911" s="582"/>
      <c r="AS911" s="582"/>
    </row>
    <row r="912" spans="15:45" ht="12.75" customHeight="1">
      <c r="O912" s="582"/>
      <c r="P912" s="582"/>
      <c r="Q912" s="582"/>
      <c r="R912" s="582"/>
      <c r="S912" s="582"/>
      <c r="T912" s="582"/>
      <c r="U912" s="582"/>
      <c r="V912" s="582"/>
      <c r="W912" s="582"/>
      <c r="X912" s="582"/>
      <c r="Y912" s="582"/>
      <c r="Z912" s="582"/>
      <c r="AA912" s="582"/>
      <c r="AB912" s="582"/>
      <c r="AC912" s="582"/>
      <c r="AD912" s="582"/>
      <c r="AE912" s="582"/>
      <c r="AF912" s="582"/>
      <c r="AG912" s="582"/>
      <c r="AH912" s="582"/>
      <c r="AI912" s="582"/>
      <c r="AJ912" s="582"/>
      <c r="AK912" s="582"/>
      <c r="AL912" s="582"/>
      <c r="AM912" s="582"/>
      <c r="AN912" s="582"/>
      <c r="AO912" s="582"/>
      <c r="AP912" s="582"/>
      <c r="AQ912" s="582"/>
      <c r="AR912" s="582"/>
      <c r="AS912" s="582"/>
    </row>
    <row r="913" spans="15:45" ht="12.75" customHeight="1">
      <c r="O913" s="582"/>
      <c r="P913" s="582"/>
      <c r="Q913" s="582"/>
      <c r="R913" s="582"/>
      <c r="S913" s="582"/>
      <c r="T913" s="582"/>
      <c r="U913" s="582"/>
      <c r="V913" s="582"/>
      <c r="W913" s="582"/>
      <c r="X913" s="582"/>
      <c r="Y913" s="582"/>
      <c r="Z913" s="582"/>
      <c r="AA913" s="582"/>
      <c r="AB913" s="582"/>
      <c r="AC913" s="582"/>
      <c r="AD913" s="582"/>
      <c r="AE913" s="582"/>
      <c r="AF913" s="582"/>
      <c r="AG913" s="582"/>
      <c r="AH913" s="582"/>
      <c r="AI913" s="582"/>
      <c r="AJ913" s="582"/>
      <c r="AK913" s="582"/>
      <c r="AL913" s="582"/>
      <c r="AM913" s="582"/>
      <c r="AN913" s="582"/>
      <c r="AO913" s="582"/>
      <c r="AP913" s="582"/>
      <c r="AQ913" s="582"/>
      <c r="AR913" s="582"/>
      <c r="AS913" s="582"/>
    </row>
    <row r="914" spans="15:45" ht="12.75" customHeight="1">
      <c r="O914" s="582"/>
      <c r="P914" s="582"/>
      <c r="Q914" s="582"/>
      <c r="R914" s="582"/>
      <c r="S914" s="582"/>
      <c r="T914" s="582"/>
      <c r="U914" s="582"/>
      <c r="V914" s="582"/>
      <c r="W914" s="582"/>
      <c r="X914" s="582"/>
      <c r="Y914" s="582"/>
      <c r="Z914" s="582"/>
      <c r="AA914" s="582"/>
      <c r="AB914" s="582"/>
      <c r="AC914" s="582"/>
      <c r="AD914" s="582"/>
      <c r="AE914" s="582"/>
      <c r="AF914" s="582"/>
      <c r="AG914" s="582"/>
      <c r="AH914" s="582"/>
      <c r="AI914" s="582"/>
      <c r="AJ914" s="582"/>
      <c r="AK914" s="582"/>
      <c r="AL914" s="582"/>
      <c r="AM914" s="582"/>
      <c r="AN914" s="582"/>
      <c r="AO914" s="582"/>
      <c r="AP914" s="582"/>
      <c r="AQ914" s="582"/>
      <c r="AR914" s="582"/>
      <c r="AS914" s="582"/>
    </row>
    <row r="915" spans="15:45" ht="12.75" customHeight="1">
      <c r="O915" s="582"/>
      <c r="P915" s="582"/>
      <c r="Q915" s="582"/>
      <c r="R915" s="582"/>
      <c r="S915" s="582"/>
      <c r="T915" s="582"/>
      <c r="U915" s="582"/>
      <c r="V915" s="582"/>
      <c r="W915" s="582"/>
      <c r="X915" s="582"/>
      <c r="Y915" s="582"/>
      <c r="Z915" s="582"/>
      <c r="AA915" s="582"/>
      <c r="AB915" s="582"/>
      <c r="AC915" s="582"/>
      <c r="AD915" s="582"/>
      <c r="AE915" s="582"/>
      <c r="AF915" s="582"/>
      <c r="AG915" s="582"/>
      <c r="AH915" s="582"/>
      <c r="AI915" s="582"/>
      <c r="AJ915" s="582"/>
      <c r="AK915" s="582"/>
      <c r="AL915" s="582"/>
      <c r="AM915" s="582"/>
      <c r="AN915" s="582"/>
      <c r="AO915" s="582"/>
      <c r="AP915" s="582"/>
      <c r="AQ915" s="582"/>
      <c r="AR915" s="582"/>
      <c r="AS915" s="582"/>
    </row>
    <row r="916" spans="15:45" ht="12.75" customHeight="1">
      <c r="O916" s="582"/>
      <c r="P916" s="582"/>
      <c r="Q916" s="582"/>
      <c r="R916" s="582"/>
      <c r="S916" s="582"/>
      <c r="T916" s="582"/>
      <c r="U916" s="582"/>
      <c r="V916" s="582"/>
      <c r="W916" s="582"/>
      <c r="X916" s="582"/>
      <c r="Y916" s="582"/>
      <c r="Z916" s="582"/>
      <c r="AA916" s="582"/>
      <c r="AB916" s="582"/>
      <c r="AC916" s="582"/>
      <c r="AD916" s="582"/>
      <c r="AE916" s="582"/>
      <c r="AF916" s="582"/>
      <c r="AG916" s="582"/>
      <c r="AH916" s="582"/>
      <c r="AI916" s="582"/>
      <c r="AJ916" s="582"/>
      <c r="AK916" s="582"/>
      <c r="AL916" s="582"/>
      <c r="AM916" s="582"/>
      <c r="AN916" s="582"/>
      <c r="AO916" s="582"/>
      <c r="AP916" s="582"/>
      <c r="AQ916" s="582"/>
      <c r="AR916" s="582"/>
      <c r="AS916" s="582"/>
    </row>
    <row r="917" spans="15:45" ht="12.75" customHeight="1">
      <c r="O917" s="582"/>
      <c r="P917" s="582"/>
      <c r="Q917" s="582"/>
      <c r="R917" s="582"/>
      <c r="S917" s="582"/>
      <c r="T917" s="582"/>
      <c r="U917" s="582"/>
      <c r="V917" s="582"/>
      <c r="W917" s="582"/>
      <c r="X917" s="582"/>
      <c r="Y917" s="582"/>
      <c r="Z917" s="582"/>
      <c r="AA917" s="582"/>
      <c r="AB917" s="582"/>
      <c r="AC917" s="582"/>
      <c r="AD917" s="582"/>
      <c r="AE917" s="582"/>
      <c r="AF917" s="582"/>
      <c r="AG917" s="582"/>
      <c r="AH917" s="582"/>
      <c r="AI917" s="582"/>
      <c r="AJ917" s="582"/>
      <c r="AK917" s="582"/>
      <c r="AL917" s="582"/>
      <c r="AM917" s="582"/>
      <c r="AN917" s="582"/>
      <c r="AO917" s="582"/>
      <c r="AP917" s="582"/>
      <c r="AQ917" s="582"/>
      <c r="AR917" s="582"/>
      <c r="AS917" s="582"/>
    </row>
    <row r="918" spans="15:45" ht="12.75" customHeight="1">
      <c r="O918" s="582"/>
      <c r="P918" s="582"/>
      <c r="Q918" s="582"/>
      <c r="R918" s="582"/>
      <c r="S918" s="582"/>
      <c r="T918" s="582"/>
      <c r="U918" s="582"/>
      <c r="V918" s="582"/>
      <c r="W918" s="582"/>
      <c r="X918" s="582"/>
      <c r="Y918" s="582"/>
      <c r="Z918" s="582"/>
      <c r="AA918" s="582"/>
      <c r="AB918" s="582"/>
      <c r="AC918" s="582"/>
      <c r="AD918" s="582"/>
      <c r="AE918" s="582"/>
      <c r="AF918" s="582"/>
      <c r="AG918" s="582"/>
      <c r="AH918" s="582"/>
      <c r="AI918" s="582"/>
      <c r="AJ918" s="582"/>
      <c r="AK918" s="582"/>
      <c r="AL918" s="582"/>
      <c r="AM918" s="582"/>
      <c r="AN918" s="582"/>
      <c r="AO918" s="582"/>
      <c r="AP918" s="582"/>
      <c r="AQ918" s="582"/>
      <c r="AR918" s="582"/>
      <c r="AS918" s="582"/>
    </row>
    <row r="919" spans="15:45" ht="12.75" customHeight="1">
      <c r="O919" s="582"/>
      <c r="P919" s="582"/>
      <c r="Q919" s="582"/>
      <c r="R919" s="582"/>
      <c r="S919" s="582"/>
      <c r="T919" s="582"/>
      <c r="U919" s="582"/>
      <c r="V919" s="582"/>
      <c r="W919" s="582"/>
      <c r="X919" s="582"/>
      <c r="Y919" s="582"/>
      <c r="Z919" s="582"/>
      <c r="AA919" s="582"/>
      <c r="AB919" s="582"/>
      <c r="AC919" s="582"/>
      <c r="AD919" s="582"/>
      <c r="AE919" s="582"/>
      <c r="AF919" s="582"/>
      <c r="AG919" s="582"/>
      <c r="AH919" s="582"/>
      <c r="AI919" s="582"/>
      <c r="AJ919" s="582"/>
      <c r="AK919" s="582"/>
      <c r="AL919" s="582"/>
      <c r="AM919" s="582"/>
      <c r="AN919" s="582"/>
      <c r="AO919" s="582"/>
      <c r="AP919" s="582"/>
      <c r="AQ919" s="582"/>
      <c r="AR919" s="582"/>
      <c r="AS919" s="582"/>
    </row>
    <row r="920" spans="15:45" ht="12.75" customHeight="1">
      <c r="O920" s="582"/>
      <c r="P920" s="582"/>
      <c r="Q920" s="582"/>
      <c r="R920" s="582"/>
      <c r="S920" s="582"/>
      <c r="T920" s="582"/>
      <c r="U920" s="582"/>
      <c r="V920" s="582"/>
      <c r="W920" s="582"/>
      <c r="X920" s="582"/>
      <c r="Y920" s="582"/>
      <c r="Z920" s="582"/>
      <c r="AA920" s="582"/>
      <c r="AB920" s="582"/>
      <c r="AC920" s="582"/>
      <c r="AD920" s="582"/>
      <c r="AE920" s="582"/>
      <c r="AF920" s="582"/>
      <c r="AG920" s="582"/>
      <c r="AH920" s="582"/>
      <c r="AI920" s="582"/>
      <c r="AJ920" s="582"/>
      <c r="AK920" s="582"/>
      <c r="AL920" s="582"/>
      <c r="AM920" s="582"/>
      <c r="AN920" s="582"/>
      <c r="AO920" s="582"/>
      <c r="AP920" s="582"/>
      <c r="AQ920" s="582"/>
      <c r="AR920" s="582"/>
      <c r="AS920" s="582"/>
    </row>
    <row r="921" spans="15:45" ht="12.75" customHeight="1">
      <c r="O921" s="582"/>
      <c r="P921" s="582"/>
      <c r="Q921" s="582"/>
      <c r="R921" s="582"/>
      <c r="S921" s="582"/>
      <c r="T921" s="582"/>
      <c r="U921" s="582"/>
      <c r="V921" s="582"/>
      <c r="W921" s="582"/>
      <c r="X921" s="582"/>
      <c r="Y921" s="582"/>
      <c r="Z921" s="582"/>
      <c r="AA921" s="582"/>
      <c r="AB921" s="582"/>
      <c r="AC921" s="582"/>
      <c r="AD921" s="582"/>
      <c r="AE921" s="582"/>
      <c r="AF921" s="582"/>
      <c r="AG921" s="582"/>
      <c r="AH921" s="582"/>
      <c r="AI921" s="582"/>
      <c r="AJ921" s="582"/>
      <c r="AK921" s="582"/>
      <c r="AL921" s="582"/>
      <c r="AM921" s="582"/>
      <c r="AN921" s="582"/>
      <c r="AO921" s="582"/>
      <c r="AP921" s="582"/>
      <c r="AQ921" s="582"/>
      <c r="AR921" s="582"/>
      <c r="AS921" s="582"/>
    </row>
    <row r="922" spans="15:45" ht="12.75" customHeight="1">
      <c r="O922" s="582"/>
      <c r="P922" s="582"/>
      <c r="Q922" s="582"/>
      <c r="R922" s="582"/>
      <c r="S922" s="582"/>
      <c r="T922" s="582"/>
      <c r="U922" s="582"/>
      <c r="V922" s="582"/>
      <c r="W922" s="582"/>
      <c r="X922" s="582"/>
      <c r="Y922" s="582"/>
      <c r="Z922" s="582"/>
      <c r="AA922" s="582"/>
      <c r="AB922" s="582"/>
      <c r="AC922" s="582"/>
      <c r="AD922" s="582"/>
      <c r="AE922" s="582"/>
      <c r="AF922" s="582"/>
      <c r="AG922" s="582"/>
      <c r="AH922" s="582"/>
      <c r="AI922" s="582"/>
      <c r="AJ922" s="582"/>
      <c r="AK922" s="582"/>
      <c r="AL922" s="582"/>
      <c r="AM922" s="582"/>
      <c r="AN922" s="582"/>
      <c r="AO922" s="582"/>
      <c r="AP922" s="582"/>
      <c r="AQ922" s="582"/>
      <c r="AR922" s="582"/>
      <c r="AS922" s="582"/>
    </row>
    <row r="923" spans="15:45" ht="12.75" customHeight="1">
      <c r="O923" s="582"/>
      <c r="P923" s="582"/>
      <c r="Q923" s="582"/>
      <c r="R923" s="582"/>
      <c r="S923" s="582"/>
      <c r="T923" s="582"/>
      <c r="U923" s="582"/>
      <c r="V923" s="582"/>
      <c r="W923" s="582"/>
      <c r="X923" s="582"/>
      <c r="Y923" s="582"/>
      <c r="Z923" s="582"/>
      <c r="AA923" s="582"/>
      <c r="AB923" s="582"/>
      <c r="AC923" s="582"/>
      <c r="AD923" s="582"/>
      <c r="AE923" s="582"/>
      <c r="AF923" s="582"/>
      <c r="AG923" s="582"/>
      <c r="AH923" s="582"/>
      <c r="AI923" s="582"/>
      <c r="AJ923" s="582"/>
      <c r="AK923" s="582"/>
      <c r="AL923" s="582"/>
      <c r="AM923" s="582"/>
      <c r="AN923" s="582"/>
      <c r="AO923" s="582"/>
      <c r="AP923" s="582"/>
      <c r="AQ923" s="582"/>
      <c r="AR923" s="582"/>
      <c r="AS923" s="582"/>
    </row>
    <row r="924" spans="15:45" ht="12.75" customHeight="1">
      <c r="O924" s="582"/>
      <c r="P924" s="582"/>
      <c r="Q924" s="582"/>
      <c r="R924" s="582"/>
      <c r="S924" s="582"/>
      <c r="T924" s="582"/>
      <c r="U924" s="582"/>
      <c r="V924" s="582"/>
      <c r="W924" s="582"/>
      <c r="X924" s="582"/>
      <c r="Y924" s="582"/>
      <c r="Z924" s="582"/>
      <c r="AA924" s="582"/>
      <c r="AB924" s="582"/>
      <c r="AC924" s="582"/>
      <c r="AD924" s="582"/>
      <c r="AE924" s="582"/>
      <c r="AF924" s="582"/>
      <c r="AG924" s="582"/>
      <c r="AH924" s="582"/>
      <c r="AI924" s="582"/>
      <c r="AJ924" s="582"/>
      <c r="AK924" s="582"/>
      <c r="AL924" s="582"/>
      <c r="AM924" s="582"/>
      <c r="AN924" s="582"/>
      <c r="AO924" s="582"/>
      <c r="AP924" s="582"/>
      <c r="AQ924" s="582"/>
      <c r="AR924" s="582"/>
      <c r="AS924" s="582"/>
    </row>
    <row r="925" spans="15:45" ht="12.75" customHeight="1">
      <c r="O925" s="582"/>
      <c r="P925" s="582"/>
      <c r="Q925" s="582"/>
      <c r="R925" s="582"/>
      <c r="S925" s="582"/>
      <c r="T925" s="582"/>
      <c r="U925" s="582"/>
      <c r="V925" s="582"/>
      <c r="W925" s="582"/>
      <c r="X925" s="582"/>
      <c r="Y925" s="582"/>
      <c r="Z925" s="582"/>
      <c r="AA925" s="582"/>
      <c r="AB925" s="582"/>
      <c r="AC925" s="582"/>
      <c r="AD925" s="582"/>
      <c r="AE925" s="582"/>
      <c r="AF925" s="582"/>
      <c r="AG925" s="582"/>
      <c r="AH925" s="582"/>
      <c r="AI925" s="582"/>
      <c r="AJ925" s="582"/>
      <c r="AK925" s="582"/>
      <c r="AL925" s="582"/>
      <c r="AM925" s="582"/>
      <c r="AN925" s="582"/>
      <c r="AO925" s="582"/>
      <c r="AP925" s="582"/>
      <c r="AQ925" s="582"/>
      <c r="AR925" s="582"/>
      <c r="AS925" s="582"/>
    </row>
    <row r="926" spans="15:45" ht="12.75" customHeight="1">
      <c r="O926" s="582"/>
      <c r="P926" s="582"/>
      <c r="Q926" s="582"/>
      <c r="R926" s="582"/>
      <c r="S926" s="582"/>
      <c r="T926" s="582"/>
      <c r="U926" s="582"/>
      <c r="V926" s="582"/>
      <c r="W926" s="582"/>
      <c r="X926" s="582"/>
      <c r="Y926" s="582"/>
      <c r="Z926" s="582"/>
      <c r="AA926" s="582"/>
      <c r="AB926" s="582"/>
      <c r="AC926" s="582"/>
      <c r="AD926" s="582"/>
      <c r="AE926" s="582"/>
      <c r="AF926" s="582"/>
      <c r="AG926" s="582"/>
      <c r="AH926" s="582"/>
      <c r="AI926" s="582"/>
      <c r="AJ926" s="582"/>
      <c r="AK926" s="582"/>
      <c r="AL926" s="582"/>
      <c r="AM926" s="582"/>
      <c r="AN926" s="582"/>
      <c r="AO926" s="582"/>
      <c r="AP926" s="582"/>
      <c r="AQ926" s="582"/>
      <c r="AR926" s="582"/>
      <c r="AS926" s="582"/>
    </row>
    <row r="927" spans="15:45" ht="12.75" customHeight="1">
      <c r="O927" s="582"/>
      <c r="P927" s="582"/>
      <c r="Q927" s="582"/>
      <c r="R927" s="582"/>
      <c r="S927" s="582"/>
      <c r="T927" s="582"/>
      <c r="U927" s="582"/>
      <c r="V927" s="582"/>
      <c r="W927" s="582"/>
      <c r="X927" s="582"/>
      <c r="Y927" s="582"/>
      <c r="Z927" s="582"/>
      <c r="AA927" s="582"/>
      <c r="AB927" s="582"/>
      <c r="AC927" s="582"/>
      <c r="AD927" s="582"/>
      <c r="AE927" s="582"/>
      <c r="AF927" s="582"/>
      <c r="AG927" s="582"/>
      <c r="AH927" s="582"/>
      <c r="AI927" s="582"/>
      <c r="AJ927" s="582"/>
      <c r="AK927" s="582"/>
      <c r="AL927" s="582"/>
      <c r="AM927" s="582"/>
      <c r="AN927" s="582"/>
      <c r="AO927" s="582"/>
      <c r="AP927" s="582"/>
      <c r="AQ927" s="582"/>
      <c r="AR927" s="582"/>
      <c r="AS927" s="582"/>
    </row>
    <row r="928" spans="15:45" ht="12.75" customHeight="1">
      <c r="O928" s="582"/>
      <c r="P928" s="582"/>
      <c r="Q928" s="582"/>
      <c r="R928" s="582"/>
      <c r="S928" s="582"/>
      <c r="T928" s="582"/>
      <c r="U928" s="582"/>
      <c r="V928" s="582"/>
      <c r="W928" s="582"/>
      <c r="X928" s="582"/>
      <c r="Y928" s="582"/>
      <c r="Z928" s="582"/>
      <c r="AA928" s="582"/>
      <c r="AB928" s="582"/>
      <c r="AC928" s="582"/>
      <c r="AD928" s="582"/>
      <c r="AE928" s="582"/>
      <c r="AF928" s="582"/>
      <c r="AG928" s="582"/>
      <c r="AH928" s="582"/>
      <c r="AI928" s="582"/>
      <c r="AJ928" s="582"/>
      <c r="AK928" s="582"/>
      <c r="AL928" s="582"/>
      <c r="AM928" s="582"/>
      <c r="AN928" s="582"/>
      <c r="AO928" s="582"/>
      <c r="AP928" s="582"/>
      <c r="AQ928" s="582"/>
      <c r="AR928" s="582"/>
      <c r="AS928" s="582"/>
    </row>
    <row r="929" spans="15:45" ht="12.75" customHeight="1">
      <c r="O929" s="582"/>
      <c r="P929" s="582"/>
      <c r="Q929" s="582"/>
      <c r="R929" s="582"/>
      <c r="S929" s="582"/>
      <c r="T929" s="582"/>
      <c r="U929" s="582"/>
      <c r="V929" s="582"/>
      <c r="W929" s="582"/>
      <c r="X929" s="582"/>
      <c r="Y929" s="582"/>
      <c r="Z929" s="582"/>
      <c r="AA929" s="582"/>
      <c r="AB929" s="582"/>
      <c r="AC929" s="582"/>
      <c r="AD929" s="582"/>
      <c r="AE929" s="582"/>
      <c r="AF929" s="582"/>
      <c r="AG929" s="582"/>
      <c r="AH929" s="582"/>
      <c r="AI929" s="582"/>
      <c r="AJ929" s="582"/>
      <c r="AK929" s="582"/>
      <c r="AL929" s="582"/>
      <c r="AM929" s="582"/>
      <c r="AN929" s="582"/>
      <c r="AO929" s="582"/>
      <c r="AP929" s="582"/>
      <c r="AQ929" s="582"/>
      <c r="AR929" s="582"/>
      <c r="AS929" s="582"/>
    </row>
    <row r="930" spans="15:45" ht="12.75" customHeight="1">
      <c r="O930" s="582"/>
      <c r="P930" s="582"/>
      <c r="Q930" s="582"/>
      <c r="R930" s="582"/>
      <c r="S930" s="582"/>
      <c r="T930" s="582"/>
      <c r="U930" s="582"/>
      <c r="V930" s="582"/>
      <c r="W930" s="582"/>
      <c r="X930" s="582"/>
      <c r="Y930" s="582"/>
      <c r="Z930" s="582"/>
      <c r="AA930" s="582"/>
      <c r="AB930" s="582"/>
      <c r="AC930" s="582"/>
      <c r="AD930" s="582"/>
      <c r="AE930" s="582"/>
      <c r="AF930" s="582"/>
      <c r="AG930" s="582"/>
      <c r="AH930" s="582"/>
      <c r="AI930" s="582"/>
      <c r="AJ930" s="582"/>
      <c r="AK930" s="582"/>
      <c r="AL930" s="582"/>
      <c r="AM930" s="582"/>
      <c r="AN930" s="582"/>
      <c r="AO930" s="582"/>
      <c r="AP930" s="582"/>
      <c r="AQ930" s="582"/>
      <c r="AR930" s="582"/>
      <c r="AS930" s="582"/>
    </row>
    <row r="931" spans="15:45" ht="12.75" customHeight="1">
      <c r="O931" s="582"/>
      <c r="P931" s="582"/>
      <c r="Q931" s="582"/>
      <c r="R931" s="582"/>
      <c r="S931" s="582"/>
      <c r="T931" s="582"/>
      <c r="U931" s="582"/>
      <c r="V931" s="582"/>
      <c r="W931" s="582"/>
      <c r="X931" s="582"/>
      <c r="Y931" s="582"/>
      <c r="Z931" s="582"/>
      <c r="AA931" s="582"/>
      <c r="AB931" s="582"/>
      <c r="AC931" s="582"/>
      <c r="AD931" s="582"/>
      <c r="AE931" s="582"/>
      <c r="AF931" s="582"/>
      <c r="AG931" s="582"/>
      <c r="AH931" s="582"/>
      <c r="AI931" s="582"/>
      <c r="AJ931" s="582"/>
      <c r="AK931" s="582"/>
      <c r="AL931" s="582"/>
      <c r="AM931" s="582"/>
      <c r="AN931" s="582"/>
      <c r="AO931" s="582"/>
      <c r="AP931" s="582"/>
      <c r="AQ931" s="582"/>
      <c r="AR931" s="582"/>
      <c r="AS931" s="582"/>
    </row>
    <row r="932" spans="15:45" ht="12.75" customHeight="1">
      <c r="O932" s="582"/>
      <c r="P932" s="582"/>
      <c r="Q932" s="582"/>
      <c r="R932" s="582"/>
      <c r="S932" s="582"/>
      <c r="T932" s="582"/>
      <c r="U932" s="582"/>
      <c r="V932" s="582"/>
      <c r="W932" s="582"/>
      <c r="X932" s="582"/>
      <c r="Y932" s="582"/>
      <c r="Z932" s="582"/>
      <c r="AA932" s="582"/>
      <c r="AB932" s="582"/>
      <c r="AC932" s="582"/>
      <c r="AD932" s="582"/>
      <c r="AE932" s="582"/>
      <c r="AF932" s="582"/>
      <c r="AG932" s="582"/>
      <c r="AH932" s="582"/>
      <c r="AI932" s="582"/>
      <c r="AJ932" s="582"/>
      <c r="AK932" s="582"/>
      <c r="AL932" s="582"/>
      <c r="AM932" s="582"/>
      <c r="AN932" s="582"/>
      <c r="AO932" s="582"/>
      <c r="AP932" s="582"/>
      <c r="AQ932" s="582"/>
      <c r="AR932" s="582"/>
      <c r="AS932" s="582"/>
    </row>
    <row r="933" spans="15:45" ht="12.75" customHeight="1">
      <c r="O933" s="582"/>
      <c r="P933" s="582"/>
      <c r="Q933" s="582"/>
      <c r="R933" s="582"/>
      <c r="S933" s="582"/>
      <c r="T933" s="582"/>
      <c r="U933" s="582"/>
      <c r="V933" s="582"/>
      <c r="W933" s="582"/>
      <c r="X933" s="582"/>
      <c r="Y933" s="582"/>
      <c r="Z933" s="582"/>
      <c r="AA933" s="582"/>
      <c r="AB933" s="582"/>
      <c r="AC933" s="582"/>
      <c r="AD933" s="582"/>
      <c r="AE933" s="582"/>
      <c r="AF933" s="582"/>
      <c r="AG933" s="582"/>
      <c r="AH933" s="582"/>
      <c r="AI933" s="582"/>
      <c r="AJ933" s="582"/>
      <c r="AK933" s="582"/>
      <c r="AL933" s="582"/>
      <c r="AM933" s="582"/>
      <c r="AN933" s="582"/>
      <c r="AO933" s="582"/>
      <c r="AP933" s="582"/>
      <c r="AQ933" s="582"/>
      <c r="AR933" s="582"/>
      <c r="AS933" s="582"/>
    </row>
    <row r="934" spans="15:45" ht="12.75" customHeight="1">
      <c r="O934" s="582"/>
      <c r="P934" s="582"/>
      <c r="Q934" s="582"/>
      <c r="R934" s="582"/>
      <c r="S934" s="582"/>
      <c r="T934" s="582"/>
      <c r="U934" s="582"/>
      <c r="V934" s="582"/>
      <c r="W934" s="582"/>
      <c r="X934" s="582"/>
      <c r="Y934" s="582"/>
      <c r="Z934" s="582"/>
      <c r="AA934" s="582"/>
      <c r="AB934" s="582"/>
      <c r="AC934" s="582"/>
      <c r="AD934" s="582"/>
      <c r="AE934" s="582"/>
      <c r="AF934" s="582"/>
      <c r="AG934" s="582"/>
      <c r="AH934" s="582"/>
      <c r="AI934" s="582"/>
      <c r="AJ934" s="582"/>
      <c r="AK934" s="582"/>
      <c r="AL934" s="582"/>
      <c r="AM934" s="582"/>
      <c r="AN934" s="582"/>
      <c r="AO934" s="582"/>
      <c r="AP934" s="582"/>
      <c r="AQ934" s="582"/>
      <c r="AR934" s="582"/>
      <c r="AS934" s="582"/>
    </row>
    <row r="935" spans="15:45" ht="12.75" customHeight="1">
      <c r="O935" s="582"/>
      <c r="P935" s="582"/>
      <c r="Q935" s="582"/>
      <c r="R935" s="582"/>
      <c r="S935" s="582"/>
      <c r="T935" s="582"/>
      <c r="U935" s="582"/>
      <c r="V935" s="582"/>
      <c r="W935" s="582"/>
      <c r="X935" s="582"/>
      <c r="Y935" s="582"/>
      <c r="Z935" s="582"/>
      <c r="AA935" s="582"/>
      <c r="AB935" s="582"/>
      <c r="AC935" s="582"/>
      <c r="AD935" s="582"/>
      <c r="AE935" s="582"/>
      <c r="AF935" s="582"/>
      <c r="AG935" s="582"/>
      <c r="AH935" s="582"/>
      <c r="AI935" s="582"/>
      <c r="AJ935" s="582"/>
      <c r="AK935" s="582"/>
      <c r="AL935" s="582"/>
      <c r="AM935" s="582"/>
      <c r="AN935" s="582"/>
      <c r="AO935" s="582"/>
      <c r="AP935" s="582"/>
      <c r="AQ935" s="582"/>
      <c r="AR935" s="582"/>
      <c r="AS935" s="582"/>
    </row>
    <row r="936" spans="15:45" ht="12.75" customHeight="1">
      <c r="O936" s="582"/>
      <c r="P936" s="582"/>
      <c r="Q936" s="582"/>
      <c r="R936" s="582"/>
      <c r="S936" s="582"/>
      <c r="T936" s="582"/>
      <c r="U936" s="582"/>
      <c r="V936" s="582"/>
      <c r="W936" s="582"/>
      <c r="X936" s="582"/>
      <c r="Y936" s="582"/>
      <c r="Z936" s="582"/>
      <c r="AA936" s="582"/>
      <c r="AB936" s="582"/>
      <c r="AC936" s="582"/>
      <c r="AD936" s="582"/>
      <c r="AE936" s="582"/>
      <c r="AF936" s="582"/>
      <c r="AG936" s="582"/>
      <c r="AH936" s="582"/>
      <c r="AI936" s="582"/>
      <c r="AJ936" s="582"/>
      <c r="AK936" s="582"/>
      <c r="AL936" s="582"/>
      <c r="AM936" s="582"/>
      <c r="AN936" s="582"/>
      <c r="AO936" s="582"/>
      <c r="AP936" s="582"/>
      <c r="AQ936" s="582"/>
      <c r="AR936" s="582"/>
      <c r="AS936" s="582"/>
    </row>
    <row r="937" spans="15:45" ht="12.75" customHeight="1">
      <c r="O937" s="582"/>
      <c r="P937" s="582"/>
      <c r="Q937" s="582"/>
      <c r="R937" s="582"/>
      <c r="S937" s="582"/>
      <c r="T937" s="582"/>
      <c r="U937" s="582"/>
      <c r="V937" s="582"/>
      <c r="W937" s="582"/>
      <c r="X937" s="582"/>
      <c r="Y937" s="582"/>
      <c r="Z937" s="582"/>
      <c r="AA937" s="582"/>
      <c r="AB937" s="582"/>
      <c r="AC937" s="582"/>
      <c r="AD937" s="582"/>
      <c r="AE937" s="582"/>
      <c r="AF937" s="582"/>
      <c r="AG937" s="582"/>
      <c r="AH937" s="582"/>
      <c r="AI937" s="582"/>
      <c r="AJ937" s="582"/>
      <c r="AK937" s="582"/>
      <c r="AL937" s="582"/>
      <c r="AM937" s="582"/>
      <c r="AN937" s="582"/>
      <c r="AO937" s="582"/>
      <c r="AP937" s="582"/>
      <c r="AQ937" s="582"/>
      <c r="AR937" s="582"/>
      <c r="AS937" s="582"/>
    </row>
    <row r="938" spans="15:45" ht="12.75" customHeight="1">
      <c r="O938" s="582"/>
      <c r="P938" s="582"/>
      <c r="Q938" s="582"/>
      <c r="R938" s="582"/>
      <c r="S938" s="582"/>
      <c r="T938" s="582"/>
      <c r="U938" s="582"/>
      <c r="V938" s="582"/>
      <c r="W938" s="582"/>
      <c r="X938" s="582"/>
      <c r="Y938" s="582"/>
      <c r="Z938" s="582"/>
      <c r="AA938" s="582"/>
      <c r="AB938" s="582"/>
      <c r="AC938" s="582"/>
      <c r="AD938" s="582"/>
      <c r="AE938" s="582"/>
      <c r="AF938" s="582"/>
      <c r="AG938" s="582"/>
      <c r="AH938" s="582"/>
      <c r="AI938" s="582"/>
      <c r="AJ938" s="582"/>
      <c r="AK938" s="582"/>
      <c r="AL938" s="582"/>
      <c r="AM938" s="582"/>
      <c r="AN938" s="582"/>
      <c r="AO938" s="582"/>
      <c r="AP938" s="582"/>
      <c r="AQ938" s="582"/>
      <c r="AR938" s="582"/>
      <c r="AS938" s="582"/>
    </row>
    <row r="939" spans="15:45" ht="12.75" customHeight="1">
      <c r="O939" s="582"/>
      <c r="P939" s="582"/>
      <c r="Q939" s="582"/>
      <c r="R939" s="582"/>
      <c r="S939" s="582"/>
      <c r="T939" s="582"/>
      <c r="U939" s="582"/>
      <c r="V939" s="582"/>
      <c r="W939" s="582"/>
      <c r="X939" s="582"/>
      <c r="Y939" s="582"/>
      <c r="Z939" s="582"/>
      <c r="AA939" s="582"/>
      <c r="AB939" s="582"/>
      <c r="AC939" s="582"/>
      <c r="AD939" s="582"/>
      <c r="AE939" s="582"/>
      <c r="AF939" s="582"/>
      <c r="AG939" s="582"/>
      <c r="AH939" s="582"/>
      <c r="AI939" s="582"/>
      <c r="AJ939" s="582"/>
      <c r="AK939" s="582"/>
      <c r="AL939" s="582"/>
      <c r="AM939" s="582"/>
      <c r="AN939" s="582"/>
      <c r="AO939" s="582"/>
      <c r="AP939" s="582"/>
      <c r="AQ939" s="582"/>
      <c r="AR939" s="582"/>
      <c r="AS939" s="582"/>
    </row>
    <row r="940" spans="15:45" ht="12.75" customHeight="1">
      <c r="O940" s="582"/>
      <c r="P940" s="582"/>
      <c r="Q940" s="582"/>
      <c r="R940" s="582"/>
      <c r="S940" s="582"/>
      <c r="T940" s="582"/>
      <c r="U940" s="582"/>
      <c r="V940" s="582"/>
      <c r="W940" s="582"/>
      <c r="X940" s="582"/>
      <c r="Y940" s="582"/>
      <c r="Z940" s="582"/>
      <c r="AA940" s="582"/>
      <c r="AB940" s="582"/>
      <c r="AC940" s="582"/>
      <c r="AD940" s="582"/>
      <c r="AE940" s="582"/>
      <c r="AF940" s="582"/>
      <c r="AG940" s="582"/>
      <c r="AH940" s="582"/>
      <c r="AI940" s="582"/>
      <c r="AJ940" s="582"/>
      <c r="AK940" s="582"/>
      <c r="AL940" s="582"/>
      <c r="AM940" s="582"/>
      <c r="AN940" s="582"/>
      <c r="AO940" s="582"/>
      <c r="AP940" s="582"/>
      <c r="AQ940" s="582"/>
      <c r="AR940" s="582"/>
      <c r="AS940" s="582"/>
    </row>
    <row r="941" spans="15:45" ht="12.75" customHeight="1">
      <c r="O941" s="582"/>
      <c r="P941" s="582"/>
      <c r="Q941" s="582"/>
      <c r="R941" s="582"/>
      <c r="S941" s="582"/>
      <c r="T941" s="582"/>
      <c r="U941" s="582"/>
      <c r="V941" s="582"/>
      <c r="W941" s="582"/>
      <c r="X941" s="582"/>
      <c r="Y941" s="582"/>
      <c r="Z941" s="582"/>
      <c r="AA941" s="582"/>
      <c r="AB941" s="582"/>
      <c r="AC941" s="582"/>
      <c r="AD941" s="582"/>
      <c r="AE941" s="582"/>
      <c r="AF941" s="582"/>
      <c r="AG941" s="582"/>
      <c r="AH941" s="582"/>
      <c r="AI941" s="582"/>
      <c r="AJ941" s="582"/>
      <c r="AK941" s="582"/>
      <c r="AL941" s="582"/>
      <c r="AM941" s="582"/>
      <c r="AN941" s="582"/>
      <c r="AO941" s="582"/>
      <c r="AP941" s="582"/>
      <c r="AQ941" s="582"/>
      <c r="AR941" s="582"/>
      <c r="AS941" s="582"/>
    </row>
    <row r="942" spans="15:45" ht="12.75" customHeight="1">
      <c r="O942" s="582"/>
      <c r="P942" s="582"/>
      <c r="Q942" s="582"/>
      <c r="R942" s="582"/>
      <c r="S942" s="582"/>
      <c r="T942" s="582"/>
      <c r="U942" s="582"/>
      <c r="V942" s="582"/>
      <c r="W942" s="582"/>
      <c r="X942" s="582"/>
      <c r="Y942" s="582"/>
      <c r="Z942" s="582"/>
      <c r="AA942" s="582"/>
      <c r="AB942" s="582"/>
      <c r="AC942" s="582"/>
      <c r="AD942" s="582"/>
      <c r="AE942" s="582"/>
      <c r="AF942" s="582"/>
      <c r="AG942" s="582"/>
      <c r="AH942" s="582"/>
      <c r="AI942" s="582"/>
      <c r="AJ942" s="582"/>
      <c r="AK942" s="582"/>
      <c r="AL942" s="582"/>
      <c r="AM942" s="582"/>
      <c r="AN942" s="582"/>
      <c r="AO942" s="582"/>
      <c r="AP942" s="582"/>
      <c r="AQ942" s="582"/>
      <c r="AR942" s="582"/>
      <c r="AS942" s="582"/>
    </row>
    <row r="943" spans="15:45" ht="12.75" customHeight="1">
      <c r="O943" s="582"/>
      <c r="P943" s="582"/>
      <c r="Q943" s="582"/>
      <c r="R943" s="582"/>
      <c r="S943" s="582"/>
      <c r="T943" s="582"/>
      <c r="U943" s="582"/>
      <c r="V943" s="582"/>
      <c r="W943" s="582"/>
      <c r="X943" s="582"/>
      <c r="Y943" s="582"/>
      <c r="Z943" s="582"/>
      <c r="AA943" s="582"/>
      <c r="AB943" s="582"/>
      <c r="AC943" s="582"/>
      <c r="AD943" s="582"/>
      <c r="AE943" s="582"/>
      <c r="AF943" s="582"/>
      <c r="AG943" s="582"/>
      <c r="AH943" s="582"/>
      <c r="AI943" s="582"/>
      <c r="AJ943" s="582"/>
      <c r="AK943" s="582"/>
      <c r="AL943" s="582"/>
      <c r="AM943" s="582"/>
      <c r="AN943" s="582"/>
      <c r="AO943" s="582"/>
      <c r="AP943" s="582"/>
      <c r="AQ943" s="582"/>
      <c r="AR943" s="582"/>
      <c r="AS943" s="582"/>
    </row>
    <row r="944" spans="15:45" ht="12.75" customHeight="1">
      <c r="O944" s="582"/>
      <c r="P944" s="582"/>
      <c r="Q944" s="582"/>
      <c r="R944" s="582"/>
      <c r="S944" s="582"/>
      <c r="T944" s="582"/>
      <c r="U944" s="582"/>
      <c r="V944" s="582"/>
      <c r="W944" s="582"/>
      <c r="X944" s="582"/>
      <c r="Y944" s="582"/>
      <c r="Z944" s="582"/>
      <c r="AA944" s="582"/>
      <c r="AB944" s="582"/>
      <c r="AC944" s="582"/>
      <c r="AD944" s="582"/>
      <c r="AE944" s="582"/>
      <c r="AF944" s="582"/>
      <c r="AG944" s="582"/>
      <c r="AH944" s="582"/>
      <c r="AI944" s="582"/>
      <c r="AJ944" s="582"/>
      <c r="AK944" s="582"/>
      <c r="AL944" s="582"/>
      <c r="AM944" s="582"/>
      <c r="AN944" s="582"/>
      <c r="AO944" s="582"/>
      <c r="AP944" s="582"/>
      <c r="AQ944" s="582"/>
      <c r="AR944" s="582"/>
      <c r="AS944" s="582"/>
    </row>
    <row r="945" spans="15:45" ht="12.75" customHeight="1">
      <c r="O945" s="582"/>
      <c r="P945" s="582"/>
      <c r="Q945" s="582"/>
      <c r="R945" s="582"/>
      <c r="S945" s="582"/>
      <c r="T945" s="582"/>
      <c r="U945" s="582"/>
      <c r="V945" s="582"/>
      <c r="W945" s="582"/>
      <c r="X945" s="582"/>
      <c r="Y945" s="582"/>
      <c r="Z945" s="582"/>
      <c r="AA945" s="582"/>
      <c r="AB945" s="582"/>
      <c r="AC945" s="582"/>
      <c r="AD945" s="582"/>
      <c r="AE945" s="582"/>
      <c r="AF945" s="582"/>
      <c r="AG945" s="582"/>
      <c r="AH945" s="582"/>
      <c r="AI945" s="582"/>
      <c r="AJ945" s="582"/>
      <c r="AK945" s="582"/>
      <c r="AL945" s="582"/>
      <c r="AM945" s="582"/>
      <c r="AN945" s="582"/>
      <c r="AO945" s="582"/>
      <c r="AP945" s="582"/>
      <c r="AQ945" s="582"/>
      <c r="AR945" s="582"/>
      <c r="AS945" s="582"/>
    </row>
    <row r="946" spans="15:45" ht="12.75" customHeight="1">
      <c r="O946" s="582"/>
      <c r="P946" s="582"/>
      <c r="Q946" s="582"/>
      <c r="R946" s="582"/>
      <c r="S946" s="582"/>
      <c r="T946" s="582"/>
      <c r="U946" s="582"/>
      <c r="V946" s="582"/>
      <c r="W946" s="582"/>
      <c r="X946" s="582"/>
      <c r="Y946" s="582"/>
      <c r="Z946" s="582"/>
      <c r="AA946" s="582"/>
      <c r="AB946" s="582"/>
      <c r="AC946" s="582"/>
      <c r="AD946" s="582"/>
      <c r="AE946" s="582"/>
      <c r="AF946" s="582"/>
      <c r="AG946" s="582"/>
      <c r="AH946" s="582"/>
      <c r="AI946" s="582"/>
      <c r="AJ946" s="582"/>
      <c r="AK946" s="582"/>
      <c r="AL946" s="582"/>
      <c r="AM946" s="582"/>
      <c r="AN946" s="582"/>
      <c r="AO946" s="582"/>
      <c r="AP946" s="582"/>
      <c r="AQ946" s="582"/>
      <c r="AR946" s="582"/>
      <c r="AS946" s="582"/>
    </row>
    <row r="947" spans="15:45" ht="12.75" customHeight="1">
      <c r="O947" s="582"/>
      <c r="P947" s="582"/>
      <c r="Q947" s="582"/>
      <c r="R947" s="582"/>
      <c r="S947" s="582"/>
      <c r="T947" s="582"/>
      <c r="U947" s="582"/>
      <c r="V947" s="582"/>
      <c r="W947" s="582"/>
      <c r="X947" s="582"/>
      <c r="Y947" s="582"/>
      <c r="Z947" s="582"/>
      <c r="AA947" s="582"/>
      <c r="AB947" s="582"/>
      <c r="AC947" s="582"/>
      <c r="AD947" s="582"/>
      <c r="AE947" s="582"/>
      <c r="AF947" s="582"/>
      <c r="AG947" s="582"/>
      <c r="AH947" s="582"/>
      <c r="AI947" s="582"/>
      <c r="AJ947" s="582"/>
      <c r="AK947" s="582"/>
      <c r="AL947" s="582"/>
      <c r="AM947" s="582"/>
      <c r="AN947" s="582"/>
      <c r="AO947" s="582"/>
      <c r="AP947" s="582"/>
      <c r="AQ947" s="582"/>
      <c r="AR947" s="582"/>
      <c r="AS947" s="582"/>
    </row>
    <row r="948" spans="15:45" ht="12.75" customHeight="1">
      <c r="O948" s="582"/>
      <c r="P948" s="582"/>
      <c r="Q948" s="582"/>
      <c r="R948" s="582"/>
      <c r="S948" s="582"/>
      <c r="T948" s="582"/>
      <c r="U948" s="582"/>
      <c r="V948" s="582"/>
      <c r="W948" s="582"/>
      <c r="X948" s="582"/>
      <c r="Y948" s="582"/>
      <c r="Z948" s="582"/>
      <c r="AA948" s="582"/>
      <c r="AB948" s="582"/>
      <c r="AC948" s="582"/>
      <c r="AD948" s="582"/>
      <c r="AE948" s="582"/>
      <c r="AF948" s="582"/>
      <c r="AG948" s="582"/>
      <c r="AH948" s="582"/>
      <c r="AI948" s="582"/>
      <c r="AJ948" s="582"/>
      <c r="AK948" s="582"/>
      <c r="AL948" s="582"/>
      <c r="AM948" s="582"/>
      <c r="AN948" s="582"/>
      <c r="AO948" s="582"/>
      <c r="AP948" s="582"/>
      <c r="AQ948" s="582"/>
      <c r="AR948" s="582"/>
      <c r="AS948" s="582"/>
    </row>
    <row r="949" spans="15:45" ht="12.75" customHeight="1">
      <c r="O949" s="582"/>
      <c r="P949" s="582"/>
      <c r="Q949" s="582"/>
      <c r="R949" s="582"/>
      <c r="S949" s="582"/>
      <c r="T949" s="582"/>
      <c r="U949" s="582"/>
      <c r="V949" s="582"/>
      <c r="W949" s="582"/>
      <c r="X949" s="582"/>
      <c r="Y949" s="582"/>
      <c r="Z949" s="582"/>
      <c r="AA949" s="582"/>
      <c r="AB949" s="582"/>
      <c r="AC949" s="582"/>
      <c r="AD949" s="582"/>
      <c r="AE949" s="582"/>
      <c r="AF949" s="582"/>
      <c r="AG949" s="582"/>
      <c r="AH949" s="582"/>
      <c r="AI949" s="582"/>
      <c r="AJ949" s="582"/>
      <c r="AK949" s="582"/>
      <c r="AL949" s="582"/>
      <c r="AM949" s="582"/>
      <c r="AN949" s="582"/>
      <c r="AO949" s="582"/>
      <c r="AP949" s="582"/>
      <c r="AQ949" s="582"/>
      <c r="AR949" s="582"/>
      <c r="AS949" s="582"/>
    </row>
    <row r="950" spans="15:45" ht="12.75" customHeight="1">
      <c r="O950" s="582"/>
      <c r="P950" s="582"/>
      <c r="Q950" s="582"/>
      <c r="R950" s="582"/>
      <c r="S950" s="582"/>
      <c r="T950" s="582"/>
      <c r="U950" s="582"/>
      <c r="V950" s="582"/>
      <c r="W950" s="582"/>
      <c r="X950" s="582"/>
      <c r="Y950" s="582"/>
      <c r="Z950" s="582"/>
      <c r="AA950" s="582"/>
      <c r="AB950" s="582"/>
      <c r="AC950" s="582"/>
      <c r="AD950" s="582"/>
      <c r="AE950" s="582"/>
      <c r="AF950" s="582"/>
      <c r="AG950" s="582"/>
      <c r="AH950" s="582"/>
      <c r="AI950" s="582"/>
      <c r="AJ950" s="582"/>
      <c r="AK950" s="582"/>
      <c r="AL950" s="582"/>
      <c r="AM950" s="582"/>
      <c r="AN950" s="582"/>
      <c r="AO950" s="582"/>
      <c r="AP950" s="582"/>
      <c r="AQ950" s="582"/>
      <c r="AR950" s="582"/>
      <c r="AS950" s="582"/>
    </row>
    <row r="951" spans="15:45" ht="12.75" customHeight="1">
      <c r="O951" s="582"/>
      <c r="P951" s="582"/>
      <c r="Q951" s="582"/>
      <c r="R951" s="582"/>
      <c r="S951" s="582"/>
      <c r="T951" s="582"/>
      <c r="U951" s="582"/>
      <c r="V951" s="582"/>
      <c r="W951" s="582"/>
      <c r="X951" s="582"/>
      <c r="Y951" s="582"/>
      <c r="Z951" s="582"/>
      <c r="AA951" s="582"/>
      <c r="AB951" s="582"/>
      <c r="AC951" s="582"/>
      <c r="AD951" s="582"/>
      <c r="AE951" s="582"/>
      <c r="AF951" s="582"/>
      <c r="AG951" s="582"/>
      <c r="AH951" s="582"/>
      <c r="AI951" s="582"/>
      <c r="AJ951" s="582"/>
      <c r="AK951" s="582"/>
      <c r="AL951" s="582"/>
      <c r="AM951" s="582"/>
      <c r="AN951" s="582"/>
      <c r="AO951" s="582"/>
      <c r="AP951" s="582"/>
      <c r="AQ951" s="582"/>
      <c r="AR951" s="582"/>
      <c r="AS951" s="582"/>
    </row>
    <row r="952" spans="15:45" ht="12.75" customHeight="1">
      <c r="O952" s="582"/>
      <c r="P952" s="582"/>
      <c r="Q952" s="582"/>
      <c r="R952" s="582"/>
      <c r="S952" s="582"/>
      <c r="T952" s="582"/>
      <c r="U952" s="582"/>
      <c r="V952" s="582"/>
      <c r="W952" s="582"/>
      <c r="X952" s="582"/>
      <c r="Y952" s="582"/>
      <c r="Z952" s="582"/>
      <c r="AA952" s="582"/>
      <c r="AB952" s="582"/>
      <c r="AC952" s="582"/>
      <c r="AD952" s="582"/>
      <c r="AE952" s="582"/>
      <c r="AF952" s="582"/>
      <c r="AG952" s="582"/>
      <c r="AH952" s="582"/>
      <c r="AI952" s="582"/>
      <c r="AJ952" s="582"/>
      <c r="AK952" s="582"/>
      <c r="AL952" s="582"/>
      <c r="AM952" s="582"/>
      <c r="AN952" s="582"/>
      <c r="AO952" s="582"/>
      <c r="AP952" s="582"/>
      <c r="AQ952" s="582"/>
      <c r="AR952" s="582"/>
      <c r="AS952" s="582"/>
    </row>
    <row r="953" spans="15:45" ht="12.75" customHeight="1">
      <c r="O953" s="582"/>
      <c r="P953" s="582"/>
      <c r="Q953" s="582"/>
      <c r="R953" s="582"/>
      <c r="S953" s="582"/>
      <c r="T953" s="582"/>
      <c r="U953" s="582"/>
      <c r="V953" s="582"/>
      <c r="W953" s="582"/>
      <c r="X953" s="582"/>
      <c r="Y953" s="582"/>
      <c r="Z953" s="582"/>
      <c r="AA953" s="582"/>
      <c r="AB953" s="582"/>
      <c r="AC953" s="582"/>
      <c r="AD953" s="582"/>
      <c r="AE953" s="582"/>
      <c r="AF953" s="582"/>
      <c r="AG953" s="582"/>
      <c r="AH953" s="582"/>
      <c r="AI953" s="582"/>
      <c r="AJ953" s="582"/>
      <c r="AK953" s="582"/>
      <c r="AL953" s="582"/>
      <c r="AM953" s="582"/>
      <c r="AN953" s="582"/>
      <c r="AO953" s="582"/>
      <c r="AP953" s="582"/>
      <c r="AQ953" s="582"/>
      <c r="AR953" s="582"/>
      <c r="AS953" s="582"/>
    </row>
    <row r="954" spans="15:45" ht="12.75" customHeight="1">
      <c r="O954" s="582"/>
      <c r="P954" s="582"/>
      <c r="Q954" s="582"/>
      <c r="R954" s="582"/>
      <c r="S954" s="582"/>
      <c r="T954" s="582"/>
      <c r="U954" s="582"/>
      <c r="V954" s="582"/>
      <c r="W954" s="582"/>
      <c r="X954" s="582"/>
      <c r="Y954" s="582"/>
      <c r="Z954" s="582"/>
      <c r="AA954" s="582"/>
      <c r="AB954" s="582"/>
      <c r="AC954" s="582"/>
      <c r="AD954" s="582"/>
      <c r="AE954" s="582"/>
      <c r="AF954" s="582"/>
      <c r="AG954" s="582"/>
      <c r="AH954" s="582"/>
      <c r="AI954" s="582"/>
      <c r="AJ954" s="582"/>
      <c r="AK954" s="582"/>
      <c r="AL954" s="582"/>
      <c r="AM954" s="582"/>
      <c r="AN954" s="582"/>
      <c r="AO954" s="582"/>
      <c r="AP954" s="582"/>
      <c r="AQ954" s="582"/>
      <c r="AR954" s="582"/>
      <c r="AS954" s="582"/>
    </row>
    <row r="955" spans="15:45" ht="12.75" customHeight="1">
      <c r="O955" s="582"/>
      <c r="P955" s="582"/>
      <c r="Q955" s="582"/>
      <c r="R955" s="582"/>
      <c r="S955" s="582"/>
      <c r="T955" s="582"/>
      <c r="U955" s="582"/>
      <c r="V955" s="582"/>
      <c r="W955" s="582"/>
      <c r="X955" s="582"/>
      <c r="Y955" s="582"/>
      <c r="Z955" s="582"/>
      <c r="AA955" s="582"/>
      <c r="AB955" s="582"/>
      <c r="AC955" s="582"/>
      <c r="AD955" s="582"/>
      <c r="AE955" s="582"/>
      <c r="AF955" s="582"/>
      <c r="AG955" s="582"/>
      <c r="AH955" s="582"/>
      <c r="AI955" s="582"/>
      <c r="AJ955" s="582"/>
      <c r="AK955" s="582"/>
      <c r="AL955" s="582"/>
      <c r="AM955" s="582"/>
      <c r="AN955" s="582"/>
      <c r="AO955" s="582"/>
      <c r="AP955" s="582"/>
      <c r="AQ955" s="582"/>
      <c r="AR955" s="582"/>
      <c r="AS955" s="582"/>
    </row>
    <row r="956" spans="15:45" ht="12.75" customHeight="1">
      <c r="O956" s="582"/>
      <c r="P956" s="582"/>
      <c r="Q956" s="582"/>
      <c r="R956" s="582"/>
      <c r="S956" s="582"/>
      <c r="T956" s="582"/>
      <c r="U956" s="582"/>
      <c r="V956" s="582"/>
      <c r="W956" s="582"/>
      <c r="X956" s="582"/>
      <c r="Y956" s="582"/>
      <c r="Z956" s="582"/>
      <c r="AA956" s="582"/>
      <c r="AB956" s="582"/>
      <c r="AC956" s="582"/>
      <c r="AD956" s="582"/>
      <c r="AE956" s="582"/>
      <c r="AF956" s="582"/>
      <c r="AG956" s="582"/>
      <c r="AH956" s="582"/>
      <c r="AI956" s="582"/>
      <c r="AJ956" s="582"/>
      <c r="AK956" s="582"/>
      <c r="AL956" s="582"/>
      <c r="AM956" s="582"/>
      <c r="AN956" s="582"/>
      <c r="AO956" s="582"/>
      <c r="AP956" s="582"/>
      <c r="AQ956" s="582"/>
      <c r="AR956" s="582"/>
      <c r="AS956" s="582"/>
    </row>
    <row r="957" spans="15:45" ht="12.75" customHeight="1">
      <c r="O957" s="582"/>
      <c r="P957" s="582"/>
      <c r="Q957" s="582"/>
      <c r="R957" s="582"/>
      <c r="S957" s="582"/>
      <c r="T957" s="582"/>
      <c r="U957" s="582"/>
      <c r="V957" s="582"/>
      <c r="W957" s="582"/>
      <c r="X957" s="582"/>
      <c r="Y957" s="582"/>
      <c r="Z957" s="582"/>
      <c r="AA957" s="582"/>
      <c r="AB957" s="582"/>
      <c r="AC957" s="582"/>
      <c r="AD957" s="582"/>
      <c r="AE957" s="582"/>
      <c r="AF957" s="582"/>
      <c r="AG957" s="582"/>
      <c r="AH957" s="582"/>
      <c r="AI957" s="582"/>
      <c r="AJ957" s="582"/>
      <c r="AK957" s="582"/>
      <c r="AL957" s="582"/>
      <c r="AM957" s="582"/>
      <c r="AN957" s="582"/>
      <c r="AO957" s="582"/>
      <c r="AP957" s="582"/>
      <c r="AQ957" s="582"/>
      <c r="AR957" s="582"/>
      <c r="AS957" s="582"/>
    </row>
    <row r="958" spans="15:45" ht="12.75" customHeight="1">
      <c r="O958" s="582"/>
      <c r="P958" s="582"/>
      <c r="Q958" s="582"/>
      <c r="R958" s="582"/>
      <c r="S958" s="582"/>
      <c r="T958" s="582"/>
      <c r="U958" s="582"/>
      <c r="V958" s="582"/>
      <c r="W958" s="582"/>
      <c r="X958" s="582"/>
      <c r="Y958" s="582"/>
      <c r="Z958" s="582"/>
      <c r="AA958" s="582"/>
      <c r="AB958" s="582"/>
      <c r="AC958" s="582"/>
      <c r="AD958" s="582"/>
      <c r="AE958" s="582"/>
      <c r="AF958" s="582"/>
      <c r="AG958" s="582"/>
      <c r="AH958" s="582"/>
      <c r="AI958" s="582"/>
      <c r="AJ958" s="582"/>
      <c r="AK958" s="582"/>
      <c r="AL958" s="582"/>
      <c r="AM958" s="582"/>
      <c r="AN958" s="582"/>
      <c r="AO958" s="582"/>
      <c r="AP958" s="582"/>
      <c r="AQ958" s="582"/>
      <c r="AR958" s="582"/>
      <c r="AS958" s="582"/>
    </row>
    <row r="959" spans="15:45" ht="12.75" customHeight="1">
      <c r="O959" s="582"/>
      <c r="P959" s="582"/>
      <c r="Q959" s="582"/>
      <c r="R959" s="582"/>
      <c r="S959" s="582"/>
      <c r="T959" s="582"/>
      <c r="U959" s="582"/>
      <c r="V959" s="582"/>
      <c r="W959" s="582"/>
      <c r="X959" s="582"/>
      <c r="Y959" s="582"/>
      <c r="Z959" s="582"/>
      <c r="AA959" s="582"/>
      <c r="AB959" s="582"/>
      <c r="AC959" s="582"/>
      <c r="AD959" s="582"/>
      <c r="AE959" s="582"/>
      <c r="AF959" s="582"/>
      <c r="AG959" s="582"/>
      <c r="AH959" s="582"/>
      <c r="AI959" s="582"/>
      <c r="AJ959" s="582"/>
      <c r="AK959" s="582"/>
      <c r="AL959" s="582"/>
      <c r="AM959" s="582"/>
      <c r="AN959" s="582"/>
      <c r="AO959" s="582"/>
      <c r="AP959" s="582"/>
      <c r="AQ959" s="582"/>
      <c r="AR959" s="582"/>
      <c r="AS959" s="582"/>
    </row>
    <row r="960" spans="15:45" ht="12.75" customHeight="1">
      <c r="O960" s="582"/>
      <c r="P960" s="582"/>
      <c r="Q960" s="582"/>
      <c r="R960" s="582"/>
      <c r="S960" s="582"/>
      <c r="T960" s="582"/>
      <c r="U960" s="582"/>
      <c r="V960" s="582"/>
      <c r="W960" s="582"/>
      <c r="X960" s="582"/>
      <c r="Y960" s="582"/>
      <c r="Z960" s="582"/>
      <c r="AA960" s="582"/>
      <c r="AB960" s="582"/>
      <c r="AC960" s="582"/>
      <c r="AD960" s="582"/>
      <c r="AE960" s="582"/>
      <c r="AF960" s="582"/>
      <c r="AG960" s="582"/>
      <c r="AH960" s="582"/>
      <c r="AI960" s="582"/>
      <c r="AJ960" s="582"/>
      <c r="AK960" s="582"/>
      <c r="AL960" s="582"/>
      <c r="AM960" s="582"/>
      <c r="AN960" s="582"/>
      <c r="AO960" s="582"/>
      <c r="AP960" s="582"/>
      <c r="AQ960" s="582"/>
      <c r="AR960" s="582"/>
      <c r="AS960" s="582"/>
    </row>
    <row r="961" spans="15:45" ht="12.75" customHeight="1">
      <c r="O961" s="582"/>
      <c r="P961" s="582"/>
      <c r="Q961" s="582"/>
      <c r="R961" s="582"/>
      <c r="S961" s="582"/>
      <c r="T961" s="582"/>
      <c r="U961" s="582"/>
      <c r="V961" s="582"/>
      <c r="W961" s="582"/>
      <c r="X961" s="582"/>
      <c r="Y961" s="582"/>
      <c r="Z961" s="582"/>
      <c r="AA961" s="582"/>
      <c r="AB961" s="582"/>
      <c r="AC961" s="582"/>
      <c r="AD961" s="582"/>
      <c r="AE961" s="582"/>
      <c r="AF961" s="582"/>
      <c r="AG961" s="582"/>
      <c r="AH961" s="582"/>
      <c r="AI961" s="582"/>
      <c r="AJ961" s="582"/>
      <c r="AK961" s="582"/>
      <c r="AL961" s="582"/>
      <c r="AM961" s="582"/>
      <c r="AN961" s="582"/>
      <c r="AO961" s="582"/>
      <c r="AP961" s="582"/>
      <c r="AQ961" s="582"/>
      <c r="AR961" s="582"/>
      <c r="AS961" s="582"/>
    </row>
    <row r="962" spans="15:45" ht="12.75" customHeight="1">
      <c r="O962" s="582"/>
      <c r="P962" s="582"/>
      <c r="Q962" s="582"/>
      <c r="R962" s="582"/>
      <c r="S962" s="582"/>
      <c r="T962" s="582"/>
      <c r="U962" s="582"/>
      <c r="V962" s="582"/>
      <c r="W962" s="582"/>
      <c r="X962" s="582"/>
      <c r="Y962" s="582"/>
      <c r="Z962" s="582"/>
      <c r="AA962" s="582"/>
      <c r="AB962" s="582"/>
      <c r="AC962" s="582"/>
      <c r="AD962" s="582"/>
      <c r="AE962" s="582"/>
      <c r="AF962" s="582"/>
      <c r="AG962" s="582"/>
      <c r="AH962" s="582"/>
      <c r="AI962" s="582"/>
      <c r="AJ962" s="582"/>
      <c r="AK962" s="582"/>
      <c r="AL962" s="582"/>
      <c r="AM962" s="582"/>
      <c r="AN962" s="582"/>
      <c r="AO962" s="582"/>
      <c r="AP962" s="582"/>
      <c r="AQ962" s="582"/>
      <c r="AR962" s="582"/>
      <c r="AS962" s="582"/>
    </row>
    <row r="963" spans="15:45" ht="12.75" customHeight="1">
      <c r="O963" s="582"/>
      <c r="P963" s="582"/>
      <c r="Q963" s="582"/>
      <c r="R963" s="582"/>
      <c r="S963" s="582"/>
      <c r="T963" s="582"/>
      <c r="U963" s="582"/>
      <c r="V963" s="582"/>
      <c r="W963" s="582"/>
      <c r="X963" s="582"/>
      <c r="Y963" s="582"/>
      <c r="Z963" s="582"/>
      <c r="AA963" s="582"/>
      <c r="AB963" s="582"/>
      <c r="AC963" s="582"/>
      <c r="AD963" s="582"/>
      <c r="AE963" s="582"/>
      <c r="AF963" s="582"/>
      <c r="AG963" s="582"/>
      <c r="AH963" s="582"/>
      <c r="AI963" s="582"/>
      <c r="AJ963" s="582"/>
      <c r="AK963" s="582"/>
      <c r="AL963" s="582"/>
      <c r="AM963" s="582"/>
      <c r="AN963" s="582"/>
      <c r="AO963" s="582"/>
      <c r="AP963" s="582"/>
      <c r="AQ963" s="582"/>
      <c r="AR963" s="582"/>
      <c r="AS963" s="582"/>
    </row>
    <row r="964" spans="15:45" ht="12.75" customHeight="1">
      <c r="O964" s="582"/>
      <c r="P964" s="582"/>
      <c r="Q964" s="582"/>
      <c r="R964" s="582"/>
      <c r="S964" s="582"/>
      <c r="T964" s="582"/>
      <c r="U964" s="582"/>
      <c r="V964" s="582"/>
      <c r="W964" s="582"/>
      <c r="X964" s="582"/>
      <c r="Y964" s="582"/>
      <c r="Z964" s="582"/>
      <c r="AA964" s="582"/>
      <c r="AB964" s="582"/>
      <c r="AC964" s="582"/>
      <c r="AD964" s="582"/>
      <c r="AE964" s="582"/>
      <c r="AF964" s="582"/>
      <c r="AG964" s="582"/>
      <c r="AH964" s="582"/>
      <c r="AI964" s="582"/>
      <c r="AJ964" s="582"/>
      <c r="AK964" s="582"/>
      <c r="AL964" s="582"/>
      <c r="AM964" s="582"/>
      <c r="AN964" s="582"/>
      <c r="AO964" s="582"/>
      <c r="AP964" s="582"/>
      <c r="AQ964" s="582"/>
      <c r="AR964" s="582"/>
      <c r="AS964" s="582"/>
    </row>
    <row r="965" spans="15:45" ht="12.75" customHeight="1">
      <c r="O965" s="582"/>
      <c r="P965" s="582"/>
      <c r="Q965" s="582"/>
      <c r="R965" s="582"/>
      <c r="S965" s="582"/>
      <c r="T965" s="582"/>
      <c r="U965" s="582"/>
      <c r="V965" s="582"/>
      <c r="W965" s="582"/>
      <c r="X965" s="582"/>
      <c r="Y965" s="582"/>
      <c r="Z965" s="582"/>
      <c r="AA965" s="582"/>
      <c r="AB965" s="582"/>
      <c r="AC965" s="582"/>
      <c r="AD965" s="582"/>
      <c r="AE965" s="582"/>
      <c r="AF965" s="582"/>
      <c r="AG965" s="582"/>
      <c r="AH965" s="582"/>
      <c r="AI965" s="582"/>
      <c r="AJ965" s="582"/>
      <c r="AK965" s="582"/>
      <c r="AL965" s="582"/>
      <c r="AM965" s="582"/>
      <c r="AN965" s="582"/>
      <c r="AO965" s="582"/>
      <c r="AP965" s="582"/>
      <c r="AQ965" s="582"/>
      <c r="AR965" s="582"/>
      <c r="AS965" s="582"/>
    </row>
    <row r="966" spans="15:45" ht="12.75" customHeight="1">
      <c r="O966" s="582"/>
      <c r="P966" s="582"/>
      <c r="Q966" s="582"/>
      <c r="R966" s="582"/>
      <c r="S966" s="582"/>
      <c r="T966" s="582"/>
      <c r="U966" s="582"/>
      <c r="V966" s="582"/>
      <c r="W966" s="582"/>
      <c r="X966" s="582"/>
      <c r="Y966" s="582"/>
      <c r="Z966" s="582"/>
      <c r="AA966" s="582"/>
      <c r="AB966" s="582"/>
      <c r="AC966" s="582"/>
      <c r="AD966" s="582"/>
      <c r="AE966" s="582"/>
      <c r="AF966" s="582"/>
      <c r="AG966" s="582"/>
      <c r="AH966" s="582"/>
      <c r="AI966" s="582"/>
      <c r="AJ966" s="582"/>
      <c r="AK966" s="582"/>
      <c r="AL966" s="582"/>
      <c r="AM966" s="582"/>
      <c r="AN966" s="582"/>
      <c r="AO966" s="582"/>
      <c r="AP966" s="582"/>
      <c r="AQ966" s="582"/>
      <c r="AR966" s="582"/>
      <c r="AS966" s="582"/>
    </row>
    <row r="967" spans="15:45" ht="12.75" customHeight="1">
      <c r="O967" s="582"/>
      <c r="P967" s="582"/>
      <c r="Q967" s="582"/>
      <c r="R967" s="582"/>
      <c r="S967" s="582"/>
      <c r="T967" s="582"/>
      <c r="U967" s="582"/>
      <c r="V967" s="582"/>
      <c r="W967" s="582"/>
      <c r="X967" s="582"/>
      <c r="Y967" s="582"/>
      <c r="Z967" s="582"/>
      <c r="AA967" s="582"/>
      <c r="AB967" s="582"/>
      <c r="AC967" s="582"/>
      <c r="AD967" s="582"/>
      <c r="AE967" s="582"/>
      <c r="AF967" s="582"/>
      <c r="AG967" s="582"/>
      <c r="AH967" s="582"/>
      <c r="AI967" s="582"/>
      <c r="AJ967" s="582"/>
      <c r="AK967" s="582"/>
      <c r="AL967" s="582"/>
      <c r="AM967" s="582"/>
      <c r="AN967" s="582"/>
      <c r="AO967" s="582"/>
      <c r="AP967" s="582"/>
      <c r="AQ967" s="582"/>
      <c r="AR967" s="582"/>
      <c r="AS967" s="582"/>
    </row>
    <row r="968" spans="15:45" ht="12.75" customHeight="1">
      <c r="O968" s="582"/>
      <c r="P968" s="582"/>
      <c r="Q968" s="582"/>
      <c r="R968" s="582"/>
      <c r="S968" s="582"/>
      <c r="T968" s="582"/>
      <c r="U968" s="582"/>
      <c r="V968" s="582"/>
      <c r="W968" s="582"/>
      <c r="X968" s="582"/>
      <c r="Y968" s="582"/>
      <c r="Z968" s="582"/>
      <c r="AA968" s="582"/>
      <c r="AB968" s="582"/>
      <c r="AC968" s="582"/>
      <c r="AD968" s="582"/>
      <c r="AE968" s="582"/>
      <c r="AF968" s="582"/>
      <c r="AG968" s="582"/>
      <c r="AH968" s="582"/>
      <c r="AI968" s="582"/>
      <c r="AJ968" s="582"/>
      <c r="AK968" s="582"/>
      <c r="AL968" s="582"/>
      <c r="AM968" s="582"/>
      <c r="AN968" s="582"/>
      <c r="AO968" s="582"/>
      <c r="AP968" s="582"/>
      <c r="AQ968" s="582"/>
      <c r="AR968" s="582"/>
      <c r="AS968" s="582"/>
    </row>
    <row r="969" spans="15:45" ht="12.75" customHeight="1">
      <c r="O969" s="582"/>
      <c r="P969" s="582"/>
      <c r="Q969" s="582"/>
      <c r="R969" s="582"/>
      <c r="S969" s="582"/>
      <c r="T969" s="582"/>
      <c r="U969" s="582"/>
      <c r="V969" s="582"/>
      <c r="W969" s="582"/>
      <c r="X969" s="582"/>
      <c r="Y969" s="582"/>
      <c r="Z969" s="582"/>
      <c r="AA969" s="582"/>
      <c r="AB969" s="582"/>
      <c r="AC969" s="582"/>
      <c r="AD969" s="582"/>
      <c r="AE969" s="582"/>
      <c r="AF969" s="582"/>
      <c r="AG969" s="582"/>
      <c r="AH969" s="582"/>
      <c r="AI969" s="582"/>
      <c r="AJ969" s="582"/>
      <c r="AK969" s="582"/>
      <c r="AL969" s="582"/>
      <c r="AM969" s="582"/>
      <c r="AN969" s="582"/>
      <c r="AO969" s="582"/>
      <c r="AP969" s="582"/>
      <c r="AQ969" s="582"/>
      <c r="AR969" s="582"/>
      <c r="AS969" s="582"/>
    </row>
    <row r="970" spans="15:45" ht="12.75" customHeight="1">
      <c r="O970" s="582"/>
      <c r="P970" s="582"/>
      <c r="Q970" s="582"/>
      <c r="R970" s="582"/>
      <c r="S970" s="582"/>
      <c r="T970" s="582"/>
      <c r="U970" s="582"/>
      <c r="V970" s="582"/>
      <c r="W970" s="582"/>
      <c r="X970" s="582"/>
      <c r="Y970" s="582"/>
      <c r="Z970" s="582"/>
      <c r="AA970" s="582"/>
      <c r="AB970" s="582"/>
      <c r="AC970" s="582"/>
      <c r="AD970" s="582"/>
      <c r="AE970" s="582"/>
      <c r="AF970" s="582"/>
      <c r="AG970" s="582"/>
      <c r="AH970" s="582"/>
      <c r="AI970" s="582"/>
      <c r="AJ970" s="582"/>
      <c r="AK970" s="582"/>
      <c r="AL970" s="582"/>
      <c r="AM970" s="582"/>
      <c r="AN970" s="582"/>
      <c r="AO970" s="582"/>
      <c r="AP970" s="582"/>
      <c r="AQ970" s="582"/>
      <c r="AR970" s="582"/>
      <c r="AS970" s="582"/>
    </row>
    <row r="971" spans="15:45" ht="12.75" customHeight="1">
      <c r="O971" s="582"/>
      <c r="P971" s="582"/>
      <c r="Q971" s="582"/>
      <c r="R971" s="582"/>
      <c r="S971" s="582"/>
      <c r="T971" s="582"/>
      <c r="U971" s="582"/>
      <c r="V971" s="582"/>
      <c r="W971" s="582"/>
      <c r="X971" s="582"/>
      <c r="Y971" s="582"/>
      <c r="Z971" s="582"/>
      <c r="AA971" s="582"/>
      <c r="AB971" s="582"/>
      <c r="AC971" s="582"/>
      <c r="AD971" s="582"/>
      <c r="AE971" s="582"/>
      <c r="AF971" s="582"/>
      <c r="AG971" s="582"/>
      <c r="AH971" s="582"/>
      <c r="AI971" s="582"/>
      <c r="AJ971" s="582"/>
      <c r="AK971" s="582"/>
      <c r="AL971" s="582"/>
      <c r="AM971" s="582"/>
      <c r="AN971" s="582"/>
      <c r="AO971" s="582"/>
      <c r="AP971" s="582"/>
      <c r="AQ971" s="582"/>
      <c r="AR971" s="582"/>
      <c r="AS971" s="582"/>
    </row>
    <row r="972" spans="15:45" ht="12.75" customHeight="1">
      <c r="O972" s="582"/>
      <c r="P972" s="582"/>
      <c r="Q972" s="582"/>
      <c r="R972" s="582"/>
      <c r="S972" s="582"/>
      <c r="T972" s="582"/>
      <c r="U972" s="582"/>
      <c r="V972" s="582"/>
      <c r="W972" s="582"/>
      <c r="X972" s="582"/>
      <c r="Y972" s="582"/>
      <c r="Z972" s="582"/>
      <c r="AA972" s="582"/>
      <c r="AB972" s="582"/>
      <c r="AC972" s="582"/>
      <c r="AD972" s="582"/>
      <c r="AE972" s="582"/>
      <c r="AF972" s="582"/>
      <c r="AG972" s="582"/>
      <c r="AH972" s="582"/>
      <c r="AI972" s="582"/>
      <c r="AJ972" s="582"/>
      <c r="AK972" s="582"/>
      <c r="AL972" s="582"/>
      <c r="AM972" s="582"/>
      <c r="AN972" s="582"/>
      <c r="AO972" s="582"/>
      <c r="AP972" s="582"/>
      <c r="AQ972" s="582"/>
      <c r="AR972" s="582"/>
      <c r="AS972" s="582"/>
    </row>
    <row r="973" spans="15:45" ht="12.75" customHeight="1">
      <c r="O973" s="582"/>
      <c r="P973" s="582"/>
      <c r="Q973" s="582"/>
      <c r="R973" s="582"/>
      <c r="S973" s="582"/>
      <c r="T973" s="582"/>
      <c r="U973" s="582"/>
      <c r="V973" s="582"/>
      <c r="W973" s="582"/>
      <c r="X973" s="582"/>
      <c r="Y973" s="582"/>
      <c r="Z973" s="582"/>
      <c r="AA973" s="582"/>
      <c r="AB973" s="582"/>
      <c r="AC973" s="582"/>
      <c r="AD973" s="582"/>
      <c r="AE973" s="582"/>
      <c r="AF973" s="582"/>
      <c r="AG973" s="582"/>
      <c r="AH973" s="582"/>
      <c r="AI973" s="582"/>
      <c r="AJ973" s="582"/>
      <c r="AK973" s="582"/>
      <c r="AL973" s="582"/>
      <c r="AM973" s="582"/>
      <c r="AN973" s="582"/>
      <c r="AO973" s="582"/>
      <c r="AP973" s="582"/>
      <c r="AQ973" s="582"/>
      <c r="AR973" s="582"/>
      <c r="AS973" s="582"/>
    </row>
    <row r="974" spans="15:45" ht="12.75" customHeight="1">
      <c r="O974" s="582"/>
      <c r="P974" s="582"/>
      <c r="Q974" s="582"/>
      <c r="R974" s="582"/>
      <c r="S974" s="582"/>
      <c r="T974" s="582"/>
      <c r="U974" s="582"/>
      <c r="V974" s="582"/>
      <c r="W974" s="582"/>
      <c r="X974" s="582"/>
      <c r="Y974" s="582"/>
      <c r="Z974" s="582"/>
      <c r="AA974" s="582"/>
      <c r="AB974" s="582"/>
      <c r="AC974" s="582"/>
      <c r="AD974" s="582"/>
      <c r="AE974" s="582"/>
      <c r="AF974" s="582"/>
      <c r="AG974" s="582"/>
      <c r="AH974" s="582"/>
      <c r="AI974" s="582"/>
      <c r="AJ974" s="582"/>
      <c r="AK974" s="582"/>
      <c r="AL974" s="582"/>
      <c r="AM974" s="582"/>
      <c r="AN974" s="582"/>
      <c r="AO974" s="582"/>
      <c r="AP974" s="582"/>
      <c r="AQ974" s="582"/>
      <c r="AR974" s="582"/>
      <c r="AS974" s="582"/>
    </row>
    <row r="975" spans="15:45" ht="12.75" customHeight="1">
      <c r="O975" s="582"/>
      <c r="P975" s="582"/>
      <c r="Q975" s="582"/>
      <c r="R975" s="582"/>
      <c r="S975" s="582"/>
      <c r="T975" s="582"/>
      <c r="U975" s="582"/>
      <c r="V975" s="582"/>
      <c r="W975" s="582"/>
      <c r="X975" s="582"/>
      <c r="Y975" s="582"/>
      <c r="Z975" s="582"/>
      <c r="AA975" s="582"/>
      <c r="AB975" s="582"/>
      <c r="AC975" s="582"/>
      <c r="AD975" s="582"/>
      <c r="AE975" s="582"/>
      <c r="AF975" s="582"/>
      <c r="AG975" s="582"/>
      <c r="AH975" s="582"/>
      <c r="AI975" s="582"/>
      <c r="AJ975" s="582"/>
      <c r="AK975" s="582"/>
      <c r="AL975" s="582"/>
      <c r="AM975" s="582"/>
      <c r="AN975" s="582"/>
      <c r="AO975" s="582"/>
      <c r="AP975" s="582"/>
      <c r="AQ975" s="582"/>
      <c r="AR975" s="582"/>
      <c r="AS975" s="582"/>
    </row>
    <row r="976" spans="15:45" ht="12.75" customHeight="1">
      <c r="O976" s="582"/>
      <c r="P976" s="582"/>
      <c r="Q976" s="582"/>
      <c r="R976" s="582"/>
      <c r="S976" s="582"/>
      <c r="T976" s="582"/>
      <c r="U976" s="582"/>
      <c r="V976" s="582"/>
      <c r="W976" s="582"/>
      <c r="X976" s="582"/>
      <c r="Y976" s="582"/>
      <c r="Z976" s="582"/>
      <c r="AA976" s="582"/>
      <c r="AB976" s="582"/>
      <c r="AC976" s="582"/>
      <c r="AD976" s="582"/>
      <c r="AE976" s="582"/>
      <c r="AF976" s="582"/>
      <c r="AG976" s="582"/>
      <c r="AH976" s="582"/>
      <c r="AI976" s="582"/>
      <c r="AJ976" s="582"/>
      <c r="AK976" s="582"/>
      <c r="AL976" s="582"/>
      <c r="AM976" s="582"/>
      <c r="AN976" s="582"/>
      <c r="AO976" s="582"/>
      <c r="AP976" s="582"/>
      <c r="AQ976" s="582"/>
      <c r="AR976" s="582"/>
      <c r="AS976" s="582"/>
    </row>
    <row r="977" spans="15:45" ht="12.75" customHeight="1">
      <c r="O977" s="582"/>
      <c r="P977" s="582"/>
      <c r="Q977" s="582"/>
      <c r="R977" s="582"/>
      <c r="S977" s="582"/>
      <c r="T977" s="582"/>
      <c r="U977" s="582"/>
      <c r="V977" s="582"/>
      <c r="W977" s="582"/>
      <c r="X977" s="582"/>
      <c r="Y977" s="582"/>
      <c r="Z977" s="582"/>
      <c r="AA977" s="582"/>
      <c r="AB977" s="582"/>
      <c r="AC977" s="582"/>
      <c r="AD977" s="582"/>
      <c r="AE977" s="582"/>
      <c r="AF977" s="582"/>
      <c r="AG977" s="582"/>
      <c r="AH977" s="582"/>
      <c r="AI977" s="582"/>
      <c r="AJ977" s="582"/>
      <c r="AK977" s="582"/>
      <c r="AL977" s="582"/>
      <c r="AM977" s="582"/>
      <c r="AN977" s="582"/>
      <c r="AO977" s="582"/>
      <c r="AP977" s="582"/>
      <c r="AQ977" s="582"/>
      <c r="AR977" s="582"/>
      <c r="AS977" s="582"/>
    </row>
    <row r="978" spans="15:45" ht="12.75" customHeight="1">
      <c r="O978" s="582"/>
      <c r="P978" s="582"/>
      <c r="Q978" s="582"/>
      <c r="R978" s="582"/>
      <c r="S978" s="582"/>
      <c r="T978" s="582"/>
      <c r="U978" s="582"/>
      <c r="V978" s="582"/>
      <c r="W978" s="582"/>
      <c r="X978" s="582"/>
      <c r="Y978" s="582"/>
      <c r="Z978" s="582"/>
      <c r="AA978" s="582"/>
      <c r="AB978" s="582"/>
      <c r="AC978" s="582"/>
      <c r="AD978" s="582"/>
      <c r="AE978" s="582"/>
      <c r="AF978" s="582"/>
      <c r="AG978" s="582"/>
      <c r="AH978" s="582"/>
      <c r="AI978" s="582"/>
      <c r="AJ978" s="582"/>
      <c r="AK978" s="582"/>
      <c r="AL978" s="582"/>
      <c r="AM978" s="582"/>
      <c r="AN978" s="582"/>
      <c r="AO978" s="582"/>
      <c r="AP978" s="582"/>
      <c r="AQ978" s="582"/>
      <c r="AR978" s="582"/>
      <c r="AS978" s="582"/>
    </row>
    <row r="979" spans="15:45" ht="12.75" customHeight="1">
      <c r="O979" s="582"/>
      <c r="P979" s="582"/>
      <c r="Q979" s="582"/>
      <c r="R979" s="582"/>
      <c r="S979" s="582"/>
      <c r="T979" s="582"/>
      <c r="U979" s="582"/>
      <c r="V979" s="582"/>
      <c r="W979" s="582"/>
      <c r="X979" s="582"/>
      <c r="Y979" s="582"/>
      <c r="Z979" s="582"/>
      <c r="AA979" s="582"/>
      <c r="AB979" s="582"/>
      <c r="AC979" s="582"/>
      <c r="AD979" s="582"/>
      <c r="AE979" s="582"/>
      <c r="AF979" s="582"/>
      <c r="AG979" s="582"/>
      <c r="AH979" s="582"/>
      <c r="AI979" s="582"/>
      <c r="AJ979" s="582"/>
      <c r="AK979" s="582"/>
      <c r="AL979" s="582"/>
      <c r="AM979" s="582"/>
      <c r="AN979" s="582"/>
      <c r="AO979" s="582"/>
      <c r="AP979" s="582"/>
      <c r="AQ979" s="582"/>
      <c r="AR979" s="582"/>
      <c r="AS979" s="582"/>
    </row>
    <row r="980" spans="15:45" ht="12.75" customHeight="1">
      <c r="O980" s="582"/>
      <c r="P980" s="582"/>
      <c r="Q980" s="582"/>
      <c r="R980" s="582"/>
      <c r="S980" s="582"/>
      <c r="T980" s="582"/>
      <c r="U980" s="582"/>
      <c r="V980" s="582"/>
      <c r="W980" s="582"/>
      <c r="X980" s="582"/>
      <c r="Y980" s="582"/>
      <c r="Z980" s="582"/>
      <c r="AA980" s="582"/>
      <c r="AB980" s="582"/>
      <c r="AC980" s="582"/>
      <c r="AD980" s="582"/>
      <c r="AE980" s="582"/>
      <c r="AF980" s="582"/>
      <c r="AG980" s="582"/>
      <c r="AH980" s="582"/>
      <c r="AI980" s="582"/>
      <c r="AJ980" s="582"/>
      <c r="AK980" s="582"/>
      <c r="AL980" s="582"/>
      <c r="AM980" s="582"/>
      <c r="AN980" s="582"/>
      <c r="AO980" s="582"/>
      <c r="AP980" s="582"/>
      <c r="AQ980" s="582"/>
      <c r="AR980" s="582"/>
      <c r="AS980" s="582"/>
    </row>
    <row r="981" spans="15:45" ht="12.75" customHeight="1">
      <c r="O981" s="582"/>
      <c r="P981" s="582"/>
      <c r="Q981" s="582"/>
      <c r="R981" s="582"/>
      <c r="S981" s="582"/>
      <c r="T981" s="582"/>
      <c r="U981" s="582"/>
      <c r="V981" s="582"/>
      <c r="W981" s="582"/>
      <c r="X981" s="582"/>
      <c r="Y981" s="582"/>
      <c r="Z981" s="582"/>
      <c r="AA981" s="582"/>
      <c r="AB981" s="582"/>
      <c r="AC981" s="582"/>
      <c r="AD981" s="582"/>
      <c r="AE981" s="582"/>
      <c r="AF981" s="582"/>
      <c r="AG981" s="582"/>
      <c r="AH981" s="582"/>
      <c r="AI981" s="582"/>
      <c r="AJ981" s="582"/>
      <c r="AK981" s="582"/>
      <c r="AL981" s="582"/>
      <c r="AM981" s="582"/>
      <c r="AN981" s="582"/>
      <c r="AO981" s="582"/>
      <c r="AP981" s="582"/>
      <c r="AQ981" s="582"/>
      <c r="AR981" s="582"/>
      <c r="AS981" s="582"/>
    </row>
    <row r="982" spans="15:45" ht="12.75" customHeight="1">
      <c r="O982" s="582"/>
      <c r="P982" s="582"/>
      <c r="Q982" s="582"/>
      <c r="R982" s="582"/>
      <c r="S982" s="582"/>
      <c r="T982" s="582"/>
      <c r="U982" s="582"/>
      <c r="V982" s="582"/>
      <c r="W982" s="582"/>
      <c r="X982" s="582"/>
      <c r="Y982" s="582"/>
      <c r="Z982" s="582"/>
      <c r="AA982" s="582"/>
      <c r="AB982" s="582"/>
      <c r="AC982" s="582"/>
      <c r="AD982" s="582"/>
      <c r="AE982" s="582"/>
      <c r="AF982" s="582"/>
      <c r="AG982" s="582"/>
      <c r="AH982" s="582"/>
      <c r="AI982" s="582"/>
      <c r="AJ982" s="582"/>
      <c r="AK982" s="582"/>
      <c r="AL982" s="582"/>
      <c r="AM982" s="582"/>
      <c r="AN982" s="582"/>
      <c r="AO982" s="582"/>
      <c r="AP982" s="582"/>
      <c r="AQ982" s="582"/>
      <c r="AR982" s="582"/>
      <c r="AS982" s="582"/>
    </row>
    <row r="983" spans="15:45" ht="12.75" customHeight="1">
      <c r="O983" s="582"/>
      <c r="P983" s="582"/>
      <c r="Q983" s="582"/>
      <c r="R983" s="582"/>
      <c r="S983" s="582"/>
      <c r="T983" s="582"/>
      <c r="U983" s="582"/>
      <c r="V983" s="582"/>
      <c r="W983" s="582"/>
      <c r="X983" s="582"/>
      <c r="Y983" s="582"/>
      <c r="Z983" s="582"/>
      <c r="AA983" s="582"/>
      <c r="AB983" s="582"/>
      <c r="AC983" s="582"/>
      <c r="AD983" s="582"/>
      <c r="AE983" s="582"/>
      <c r="AF983" s="582"/>
      <c r="AG983" s="582"/>
      <c r="AH983" s="582"/>
      <c r="AI983" s="582"/>
      <c r="AJ983" s="582"/>
      <c r="AK983" s="582"/>
      <c r="AL983" s="582"/>
      <c r="AM983" s="582"/>
      <c r="AN983" s="582"/>
      <c r="AO983" s="582"/>
      <c r="AP983" s="582"/>
      <c r="AQ983" s="582"/>
      <c r="AR983" s="582"/>
      <c r="AS983" s="582"/>
    </row>
    <row r="984" spans="15:45" ht="12.75" customHeight="1">
      <c r="O984" s="582"/>
      <c r="P984" s="582"/>
      <c r="Q984" s="582"/>
      <c r="R984" s="582"/>
      <c r="S984" s="582"/>
      <c r="T984" s="582"/>
      <c r="U984" s="582"/>
      <c r="V984" s="582"/>
      <c r="W984" s="582"/>
      <c r="X984" s="582"/>
      <c r="Y984" s="582"/>
      <c r="Z984" s="582"/>
      <c r="AA984" s="582"/>
      <c r="AB984" s="582"/>
      <c r="AC984" s="582"/>
      <c r="AD984" s="582"/>
      <c r="AE984" s="582"/>
      <c r="AF984" s="582"/>
      <c r="AG984" s="582"/>
      <c r="AH984" s="582"/>
      <c r="AI984" s="582"/>
      <c r="AJ984" s="582"/>
      <c r="AK984" s="582"/>
      <c r="AL984" s="582"/>
      <c r="AM984" s="582"/>
      <c r="AN984" s="582"/>
      <c r="AO984" s="582"/>
      <c r="AP984" s="582"/>
      <c r="AQ984" s="582"/>
      <c r="AR984" s="582"/>
      <c r="AS984" s="582"/>
    </row>
    <row r="985" spans="15:45" ht="12.75" customHeight="1">
      <c r="O985" s="582"/>
      <c r="P985" s="582"/>
      <c r="Q985" s="582"/>
      <c r="R985" s="582"/>
      <c r="S985" s="582"/>
      <c r="T985" s="582"/>
      <c r="U985" s="582"/>
      <c r="V985" s="582"/>
      <c r="W985" s="582"/>
      <c r="X985" s="582"/>
      <c r="Y985" s="582"/>
      <c r="Z985" s="582"/>
      <c r="AA985" s="582"/>
      <c r="AB985" s="582"/>
      <c r="AC985" s="582"/>
      <c r="AD985" s="582"/>
      <c r="AE985" s="582"/>
      <c r="AF985" s="582"/>
      <c r="AG985" s="582"/>
      <c r="AH985" s="582"/>
      <c r="AI985" s="582"/>
      <c r="AJ985" s="582"/>
      <c r="AK985" s="582"/>
      <c r="AL985" s="582"/>
      <c r="AM985" s="582"/>
      <c r="AN985" s="582"/>
      <c r="AO985" s="582"/>
      <c r="AP985" s="582"/>
      <c r="AQ985" s="582"/>
      <c r="AR985" s="582"/>
      <c r="AS985" s="582"/>
    </row>
    <row r="986" spans="15:45" ht="12.75" customHeight="1">
      <c r="O986" s="582"/>
      <c r="P986" s="582"/>
      <c r="Q986" s="582"/>
      <c r="R986" s="582"/>
      <c r="S986" s="582"/>
      <c r="T986" s="582"/>
      <c r="U986" s="582"/>
      <c r="V986" s="582"/>
      <c r="W986" s="582"/>
      <c r="X986" s="582"/>
      <c r="Y986" s="582"/>
      <c r="Z986" s="582"/>
      <c r="AA986" s="582"/>
      <c r="AB986" s="582"/>
      <c r="AC986" s="582"/>
      <c r="AD986" s="582"/>
      <c r="AE986" s="582"/>
      <c r="AF986" s="582"/>
      <c r="AG986" s="582"/>
      <c r="AH986" s="582"/>
      <c r="AI986" s="582"/>
      <c r="AJ986" s="582"/>
      <c r="AK986" s="582"/>
      <c r="AL986" s="582"/>
      <c r="AM986" s="582"/>
      <c r="AN986" s="582"/>
      <c r="AO986" s="582"/>
      <c r="AP986" s="582"/>
      <c r="AQ986" s="582"/>
      <c r="AR986" s="582"/>
      <c r="AS986" s="582"/>
    </row>
    <row r="987" spans="15:45" ht="12.75" customHeight="1">
      <c r="O987" s="582"/>
      <c r="P987" s="582"/>
      <c r="Q987" s="582"/>
      <c r="R987" s="582"/>
      <c r="S987" s="582"/>
      <c r="T987" s="582"/>
      <c r="U987" s="582"/>
      <c r="V987" s="582"/>
      <c r="W987" s="582"/>
      <c r="X987" s="582"/>
      <c r="Y987" s="582"/>
      <c r="Z987" s="582"/>
      <c r="AA987" s="582"/>
      <c r="AB987" s="582"/>
      <c r="AC987" s="582"/>
      <c r="AD987" s="582"/>
      <c r="AE987" s="582"/>
      <c r="AF987" s="582"/>
      <c r="AG987" s="582"/>
      <c r="AH987" s="582"/>
      <c r="AI987" s="582"/>
      <c r="AJ987" s="582"/>
      <c r="AK987" s="582"/>
      <c r="AL987" s="582"/>
      <c r="AM987" s="582"/>
      <c r="AN987" s="582"/>
      <c r="AO987" s="582"/>
      <c r="AP987" s="582"/>
      <c r="AQ987" s="582"/>
      <c r="AR987" s="582"/>
      <c r="AS987" s="582"/>
    </row>
    <row r="988" spans="15:45" ht="12.75" customHeight="1">
      <c r="O988" s="582"/>
      <c r="P988" s="582"/>
      <c r="Q988" s="582"/>
      <c r="R988" s="582"/>
      <c r="S988" s="582"/>
      <c r="T988" s="582"/>
      <c r="U988" s="582"/>
      <c r="V988" s="582"/>
      <c r="W988" s="582"/>
      <c r="X988" s="582"/>
      <c r="Y988" s="582"/>
      <c r="Z988" s="582"/>
      <c r="AA988" s="582"/>
      <c r="AB988" s="582"/>
      <c r="AC988" s="582"/>
      <c r="AD988" s="582"/>
      <c r="AE988" s="582"/>
      <c r="AF988" s="582"/>
      <c r="AG988" s="582"/>
      <c r="AH988" s="582"/>
      <c r="AI988" s="582"/>
      <c r="AJ988" s="582"/>
      <c r="AK988" s="582"/>
      <c r="AL988" s="582"/>
      <c r="AM988" s="582"/>
      <c r="AN988" s="582"/>
      <c r="AO988" s="582"/>
      <c r="AP988" s="582"/>
      <c r="AQ988" s="582"/>
      <c r="AR988" s="582"/>
      <c r="AS988" s="582"/>
    </row>
    <row r="989" spans="15:45" ht="12.75" customHeight="1">
      <c r="O989" s="582"/>
      <c r="P989" s="582"/>
      <c r="Q989" s="582"/>
      <c r="R989" s="582"/>
      <c r="S989" s="582"/>
      <c r="T989" s="582"/>
      <c r="U989" s="582"/>
      <c r="V989" s="582"/>
      <c r="W989" s="582"/>
      <c r="X989" s="582"/>
      <c r="Y989" s="582"/>
      <c r="Z989" s="582"/>
      <c r="AA989" s="582"/>
      <c r="AB989" s="582"/>
      <c r="AC989" s="582"/>
      <c r="AD989" s="582"/>
      <c r="AE989" s="582"/>
      <c r="AF989" s="582"/>
      <c r="AG989" s="582"/>
      <c r="AH989" s="582"/>
      <c r="AI989" s="582"/>
      <c r="AJ989" s="582"/>
      <c r="AK989" s="582"/>
      <c r="AL989" s="582"/>
      <c r="AM989" s="582"/>
      <c r="AN989" s="582"/>
      <c r="AO989" s="582"/>
      <c r="AP989" s="582"/>
      <c r="AQ989" s="582"/>
      <c r="AR989" s="582"/>
      <c r="AS989" s="582"/>
    </row>
    <row r="990" spans="15:45" ht="12.75" customHeight="1">
      <c r="O990" s="582"/>
      <c r="P990" s="582"/>
      <c r="Q990" s="582"/>
      <c r="R990" s="582"/>
      <c r="S990" s="582"/>
      <c r="T990" s="582"/>
      <c r="U990" s="582"/>
      <c r="V990" s="582"/>
      <c r="W990" s="582"/>
      <c r="X990" s="582"/>
      <c r="Y990" s="582"/>
      <c r="Z990" s="582"/>
      <c r="AA990" s="582"/>
      <c r="AB990" s="582"/>
      <c r="AC990" s="582"/>
      <c r="AD990" s="582"/>
      <c r="AE990" s="582"/>
      <c r="AF990" s="582"/>
      <c r="AG990" s="582"/>
      <c r="AH990" s="582"/>
      <c r="AI990" s="582"/>
      <c r="AJ990" s="582"/>
      <c r="AK990" s="582"/>
      <c r="AL990" s="582"/>
      <c r="AM990" s="582"/>
      <c r="AN990" s="582"/>
      <c r="AO990" s="582"/>
      <c r="AP990" s="582"/>
      <c r="AQ990" s="582"/>
      <c r="AR990" s="582"/>
      <c r="AS990" s="582"/>
    </row>
    <row r="991" spans="15:45" ht="12.75" customHeight="1">
      <c r="O991" s="582"/>
      <c r="P991" s="582"/>
      <c r="Q991" s="582"/>
      <c r="R991" s="582"/>
      <c r="S991" s="582"/>
      <c r="T991" s="582"/>
      <c r="U991" s="582"/>
      <c r="V991" s="582"/>
      <c r="W991" s="582"/>
      <c r="X991" s="582"/>
      <c r="Y991" s="582"/>
      <c r="Z991" s="582"/>
      <c r="AA991" s="582"/>
      <c r="AB991" s="582"/>
      <c r="AC991" s="582"/>
      <c r="AD991" s="582"/>
      <c r="AE991" s="582"/>
      <c r="AF991" s="582"/>
      <c r="AG991" s="582"/>
      <c r="AH991" s="582"/>
      <c r="AI991" s="582"/>
      <c r="AJ991" s="582"/>
      <c r="AK991" s="582"/>
      <c r="AL991" s="582"/>
      <c r="AM991" s="582"/>
      <c r="AN991" s="582"/>
      <c r="AO991" s="582"/>
      <c r="AP991" s="582"/>
      <c r="AQ991" s="582"/>
      <c r="AR991" s="582"/>
      <c r="AS991" s="582"/>
    </row>
    <row r="992" spans="15:45" ht="12.75" customHeight="1">
      <c r="O992" s="582"/>
      <c r="P992" s="582"/>
      <c r="Q992" s="582"/>
      <c r="R992" s="582"/>
      <c r="S992" s="582"/>
      <c r="T992" s="582"/>
      <c r="U992" s="582"/>
      <c r="V992" s="582"/>
      <c r="W992" s="582"/>
      <c r="X992" s="582"/>
      <c r="Y992" s="582"/>
      <c r="Z992" s="582"/>
      <c r="AA992" s="582"/>
      <c r="AB992" s="582"/>
      <c r="AC992" s="582"/>
      <c r="AD992" s="582"/>
      <c r="AE992" s="582"/>
      <c r="AF992" s="582"/>
      <c r="AG992" s="582"/>
      <c r="AH992" s="582"/>
      <c r="AI992" s="582"/>
      <c r="AJ992" s="582"/>
      <c r="AK992" s="582"/>
      <c r="AL992" s="582"/>
      <c r="AM992" s="582"/>
      <c r="AN992" s="582"/>
      <c r="AO992" s="582"/>
      <c r="AP992" s="582"/>
      <c r="AQ992" s="582"/>
      <c r="AR992" s="582"/>
      <c r="AS992" s="582"/>
    </row>
    <row r="993" spans="15:45" ht="12.75" customHeight="1">
      <c r="O993" s="582"/>
      <c r="P993" s="582"/>
      <c r="Q993" s="582"/>
      <c r="R993" s="582"/>
      <c r="S993" s="582"/>
      <c r="T993" s="582"/>
      <c r="U993" s="582"/>
      <c r="V993" s="582"/>
      <c r="W993" s="582"/>
      <c r="X993" s="582"/>
      <c r="Y993" s="582"/>
      <c r="Z993" s="582"/>
      <c r="AA993" s="582"/>
      <c r="AB993" s="582"/>
      <c r="AC993" s="582"/>
      <c r="AD993" s="582"/>
      <c r="AE993" s="582"/>
      <c r="AF993" s="582"/>
      <c r="AG993" s="582"/>
      <c r="AH993" s="582"/>
      <c r="AI993" s="582"/>
      <c r="AJ993" s="582"/>
      <c r="AK993" s="582"/>
      <c r="AL993" s="582"/>
      <c r="AM993" s="582"/>
      <c r="AN993" s="582"/>
      <c r="AO993" s="582"/>
      <c r="AP993" s="582"/>
      <c r="AQ993" s="582"/>
      <c r="AR993" s="582"/>
      <c r="AS993" s="582"/>
    </row>
    <row r="994" spans="15:45" ht="12.75" customHeight="1">
      <c r="O994" s="582"/>
      <c r="P994" s="582"/>
      <c r="Q994" s="582"/>
      <c r="R994" s="582"/>
      <c r="S994" s="582"/>
      <c r="T994" s="582"/>
      <c r="U994" s="582"/>
      <c r="V994" s="582"/>
      <c r="W994" s="582"/>
      <c r="X994" s="582"/>
      <c r="Y994" s="582"/>
      <c r="Z994" s="582"/>
      <c r="AA994" s="582"/>
      <c r="AB994" s="582"/>
      <c r="AC994" s="582"/>
      <c r="AD994" s="582"/>
      <c r="AE994" s="582"/>
      <c r="AF994" s="582"/>
      <c r="AG994" s="582"/>
      <c r="AH994" s="582"/>
      <c r="AI994" s="582"/>
      <c r="AJ994" s="582"/>
      <c r="AK994" s="582"/>
      <c r="AL994" s="582"/>
      <c r="AM994" s="582"/>
      <c r="AN994" s="582"/>
      <c r="AO994" s="582"/>
      <c r="AP994" s="582"/>
      <c r="AQ994" s="582"/>
      <c r="AR994" s="582"/>
      <c r="AS994" s="582"/>
    </row>
    <row r="995" spans="15:45" ht="12.75" customHeight="1">
      <c r="O995" s="582"/>
      <c r="P995" s="582"/>
      <c r="Q995" s="582"/>
      <c r="R995" s="582"/>
      <c r="S995" s="582"/>
      <c r="T995" s="582"/>
      <c r="U995" s="582"/>
      <c r="V995" s="582"/>
      <c r="W995" s="582"/>
      <c r="X995" s="582"/>
      <c r="Y995" s="582"/>
      <c r="Z995" s="582"/>
      <c r="AA995" s="582"/>
      <c r="AB995" s="582"/>
      <c r="AC995" s="582"/>
      <c r="AD995" s="582"/>
      <c r="AE995" s="582"/>
      <c r="AF995" s="582"/>
      <c r="AG995" s="582"/>
      <c r="AH995" s="582"/>
      <c r="AI995" s="582"/>
      <c r="AJ995" s="582"/>
      <c r="AK995" s="582"/>
      <c r="AL995" s="582"/>
      <c r="AM995" s="582"/>
      <c r="AN995" s="582"/>
      <c r="AO995" s="582"/>
      <c r="AP995" s="582"/>
      <c r="AQ995" s="582"/>
      <c r="AR995" s="582"/>
      <c r="AS995" s="582"/>
    </row>
    <row r="996" spans="15:45" ht="12.75" customHeight="1">
      <c r="O996" s="582"/>
      <c r="P996" s="582"/>
      <c r="Q996" s="582"/>
      <c r="R996" s="582"/>
      <c r="S996" s="582"/>
      <c r="T996" s="582"/>
      <c r="U996" s="582"/>
      <c r="V996" s="582"/>
      <c r="W996" s="582"/>
      <c r="X996" s="582"/>
      <c r="Y996" s="582"/>
      <c r="Z996" s="582"/>
      <c r="AA996" s="582"/>
      <c r="AB996" s="582"/>
      <c r="AC996" s="582"/>
      <c r="AD996" s="582"/>
      <c r="AE996" s="582"/>
      <c r="AF996" s="582"/>
      <c r="AG996" s="582"/>
      <c r="AH996" s="582"/>
      <c r="AI996" s="582"/>
      <c r="AJ996" s="582"/>
      <c r="AK996" s="582"/>
      <c r="AL996" s="582"/>
      <c r="AM996" s="582"/>
      <c r="AN996" s="582"/>
      <c r="AO996" s="582"/>
      <c r="AP996" s="582"/>
      <c r="AQ996" s="582"/>
      <c r="AR996" s="582"/>
      <c r="AS996" s="582"/>
    </row>
    <row r="997" spans="15:45" ht="12.75" customHeight="1">
      <c r="O997" s="582"/>
      <c r="P997" s="582"/>
      <c r="Q997" s="582"/>
      <c r="R997" s="582"/>
      <c r="S997" s="582"/>
      <c r="T997" s="582"/>
      <c r="U997" s="582"/>
      <c r="V997" s="582"/>
      <c r="W997" s="582"/>
      <c r="X997" s="582"/>
      <c r="Y997" s="582"/>
      <c r="Z997" s="582"/>
      <c r="AA997" s="582"/>
      <c r="AB997" s="582"/>
      <c r="AC997" s="582"/>
      <c r="AD997" s="582"/>
      <c r="AE997" s="582"/>
      <c r="AF997" s="582"/>
      <c r="AG997" s="582"/>
      <c r="AH997" s="582"/>
      <c r="AI997" s="582"/>
      <c r="AJ997" s="582"/>
      <c r="AK997" s="582"/>
      <c r="AL997" s="582"/>
      <c r="AM997" s="582"/>
      <c r="AN997" s="582"/>
      <c r="AO997" s="582"/>
      <c r="AP997" s="582"/>
      <c r="AQ997" s="582"/>
      <c r="AR997" s="582"/>
      <c r="AS997" s="582"/>
    </row>
    <row r="998" spans="15:45" ht="12.75" customHeight="1">
      <c r="O998" s="582"/>
      <c r="P998" s="582"/>
      <c r="Q998" s="582"/>
      <c r="R998" s="582"/>
      <c r="S998" s="582"/>
      <c r="T998" s="582"/>
      <c r="U998" s="582"/>
      <c r="V998" s="582"/>
      <c r="W998" s="582"/>
      <c r="X998" s="582"/>
      <c r="Y998" s="582"/>
      <c r="Z998" s="582"/>
      <c r="AA998" s="582"/>
      <c r="AB998" s="582"/>
      <c r="AC998" s="582"/>
      <c r="AD998" s="582"/>
      <c r="AE998" s="582"/>
      <c r="AF998" s="582"/>
      <c r="AG998" s="582"/>
      <c r="AH998" s="582"/>
      <c r="AI998" s="582"/>
      <c r="AJ998" s="582"/>
      <c r="AK998" s="582"/>
      <c r="AL998" s="582"/>
      <c r="AM998" s="582"/>
      <c r="AN998" s="582"/>
      <c r="AO998" s="582"/>
      <c r="AP998" s="582"/>
      <c r="AQ998" s="582"/>
      <c r="AR998" s="582"/>
      <c r="AS998" s="582"/>
    </row>
    <row r="999" spans="15:45" ht="12.75" customHeight="1">
      <c r="O999" s="582"/>
      <c r="P999" s="582"/>
      <c r="Q999" s="582"/>
      <c r="R999" s="582"/>
      <c r="S999" s="582"/>
      <c r="T999" s="582"/>
      <c r="U999" s="582"/>
      <c r="V999" s="582"/>
      <c r="W999" s="582"/>
      <c r="X999" s="582"/>
      <c r="Y999" s="582"/>
      <c r="Z999" s="582"/>
      <c r="AA999" s="582"/>
      <c r="AB999" s="582"/>
      <c r="AC999" s="582"/>
      <c r="AD999" s="582"/>
      <c r="AE999" s="582"/>
      <c r="AF999" s="582"/>
      <c r="AG999" s="582"/>
      <c r="AH999" s="582"/>
      <c r="AI999" s="582"/>
      <c r="AJ999" s="582"/>
      <c r="AK999" s="582"/>
      <c r="AL999" s="582"/>
      <c r="AM999" s="582"/>
      <c r="AN999" s="582"/>
      <c r="AO999" s="582"/>
      <c r="AP999" s="582"/>
      <c r="AQ999" s="582"/>
      <c r="AR999" s="582"/>
      <c r="AS999" s="582"/>
    </row>
    <row r="1000" spans="15:45" ht="12.75" customHeight="1">
      <c r="O1000" s="582"/>
      <c r="P1000" s="582"/>
      <c r="Q1000" s="582"/>
      <c r="R1000" s="582"/>
      <c r="S1000" s="582"/>
      <c r="T1000" s="582"/>
      <c r="U1000" s="582"/>
      <c r="V1000" s="582"/>
      <c r="W1000" s="582"/>
      <c r="X1000" s="582"/>
      <c r="Y1000" s="582"/>
      <c r="Z1000" s="582"/>
      <c r="AA1000" s="582"/>
      <c r="AB1000" s="582"/>
      <c r="AC1000" s="582"/>
      <c r="AD1000" s="582"/>
      <c r="AE1000" s="582"/>
      <c r="AF1000" s="582"/>
      <c r="AG1000" s="582"/>
      <c r="AH1000" s="582"/>
      <c r="AI1000" s="582"/>
      <c r="AJ1000" s="582"/>
      <c r="AK1000" s="582"/>
      <c r="AL1000" s="582"/>
      <c r="AM1000" s="582"/>
      <c r="AN1000" s="582"/>
      <c r="AO1000" s="582"/>
      <c r="AP1000" s="582"/>
      <c r="AQ1000" s="582"/>
      <c r="AR1000" s="582"/>
      <c r="AS1000" s="582"/>
    </row>
    <row r="1001" spans="15:45" ht="12.75" customHeight="1">
      <c r="O1001" s="582"/>
      <c r="P1001" s="582"/>
      <c r="Q1001" s="582"/>
      <c r="R1001" s="582"/>
      <c r="S1001" s="582"/>
      <c r="T1001" s="582"/>
      <c r="U1001" s="582"/>
      <c r="V1001" s="582"/>
      <c r="W1001" s="582"/>
      <c r="X1001" s="582"/>
      <c r="Y1001" s="582"/>
      <c r="Z1001" s="582"/>
      <c r="AA1001" s="582"/>
      <c r="AB1001" s="582"/>
      <c r="AC1001" s="582"/>
      <c r="AD1001" s="582"/>
      <c r="AE1001" s="582"/>
      <c r="AF1001" s="582"/>
      <c r="AG1001" s="582"/>
      <c r="AH1001" s="582"/>
      <c r="AI1001" s="582"/>
      <c r="AJ1001" s="582"/>
      <c r="AK1001" s="582"/>
      <c r="AL1001" s="582"/>
      <c r="AM1001" s="582"/>
      <c r="AN1001" s="582"/>
      <c r="AO1001" s="582"/>
      <c r="AP1001" s="582"/>
      <c r="AQ1001" s="582"/>
      <c r="AR1001" s="582"/>
      <c r="AS1001" s="582"/>
    </row>
    <row r="1002" spans="15:45" ht="12.75" customHeight="1">
      <c r="O1002" s="582"/>
      <c r="P1002" s="582"/>
      <c r="Q1002" s="582"/>
      <c r="R1002" s="582"/>
      <c r="S1002" s="582"/>
      <c r="T1002" s="582"/>
      <c r="U1002" s="582"/>
      <c r="V1002" s="582"/>
      <c r="W1002" s="582"/>
      <c r="X1002" s="582"/>
      <c r="Y1002" s="582"/>
      <c r="Z1002" s="582"/>
      <c r="AA1002" s="582"/>
      <c r="AB1002" s="582"/>
      <c r="AC1002" s="582"/>
      <c r="AD1002" s="582"/>
      <c r="AE1002" s="582"/>
      <c r="AF1002" s="582"/>
      <c r="AG1002" s="582"/>
      <c r="AH1002" s="582"/>
      <c r="AI1002" s="582"/>
      <c r="AJ1002" s="582"/>
      <c r="AK1002" s="582"/>
      <c r="AL1002" s="582"/>
      <c r="AM1002" s="582"/>
      <c r="AN1002" s="582"/>
      <c r="AO1002" s="582"/>
      <c r="AP1002" s="582"/>
      <c r="AQ1002" s="582"/>
      <c r="AR1002" s="582"/>
      <c r="AS1002" s="582"/>
    </row>
    <row r="1003" spans="15:45" ht="12.75" customHeight="1">
      <c r="O1003" s="582"/>
      <c r="P1003" s="582"/>
      <c r="Q1003" s="582"/>
      <c r="R1003" s="582"/>
      <c r="S1003" s="582"/>
      <c r="T1003" s="582"/>
      <c r="U1003" s="582"/>
      <c r="V1003" s="582"/>
      <c r="W1003" s="582"/>
      <c r="X1003" s="582"/>
      <c r="Y1003" s="582"/>
      <c r="Z1003" s="582"/>
      <c r="AA1003" s="582"/>
      <c r="AB1003" s="582"/>
      <c r="AC1003" s="582"/>
      <c r="AD1003" s="582"/>
      <c r="AE1003" s="582"/>
      <c r="AF1003" s="582"/>
      <c r="AG1003" s="582"/>
      <c r="AH1003" s="582"/>
      <c r="AI1003" s="582"/>
      <c r="AJ1003" s="582"/>
      <c r="AK1003" s="582"/>
      <c r="AL1003" s="582"/>
      <c r="AM1003" s="582"/>
      <c r="AN1003" s="582"/>
      <c r="AO1003" s="582"/>
      <c r="AP1003" s="582"/>
      <c r="AQ1003" s="582"/>
      <c r="AR1003" s="582"/>
      <c r="AS1003" s="582"/>
    </row>
    <row r="1004" spans="15:45" ht="12.75" customHeight="1">
      <c r="O1004" s="582"/>
      <c r="P1004" s="582"/>
      <c r="Q1004" s="582"/>
      <c r="R1004" s="582"/>
      <c r="S1004" s="582"/>
      <c r="T1004" s="582"/>
      <c r="U1004" s="582"/>
      <c r="V1004" s="582"/>
      <c r="W1004" s="582"/>
      <c r="X1004" s="582"/>
      <c r="Y1004" s="582"/>
      <c r="Z1004" s="582"/>
      <c r="AA1004" s="582"/>
      <c r="AB1004" s="582"/>
      <c r="AC1004" s="582"/>
      <c r="AD1004" s="582"/>
      <c r="AE1004" s="582"/>
      <c r="AF1004" s="582"/>
      <c r="AG1004" s="582"/>
      <c r="AH1004" s="582"/>
      <c r="AI1004" s="582"/>
      <c r="AJ1004" s="582"/>
      <c r="AK1004" s="582"/>
      <c r="AL1004" s="582"/>
      <c r="AM1004" s="582"/>
      <c r="AN1004" s="582"/>
      <c r="AO1004" s="582"/>
      <c r="AP1004" s="582"/>
      <c r="AQ1004" s="582"/>
      <c r="AR1004" s="582"/>
      <c r="AS1004" s="582"/>
    </row>
    <row r="1005" spans="15:45" ht="12.75" customHeight="1">
      <c r="O1005" s="582"/>
      <c r="P1005" s="582"/>
      <c r="Q1005" s="582"/>
      <c r="R1005" s="582"/>
      <c r="S1005" s="582"/>
      <c r="T1005" s="582"/>
      <c r="U1005" s="582"/>
      <c r="V1005" s="582"/>
      <c r="W1005" s="582"/>
      <c r="X1005" s="582"/>
      <c r="Y1005" s="582"/>
      <c r="Z1005" s="582"/>
      <c r="AA1005" s="582"/>
      <c r="AB1005" s="582"/>
      <c r="AC1005" s="582"/>
      <c r="AD1005" s="582"/>
      <c r="AE1005" s="582"/>
      <c r="AF1005" s="582"/>
      <c r="AG1005" s="582"/>
      <c r="AH1005" s="582"/>
      <c r="AI1005" s="582"/>
      <c r="AJ1005" s="582"/>
      <c r="AK1005" s="582"/>
      <c r="AL1005" s="582"/>
      <c r="AM1005" s="582"/>
      <c r="AN1005" s="582"/>
      <c r="AO1005" s="582"/>
      <c r="AP1005" s="582"/>
      <c r="AQ1005" s="582"/>
      <c r="AR1005" s="582"/>
      <c r="AS1005" s="582"/>
    </row>
    <row r="1006" spans="15:45" ht="12.75" customHeight="1">
      <c r="O1006" s="582"/>
      <c r="P1006" s="582"/>
      <c r="Q1006" s="582"/>
      <c r="R1006" s="582"/>
      <c r="S1006" s="582"/>
      <c r="T1006" s="582"/>
      <c r="U1006" s="582"/>
      <c r="V1006" s="582"/>
      <c r="W1006" s="582"/>
      <c r="X1006" s="582"/>
      <c r="Y1006" s="582"/>
      <c r="Z1006" s="582"/>
      <c r="AA1006" s="582"/>
      <c r="AB1006" s="582"/>
      <c r="AC1006" s="582"/>
      <c r="AD1006" s="582"/>
      <c r="AE1006" s="582"/>
      <c r="AF1006" s="582"/>
      <c r="AG1006" s="582"/>
      <c r="AH1006" s="582"/>
      <c r="AI1006" s="582"/>
      <c r="AJ1006" s="582"/>
      <c r="AK1006" s="582"/>
      <c r="AL1006" s="582"/>
      <c r="AM1006" s="582"/>
      <c r="AN1006" s="582"/>
      <c r="AO1006" s="582"/>
      <c r="AP1006" s="582"/>
      <c r="AQ1006" s="582"/>
      <c r="AR1006" s="582"/>
      <c r="AS1006" s="582"/>
    </row>
    <row r="1007" spans="15:45" ht="12.75" customHeight="1">
      <c r="O1007" s="582"/>
      <c r="P1007" s="582"/>
      <c r="Q1007" s="582"/>
      <c r="R1007" s="582"/>
      <c r="S1007" s="582"/>
      <c r="T1007" s="582"/>
      <c r="U1007" s="582"/>
      <c r="V1007" s="582"/>
      <c r="W1007" s="582"/>
      <c r="X1007" s="582"/>
      <c r="Y1007" s="582"/>
      <c r="Z1007" s="582"/>
      <c r="AA1007" s="582"/>
      <c r="AB1007" s="582"/>
      <c r="AC1007" s="582"/>
      <c r="AD1007" s="582"/>
      <c r="AE1007" s="582"/>
      <c r="AF1007" s="582"/>
      <c r="AG1007" s="582"/>
      <c r="AH1007" s="582"/>
      <c r="AI1007" s="582"/>
      <c r="AJ1007" s="582"/>
      <c r="AK1007" s="582"/>
      <c r="AL1007" s="582"/>
      <c r="AM1007" s="582"/>
      <c r="AN1007" s="582"/>
      <c r="AO1007" s="582"/>
      <c r="AP1007" s="582"/>
      <c r="AQ1007" s="582"/>
      <c r="AR1007" s="582"/>
      <c r="AS1007" s="582"/>
    </row>
    <row r="1008" spans="15:45" ht="12.75" customHeight="1">
      <c r="O1008" s="582"/>
      <c r="P1008" s="582"/>
      <c r="Q1008" s="582"/>
      <c r="R1008" s="582"/>
      <c r="S1008" s="582"/>
      <c r="T1008" s="582"/>
      <c r="U1008" s="582"/>
      <c r="V1008" s="582"/>
      <c r="W1008" s="582"/>
      <c r="X1008" s="582"/>
      <c r="Y1008" s="582"/>
      <c r="Z1008" s="582"/>
      <c r="AA1008" s="582"/>
      <c r="AB1008" s="582"/>
      <c r="AC1008" s="582"/>
      <c r="AD1008" s="582"/>
      <c r="AE1008" s="582"/>
      <c r="AF1008" s="582"/>
      <c r="AG1008" s="582"/>
      <c r="AH1008" s="582"/>
      <c r="AI1008" s="582"/>
      <c r="AJ1008" s="582"/>
      <c r="AK1008" s="582"/>
      <c r="AL1008" s="582"/>
      <c r="AM1008" s="582"/>
      <c r="AN1008" s="582"/>
      <c r="AO1008" s="582"/>
      <c r="AP1008" s="582"/>
      <c r="AQ1008" s="582"/>
      <c r="AR1008" s="582"/>
      <c r="AS1008" s="582"/>
    </row>
    <row r="1009" spans="15:45" ht="12.75" customHeight="1">
      <c r="O1009" s="582"/>
      <c r="P1009" s="582"/>
      <c r="Q1009" s="582"/>
      <c r="R1009" s="582"/>
      <c r="S1009" s="582"/>
      <c r="T1009" s="582"/>
      <c r="U1009" s="582"/>
      <c r="V1009" s="582"/>
      <c r="W1009" s="582"/>
      <c r="X1009" s="582"/>
      <c r="Y1009" s="582"/>
      <c r="Z1009" s="582"/>
      <c r="AA1009" s="582"/>
      <c r="AB1009" s="582"/>
      <c r="AC1009" s="582"/>
      <c r="AD1009" s="582"/>
      <c r="AE1009" s="582"/>
      <c r="AF1009" s="582"/>
      <c r="AG1009" s="582"/>
      <c r="AH1009" s="582"/>
      <c r="AI1009" s="582"/>
      <c r="AJ1009" s="582"/>
      <c r="AK1009" s="582"/>
      <c r="AL1009" s="582"/>
      <c r="AM1009" s="582"/>
      <c r="AN1009" s="582"/>
      <c r="AO1009" s="582"/>
      <c r="AP1009" s="582"/>
      <c r="AQ1009" s="582"/>
      <c r="AR1009" s="582"/>
      <c r="AS1009" s="582"/>
    </row>
    <row r="1010" spans="15:45" ht="12.75" customHeight="1">
      <c r="O1010" s="582"/>
      <c r="P1010" s="582"/>
      <c r="Q1010" s="582"/>
      <c r="R1010" s="582"/>
      <c r="S1010" s="582"/>
      <c r="T1010" s="582"/>
      <c r="U1010" s="582"/>
      <c r="V1010" s="582"/>
      <c r="W1010" s="582"/>
      <c r="X1010" s="582"/>
      <c r="Y1010" s="582"/>
      <c r="Z1010" s="582"/>
      <c r="AA1010" s="582"/>
      <c r="AB1010" s="582"/>
      <c r="AC1010" s="582"/>
      <c r="AD1010" s="582"/>
      <c r="AE1010" s="582"/>
      <c r="AF1010" s="582"/>
      <c r="AG1010" s="582"/>
      <c r="AH1010" s="582"/>
      <c r="AI1010" s="582"/>
      <c r="AJ1010" s="582"/>
      <c r="AK1010" s="582"/>
      <c r="AL1010" s="582"/>
      <c r="AM1010" s="582"/>
      <c r="AN1010" s="582"/>
      <c r="AO1010" s="582"/>
      <c r="AP1010" s="582"/>
      <c r="AQ1010" s="582"/>
      <c r="AR1010" s="582"/>
      <c r="AS1010" s="582"/>
    </row>
    <row r="1011" spans="15:45" ht="12.75" customHeight="1">
      <c r="O1011" s="582"/>
      <c r="P1011" s="582"/>
      <c r="Q1011" s="582"/>
      <c r="R1011" s="582"/>
      <c r="S1011" s="582"/>
      <c r="T1011" s="582"/>
      <c r="U1011" s="582"/>
      <c r="V1011" s="582"/>
      <c r="W1011" s="582"/>
      <c r="X1011" s="582"/>
      <c r="Y1011" s="582"/>
      <c r="Z1011" s="582"/>
      <c r="AA1011" s="582"/>
      <c r="AB1011" s="582"/>
      <c r="AC1011" s="582"/>
      <c r="AD1011" s="582"/>
      <c r="AE1011" s="582"/>
      <c r="AF1011" s="582"/>
      <c r="AG1011" s="582"/>
      <c r="AH1011" s="582"/>
      <c r="AI1011" s="582"/>
      <c r="AJ1011" s="582"/>
      <c r="AK1011" s="582"/>
      <c r="AL1011" s="582"/>
      <c r="AM1011" s="582"/>
      <c r="AN1011" s="582"/>
      <c r="AO1011" s="582"/>
      <c r="AP1011" s="582"/>
      <c r="AQ1011" s="582"/>
      <c r="AR1011" s="582"/>
      <c r="AS1011" s="582"/>
    </row>
    <row r="1012" spans="15:45" ht="12.75" customHeight="1">
      <c r="O1012" s="582"/>
      <c r="P1012" s="582"/>
      <c r="Q1012" s="582"/>
      <c r="R1012" s="582"/>
      <c r="S1012" s="582"/>
      <c r="T1012" s="582"/>
      <c r="U1012" s="582"/>
      <c r="V1012" s="582"/>
      <c r="W1012" s="582"/>
      <c r="X1012" s="582"/>
      <c r="Y1012" s="582"/>
      <c r="Z1012" s="582"/>
      <c r="AA1012" s="582"/>
      <c r="AB1012" s="582"/>
      <c r="AC1012" s="582"/>
      <c r="AD1012" s="582"/>
      <c r="AE1012" s="582"/>
      <c r="AF1012" s="582"/>
      <c r="AG1012" s="582"/>
      <c r="AH1012" s="582"/>
      <c r="AI1012" s="582"/>
      <c r="AJ1012" s="582"/>
      <c r="AK1012" s="582"/>
      <c r="AL1012" s="582"/>
      <c r="AM1012" s="582"/>
      <c r="AN1012" s="582"/>
      <c r="AO1012" s="582"/>
      <c r="AP1012" s="582"/>
      <c r="AQ1012" s="582"/>
      <c r="AR1012" s="582"/>
      <c r="AS1012" s="582"/>
    </row>
    <row r="1013" spans="15:45" ht="12.75" customHeight="1">
      <c r="O1013" s="582"/>
      <c r="P1013" s="582"/>
      <c r="Q1013" s="582"/>
      <c r="R1013" s="582"/>
      <c r="S1013" s="582"/>
      <c r="T1013" s="582"/>
      <c r="U1013" s="582"/>
      <c r="V1013" s="582"/>
      <c r="W1013" s="582"/>
      <c r="X1013" s="582"/>
      <c r="Y1013" s="582"/>
      <c r="Z1013" s="582"/>
      <c r="AA1013" s="582"/>
      <c r="AB1013" s="582"/>
      <c r="AC1013" s="582"/>
      <c r="AD1013" s="582"/>
      <c r="AE1013" s="582"/>
      <c r="AF1013" s="582"/>
      <c r="AG1013" s="582"/>
      <c r="AH1013" s="582"/>
      <c r="AI1013" s="582"/>
      <c r="AJ1013" s="582"/>
      <c r="AK1013" s="582"/>
      <c r="AL1013" s="582"/>
      <c r="AM1013" s="582"/>
      <c r="AN1013" s="582"/>
      <c r="AO1013" s="582"/>
      <c r="AP1013" s="582"/>
      <c r="AQ1013" s="582"/>
      <c r="AR1013" s="582"/>
      <c r="AS1013" s="582"/>
    </row>
    <row r="1014" spans="15:45" ht="12.75" customHeight="1">
      <c r="O1014" s="582"/>
      <c r="P1014" s="582"/>
      <c r="Q1014" s="582"/>
      <c r="R1014" s="582"/>
      <c r="S1014" s="582"/>
      <c r="T1014" s="582"/>
      <c r="U1014" s="582"/>
      <c r="V1014" s="582"/>
      <c r="W1014" s="582"/>
      <c r="X1014" s="582"/>
      <c r="Y1014" s="582"/>
      <c r="Z1014" s="582"/>
      <c r="AA1014" s="582"/>
      <c r="AB1014" s="582"/>
      <c r="AC1014" s="582"/>
      <c r="AD1014" s="582"/>
      <c r="AE1014" s="582"/>
      <c r="AF1014" s="582"/>
      <c r="AG1014" s="582"/>
      <c r="AH1014" s="582"/>
      <c r="AI1014" s="582"/>
      <c r="AJ1014" s="582"/>
      <c r="AK1014" s="582"/>
      <c r="AL1014" s="582"/>
      <c r="AM1014" s="582"/>
      <c r="AN1014" s="582"/>
      <c r="AO1014" s="582"/>
      <c r="AP1014" s="582"/>
      <c r="AQ1014" s="582"/>
      <c r="AR1014" s="582"/>
      <c r="AS1014" s="582"/>
    </row>
    <row r="1015" spans="15:45" ht="12.75" customHeight="1">
      <c r="O1015" s="582"/>
      <c r="P1015" s="582"/>
      <c r="Q1015" s="582"/>
      <c r="R1015" s="582"/>
      <c r="S1015" s="582"/>
      <c r="T1015" s="582"/>
      <c r="U1015" s="582"/>
      <c r="V1015" s="582"/>
      <c r="W1015" s="582"/>
      <c r="X1015" s="582"/>
      <c r="Y1015" s="582"/>
      <c r="Z1015" s="582"/>
      <c r="AA1015" s="582"/>
      <c r="AB1015" s="582"/>
      <c r="AC1015" s="582"/>
      <c r="AD1015" s="582"/>
      <c r="AE1015" s="582"/>
      <c r="AF1015" s="582"/>
      <c r="AG1015" s="582"/>
      <c r="AH1015" s="582"/>
      <c r="AI1015" s="582"/>
      <c r="AJ1015" s="582"/>
      <c r="AK1015" s="582"/>
      <c r="AL1015" s="582"/>
      <c r="AM1015" s="582"/>
      <c r="AN1015" s="582"/>
      <c r="AO1015" s="582"/>
      <c r="AP1015" s="582"/>
      <c r="AQ1015" s="582"/>
      <c r="AR1015" s="582"/>
      <c r="AS1015" s="582"/>
    </row>
    <row r="1016" spans="15:45" ht="12.75" customHeight="1">
      <c r="O1016" s="582"/>
      <c r="P1016" s="582"/>
      <c r="Q1016" s="582"/>
      <c r="R1016" s="582"/>
      <c r="S1016" s="582"/>
      <c r="T1016" s="582"/>
      <c r="U1016" s="582"/>
      <c r="V1016" s="582"/>
      <c r="W1016" s="582"/>
      <c r="X1016" s="582"/>
      <c r="Y1016" s="582"/>
      <c r="Z1016" s="582"/>
      <c r="AA1016" s="582"/>
      <c r="AB1016" s="582"/>
      <c r="AC1016" s="582"/>
      <c r="AD1016" s="582"/>
      <c r="AE1016" s="582"/>
      <c r="AF1016" s="582"/>
      <c r="AG1016" s="582"/>
      <c r="AH1016" s="582"/>
      <c r="AI1016" s="582"/>
      <c r="AJ1016" s="582"/>
      <c r="AK1016" s="582"/>
      <c r="AL1016" s="582"/>
      <c r="AM1016" s="582"/>
      <c r="AN1016" s="582"/>
      <c r="AO1016" s="582"/>
      <c r="AP1016" s="582"/>
      <c r="AQ1016" s="582"/>
      <c r="AR1016" s="582"/>
      <c r="AS1016" s="582"/>
    </row>
    <row r="1017" spans="15:45" ht="12.75" customHeight="1">
      <c r="O1017" s="582"/>
      <c r="P1017" s="582"/>
      <c r="Q1017" s="582"/>
      <c r="R1017" s="582"/>
      <c r="S1017" s="582"/>
      <c r="T1017" s="582"/>
      <c r="U1017" s="582"/>
      <c r="V1017" s="582"/>
      <c r="W1017" s="582"/>
      <c r="X1017" s="582"/>
      <c r="Y1017" s="582"/>
      <c r="Z1017" s="582"/>
      <c r="AA1017" s="582"/>
      <c r="AB1017" s="582"/>
      <c r="AC1017" s="582"/>
      <c r="AD1017" s="582"/>
      <c r="AE1017" s="582"/>
      <c r="AF1017" s="582"/>
      <c r="AG1017" s="582"/>
      <c r="AH1017" s="582"/>
      <c r="AI1017" s="582"/>
      <c r="AJ1017" s="582"/>
      <c r="AK1017" s="582"/>
      <c r="AL1017" s="582"/>
      <c r="AM1017" s="582"/>
      <c r="AN1017" s="582"/>
      <c r="AO1017" s="582"/>
      <c r="AP1017" s="582"/>
      <c r="AQ1017" s="582"/>
      <c r="AR1017" s="582"/>
      <c r="AS1017" s="582"/>
    </row>
    <row r="1018" spans="15:45" ht="12.75" customHeight="1">
      <c r="O1018" s="582"/>
      <c r="P1018" s="582"/>
      <c r="Q1018" s="582"/>
      <c r="R1018" s="582"/>
      <c r="S1018" s="582"/>
      <c r="T1018" s="582"/>
      <c r="U1018" s="582"/>
      <c r="V1018" s="582"/>
      <c r="W1018" s="582"/>
      <c r="X1018" s="582"/>
      <c r="Y1018" s="582"/>
      <c r="Z1018" s="582"/>
      <c r="AA1018" s="582"/>
      <c r="AB1018" s="582"/>
      <c r="AC1018" s="582"/>
      <c r="AD1018" s="582"/>
      <c r="AE1018" s="582"/>
      <c r="AF1018" s="582"/>
      <c r="AG1018" s="582"/>
      <c r="AH1018" s="582"/>
      <c r="AI1018" s="582"/>
      <c r="AJ1018" s="582"/>
      <c r="AK1018" s="582"/>
      <c r="AL1018" s="582"/>
      <c r="AM1018" s="582"/>
      <c r="AN1018" s="582"/>
      <c r="AO1018" s="582"/>
      <c r="AP1018" s="582"/>
      <c r="AQ1018" s="582"/>
      <c r="AR1018" s="582"/>
      <c r="AS1018" s="582"/>
    </row>
    <row r="1019" spans="15:45" ht="12.75" customHeight="1">
      <c r="O1019" s="582"/>
      <c r="P1019" s="582"/>
      <c r="Q1019" s="582"/>
      <c r="R1019" s="582"/>
      <c r="S1019" s="582"/>
      <c r="T1019" s="582"/>
      <c r="U1019" s="582"/>
      <c r="V1019" s="582"/>
      <c r="W1019" s="582"/>
      <c r="X1019" s="582"/>
      <c r="Y1019" s="582"/>
      <c r="Z1019" s="582"/>
      <c r="AA1019" s="582"/>
      <c r="AB1019" s="582"/>
      <c r="AC1019" s="582"/>
      <c r="AD1019" s="582"/>
      <c r="AE1019" s="582"/>
      <c r="AF1019" s="582"/>
      <c r="AG1019" s="582"/>
      <c r="AH1019" s="582"/>
      <c r="AI1019" s="582"/>
      <c r="AJ1019" s="582"/>
      <c r="AK1019" s="582"/>
      <c r="AL1019" s="582"/>
      <c r="AM1019" s="582"/>
      <c r="AN1019" s="582"/>
      <c r="AO1019" s="582"/>
      <c r="AP1019" s="582"/>
      <c r="AQ1019" s="582"/>
      <c r="AR1019" s="582"/>
      <c r="AS1019" s="582"/>
    </row>
    <row r="1020" spans="15:45" ht="12.75" customHeight="1">
      <c r="O1020" s="582"/>
      <c r="P1020" s="582"/>
      <c r="Q1020" s="582"/>
      <c r="R1020" s="582"/>
      <c r="S1020" s="582"/>
      <c r="T1020" s="582"/>
      <c r="U1020" s="582"/>
      <c r="V1020" s="582"/>
      <c r="W1020" s="582"/>
      <c r="X1020" s="582"/>
      <c r="Y1020" s="582"/>
      <c r="Z1020" s="582"/>
      <c r="AA1020" s="582"/>
      <c r="AB1020" s="582"/>
      <c r="AC1020" s="582"/>
      <c r="AD1020" s="582"/>
      <c r="AE1020" s="582"/>
      <c r="AF1020" s="582"/>
      <c r="AG1020" s="582"/>
      <c r="AH1020" s="582"/>
      <c r="AI1020" s="582"/>
      <c r="AJ1020" s="582"/>
      <c r="AK1020" s="582"/>
      <c r="AL1020" s="582"/>
      <c r="AM1020" s="582"/>
      <c r="AN1020" s="582"/>
      <c r="AO1020" s="582"/>
      <c r="AP1020" s="582"/>
      <c r="AQ1020" s="582"/>
      <c r="AR1020" s="582"/>
      <c r="AS1020" s="582"/>
    </row>
    <row r="1021" spans="15:45" ht="12.75" customHeight="1">
      <c r="O1021" s="582"/>
      <c r="P1021" s="582"/>
      <c r="Q1021" s="582"/>
      <c r="R1021" s="582"/>
      <c r="S1021" s="582"/>
      <c r="T1021" s="582"/>
      <c r="U1021" s="582"/>
      <c r="V1021" s="582"/>
      <c r="W1021" s="582"/>
      <c r="X1021" s="582"/>
      <c r="Y1021" s="582"/>
      <c r="Z1021" s="582"/>
      <c r="AA1021" s="582"/>
      <c r="AB1021" s="582"/>
      <c r="AC1021" s="582"/>
      <c r="AD1021" s="582"/>
      <c r="AE1021" s="582"/>
      <c r="AF1021" s="582"/>
      <c r="AG1021" s="582"/>
      <c r="AH1021" s="582"/>
      <c r="AI1021" s="582"/>
      <c r="AJ1021" s="582"/>
      <c r="AK1021" s="582"/>
      <c r="AL1021" s="582"/>
      <c r="AM1021" s="582"/>
      <c r="AN1021" s="582"/>
      <c r="AO1021" s="582"/>
      <c r="AP1021" s="582"/>
      <c r="AQ1021" s="582"/>
      <c r="AR1021" s="582"/>
      <c r="AS1021" s="582"/>
    </row>
    <row r="1022" spans="15:45" ht="12.75" customHeight="1">
      <c r="O1022" s="582"/>
      <c r="P1022" s="582"/>
      <c r="Q1022" s="582"/>
      <c r="R1022" s="582"/>
      <c r="S1022" s="582"/>
      <c r="T1022" s="582"/>
      <c r="U1022" s="582"/>
      <c r="V1022" s="582"/>
      <c r="W1022" s="582"/>
      <c r="X1022" s="582"/>
      <c r="Y1022" s="582"/>
      <c r="Z1022" s="582"/>
      <c r="AA1022" s="582"/>
      <c r="AB1022" s="582"/>
      <c r="AC1022" s="582"/>
      <c r="AD1022" s="582"/>
      <c r="AE1022" s="582"/>
      <c r="AF1022" s="582"/>
      <c r="AG1022" s="582"/>
      <c r="AH1022" s="582"/>
      <c r="AI1022" s="582"/>
      <c r="AJ1022" s="582"/>
      <c r="AK1022" s="582"/>
      <c r="AL1022" s="582"/>
      <c r="AM1022" s="582"/>
      <c r="AN1022" s="582"/>
      <c r="AO1022" s="582"/>
      <c r="AP1022" s="582"/>
      <c r="AQ1022" s="582"/>
      <c r="AR1022" s="582"/>
      <c r="AS1022" s="582"/>
    </row>
    <row r="1023" spans="15:45" ht="12.75" customHeight="1">
      <c r="O1023" s="582"/>
      <c r="P1023" s="582"/>
      <c r="Q1023" s="582"/>
      <c r="R1023" s="582"/>
      <c r="S1023" s="582"/>
      <c r="T1023" s="582"/>
      <c r="U1023" s="582"/>
      <c r="V1023" s="582"/>
      <c r="W1023" s="582"/>
      <c r="X1023" s="582"/>
      <c r="Y1023" s="582"/>
      <c r="Z1023" s="582"/>
      <c r="AA1023" s="582"/>
      <c r="AB1023" s="582"/>
      <c r="AC1023" s="582"/>
      <c r="AD1023" s="582"/>
      <c r="AE1023" s="582"/>
      <c r="AF1023" s="582"/>
      <c r="AG1023" s="582"/>
      <c r="AH1023" s="582"/>
      <c r="AI1023" s="582"/>
      <c r="AJ1023" s="582"/>
      <c r="AK1023" s="582"/>
      <c r="AL1023" s="582"/>
      <c r="AM1023" s="582"/>
      <c r="AN1023" s="582"/>
      <c r="AO1023" s="582"/>
      <c r="AP1023" s="582"/>
      <c r="AQ1023" s="582"/>
      <c r="AR1023" s="582"/>
      <c r="AS1023" s="582"/>
    </row>
    <row r="1024" spans="15:45" ht="12.75" customHeight="1">
      <c r="O1024" s="582"/>
      <c r="P1024" s="582"/>
      <c r="Q1024" s="582"/>
      <c r="R1024" s="582"/>
      <c r="S1024" s="582"/>
      <c r="T1024" s="582"/>
      <c r="U1024" s="582"/>
      <c r="V1024" s="582"/>
      <c r="W1024" s="582"/>
      <c r="X1024" s="582"/>
      <c r="Y1024" s="582"/>
      <c r="Z1024" s="582"/>
      <c r="AA1024" s="582"/>
      <c r="AB1024" s="582"/>
      <c r="AC1024" s="582"/>
      <c r="AD1024" s="582"/>
      <c r="AE1024" s="582"/>
      <c r="AF1024" s="582"/>
      <c r="AG1024" s="582"/>
      <c r="AH1024" s="582"/>
      <c r="AI1024" s="582"/>
      <c r="AJ1024" s="582"/>
      <c r="AK1024" s="582"/>
      <c r="AL1024" s="582"/>
      <c r="AM1024" s="582"/>
      <c r="AN1024" s="582"/>
      <c r="AO1024" s="582"/>
      <c r="AP1024" s="582"/>
      <c r="AQ1024" s="582"/>
      <c r="AR1024" s="582"/>
      <c r="AS1024" s="582"/>
    </row>
    <row r="1025" spans="15:45" ht="12.75" customHeight="1">
      <c r="O1025" s="582"/>
      <c r="P1025" s="582"/>
      <c r="Q1025" s="582"/>
      <c r="R1025" s="582"/>
      <c r="S1025" s="582"/>
      <c r="T1025" s="582"/>
      <c r="U1025" s="582"/>
      <c r="V1025" s="582"/>
      <c r="W1025" s="582"/>
      <c r="X1025" s="582"/>
      <c r="Y1025" s="582"/>
      <c r="Z1025" s="582"/>
      <c r="AA1025" s="582"/>
      <c r="AB1025" s="582"/>
      <c r="AC1025" s="582"/>
      <c r="AD1025" s="582"/>
      <c r="AE1025" s="582"/>
      <c r="AF1025" s="582"/>
      <c r="AG1025" s="582"/>
      <c r="AH1025" s="582"/>
      <c r="AI1025" s="582"/>
      <c r="AJ1025" s="582"/>
      <c r="AK1025" s="582"/>
      <c r="AL1025" s="582"/>
      <c r="AM1025" s="582"/>
      <c r="AN1025" s="582"/>
      <c r="AO1025" s="582"/>
      <c r="AP1025" s="582"/>
      <c r="AQ1025" s="582"/>
      <c r="AR1025" s="582"/>
      <c r="AS1025" s="582"/>
    </row>
    <row r="1026" spans="15:45" ht="12.75" customHeight="1">
      <c r="O1026" s="582"/>
      <c r="P1026" s="582"/>
      <c r="Q1026" s="582"/>
      <c r="R1026" s="582"/>
      <c r="S1026" s="582"/>
      <c r="T1026" s="582"/>
      <c r="U1026" s="582"/>
      <c r="V1026" s="582"/>
      <c r="W1026" s="582"/>
      <c r="X1026" s="582"/>
      <c r="Y1026" s="582"/>
      <c r="Z1026" s="582"/>
      <c r="AA1026" s="582"/>
      <c r="AB1026" s="582"/>
      <c r="AC1026" s="582"/>
      <c r="AD1026" s="582"/>
      <c r="AE1026" s="582"/>
      <c r="AF1026" s="582"/>
      <c r="AG1026" s="582"/>
      <c r="AH1026" s="582"/>
      <c r="AI1026" s="582"/>
      <c r="AJ1026" s="582"/>
      <c r="AK1026" s="582"/>
      <c r="AL1026" s="582"/>
      <c r="AM1026" s="582"/>
      <c r="AN1026" s="582"/>
      <c r="AO1026" s="582"/>
      <c r="AP1026" s="582"/>
      <c r="AQ1026" s="582"/>
      <c r="AR1026" s="582"/>
      <c r="AS1026" s="582"/>
    </row>
    <row r="1027" spans="15:45" ht="12.75" customHeight="1">
      <c r="O1027" s="582"/>
      <c r="P1027" s="582"/>
      <c r="Q1027" s="582"/>
      <c r="R1027" s="582"/>
      <c r="S1027" s="582"/>
      <c r="T1027" s="582"/>
      <c r="U1027" s="582"/>
      <c r="V1027" s="582"/>
      <c r="W1027" s="582"/>
      <c r="X1027" s="582"/>
      <c r="Y1027" s="582"/>
      <c r="Z1027" s="582"/>
      <c r="AA1027" s="582"/>
      <c r="AB1027" s="582"/>
      <c r="AC1027" s="582"/>
      <c r="AD1027" s="582"/>
      <c r="AE1027" s="582"/>
      <c r="AF1027" s="582"/>
      <c r="AG1027" s="582"/>
      <c r="AH1027" s="582"/>
      <c r="AI1027" s="582"/>
      <c r="AJ1027" s="582"/>
      <c r="AK1027" s="582"/>
      <c r="AL1027" s="582"/>
      <c r="AM1027" s="582"/>
      <c r="AN1027" s="582"/>
      <c r="AO1027" s="582"/>
      <c r="AP1027" s="582"/>
      <c r="AQ1027" s="582"/>
      <c r="AR1027" s="582"/>
      <c r="AS1027" s="582"/>
    </row>
    <row r="1028" spans="15:45" ht="12.75" customHeight="1">
      <c r="O1028" s="582"/>
      <c r="P1028" s="582"/>
      <c r="Q1028" s="582"/>
      <c r="R1028" s="582"/>
      <c r="S1028" s="582"/>
      <c r="T1028" s="582"/>
      <c r="U1028" s="582"/>
      <c r="V1028" s="582"/>
      <c r="W1028" s="582"/>
      <c r="X1028" s="582"/>
      <c r="Y1028" s="582"/>
      <c r="Z1028" s="582"/>
      <c r="AA1028" s="582"/>
      <c r="AB1028" s="582"/>
      <c r="AC1028" s="582"/>
      <c r="AD1028" s="582"/>
      <c r="AE1028" s="582"/>
      <c r="AF1028" s="582"/>
      <c r="AG1028" s="582"/>
      <c r="AH1028" s="582"/>
      <c r="AI1028" s="582"/>
      <c r="AJ1028" s="582"/>
      <c r="AK1028" s="582"/>
      <c r="AL1028" s="582"/>
      <c r="AM1028" s="582"/>
      <c r="AN1028" s="582"/>
      <c r="AO1028" s="582"/>
      <c r="AP1028" s="582"/>
      <c r="AQ1028" s="582"/>
      <c r="AR1028" s="582"/>
      <c r="AS1028" s="582"/>
    </row>
    <row r="1029" spans="15:45" ht="12.75" customHeight="1">
      <c r="O1029" s="582"/>
      <c r="P1029" s="582"/>
      <c r="Q1029" s="582"/>
      <c r="R1029" s="582"/>
      <c r="S1029" s="582"/>
      <c r="T1029" s="582"/>
      <c r="U1029" s="582"/>
      <c r="V1029" s="582"/>
      <c r="W1029" s="582"/>
      <c r="X1029" s="582"/>
      <c r="Y1029" s="582"/>
      <c r="Z1029" s="582"/>
      <c r="AA1029" s="582"/>
      <c r="AB1029" s="582"/>
      <c r="AC1029" s="582"/>
      <c r="AD1029" s="582"/>
      <c r="AE1029" s="582"/>
      <c r="AF1029" s="582"/>
      <c r="AG1029" s="582"/>
      <c r="AH1029" s="582"/>
      <c r="AI1029" s="582"/>
      <c r="AJ1029" s="582"/>
      <c r="AK1029" s="582"/>
      <c r="AL1029" s="582"/>
      <c r="AM1029" s="582"/>
      <c r="AN1029" s="582"/>
      <c r="AO1029" s="582"/>
      <c r="AP1029" s="582"/>
      <c r="AQ1029" s="582"/>
      <c r="AR1029" s="582"/>
      <c r="AS1029" s="582"/>
    </row>
    <row r="1030" spans="15:45" ht="12.75" customHeight="1">
      <c r="O1030" s="582"/>
      <c r="P1030" s="582"/>
      <c r="Q1030" s="582"/>
      <c r="R1030" s="582"/>
      <c r="S1030" s="582"/>
      <c r="T1030" s="582"/>
      <c r="U1030" s="582"/>
      <c r="V1030" s="582"/>
      <c r="W1030" s="582"/>
      <c r="X1030" s="582"/>
      <c r="Y1030" s="582"/>
      <c r="Z1030" s="582"/>
      <c r="AA1030" s="582"/>
      <c r="AB1030" s="582"/>
      <c r="AC1030" s="582"/>
      <c r="AD1030" s="582"/>
      <c r="AE1030" s="582"/>
      <c r="AF1030" s="582"/>
      <c r="AG1030" s="582"/>
      <c r="AH1030" s="582"/>
      <c r="AI1030" s="582"/>
      <c r="AJ1030" s="582"/>
      <c r="AK1030" s="582"/>
      <c r="AL1030" s="582"/>
      <c r="AM1030" s="582"/>
      <c r="AN1030" s="582"/>
      <c r="AO1030" s="582"/>
      <c r="AP1030" s="582"/>
      <c r="AQ1030" s="582"/>
      <c r="AR1030" s="582"/>
      <c r="AS1030" s="582"/>
    </row>
    <row r="1031" spans="15:45" ht="12.75" customHeight="1">
      <c r="O1031" s="582"/>
      <c r="P1031" s="582"/>
      <c r="Q1031" s="582"/>
      <c r="R1031" s="582"/>
      <c r="S1031" s="582"/>
      <c r="T1031" s="582"/>
      <c r="U1031" s="582"/>
      <c r="V1031" s="582"/>
      <c r="W1031" s="582"/>
      <c r="X1031" s="582"/>
      <c r="Y1031" s="582"/>
      <c r="Z1031" s="582"/>
      <c r="AA1031" s="582"/>
      <c r="AB1031" s="582"/>
      <c r="AC1031" s="582"/>
      <c r="AD1031" s="582"/>
      <c r="AE1031" s="582"/>
      <c r="AF1031" s="582"/>
      <c r="AG1031" s="582"/>
      <c r="AH1031" s="582"/>
      <c r="AI1031" s="582"/>
      <c r="AJ1031" s="582"/>
      <c r="AK1031" s="582"/>
      <c r="AL1031" s="582"/>
      <c r="AM1031" s="582"/>
      <c r="AN1031" s="582"/>
      <c r="AO1031" s="582"/>
      <c r="AP1031" s="582"/>
      <c r="AQ1031" s="582"/>
      <c r="AR1031" s="582"/>
      <c r="AS1031" s="582"/>
    </row>
    <row r="1032" spans="15:45" ht="12.75" customHeight="1">
      <c r="O1032" s="582"/>
      <c r="P1032" s="582"/>
      <c r="Q1032" s="582"/>
      <c r="R1032" s="582"/>
      <c r="S1032" s="582"/>
      <c r="T1032" s="582"/>
      <c r="U1032" s="582"/>
      <c r="V1032" s="582"/>
      <c r="W1032" s="582"/>
      <c r="X1032" s="582"/>
      <c r="Y1032" s="582"/>
      <c r="Z1032" s="582"/>
      <c r="AA1032" s="582"/>
      <c r="AB1032" s="582"/>
      <c r="AC1032" s="582"/>
      <c r="AD1032" s="582"/>
      <c r="AE1032" s="582"/>
      <c r="AF1032" s="582"/>
      <c r="AG1032" s="582"/>
      <c r="AH1032" s="582"/>
      <c r="AI1032" s="582"/>
      <c r="AJ1032" s="582"/>
      <c r="AK1032" s="582"/>
      <c r="AL1032" s="582"/>
      <c r="AM1032" s="582"/>
      <c r="AN1032" s="582"/>
      <c r="AO1032" s="582"/>
      <c r="AP1032" s="582"/>
      <c r="AQ1032" s="582"/>
      <c r="AR1032" s="582"/>
      <c r="AS1032" s="582"/>
    </row>
    <row r="1033" spans="15:45" ht="12.75" customHeight="1">
      <c r="O1033" s="582"/>
      <c r="P1033" s="582"/>
      <c r="Q1033" s="582"/>
      <c r="R1033" s="582"/>
      <c r="S1033" s="582"/>
      <c r="T1033" s="582"/>
      <c r="U1033" s="582"/>
      <c r="V1033" s="582"/>
      <c r="W1033" s="582"/>
      <c r="X1033" s="582"/>
      <c r="Y1033" s="582"/>
      <c r="Z1033" s="582"/>
      <c r="AA1033" s="582"/>
      <c r="AB1033" s="582"/>
      <c r="AC1033" s="582"/>
      <c r="AD1033" s="582"/>
      <c r="AE1033" s="582"/>
      <c r="AF1033" s="582"/>
      <c r="AG1033" s="582"/>
      <c r="AH1033" s="582"/>
      <c r="AI1033" s="582"/>
      <c r="AJ1033" s="582"/>
      <c r="AK1033" s="582"/>
      <c r="AL1033" s="582"/>
      <c r="AM1033" s="582"/>
      <c r="AN1033" s="582"/>
      <c r="AO1033" s="582"/>
      <c r="AP1033" s="582"/>
      <c r="AQ1033" s="582"/>
      <c r="AR1033" s="582"/>
      <c r="AS1033" s="582"/>
    </row>
    <row r="1034" spans="15:45" ht="12.75" customHeight="1">
      <c r="O1034" s="582"/>
      <c r="P1034" s="582"/>
      <c r="Q1034" s="582"/>
      <c r="R1034" s="582"/>
      <c r="S1034" s="582"/>
      <c r="T1034" s="582"/>
      <c r="U1034" s="582"/>
      <c r="V1034" s="582"/>
      <c r="W1034" s="582"/>
      <c r="X1034" s="582"/>
      <c r="Y1034" s="582"/>
      <c r="Z1034" s="582"/>
      <c r="AA1034" s="582"/>
      <c r="AB1034" s="582"/>
      <c r="AC1034" s="582"/>
      <c r="AD1034" s="582"/>
      <c r="AE1034" s="582"/>
      <c r="AF1034" s="582"/>
      <c r="AG1034" s="582"/>
      <c r="AH1034" s="582"/>
      <c r="AI1034" s="582"/>
      <c r="AJ1034" s="582"/>
      <c r="AK1034" s="582"/>
      <c r="AL1034" s="582"/>
      <c r="AM1034" s="582"/>
      <c r="AN1034" s="582"/>
      <c r="AO1034" s="582"/>
      <c r="AP1034" s="582"/>
      <c r="AQ1034" s="582"/>
      <c r="AR1034" s="582"/>
      <c r="AS1034" s="582"/>
    </row>
    <row r="1035" spans="15:45" ht="12.75" customHeight="1">
      <c r="O1035" s="582"/>
      <c r="P1035" s="582"/>
      <c r="Q1035" s="582"/>
      <c r="R1035" s="582"/>
      <c r="S1035" s="582"/>
      <c r="T1035" s="582"/>
      <c r="U1035" s="582"/>
      <c r="V1035" s="582"/>
      <c r="W1035" s="582"/>
      <c r="X1035" s="582"/>
      <c r="Y1035" s="582"/>
      <c r="Z1035" s="582"/>
      <c r="AA1035" s="582"/>
      <c r="AB1035" s="582"/>
      <c r="AC1035" s="582"/>
      <c r="AD1035" s="582"/>
      <c r="AE1035" s="582"/>
      <c r="AF1035" s="582"/>
      <c r="AG1035" s="582"/>
      <c r="AH1035" s="582"/>
      <c r="AI1035" s="582"/>
      <c r="AJ1035" s="582"/>
      <c r="AK1035" s="582"/>
      <c r="AL1035" s="582"/>
      <c r="AM1035" s="582"/>
      <c r="AN1035" s="582"/>
      <c r="AO1035" s="582"/>
      <c r="AP1035" s="582"/>
      <c r="AQ1035" s="582"/>
      <c r="AR1035" s="582"/>
      <c r="AS1035" s="582"/>
    </row>
    <row r="1036" spans="15:45" ht="12.75" customHeight="1">
      <c r="O1036" s="582"/>
      <c r="P1036" s="582"/>
      <c r="Q1036" s="582"/>
      <c r="R1036" s="582"/>
      <c r="S1036" s="582"/>
      <c r="T1036" s="582"/>
      <c r="U1036" s="582"/>
      <c r="V1036" s="582"/>
      <c r="W1036" s="582"/>
      <c r="X1036" s="582"/>
      <c r="Y1036" s="582"/>
      <c r="Z1036" s="582"/>
      <c r="AA1036" s="582"/>
      <c r="AB1036" s="582"/>
      <c r="AC1036" s="582"/>
      <c r="AD1036" s="582"/>
      <c r="AE1036" s="582"/>
      <c r="AF1036" s="582"/>
      <c r="AG1036" s="582"/>
      <c r="AH1036" s="582"/>
      <c r="AI1036" s="582"/>
      <c r="AJ1036" s="582"/>
      <c r="AK1036" s="582"/>
      <c r="AL1036" s="582"/>
      <c r="AM1036" s="582"/>
      <c r="AN1036" s="582"/>
      <c r="AO1036" s="582"/>
      <c r="AP1036" s="582"/>
      <c r="AQ1036" s="582"/>
      <c r="AR1036" s="582"/>
      <c r="AS1036" s="582"/>
    </row>
    <row r="1037" spans="15:45" ht="12.75" customHeight="1">
      <c r="O1037" s="582"/>
      <c r="P1037" s="582"/>
      <c r="Q1037" s="582"/>
      <c r="R1037" s="582"/>
      <c r="S1037" s="582"/>
      <c r="T1037" s="582"/>
      <c r="U1037" s="582"/>
      <c r="V1037" s="582"/>
      <c r="W1037" s="582"/>
      <c r="X1037" s="582"/>
      <c r="Y1037" s="582"/>
      <c r="Z1037" s="582"/>
      <c r="AA1037" s="582"/>
      <c r="AB1037" s="582"/>
      <c r="AC1037" s="582"/>
      <c r="AD1037" s="582"/>
      <c r="AE1037" s="582"/>
      <c r="AF1037" s="582"/>
      <c r="AG1037" s="582"/>
      <c r="AH1037" s="582"/>
      <c r="AI1037" s="582"/>
      <c r="AJ1037" s="582"/>
      <c r="AK1037" s="582"/>
      <c r="AL1037" s="582"/>
      <c r="AM1037" s="582"/>
      <c r="AN1037" s="582"/>
      <c r="AO1037" s="582"/>
      <c r="AP1037" s="582"/>
      <c r="AQ1037" s="582"/>
      <c r="AR1037" s="582"/>
      <c r="AS1037" s="582"/>
    </row>
    <row r="1038" spans="15:45" ht="12.75" customHeight="1">
      <c r="O1038" s="582"/>
      <c r="P1038" s="582"/>
      <c r="Q1038" s="582"/>
      <c r="R1038" s="582"/>
      <c r="S1038" s="582"/>
      <c r="T1038" s="582"/>
      <c r="U1038" s="582"/>
      <c r="V1038" s="582"/>
      <c r="W1038" s="582"/>
      <c r="X1038" s="582"/>
      <c r="Y1038" s="582"/>
      <c r="Z1038" s="582"/>
      <c r="AA1038" s="582"/>
      <c r="AB1038" s="582"/>
      <c r="AC1038" s="582"/>
      <c r="AD1038" s="582"/>
      <c r="AE1038" s="582"/>
      <c r="AF1038" s="582"/>
      <c r="AG1038" s="582"/>
      <c r="AH1038" s="582"/>
      <c r="AI1038" s="582"/>
      <c r="AJ1038" s="582"/>
      <c r="AK1038" s="582"/>
      <c r="AL1038" s="582"/>
      <c r="AM1038" s="582"/>
      <c r="AN1038" s="582"/>
      <c r="AO1038" s="582"/>
      <c r="AP1038" s="582"/>
      <c r="AQ1038" s="582"/>
      <c r="AR1038" s="582"/>
      <c r="AS1038" s="582"/>
    </row>
    <row r="1039" spans="15:45" ht="12.75" customHeight="1">
      <c r="O1039" s="582"/>
      <c r="P1039" s="582"/>
      <c r="Q1039" s="582"/>
      <c r="R1039" s="582"/>
      <c r="S1039" s="582"/>
      <c r="T1039" s="582"/>
      <c r="U1039" s="582"/>
      <c r="V1039" s="582"/>
      <c r="W1039" s="582"/>
      <c r="X1039" s="582"/>
      <c r="Y1039" s="582"/>
      <c r="Z1039" s="582"/>
      <c r="AA1039" s="582"/>
      <c r="AB1039" s="582"/>
      <c r="AC1039" s="582"/>
      <c r="AD1039" s="582"/>
      <c r="AE1039" s="582"/>
      <c r="AF1039" s="582"/>
      <c r="AG1039" s="582"/>
      <c r="AH1039" s="582"/>
      <c r="AI1039" s="582"/>
      <c r="AJ1039" s="582"/>
      <c r="AK1039" s="582"/>
      <c r="AL1039" s="582"/>
      <c r="AM1039" s="582"/>
      <c r="AN1039" s="582"/>
      <c r="AO1039" s="582"/>
      <c r="AP1039" s="582"/>
      <c r="AQ1039" s="582"/>
      <c r="AR1039" s="582"/>
      <c r="AS1039" s="582"/>
    </row>
    <row r="1040" spans="15:45" ht="12.75" customHeight="1">
      <c r="O1040" s="582"/>
      <c r="P1040" s="582"/>
      <c r="Q1040" s="582"/>
      <c r="R1040" s="582"/>
      <c r="S1040" s="582"/>
      <c r="T1040" s="582"/>
      <c r="U1040" s="582"/>
      <c r="V1040" s="582"/>
      <c r="W1040" s="582"/>
      <c r="X1040" s="582"/>
      <c r="Y1040" s="582"/>
      <c r="Z1040" s="582"/>
      <c r="AA1040" s="582"/>
      <c r="AB1040" s="582"/>
      <c r="AC1040" s="582"/>
      <c r="AD1040" s="582"/>
      <c r="AE1040" s="582"/>
      <c r="AF1040" s="582"/>
      <c r="AG1040" s="582"/>
      <c r="AH1040" s="582"/>
      <c r="AI1040" s="582"/>
      <c r="AJ1040" s="582"/>
      <c r="AK1040" s="582"/>
      <c r="AL1040" s="582"/>
      <c r="AM1040" s="582"/>
      <c r="AN1040" s="582"/>
      <c r="AO1040" s="582"/>
      <c r="AP1040" s="582"/>
      <c r="AQ1040" s="582"/>
      <c r="AR1040" s="582"/>
      <c r="AS1040" s="582"/>
    </row>
    <row r="1041" spans="15:45" ht="12.75" customHeight="1">
      <c r="O1041" s="582"/>
      <c r="P1041" s="582"/>
      <c r="Q1041" s="582"/>
      <c r="R1041" s="582"/>
      <c r="S1041" s="582"/>
      <c r="T1041" s="582"/>
      <c r="U1041" s="582"/>
      <c r="V1041" s="582"/>
      <c r="W1041" s="582"/>
      <c r="X1041" s="582"/>
      <c r="Y1041" s="582"/>
      <c r="Z1041" s="582"/>
      <c r="AA1041" s="582"/>
      <c r="AB1041" s="582"/>
      <c r="AC1041" s="582"/>
      <c r="AD1041" s="582"/>
      <c r="AE1041" s="582"/>
      <c r="AF1041" s="582"/>
      <c r="AG1041" s="582"/>
      <c r="AH1041" s="582"/>
      <c r="AI1041" s="582"/>
      <c r="AJ1041" s="582"/>
      <c r="AK1041" s="582"/>
      <c r="AL1041" s="582"/>
      <c r="AM1041" s="582"/>
      <c r="AN1041" s="582"/>
      <c r="AO1041" s="582"/>
      <c r="AP1041" s="582"/>
      <c r="AQ1041" s="582"/>
      <c r="AR1041" s="582"/>
      <c r="AS1041" s="582"/>
    </row>
    <row r="1042" spans="15:45" ht="12.75" customHeight="1">
      <c r="O1042" s="582"/>
      <c r="P1042" s="582"/>
      <c r="Q1042" s="582"/>
      <c r="R1042" s="582"/>
      <c r="S1042" s="582"/>
      <c r="T1042" s="582"/>
      <c r="U1042" s="582"/>
      <c r="V1042" s="582"/>
      <c r="W1042" s="582"/>
      <c r="X1042" s="582"/>
      <c r="Y1042" s="582"/>
      <c r="Z1042" s="582"/>
      <c r="AA1042" s="582"/>
      <c r="AB1042" s="582"/>
      <c r="AC1042" s="582"/>
      <c r="AD1042" s="582"/>
      <c r="AE1042" s="582"/>
      <c r="AF1042" s="582"/>
      <c r="AG1042" s="582"/>
      <c r="AH1042" s="582"/>
      <c r="AI1042" s="582"/>
      <c r="AJ1042" s="582"/>
      <c r="AK1042" s="582"/>
      <c r="AL1042" s="582"/>
      <c r="AM1042" s="582"/>
      <c r="AN1042" s="582"/>
      <c r="AO1042" s="582"/>
      <c r="AP1042" s="582"/>
      <c r="AQ1042" s="582"/>
      <c r="AR1042" s="582"/>
      <c r="AS1042" s="582"/>
    </row>
    <row r="1043" spans="15:45" ht="12.75" customHeight="1">
      <c r="O1043" s="582"/>
      <c r="P1043" s="582"/>
      <c r="Q1043" s="582"/>
      <c r="R1043" s="582"/>
      <c r="S1043" s="582"/>
      <c r="T1043" s="582"/>
      <c r="U1043" s="582"/>
      <c r="V1043" s="582"/>
      <c r="W1043" s="582"/>
      <c r="X1043" s="582"/>
      <c r="Y1043" s="582"/>
      <c r="Z1043" s="582"/>
      <c r="AA1043" s="582"/>
      <c r="AB1043" s="582"/>
      <c r="AC1043" s="582"/>
      <c r="AD1043" s="582"/>
      <c r="AE1043" s="582"/>
      <c r="AF1043" s="582"/>
      <c r="AG1043" s="582"/>
      <c r="AH1043" s="582"/>
      <c r="AI1043" s="582"/>
      <c r="AJ1043" s="582"/>
      <c r="AK1043" s="582"/>
      <c r="AL1043" s="582"/>
      <c r="AM1043" s="582"/>
      <c r="AN1043" s="582"/>
      <c r="AO1043" s="582"/>
      <c r="AP1043" s="582"/>
      <c r="AQ1043" s="582"/>
      <c r="AR1043" s="582"/>
      <c r="AS1043" s="582"/>
    </row>
    <row r="1044" spans="15:45" ht="12.75" customHeight="1">
      <c r="O1044" s="582"/>
      <c r="P1044" s="582"/>
      <c r="Q1044" s="582"/>
      <c r="R1044" s="582"/>
      <c r="S1044" s="582"/>
      <c r="T1044" s="582"/>
      <c r="U1044" s="582"/>
      <c r="V1044" s="582"/>
      <c r="W1044" s="582"/>
      <c r="X1044" s="582"/>
      <c r="Y1044" s="582"/>
      <c r="Z1044" s="582"/>
      <c r="AA1044" s="582"/>
      <c r="AB1044" s="582"/>
      <c r="AC1044" s="582"/>
      <c r="AD1044" s="582"/>
      <c r="AE1044" s="582"/>
      <c r="AF1044" s="582"/>
      <c r="AG1044" s="582"/>
      <c r="AH1044" s="582"/>
      <c r="AI1044" s="582"/>
      <c r="AJ1044" s="582"/>
      <c r="AK1044" s="582"/>
      <c r="AL1044" s="582"/>
      <c r="AM1044" s="582"/>
      <c r="AN1044" s="582"/>
      <c r="AO1044" s="582"/>
      <c r="AP1044" s="582"/>
      <c r="AQ1044" s="582"/>
      <c r="AR1044" s="582"/>
      <c r="AS1044" s="582"/>
    </row>
    <row r="1045" spans="15:45" ht="12.75" customHeight="1">
      <c r="O1045" s="582"/>
      <c r="P1045" s="582"/>
      <c r="Q1045" s="582"/>
      <c r="R1045" s="582"/>
      <c r="S1045" s="582"/>
      <c r="T1045" s="582"/>
      <c r="U1045" s="582"/>
      <c r="V1045" s="582"/>
      <c r="W1045" s="582"/>
      <c r="X1045" s="582"/>
      <c r="Y1045" s="582"/>
      <c r="Z1045" s="582"/>
      <c r="AA1045" s="582"/>
      <c r="AB1045" s="582"/>
      <c r="AC1045" s="582"/>
      <c r="AD1045" s="582"/>
      <c r="AE1045" s="582"/>
      <c r="AF1045" s="582"/>
      <c r="AG1045" s="582"/>
      <c r="AH1045" s="582"/>
      <c r="AI1045" s="582"/>
      <c r="AJ1045" s="582"/>
      <c r="AK1045" s="582"/>
      <c r="AL1045" s="582"/>
      <c r="AM1045" s="582"/>
      <c r="AN1045" s="582"/>
      <c r="AO1045" s="582"/>
      <c r="AP1045" s="582"/>
      <c r="AQ1045" s="582"/>
      <c r="AR1045" s="582"/>
      <c r="AS1045" s="582"/>
    </row>
    <row r="1046" spans="15:45" ht="12.75" customHeight="1">
      <c r="O1046" s="582"/>
      <c r="P1046" s="582"/>
      <c r="Q1046" s="582"/>
      <c r="R1046" s="582"/>
      <c r="S1046" s="582"/>
      <c r="T1046" s="582"/>
      <c r="U1046" s="582"/>
      <c r="V1046" s="582"/>
      <c r="W1046" s="582"/>
      <c r="X1046" s="582"/>
      <c r="Y1046" s="582"/>
      <c r="Z1046" s="582"/>
      <c r="AA1046" s="582"/>
      <c r="AB1046" s="582"/>
      <c r="AC1046" s="582"/>
      <c r="AD1046" s="582"/>
      <c r="AE1046" s="582"/>
      <c r="AF1046" s="582"/>
      <c r="AG1046" s="582"/>
      <c r="AH1046" s="582"/>
      <c r="AI1046" s="582"/>
      <c r="AJ1046" s="582"/>
      <c r="AK1046" s="582"/>
      <c r="AL1046" s="582"/>
      <c r="AM1046" s="582"/>
      <c r="AN1046" s="582"/>
      <c r="AO1046" s="582"/>
      <c r="AP1046" s="582"/>
      <c r="AQ1046" s="582"/>
      <c r="AR1046" s="582"/>
      <c r="AS1046" s="582"/>
    </row>
    <row r="1047" spans="15:45" ht="12.75" customHeight="1">
      <c r="O1047" s="582"/>
      <c r="P1047" s="582"/>
      <c r="Q1047" s="582"/>
      <c r="R1047" s="582"/>
      <c r="S1047" s="582"/>
      <c r="T1047" s="582"/>
      <c r="U1047" s="582"/>
      <c r="V1047" s="582"/>
      <c r="W1047" s="582"/>
      <c r="X1047" s="582"/>
      <c r="Y1047" s="582"/>
      <c r="Z1047" s="582"/>
      <c r="AA1047" s="582"/>
      <c r="AB1047" s="582"/>
      <c r="AC1047" s="582"/>
      <c r="AD1047" s="582"/>
      <c r="AE1047" s="582"/>
      <c r="AF1047" s="582"/>
      <c r="AG1047" s="582"/>
      <c r="AH1047" s="582"/>
      <c r="AI1047" s="582"/>
      <c r="AJ1047" s="582"/>
      <c r="AK1047" s="582"/>
      <c r="AL1047" s="582"/>
      <c r="AM1047" s="582"/>
      <c r="AN1047" s="582"/>
      <c r="AO1047" s="582"/>
      <c r="AP1047" s="582"/>
      <c r="AQ1047" s="582"/>
      <c r="AR1047" s="582"/>
      <c r="AS1047" s="582"/>
    </row>
    <row r="1048" spans="15:45" ht="12.75" customHeight="1">
      <c r="O1048" s="582"/>
      <c r="P1048" s="582"/>
      <c r="Q1048" s="582"/>
      <c r="R1048" s="582"/>
      <c r="S1048" s="582"/>
      <c r="T1048" s="582"/>
      <c r="U1048" s="582"/>
      <c r="V1048" s="582"/>
      <c r="W1048" s="582"/>
      <c r="X1048" s="582"/>
      <c r="Y1048" s="582"/>
      <c r="Z1048" s="582"/>
      <c r="AA1048" s="582"/>
      <c r="AB1048" s="582"/>
      <c r="AC1048" s="582"/>
      <c r="AD1048" s="582"/>
      <c r="AE1048" s="582"/>
      <c r="AF1048" s="582"/>
      <c r="AG1048" s="582"/>
      <c r="AH1048" s="582"/>
      <c r="AI1048" s="582"/>
      <c r="AJ1048" s="582"/>
      <c r="AK1048" s="582"/>
      <c r="AL1048" s="582"/>
      <c r="AM1048" s="582"/>
      <c r="AN1048" s="582"/>
      <c r="AO1048" s="582"/>
      <c r="AP1048" s="582"/>
      <c r="AQ1048" s="582"/>
      <c r="AR1048" s="582"/>
      <c r="AS1048" s="582"/>
    </row>
    <row r="1049" spans="15:45" ht="12.75" customHeight="1">
      <c r="O1049" s="582"/>
      <c r="P1049" s="582"/>
      <c r="Q1049" s="582"/>
      <c r="R1049" s="582"/>
      <c r="S1049" s="582"/>
      <c r="T1049" s="582"/>
      <c r="U1049" s="582"/>
      <c r="V1049" s="582"/>
      <c r="W1049" s="582"/>
      <c r="X1049" s="582"/>
      <c r="Y1049" s="582"/>
      <c r="Z1049" s="582"/>
      <c r="AA1049" s="582"/>
      <c r="AB1049" s="582"/>
      <c r="AC1049" s="582"/>
      <c r="AD1049" s="582"/>
      <c r="AE1049" s="582"/>
      <c r="AF1049" s="582"/>
      <c r="AG1049" s="582"/>
      <c r="AH1049" s="582"/>
      <c r="AI1049" s="582"/>
      <c r="AJ1049" s="582"/>
      <c r="AK1049" s="582"/>
      <c r="AL1049" s="582"/>
      <c r="AM1049" s="582"/>
      <c r="AN1049" s="582"/>
      <c r="AO1049" s="582"/>
      <c r="AP1049" s="582"/>
      <c r="AQ1049" s="582"/>
      <c r="AR1049" s="582"/>
      <c r="AS1049" s="582"/>
    </row>
    <row r="1050" spans="15:45" ht="12.75" customHeight="1">
      <c r="O1050" s="582"/>
      <c r="P1050" s="582"/>
      <c r="Q1050" s="582"/>
      <c r="R1050" s="582"/>
      <c r="S1050" s="582"/>
      <c r="T1050" s="582"/>
      <c r="U1050" s="582"/>
      <c r="V1050" s="582"/>
      <c r="W1050" s="582"/>
      <c r="X1050" s="582"/>
      <c r="Y1050" s="582"/>
      <c r="Z1050" s="582"/>
      <c r="AA1050" s="582"/>
      <c r="AB1050" s="582"/>
      <c r="AC1050" s="582"/>
      <c r="AD1050" s="582"/>
      <c r="AE1050" s="582"/>
      <c r="AF1050" s="582"/>
      <c r="AG1050" s="582"/>
      <c r="AH1050" s="582"/>
      <c r="AI1050" s="582"/>
      <c r="AJ1050" s="582"/>
      <c r="AK1050" s="582"/>
      <c r="AL1050" s="582"/>
      <c r="AM1050" s="582"/>
      <c r="AN1050" s="582"/>
      <c r="AO1050" s="582"/>
      <c r="AP1050" s="582"/>
      <c r="AQ1050" s="582"/>
      <c r="AR1050" s="582"/>
      <c r="AS1050" s="582"/>
    </row>
    <row r="1051" spans="15:45" ht="12.75" customHeight="1">
      <c r="O1051" s="582"/>
      <c r="P1051" s="582"/>
      <c r="Q1051" s="582"/>
      <c r="R1051" s="582"/>
      <c r="S1051" s="582"/>
      <c r="T1051" s="582"/>
      <c r="U1051" s="582"/>
      <c r="V1051" s="582"/>
      <c r="W1051" s="582"/>
      <c r="X1051" s="582"/>
      <c r="Y1051" s="582"/>
      <c r="Z1051" s="582"/>
      <c r="AA1051" s="582"/>
      <c r="AB1051" s="582"/>
      <c r="AC1051" s="582"/>
      <c r="AD1051" s="582"/>
      <c r="AE1051" s="582"/>
      <c r="AF1051" s="582"/>
      <c r="AG1051" s="582"/>
      <c r="AH1051" s="582"/>
      <c r="AI1051" s="582"/>
      <c r="AJ1051" s="582"/>
      <c r="AK1051" s="582"/>
      <c r="AL1051" s="582"/>
      <c r="AM1051" s="582"/>
      <c r="AN1051" s="582"/>
      <c r="AO1051" s="582"/>
      <c r="AP1051" s="582"/>
      <c r="AQ1051" s="582"/>
      <c r="AR1051" s="582"/>
      <c r="AS1051" s="582"/>
    </row>
    <row r="1052" spans="15:45" ht="12.75" customHeight="1">
      <c r="O1052" s="582"/>
      <c r="P1052" s="582"/>
      <c r="Q1052" s="582"/>
      <c r="R1052" s="582"/>
      <c r="S1052" s="582"/>
      <c r="T1052" s="582"/>
      <c r="U1052" s="582"/>
      <c r="V1052" s="582"/>
      <c r="W1052" s="582"/>
      <c r="X1052" s="582"/>
      <c r="Y1052" s="582"/>
      <c r="Z1052" s="582"/>
      <c r="AA1052" s="582"/>
      <c r="AB1052" s="582"/>
      <c r="AC1052" s="582"/>
      <c r="AD1052" s="582"/>
      <c r="AE1052" s="582"/>
      <c r="AF1052" s="582"/>
      <c r="AG1052" s="582"/>
      <c r="AH1052" s="582"/>
      <c r="AI1052" s="582"/>
      <c r="AJ1052" s="582"/>
      <c r="AK1052" s="582"/>
      <c r="AL1052" s="582"/>
      <c r="AM1052" s="582"/>
      <c r="AN1052" s="582"/>
      <c r="AO1052" s="582"/>
      <c r="AP1052" s="582"/>
      <c r="AQ1052" s="582"/>
      <c r="AR1052" s="582"/>
      <c r="AS1052" s="582"/>
    </row>
    <row r="1053" spans="15:45" ht="12.75" customHeight="1">
      <c r="O1053" s="582"/>
      <c r="P1053" s="582"/>
      <c r="Q1053" s="582"/>
      <c r="R1053" s="582"/>
      <c r="S1053" s="582"/>
      <c r="T1053" s="582"/>
      <c r="U1053" s="582"/>
      <c r="V1053" s="582"/>
      <c r="W1053" s="582"/>
      <c r="X1053" s="582"/>
      <c r="Y1053" s="582"/>
      <c r="Z1053" s="582"/>
      <c r="AA1053" s="582"/>
      <c r="AB1053" s="582"/>
      <c r="AC1053" s="582"/>
      <c r="AD1053" s="582"/>
      <c r="AE1053" s="582"/>
      <c r="AF1053" s="582"/>
      <c r="AG1053" s="582"/>
      <c r="AH1053" s="582"/>
      <c r="AI1053" s="582"/>
      <c r="AJ1053" s="582"/>
      <c r="AK1053" s="582"/>
      <c r="AL1053" s="582"/>
      <c r="AM1053" s="582"/>
      <c r="AN1053" s="582"/>
      <c r="AO1053" s="582"/>
      <c r="AP1053" s="582"/>
      <c r="AQ1053" s="582"/>
      <c r="AR1053" s="582"/>
      <c r="AS1053" s="582"/>
    </row>
    <row r="1054" spans="15:45" ht="12.75" customHeight="1">
      <c r="O1054" s="582"/>
      <c r="P1054" s="582"/>
      <c r="Q1054" s="582"/>
      <c r="R1054" s="582"/>
      <c r="S1054" s="582"/>
      <c r="T1054" s="582"/>
      <c r="U1054" s="582"/>
      <c r="V1054" s="582"/>
      <c r="W1054" s="582"/>
      <c r="X1054" s="582"/>
      <c r="Y1054" s="582"/>
      <c r="Z1054" s="582"/>
      <c r="AA1054" s="582"/>
      <c r="AB1054" s="582"/>
      <c r="AC1054" s="582"/>
      <c r="AD1054" s="582"/>
      <c r="AE1054" s="582"/>
      <c r="AF1054" s="582"/>
      <c r="AG1054" s="582"/>
      <c r="AH1054" s="582"/>
      <c r="AI1054" s="582"/>
      <c r="AJ1054" s="582"/>
      <c r="AK1054" s="582"/>
      <c r="AL1054" s="582"/>
      <c r="AM1054" s="582"/>
      <c r="AN1054" s="582"/>
      <c r="AO1054" s="582"/>
      <c r="AP1054" s="582"/>
      <c r="AQ1054" s="582"/>
      <c r="AR1054" s="582"/>
      <c r="AS1054" s="582"/>
    </row>
    <row r="1055" spans="15:45" ht="12.75" customHeight="1">
      <c r="O1055" s="582"/>
      <c r="P1055" s="582"/>
      <c r="Q1055" s="582"/>
      <c r="R1055" s="582"/>
      <c r="S1055" s="582"/>
      <c r="T1055" s="582"/>
      <c r="U1055" s="582"/>
      <c r="V1055" s="582"/>
      <c r="W1055" s="582"/>
      <c r="X1055" s="582"/>
      <c r="Y1055" s="582"/>
      <c r="Z1055" s="582"/>
      <c r="AA1055" s="582"/>
      <c r="AB1055" s="582"/>
      <c r="AC1055" s="582"/>
      <c r="AD1055" s="582"/>
      <c r="AE1055" s="582"/>
      <c r="AF1055" s="582"/>
      <c r="AG1055" s="582"/>
      <c r="AH1055" s="582"/>
      <c r="AI1055" s="582"/>
      <c r="AJ1055" s="582"/>
      <c r="AK1055" s="582"/>
      <c r="AL1055" s="582"/>
      <c r="AM1055" s="582"/>
      <c r="AN1055" s="582"/>
      <c r="AO1055" s="582"/>
      <c r="AP1055" s="582"/>
      <c r="AQ1055" s="582"/>
      <c r="AR1055" s="582"/>
      <c r="AS1055" s="582"/>
    </row>
    <row r="1056" spans="15:45" ht="12.75" customHeight="1">
      <c r="O1056" s="582"/>
      <c r="P1056" s="582"/>
      <c r="Q1056" s="582"/>
      <c r="R1056" s="582"/>
      <c r="S1056" s="582"/>
      <c r="T1056" s="582"/>
      <c r="U1056" s="582"/>
      <c r="V1056" s="582"/>
      <c r="W1056" s="582"/>
      <c r="X1056" s="582"/>
      <c r="Y1056" s="582"/>
      <c r="Z1056" s="582"/>
      <c r="AA1056" s="582"/>
      <c r="AB1056" s="582"/>
      <c r="AC1056" s="582"/>
      <c r="AD1056" s="582"/>
      <c r="AE1056" s="582"/>
      <c r="AF1056" s="582"/>
      <c r="AG1056" s="582"/>
      <c r="AH1056" s="582"/>
      <c r="AI1056" s="582"/>
      <c r="AJ1056" s="582"/>
      <c r="AK1056" s="582"/>
      <c r="AL1056" s="582"/>
      <c r="AM1056" s="582"/>
      <c r="AN1056" s="582"/>
      <c r="AO1056" s="582"/>
      <c r="AP1056" s="582"/>
      <c r="AQ1056" s="582"/>
      <c r="AR1056" s="582"/>
      <c r="AS1056" s="582"/>
    </row>
    <row r="1057" spans="15:45" ht="12.75" customHeight="1">
      <c r="O1057" s="582"/>
      <c r="P1057" s="582"/>
      <c r="Q1057" s="582"/>
      <c r="R1057" s="582"/>
      <c r="S1057" s="582"/>
      <c r="T1057" s="582"/>
      <c r="U1057" s="582"/>
      <c r="V1057" s="582"/>
      <c r="W1057" s="582"/>
      <c r="X1057" s="582"/>
      <c r="Y1057" s="582"/>
      <c r="Z1057" s="582"/>
      <c r="AA1057" s="582"/>
      <c r="AB1057" s="582"/>
      <c r="AC1057" s="582"/>
      <c r="AD1057" s="582"/>
      <c r="AE1057" s="582"/>
      <c r="AF1057" s="582"/>
      <c r="AG1057" s="582"/>
      <c r="AH1057" s="582"/>
      <c r="AI1057" s="582"/>
      <c r="AJ1057" s="582"/>
      <c r="AK1057" s="582"/>
      <c r="AL1057" s="582"/>
      <c r="AM1057" s="582"/>
      <c r="AN1057" s="582"/>
      <c r="AO1057" s="582"/>
      <c r="AP1057" s="582"/>
      <c r="AQ1057" s="582"/>
      <c r="AR1057" s="582"/>
      <c r="AS1057" s="582"/>
    </row>
    <row r="1058" spans="15:45" ht="12.75" customHeight="1">
      <c r="O1058" s="582"/>
      <c r="P1058" s="582"/>
      <c r="Q1058" s="582"/>
      <c r="R1058" s="582"/>
      <c r="S1058" s="582"/>
      <c r="T1058" s="582"/>
      <c r="U1058" s="582"/>
      <c r="V1058" s="582"/>
      <c r="W1058" s="582"/>
      <c r="X1058" s="582"/>
      <c r="Y1058" s="582"/>
      <c r="Z1058" s="582"/>
      <c r="AA1058" s="582"/>
      <c r="AB1058" s="582"/>
      <c r="AC1058" s="582"/>
      <c r="AD1058" s="582"/>
      <c r="AE1058" s="582"/>
      <c r="AF1058" s="582"/>
      <c r="AG1058" s="582"/>
      <c r="AH1058" s="582"/>
      <c r="AI1058" s="582"/>
      <c r="AJ1058" s="582"/>
      <c r="AK1058" s="582"/>
      <c r="AL1058" s="582"/>
      <c r="AM1058" s="582"/>
      <c r="AN1058" s="582"/>
      <c r="AO1058" s="582"/>
      <c r="AP1058" s="582"/>
      <c r="AQ1058" s="582"/>
      <c r="AR1058" s="582"/>
      <c r="AS1058" s="582"/>
    </row>
    <row r="1059" spans="15:45" ht="12.75" customHeight="1">
      <c r="O1059" s="582"/>
      <c r="P1059" s="582"/>
      <c r="Q1059" s="582"/>
      <c r="R1059" s="582"/>
      <c r="S1059" s="582"/>
      <c r="T1059" s="582"/>
      <c r="U1059" s="582"/>
      <c r="V1059" s="582"/>
      <c r="W1059" s="582"/>
      <c r="X1059" s="582"/>
      <c r="Y1059" s="582"/>
      <c r="Z1059" s="582"/>
      <c r="AA1059" s="582"/>
      <c r="AB1059" s="582"/>
      <c r="AC1059" s="582"/>
      <c r="AD1059" s="582"/>
      <c r="AE1059" s="582"/>
      <c r="AF1059" s="582"/>
      <c r="AG1059" s="582"/>
      <c r="AH1059" s="582"/>
      <c r="AI1059" s="582"/>
      <c r="AJ1059" s="582"/>
      <c r="AK1059" s="582"/>
      <c r="AL1059" s="582"/>
      <c r="AM1059" s="582"/>
      <c r="AN1059" s="582"/>
      <c r="AO1059" s="582"/>
      <c r="AP1059" s="582"/>
      <c r="AQ1059" s="582"/>
      <c r="AR1059" s="582"/>
      <c r="AS1059" s="582"/>
    </row>
    <row r="1060" spans="15:45" ht="12.75" customHeight="1">
      <c r="O1060" s="582"/>
      <c r="P1060" s="582"/>
      <c r="Q1060" s="582"/>
      <c r="R1060" s="582"/>
      <c r="S1060" s="582"/>
      <c r="T1060" s="582"/>
      <c r="U1060" s="582"/>
      <c r="V1060" s="582"/>
      <c r="W1060" s="582"/>
      <c r="X1060" s="582"/>
      <c r="Y1060" s="582"/>
      <c r="Z1060" s="582"/>
      <c r="AA1060" s="582"/>
      <c r="AB1060" s="582"/>
      <c r="AC1060" s="582"/>
      <c r="AD1060" s="582"/>
      <c r="AE1060" s="582"/>
      <c r="AF1060" s="582"/>
      <c r="AG1060" s="582"/>
      <c r="AH1060" s="582"/>
      <c r="AI1060" s="582"/>
      <c r="AJ1060" s="582"/>
      <c r="AK1060" s="582"/>
      <c r="AL1060" s="582"/>
      <c r="AM1060" s="582"/>
      <c r="AN1060" s="582"/>
      <c r="AO1060" s="582"/>
      <c r="AP1060" s="582"/>
      <c r="AQ1060" s="582"/>
      <c r="AR1060" s="582"/>
      <c r="AS1060" s="582"/>
    </row>
    <row r="1061" spans="15:45" ht="12.75" customHeight="1">
      <c r="O1061" s="582"/>
      <c r="P1061" s="582"/>
      <c r="Q1061" s="582"/>
      <c r="R1061" s="582"/>
      <c r="S1061" s="582"/>
      <c r="T1061" s="582"/>
      <c r="U1061" s="582"/>
      <c r="V1061" s="582"/>
      <c r="W1061" s="582"/>
      <c r="X1061" s="582"/>
      <c r="Y1061" s="582"/>
      <c r="Z1061" s="582"/>
      <c r="AA1061" s="582"/>
      <c r="AB1061" s="582"/>
      <c r="AC1061" s="582"/>
      <c r="AD1061" s="582"/>
      <c r="AE1061" s="582"/>
      <c r="AF1061" s="582"/>
      <c r="AG1061" s="582"/>
      <c r="AH1061" s="582"/>
      <c r="AI1061" s="582"/>
      <c r="AJ1061" s="582"/>
      <c r="AK1061" s="582"/>
      <c r="AL1061" s="582"/>
      <c r="AM1061" s="582"/>
      <c r="AN1061" s="582"/>
      <c r="AO1061" s="582"/>
      <c r="AP1061" s="582"/>
      <c r="AQ1061" s="582"/>
      <c r="AR1061" s="582"/>
      <c r="AS1061" s="582"/>
    </row>
    <row r="1062" spans="15:45" ht="12.75" customHeight="1">
      <c r="O1062" s="582"/>
      <c r="P1062" s="582"/>
      <c r="Q1062" s="582"/>
      <c r="R1062" s="582"/>
      <c r="S1062" s="582"/>
      <c r="T1062" s="582"/>
      <c r="U1062" s="582"/>
      <c r="V1062" s="582"/>
      <c r="W1062" s="582"/>
      <c r="X1062" s="582"/>
      <c r="Y1062" s="582"/>
      <c r="Z1062" s="582"/>
      <c r="AA1062" s="582"/>
      <c r="AB1062" s="582"/>
      <c r="AC1062" s="582"/>
      <c r="AD1062" s="582"/>
      <c r="AE1062" s="582"/>
      <c r="AF1062" s="582"/>
      <c r="AG1062" s="582"/>
      <c r="AH1062" s="582"/>
      <c r="AI1062" s="582"/>
      <c r="AJ1062" s="582"/>
      <c r="AK1062" s="582"/>
      <c r="AL1062" s="582"/>
      <c r="AM1062" s="582"/>
      <c r="AN1062" s="582"/>
      <c r="AO1062" s="582"/>
      <c r="AP1062" s="582"/>
      <c r="AQ1062" s="582"/>
      <c r="AR1062" s="582"/>
      <c r="AS1062" s="582"/>
    </row>
    <row r="1063" spans="15:45" ht="12.75" customHeight="1">
      <c r="O1063" s="582"/>
      <c r="P1063" s="582"/>
      <c r="Q1063" s="582"/>
      <c r="R1063" s="582"/>
      <c r="S1063" s="582"/>
      <c r="T1063" s="582"/>
      <c r="U1063" s="582"/>
      <c r="V1063" s="582"/>
      <c r="W1063" s="582"/>
      <c r="X1063" s="582"/>
      <c r="Y1063" s="582"/>
      <c r="Z1063" s="582"/>
      <c r="AA1063" s="582"/>
      <c r="AB1063" s="582"/>
      <c r="AC1063" s="582"/>
      <c r="AD1063" s="582"/>
      <c r="AE1063" s="582"/>
      <c r="AF1063" s="582"/>
      <c r="AG1063" s="582"/>
      <c r="AH1063" s="582"/>
      <c r="AI1063" s="582"/>
      <c r="AJ1063" s="582"/>
      <c r="AK1063" s="582"/>
      <c r="AL1063" s="582"/>
      <c r="AM1063" s="582"/>
      <c r="AN1063" s="582"/>
      <c r="AO1063" s="582"/>
      <c r="AP1063" s="582"/>
      <c r="AQ1063" s="582"/>
      <c r="AR1063" s="582"/>
      <c r="AS1063" s="582"/>
    </row>
    <row r="1064" spans="15:45" ht="12.75" customHeight="1">
      <c r="O1064" s="582"/>
      <c r="P1064" s="582"/>
      <c r="Q1064" s="582"/>
      <c r="R1064" s="582"/>
      <c r="S1064" s="582"/>
      <c r="T1064" s="582"/>
      <c r="U1064" s="582"/>
      <c r="V1064" s="582"/>
      <c r="W1064" s="582"/>
      <c r="X1064" s="582"/>
      <c r="Y1064" s="582"/>
      <c r="Z1064" s="582"/>
      <c r="AA1064" s="582"/>
      <c r="AB1064" s="582"/>
      <c r="AC1064" s="582"/>
      <c r="AD1064" s="582"/>
      <c r="AE1064" s="582"/>
      <c r="AF1064" s="582"/>
      <c r="AG1064" s="582"/>
      <c r="AH1064" s="582"/>
      <c r="AI1064" s="582"/>
      <c r="AJ1064" s="582"/>
      <c r="AK1064" s="582"/>
      <c r="AL1064" s="582"/>
      <c r="AM1064" s="582"/>
      <c r="AN1064" s="582"/>
      <c r="AO1064" s="582"/>
      <c r="AP1064" s="582"/>
      <c r="AQ1064" s="582"/>
      <c r="AR1064" s="582"/>
      <c r="AS1064" s="582"/>
    </row>
    <row r="1065" spans="15:45" ht="12.75" customHeight="1">
      <c r="O1065" s="582"/>
      <c r="P1065" s="582"/>
      <c r="Q1065" s="582"/>
      <c r="R1065" s="582"/>
      <c r="S1065" s="582"/>
      <c r="T1065" s="582"/>
      <c r="U1065" s="582"/>
      <c r="V1065" s="582"/>
      <c r="W1065" s="582"/>
      <c r="X1065" s="582"/>
      <c r="Y1065" s="582"/>
      <c r="Z1065" s="582"/>
      <c r="AA1065" s="582"/>
      <c r="AB1065" s="582"/>
      <c r="AC1065" s="582"/>
      <c r="AD1065" s="582"/>
      <c r="AE1065" s="582"/>
      <c r="AF1065" s="582"/>
      <c r="AG1065" s="582"/>
      <c r="AH1065" s="582"/>
      <c r="AI1065" s="582"/>
      <c r="AJ1065" s="582"/>
      <c r="AK1065" s="582"/>
      <c r="AL1065" s="582"/>
      <c r="AM1065" s="582"/>
      <c r="AN1065" s="582"/>
      <c r="AO1065" s="582"/>
      <c r="AP1065" s="582"/>
      <c r="AQ1065" s="582"/>
      <c r="AR1065" s="582"/>
      <c r="AS1065" s="582"/>
    </row>
    <row r="1066" spans="15:45" ht="12.75" customHeight="1">
      <c r="O1066" s="582"/>
      <c r="P1066" s="582"/>
      <c r="Q1066" s="582"/>
      <c r="R1066" s="582"/>
      <c r="S1066" s="582"/>
      <c r="T1066" s="582"/>
      <c r="U1066" s="582"/>
      <c r="V1066" s="582"/>
      <c r="W1066" s="582"/>
      <c r="X1066" s="582"/>
      <c r="Y1066" s="582"/>
      <c r="Z1066" s="582"/>
      <c r="AA1066" s="582"/>
      <c r="AB1066" s="582"/>
      <c r="AC1066" s="582"/>
      <c r="AD1066" s="582"/>
      <c r="AE1066" s="582"/>
      <c r="AF1066" s="582"/>
      <c r="AG1066" s="582"/>
      <c r="AH1066" s="582"/>
      <c r="AI1066" s="582"/>
      <c r="AJ1066" s="582"/>
      <c r="AK1066" s="582"/>
      <c r="AL1066" s="582"/>
      <c r="AM1066" s="582"/>
      <c r="AN1066" s="582"/>
      <c r="AO1066" s="582"/>
      <c r="AP1066" s="582"/>
      <c r="AQ1066" s="582"/>
      <c r="AR1066" s="582"/>
      <c r="AS1066" s="582"/>
    </row>
    <row r="1067" spans="15:45" ht="12.75" customHeight="1">
      <c r="O1067" s="582"/>
      <c r="P1067" s="582"/>
      <c r="Q1067" s="582"/>
      <c r="R1067" s="582"/>
      <c r="S1067" s="582"/>
      <c r="T1067" s="582"/>
      <c r="U1067" s="582"/>
      <c r="V1067" s="582"/>
      <c r="W1067" s="582"/>
      <c r="X1067" s="582"/>
      <c r="Y1067" s="582"/>
      <c r="Z1067" s="582"/>
      <c r="AA1067" s="582"/>
      <c r="AB1067" s="582"/>
      <c r="AC1067" s="582"/>
      <c r="AD1067" s="582"/>
      <c r="AE1067" s="582"/>
      <c r="AF1067" s="582"/>
      <c r="AG1067" s="582"/>
      <c r="AH1067" s="582"/>
      <c r="AI1067" s="582"/>
      <c r="AJ1067" s="582"/>
      <c r="AK1067" s="582"/>
      <c r="AL1067" s="582"/>
      <c r="AM1067" s="582"/>
      <c r="AN1067" s="582"/>
      <c r="AO1067" s="582"/>
      <c r="AP1067" s="582"/>
      <c r="AQ1067" s="582"/>
      <c r="AR1067" s="582"/>
      <c r="AS1067" s="582"/>
    </row>
    <row r="1068" spans="15:45" ht="12.75" customHeight="1">
      <c r="O1068" s="582"/>
      <c r="P1068" s="582"/>
      <c r="Q1068" s="582"/>
      <c r="R1068" s="582"/>
      <c r="S1068" s="582"/>
      <c r="T1068" s="582"/>
      <c r="U1068" s="582"/>
      <c r="V1068" s="582"/>
      <c r="W1068" s="582"/>
      <c r="X1068" s="582"/>
      <c r="Y1068" s="582"/>
      <c r="Z1068" s="582"/>
      <c r="AA1068" s="582"/>
      <c r="AB1068" s="582"/>
      <c r="AC1068" s="582"/>
      <c r="AD1068" s="582"/>
      <c r="AE1068" s="582"/>
      <c r="AF1068" s="582"/>
      <c r="AG1068" s="582"/>
      <c r="AH1068" s="582"/>
      <c r="AI1068" s="582"/>
      <c r="AJ1068" s="582"/>
      <c r="AK1068" s="582"/>
      <c r="AL1068" s="582"/>
      <c r="AM1068" s="582"/>
      <c r="AN1068" s="582"/>
      <c r="AO1068" s="582"/>
      <c r="AP1068" s="582"/>
      <c r="AQ1068" s="582"/>
      <c r="AR1068" s="582"/>
      <c r="AS1068" s="582"/>
    </row>
    <row r="1069" spans="15:45" ht="12.75" customHeight="1">
      <c r="O1069" s="582"/>
      <c r="P1069" s="582"/>
      <c r="Q1069" s="582"/>
      <c r="R1069" s="582"/>
      <c r="S1069" s="582"/>
      <c r="T1069" s="582"/>
      <c r="U1069" s="582"/>
      <c r="V1069" s="582"/>
      <c r="W1069" s="582"/>
      <c r="X1069" s="582"/>
      <c r="Y1069" s="582"/>
      <c r="Z1069" s="582"/>
      <c r="AA1069" s="582"/>
      <c r="AB1069" s="582"/>
      <c r="AC1069" s="582"/>
      <c r="AD1069" s="582"/>
      <c r="AE1069" s="582"/>
      <c r="AF1069" s="582"/>
      <c r="AG1069" s="582"/>
      <c r="AH1069" s="582"/>
      <c r="AI1069" s="582"/>
      <c r="AJ1069" s="582"/>
      <c r="AK1069" s="582"/>
      <c r="AL1069" s="582"/>
      <c r="AM1069" s="582"/>
      <c r="AN1069" s="582"/>
      <c r="AO1069" s="582"/>
      <c r="AP1069" s="582"/>
      <c r="AQ1069" s="582"/>
      <c r="AR1069" s="582"/>
      <c r="AS1069" s="582"/>
    </row>
    <row r="1070" spans="15:45" ht="12.75" customHeight="1">
      <c r="O1070" s="582"/>
      <c r="P1070" s="582"/>
      <c r="Q1070" s="582"/>
      <c r="R1070" s="582"/>
      <c r="S1070" s="582"/>
      <c r="T1070" s="582"/>
      <c r="U1070" s="582"/>
      <c r="V1070" s="582"/>
      <c r="W1070" s="582"/>
      <c r="X1070" s="582"/>
      <c r="Y1070" s="582"/>
      <c r="Z1070" s="582"/>
      <c r="AA1070" s="582"/>
      <c r="AB1070" s="582"/>
      <c r="AC1070" s="582"/>
      <c r="AD1070" s="582"/>
      <c r="AE1070" s="582"/>
      <c r="AF1070" s="582"/>
      <c r="AG1070" s="582"/>
      <c r="AH1070" s="582"/>
      <c r="AI1070" s="582"/>
      <c r="AJ1070" s="582"/>
      <c r="AK1070" s="582"/>
      <c r="AL1070" s="582"/>
      <c r="AM1070" s="582"/>
      <c r="AN1070" s="582"/>
      <c r="AO1070" s="582"/>
      <c r="AP1070" s="582"/>
      <c r="AQ1070" s="582"/>
      <c r="AR1070" s="582"/>
      <c r="AS1070" s="582"/>
    </row>
    <row r="1071" spans="15:45" ht="12.75" customHeight="1">
      <c r="O1071" s="582"/>
      <c r="P1071" s="582"/>
      <c r="Q1071" s="582"/>
      <c r="R1071" s="582"/>
      <c r="S1071" s="582"/>
      <c r="T1071" s="582"/>
      <c r="U1071" s="582"/>
      <c r="V1071" s="582"/>
      <c r="W1071" s="582"/>
      <c r="X1071" s="582"/>
      <c r="Y1071" s="582"/>
      <c r="Z1071" s="582"/>
      <c r="AA1071" s="582"/>
      <c r="AB1071" s="582"/>
      <c r="AC1071" s="582"/>
      <c r="AD1071" s="582"/>
      <c r="AE1071" s="582"/>
      <c r="AF1071" s="582"/>
      <c r="AG1071" s="582"/>
      <c r="AH1071" s="582"/>
      <c r="AI1071" s="582"/>
      <c r="AJ1071" s="582"/>
      <c r="AK1071" s="582"/>
      <c r="AL1071" s="582"/>
      <c r="AM1071" s="582"/>
      <c r="AN1071" s="582"/>
      <c r="AO1071" s="582"/>
      <c r="AP1071" s="582"/>
      <c r="AQ1071" s="582"/>
      <c r="AR1071" s="582"/>
      <c r="AS1071" s="582"/>
    </row>
    <row r="1072" spans="15:45" ht="12.75" customHeight="1">
      <c r="O1072" s="582"/>
      <c r="P1072" s="582"/>
      <c r="Q1072" s="582"/>
      <c r="R1072" s="582"/>
      <c r="S1072" s="582"/>
      <c r="T1072" s="582"/>
      <c r="U1072" s="582"/>
      <c r="V1072" s="582"/>
      <c r="W1072" s="582"/>
      <c r="X1072" s="582"/>
      <c r="Y1072" s="582"/>
      <c r="Z1072" s="582"/>
      <c r="AA1072" s="582"/>
      <c r="AB1072" s="582"/>
      <c r="AC1072" s="582"/>
      <c r="AD1072" s="582"/>
      <c r="AE1072" s="582"/>
      <c r="AF1072" s="582"/>
      <c r="AG1072" s="582"/>
      <c r="AH1072" s="582"/>
      <c r="AI1072" s="582"/>
      <c r="AJ1072" s="582"/>
      <c r="AK1072" s="582"/>
      <c r="AL1072" s="582"/>
      <c r="AM1072" s="582"/>
      <c r="AN1072" s="582"/>
      <c r="AO1072" s="582"/>
      <c r="AP1072" s="582"/>
      <c r="AQ1072" s="582"/>
      <c r="AR1072" s="582"/>
      <c r="AS1072" s="582"/>
    </row>
    <row r="1073" spans="15:45" ht="12.75" customHeight="1">
      <c r="O1073" s="582"/>
      <c r="P1073" s="582"/>
      <c r="Q1073" s="582"/>
      <c r="R1073" s="582"/>
      <c r="S1073" s="582"/>
      <c r="T1073" s="582"/>
      <c r="U1073" s="582"/>
      <c r="V1073" s="582"/>
      <c r="W1073" s="582"/>
      <c r="X1073" s="582"/>
      <c r="Y1073" s="582"/>
      <c r="Z1073" s="582"/>
      <c r="AA1073" s="582"/>
      <c r="AB1073" s="582"/>
      <c r="AC1073" s="582"/>
      <c r="AD1073" s="582"/>
      <c r="AE1073" s="582"/>
      <c r="AF1073" s="582"/>
      <c r="AG1073" s="582"/>
      <c r="AH1073" s="582"/>
      <c r="AI1073" s="582"/>
      <c r="AJ1073" s="582"/>
      <c r="AK1073" s="582"/>
      <c r="AL1073" s="582"/>
      <c r="AM1073" s="582"/>
      <c r="AN1073" s="582"/>
      <c r="AO1073" s="582"/>
      <c r="AP1073" s="582"/>
      <c r="AQ1073" s="582"/>
      <c r="AR1073" s="582"/>
      <c r="AS1073" s="582"/>
    </row>
    <row r="1074" spans="15:45" ht="12.75" customHeight="1">
      <c r="O1074" s="582"/>
      <c r="P1074" s="582"/>
      <c r="Q1074" s="582"/>
      <c r="R1074" s="582"/>
      <c r="S1074" s="582"/>
      <c r="T1074" s="582"/>
      <c r="U1074" s="582"/>
      <c r="V1074" s="582"/>
      <c r="W1074" s="582"/>
      <c r="X1074" s="582"/>
      <c r="Y1074" s="582"/>
      <c r="Z1074" s="582"/>
      <c r="AA1074" s="582"/>
      <c r="AB1074" s="582"/>
      <c r="AC1074" s="582"/>
      <c r="AD1074" s="582"/>
      <c r="AE1074" s="582"/>
      <c r="AF1074" s="582"/>
      <c r="AG1074" s="582"/>
      <c r="AH1074" s="582"/>
      <c r="AI1074" s="582"/>
      <c r="AJ1074" s="582"/>
      <c r="AK1074" s="582"/>
      <c r="AL1074" s="582"/>
      <c r="AM1074" s="582"/>
      <c r="AN1074" s="582"/>
      <c r="AO1074" s="582"/>
      <c r="AP1074" s="582"/>
      <c r="AQ1074" s="582"/>
      <c r="AR1074" s="582"/>
      <c r="AS1074" s="582"/>
    </row>
    <row r="1075" spans="15:45" ht="12.75" customHeight="1">
      <c r="O1075" s="582"/>
      <c r="P1075" s="582"/>
      <c r="Q1075" s="582"/>
      <c r="R1075" s="582"/>
      <c r="S1075" s="582"/>
      <c r="T1075" s="582"/>
      <c r="U1075" s="582"/>
      <c r="V1075" s="582"/>
      <c r="W1075" s="582"/>
      <c r="X1075" s="582"/>
      <c r="Y1075" s="582"/>
      <c r="Z1075" s="582"/>
      <c r="AA1075" s="582"/>
      <c r="AB1075" s="582"/>
      <c r="AC1075" s="582"/>
      <c r="AD1075" s="582"/>
      <c r="AE1075" s="582"/>
      <c r="AF1075" s="582"/>
      <c r="AG1075" s="582"/>
      <c r="AH1075" s="582"/>
      <c r="AI1075" s="582"/>
      <c r="AJ1075" s="582"/>
      <c r="AK1075" s="582"/>
      <c r="AL1075" s="582"/>
      <c r="AM1075" s="582"/>
      <c r="AN1075" s="582"/>
      <c r="AO1075" s="582"/>
      <c r="AP1075" s="582"/>
      <c r="AQ1075" s="582"/>
      <c r="AR1075" s="582"/>
      <c r="AS1075" s="582"/>
    </row>
    <row r="1076" spans="15:45" ht="12.75" customHeight="1">
      <c r="O1076" s="582"/>
      <c r="P1076" s="582"/>
      <c r="Q1076" s="582"/>
      <c r="R1076" s="582"/>
      <c r="S1076" s="582"/>
      <c r="T1076" s="582"/>
      <c r="U1076" s="582"/>
      <c r="V1076" s="582"/>
      <c r="W1076" s="582"/>
      <c r="X1076" s="582"/>
      <c r="Y1076" s="582"/>
      <c r="Z1076" s="582"/>
      <c r="AA1076" s="582"/>
      <c r="AB1076" s="582"/>
      <c r="AC1076" s="582"/>
      <c r="AD1076" s="582"/>
      <c r="AE1076" s="582"/>
      <c r="AF1076" s="582"/>
      <c r="AG1076" s="582"/>
      <c r="AH1076" s="582"/>
      <c r="AI1076" s="582"/>
      <c r="AJ1076" s="582"/>
      <c r="AK1076" s="582"/>
      <c r="AL1076" s="582"/>
      <c r="AM1076" s="582"/>
      <c r="AN1076" s="582"/>
      <c r="AO1076" s="582"/>
      <c r="AP1076" s="582"/>
      <c r="AQ1076" s="582"/>
      <c r="AR1076" s="582"/>
      <c r="AS1076" s="582"/>
    </row>
    <row r="1077" spans="15:45" ht="12.75" customHeight="1">
      <c r="O1077" s="582"/>
      <c r="P1077" s="582"/>
      <c r="Q1077" s="582"/>
      <c r="R1077" s="582"/>
      <c r="S1077" s="582"/>
      <c r="T1077" s="582"/>
      <c r="U1077" s="582"/>
      <c r="V1077" s="582"/>
      <c r="W1077" s="582"/>
      <c r="X1077" s="582"/>
      <c r="Y1077" s="582"/>
      <c r="Z1077" s="582"/>
      <c r="AA1077" s="582"/>
      <c r="AB1077" s="582"/>
      <c r="AC1077" s="582"/>
      <c r="AD1077" s="582"/>
      <c r="AE1077" s="582"/>
      <c r="AF1077" s="582"/>
      <c r="AG1077" s="582"/>
      <c r="AH1077" s="582"/>
      <c r="AI1077" s="582"/>
      <c r="AJ1077" s="582"/>
      <c r="AK1077" s="582"/>
      <c r="AL1077" s="582"/>
      <c r="AM1077" s="582"/>
      <c r="AN1077" s="582"/>
      <c r="AO1077" s="582"/>
      <c r="AP1077" s="582"/>
      <c r="AQ1077" s="582"/>
      <c r="AR1077" s="582"/>
      <c r="AS1077" s="582"/>
    </row>
    <row r="1078" spans="15:45" ht="12.75" customHeight="1">
      <c r="O1078" s="582"/>
      <c r="P1078" s="582"/>
      <c r="Q1078" s="582"/>
      <c r="R1078" s="582"/>
      <c r="S1078" s="582"/>
      <c r="T1078" s="582"/>
      <c r="U1078" s="582"/>
      <c r="V1078" s="582"/>
      <c r="W1078" s="582"/>
      <c r="X1078" s="582"/>
      <c r="Y1078" s="582"/>
      <c r="Z1078" s="582"/>
      <c r="AA1078" s="582"/>
      <c r="AB1078" s="582"/>
      <c r="AC1078" s="582"/>
      <c r="AD1078" s="582"/>
      <c r="AE1078" s="582"/>
      <c r="AF1078" s="582"/>
      <c r="AG1078" s="582"/>
      <c r="AH1078" s="582"/>
      <c r="AI1078" s="582"/>
      <c r="AJ1078" s="582"/>
      <c r="AK1078" s="582"/>
      <c r="AL1078" s="582"/>
      <c r="AM1078" s="582"/>
      <c r="AN1078" s="582"/>
      <c r="AO1078" s="582"/>
      <c r="AP1078" s="582"/>
      <c r="AQ1078" s="582"/>
      <c r="AR1078" s="582"/>
      <c r="AS1078" s="582"/>
    </row>
    <row r="1079" spans="15:45" ht="12.75" customHeight="1">
      <c r="O1079" s="582"/>
      <c r="P1079" s="582"/>
      <c r="Q1079" s="582"/>
      <c r="R1079" s="582"/>
      <c r="S1079" s="582"/>
      <c r="T1079" s="582"/>
      <c r="U1079" s="582"/>
      <c r="V1079" s="582"/>
      <c r="W1079" s="582"/>
      <c r="X1079" s="582"/>
      <c r="Y1079" s="582"/>
      <c r="Z1079" s="582"/>
      <c r="AA1079" s="582"/>
      <c r="AB1079" s="582"/>
      <c r="AC1079" s="582"/>
      <c r="AD1079" s="582"/>
      <c r="AE1079" s="582"/>
      <c r="AF1079" s="582"/>
      <c r="AG1079" s="582"/>
      <c r="AH1079" s="582"/>
      <c r="AI1079" s="582"/>
      <c r="AJ1079" s="582"/>
      <c r="AK1079" s="582"/>
      <c r="AL1079" s="582"/>
      <c r="AM1079" s="582"/>
      <c r="AN1079" s="582"/>
      <c r="AO1079" s="582"/>
      <c r="AP1079" s="582"/>
      <c r="AQ1079" s="582"/>
      <c r="AR1079" s="582"/>
      <c r="AS1079" s="582"/>
    </row>
    <row r="1080" spans="15:45" ht="12.75" customHeight="1">
      <c r="O1080" s="582"/>
      <c r="P1080" s="582"/>
      <c r="Q1080" s="582"/>
      <c r="R1080" s="582"/>
      <c r="S1080" s="582"/>
      <c r="T1080" s="582"/>
      <c r="U1080" s="582"/>
      <c r="V1080" s="582"/>
      <c r="W1080" s="582"/>
      <c r="X1080" s="582"/>
      <c r="Y1080" s="582"/>
      <c r="Z1080" s="582"/>
      <c r="AA1080" s="582"/>
      <c r="AB1080" s="582"/>
      <c r="AC1080" s="582"/>
      <c r="AD1080" s="582"/>
      <c r="AE1080" s="582"/>
      <c r="AF1080" s="582"/>
      <c r="AG1080" s="582"/>
      <c r="AH1080" s="582"/>
      <c r="AI1080" s="582"/>
      <c r="AJ1080" s="582"/>
      <c r="AK1080" s="582"/>
      <c r="AL1080" s="582"/>
      <c r="AM1080" s="582"/>
      <c r="AN1080" s="582"/>
      <c r="AO1080" s="582"/>
      <c r="AP1080" s="582"/>
      <c r="AQ1080" s="582"/>
      <c r="AR1080" s="582"/>
      <c r="AS1080" s="582"/>
    </row>
    <row r="1081" spans="15:45" ht="12.75" customHeight="1">
      <c r="O1081" s="582"/>
      <c r="P1081" s="582"/>
      <c r="Q1081" s="582"/>
      <c r="R1081" s="582"/>
      <c r="S1081" s="582"/>
      <c r="T1081" s="582"/>
      <c r="U1081" s="582"/>
      <c r="V1081" s="582"/>
      <c r="W1081" s="582"/>
      <c r="X1081" s="582"/>
      <c r="Y1081" s="582"/>
      <c r="Z1081" s="582"/>
      <c r="AA1081" s="582"/>
      <c r="AB1081" s="582"/>
      <c r="AC1081" s="582"/>
      <c r="AD1081" s="582"/>
      <c r="AE1081" s="582"/>
      <c r="AF1081" s="582"/>
      <c r="AG1081" s="582"/>
      <c r="AH1081" s="582"/>
      <c r="AI1081" s="582"/>
      <c r="AJ1081" s="582"/>
      <c r="AK1081" s="582"/>
      <c r="AL1081" s="582"/>
      <c r="AM1081" s="582"/>
      <c r="AN1081" s="582"/>
      <c r="AO1081" s="582"/>
      <c r="AP1081" s="582"/>
      <c r="AQ1081" s="582"/>
      <c r="AR1081" s="582"/>
      <c r="AS1081" s="582"/>
    </row>
    <row r="1082" spans="15:45" ht="12.75" customHeight="1">
      <c r="O1082" s="582"/>
      <c r="P1082" s="582"/>
      <c r="Q1082" s="582"/>
      <c r="R1082" s="582"/>
      <c r="S1082" s="582"/>
      <c r="T1082" s="582"/>
      <c r="U1082" s="582"/>
      <c r="V1082" s="582"/>
      <c r="W1082" s="582"/>
      <c r="X1082" s="582"/>
      <c r="Y1082" s="582"/>
      <c r="Z1082" s="582"/>
      <c r="AA1082" s="582"/>
      <c r="AB1082" s="582"/>
      <c r="AC1082" s="582"/>
      <c r="AD1082" s="582"/>
      <c r="AE1082" s="582"/>
      <c r="AF1082" s="582"/>
      <c r="AG1082" s="582"/>
      <c r="AH1082" s="582"/>
      <c r="AI1082" s="582"/>
      <c r="AJ1082" s="582"/>
      <c r="AK1082" s="582"/>
      <c r="AL1082" s="582"/>
      <c r="AM1082" s="582"/>
      <c r="AN1082" s="582"/>
      <c r="AO1082" s="582"/>
      <c r="AP1082" s="582"/>
      <c r="AQ1082" s="582"/>
      <c r="AR1082" s="582"/>
      <c r="AS1082" s="582"/>
    </row>
    <row r="1083" spans="15:45" ht="12.75" customHeight="1">
      <c r="O1083" s="582"/>
      <c r="P1083" s="582"/>
      <c r="Q1083" s="582"/>
      <c r="R1083" s="582"/>
      <c r="S1083" s="582"/>
      <c r="T1083" s="582"/>
      <c r="U1083" s="582"/>
      <c r="V1083" s="582"/>
      <c r="W1083" s="582"/>
      <c r="X1083" s="582"/>
      <c r="Y1083" s="582"/>
      <c r="Z1083" s="582"/>
      <c r="AA1083" s="582"/>
      <c r="AB1083" s="582"/>
      <c r="AC1083" s="582"/>
      <c r="AD1083" s="582"/>
      <c r="AE1083" s="582"/>
      <c r="AF1083" s="582"/>
      <c r="AG1083" s="582"/>
      <c r="AH1083" s="582"/>
      <c r="AI1083" s="582"/>
      <c r="AJ1083" s="582"/>
      <c r="AK1083" s="582"/>
      <c r="AL1083" s="582"/>
      <c r="AM1083" s="582"/>
      <c r="AN1083" s="582"/>
      <c r="AO1083" s="582"/>
      <c r="AP1083" s="582"/>
      <c r="AQ1083" s="582"/>
      <c r="AR1083" s="582"/>
      <c r="AS1083" s="582"/>
    </row>
    <row r="1084" spans="15:45" ht="12.75" customHeight="1">
      <c r="O1084" s="582"/>
      <c r="P1084" s="582"/>
      <c r="Q1084" s="582"/>
      <c r="R1084" s="582"/>
      <c r="S1084" s="582"/>
      <c r="T1084" s="582"/>
      <c r="U1084" s="582"/>
      <c r="V1084" s="582"/>
      <c r="W1084" s="582"/>
      <c r="X1084" s="582"/>
      <c r="Y1084" s="582"/>
      <c r="Z1084" s="582"/>
      <c r="AA1084" s="582"/>
      <c r="AB1084" s="582"/>
      <c r="AC1084" s="582"/>
      <c r="AD1084" s="582"/>
      <c r="AE1084" s="582"/>
      <c r="AF1084" s="582"/>
      <c r="AG1084" s="582"/>
      <c r="AH1084" s="582"/>
      <c r="AI1084" s="582"/>
      <c r="AJ1084" s="582"/>
      <c r="AK1084" s="582"/>
      <c r="AL1084" s="582"/>
      <c r="AM1084" s="582"/>
      <c r="AN1084" s="582"/>
      <c r="AO1084" s="582"/>
      <c r="AP1084" s="582"/>
      <c r="AQ1084" s="582"/>
      <c r="AR1084" s="582"/>
      <c r="AS1084" s="582"/>
    </row>
    <row r="1085" spans="15:45" ht="12.75" customHeight="1">
      <c r="O1085" s="582"/>
      <c r="P1085" s="582"/>
      <c r="Q1085" s="582"/>
      <c r="R1085" s="582"/>
      <c r="S1085" s="582"/>
      <c r="T1085" s="582"/>
      <c r="U1085" s="582"/>
      <c r="V1085" s="582"/>
      <c r="W1085" s="582"/>
      <c r="X1085" s="582"/>
      <c r="Y1085" s="582"/>
      <c r="Z1085" s="582"/>
      <c r="AA1085" s="582"/>
      <c r="AB1085" s="582"/>
      <c r="AC1085" s="582"/>
      <c r="AD1085" s="582"/>
      <c r="AE1085" s="582"/>
      <c r="AF1085" s="582"/>
      <c r="AG1085" s="582"/>
      <c r="AH1085" s="582"/>
      <c r="AI1085" s="582"/>
      <c r="AJ1085" s="582"/>
      <c r="AK1085" s="582"/>
      <c r="AL1085" s="582"/>
      <c r="AM1085" s="582"/>
      <c r="AN1085" s="582"/>
      <c r="AO1085" s="582"/>
      <c r="AP1085" s="582"/>
      <c r="AQ1085" s="582"/>
      <c r="AR1085" s="582"/>
      <c r="AS1085" s="582"/>
    </row>
    <row r="1086" spans="15:45" ht="12.75" customHeight="1">
      <c r="O1086" s="582"/>
      <c r="P1086" s="582"/>
      <c r="Q1086" s="582"/>
      <c r="R1086" s="582"/>
      <c r="S1086" s="582"/>
      <c r="T1086" s="582"/>
      <c r="U1086" s="582"/>
      <c r="V1086" s="582"/>
      <c r="W1086" s="582"/>
      <c r="X1086" s="582"/>
      <c r="Y1086" s="582"/>
      <c r="Z1086" s="582"/>
      <c r="AA1086" s="582"/>
      <c r="AB1086" s="582"/>
      <c r="AC1086" s="582"/>
      <c r="AD1086" s="582"/>
      <c r="AE1086" s="582"/>
      <c r="AF1086" s="582"/>
      <c r="AG1086" s="582"/>
      <c r="AH1086" s="582"/>
      <c r="AI1086" s="582"/>
      <c r="AJ1086" s="582"/>
      <c r="AK1086" s="582"/>
      <c r="AL1086" s="582"/>
      <c r="AM1086" s="582"/>
      <c r="AN1086" s="582"/>
      <c r="AO1086" s="582"/>
      <c r="AP1086" s="582"/>
      <c r="AQ1086" s="582"/>
      <c r="AR1086" s="582"/>
      <c r="AS1086" s="582"/>
    </row>
    <row r="1087" spans="15:45" ht="12.75" customHeight="1">
      <c r="O1087" s="582"/>
      <c r="P1087" s="582"/>
      <c r="Q1087" s="582"/>
      <c r="R1087" s="582"/>
      <c r="S1087" s="582"/>
      <c r="T1087" s="582"/>
      <c r="U1087" s="582"/>
      <c r="V1087" s="582"/>
      <c r="W1087" s="582"/>
      <c r="X1087" s="582"/>
      <c r="Y1087" s="582"/>
      <c r="Z1087" s="582"/>
      <c r="AA1087" s="582"/>
      <c r="AB1087" s="582"/>
      <c r="AC1087" s="582"/>
      <c r="AD1087" s="582"/>
      <c r="AE1087" s="582"/>
      <c r="AF1087" s="582"/>
      <c r="AG1087" s="582"/>
      <c r="AH1087" s="582"/>
      <c r="AI1087" s="582"/>
      <c r="AJ1087" s="582"/>
      <c r="AK1087" s="582"/>
      <c r="AL1087" s="582"/>
      <c r="AM1087" s="582"/>
      <c r="AN1087" s="582"/>
      <c r="AO1087" s="582"/>
      <c r="AP1087" s="582"/>
      <c r="AQ1087" s="582"/>
      <c r="AR1087" s="582"/>
      <c r="AS1087" s="582"/>
    </row>
    <row r="1088" spans="15:45" ht="12.75" customHeight="1">
      <c r="O1088" s="582"/>
      <c r="P1088" s="582"/>
      <c r="Q1088" s="582"/>
      <c r="R1088" s="582"/>
      <c r="S1088" s="582"/>
      <c r="T1088" s="582"/>
      <c r="U1088" s="582"/>
      <c r="V1088" s="582"/>
      <c r="W1088" s="582"/>
      <c r="X1088" s="582"/>
      <c r="Y1088" s="582"/>
      <c r="Z1088" s="582"/>
      <c r="AA1088" s="582"/>
      <c r="AB1088" s="582"/>
      <c r="AC1088" s="582"/>
      <c r="AD1088" s="582"/>
      <c r="AE1088" s="582"/>
      <c r="AF1088" s="582"/>
      <c r="AG1088" s="582"/>
      <c r="AH1088" s="582"/>
      <c r="AI1088" s="582"/>
      <c r="AJ1088" s="582"/>
      <c r="AK1088" s="582"/>
      <c r="AL1088" s="582"/>
      <c r="AM1088" s="582"/>
      <c r="AN1088" s="582"/>
      <c r="AO1088" s="582"/>
      <c r="AP1088" s="582"/>
      <c r="AQ1088" s="582"/>
      <c r="AR1088" s="582"/>
      <c r="AS1088" s="582"/>
    </row>
    <row r="1089" spans="15:45" ht="12.75" customHeight="1">
      <c r="O1089" s="582"/>
      <c r="P1089" s="582"/>
      <c r="Q1089" s="582"/>
      <c r="R1089" s="582"/>
      <c r="S1089" s="582"/>
      <c r="T1089" s="582"/>
      <c r="U1089" s="582"/>
      <c r="V1089" s="582"/>
      <c r="W1089" s="582"/>
      <c r="X1089" s="582"/>
      <c r="Y1089" s="582"/>
      <c r="Z1089" s="582"/>
      <c r="AA1089" s="582"/>
      <c r="AB1089" s="582"/>
      <c r="AC1089" s="582"/>
      <c r="AD1089" s="582"/>
      <c r="AE1089" s="582"/>
      <c r="AF1089" s="582"/>
      <c r="AG1089" s="582"/>
      <c r="AH1089" s="582"/>
      <c r="AI1089" s="582"/>
      <c r="AJ1089" s="582"/>
      <c r="AK1089" s="582"/>
      <c r="AL1089" s="582"/>
      <c r="AM1089" s="582"/>
      <c r="AN1089" s="582"/>
      <c r="AO1089" s="582"/>
      <c r="AP1089" s="582"/>
      <c r="AQ1089" s="582"/>
      <c r="AR1089" s="582"/>
      <c r="AS1089" s="582"/>
    </row>
    <row r="1090" spans="15:45" ht="12.75" customHeight="1">
      <c r="O1090" s="582"/>
      <c r="P1090" s="582"/>
      <c r="Q1090" s="582"/>
      <c r="R1090" s="582"/>
      <c r="S1090" s="582"/>
      <c r="T1090" s="582"/>
      <c r="U1090" s="582"/>
      <c r="V1090" s="582"/>
      <c r="W1090" s="582"/>
      <c r="X1090" s="582"/>
      <c r="Y1090" s="582"/>
      <c r="Z1090" s="582"/>
      <c r="AA1090" s="582"/>
      <c r="AB1090" s="582"/>
      <c r="AC1090" s="582"/>
      <c r="AD1090" s="582"/>
      <c r="AE1090" s="582"/>
      <c r="AF1090" s="582"/>
      <c r="AG1090" s="582"/>
      <c r="AH1090" s="582"/>
      <c r="AI1090" s="582"/>
      <c r="AJ1090" s="582"/>
      <c r="AK1090" s="582"/>
      <c r="AL1090" s="582"/>
      <c r="AM1090" s="582"/>
      <c r="AN1090" s="582"/>
      <c r="AO1090" s="582"/>
      <c r="AP1090" s="582"/>
      <c r="AQ1090" s="582"/>
      <c r="AR1090" s="582"/>
      <c r="AS1090" s="582"/>
    </row>
    <row r="1091" spans="15:45" ht="12.75" customHeight="1">
      <c r="O1091" s="582"/>
      <c r="P1091" s="582"/>
      <c r="Q1091" s="582"/>
      <c r="R1091" s="582"/>
      <c r="S1091" s="582"/>
      <c r="T1091" s="582"/>
      <c r="U1091" s="582"/>
      <c r="V1091" s="582"/>
      <c r="W1091" s="582"/>
      <c r="X1091" s="582"/>
      <c r="Y1091" s="582"/>
      <c r="Z1091" s="582"/>
      <c r="AA1091" s="582"/>
      <c r="AB1091" s="582"/>
      <c r="AC1091" s="582"/>
      <c r="AD1091" s="582"/>
      <c r="AE1091" s="582"/>
      <c r="AF1091" s="582"/>
      <c r="AG1091" s="582"/>
      <c r="AH1091" s="582"/>
      <c r="AI1091" s="582"/>
      <c r="AJ1091" s="582"/>
      <c r="AK1091" s="582"/>
      <c r="AL1091" s="582"/>
      <c r="AM1091" s="582"/>
      <c r="AN1091" s="582"/>
      <c r="AO1091" s="582"/>
      <c r="AP1091" s="582"/>
      <c r="AQ1091" s="582"/>
      <c r="AR1091" s="582"/>
      <c r="AS1091" s="582"/>
    </row>
    <row r="1092" spans="15:45" ht="12.75" customHeight="1">
      <c r="O1092" s="582"/>
      <c r="P1092" s="582"/>
      <c r="Q1092" s="582"/>
      <c r="R1092" s="582"/>
      <c r="S1092" s="582"/>
      <c r="T1092" s="582"/>
      <c r="U1092" s="582"/>
      <c r="V1092" s="582"/>
      <c r="W1092" s="582"/>
      <c r="X1092" s="582"/>
      <c r="Y1092" s="582"/>
      <c r="Z1092" s="582"/>
      <c r="AA1092" s="582"/>
      <c r="AB1092" s="582"/>
      <c r="AC1092" s="582"/>
      <c r="AD1092" s="582"/>
      <c r="AE1092" s="582"/>
      <c r="AF1092" s="582"/>
      <c r="AG1092" s="582"/>
      <c r="AH1092" s="582"/>
      <c r="AI1092" s="582"/>
      <c r="AJ1092" s="582"/>
      <c r="AK1092" s="582"/>
      <c r="AL1092" s="582"/>
      <c r="AM1092" s="582"/>
      <c r="AN1092" s="582"/>
      <c r="AO1092" s="582"/>
      <c r="AP1092" s="582"/>
      <c r="AQ1092" s="582"/>
      <c r="AR1092" s="582"/>
      <c r="AS1092" s="582"/>
    </row>
    <row r="1093" spans="15:45" ht="12.75" customHeight="1">
      <c r="O1093" s="582"/>
      <c r="P1093" s="582"/>
      <c r="Q1093" s="582"/>
      <c r="R1093" s="582"/>
      <c r="S1093" s="582"/>
      <c r="T1093" s="582"/>
      <c r="U1093" s="582"/>
      <c r="V1093" s="582"/>
      <c r="W1093" s="582"/>
      <c r="X1093" s="582"/>
      <c r="Y1093" s="582"/>
      <c r="Z1093" s="582"/>
      <c r="AA1093" s="582"/>
      <c r="AB1093" s="582"/>
      <c r="AC1093" s="582"/>
      <c r="AD1093" s="582"/>
      <c r="AE1093" s="582"/>
      <c r="AF1093" s="582"/>
      <c r="AG1093" s="582"/>
      <c r="AH1093" s="582"/>
      <c r="AI1093" s="582"/>
      <c r="AJ1093" s="582"/>
      <c r="AK1093" s="582"/>
      <c r="AL1093" s="582"/>
      <c r="AM1093" s="582"/>
      <c r="AN1093" s="582"/>
      <c r="AO1093" s="582"/>
      <c r="AP1093" s="582"/>
      <c r="AQ1093" s="582"/>
      <c r="AR1093" s="582"/>
      <c r="AS1093" s="582"/>
    </row>
    <row r="1094" spans="15:45" ht="12.75" customHeight="1">
      <c r="O1094" s="582"/>
      <c r="P1094" s="582"/>
      <c r="Q1094" s="582"/>
      <c r="R1094" s="582"/>
      <c r="S1094" s="582"/>
      <c r="T1094" s="582"/>
      <c r="U1094" s="582"/>
      <c r="V1094" s="582"/>
      <c r="W1094" s="582"/>
      <c r="X1094" s="582"/>
      <c r="Y1094" s="582"/>
      <c r="Z1094" s="582"/>
      <c r="AA1094" s="582"/>
      <c r="AB1094" s="582"/>
      <c r="AC1094" s="582"/>
      <c r="AD1094" s="582"/>
      <c r="AE1094" s="582"/>
      <c r="AF1094" s="582"/>
      <c r="AG1094" s="582"/>
      <c r="AH1094" s="582"/>
      <c r="AI1094" s="582"/>
      <c r="AJ1094" s="582"/>
      <c r="AK1094" s="582"/>
      <c r="AL1094" s="582"/>
      <c r="AM1094" s="582"/>
      <c r="AN1094" s="582"/>
      <c r="AO1094" s="582"/>
      <c r="AP1094" s="582"/>
      <c r="AQ1094" s="582"/>
      <c r="AR1094" s="582"/>
      <c r="AS1094" s="582"/>
    </row>
    <row r="1095" spans="15:45" ht="12.75" customHeight="1">
      <c r="O1095" s="582"/>
      <c r="P1095" s="582"/>
      <c r="Q1095" s="582"/>
      <c r="R1095" s="582"/>
      <c r="S1095" s="582"/>
      <c r="T1095" s="582"/>
      <c r="U1095" s="582"/>
      <c r="V1095" s="582"/>
      <c r="W1095" s="582"/>
      <c r="X1095" s="582"/>
      <c r="Y1095" s="582"/>
      <c r="Z1095" s="582"/>
      <c r="AA1095" s="582"/>
      <c r="AB1095" s="582"/>
      <c r="AC1095" s="582"/>
      <c r="AD1095" s="582"/>
      <c r="AE1095" s="582"/>
      <c r="AF1095" s="582"/>
      <c r="AG1095" s="582"/>
      <c r="AH1095" s="582"/>
      <c r="AI1095" s="582"/>
      <c r="AJ1095" s="582"/>
      <c r="AK1095" s="582"/>
      <c r="AL1095" s="582"/>
      <c r="AM1095" s="582"/>
      <c r="AN1095" s="582"/>
      <c r="AO1095" s="582"/>
      <c r="AP1095" s="582"/>
      <c r="AQ1095" s="582"/>
      <c r="AR1095" s="582"/>
      <c r="AS1095" s="582"/>
    </row>
    <row r="1096" spans="15:45" ht="12.75" customHeight="1">
      <c r="O1096" s="582"/>
      <c r="P1096" s="582"/>
      <c r="Q1096" s="582"/>
      <c r="R1096" s="582"/>
      <c r="S1096" s="582"/>
      <c r="T1096" s="582"/>
      <c r="U1096" s="582"/>
      <c r="V1096" s="582"/>
      <c r="W1096" s="582"/>
      <c r="X1096" s="582"/>
      <c r="Y1096" s="582"/>
      <c r="Z1096" s="582"/>
      <c r="AA1096" s="582"/>
      <c r="AB1096" s="582"/>
      <c r="AC1096" s="582"/>
      <c r="AD1096" s="582"/>
      <c r="AE1096" s="582"/>
      <c r="AF1096" s="582"/>
      <c r="AG1096" s="582"/>
      <c r="AH1096" s="582"/>
      <c r="AI1096" s="582"/>
      <c r="AJ1096" s="582"/>
      <c r="AK1096" s="582"/>
      <c r="AL1096" s="582"/>
      <c r="AM1096" s="582"/>
      <c r="AN1096" s="582"/>
      <c r="AO1096" s="582"/>
      <c r="AP1096" s="582"/>
      <c r="AQ1096" s="582"/>
      <c r="AR1096" s="582"/>
      <c r="AS1096" s="582"/>
    </row>
    <row r="1097" spans="15:45" ht="12.75" customHeight="1">
      <c r="O1097" s="582"/>
      <c r="P1097" s="582"/>
      <c r="Q1097" s="582"/>
      <c r="R1097" s="582"/>
      <c r="S1097" s="582"/>
      <c r="T1097" s="582"/>
      <c r="U1097" s="582"/>
      <c r="V1097" s="582"/>
      <c r="W1097" s="582"/>
      <c r="X1097" s="582"/>
      <c r="Y1097" s="582"/>
      <c r="Z1097" s="582"/>
      <c r="AA1097" s="582"/>
      <c r="AB1097" s="582"/>
      <c r="AC1097" s="582"/>
      <c r="AD1097" s="582"/>
      <c r="AE1097" s="582"/>
      <c r="AF1097" s="582"/>
      <c r="AG1097" s="582"/>
      <c r="AH1097" s="582"/>
      <c r="AI1097" s="582"/>
      <c r="AJ1097" s="582"/>
      <c r="AK1097" s="582"/>
      <c r="AL1097" s="582"/>
      <c r="AM1097" s="582"/>
      <c r="AN1097" s="582"/>
      <c r="AO1097" s="582"/>
      <c r="AP1097" s="582"/>
      <c r="AQ1097" s="582"/>
      <c r="AR1097" s="582"/>
      <c r="AS1097" s="582"/>
    </row>
    <row r="1098" spans="15:45" ht="12.75" customHeight="1">
      <c r="O1098" s="582"/>
      <c r="P1098" s="582"/>
      <c r="Q1098" s="582"/>
      <c r="R1098" s="582"/>
      <c r="S1098" s="582"/>
      <c r="T1098" s="582"/>
      <c r="U1098" s="582"/>
      <c r="V1098" s="582"/>
      <c r="W1098" s="582"/>
      <c r="X1098" s="582"/>
      <c r="Y1098" s="582"/>
      <c r="Z1098" s="582"/>
      <c r="AA1098" s="582"/>
      <c r="AB1098" s="582"/>
      <c r="AC1098" s="582"/>
      <c r="AD1098" s="582"/>
      <c r="AE1098" s="582"/>
      <c r="AF1098" s="582"/>
      <c r="AG1098" s="582"/>
      <c r="AH1098" s="582"/>
      <c r="AI1098" s="582"/>
      <c r="AJ1098" s="582"/>
      <c r="AK1098" s="582"/>
      <c r="AL1098" s="582"/>
      <c r="AM1098" s="582"/>
      <c r="AN1098" s="582"/>
      <c r="AO1098" s="582"/>
      <c r="AP1098" s="582"/>
      <c r="AQ1098" s="582"/>
      <c r="AR1098" s="582"/>
      <c r="AS1098" s="582"/>
    </row>
    <row r="1099" spans="15:45" ht="12.75" customHeight="1">
      <c r="O1099" s="582"/>
      <c r="P1099" s="582"/>
      <c r="Q1099" s="582"/>
      <c r="R1099" s="582"/>
      <c r="S1099" s="582"/>
      <c r="T1099" s="582"/>
      <c r="U1099" s="582"/>
      <c r="V1099" s="582"/>
      <c r="W1099" s="582"/>
      <c r="X1099" s="582"/>
      <c r="Y1099" s="582"/>
      <c r="Z1099" s="582"/>
      <c r="AA1099" s="582"/>
      <c r="AB1099" s="582"/>
      <c r="AC1099" s="582"/>
      <c r="AD1099" s="582"/>
      <c r="AE1099" s="582"/>
      <c r="AF1099" s="582"/>
      <c r="AG1099" s="582"/>
      <c r="AH1099" s="582"/>
      <c r="AI1099" s="582"/>
      <c r="AJ1099" s="582"/>
      <c r="AK1099" s="582"/>
      <c r="AL1099" s="582"/>
      <c r="AM1099" s="582"/>
      <c r="AN1099" s="582"/>
      <c r="AO1099" s="582"/>
      <c r="AP1099" s="582"/>
      <c r="AQ1099" s="582"/>
      <c r="AR1099" s="582"/>
      <c r="AS1099" s="582"/>
    </row>
    <row r="1100" spans="15:45" ht="12.75" customHeight="1">
      <c r="O1100" s="582"/>
      <c r="P1100" s="582"/>
      <c r="Q1100" s="582"/>
      <c r="R1100" s="582"/>
      <c r="S1100" s="582"/>
      <c r="T1100" s="582"/>
      <c r="U1100" s="582"/>
      <c r="V1100" s="582"/>
      <c r="W1100" s="582"/>
      <c r="X1100" s="582"/>
      <c r="Y1100" s="582"/>
      <c r="Z1100" s="582"/>
      <c r="AA1100" s="582"/>
      <c r="AB1100" s="582"/>
      <c r="AC1100" s="582"/>
      <c r="AD1100" s="582"/>
      <c r="AE1100" s="582"/>
      <c r="AF1100" s="582"/>
      <c r="AG1100" s="582"/>
      <c r="AH1100" s="582"/>
      <c r="AI1100" s="582"/>
      <c r="AJ1100" s="582"/>
      <c r="AK1100" s="582"/>
      <c r="AL1100" s="582"/>
      <c r="AM1100" s="582"/>
      <c r="AN1100" s="582"/>
      <c r="AO1100" s="582"/>
      <c r="AP1100" s="582"/>
      <c r="AQ1100" s="582"/>
      <c r="AR1100" s="582"/>
      <c r="AS1100" s="582"/>
    </row>
    <row r="1101" spans="15:45" ht="12.75" customHeight="1">
      <c r="O1101" s="582"/>
      <c r="P1101" s="582"/>
      <c r="Q1101" s="582"/>
      <c r="R1101" s="582"/>
      <c r="S1101" s="582"/>
      <c r="T1101" s="582"/>
      <c r="U1101" s="582"/>
      <c r="V1101" s="582"/>
      <c r="W1101" s="582"/>
      <c r="X1101" s="582"/>
      <c r="Y1101" s="582"/>
      <c r="Z1101" s="582"/>
      <c r="AA1101" s="582"/>
      <c r="AB1101" s="582"/>
      <c r="AC1101" s="582"/>
      <c r="AD1101" s="582"/>
      <c r="AE1101" s="582"/>
      <c r="AF1101" s="582"/>
      <c r="AG1101" s="582"/>
      <c r="AH1101" s="582"/>
      <c r="AI1101" s="582"/>
      <c r="AJ1101" s="582"/>
      <c r="AK1101" s="582"/>
      <c r="AL1101" s="582"/>
      <c r="AM1101" s="582"/>
      <c r="AN1101" s="582"/>
      <c r="AO1101" s="582"/>
      <c r="AP1101" s="582"/>
      <c r="AQ1101" s="582"/>
      <c r="AR1101" s="582"/>
      <c r="AS1101" s="582"/>
    </row>
    <row r="1102" spans="15:45" ht="12.75" customHeight="1">
      <c r="O1102" s="582"/>
      <c r="P1102" s="582"/>
      <c r="Q1102" s="582"/>
      <c r="R1102" s="582"/>
      <c r="S1102" s="582"/>
      <c r="T1102" s="582"/>
      <c r="U1102" s="582"/>
      <c r="V1102" s="582"/>
      <c r="W1102" s="582"/>
      <c r="X1102" s="582"/>
      <c r="Y1102" s="582"/>
      <c r="Z1102" s="582"/>
      <c r="AA1102" s="582"/>
      <c r="AB1102" s="582"/>
      <c r="AC1102" s="582"/>
      <c r="AD1102" s="582"/>
      <c r="AE1102" s="582"/>
      <c r="AF1102" s="582"/>
      <c r="AG1102" s="582"/>
      <c r="AH1102" s="582"/>
      <c r="AI1102" s="582"/>
      <c r="AJ1102" s="582"/>
      <c r="AK1102" s="582"/>
      <c r="AL1102" s="582"/>
      <c r="AM1102" s="582"/>
      <c r="AN1102" s="582"/>
      <c r="AO1102" s="582"/>
      <c r="AP1102" s="582"/>
      <c r="AQ1102" s="582"/>
      <c r="AR1102" s="582"/>
      <c r="AS1102" s="582"/>
    </row>
    <row r="1103" spans="15:45" ht="12.75" customHeight="1">
      <c r="O1103" s="582"/>
      <c r="P1103" s="582"/>
      <c r="Q1103" s="582"/>
      <c r="R1103" s="582"/>
      <c r="S1103" s="582"/>
      <c r="T1103" s="582"/>
      <c r="U1103" s="582"/>
      <c r="V1103" s="582"/>
      <c r="W1103" s="582"/>
      <c r="X1103" s="582"/>
      <c r="Y1103" s="582"/>
      <c r="Z1103" s="582"/>
      <c r="AA1103" s="582"/>
      <c r="AB1103" s="582"/>
      <c r="AC1103" s="582"/>
      <c r="AD1103" s="582"/>
      <c r="AE1103" s="582"/>
      <c r="AF1103" s="582"/>
      <c r="AG1103" s="582"/>
      <c r="AH1103" s="582"/>
      <c r="AI1103" s="582"/>
      <c r="AJ1103" s="582"/>
      <c r="AK1103" s="582"/>
      <c r="AL1103" s="582"/>
      <c r="AM1103" s="582"/>
      <c r="AN1103" s="582"/>
      <c r="AO1103" s="582"/>
      <c r="AP1103" s="582"/>
      <c r="AQ1103" s="582"/>
      <c r="AR1103" s="582"/>
      <c r="AS1103" s="582"/>
    </row>
    <row r="1104" spans="15:45" ht="12.75" customHeight="1">
      <c r="O1104" s="582"/>
      <c r="P1104" s="582"/>
      <c r="Q1104" s="582"/>
      <c r="R1104" s="582"/>
      <c r="S1104" s="582"/>
      <c r="T1104" s="582"/>
      <c r="U1104" s="582"/>
      <c r="V1104" s="582"/>
      <c r="W1104" s="582"/>
      <c r="X1104" s="582"/>
      <c r="Y1104" s="582"/>
      <c r="Z1104" s="582"/>
      <c r="AA1104" s="582"/>
      <c r="AB1104" s="582"/>
      <c r="AC1104" s="582"/>
      <c r="AD1104" s="582"/>
      <c r="AE1104" s="582"/>
      <c r="AF1104" s="582"/>
      <c r="AG1104" s="582"/>
      <c r="AH1104" s="582"/>
      <c r="AI1104" s="582"/>
      <c r="AJ1104" s="582"/>
      <c r="AK1104" s="582"/>
      <c r="AL1104" s="582"/>
      <c r="AM1104" s="582"/>
      <c r="AN1104" s="582"/>
      <c r="AO1104" s="582"/>
      <c r="AP1104" s="582"/>
      <c r="AQ1104" s="582"/>
      <c r="AR1104" s="582"/>
      <c r="AS1104" s="582"/>
    </row>
    <row r="1105" spans="15:45" ht="12.75" customHeight="1">
      <c r="O1105" s="582"/>
      <c r="P1105" s="582"/>
      <c r="Q1105" s="582"/>
      <c r="R1105" s="582"/>
      <c r="S1105" s="582"/>
      <c r="T1105" s="582"/>
      <c r="U1105" s="582"/>
      <c r="V1105" s="582"/>
      <c r="W1105" s="582"/>
      <c r="X1105" s="582"/>
      <c r="Y1105" s="582"/>
      <c r="Z1105" s="582"/>
      <c r="AA1105" s="582"/>
      <c r="AB1105" s="582"/>
      <c r="AC1105" s="582"/>
      <c r="AD1105" s="582"/>
      <c r="AE1105" s="582"/>
      <c r="AF1105" s="582"/>
      <c r="AG1105" s="582"/>
      <c r="AH1105" s="582"/>
      <c r="AI1105" s="582"/>
      <c r="AJ1105" s="582"/>
      <c r="AK1105" s="582"/>
      <c r="AL1105" s="582"/>
      <c r="AM1105" s="582"/>
      <c r="AN1105" s="582"/>
      <c r="AO1105" s="582"/>
      <c r="AP1105" s="582"/>
      <c r="AQ1105" s="582"/>
      <c r="AR1105" s="582"/>
      <c r="AS1105" s="582"/>
    </row>
    <row r="1106" spans="15:45" ht="12.75" customHeight="1">
      <c r="O1106" s="582"/>
      <c r="P1106" s="582"/>
      <c r="Q1106" s="582"/>
      <c r="R1106" s="582"/>
      <c r="S1106" s="582"/>
      <c r="T1106" s="582"/>
      <c r="U1106" s="582"/>
      <c r="V1106" s="582"/>
      <c r="W1106" s="582"/>
      <c r="X1106" s="582"/>
      <c r="Y1106" s="582"/>
      <c r="Z1106" s="582"/>
      <c r="AA1106" s="582"/>
      <c r="AB1106" s="582"/>
      <c r="AC1106" s="582"/>
      <c r="AD1106" s="582"/>
      <c r="AE1106" s="582"/>
      <c r="AF1106" s="582"/>
      <c r="AG1106" s="582"/>
      <c r="AH1106" s="582"/>
      <c r="AI1106" s="582"/>
      <c r="AJ1106" s="582"/>
      <c r="AK1106" s="582"/>
      <c r="AL1106" s="582"/>
      <c r="AM1106" s="582"/>
      <c r="AN1106" s="582"/>
      <c r="AO1106" s="582"/>
      <c r="AP1106" s="582"/>
      <c r="AQ1106" s="582"/>
      <c r="AR1106" s="582"/>
      <c r="AS1106" s="582"/>
    </row>
    <row r="1107" spans="15:45" ht="12.75" customHeight="1">
      <c r="O1107" s="582"/>
      <c r="P1107" s="582"/>
      <c r="Q1107" s="582"/>
      <c r="R1107" s="582"/>
      <c r="S1107" s="582"/>
      <c r="T1107" s="582"/>
      <c r="U1107" s="582"/>
      <c r="V1107" s="582"/>
      <c r="W1107" s="582"/>
      <c r="X1107" s="582"/>
      <c r="Y1107" s="582"/>
      <c r="Z1107" s="582"/>
      <c r="AA1107" s="582"/>
      <c r="AB1107" s="582"/>
      <c r="AC1107" s="582"/>
      <c r="AD1107" s="582"/>
      <c r="AE1107" s="582"/>
      <c r="AF1107" s="582"/>
      <c r="AG1107" s="582"/>
      <c r="AH1107" s="582"/>
      <c r="AI1107" s="582"/>
      <c r="AJ1107" s="582"/>
      <c r="AK1107" s="582"/>
      <c r="AL1107" s="582"/>
      <c r="AM1107" s="582"/>
      <c r="AN1107" s="582"/>
      <c r="AO1107" s="582"/>
      <c r="AP1107" s="582"/>
      <c r="AQ1107" s="582"/>
      <c r="AR1107" s="582"/>
      <c r="AS1107" s="582"/>
    </row>
    <row r="1108" spans="15:45" ht="12.75" customHeight="1">
      <c r="O1108" s="582"/>
      <c r="P1108" s="582"/>
      <c r="Q1108" s="582"/>
      <c r="R1108" s="582"/>
      <c r="S1108" s="582"/>
      <c r="T1108" s="582"/>
      <c r="U1108" s="582"/>
      <c r="V1108" s="582"/>
      <c r="W1108" s="582"/>
      <c r="X1108" s="582"/>
      <c r="Y1108" s="582"/>
      <c r="Z1108" s="582"/>
      <c r="AA1108" s="582"/>
      <c r="AB1108" s="582"/>
      <c r="AC1108" s="582"/>
      <c r="AD1108" s="582"/>
      <c r="AE1108" s="582"/>
      <c r="AF1108" s="582"/>
      <c r="AG1108" s="582"/>
      <c r="AH1108" s="582"/>
      <c r="AI1108" s="582"/>
      <c r="AJ1108" s="582"/>
      <c r="AK1108" s="582"/>
      <c r="AL1108" s="582"/>
      <c r="AM1108" s="582"/>
      <c r="AN1108" s="582"/>
      <c r="AO1108" s="582"/>
      <c r="AP1108" s="582"/>
      <c r="AQ1108" s="582"/>
      <c r="AR1108" s="582"/>
      <c r="AS1108" s="582"/>
    </row>
    <row r="1109" spans="15:45" ht="12.75" customHeight="1">
      <c r="O1109" s="582"/>
      <c r="P1109" s="582"/>
      <c r="Q1109" s="582"/>
      <c r="R1109" s="582"/>
      <c r="S1109" s="582"/>
      <c r="T1109" s="582"/>
      <c r="U1109" s="582"/>
      <c r="V1109" s="582"/>
      <c r="W1109" s="582"/>
      <c r="X1109" s="582"/>
      <c r="Y1109" s="582"/>
      <c r="Z1109" s="582"/>
      <c r="AA1109" s="582"/>
      <c r="AB1109" s="582"/>
      <c r="AC1109" s="582"/>
      <c r="AD1109" s="582"/>
      <c r="AE1109" s="582"/>
      <c r="AF1109" s="582"/>
      <c r="AG1109" s="582"/>
      <c r="AH1109" s="582"/>
      <c r="AI1109" s="582"/>
      <c r="AJ1109" s="582"/>
      <c r="AK1109" s="582"/>
      <c r="AL1109" s="582"/>
      <c r="AM1109" s="582"/>
      <c r="AN1109" s="582"/>
      <c r="AO1109" s="582"/>
      <c r="AP1109" s="582"/>
      <c r="AQ1109" s="582"/>
      <c r="AR1109" s="582"/>
      <c r="AS1109" s="582"/>
    </row>
    <row r="1110" spans="15:45" ht="12.75" customHeight="1">
      <c r="O1110" s="582"/>
      <c r="P1110" s="582"/>
      <c r="Q1110" s="582"/>
      <c r="R1110" s="582"/>
      <c r="S1110" s="582"/>
      <c r="T1110" s="582"/>
      <c r="U1110" s="582"/>
      <c r="V1110" s="582"/>
      <c r="W1110" s="582"/>
      <c r="X1110" s="582"/>
      <c r="Y1110" s="582"/>
      <c r="Z1110" s="582"/>
      <c r="AA1110" s="582"/>
      <c r="AB1110" s="582"/>
      <c r="AC1110" s="582"/>
      <c r="AD1110" s="582"/>
      <c r="AE1110" s="582"/>
      <c r="AF1110" s="582"/>
      <c r="AG1110" s="582"/>
      <c r="AH1110" s="582"/>
      <c r="AI1110" s="582"/>
      <c r="AJ1110" s="582"/>
      <c r="AK1110" s="582"/>
      <c r="AL1110" s="582"/>
      <c r="AM1110" s="582"/>
      <c r="AN1110" s="582"/>
      <c r="AO1110" s="582"/>
      <c r="AP1110" s="582"/>
      <c r="AQ1110" s="582"/>
      <c r="AR1110" s="582"/>
      <c r="AS1110" s="582"/>
    </row>
    <row r="1111" spans="15:45" ht="12.75" customHeight="1">
      <c r="O1111" s="582"/>
      <c r="P1111" s="582"/>
      <c r="Q1111" s="582"/>
      <c r="R1111" s="582"/>
      <c r="S1111" s="582"/>
      <c r="T1111" s="582"/>
      <c r="U1111" s="582"/>
      <c r="V1111" s="582"/>
      <c r="W1111" s="582"/>
      <c r="X1111" s="582"/>
      <c r="Y1111" s="582"/>
      <c r="Z1111" s="582"/>
      <c r="AA1111" s="582"/>
      <c r="AB1111" s="582"/>
      <c r="AC1111" s="582"/>
      <c r="AD1111" s="582"/>
      <c r="AE1111" s="582"/>
      <c r="AF1111" s="582"/>
      <c r="AG1111" s="582"/>
      <c r="AH1111" s="582"/>
      <c r="AI1111" s="582"/>
      <c r="AJ1111" s="582"/>
      <c r="AK1111" s="582"/>
      <c r="AL1111" s="582"/>
      <c r="AM1111" s="582"/>
      <c r="AN1111" s="582"/>
      <c r="AO1111" s="582"/>
      <c r="AP1111" s="582"/>
      <c r="AQ1111" s="582"/>
      <c r="AR1111" s="582"/>
      <c r="AS1111" s="582"/>
    </row>
    <row r="1112" spans="15:45" ht="12.75" customHeight="1">
      <c r="O1112" s="582"/>
      <c r="P1112" s="582"/>
      <c r="Q1112" s="582"/>
      <c r="R1112" s="582"/>
      <c r="S1112" s="582"/>
      <c r="T1112" s="582"/>
      <c r="U1112" s="582"/>
      <c r="V1112" s="582"/>
      <c r="W1112" s="582"/>
      <c r="X1112" s="582"/>
      <c r="Y1112" s="582"/>
      <c r="Z1112" s="582"/>
      <c r="AA1112" s="582"/>
      <c r="AB1112" s="582"/>
      <c r="AC1112" s="582"/>
      <c r="AD1112" s="582"/>
      <c r="AE1112" s="582"/>
      <c r="AF1112" s="582"/>
      <c r="AG1112" s="582"/>
      <c r="AH1112" s="582"/>
      <c r="AI1112" s="582"/>
      <c r="AJ1112" s="582"/>
      <c r="AK1112" s="582"/>
      <c r="AL1112" s="582"/>
      <c r="AM1112" s="582"/>
      <c r="AN1112" s="582"/>
      <c r="AO1112" s="582"/>
      <c r="AP1112" s="582"/>
      <c r="AQ1112" s="582"/>
      <c r="AR1112" s="582"/>
      <c r="AS1112" s="582"/>
    </row>
    <row r="1113" spans="15:45" ht="12.75" customHeight="1">
      <c r="O1113" s="582"/>
      <c r="P1113" s="582"/>
      <c r="Q1113" s="582"/>
      <c r="R1113" s="582"/>
      <c r="S1113" s="582"/>
      <c r="T1113" s="582"/>
      <c r="U1113" s="582"/>
      <c r="V1113" s="582"/>
      <c r="W1113" s="582"/>
      <c r="X1113" s="582"/>
      <c r="Y1113" s="582"/>
      <c r="Z1113" s="582"/>
      <c r="AA1113" s="582"/>
      <c r="AB1113" s="582"/>
      <c r="AC1113" s="582"/>
      <c r="AD1113" s="582"/>
      <c r="AE1113" s="582"/>
      <c r="AF1113" s="582"/>
      <c r="AG1113" s="582"/>
      <c r="AH1113" s="582"/>
      <c r="AI1113" s="582"/>
      <c r="AJ1113" s="582"/>
      <c r="AK1113" s="582"/>
      <c r="AL1113" s="582"/>
      <c r="AM1113" s="582"/>
      <c r="AN1113" s="582"/>
      <c r="AO1113" s="582"/>
      <c r="AP1113" s="582"/>
      <c r="AQ1113" s="582"/>
      <c r="AR1113" s="582"/>
      <c r="AS1113" s="582"/>
    </row>
    <row r="1114" spans="15:45" ht="12.75" customHeight="1">
      <c r="O1114" s="582"/>
      <c r="P1114" s="582"/>
      <c r="Q1114" s="582"/>
      <c r="R1114" s="582"/>
      <c r="S1114" s="582"/>
      <c r="T1114" s="582"/>
      <c r="U1114" s="582"/>
      <c r="V1114" s="582"/>
      <c r="W1114" s="582"/>
      <c r="X1114" s="582"/>
      <c r="Y1114" s="582"/>
      <c r="Z1114" s="582"/>
      <c r="AA1114" s="582"/>
      <c r="AB1114" s="582"/>
      <c r="AC1114" s="582"/>
      <c r="AD1114" s="582"/>
      <c r="AE1114" s="582"/>
      <c r="AF1114" s="582"/>
      <c r="AG1114" s="582"/>
      <c r="AH1114" s="582"/>
      <c r="AI1114" s="582"/>
      <c r="AJ1114" s="582"/>
      <c r="AK1114" s="582"/>
      <c r="AL1114" s="582"/>
      <c r="AM1114" s="582"/>
      <c r="AN1114" s="582"/>
      <c r="AO1114" s="582"/>
      <c r="AP1114" s="582"/>
      <c r="AQ1114" s="582"/>
      <c r="AR1114" s="582"/>
      <c r="AS1114" s="582"/>
    </row>
    <row r="1115" spans="15:45" ht="12.75" customHeight="1">
      <c r="O1115" s="582"/>
      <c r="P1115" s="582"/>
      <c r="Q1115" s="582"/>
      <c r="R1115" s="582"/>
      <c r="S1115" s="582"/>
      <c r="T1115" s="582"/>
      <c r="U1115" s="582"/>
      <c r="V1115" s="582"/>
      <c r="W1115" s="582"/>
      <c r="X1115" s="582"/>
      <c r="Y1115" s="582"/>
      <c r="Z1115" s="582"/>
      <c r="AA1115" s="582"/>
      <c r="AB1115" s="582"/>
      <c r="AC1115" s="582"/>
      <c r="AD1115" s="582"/>
      <c r="AE1115" s="582"/>
      <c r="AF1115" s="582"/>
      <c r="AG1115" s="582"/>
      <c r="AH1115" s="582"/>
      <c r="AI1115" s="582"/>
      <c r="AJ1115" s="582"/>
      <c r="AK1115" s="582"/>
      <c r="AL1115" s="582"/>
      <c r="AM1115" s="582"/>
      <c r="AN1115" s="582"/>
      <c r="AO1115" s="582"/>
      <c r="AP1115" s="582"/>
      <c r="AQ1115" s="582"/>
      <c r="AR1115" s="582"/>
      <c r="AS1115" s="582"/>
    </row>
    <row r="1116" spans="15:45" ht="12.75" customHeight="1">
      <c r="O1116" s="582"/>
      <c r="P1116" s="582"/>
      <c r="Q1116" s="582"/>
      <c r="R1116" s="582"/>
      <c r="S1116" s="582"/>
      <c r="T1116" s="582"/>
      <c r="U1116" s="582"/>
      <c r="V1116" s="582"/>
      <c r="W1116" s="582"/>
      <c r="X1116" s="582"/>
      <c r="Y1116" s="582"/>
      <c r="Z1116" s="582"/>
      <c r="AA1116" s="582"/>
      <c r="AB1116" s="582"/>
      <c r="AC1116" s="582"/>
      <c r="AD1116" s="582"/>
      <c r="AE1116" s="582"/>
      <c r="AF1116" s="582"/>
      <c r="AG1116" s="582"/>
      <c r="AH1116" s="582"/>
      <c r="AI1116" s="582"/>
      <c r="AJ1116" s="582"/>
      <c r="AK1116" s="582"/>
      <c r="AL1116" s="582"/>
      <c r="AM1116" s="582"/>
      <c r="AN1116" s="582"/>
      <c r="AO1116" s="582"/>
      <c r="AP1116" s="582"/>
      <c r="AQ1116" s="582"/>
      <c r="AR1116" s="582"/>
      <c r="AS1116" s="582"/>
    </row>
    <row r="1117" spans="15:45" ht="12.75" customHeight="1">
      <c r="O1117" s="582"/>
      <c r="P1117" s="582"/>
      <c r="Q1117" s="582"/>
      <c r="R1117" s="582"/>
      <c r="S1117" s="582"/>
      <c r="T1117" s="582"/>
      <c r="U1117" s="582"/>
      <c r="V1117" s="582"/>
      <c r="W1117" s="582"/>
      <c r="X1117" s="582"/>
      <c r="Y1117" s="582"/>
      <c r="Z1117" s="582"/>
      <c r="AA1117" s="582"/>
      <c r="AB1117" s="582"/>
      <c r="AC1117" s="582"/>
      <c r="AD1117" s="582"/>
      <c r="AE1117" s="582"/>
      <c r="AF1117" s="582"/>
      <c r="AG1117" s="582"/>
      <c r="AH1117" s="582"/>
      <c r="AI1117" s="582"/>
      <c r="AJ1117" s="582"/>
      <c r="AK1117" s="582"/>
      <c r="AL1117" s="582"/>
      <c r="AM1117" s="582"/>
      <c r="AN1117" s="582"/>
      <c r="AO1117" s="582"/>
      <c r="AP1117" s="582"/>
      <c r="AQ1117" s="582"/>
      <c r="AR1117" s="582"/>
      <c r="AS1117" s="582"/>
    </row>
    <row r="1118" spans="15:45" ht="12.75" customHeight="1">
      <c r="O1118" s="582"/>
      <c r="P1118" s="582"/>
      <c r="Q1118" s="582"/>
      <c r="R1118" s="582"/>
      <c r="S1118" s="582"/>
      <c r="T1118" s="582"/>
      <c r="U1118" s="582"/>
      <c r="V1118" s="582"/>
      <c r="W1118" s="582"/>
      <c r="X1118" s="582"/>
      <c r="Y1118" s="582"/>
      <c r="Z1118" s="582"/>
      <c r="AA1118" s="582"/>
      <c r="AB1118" s="582"/>
      <c r="AC1118" s="582"/>
      <c r="AD1118" s="582"/>
      <c r="AE1118" s="582"/>
      <c r="AF1118" s="582"/>
      <c r="AG1118" s="582"/>
      <c r="AH1118" s="582"/>
      <c r="AI1118" s="582"/>
      <c r="AJ1118" s="582"/>
      <c r="AK1118" s="582"/>
      <c r="AL1118" s="582"/>
      <c r="AM1118" s="582"/>
      <c r="AN1118" s="582"/>
      <c r="AO1118" s="582"/>
      <c r="AP1118" s="582"/>
      <c r="AQ1118" s="582"/>
      <c r="AR1118" s="582"/>
      <c r="AS1118" s="582"/>
    </row>
    <row r="1119" spans="15:45" ht="12.75" customHeight="1">
      <c r="O1119" s="582"/>
      <c r="P1119" s="582"/>
      <c r="Q1119" s="582"/>
      <c r="R1119" s="582"/>
      <c r="S1119" s="582"/>
      <c r="T1119" s="582"/>
      <c r="U1119" s="582"/>
      <c r="V1119" s="582"/>
      <c r="W1119" s="582"/>
      <c r="X1119" s="582"/>
      <c r="Y1119" s="582"/>
      <c r="Z1119" s="582"/>
      <c r="AA1119" s="582"/>
      <c r="AB1119" s="582"/>
      <c r="AC1119" s="582"/>
      <c r="AD1119" s="582"/>
      <c r="AE1119" s="582"/>
      <c r="AF1119" s="582"/>
      <c r="AG1119" s="582"/>
      <c r="AH1119" s="582"/>
      <c r="AI1119" s="582"/>
      <c r="AJ1119" s="582"/>
      <c r="AK1119" s="582"/>
      <c r="AL1119" s="582"/>
      <c r="AM1119" s="582"/>
      <c r="AN1119" s="582"/>
      <c r="AO1119" s="582"/>
      <c r="AP1119" s="582"/>
      <c r="AQ1119" s="582"/>
      <c r="AR1119" s="582"/>
      <c r="AS1119" s="582"/>
    </row>
    <row r="1120" spans="15:45" ht="12.75" customHeight="1">
      <c r="O1120" s="582"/>
      <c r="P1120" s="582"/>
      <c r="Q1120" s="582"/>
      <c r="R1120" s="582"/>
      <c r="S1120" s="582"/>
      <c r="T1120" s="582"/>
      <c r="U1120" s="582"/>
      <c r="V1120" s="582"/>
      <c r="W1120" s="582"/>
      <c r="X1120" s="582"/>
      <c r="Y1120" s="582"/>
      <c r="Z1120" s="582"/>
      <c r="AA1120" s="582"/>
      <c r="AB1120" s="582"/>
      <c r="AC1120" s="582"/>
      <c r="AD1120" s="582"/>
      <c r="AE1120" s="582"/>
      <c r="AF1120" s="582"/>
      <c r="AG1120" s="582"/>
      <c r="AH1120" s="582"/>
      <c r="AI1120" s="582"/>
      <c r="AJ1120" s="582"/>
      <c r="AK1120" s="582"/>
      <c r="AL1120" s="582"/>
      <c r="AM1120" s="582"/>
      <c r="AN1120" s="582"/>
      <c r="AO1120" s="582"/>
      <c r="AP1120" s="582"/>
      <c r="AQ1120" s="582"/>
      <c r="AR1120" s="582"/>
      <c r="AS1120" s="582"/>
    </row>
    <row r="1121" spans="15:45" ht="12.75" customHeight="1">
      <c r="O1121" s="582"/>
      <c r="P1121" s="582"/>
      <c r="Q1121" s="582"/>
      <c r="R1121" s="582"/>
      <c r="S1121" s="582"/>
      <c r="T1121" s="582"/>
      <c r="U1121" s="582"/>
      <c r="V1121" s="582"/>
      <c r="W1121" s="582"/>
      <c r="X1121" s="582"/>
      <c r="Y1121" s="582"/>
      <c r="Z1121" s="582"/>
      <c r="AA1121" s="582"/>
      <c r="AB1121" s="582"/>
      <c r="AC1121" s="582"/>
      <c r="AD1121" s="582"/>
      <c r="AE1121" s="582"/>
      <c r="AF1121" s="582"/>
      <c r="AG1121" s="582"/>
      <c r="AH1121" s="582"/>
      <c r="AI1121" s="582"/>
      <c r="AJ1121" s="582"/>
      <c r="AK1121" s="582"/>
      <c r="AL1121" s="582"/>
      <c r="AM1121" s="582"/>
      <c r="AN1121" s="582"/>
      <c r="AO1121" s="582"/>
      <c r="AP1121" s="582"/>
      <c r="AQ1121" s="582"/>
      <c r="AR1121" s="582"/>
      <c r="AS1121" s="582"/>
    </row>
    <row r="1122" spans="15:45" ht="12.75" customHeight="1">
      <c r="O1122" s="582"/>
      <c r="P1122" s="582"/>
      <c r="Q1122" s="582"/>
      <c r="R1122" s="582"/>
      <c r="S1122" s="582"/>
      <c r="T1122" s="582"/>
      <c r="U1122" s="582"/>
      <c r="V1122" s="582"/>
      <c r="W1122" s="582"/>
      <c r="X1122" s="582"/>
      <c r="Y1122" s="582"/>
      <c r="Z1122" s="582"/>
      <c r="AA1122" s="582"/>
      <c r="AB1122" s="582"/>
      <c r="AC1122" s="582"/>
      <c r="AD1122" s="582"/>
      <c r="AE1122" s="582"/>
      <c r="AF1122" s="582"/>
      <c r="AG1122" s="582"/>
      <c r="AH1122" s="582"/>
      <c r="AI1122" s="582"/>
      <c r="AJ1122" s="582"/>
      <c r="AK1122" s="582"/>
      <c r="AL1122" s="582"/>
      <c r="AM1122" s="582"/>
      <c r="AN1122" s="582"/>
      <c r="AO1122" s="582"/>
      <c r="AP1122" s="582"/>
      <c r="AQ1122" s="582"/>
      <c r="AR1122" s="582"/>
      <c r="AS1122" s="582"/>
    </row>
    <row r="1123" spans="15:45" ht="12.75" customHeight="1">
      <c r="O1123" s="582"/>
      <c r="P1123" s="582"/>
      <c r="Q1123" s="582"/>
      <c r="R1123" s="582"/>
      <c r="S1123" s="582"/>
      <c r="T1123" s="582"/>
      <c r="U1123" s="582"/>
      <c r="V1123" s="582"/>
      <c r="W1123" s="582"/>
      <c r="X1123" s="582"/>
      <c r="Y1123" s="582"/>
      <c r="Z1123" s="582"/>
      <c r="AA1123" s="582"/>
      <c r="AB1123" s="582"/>
      <c r="AC1123" s="582"/>
      <c r="AD1123" s="582"/>
      <c r="AE1123" s="582"/>
      <c r="AF1123" s="582"/>
      <c r="AG1123" s="582"/>
      <c r="AH1123" s="582"/>
      <c r="AI1123" s="582"/>
      <c r="AJ1123" s="582"/>
      <c r="AK1123" s="582"/>
      <c r="AL1123" s="582"/>
      <c r="AM1123" s="582"/>
      <c r="AN1123" s="582"/>
      <c r="AO1123" s="582"/>
      <c r="AP1123" s="582"/>
      <c r="AQ1123" s="582"/>
      <c r="AR1123" s="582"/>
      <c r="AS1123" s="582"/>
    </row>
    <row r="1124" spans="15:45" ht="12.75" customHeight="1">
      <c r="O1124" s="582"/>
      <c r="P1124" s="582"/>
      <c r="Q1124" s="582"/>
      <c r="R1124" s="582"/>
      <c r="S1124" s="582"/>
      <c r="T1124" s="582"/>
      <c r="U1124" s="582"/>
      <c r="V1124" s="582"/>
      <c r="W1124" s="582"/>
      <c r="X1124" s="582"/>
      <c r="Y1124" s="582"/>
      <c r="Z1124" s="582"/>
      <c r="AA1124" s="582"/>
      <c r="AB1124" s="582"/>
      <c r="AC1124" s="582"/>
      <c r="AD1124" s="582"/>
      <c r="AE1124" s="582"/>
      <c r="AF1124" s="582"/>
      <c r="AG1124" s="582"/>
      <c r="AH1124" s="582"/>
      <c r="AI1124" s="582"/>
      <c r="AJ1124" s="582"/>
      <c r="AK1124" s="582"/>
      <c r="AL1124" s="582"/>
      <c r="AM1124" s="582"/>
      <c r="AN1124" s="582"/>
      <c r="AO1124" s="582"/>
      <c r="AP1124" s="582"/>
      <c r="AQ1124" s="582"/>
      <c r="AR1124" s="582"/>
      <c r="AS1124" s="582"/>
    </row>
    <row r="1125" spans="15:45" ht="12.75" customHeight="1">
      <c r="O1125" s="582"/>
      <c r="P1125" s="582"/>
      <c r="Q1125" s="582"/>
      <c r="R1125" s="582"/>
      <c r="S1125" s="582"/>
      <c r="T1125" s="582"/>
      <c r="U1125" s="582"/>
      <c r="V1125" s="582"/>
      <c r="W1125" s="582"/>
      <c r="X1125" s="582"/>
      <c r="Y1125" s="582"/>
      <c r="Z1125" s="582"/>
      <c r="AA1125" s="582"/>
      <c r="AB1125" s="582"/>
      <c r="AC1125" s="582"/>
      <c r="AD1125" s="582"/>
      <c r="AE1125" s="582"/>
      <c r="AF1125" s="582"/>
      <c r="AG1125" s="582"/>
      <c r="AH1125" s="582"/>
      <c r="AI1125" s="582"/>
      <c r="AJ1125" s="582"/>
      <c r="AK1125" s="582"/>
      <c r="AL1125" s="582"/>
      <c r="AM1125" s="582"/>
      <c r="AN1125" s="582"/>
      <c r="AO1125" s="582"/>
      <c r="AP1125" s="582"/>
      <c r="AQ1125" s="582"/>
      <c r="AR1125" s="582"/>
      <c r="AS1125" s="582"/>
    </row>
    <row r="1126" spans="15:45" ht="12.75" customHeight="1">
      <c r="O1126" s="582"/>
      <c r="P1126" s="582"/>
      <c r="Q1126" s="582"/>
      <c r="R1126" s="582"/>
      <c r="S1126" s="582"/>
      <c r="T1126" s="582"/>
      <c r="U1126" s="582"/>
      <c r="V1126" s="582"/>
      <c r="W1126" s="582"/>
      <c r="X1126" s="582"/>
      <c r="Y1126" s="582"/>
      <c r="Z1126" s="582"/>
      <c r="AA1126" s="582"/>
      <c r="AB1126" s="582"/>
      <c r="AC1126" s="582"/>
      <c r="AD1126" s="582"/>
      <c r="AE1126" s="582"/>
      <c r="AF1126" s="582"/>
      <c r="AG1126" s="582"/>
      <c r="AH1126" s="582"/>
      <c r="AI1126" s="582"/>
      <c r="AJ1126" s="582"/>
      <c r="AK1126" s="582"/>
      <c r="AL1126" s="582"/>
      <c r="AM1126" s="582"/>
      <c r="AN1126" s="582"/>
      <c r="AO1126" s="582"/>
      <c r="AP1126" s="582"/>
      <c r="AQ1126" s="582"/>
      <c r="AR1126" s="582"/>
      <c r="AS1126" s="582"/>
    </row>
    <row r="1127" spans="15:45" ht="12.75" customHeight="1">
      <c r="O1127" s="582"/>
      <c r="P1127" s="582"/>
      <c r="Q1127" s="582"/>
      <c r="R1127" s="582"/>
      <c r="S1127" s="582"/>
      <c r="T1127" s="582"/>
      <c r="U1127" s="582"/>
      <c r="V1127" s="582"/>
      <c r="W1127" s="582"/>
      <c r="X1127" s="582"/>
      <c r="Y1127" s="582"/>
      <c r="Z1127" s="582"/>
      <c r="AA1127" s="582"/>
      <c r="AB1127" s="582"/>
      <c r="AC1127" s="582"/>
      <c r="AD1127" s="582"/>
      <c r="AE1127" s="582"/>
      <c r="AF1127" s="582"/>
      <c r="AG1127" s="582"/>
      <c r="AH1127" s="582"/>
      <c r="AI1127" s="582"/>
      <c r="AJ1127" s="582"/>
      <c r="AK1127" s="582"/>
      <c r="AL1127" s="582"/>
      <c r="AM1127" s="582"/>
      <c r="AN1127" s="582"/>
      <c r="AO1127" s="582"/>
      <c r="AP1127" s="582"/>
      <c r="AQ1127" s="582"/>
      <c r="AR1127" s="582"/>
      <c r="AS1127" s="582"/>
    </row>
    <row r="1128" spans="15:45" ht="12.75" customHeight="1">
      <c r="O1128" s="582"/>
      <c r="P1128" s="582"/>
      <c r="Q1128" s="582"/>
      <c r="R1128" s="582"/>
      <c r="S1128" s="582"/>
      <c r="T1128" s="582"/>
      <c r="U1128" s="582"/>
      <c r="V1128" s="582"/>
      <c r="W1128" s="582"/>
      <c r="X1128" s="582"/>
      <c r="Y1128" s="582"/>
      <c r="Z1128" s="582"/>
      <c r="AA1128" s="582"/>
      <c r="AB1128" s="582"/>
      <c r="AC1128" s="582"/>
      <c r="AD1128" s="582"/>
      <c r="AE1128" s="582"/>
      <c r="AF1128" s="582"/>
      <c r="AG1128" s="582"/>
      <c r="AH1128" s="582"/>
      <c r="AI1128" s="582"/>
      <c r="AJ1128" s="582"/>
      <c r="AK1128" s="582"/>
      <c r="AL1128" s="582"/>
      <c r="AM1128" s="582"/>
      <c r="AN1128" s="582"/>
      <c r="AO1128" s="582"/>
      <c r="AP1128" s="582"/>
      <c r="AQ1128" s="582"/>
      <c r="AR1128" s="582"/>
      <c r="AS1128" s="582"/>
    </row>
    <row r="1129" spans="15:45" ht="12.75" customHeight="1">
      <c r="O1129" s="582"/>
      <c r="P1129" s="582"/>
      <c r="Q1129" s="582"/>
      <c r="R1129" s="582"/>
      <c r="S1129" s="582"/>
      <c r="T1129" s="582"/>
      <c r="U1129" s="582"/>
      <c r="V1129" s="582"/>
      <c r="W1129" s="582"/>
      <c r="X1129" s="582"/>
      <c r="Y1129" s="582"/>
      <c r="Z1129" s="582"/>
      <c r="AA1129" s="582"/>
      <c r="AB1129" s="582"/>
      <c r="AC1129" s="582"/>
      <c r="AD1129" s="582"/>
      <c r="AE1129" s="582"/>
      <c r="AF1129" s="582"/>
      <c r="AG1129" s="582"/>
      <c r="AH1129" s="582"/>
      <c r="AI1129" s="582"/>
      <c r="AJ1129" s="582"/>
      <c r="AK1129" s="582"/>
      <c r="AL1129" s="582"/>
      <c r="AM1129" s="582"/>
      <c r="AN1129" s="582"/>
      <c r="AO1129" s="582"/>
      <c r="AP1129" s="582"/>
      <c r="AQ1129" s="582"/>
      <c r="AR1129" s="582"/>
      <c r="AS1129" s="582"/>
    </row>
    <row r="1130" spans="15:45" ht="12.75" customHeight="1">
      <c r="O1130" s="582"/>
      <c r="P1130" s="582"/>
      <c r="Q1130" s="582"/>
      <c r="R1130" s="582"/>
      <c r="S1130" s="582"/>
      <c r="T1130" s="582"/>
      <c r="U1130" s="582"/>
      <c r="V1130" s="582"/>
      <c r="W1130" s="582"/>
      <c r="X1130" s="582"/>
      <c r="Y1130" s="582"/>
      <c r="Z1130" s="582"/>
      <c r="AA1130" s="582"/>
      <c r="AB1130" s="582"/>
      <c r="AC1130" s="582"/>
      <c r="AD1130" s="582"/>
      <c r="AE1130" s="582"/>
      <c r="AF1130" s="582"/>
      <c r="AG1130" s="582"/>
      <c r="AH1130" s="582"/>
      <c r="AI1130" s="582"/>
      <c r="AJ1130" s="582"/>
      <c r="AK1130" s="582"/>
      <c r="AL1130" s="582"/>
      <c r="AM1130" s="582"/>
      <c r="AN1130" s="582"/>
      <c r="AO1130" s="582"/>
      <c r="AP1130" s="582"/>
      <c r="AQ1130" s="582"/>
      <c r="AR1130" s="582"/>
      <c r="AS1130" s="582"/>
    </row>
    <row r="1131" spans="15:45" ht="12.75" customHeight="1">
      <c r="O1131" s="582"/>
      <c r="P1131" s="582"/>
      <c r="Q1131" s="582"/>
      <c r="R1131" s="582"/>
      <c r="S1131" s="582"/>
      <c r="T1131" s="582"/>
      <c r="U1131" s="582"/>
      <c r="V1131" s="582"/>
      <c r="W1131" s="582"/>
      <c r="X1131" s="582"/>
      <c r="Y1131" s="582"/>
      <c r="Z1131" s="582"/>
      <c r="AA1131" s="582"/>
      <c r="AB1131" s="582"/>
      <c r="AC1131" s="582"/>
      <c r="AD1131" s="582"/>
      <c r="AE1131" s="582"/>
      <c r="AF1131" s="582"/>
      <c r="AG1131" s="582"/>
      <c r="AH1131" s="582"/>
      <c r="AI1131" s="582"/>
      <c r="AJ1131" s="582"/>
      <c r="AK1131" s="582"/>
      <c r="AL1131" s="582"/>
      <c r="AM1131" s="582"/>
      <c r="AN1131" s="582"/>
      <c r="AO1131" s="582"/>
      <c r="AP1131" s="582"/>
      <c r="AQ1131" s="582"/>
      <c r="AR1131" s="582"/>
      <c r="AS1131" s="582"/>
    </row>
    <row r="1132" spans="15:45" ht="12.75" customHeight="1">
      <c r="O1132" s="582"/>
      <c r="P1132" s="582"/>
      <c r="Q1132" s="582"/>
      <c r="R1132" s="582"/>
      <c r="S1132" s="582"/>
      <c r="T1132" s="582"/>
      <c r="U1132" s="582"/>
      <c r="V1132" s="582"/>
      <c r="W1132" s="582"/>
      <c r="X1132" s="582"/>
      <c r="Y1132" s="582"/>
      <c r="Z1132" s="582"/>
      <c r="AA1132" s="582"/>
      <c r="AB1132" s="582"/>
      <c r="AC1132" s="582"/>
      <c r="AD1132" s="582"/>
      <c r="AE1132" s="582"/>
      <c r="AF1132" s="582"/>
      <c r="AG1132" s="582"/>
      <c r="AH1132" s="582"/>
      <c r="AI1132" s="582"/>
      <c r="AJ1132" s="582"/>
      <c r="AK1132" s="582"/>
      <c r="AL1132" s="582"/>
      <c r="AM1132" s="582"/>
      <c r="AN1132" s="582"/>
      <c r="AO1132" s="582"/>
      <c r="AP1132" s="582"/>
      <c r="AQ1132" s="582"/>
      <c r="AR1132" s="582"/>
      <c r="AS1132" s="582"/>
    </row>
    <row r="1133" spans="15:45" ht="12.75" customHeight="1">
      <c r="O1133" s="582"/>
      <c r="P1133" s="582"/>
      <c r="Q1133" s="582"/>
      <c r="R1133" s="582"/>
      <c r="S1133" s="582"/>
      <c r="T1133" s="582"/>
      <c r="U1133" s="582"/>
      <c r="V1133" s="582"/>
      <c r="W1133" s="582"/>
      <c r="X1133" s="582"/>
      <c r="Y1133" s="582"/>
      <c r="Z1133" s="582"/>
      <c r="AA1133" s="582"/>
      <c r="AB1133" s="582"/>
      <c r="AC1133" s="582"/>
      <c r="AD1133" s="582"/>
      <c r="AE1133" s="582"/>
      <c r="AF1133" s="582"/>
      <c r="AG1133" s="582"/>
      <c r="AH1133" s="582"/>
      <c r="AI1133" s="582"/>
      <c r="AJ1133" s="582"/>
      <c r="AK1133" s="582"/>
      <c r="AL1133" s="582"/>
      <c r="AM1133" s="582"/>
      <c r="AN1133" s="582"/>
      <c r="AO1133" s="582"/>
      <c r="AP1133" s="582"/>
      <c r="AQ1133" s="582"/>
      <c r="AR1133" s="582"/>
      <c r="AS1133" s="582"/>
    </row>
    <row r="1134" spans="15:45" ht="12.75" customHeight="1">
      <c r="O1134" s="582"/>
      <c r="P1134" s="582"/>
      <c r="Q1134" s="582"/>
      <c r="R1134" s="582"/>
      <c r="S1134" s="582"/>
      <c r="T1134" s="582"/>
      <c r="U1134" s="582"/>
      <c r="V1134" s="582"/>
      <c r="W1134" s="582"/>
      <c r="X1134" s="582"/>
      <c r="Y1134" s="582"/>
      <c r="Z1134" s="582"/>
      <c r="AA1134" s="582"/>
      <c r="AB1134" s="582"/>
      <c r="AC1134" s="582"/>
      <c r="AD1134" s="582"/>
      <c r="AE1134" s="582"/>
      <c r="AF1134" s="582"/>
      <c r="AG1134" s="582"/>
      <c r="AH1134" s="582"/>
      <c r="AI1134" s="582"/>
      <c r="AJ1134" s="582"/>
      <c r="AK1134" s="582"/>
      <c r="AL1134" s="582"/>
      <c r="AM1134" s="582"/>
      <c r="AN1134" s="582"/>
      <c r="AO1134" s="582"/>
      <c r="AP1134" s="582"/>
      <c r="AQ1134" s="582"/>
      <c r="AR1134" s="582"/>
      <c r="AS1134" s="582"/>
    </row>
    <row r="1135" spans="15:45" ht="12.75" customHeight="1">
      <c r="O1135" s="582"/>
      <c r="P1135" s="582"/>
      <c r="Q1135" s="582"/>
      <c r="R1135" s="582"/>
      <c r="S1135" s="582"/>
      <c r="T1135" s="582"/>
      <c r="U1135" s="582"/>
      <c r="V1135" s="582"/>
      <c r="W1135" s="582"/>
      <c r="X1135" s="582"/>
      <c r="Y1135" s="582"/>
      <c r="Z1135" s="582"/>
      <c r="AA1135" s="582"/>
      <c r="AB1135" s="582"/>
      <c r="AC1135" s="582"/>
      <c r="AD1135" s="582"/>
      <c r="AE1135" s="582"/>
      <c r="AF1135" s="582"/>
      <c r="AG1135" s="582"/>
      <c r="AH1135" s="582"/>
      <c r="AI1135" s="582"/>
      <c r="AJ1135" s="582"/>
      <c r="AK1135" s="582"/>
      <c r="AL1135" s="582"/>
      <c r="AM1135" s="582"/>
      <c r="AN1135" s="582"/>
      <c r="AO1135" s="582"/>
      <c r="AP1135" s="582"/>
      <c r="AQ1135" s="582"/>
      <c r="AR1135" s="582"/>
      <c r="AS1135" s="582"/>
    </row>
    <row r="1136" spans="15:45" ht="12.75" customHeight="1">
      <c r="O1136" s="582"/>
      <c r="P1136" s="582"/>
      <c r="Q1136" s="582"/>
      <c r="R1136" s="582"/>
      <c r="S1136" s="582"/>
      <c r="T1136" s="582"/>
      <c r="U1136" s="582"/>
      <c r="V1136" s="582"/>
      <c r="W1136" s="582"/>
      <c r="X1136" s="582"/>
      <c r="Y1136" s="582"/>
      <c r="Z1136" s="582"/>
      <c r="AA1136" s="582"/>
      <c r="AB1136" s="582"/>
      <c r="AC1136" s="582"/>
      <c r="AD1136" s="582"/>
      <c r="AE1136" s="582"/>
      <c r="AF1136" s="582"/>
      <c r="AG1136" s="582"/>
      <c r="AH1136" s="582"/>
      <c r="AI1136" s="582"/>
      <c r="AJ1136" s="582"/>
      <c r="AK1136" s="582"/>
      <c r="AL1136" s="582"/>
      <c r="AM1136" s="582"/>
      <c r="AN1136" s="582"/>
      <c r="AO1136" s="582"/>
      <c r="AP1136" s="582"/>
      <c r="AQ1136" s="582"/>
      <c r="AR1136" s="582"/>
      <c r="AS1136" s="582"/>
    </row>
    <row r="1137" spans="15:45" ht="12.75" customHeight="1">
      <c r="O1137" s="582"/>
      <c r="P1137" s="582"/>
      <c r="Q1137" s="582"/>
      <c r="R1137" s="582"/>
      <c r="S1137" s="582"/>
      <c r="T1137" s="582"/>
      <c r="U1137" s="582"/>
      <c r="V1137" s="582"/>
      <c r="W1137" s="582"/>
      <c r="X1137" s="582"/>
      <c r="Y1137" s="582"/>
      <c r="Z1137" s="582"/>
      <c r="AA1137" s="582"/>
      <c r="AB1137" s="582"/>
      <c r="AC1137" s="582"/>
      <c r="AD1137" s="582"/>
      <c r="AE1137" s="582"/>
      <c r="AF1137" s="582"/>
      <c r="AG1137" s="582"/>
      <c r="AH1137" s="582"/>
      <c r="AI1137" s="582"/>
      <c r="AJ1137" s="582"/>
      <c r="AK1137" s="582"/>
      <c r="AL1137" s="582"/>
      <c r="AM1137" s="582"/>
      <c r="AN1137" s="582"/>
      <c r="AO1137" s="582"/>
      <c r="AP1137" s="582"/>
      <c r="AQ1137" s="582"/>
      <c r="AR1137" s="582"/>
      <c r="AS1137" s="582"/>
    </row>
    <row r="1138" spans="15:45" ht="12.75" customHeight="1">
      <c r="O1138" s="582"/>
      <c r="P1138" s="582"/>
      <c r="Q1138" s="582"/>
      <c r="R1138" s="582"/>
      <c r="S1138" s="582"/>
      <c r="T1138" s="582"/>
      <c r="U1138" s="582"/>
      <c r="V1138" s="582"/>
      <c r="W1138" s="582"/>
      <c r="X1138" s="582"/>
      <c r="Y1138" s="582"/>
      <c r="Z1138" s="582"/>
      <c r="AA1138" s="582"/>
      <c r="AB1138" s="582"/>
      <c r="AC1138" s="582"/>
      <c r="AD1138" s="582"/>
      <c r="AE1138" s="582"/>
      <c r="AF1138" s="582"/>
      <c r="AG1138" s="582"/>
      <c r="AH1138" s="582"/>
      <c r="AI1138" s="582"/>
      <c r="AJ1138" s="582"/>
      <c r="AK1138" s="582"/>
      <c r="AL1138" s="582"/>
      <c r="AM1138" s="582"/>
      <c r="AN1138" s="582"/>
      <c r="AO1138" s="582"/>
      <c r="AP1138" s="582"/>
      <c r="AQ1138" s="582"/>
      <c r="AR1138" s="582"/>
      <c r="AS1138" s="582"/>
    </row>
    <row r="1139" spans="15:45" ht="12.75" customHeight="1">
      <c r="O1139" s="582"/>
      <c r="P1139" s="582"/>
      <c r="Q1139" s="582"/>
      <c r="R1139" s="582"/>
      <c r="S1139" s="582"/>
      <c r="T1139" s="582"/>
      <c r="U1139" s="582"/>
      <c r="V1139" s="582"/>
      <c r="W1139" s="582"/>
      <c r="X1139" s="582"/>
      <c r="Y1139" s="582"/>
      <c r="Z1139" s="582"/>
      <c r="AA1139" s="582"/>
      <c r="AB1139" s="582"/>
      <c r="AC1139" s="582"/>
      <c r="AD1139" s="582"/>
      <c r="AE1139" s="582"/>
      <c r="AF1139" s="582"/>
      <c r="AG1139" s="582"/>
      <c r="AH1139" s="582"/>
      <c r="AI1139" s="582"/>
      <c r="AJ1139" s="582"/>
      <c r="AK1139" s="582"/>
      <c r="AL1139" s="582"/>
      <c r="AM1139" s="582"/>
      <c r="AN1139" s="582"/>
      <c r="AO1139" s="582"/>
      <c r="AP1139" s="582"/>
      <c r="AQ1139" s="582"/>
      <c r="AR1139" s="582"/>
      <c r="AS1139" s="582"/>
    </row>
    <row r="1140" spans="15:45" ht="12.75" customHeight="1">
      <c r="O1140" s="582"/>
      <c r="P1140" s="582"/>
      <c r="Q1140" s="582"/>
      <c r="R1140" s="582"/>
      <c r="S1140" s="582"/>
      <c r="T1140" s="582"/>
      <c r="U1140" s="582"/>
      <c r="V1140" s="582"/>
      <c r="W1140" s="582"/>
      <c r="X1140" s="582"/>
      <c r="Y1140" s="582"/>
      <c r="Z1140" s="582"/>
      <c r="AA1140" s="582"/>
      <c r="AB1140" s="582"/>
      <c r="AC1140" s="582"/>
      <c r="AD1140" s="582"/>
      <c r="AE1140" s="582"/>
      <c r="AF1140" s="582"/>
      <c r="AG1140" s="582"/>
      <c r="AH1140" s="582"/>
      <c r="AI1140" s="582"/>
      <c r="AJ1140" s="582"/>
      <c r="AK1140" s="582"/>
      <c r="AL1140" s="582"/>
      <c r="AM1140" s="582"/>
      <c r="AN1140" s="582"/>
      <c r="AO1140" s="582"/>
      <c r="AP1140" s="582"/>
      <c r="AQ1140" s="582"/>
      <c r="AR1140" s="582"/>
      <c r="AS1140" s="582"/>
    </row>
    <row r="1141" spans="15:45" ht="12.75" customHeight="1">
      <c r="O1141" s="582"/>
      <c r="P1141" s="582"/>
      <c r="Q1141" s="582"/>
      <c r="R1141" s="582"/>
      <c r="S1141" s="582"/>
      <c r="T1141" s="582"/>
      <c r="U1141" s="582"/>
      <c r="V1141" s="582"/>
      <c r="W1141" s="582"/>
      <c r="X1141" s="582"/>
      <c r="Y1141" s="582"/>
      <c r="Z1141" s="582"/>
      <c r="AA1141" s="582"/>
      <c r="AB1141" s="582"/>
      <c r="AC1141" s="582"/>
      <c r="AD1141" s="582"/>
      <c r="AE1141" s="582"/>
      <c r="AF1141" s="582"/>
      <c r="AG1141" s="582"/>
      <c r="AH1141" s="582"/>
      <c r="AI1141" s="582"/>
      <c r="AJ1141" s="582"/>
      <c r="AK1141" s="582"/>
      <c r="AL1141" s="582"/>
      <c r="AM1141" s="582"/>
      <c r="AN1141" s="582"/>
      <c r="AO1141" s="582"/>
      <c r="AP1141" s="582"/>
      <c r="AQ1141" s="582"/>
      <c r="AR1141" s="582"/>
      <c r="AS1141" s="582"/>
    </row>
    <row r="1142" spans="15:45" ht="12.75" customHeight="1">
      <c r="O1142" s="582"/>
      <c r="P1142" s="582"/>
      <c r="Q1142" s="582"/>
      <c r="R1142" s="582"/>
      <c r="S1142" s="582"/>
      <c r="T1142" s="582"/>
      <c r="U1142" s="582"/>
      <c r="V1142" s="582"/>
      <c r="W1142" s="582"/>
      <c r="X1142" s="582"/>
      <c r="Y1142" s="582"/>
      <c r="Z1142" s="582"/>
      <c r="AA1142" s="582"/>
      <c r="AB1142" s="582"/>
      <c r="AC1142" s="582"/>
      <c r="AD1142" s="582"/>
      <c r="AE1142" s="582"/>
      <c r="AF1142" s="582"/>
      <c r="AG1142" s="582"/>
      <c r="AH1142" s="582"/>
      <c r="AI1142" s="582"/>
      <c r="AJ1142" s="582"/>
      <c r="AK1142" s="582"/>
      <c r="AL1142" s="582"/>
      <c r="AM1142" s="582"/>
      <c r="AN1142" s="582"/>
      <c r="AO1142" s="582"/>
      <c r="AP1142" s="582"/>
      <c r="AQ1142" s="582"/>
      <c r="AR1142" s="582"/>
      <c r="AS1142" s="582"/>
    </row>
    <row r="1143" spans="15:45" ht="12.75" customHeight="1">
      <c r="O1143" s="582"/>
      <c r="P1143" s="582"/>
      <c r="Q1143" s="582"/>
      <c r="R1143" s="582"/>
      <c r="S1143" s="582"/>
      <c r="T1143" s="582"/>
      <c r="U1143" s="582"/>
      <c r="V1143" s="582"/>
      <c r="W1143" s="582"/>
      <c r="X1143" s="582"/>
      <c r="Y1143" s="582"/>
      <c r="Z1143" s="582"/>
      <c r="AA1143" s="582"/>
      <c r="AB1143" s="582"/>
      <c r="AC1143" s="582"/>
      <c r="AD1143" s="582"/>
      <c r="AE1143" s="582"/>
      <c r="AF1143" s="582"/>
      <c r="AG1143" s="582"/>
      <c r="AH1143" s="582"/>
      <c r="AI1143" s="582"/>
      <c r="AJ1143" s="582"/>
      <c r="AK1143" s="582"/>
      <c r="AL1143" s="582"/>
      <c r="AM1143" s="582"/>
      <c r="AN1143" s="582"/>
      <c r="AO1143" s="582"/>
      <c r="AP1143" s="582"/>
      <c r="AQ1143" s="582"/>
      <c r="AR1143" s="582"/>
      <c r="AS1143" s="582"/>
    </row>
    <row r="1144" spans="15:45" ht="12.75" customHeight="1">
      <c r="O1144" s="582"/>
      <c r="P1144" s="582"/>
      <c r="Q1144" s="582"/>
      <c r="R1144" s="582"/>
      <c r="S1144" s="582"/>
      <c r="T1144" s="582"/>
      <c r="U1144" s="582"/>
      <c r="V1144" s="582"/>
      <c r="W1144" s="582"/>
      <c r="X1144" s="582"/>
      <c r="Y1144" s="582"/>
      <c r="Z1144" s="582"/>
      <c r="AA1144" s="582"/>
      <c r="AB1144" s="582"/>
      <c r="AC1144" s="582"/>
      <c r="AD1144" s="582"/>
      <c r="AE1144" s="582"/>
      <c r="AF1144" s="582"/>
      <c r="AG1144" s="582"/>
      <c r="AH1144" s="582"/>
      <c r="AI1144" s="582"/>
      <c r="AJ1144" s="582"/>
      <c r="AK1144" s="582"/>
      <c r="AL1144" s="582"/>
      <c r="AM1144" s="582"/>
      <c r="AN1144" s="582"/>
      <c r="AO1144" s="582"/>
      <c r="AP1144" s="582"/>
      <c r="AQ1144" s="582"/>
      <c r="AR1144" s="582"/>
      <c r="AS1144" s="582"/>
    </row>
    <row r="1145" spans="15:45" ht="12.75" customHeight="1">
      <c r="O1145" s="582"/>
      <c r="P1145" s="582"/>
      <c r="Q1145" s="582"/>
      <c r="R1145" s="582"/>
      <c r="S1145" s="582"/>
      <c r="T1145" s="582"/>
      <c r="U1145" s="582"/>
      <c r="V1145" s="582"/>
      <c r="W1145" s="582"/>
      <c r="X1145" s="582"/>
      <c r="Y1145" s="582"/>
      <c r="Z1145" s="582"/>
      <c r="AA1145" s="582"/>
      <c r="AB1145" s="582"/>
      <c r="AC1145" s="582"/>
      <c r="AD1145" s="582"/>
      <c r="AE1145" s="582"/>
      <c r="AF1145" s="582"/>
      <c r="AG1145" s="582"/>
      <c r="AH1145" s="582"/>
      <c r="AI1145" s="582"/>
      <c r="AJ1145" s="582"/>
      <c r="AK1145" s="582"/>
      <c r="AL1145" s="582"/>
      <c r="AM1145" s="582"/>
      <c r="AN1145" s="582"/>
      <c r="AO1145" s="582"/>
      <c r="AP1145" s="582"/>
      <c r="AQ1145" s="582"/>
      <c r="AR1145" s="582"/>
      <c r="AS1145" s="582"/>
    </row>
    <row r="1146" spans="15:45" ht="12.75" customHeight="1">
      <c r="O1146" s="582"/>
      <c r="P1146" s="582"/>
      <c r="Q1146" s="582"/>
      <c r="R1146" s="582"/>
      <c r="S1146" s="582"/>
      <c r="T1146" s="582"/>
      <c r="U1146" s="582"/>
      <c r="V1146" s="582"/>
      <c r="W1146" s="582"/>
      <c r="X1146" s="582"/>
      <c r="Y1146" s="582"/>
      <c r="Z1146" s="582"/>
      <c r="AA1146" s="582"/>
      <c r="AB1146" s="582"/>
      <c r="AC1146" s="582"/>
      <c r="AD1146" s="582"/>
      <c r="AE1146" s="582"/>
      <c r="AF1146" s="582"/>
      <c r="AG1146" s="582"/>
      <c r="AH1146" s="582"/>
      <c r="AI1146" s="582"/>
      <c r="AJ1146" s="582"/>
      <c r="AK1146" s="582"/>
      <c r="AL1146" s="582"/>
      <c r="AM1146" s="582"/>
      <c r="AN1146" s="582"/>
      <c r="AO1146" s="582"/>
      <c r="AP1146" s="582"/>
      <c r="AQ1146" s="582"/>
      <c r="AR1146" s="582"/>
      <c r="AS1146" s="582"/>
    </row>
    <row r="1147" spans="15:45" ht="12.75" customHeight="1">
      <c r="O1147" s="582"/>
      <c r="P1147" s="582"/>
      <c r="Q1147" s="582"/>
      <c r="R1147" s="582"/>
      <c r="S1147" s="582"/>
      <c r="T1147" s="582"/>
      <c r="U1147" s="582"/>
      <c r="V1147" s="582"/>
      <c r="W1147" s="582"/>
      <c r="X1147" s="582"/>
      <c r="Y1147" s="582"/>
      <c r="Z1147" s="582"/>
      <c r="AA1147" s="582"/>
      <c r="AB1147" s="582"/>
      <c r="AC1147" s="582"/>
      <c r="AD1147" s="582"/>
      <c r="AE1147" s="582"/>
      <c r="AF1147" s="582"/>
      <c r="AG1147" s="582"/>
      <c r="AH1147" s="582"/>
      <c r="AI1147" s="582"/>
      <c r="AJ1147" s="582"/>
      <c r="AK1147" s="582"/>
      <c r="AL1147" s="582"/>
      <c r="AM1147" s="582"/>
      <c r="AN1147" s="582"/>
      <c r="AO1147" s="582"/>
      <c r="AP1147" s="582"/>
      <c r="AQ1147" s="582"/>
      <c r="AR1147" s="582"/>
      <c r="AS1147" s="582"/>
    </row>
    <row r="1148" spans="15:45" ht="12.75" customHeight="1">
      <c r="O1148" s="582"/>
      <c r="P1148" s="582"/>
      <c r="Q1148" s="582"/>
      <c r="R1148" s="582"/>
      <c r="S1148" s="582"/>
      <c r="T1148" s="582"/>
      <c r="U1148" s="582"/>
      <c r="V1148" s="582"/>
      <c r="W1148" s="582"/>
      <c r="X1148" s="582"/>
      <c r="Y1148" s="582"/>
      <c r="Z1148" s="582"/>
      <c r="AA1148" s="582"/>
      <c r="AB1148" s="582"/>
      <c r="AC1148" s="582"/>
      <c r="AD1148" s="582"/>
      <c r="AE1148" s="582"/>
      <c r="AF1148" s="582"/>
      <c r="AG1148" s="582"/>
      <c r="AH1148" s="582"/>
      <c r="AI1148" s="582"/>
      <c r="AJ1148" s="582"/>
      <c r="AK1148" s="582"/>
      <c r="AL1148" s="582"/>
      <c r="AM1148" s="582"/>
      <c r="AN1148" s="582"/>
      <c r="AO1148" s="582"/>
      <c r="AP1148" s="582"/>
      <c r="AQ1148" s="582"/>
      <c r="AR1148" s="582"/>
      <c r="AS1148" s="582"/>
    </row>
    <row r="1149" spans="15:45" ht="12.75" customHeight="1">
      <c r="O1149" s="582"/>
      <c r="P1149" s="582"/>
      <c r="Q1149" s="582"/>
      <c r="R1149" s="582"/>
      <c r="S1149" s="582"/>
      <c r="T1149" s="582"/>
      <c r="U1149" s="582"/>
      <c r="V1149" s="582"/>
      <c r="W1149" s="582"/>
      <c r="X1149" s="582"/>
      <c r="Y1149" s="582"/>
      <c r="Z1149" s="582"/>
      <c r="AA1149" s="582"/>
      <c r="AB1149" s="582"/>
      <c r="AC1149" s="582"/>
      <c r="AD1149" s="582"/>
      <c r="AE1149" s="582"/>
      <c r="AF1149" s="582"/>
      <c r="AG1149" s="582"/>
      <c r="AH1149" s="582"/>
      <c r="AI1149" s="582"/>
      <c r="AJ1149" s="582"/>
      <c r="AK1149" s="582"/>
      <c r="AL1149" s="582"/>
      <c r="AM1149" s="582"/>
      <c r="AN1149" s="582"/>
      <c r="AO1149" s="582"/>
      <c r="AP1149" s="582"/>
      <c r="AQ1149" s="582"/>
      <c r="AR1149" s="582"/>
      <c r="AS1149" s="582"/>
    </row>
    <row r="1150" spans="15:45" ht="12.75" customHeight="1">
      <c r="O1150" s="582"/>
      <c r="P1150" s="582"/>
      <c r="Q1150" s="582"/>
      <c r="R1150" s="582"/>
      <c r="S1150" s="582"/>
      <c r="T1150" s="582"/>
      <c r="U1150" s="582"/>
      <c r="V1150" s="582"/>
      <c r="W1150" s="582"/>
      <c r="X1150" s="582"/>
      <c r="Y1150" s="582"/>
      <c r="Z1150" s="582"/>
      <c r="AA1150" s="582"/>
      <c r="AB1150" s="582"/>
      <c r="AC1150" s="582"/>
      <c r="AD1150" s="582"/>
      <c r="AE1150" s="582"/>
      <c r="AF1150" s="582"/>
      <c r="AG1150" s="582"/>
      <c r="AH1150" s="582"/>
      <c r="AI1150" s="582"/>
      <c r="AJ1150" s="582"/>
      <c r="AK1150" s="582"/>
      <c r="AL1150" s="582"/>
      <c r="AM1150" s="582"/>
      <c r="AN1150" s="582"/>
      <c r="AO1150" s="582"/>
      <c r="AP1150" s="582"/>
      <c r="AQ1150" s="582"/>
      <c r="AR1150" s="582"/>
      <c r="AS1150" s="582"/>
    </row>
    <row r="1151" spans="15:45" ht="12.75" customHeight="1">
      <c r="O1151" s="582"/>
      <c r="P1151" s="582"/>
      <c r="Q1151" s="582"/>
      <c r="R1151" s="582"/>
      <c r="S1151" s="582"/>
      <c r="T1151" s="582"/>
      <c r="U1151" s="582"/>
      <c r="V1151" s="582"/>
      <c r="W1151" s="582"/>
      <c r="X1151" s="582"/>
      <c r="Y1151" s="582"/>
      <c r="Z1151" s="582"/>
      <c r="AA1151" s="582"/>
      <c r="AB1151" s="582"/>
      <c r="AC1151" s="582"/>
      <c r="AD1151" s="582"/>
      <c r="AE1151" s="582"/>
      <c r="AF1151" s="582"/>
      <c r="AG1151" s="582"/>
      <c r="AH1151" s="582"/>
      <c r="AI1151" s="582"/>
      <c r="AJ1151" s="582"/>
      <c r="AK1151" s="582"/>
      <c r="AL1151" s="582"/>
      <c r="AM1151" s="582"/>
      <c r="AN1151" s="582"/>
      <c r="AO1151" s="582"/>
      <c r="AP1151" s="582"/>
      <c r="AQ1151" s="582"/>
      <c r="AR1151" s="582"/>
      <c r="AS1151" s="582"/>
    </row>
    <row r="1152" spans="15:45" ht="12.75" customHeight="1">
      <c r="O1152" s="582"/>
      <c r="P1152" s="582"/>
      <c r="Q1152" s="582"/>
      <c r="R1152" s="582"/>
      <c r="S1152" s="582"/>
      <c r="T1152" s="582"/>
      <c r="U1152" s="582"/>
      <c r="V1152" s="582"/>
      <c r="W1152" s="582"/>
      <c r="X1152" s="582"/>
      <c r="Y1152" s="582"/>
      <c r="Z1152" s="582"/>
      <c r="AA1152" s="582"/>
      <c r="AB1152" s="582"/>
      <c r="AC1152" s="582"/>
      <c r="AD1152" s="582"/>
      <c r="AE1152" s="582"/>
      <c r="AF1152" s="582"/>
      <c r="AG1152" s="582"/>
      <c r="AH1152" s="582"/>
      <c r="AI1152" s="582"/>
      <c r="AJ1152" s="582"/>
      <c r="AK1152" s="582"/>
      <c r="AL1152" s="582"/>
      <c r="AM1152" s="582"/>
      <c r="AN1152" s="582"/>
      <c r="AO1152" s="582"/>
      <c r="AP1152" s="582"/>
      <c r="AQ1152" s="582"/>
      <c r="AR1152" s="582"/>
      <c r="AS1152" s="582"/>
    </row>
    <row r="1153" spans="15:45" ht="12.75" customHeight="1">
      <c r="O1153" s="582"/>
      <c r="P1153" s="582"/>
      <c r="Q1153" s="582"/>
      <c r="R1153" s="582"/>
      <c r="S1153" s="582"/>
      <c r="T1153" s="582"/>
      <c r="U1153" s="582"/>
      <c r="V1153" s="582"/>
      <c r="W1153" s="582"/>
      <c r="X1153" s="582"/>
      <c r="Y1153" s="582"/>
      <c r="Z1153" s="582"/>
      <c r="AA1153" s="582"/>
      <c r="AB1153" s="582"/>
      <c r="AC1153" s="582"/>
      <c r="AD1153" s="582"/>
      <c r="AE1153" s="582"/>
      <c r="AF1153" s="582"/>
      <c r="AG1153" s="582"/>
      <c r="AH1153" s="582"/>
      <c r="AI1153" s="582"/>
      <c r="AJ1153" s="582"/>
      <c r="AK1153" s="582"/>
      <c r="AL1153" s="582"/>
      <c r="AM1153" s="582"/>
      <c r="AN1153" s="582"/>
      <c r="AO1153" s="582"/>
      <c r="AP1153" s="582"/>
      <c r="AQ1153" s="582"/>
      <c r="AR1153" s="582"/>
      <c r="AS1153" s="582"/>
    </row>
    <row r="1154" spans="15:45" ht="12.75" customHeight="1">
      <c r="O1154" s="582"/>
      <c r="P1154" s="582"/>
      <c r="Q1154" s="582"/>
      <c r="R1154" s="582"/>
      <c r="S1154" s="582"/>
      <c r="T1154" s="582"/>
      <c r="U1154" s="582"/>
      <c r="V1154" s="582"/>
      <c r="W1154" s="582"/>
      <c r="X1154" s="582"/>
      <c r="Y1154" s="582"/>
      <c r="Z1154" s="582"/>
      <c r="AA1154" s="582"/>
      <c r="AB1154" s="582"/>
      <c r="AC1154" s="582"/>
      <c r="AD1154" s="582"/>
      <c r="AE1154" s="582"/>
      <c r="AF1154" s="582"/>
      <c r="AG1154" s="582"/>
      <c r="AH1154" s="582"/>
      <c r="AI1154" s="582"/>
      <c r="AJ1154" s="582"/>
      <c r="AK1154" s="582"/>
      <c r="AL1154" s="582"/>
      <c r="AM1154" s="582"/>
      <c r="AN1154" s="582"/>
      <c r="AO1154" s="582"/>
      <c r="AP1154" s="582"/>
      <c r="AQ1154" s="582"/>
      <c r="AR1154" s="582"/>
      <c r="AS1154" s="582"/>
    </row>
    <row r="1155" spans="15:45" ht="12.75" customHeight="1">
      <c r="O1155" s="582"/>
      <c r="P1155" s="582"/>
      <c r="Q1155" s="582"/>
      <c r="R1155" s="582"/>
      <c r="S1155" s="582"/>
      <c r="T1155" s="582"/>
      <c r="U1155" s="582"/>
      <c r="V1155" s="582"/>
      <c r="W1155" s="582"/>
      <c r="X1155" s="582"/>
      <c r="Y1155" s="582"/>
      <c r="Z1155" s="582"/>
      <c r="AA1155" s="582"/>
      <c r="AB1155" s="582"/>
      <c r="AC1155" s="582"/>
      <c r="AD1155" s="582"/>
      <c r="AE1155" s="582"/>
      <c r="AF1155" s="582"/>
      <c r="AG1155" s="582"/>
      <c r="AH1155" s="582"/>
      <c r="AI1155" s="582"/>
      <c r="AJ1155" s="582"/>
      <c r="AK1155" s="582"/>
      <c r="AL1155" s="582"/>
      <c r="AM1155" s="582"/>
      <c r="AN1155" s="582"/>
      <c r="AO1155" s="582"/>
      <c r="AP1155" s="582"/>
      <c r="AQ1155" s="582"/>
      <c r="AR1155" s="582"/>
      <c r="AS1155" s="582"/>
    </row>
    <row r="1156" spans="15:45" ht="12.75" customHeight="1">
      <c r="O1156" s="582"/>
      <c r="P1156" s="582"/>
      <c r="Q1156" s="582"/>
      <c r="R1156" s="582"/>
      <c r="S1156" s="582"/>
      <c r="T1156" s="582"/>
      <c r="U1156" s="582"/>
      <c r="V1156" s="582"/>
      <c r="W1156" s="582"/>
      <c r="X1156" s="582"/>
      <c r="Y1156" s="582"/>
      <c r="Z1156" s="582"/>
      <c r="AA1156" s="582"/>
      <c r="AB1156" s="582"/>
      <c r="AC1156" s="582"/>
      <c r="AD1156" s="582"/>
      <c r="AE1156" s="582"/>
      <c r="AF1156" s="582"/>
      <c r="AG1156" s="582"/>
      <c r="AH1156" s="582"/>
      <c r="AI1156" s="582"/>
      <c r="AJ1156" s="582"/>
      <c r="AK1156" s="582"/>
      <c r="AL1156" s="582"/>
      <c r="AM1156" s="582"/>
      <c r="AN1156" s="582"/>
      <c r="AO1156" s="582"/>
      <c r="AP1156" s="582"/>
      <c r="AQ1156" s="582"/>
      <c r="AR1156" s="582"/>
      <c r="AS1156" s="582"/>
    </row>
    <row r="1157" spans="15:45" ht="12.75" customHeight="1">
      <c r="O1157" s="582"/>
      <c r="P1157" s="582"/>
      <c r="Q1157" s="582"/>
      <c r="R1157" s="582"/>
      <c r="S1157" s="582"/>
      <c r="T1157" s="582"/>
      <c r="U1157" s="582"/>
      <c r="V1157" s="582"/>
      <c r="W1157" s="582"/>
      <c r="X1157" s="582"/>
      <c r="Y1157" s="582"/>
      <c r="Z1157" s="582"/>
      <c r="AA1157" s="582"/>
      <c r="AB1157" s="582"/>
      <c r="AC1157" s="582"/>
      <c r="AD1157" s="582"/>
      <c r="AE1157" s="582"/>
      <c r="AF1157" s="582"/>
      <c r="AG1157" s="582"/>
      <c r="AH1157" s="582"/>
      <c r="AI1157" s="582"/>
      <c r="AJ1157" s="582"/>
      <c r="AK1157" s="582"/>
      <c r="AL1157" s="582"/>
      <c r="AM1157" s="582"/>
      <c r="AN1157" s="582"/>
      <c r="AO1157" s="582"/>
      <c r="AP1157" s="582"/>
      <c r="AQ1157" s="582"/>
      <c r="AR1157" s="582"/>
      <c r="AS1157" s="582"/>
    </row>
    <row r="1158" spans="15:45" ht="12.75" customHeight="1">
      <c r="O1158" s="582"/>
      <c r="P1158" s="582"/>
      <c r="Q1158" s="582"/>
      <c r="R1158" s="582"/>
      <c r="S1158" s="582"/>
      <c r="T1158" s="582"/>
      <c r="U1158" s="582"/>
      <c r="V1158" s="582"/>
      <c r="W1158" s="582"/>
      <c r="X1158" s="582"/>
      <c r="Y1158" s="582"/>
      <c r="Z1158" s="582"/>
      <c r="AA1158" s="582"/>
      <c r="AB1158" s="582"/>
      <c r="AC1158" s="582"/>
      <c r="AD1158" s="582"/>
      <c r="AE1158" s="582"/>
      <c r="AF1158" s="582"/>
      <c r="AG1158" s="582"/>
      <c r="AH1158" s="582"/>
      <c r="AI1158" s="582"/>
      <c r="AJ1158" s="582"/>
      <c r="AK1158" s="582"/>
      <c r="AL1158" s="582"/>
      <c r="AM1158" s="582"/>
      <c r="AN1158" s="582"/>
      <c r="AO1158" s="582"/>
      <c r="AP1158" s="582"/>
      <c r="AQ1158" s="582"/>
      <c r="AR1158" s="582"/>
      <c r="AS1158" s="582"/>
    </row>
    <row r="1159" spans="15:45" ht="12.75" customHeight="1">
      <c r="O1159" s="582"/>
      <c r="P1159" s="582"/>
      <c r="Q1159" s="582"/>
      <c r="R1159" s="582"/>
      <c r="S1159" s="582"/>
      <c r="T1159" s="582"/>
      <c r="U1159" s="582"/>
      <c r="V1159" s="582"/>
      <c r="W1159" s="582"/>
      <c r="X1159" s="582"/>
      <c r="Y1159" s="582"/>
      <c r="Z1159" s="582"/>
      <c r="AA1159" s="582"/>
      <c r="AB1159" s="582"/>
      <c r="AC1159" s="582"/>
      <c r="AD1159" s="582"/>
      <c r="AE1159" s="582"/>
      <c r="AF1159" s="582"/>
      <c r="AG1159" s="582"/>
      <c r="AH1159" s="582"/>
      <c r="AI1159" s="582"/>
      <c r="AJ1159" s="582"/>
      <c r="AK1159" s="582"/>
      <c r="AL1159" s="582"/>
      <c r="AM1159" s="582"/>
      <c r="AN1159" s="582"/>
      <c r="AO1159" s="582"/>
      <c r="AP1159" s="582"/>
      <c r="AQ1159" s="582"/>
      <c r="AR1159" s="582"/>
      <c r="AS1159" s="582"/>
    </row>
    <row r="1160" spans="15:45" ht="12.75" customHeight="1">
      <c r="O1160" s="582"/>
      <c r="P1160" s="582"/>
      <c r="Q1160" s="582"/>
      <c r="R1160" s="582"/>
      <c r="S1160" s="582"/>
      <c r="T1160" s="582"/>
      <c r="U1160" s="582"/>
      <c r="V1160" s="582"/>
      <c r="W1160" s="582"/>
      <c r="X1160" s="582"/>
      <c r="Y1160" s="582"/>
      <c r="Z1160" s="582"/>
      <c r="AA1160" s="582"/>
      <c r="AB1160" s="582"/>
      <c r="AC1160" s="582"/>
      <c r="AD1160" s="582"/>
      <c r="AE1160" s="582"/>
      <c r="AF1160" s="582"/>
      <c r="AG1160" s="582"/>
      <c r="AH1160" s="582"/>
      <c r="AI1160" s="582"/>
      <c r="AJ1160" s="582"/>
      <c r="AK1160" s="582"/>
      <c r="AL1160" s="582"/>
      <c r="AM1160" s="582"/>
      <c r="AN1160" s="582"/>
      <c r="AO1160" s="582"/>
      <c r="AP1160" s="582"/>
      <c r="AQ1160" s="582"/>
      <c r="AR1160" s="582"/>
      <c r="AS1160" s="582"/>
    </row>
    <row r="1161" spans="15:45" ht="12.75" customHeight="1">
      <c r="O1161" s="582"/>
      <c r="P1161" s="582"/>
      <c r="Q1161" s="582"/>
      <c r="R1161" s="582"/>
      <c r="S1161" s="582"/>
      <c r="T1161" s="582"/>
      <c r="U1161" s="582"/>
      <c r="V1161" s="582"/>
      <c r="W1161" s="582"/>
      <c r="X1161" s="582"/>
      <c r="Y1161" s="582"/>
      <c r="Z1161" s="582"/>
      <c r="AA1161" s="582"/>
      <c r="AB1161" s="582"/>
      <c r="AC1161" s="582"/>
      <c r="AD1161" s="582"/>
      <c r="AE1161" s="582"/>
      <c r="AF1161" s="582"/>
      <c r="AG1161" s="582"/>
      <c r="AH1161" s="582"/>
      <c r="AI1161" s="582"/>
      <c r="AJ1161" s="582"/>
      <c r="AK1161" s="582"/>
      <c r="AL1161" s="582"/>
      <c r="AM1161" s="582"/>
      <c r="AN1161" s="582"/>
      <c r="AO1161" s="582"/>
      <c r="AP1161" s="582"/>
      <c r="AQ1161" s="582"/>
      <c r="AR1161" s="582"/>
      <c r="AS1161" s="582"/>
    </row>
    <row r="1162" spans="15:45" ht="12.75" customHeight="1">
      <c r="O1162" s="582"/>
      <c r="P1162" s="582"/>
      <c r="Q1162" s="582"/>
      <c r="R1162" s="582"/>
      <c r="S1162" s="582"/>
      <c r="T1162" s="582"/>
      <c r="U1162" s="582"/>
      <c r="V1162" s="582"/>
      <c r="W1162" s="582"/>
      <c r="X1162" s="582"/>
      <c r="Y1162" s="582"/>
      <c r="Z1162" s="582"/>
      <c r="AA1162" s="582"/>
      <c r="AB1162" s="582"/>
      <c r="AC1162" s="582"/>
      <c r="AD1162" s="582"/>
      <c r="AE1162" s="582"/>
      <c r="AF1162" s="582"/>
      <c r="AG1162" s="582"/>
      <c r="AH1162" s="582"/>
      <c r="AI1162" s="582"/>
      <c r="AJ1162" s="582"/>
      <c r="AK1162" s="582"/>
      <c r="AL1162" s="582"/>
      <c r="AM1162" s="582"/>
      <c r="AN1162" s="582"/>
      <c r="AO1162" s="582"/>
      <c r="AP1162" s="582"/>
      <c r="AQ1162" s="582"/>
      <c r="AR1162" s="582"/>
      <c r="AS1162" s="582"/>
    </row>
    <row r="1163" spans="15:45" ht="12.75" customHeight="1">
      <c r="O1163" s="582"/>
      <c r="P1163" s="582"/>
      <c r="Q1163" s="582"/>
      <c r="R1163" s="582"/>
      <c r="S1163" s="582"/>
      <c r="T1163" s="582"/>
      <c r="U1163" s="582"/>
      <c r="V1163" s="582"/>
      <c r="W1163" s="582"/>
      <c r="X1163" s="582"/>
      <c r="Y1163" s="582"/>
      <c r="Z1163" s="582"/>
      <c r="AA1163" s="582"/>
      <c r="AB1163" s="582"/>
      <c r="AC1163" s="582"/>
      <c r="AD1163" s="582"/>
      <c r="AE1163" s="582"/>
      <c r="AF1163" s="582"/>
      <c r="AG1163" s="582"/>
      <c r="AH1163" s="582"/>
      <c r="AI1163" s="582"/>
      <c r="AJ1163" s="582"/>
      <c r="AK1163" s="582"/>
      <c r="AL1163" s="582"/>
      <c r="AM1163" s="582"/>
      <c r="AN1163" s="582"/>
      <c r="AO1163" s="582"/>
      <c r="AP1163" s="582"/>
      <c r="AQ1163" s="582"/>
      <c r="AR1163" s="582"/>
      <c r="AS1163" s="582"/>
    </row>
    <row r="1164" spans="15:45" ht="12.75" customHeight="1">
      <c r="O1164" s="582"/>
      <c r="P1164" s="582"/>
      <c r="Q1164" s="582"/>
      <c r="R1164" s="582"/>
      <c r="S1164" s="582"/>
      <c r="T1164" s="582"/>
      <c r="U1164" s="582"/>
      <c r="V1164" s="582"/>
      <c r="W1164" s="582"/>
      <c r="X1164" s="582"/>
      <c r="Y1164" s="582"/>
      <c r="Z1164" s="582"/>
      <c r="AA1164" s="582"/>
      <c r="AB1164" s="582"/>
      <c r="AC1164" s="582"/>
      <c r="AD1164" s="582"/>
      <c r="AE1164" s="582"/>
      <c r="AF1164" s="582"/>
      <c r="AG1164" s="582"/>
      <c r="AH1164" s="582"/>
      <c r="AI1164" s="582"/>
      <c r="AJ1164" s="582"/>
      <c r="AK1164" s="582"/>
      <c r="AL1164" s="582"/>
      <c r="AM1164" s="582"/>
      <c r="AN1164" s="582"/>
      <c r="AO1164" s="582"/>
      <c r="AP1164" s="582"/>
      <c r="AQ1164" s="582"/>
      <c r="AR1164" s="582"/>
      <c r="AS1164" s="582"/>
    </row>
    <row r="1165" spans="15:45" ht="12.75" customHeight="1">
      <c r="O1165" s="582"/>
      <c r="P1165" s="582"/>
      <c r="Q1165" s="582"/>
      <c r="R1165" s="582"/>
      <c r="S1165" s="582"/>
      <c r="T1165" s="582"/>
      <c r="U1165" s="582"/>
      <c r="V1165" s="582"/>
      <c r="W1165" s="582"/>
      <c r="X1165" s="582"/>
      <c r="Y1165" s="582"/>
      <c r="Z1165" s="582"/>
      <c r="AA1165" s="582"/>
      <c r="AB1165" s="582"/>
      <c r="AC1165" s="582"/>
      <c r="AD1165" s="582"/>
      <c r="AE1165" s="582"/>
      <c r="AF1165" s="582"/>
      <c r="AG1165" s="582"/>
      <c r="AH1165" s="582"/>
      <c r="AI1165" s="582"/>
      <c r="AJ1165" s="582"/>
      <c r="AK1165" s="582"/>
      <c r="AL1165" s="582"/>
      <c r="AM1165" s="582"/>
      <c r="AN1165" s="582"/>
      <c r="AO1165" s="582"/>
      <c r="AP1165" s="582"/>
      <c r="AQ1165" s="582"/>
      <c r="AR1165" s="582"/>
      <c r="AS1165" s="582"/>
    </row>
    <row r="1166" spans="15:45" ht="12.75" customHeight="1">
      <c r="O1166" s="582"/>
      <c r="P1166" s="582"/>
      <c r="Q1166" s="582"/>
      <c r="R1166" s="582"/>
      <c r="S1166" s="582"/>
      <c r="T1166" s="582"/>
      <c r="U1166" s="582"/>
      <c r="V1166" s="582"/>
      <c r="W1166" s="582"/>
      <c r="X1166" s="582"/>
      <c r="Y1166" s="582"/>
      <c r="Z1166" s="582"/>
      <c r="AA1166" s="582"/>
      <c r="AB1166" s="582"/>
      <c r="AC1166" s="582"/>
      <c r="AD1166" s="582"/>
      <c r="AE1166" s="582"/>
      <c r="AF1166" s="582"/>
      <c r="AG1166" s="582"/>
      <c r="AH1166" s="582"/>
      <c r="AI1166" s="582"/>
      <c r="AJ1166" s="582"/>
      <c r="AK1166" s="582"/>
      <c r="AL1166" s="582"/>
      <c r="AM1166" s="582"/>
      <c r="AN1166" s="582"/>
      <c r="AO1166" s="582"/>
      <c r="AP1166" s="582"/>
      <c r="AQ1166" s="582"/>
      <c r="AR1166" s="582"/>
      <c r="AS1166" s="582"/>
    </row>
    <row r="1167" spans="15:45" ht="12.75" customHeight="1">
      <c r="O1167" s="582"/>
      <c r="P1167" s="582"/>
      <c r="Q1167" s="582"/>
      <c r="R1167" s="582"/>
      <c r="S1167" s="582"/>
      <c r="T1167" s="582"/>
      <c r="U1167" s="582"/>
      <c r="V1167" s="582"/>
      <c r="W1167" s="582"/>
      <c r="X1167" s="582"/>
      <c r="Y1167" s="582"/>
      <c r="Z1167" s="582"/>
      <c r="AA1167" s="582"/>
      <c r="AB1167" s="582"/>
      <c r="AC1167" s="582"/>
      <c r="AD1167" s="582"/>
      <c r="AE1167" s="582"/>
      <c r="AF1167" s="582"/>
      <c r="AG1167" s="582"/>
      <c r="AH1167" s="582"/>
      <c r="AI1167" s="582"/>
      <c r="AJ1167" s="582"/>
      <c r="AK1167" s="582"/>
      <c r="AL1167" s="582"/>
      <c r="AM1167" s="582"/>
      <c r="AN1167" s="582"/>
      <c r="AO1167" s="582"/>
      <c r="AP1167" s="582"/>
      <c r="AQ1167" s="582"/>
      <c r="AR1167" s="582"/>
      <c r="AS1167" s="582"/>
    </row>
    <row r="1168" spans="15:45" ht="12.75" customHeight="1">
      <c r="O1168" s="582"/>
      <c r="P1168" s="582"/>
      <c r="Q1168" s="582"/>
      <c r="R1168" s="582"/>
      <c r="S1168" s="582"/>
      <c r="T1168" s="582"/>
      <c r="U1168" s="582"/>
      <c r="V1168" s="582"/>
      <c r="W1168" s="582"/>
      <c r="X1168" s="582"/>
      <c r="Y1168" s="582"/>
      <c r="Z1168" s="582"/>
      <c r="AA1168" s="582"/>
      <c r="AB1168" s="582"/>
      <c r="AC1168" s="582"/>
      <c r="AD1168" s="582"/>
      <c r="AE1168" s="582"/>
      <c r="AF1168" s="582"/>
      <c r="AG1168" s="582"/>
      <c r="AH1168" s="582"/>
      <c r="AI1168" s="582"/>
      <c r="AJ1168" s="582"/>
      <c r="AK1168" s="582"/>
      <c r="AL1168" s="582"/>
      <c r="AM1168" s="582"/>
      <c r="AN1168" s="582"/>
      <c r="AO1168" s="582"/>
      <c r="AP1168" s="582"/>
      <c r="AQ1168" s="582"/>
      <c r="AR1168" s="582"/>
      <c r="AS1168" s="582"/>
    </row>
    <row r="1169" spans="15:45" ht="12.75" customHeight="1">
      <c r="O1169" s="582"/>
      <c r="P1169" s="582"/>
      <c r="Q1169" s="582"/>
      <c r="R1169" s="582"/>
      <c r="S1169" s="582"/>
      <c r="T1169" s="582"/>
      <c r="U1169" s="582"/>
      <c r="V1169" s="582"/>
      <c r="W1169" s="582"/>
      <c r="X1169" s="582"/>
      <c r="Y1169" s="582"/>
      <c r="Z1169" s="582"/>
      <c r="AA1169" s="582"/>
      <c r="AB1169" s="582"/>
      <c r="AC1169" s="582"/>
      <c r="AD1169" s="582"/>
      <c r="AE1169" s="582"/>
      <c r="AF1169" s="582"/>
      <c r="AG1169" s="582"/>
      <c r="AH1169" s="582"/>
      <c r="AI1169" s="582"/>
      <c r="AJ1169" s="582"/>
      <c r="AK1169" s="582"/>
      <c r="AL1169" s="582"/>
      <c r="AM1169" s="582"/>
      <c r="AN1169" s="582"/>
      <c r="AO1169" s="582"/>
      <c r="AP1169" s="582"/>
      <c r="AQ1169" s="582"/>
      <c r="AR1169" s="582"/>
      <c r="AS1169" s="582"/>
    </row>
    <row r="1170" spans="15:45" ht="12.75" customHeight="1">
      <c r="O1170" s="582"/>
      <c r="P1170" s="582"/>
      <c r="Q1170" s="582"/>
      <c r="R1170" s="582"/>
      <c r="S1170" s="582"/>
      <c r="T1170" s="582"/>
      <c r="U1170" s="582"/>
      <c r="V1170" s="582"/>
      <c r="W1170" s="582"/>
      <c r="X1170" s="582"/>
      <c r="Y1170" s="582"/>
      <c r="Z1170" s="582"/>
      <c r="AA1170" s="582"/>
      <c r="AB1170" s="582"/>
      <c r="AC1170" s="582"/>
      <c r="AD1170" s="582"/>
      <c r="AE1170" s="582"/>
      <c r="AF1170" s="582"/>
      <c r="AG1170" s="582"/>
      <c r="AH1170" s="582"/>
      <c r="AI1170" s="582"/>
      <c r="AJ1170" s="582"/>
      <c r="AK1170" s="582"/>
      <c r="AL1170" s="582"/>
      <c r="AM1170" s="582"/>
      <c r="AN1170" s="582"/>
      <c r="AO1170" s="582"/>
      <c r="AP1170" s="582"/>
      <c r="AQ1170" s="582"/>
      <c r="AR1170" s="582"/>
      <c r="AS1170" s="582"/>
    </row>
    <row r="1171" spans="15:45" ht="12.75" customHeight="1">
      <c r="O1171" s="582"/>
      <c r="P1171" s="582"/>
      <c r="Q1171" s="582"/>
      <c r="R1171" s="582"/>
      <c r="S1171" s="582"/>
      <c r="T1171" s="582"/>
      <c r="U1171" s="582"/>
      <c r="V1171" s="582"/>
      <c r="W1171" s="582"/>
      <c r="X1171" s="582"/>
      <c r="Y1171" s="582"/>
      <c r="Z1171" s="582"/>
      <c r="AA1171" s="582"/>
      <c r="AB1171" s="582"/>
      <c r="AC1171" s="582"/>
      <c r="AD1171" s="582"/>
      <c r="AE1171" s="582"/>
      <c r="AF1171" s="582"/>
      <c r="AG1171" s="582"/>
      <c r="AH1171" s="582"/>
      <c r="AI1171" s="582"/>
      <c r="AJ1171" s="582"/>
      <c r="AK1171" s="582"/>
      <c r="AL1171" s="582"/>
      <c r="AM1171" s="582"/>
      <c r="AN1171" s="582"/>
      <c r="AO1171" s="582"/>
      <c r="AP1171" s="582"/>
      <c r="AQ1171" s="582"/>
      <c r="AR1171" s="582"/>
      <c r="AS1171" s="582"/>
    </row>
    <row r="1172" spans="15:45" ht="12.75" customHeight="1">
      <c r="O1172" s="582"/>
      <c r="P1172" s="582"/>
      <c r="Q1172" s="582"/>
      <c r="R1172" s="582"/>
      <c r="S1172" s="582"/>
      <c r="T1172" s="582"/>
      <c r="U1172" s="582"/>
      <c r="V1172" s="582"/>
      <c r="W1172" s="582"/>
      <c r="X1172" s="582"/>
      <c r="Y1172" s="582"/>
      <c r="Z1172" s="582"/>
      <c r="AA1172" s="582"/>
      <c r="AB1172" s="582"/>
      <c r="AC1172" s="582"/>
      <c r="AD1172" s="582"/>
      <c r="AE1172" s="582"/>
      <c r="AF1172" s="582"/>
      <c r="AG1172" s="582"/>
      <c r="AH1172" s="582"/>
      <c r="AI1172" s="582"/>
      <c r="AJ1172" s="582"/>
      <c r="AK1172" s="582"/>
      <c r="AL1172" s="582"/>
      <c r="AM1172" s="582"/>
      <c r="AN1172" s="582"/>
      <c r="AO1172" s="582"/>
      <c r="AP1172" s="582"/>
      <c r="AQ1172" s="582"/>
      <c r="AR1172" s="582"/>
      <c r="AS1172" s="582"/>
    </row>
    <row r="1173" spans="15:45" ht="12.75" customHeight="1">
      <c r="O1173" s="582"/>
      <c r="P1173" s="582"/>
      <c r="Q1173" s="582"/>
      <c r="R1173" s="582"/>
      <c r="S1173" s="582"/>
      <c r="T1173" s="582"/>
      <c r="U1173" s="582"/>
      <c r="V1173" s="582"/>
      <c r="W1173" s="582"/>
      <c r="X1173" s="582"/>
      <c r="Y1173" s="582"/>
      <c r="Z1173" s="582"/>
      <c r="AA1173" s="582"/>
      <c r="AB1173" s="582"/>
      <c r="AC1173" s="582"/>
      <c r="AD1173" s="582"/>
      <c r="AE1173" s="582"/>
      <c r="AF1173" s="582"/>
      <c r="AG1173" s="582"/>
      <c r="AH1173" s="582"/>
      <c r="AI1173" s="582"/>
      <c r="AJ1173" s="582"/>
      <c r="AK1173" s="582"/>
      <c r="AL1173" s="582"/>
      <c r="AM1173" s="582"/>
      <c r="AN1173" s="582"/>
      <c r="AO1173" s="582"/>
      <c r="AP1173" s="582"/>
      <c r="AQ1173" s="582"/>
      <c r="AR1173" s="582"/>
      <c r="AS1173" s="582"/>
    </row>
    <row r="1174" spans="15:45" ht="12.75" customHeight="1">
      <c r="O1174" s="582"/>
      <c r="P1174" s="582"/>
      <c r="Q1174" s="582"/>
      <c r="R1174" s="582"/>
      <c r="S1174" s="582"/>
      <c r="T1174" s="582"/>
      <c r="U1174" s="582"/>
      <c r="V1174" s="582"/>
      <c r="W1174" s="582"/>
      <c r="X1174" s="582"/>
      <c r="Y1174" s="582"/>
      <c r="Z1174" s="582"/>
      <c r="AA1174" s="582"/>
      <c r="AB1174" s="582"/>
      <c r="AC1174" s="582"/>
      <c r="AD1174" s="582"/>
      <c r="AE1174" s="582"/>
      <c r="AF1174" s="582"/>
      <c r="AG1174" s="582"/>
      <c r="AH1174" s="582"/>
      <c r="AI1174" s="582"/>
      <c r="AJ1174" s="582"/>
      <c r="AK1174" s="582"/>
      <c r="AL1174" s="582"/>
      <c r="AM1174" s="582"/>
      <c r="AN1174" s="582"/>
      <c r="AO1174" s="582"/>
      <c r="AP1174" s="582"/>
      <c r="AQ1174" s="582"/>
      <c r="AR1174" s="582"/>
      <c r="AS1174" s="582"/>
    </row>
    <row r="1175" spans="15:45" ht="12.75" customHeight="1">
      <c r="O1175" s="582"/>
      <c r="P1175" s="582"/>
      <c r="Q1175" s="582"/>
      <c r="R1175" s="582"/>
      <c r="S1175" s="582"/>
      <c r="T1175" s="582"/>
      <c r="U1175" s="582"/>
      <c r="V1175" s="582"/>
      <c r="W1175" s="582"/>
      <c r="X1175" s="582"/>
      <c r="Y1175" s="582"/>
      <c r="Z1175" s="582"/>
      <c r="AA1175" s="582"/>
      <c r="AB1175" s="582"/>
      <c r="AC1175" s="582"/>
      <c r="AD1175" s="582"/>
      <c r="AE1175" s="582"/>
      <c r="AF1175" s="582"/>
      <c r="AG1175" s="582"/>
      <c r="AH1175" s="582"/>
      <c r="AI1175" s="582"/>
      <c r="AJ1175" s="582"/>
      <c r="AK1175" s="582"/>
      <c r="AL1175" s="582"/>
      <c r="AM1175" s="582"/>
      <c r="AN1175" s="582"/>
      <c r="AO1175" s="582"/>
      <c r="AP1175" s="582"/>
      <c r="AQ1175" s="582"/>
      <c r="AR1175" s="582"/>
      <c r="AS1175" s="582"/>
    </row>
    <row r="1176" spans="15:45" ht="12.75" customHeight="1">
      <c r="O1176" s="582"/>
      <c r="P1176" s="582"/>
      <c r="Q1176" s="582"/>
      <c r="R1176" s="582"/>
      <c r="S1176" s="582"/>
      <c r="T1176" s="582"/>
      <c r="U1176" s="582"/>
      <c r="V1176" s="582"/>
      <c r="W1176" s="582"/>
      <c r="X1176" s="582"/>
      <c r="Y1176" s="582"/>
      <c r="Z1176" s="582"/>
      <c r="AA1176" s="582"/>
      <c r="AB1176" s="582"/>
      <c r="AC1176" s="582"/>
      <c r="AD1176" s="582"/>
      <c r="AE1176" s="582"/>
      <c r="AF1176" s="582"/>
      <c r="AG1176" s="582"/>
      <c r="AH1176" s="582"/>
      <c r="AI1176" s="582"/>
      <c r="AJ1176" s="582"/>
      <c r="AK1176" s="582"/>
      <c r="AL1176" s="582"/>
      <c r="AM1176" s="582"/>
      <c r="AN1176" s="582"/>
      <c r="AO1176" s="582"/>
      <c r="AP1176" s="582"/>
      <c r="AQ1176" s="582"/>
      <c r="AR1176" s="582"/>
      <c r="AS1176" s="582"/>
    </row>
    <row r="1177" spans="15:45" ht="12.75" customHeight="1">
      <c r="O1177" s="582"/>
      <c r="P1177" s="582"/>
      <c r="Q1177" s="582"/>
      <c r="R1177" s="582"/>
      <c r="S1177" s="582"/>
      <c r="T1177" s="582"/>
      <c r="U1177" s="582"/>
      <c r="V1177" s="582"/>
      <c r="W1177" s="582"/>
      <c r="X1177" s="582"/>
      <c r="Y1177" s="582"/>
      <c r="Z1177" s="582"/>
      <c r="AA1177" s="582"/>
      <c r="AB1177" s="582"/>
      <c r="AC1177" s="582"/>
      <c r="AD1177" s="582"/>
      <c r="AE1177" s="582"/>
      <c r="AF1177" s="582"/>
      <c r="AG1177" s="582"/>
      <c r="AH1177" s="582"/>
      <c r="AI1177" s="582"/>
      <c r="AJ1177" s="582"/>
      <c r="AK1177" s="582"/>
      <c r="AL1177" s="582"/>
      <c r="AM1177" s="582"/>
      <c r="AN1177" s="582"/>
      <c r="AO1177" s="582"/>
      <c r="AP1177" s="582"/>
      <c r="AQ1177" s="582"/>
      <c r="AR1177" s="582"/>
      <c r="AS1177" s="582"/>
    </row>
    <row r="1178" spans="15:45" ht="12.75" customHeight="1">
      <c r="O1178" s="582"/>
      <c r="P1178" s="582"/>
      <c r="Q1178" s="582"/>
      <c r="R1178" s="582"/>
      <c r="S1178" s="582"/>
      <c r="T1178" s="582"/>
      <c r="U1178" s="582"/>
      <c r="V1178" s="582"/>
      <c r="W1178" s="582"/>
      <c r="X1178" s="582"/>
      <c r="Y1178" s="582"/>
      <c r="Z1178" s="582"/>
      <c r="AA1178" s="582"/>
      <c r="AB1178" s="582"/>
      <c r="AC1178" s="582"/>
      <c r="AD1178" s="582"/>
      <c r="AE1178" s="582"/>
      <c r="AF1178" s="582"/>
      <c r="AG1178" s="582"/>
      <c r="AH1178" s="582"/>
      <c r="AI1178" s="582"/>
      <c r="AJ1178" s="582"/>
      <c r="AK1178" s="582"/>
      <c r="AL1178" s="582"/>
      <c r="AM1178" s="582"/>
      <c r="AN1178" s="582"/>
      <c r="AO1178" s="582"/>
      <c r="AP1178" s="582"/>
      <c r="AQ1178" s="582"/>
      <c r="AR1178" s="582"/>
      <c r="AS1178" s="582"/>
    </row>
    <row r="1179" spans="15:45" ht="12.75" customHeight="1">
      <c r="O1179" s="582"/>
      <c r="P1179" s="582"/>
      <c r="Q1179" s="582"/>
      <c r="R1179" s="582"/>
      <c r="S1179" s="582"/>
      <c r="T1179" s="582"/>
      <c r="U1179" s="582"/>
      <c r="V1179" s="582"/>
      <c r="W1179" s="582"/>
      <c r="X1179" s="582"/>
      <c r="Y1179" s="582"/>
      <c r="Z1179" s="582"/>
      <c r="AA1179" s="582"/>
      <c r="AB1179" s="582"/>
      <c r="AC1179" s="582"/>
      <c r="AD1179" s="582"/>
      <c r="AE1179" s="582"/>
      <c r="AF1179" s="582"/>
      <c r="AG1179" s="582"/>
      <c r="AH1179" s="582"/>
      <c r="AI1179" s="582"/>
      <c r="AJ1179" s="582"/>
      <c r="AK1179" s="582"/>
      <c r="AL1179" s="582"/>
      <c r="AM1179" s="582"/>
      <c r="AN1179" s="582"/>
      <c r="AO1179" s="582"/>
      <c r="AP1179" s="582"/>
      <c r="AQ1179" s="582"/>
      <c r="AR1179" s="582"/>
      <c r="AS1179" s="582"/>
    </row>
    <row r="1180" spans="15:45" ht="12.75" customHeight="1">
      <c r="O1180" s="582"/>
      <c r="P1180" s="582"/>
      <c r="Q1180" s="582"/>
      <c r="R1180" s="582"/>
      <c r="S1180" s="582"/>
      <c r="T1180" s="582"/>
      <c r="U1180" s="582"/>
      <c r="V1180" s="582"/>
      <c r="W1180" s="582"/>
      <c r="X1180" s="582"/>
      <c r="Y1180" s="582"/>
      <c r="Z1180" s="582"/>
      <c r="AA1180" s="582"/>
      <c r="AB1180" s="582"/>
      <c r="AC1180" s="582"/>
      <c r="AD1180" s="582"/>
      <c r="AE1180" s="582"/>
      <c r="AF1180" s="582"/>
      <c r="AG1180" s="582"/>
      <c r="AH1180" s="582"/>
      <c r="AI1180" s="582"/>
      <c r="AJ1180" s="582"/>
      <c r="AK1180" s="582"/>
      <c r="AL1180" s="582"/>
      <c r="AM1180" s="582"/>
      <c r="AN1180" s="582"/>
      <c r="AO1180" s="582"/>
      <c r="AP1180" s="582"/>
      <c r="AQ1180" s="582"/>
      <c r="AR1180" s="582"/>
      <c r="AS1180" s="582"/>
    </row>
    <row r="1181" spans="15:45" ht="12.75" customHeight="1">
      <c r="O1181" s="582"/>
      <c r="P1181" s="582"/>
      <c r="Q1181" s="582"/>
      <c r="R1181" s="582"/>
      <c r="S1181" s="582"/>
      <c r="T1181" s="582"/>
      <c r="U1181" s="582"/>
      <c r="V1181" s="582"/>
      <c r="W1181" s="582"/>
      <c r="X1181" s="582"/>
      <c r="Y1181" s="582"/>
      <c r="Z1181" s="582"/>
      <c r="AA1181" s="582"/>
      <c r="AB1181" s="582"/>
      <c r="AC1181" s="582"/>
      <c r="AD1181" s="582"/>
      <c r="AE1181" s="582"/>
      <c r="AF1181" s="582"/>
      <c r="AG1181" s="582"/>
      <c r="AH1181" s="582"/>
      <c r="AI1181" s="582"/>
      <c r="AJ1181" s="582"/>
      <c r="AK1181" s="582"/>
      <c r="AL1181" s="582"/>
      <c r="AM1181" s="582"/>
      <c r="AN1181" s="582"/>
      <c r="AO1181" s="582"/>
      <c r="AP1181" s="582"/>
      <c r="AQ1181" s="582"/>
      <c r="AR1181" s="582"/>
      <c r="AS1181" s="582"/>
    </row>
    <row r="1182" spans="15:45" ht="12.75" customHeight="1">
      <c r="O1182" s="582"/>
      <c r="P1182" s="582"/>
      <c r="Q1182" s="582"/>
      <c r="R1182" s="582"/>
      <c r="S1182" s="582"/>
      <c r="T1182" s="582"/>
      <c r="U1182" s="582"/>
      <c r="V1182" s="582"/>
      <c r="W1182" s="582"/>
      <c r="X1182" s="582"/>
      <c r="Y1182" s="582"/>
      <c r="Z1182" s="582"/>
      <c r="AA1182" s="582"/>
      <c r="AB1182" s="582"/>
      <c r="AC1182" s="582"/>
      <c r="AD1182" s="582"/>
      <c r="AE1182" s="582"/>
      <c r="AF1182" s="582"/>
      <c r="AG1182" s="582"/>
      <c r="AH1182" s="582"/>
      <c r="AI1182" s="582"/>
      <c r="AJ1182" s="582"/>
      <c r="AK1182" s="582"/>
      <c r="AL1182" s="582"/>
      <c r="AM1182" s="582"/>
      <c r="AN1182" s="582"/>
      <c r="AO1182" s="582"/>
      <c r="AP1182" s="582"/>
      <c r="AQ1182" s="582"/>
      <c r="AR1182" s="582"/>
      <c r="AS1182" s="582"/>
    </row>
    <row r="1183" spans="15:45" ht="12.75" customHeight="1">
      <c r="O1183" s="582"/>
      <c r="P1183" s="582"/>
      <c r="Q1183" s="582"/>
      <c r="R1183" s="582"/>
      <c r="S1183" s="582"/>
      <c r="T1183" s="582"/>
      <c r="U1183" s="582"/>
      <c r="V1183" s="582"/>
      <c r="W1183" s="582"/>
      <c r="X1183" s="582"/>
      <c r="Y1183" s="582"/>
      <c r="Z1183" s="582"/>
      <c r="AA1183" s="582"/>
      <c r="AB1183" s="582"/>
      <c r="AC1183" s="582"/>
      <c r="AD1183" s="582"/>
      <c r="AE1183" s="582"/>
      <c r="AF1183" s="582"/>
      <c r="AG1183" s="582"/>
      <c r="AH1183" s="582"/>
      <c r="AI1183" s="582"/>
      <c r="AJ1183" s="582"/>
      <c r="AK1183" s="582"/>
      <c r="AL1183" s="582"/>
      <c r="AM1183" s="582"/>
      <c r="AN1183" s="582"/>
      <c r="AO1183" s="582"/>
      <c r="AP1183" s="582"/>
      <c r="AQ1183" s="582"/>
      <c r="AR1183" s="582"/>
      <c r="AS1183" s="582"/>
    </row>
    <row r="1184" spans="15:45" ht="12.75" customHeight="1">
      <c r="O1184" s="582"/>
      <c r="P1184" s="582"/>
      <c r="Q1184" s="582"/>
      <c r="R1184" s="582"/>
      <c r="S1184" s="582"/>
      <c r="T1184" s="582"/>
      <c r="U1184" s="582"/>
      <c r="V1184" s="582"/>
      <c r="W1184" s="582"/>
      <c r="X1184" s="582"/>
      <c r="Y1184" s="582"/>
      <c r="Z1184" s="582"/>
      <c r="AA1184" s="582"/>
      <c r="AB1184" s="582"/>
      <c r="AC1184" s="582"/>
      <c r="AD1184" s="582"/>
      <c r="AE1184" s="582"/>
      <c r="AF1184" s="582"/>
      <c r="AG1184" s="582"/>
      <c r="AH1184" s="582"/>
      <c r="AI1184" s="582"/>
      <c r="AJ1184" s="582"/>
      <c r="AK1184" s="582"/>
      <c r="AL1184" s="582"/>
      <c r="AM1184" s="582"/>
      <c r="AN1184" s="582"/>
      <c r="AO1184" s="582"/>
      <c r="AP1184" s="582"/>
      <c r="AQ1184" s="582"/>
      <c r="AR1184" s="582"/>
      <c r="AS1184" s="582"/>
    </row>
    <row r="1185" spans="15:45" ht="12.75" customHeight="1">
      <c r="O1185" s="582"/>
      <c r="P1185" s="582"/>
      <c r="Q1185" s="582"/>
      <c r="R1185" s="582"/>
      <c r="S1185" s="582"/>
      <c r="T1185" s="582"/>
      <c r="U1185" s="582"/>
      <c r="V1185" s="582"/>
      <c r="W1185" s="582"/>
      <c r="X1185" s="582"/>
      <c r="Y1185" s="582"/>
      <c r="Z1185" s="582"/>
      <c r="AA1185" s="582"/>
      <c r="AB1185" s="582"/>
      <c r="AC1185" s="582"/>
      <c r="AD1185" s="582"/>
      <c r="AE1185" s="582"/>
      <c r="AF1185" s="582"/>
      <c r="AG1185" s="582"/>
      <c r="AH1185" s="582"/>
      <c r="AI1185" s="582"/>
      <c r="AJ1185" s="582"/>
      <c r="AK1185" s="582"/>
      <c r="AL1185" s="582"/>
      <c r="AM1185" s="582"/>
      <c r="AN1185" s="582"/>
      <c r="AO1185" s="582"/>
      <c r="AP1185" s="582"/>
      <c r="AQ1185" s="582"/>
      <c r="AR1185" s="582"/>
      <c r="AS1185" s="582"/>
    </row>
    <row r="1186" spans="15:45" ht="12.75" customHeight="1">
      <c r="O1186" s="582"/>
      <c r="P1186" s="582"/>
      <c r="Q1186" s="582"/>
      <c r="R1186" s="582"/>
      <c r="S1186" s="582"/>
      <c r="T1186" s="582"/>
      <c r="U1186" s="582"/>
      <c r="V1186" s="582"/>
      <c r="W1186" s="582"/>
      <c r="X1186" s="582"/>
      <c r="Y1186" s="582"/>
      <c r="Z1186" s="582"/>
      <c r="AA1186" s="582"/>
      <c r="AB1186" s="582"/>
      <c r="AC1186" s="582"/>
      <c r="AD1186" s="582"/>
      <c r="AE1186" s="582"/>
      <c r="AF1186" s="582"/>
      <c r="AG1186" s="582"/>
      <c r="AH1186" s="582"/>
      <c r="AI1186" s="582"/>
      <c r="AJ1186" s="582"/>
      <c r="AK1186" s="582"/>
      <c r="AL1186" s="582"/>
      <c r="AM1186" s="582"/>
      <c r="AN1186" s="582"/>
      <c r="AO1186" s="582"/>
      <c r="AP1186" s="582"/>
      <c r="AQ1186" s="582"/>
      <c r="AR1186" s="582"/>
      <c r="AS1186" s="582"/>
    </row>
    <row r="1187" spans="15:45" ht="12.75" customHeight="1">
      <c r="O1187" s="582"/>
      <c r="P1187" s="582"/>
      <c r="Q1187" s="582"/>
      <c r="R1187" s="582"/>
      <c r="S1187" s="582"/>
      <c r="T1187" s="582"/>
      <c r="U1187" s="582"/>
      <c r="V1187" s="582"/>
      <c r="W1187" s="582"/>
      <c r="X1187" s="582"/>
      <c r="Y1187" s="582"/>
      <c r="Z1187" s="582"/>
      <c r="AA1187" s="582"/>
      <c r="AB1187" s="582"/>
      <c r="AC1187" s="582"/>
      <c r="AD1187" s="582"/>
      <c r="AE1187" s="582"/>
      <c r="AF1187" s="582"/>
      <c r="AG1187" s="582"/>
      <c r="AH1187" s="582"/>
      <c r="AI1187" s="582"/>
      <c r="AJ1187" s="582"/>
      <c r="AK1187" s="582"/>
      <c r="AL1187" s="582"/>
      <c r="AM1187" s="582"/>
      <c r="AN1187" s="582"/>
      <c r="AO1187" s="582"/>
      <c r="AP1187" s="582"/>
      <c r="AQ1187" s="582"/>
      <c r="AR1187" s="582"/>
      <c r="AS1187" s="582"/>
    </row>
    <row r="1188" spans="15:45" ht="12.75" customHeight="1">
      <c r="O1188" s="582"/>
      <c r="P1188" s="582"/>
      <c r="Q1188" s="582"/>
      <c r="R1188" s="582"/>
      <c r="S1188" s="582"/>
      <c r="T1188" s="582"/>
      <c r="U1188" s="582"/>
      <c r="V1188" s="582"/>
      <c r="W1188" s="582"/>
      <c r="X1188" s="582"/>
      <c r="Y1188" s="582"/>
      <c r="Z1188" s="582"/>
      <c r="AA1188" s="582"/>
      <c r="AB1188" s="582"/>
      <c r="AC1188" s="582"/>
      <c r="AD1188" s="582"/>
      <c r="AE1188" s="582"/>
      <c r="AF1188" s="582"/>
      <c r="AG1188" s="582"/>
      <c r="AH1188" s="582"/>
      <c r="AI1188" s="582"/>
      <c r="AJ1188" s="582"/>
      <c r="AK1188" s="582"/>
      <c r="AL1188" s="582"/>
      <c r="AM1188" s="582"/>
      <c r="AN1188" s="582"/>
      <c r="AO1188" s="582"/>
      <c r="AP1188" s="582"/>
      <c r="AQ1188" s="582"/>
      <c r="AR1188" s="582"/>
      <c r="AS1188" s="582"/>
    </row>
    <row r="1189" spans="15:45" ht="12.75" customHeight="1">
      <c r="O1189" s="582"/>
      <c r="P1189" s="582"/>
      <c r="Q1189" s="582"/>
      <c r="R1189" s="582"/>
      <c r="S1189" s="582"/>
      <c r="T1189" s="582"/>
      <c r="U1189" s="582"/>
      <c r="V1189" s="582"/>
      <c r="W1189" s="582"/>
      <c r="X1189" s="582"/>
      <c r="Y1189" s="582"/>
      <c r="Z1189" s="582"/>
      <c r="AA1189" s="582"/>
      <c r="AB1189" s="582"/>
      <c r="AC1189" s="582"/>
      <c r="AD1189" s="582"/>
      <c r="AE1189" s="582"/>
      <c r="AF1189" s="582"/>
      <c r="AG1189" s="582"/>
      <c r="AH1189" s="582"/>
      <c r="AI1189" s="582"/>
      <c r="AJ1189" s="582"/>
      <c r="AK1189" s="582"/>
      <c r="AL1189" s="582"/>
      <c r="AM1189" s="582"/>
      <c r="AN1189" s="582"/>
      <c r="AO1189" s="582"/>
      <c r="AP1189" s="582"/>
      <c r="AQ1189" s="582"/>
      <c r="AR1189" s="582"/>
      <c r="AS1189" s="582"/>
    </row>
    <row r="1190" spans="15:45" ht="12.75" customHeight="1">
      <c r="O1190" s="582"/>
      <c r="P1190" s="582"/>
      <c r="Q1190" s="582"/>
      <c r="R1190" s="582"/>
      <c r="S1190" s="582"/>
      <c r="T1190" s="582"/>
      <c r="U1190" s="582"/>
      <c r="V1190" s="582"/>
      <c r="W1190" s="582"/>
      <c r="X1190" s="582"/>
      <c r="Y1190" s="582"/>
      <c r="Z1190" s="582"/>
      <c r="AA1190" s="582"/>
      <c r="AB1190" s="582"/>
      <c r="AC1190" s="582"/>
      <c r="AD1190" s="582"/>
      <c r="AE1190" s="582"/>
      <c r="AF1190" s="582"/>
      <c r="AG1190" s="582"/>
      <c r="AH1190" s="582"/>
      <c r="AI1190" s="582"/>
      <c r="AJ1190" s="582"/>
      <c r="AK1190" s="582"/>
      <c r="AL1190" s="582"/>
      <c r="AM1190" s="582"/>
      <c r="AN1190" s="582"/>
      <c r="AO1190" s="582"/>
      <c r="AP1190" s="582"/>
      <c r="AQ1190" s="582"/>
      <c r="AR1190" s="582"/>
      <c r="AS1190" s="582"/>
    </row>
    <row r="1191" spans="15:45" ht="12.75" customHeight="1">
      <c r="O1191" s="582"/>
      <c r="P1191" s="582"/>
      <c r="Q1191" s="582"/>
      <c r="R1191" s="582"/>
      <c r="S1191" s="582"/>
      <c r="T1191" s="582"/>
      <c r="U1191" s="582"/>
      <c r="V1191" s="582"/>
      <c r="W1191" s="582"/>
      <c r="X1191" s="582"/>
      <c r="Y1191" s="582"/>
      <c r="Z1191" s="582"/>
      <c r="AA1191" s="582"/>
      <c r="AB1191" s="582"/>
      <c r="AC1191" s="582"/>
      <c r="AD1191" s="582"/>
      <c r="AE1191" s="582"/>
      <c r="AF1191" s="582"/>
      <c r="AG1191" s="582"/>
      <c r="AH1191" s="582"/>
      <c r="AI1191" s="582"/>
      <c r="AJ1191" s="582"/>
      <c r="AK1191" s="582"/>
      <c r="AL1191" s="582"/>
      <c r="AM1191" s="582"/>
      <c r="AN1191" s="582"/>
      <c r="AO1191" s="582"/>
      <c r="AP1191" s="582"/>
      <c r="AQ1191" s="582"/>
      <c r="AR1191" s="582"/>
      <c r="AS1191" s="582"/>
    </row>
    <row r="1192" spans="15:45" ht="12.75" customHeight="1">
      <c r="O1192" s="582"/>
      <c r="P1192" s="582"/>
      <c r="Q1192" s="582"/>
      <c r="R1192" s="582"/>
      <c r="S1192" s="582"/>
      <c r="T1192" s="582"/>
      <c r="U1192" s="582"/>
      <c r="V1192" s="582"/>
      <c r="W1192" s="582"/>
      <c r="X1192" s="582"/>
      <c r="Y1192" s="582"/>
      <c r="Z1192" s="582"/>
      <c r="AA1192" s="582"/>
      <c r="AB1192" s="582"/>
      <c r="AC1192" s="582"/>
      <c r="AD1192" s="582"/>
      <c r="AE1192" s="582"/>
      <c r="AF1192" s="582"/>
      <c r="AG1192" s="582"/>
      <c r="AH1192" s="582"/>
      <c r="AI1192" s="582"/>
      <c r="AJ1192" s="582"/>
      <c r="AK1192" s="582"/>
      <c r="AL1192" s="582"/>
      <c r="AM1192" s="582"/>
      <c r="AN1192" s="582"/>
      <c r="AO1192" s="582"/>
      <c r="AP1192" s="582"/>
      <c r="AQ1192" s="582"/>
      <c r="AR1192" s="582"/>
      <c r="AS1192" s="582"/>
    </row>
    <row r="1193" spans="15:45" ht="12.75" customHeight="1">
      <c r="O1193" s="582"/>
      <c r="P1193" s="582"/>
      <c r="Q1193" s="582"/>
      <c r="R1193" s="582"/>
      <c r="S1193" s="582"/>
      <c r="T1193" s="582"/>
      <c r="U1193" s="582"/>
      <c r="V1193" s="582"/>
      <c r="W1193" s="582"/>
      <c r="X1193" s="582"/>
      <c r="Y1193" s="582"/>
      <c r="Z1193" s="582"/>
      <c r="AA1193" s="582"/>
      <c r="AB1193" s="582"/>
      <c r="AC1193" s="582"/>
      <c r="AD1193" s="582"/>
      <c r="AE1193" s="582"/>
      <c r="AF1193" s="582"/>
      <c r="AG1193" s="582"/>
      <c r="AH1193" s="582"/>
      <c r="AI1193" s="582"/>
      <c r="AJ1193" s="582"/>
      <c r="AK1193" s="582"/>
      <c r="AL1193" s="582"/>
      <c r="AM1193" s="582"/>
      <c r="AN1193" s="582"/>
      <c r="AO1193" s="582"/>
      <c r="AP1193" s="582"/>
      <c r="AQ1193" s="582"/>
      <c r="AR1193" s="582"/>
      <c r="AS1193" s="582"/>
    </row>
    <row r="1194" spans="15:45" ht="12.75" customHeight="1">
      <c r="O1194" s="582"/>
      <c r="P1194" s="582"/>
      <c r="Q1194" s="582"/>
      <c r="R1194" s="582"/>
      <c r="S1194" s="582"/>
      <c r="T1194" s="582"/>
      <c r="U1194" s="582"/>
      <c r="V1194" s="582"/>
      <c r="W1194" s="582"/>
      <c r="X1194" s="582"/>
      <c r="Y1194" s="582"/>
      <c r="Z1194" s="582"/>
      <c r="AA1194" s="582"/>
      <c r="AB1194" s="582"/>
      <c r="AC1194" s="582"/>
      <c r="AD1194" s="582"/>
      <c r="AE1194" s="582"/>
      <c r="AF1194" s="582"/>
      <c r="AG1194" s="582"/>
      <c r="AH1194" s="582"/>
      <c r="AI1194" s="582"/>
      <c r="AJ1194" s="582"/>
      <c r="AK1194" s="582"/>
      <c r="AL1194" s="582"/>
      <c r="AM1194" s="582"/>
      <c r="AN1194" s="582"/>
      <c r="AO1194" s="582"/>
      <c r="AP1194" s="582"/>
      <c r="AQ1194" s="582"/>
      <c r="AR1194" s="582"/>
      <c r="AS1194" s="582"/>
    </row>
    <row r="1195" spans="15:45" ht="12.75" customHeight="1">
      <c r="O1195" s="582"/>
      <c r="P1195" s="582"/>
      <c r="Q1195" s="582"/>
      <c r="R1195" s="582"/>
      <c r="S1195" s="582"/>
      <c r="T1195" s="582"/>
      <c r="U1195" s="582"/>
      <c r="V1195" s="582"/>
      <c r="W1195" s="582"/>
      <c r="X1195" s="582"/>
      <c r="Y1195" s="582"/>
      <c r="Z1195" s="582"/>
      <c r="AA1195" s="582"/>
      <c r="AB1195" s="582"/>
      <c r="AC1195" s="582"/>
      <c r="AD1195" s="582"/>
      <c r="AE1195" s="582"/>
      <c r="AF1195" s="582"/>
      <c r="AG1195" s="582"/>
      <c r="AH1195" s="582"/>
      <c r="AI1195" s="582"/>
      <c r="AJ1195" s="582"/>
      <c r="AK1195" s="582"/>
      <c r="AL1195" s="582"/>
      <c r="AM1195" s="582"/>
      <c r="AN1195" s="582"/>
      <c r="AO1195" s="582"/>
      <c r="AP1195" s="582"/>
      <c r="AQ1195" s="582"/>
      <c r="AR1195" s="582"/>
      <c r="AS1195" s="582"/>
    </row>
    <row r="1196" spans="15:45" ht="12.75" customHeight="1">
      <c r="O1196" s="582"/>
      <c r="P1196" s="582"/>
      <c r="Q1196" s="582"/>
      <c r="R1196" s="582"/>
      <c r="S1196" s="582"/>
      <c r="T1196" s="582"/>
      <c r="U1196" s="582"/>
      <c r="V1196" s="582"/>
      <c r="W1196" s="582"/>
      <c r="X1196" s="582"/>
      <c r="Y1196" s="582"/>
      <c r="Z1196" s="582"/>
      <c r="AA1196" s="582"/>
      <c r="AB1196" s="582"/>
      <c r="AC1196" s="582"/>
      <c r="AD1196" s="582"/>
      <c r="AE1196" s="582"/>
      <c r="AF1196" s="582"/>
      <c r="AG1196" s="582"/>
      <c r="AH1196" s="582"/>
      <c r="AI1196" s="582"/>
      <c r="AJ1196" s="582"/>
      <c r="AK1196" s="582"/>
      <c r="AL1196" s="582"/>
      <c r="AM1196" s="582"/>
      <c r="AN1196" s="582"/>
      <c r="AO1196" s="582"/>
      <c r="AP1196" s="582"/>
      <c r="AQ1196" s="582"/>
      <c r="AR1196" s="582"/>
      <c r="AS1196" s="582"/>
    </row>
    <row r="1197" spans="15:45" ht="12.75" customHeight="1">
      <c r="O1197" s="582"/>
      <c r="P1197" s="582"/>
      <c r="Q1197" s="582"/>
      <c r="R1197" s="582"/>
      <c r="S1197" s="582"/>
      <c r="T1197" s="582"/>
      <c r="U1197" s="582"/>
      <c r="V1197" s="582"/>
      <c r="W1197" s="582"/>
      <c r="X1197" s="582"/>
      <c r="Y1197" s="582"/>
      <c r="Z1197" s="582"/>
      <c r="AA1197" s="582"/>
      <c r="AB1197" s="582"/>
      <c r="AC1197" s="582"/>
      <c r="AD1197" s="582"/>
      <c r="AE1197" s="582"/>
      <c r="AF1197" s="582"/>
      <c r="AG1197" s="582"/>
      <c r="AH1197" s="582"/>
      <c r="AI1197" s="582"/>
      <c r="AJ1197" s="582"/>
      <c r="AK1197" s="582"/>
      <c r="AL1197" s="582"/>
      <c r="AM1197" s="582"/>
      <c r="AN1197" s="582"/>
      <c r="AO1197" s="582"/>
      <c r="AP1197" s="582"/>
      <c r="AQ1197" s="582"/>
      <c r="AR1197" s="582"/>
      <c r="AS1197" s="582"/>
    </row>
    <row r="1198" spans="15:45" ht="12.75" customHeight="1">
      <c r="O1198" s="582"/>
      <c r="P1198" s="582"/>
      <c r="Q1198" s="582"/>
      <c r="R1198" s="582"/>
      <c r="S1198" s="582"/>
      <c r="T1198" s="582"/>
      <c r="U1198" s="582"/>
      <c r="V1198" s="582"/>
      <c r="W1198" s="582"/>
      <c r="X1198" s="582"/>
      <c r="Y1198" s="582"/>
      <c r="Z1198" s="582"/>
      <c r="AA1198" s="582"/>
      <c r="AB1198" s="582"/>
      <c r="AC1198" s="582"/>
      <c r="AD1198" s="582"/>
      <c r="AE1198" s="582"/>
      <c r="AF1198" s="582"/>
      <c r="AG1198" s="582"/>
      <c r="AH1198" s="582"/>
      <c r="AI1198" s="582"/>
      <c r="AJ1198" s="582"/>
      <c r="AK1198" s="582"/>
      <c r="AL1198" s="582"/>
      <c r="AM1198" s="582"/>
      <c r="AN1198" s="582"/>
      <c r="AO1198" s="582"/>
      <c r="AP1198" s="582"/>
      <c r="AQ1198" s="582"/>
      <c r="AR1198" s="582"/>
      <c r="AS1198" s="582"/>
    </row>
    <row r="1199" spans="15:45" ht="12.75" customHeight="1">
      <c r="O1199" s="582"/>
      <c r="P1199" s="582"/>
      <c r="Q1199" s="582"/>
      <c r="R1199" s="582"/>
      <c r="S1199" s="582"/>
      <c r="T1199" s="582"/>
      <c r="U1199" s="582"/>
      <c r="V1199" s="582"/>
      <c r="W1199" s="582"/>
      <c r="X1199" s="582"/>
      <c r="Y1199" s="582"/>
      <c r="Z1199" s="582"/>
      <c r="AA1199" s="582"/>
      <c r="AB1199" s="582"/>
      <c r="AC1199" s="582"/>
      <c r="AD1199" s="582"/>
      <c r="AE1199" s="582"/>
      <c r="AF1199" s="582"/>
      <c r="AG1199" s="582"/>
      <c r="AH1199" s="582"/>
      <c r="AI1199" s="582"/>
      <c r="AJ1199" s="582"/>
      <c r="AK1199" s="582"/>
      <c r="AL1199" s="582"/>
      <c r="AM1199" s="582"/>
      <c r="AN1199" s="582"/>
      <c r="AO1199" s="582"/>
      <c r="AP1199" s="582"/>
      <c r="AQ1199" s="582"/>
      <c r="AR1199" s="582"/>
      <c r="AS1199" s="582"/>
    </row>
    <row r="1200" spans="15:45" ht="12.75" customHeight="1">
      <c r="O1200" s="582"/>
      <c r="P1200" s="582"/>
      <c r="Q1200" s="582"/>
      <c r="R1200" s="582"/>
      <c r="S1200" s="582"/>
      <c r="T1200" s="582"/>
      <c r="U1200" s="582"/>
      <c r="V1200" s="582"/>
      <c r="W1200" s="582"/>
      <c r="X1200" s="582"/>
      <c r="Y1200" s="582"/>
      <c r="Z1200" s="582"/>
      <c r="AA1200" s="582"/>
      <c r="AB1200" s="582"/>
      <c r="AC1200" s="582"/>
      <c r="AD1200" s="582"/>
      <c r="AE1200" s="582"/>
      <c r="AF1200" s="582"/>
      <c r="AG1200" s="582"/>
      <c r="AH1200" s="582"/>
      <c r="AI1200" s="582"/>
      <c r="AJ1200" s="582"/>
      <c r="AK1200" s="582"/>
      <c r="AL1200" s="582"/>
      <c r="AM1200" s="582"/>
      <c r="AN1200" s="582"/>
      <c r="AO1200" s="582"/>
      <c r="AP1200" s="582"/>
      <c r="AQ1200" s="582"/>
      <c r="AR1200" s="582"/>
      <c r="AS1200" s="582"/>
    </row>
    <row r="1201" spans="15:45" ht="12.75" customHeight="1">
      <c r="O1201" s="582"/>
      <c r="P1201" s="582"/>
      <c r="Q1201" s="582"/>
      <c r="R1201" s="582"/>
      <c r="S1201" s="582"/>
      <c r="T1201" s="582"/>
      <c r="U1201" s="582"/>
      <c r="V1201" s="582"/>
      <c r="W1201" s="582"/>
      <c r="X1201" s="582"/>
      <c r="Y1201" s="582"/>
      <c r="Z1201" s="582"/>
      <c r="AA1201" s="582"/>
      <c r="AB1201" s="582"/>
      <c r="AC1201" s="582"/>
      <c r="AD1201" s="582"/>
      <c r="AE1201" s="582"/>
      <c r="AF1201" s="582"/>
      <c r="AG1201" s="582"/>
      <c r="AH1201" s="582"/>
      <c r="AI1201" s="582"/>
      <c r="AJ1201" s="582"/>
      <c r="AK1201" s="582"/>
      <c r="AL1201" s="582"/>
      <c r="AM1201" s="582"/>
      <c r="AN1201" s="582"/>
      <c r="AO1201" s="582"/>
      <c r="AP1201" s="582"/>
      <c r="AQ1201" s="582"/>
      <c r="AR1201" s="582"/>
      <c r="AS1201" s="582"/>
    </row>
    <row r="1202" spans="15:45" ht="12.75" customHeight="1">
      <c r="O1202" s="582"/>
      <c r="P1202" s="582"/>
      <c r="Q1202" s="582"/>
      <c r="R1202" s="582"/>
      <c r="S1202" s="582"/>
      <c r="T1202" s="582"/>
      <c r="U1202" s="582"/>
      <c r="V1202" s="582"/>
      <c r="W1202" s="582"/>
      <c r="X1202" s="582"/>
      <c r="Y1202" s="582"/>
      <c r="Z1202" s="582"/>
      <c r="AA1202" s="582"/>
      <c r="AB1202" s="582"/>
      <c r="AC1202" s="582"/>
      <c r="AD1202" s="582"/>
      <c r="AE1202" s="582"/>
      <c r="AF1202" s="582"/>
      <c r="AG1202" s="582"/>
      <c r="AH1202" s="582"/>
      <c r="AI1202" s="582"/>
      <c r="AJ1202" s="582"/>
      <c r="AK1202" s="582"/>
      <c r="AL1202" s="582"/>
      <c r="AM1202" s="582"/>
      <c r="AN1202" s="582"/>
      <c r="AO1202" s="582"/>
      <c r="AP1202" s="582"/>
      <c r="AQ1202" s="582"/>
      <c r="AR1202" s="582"/>
      <c r="AS1202" s="582"/>
    </row>
    <row r="1203" spans="15:45" ht="12.75" customHeight="1">
      <c r="O1203" s="582"/>
      <c r="P1203" s="582"/>
      <c r="Q1203" s="582"/>
      <c r="R1203" s="582"/>
      <c r="S1203" s="582"/>
      <c r="T1203" s="582"/>
      <c r="U1203" s="582"/>
      <c r="V1203" s="582"/>
      <c r="W1203" s="582"/>
      <c r="X1203" s="582"/>
      <c r="Y1203" s="582"/>
      <c r="Z1203" s="582"/>
      <c r="AA1203" s="582"/>
      <c r="AB1203" s="582"/>
      <c r="AC1203" s="582"/>
      <c r="AD1203" s="582"/>
      <c r="AE1203" s="582"/>
      <c r="AF1203" s="582"/>
      <c r="AG1203" s="582"/>
      <c r="AH1203" s="582"/>
      <c r="AI1203" s="582"/>
      <c r="AJ1203" s="582"/>
      <c r="AK1203" s="582"/>
      <c r="AL1203" s="582"/>
      <c r="AM1203" s="582"/>
      <c r="AN1203" s="582"/>
      <c r="AO1203" s="582"/>
      <c r="AP1203" s="582"/>
      <c r="AQ1203" s="582"/>
      <c r="AR1203" s="582"/>
      <c r="AS1203" s="582"/>
    </row>
    <row r="1204" spans="15:45" ht="12.75" customHeight="1">
      <c r="O1204" s="582"/>
      <c r="P1204" s="582"/>
      <c r="Q1204" s="582"/>
      <c r="R1204" s="582"/>
      <c r="S1204" s="582"/>
      <c r="T1204" s="582"/>
      <c r="U1204" s="582"/>
      <c r="V1204" s="582"/>
      <c r="W1204" s="582"/>
      <c r="X1204" s="582"/>
      <c r="Y1204" s="582"/>
      <c r="Z1204" s="582"/>
      <c r="AA1204" s="582"/>
      <c r="AB1204" s="582"/>
      <c r="AC1204" s="582"/>
      <c r="AD1204" s="582"/>
      <c r="AE1204" s="582"/>
      <c r="AF1204" s="582"/>
      <c r="AG1204" s="582"/>
      <c r="AH1204" s="582"/>
      <c r="AI1204" s="582"/>
      <c r="AJ1204" s="582"/>
      <c r="AK1204" s="582"/>
      <c r="AL1204" s="582"/>
      <c r="AM1204" s="582"/>
      <c r="AN1204" s="582"/>
      <c r="AO1204" s="582"/>
      <c r="AP1204" s="582"/>
      <c r="AQ1204" s="582"/>
      <c r="AR1204" s="582"/>
      <c r="AS1204" s="582"/>
    </row>
    <row r="1205" spans="15:45" ht="12.75" customHeight="1">
      <c r="O1205" s="582"/>
      <c r="P1205" s="582"/>
      <c r="Q1205" s="582"/>
      <c r="R1205" s="582"/>
      <c r="S1205" s="582"/>
      <c r="T1205" s="582"/>
      <c r="U1205" s="582"/>
      <c r="V1205" s="582"/>
      <c r="W1205" s="582"/>
      <c r="X1205" s="582"/>
      <c r="Y1205" s="582"/>
      <c r="Z1205" s="582"/>
      <c r="AA1205" s="582"/>
      <c r="AB1205" s="582"/>
      <c r="AC1205" s="582"/>
      <c r="AD1205" s="582"/>
      <c r="AE1205" s="582"/>
      <c r="AF1205" s="582"/>
      <c r="AG1205" s="582"/>
      <c r="AH1205" s="582"/>
      <c r="AI1205" s="582"/>
      <c r="AJ1205" s="582"/>
      <c r="AK1205" s="582"/>
      <c r="AL1205" s="582"/>
      <c r="AM1205" s="582"/>
      <c r="AN1205" s="582"/>
      <c r="AO1205" s="582"/>
      <c r="AP1205" s="582"/>
      <c r="AQ1205" s="582"/>
      <c r="AR1205" s="582"/>
      <c r="AS1205" s="582"/>
    </row>
    <row r="1206" spans="15:45" ht="12.75" customHeight="1">
      <c r="O1206" s="582"/>
      <c r="P1206" s="582"/>
      <c r="Q1206" s="582"/>
      <c r="R1206" s="582"/>
      <c r="S1206" s="582"/>
      <c r="T1206" s="582"/>
      <c r="U1206" s="582"/>
      <c r="V1206" s="582"/>
      <c r="W1206" s="582"/>
      <c r="X1206" s="582"/>
      <c r="Y1206" s="582"/>
      <c r="Z1206" s="582"/>
      <c r="AA1206" s="582"/>
      <c r="AB1206" s="582"/>
      <c r="AC1206" s="582"/>
      <c r="AD1206" s="582"/>
      <c r="AE1206" s="582"/>
      <c r="AF1206" s="582"/>
      <c r="AG1206" s="582"/>
      <c r="AH1206" s="582"/>
      <c r="AI1206" s="582"/>
      <c r="AJ1206" s="582"/>
      <c r="AK1206" s="582"/>
      <c r="AL1206" s="582"/>
      <c r="AM1206" s="582"/>
      <c r="AN1206" s="582"/>
      <c r="AO1206" s="582"/>
      <c r="AP1206" s="582"/>
      <c r="AQ1206" s="582"/>
      <c r="AR1206" s="582"/>
      <c r="AS1206" s="582"/>
    </row>
    <row r="1207" spans="15:45" ht="12.75" customHeight="1">
      <c r="O1207" s="582"/>
      <c r="P1207" s="582"/>
      <c r="Q1207" s="582"/>
      <c r="R1207" s="582"/>
      <c r="S1207" s="582"/>
      <c r="T1207" s="582"/>
      <c r="U1207" s="582"/>
      <c r="V1207" s="582"/>
      <c r="W1207" s="582"/>
      <c r="X1207" s="582"/>
      <c r="Y1207" s="582"/>
      <c r="Z1207" s="582"/>
      <c r="AA1207" s="582"/>
      <c r="AB1207" s="582"/>
      <c r="AC1207" s="582"/>
      <c r="AD1207" s="582"/>
      <c r="AE1207" s="582"/>
      <c r="AF1207" s="582"/>
      <c r="AG1207" s="582"/>
      <c r="AH1207" s="582"/>
      <c r="AI1207" s="582"/>
      <c r="AJ1207" s="582"/>
      <c r="AK1207" s="582"/>
      <c r="AL1207" s="582"/>
      <c r="AM1207" s="582"/>
      <c r="AN1207" s="582"/>
      <c r="AO1207" s="582"/>
      <c r="AP1207" s="582"/>
      <c r="AQ1207" s="582"/>
      <c r="AR1207" s="582"/>
      <c r="AS1207" s="582"/>
    </row>
    <row r="1208" spans="15:45" ht="12.75" customHeight="1">
      <c r="O1208" s="582"/>
      <c r="P1208" s="582"/>
      <c r="Q1208" s="582"/>
      <c r="R1208" s="582"/>
      <c r="S1208" s="582"/>
      <c r="T1208" s="582"/>
      <c r="U1208" s="582"/>
      <c r="V1208" s="582"/>
      <c r="W1208" s="582"/>
      <c r="X1208" s="582"/>
      <c r="Y1208" s="582"/>
      <c r="Z1208" s="582"/>
      <c r="AA1208" s="582"/>
      <c r="AB1208" s="582"/>
      <c r="AC1208" s="582"/>
      <c r="AD1208" s="582"/>
      <c r="AE1208" s="582"/>
      <c r="AF1208" s="582"/>
      <c r="AG1208" s="582"/>
      <c r="AH1208" s="582"/>
      <c r="AI1208" s="582"/>
      <c r="AJ1208" s="582"/>
      <c r="AK1208" s="582"/>
      <c r="AL1208" s="582"/>
      <c r="AM1208" s="582"/>
      <c r="AN1208" s="582"/>
      <c r="AO1208" s="582"/>
      <c r="AP1208" s="582"/>
      <c r="AQ1208" s="582"/>
      <c r="AR1208" s="582"/>
      <c r="AS1208" s="582"/>
    </row>
    <row r="1209" spans="15:45" ht="12.75" customHeight="1">
      <c r="O1209" s="582"/>
      <c r="P1209" s="582"/>
      <c r="Q1209" s="582"/>
      <c r="R1209" s="582"/>
      <c r="S1209" s="582"/>
      <c r="T1209" s="582"/>
      <c r="U1209" s="582"/>
      <c r="V1209" s="582"/>
      <c r="W1209" s="582"/>
      <c r="X1209" s="582"/>
      <c r="Y1209" s="582"/>
      <c r="Z1209" s="582"/>
      <c r="AA1209" s="582"/>
      <c r="AB1209" s="582"/>
      <c r="AC1209" s="582"/>
      <c r="AD1209" s="582"/>
      <c r="AE1209" s="582"/>
      <c r="AF1209" s="582"/>
      <c r="AG1209" s="582"/>
      <c r="AH1209" s="582"/>
      <c r="AI1209" s="582"/>
      <c r="AJ1209" s="582"/>
      <c r="AK1209" s="582"/>
      <c r="AL1209" s="582"/>
      <c r="AM1209" s="582"/>
      <c r="AN1209" s="582"/>
      <c r="AO1209" s="582"/>
      <c r="AP1209" s="582"/>
      <c r="AQ1209" s="582"/>
      <c r="AR1209" s="582"/>
      <c r="AS1209" s="582"/>
    </row>
    <row r="1210" spans="15:45" ht="12.75" customHeight="1">
      <c r="O1210" s="582"/>
      <c r="P1210" s="582"/>
      <c r="Q1210" s="582"/>
      <c r="R1210" s="582"/>
      <c r="S1210" s="582"/>
      <c r="T1210" s="582"/>
      <c r="U1210" s="582"/>
      <c r="V1210" s="582"/>
      <c r="W1210" s="582"/>
      <c r="X1210" s="582"/>
      <c r="Y1210" s="582"/>
      <c r="Z1210" s="582"/>
      <c r="AA1210" s="582"/>
      <c r="AB1210" s="582"/>
      <c r="AC1210" s="582"/>
      <c r="AD1210" s="582"/>
      <c r="AE1210" s="582"/>
      <c r="AF1210" s="582"/>
      <c r="AG1210" s="582"/>
      <c r="AH1210" s="582"/>
      <c r="AI1210" s="582"/>
      <c r="AJ1210" s="582"/>
      <c r="AK1210" s="582"/>
      <c r="AL1210" s="582"/>
      <c r="AM1210" s="582"/>
      <c r="AN1210" s="582"/>
      <c r="AO1210" s="582"/>
      <c r="AP1210" s="582"/>
      <c r="AQ1210" s="582"/>
      <c r="AR1210" s="582"/>
      <c r="AS1210" s="582"/>
    </row>
    <row r="1211" spans="15:45" ht="12.75" customHeight="1">
      <c r="O1211" s="582"/>
      <c r="P1211" s="582"/>
      <c r="Q1211" s="582"/>
      <c r="R1211" s="582"/>
      <c r="S1211" s="582"/>
      <c r="T1211" s="582"/>
      <c r="U1211" s="582"/>
      <c r="V1211" s="582"/>
      <c r="W1211" s="582"/>
      <c r="X1211" s="582"/>
      <c r="Y1211" s="582"/>
      <c r="Z1211" s="582"/>
      <c r="AA1211" s="582"/>
      <c r="AB1211" s="582"/>
      <c r="AC1211" s="582"/>
      <c r="AD1211" s="582"/>
      <c r="AE1211" s="582"/>
      <c r="AF1211" s="582"/>
      <c r="AG1211" s="582"/>
      <c r="AH1211" s="582"/>
      <c r="AI1211" s="582"/>
      <c r="AJ1211" s="582"/>
      <c r="AK1211" s="582"/>
      <c r="AL1211" s="582"/>
      <c r="AM1211" s="582"/>
      <c r="AN1211" s="582"/>
      <c r="AO1211" s="582"/>
      <c r="AP1211" s="582"/>
      <c r="AQ1211" s="582"/>
      <c r="AR1211" s="582"/>
      <c r="AS1211" s="582"/>
    </row>
    <row r="1212" spans="15:45" ht="12.75" customHeight="1">
      <c r="O1212" s="582"/>
      <c r="P1212" s="582"/>
      <c r="Q1212" s="582"/>
      <c r="R1212" s="582"/>
      <c r="S1212" s="582"/>
      <c r="T1212" s="582"/>
      <c r="U1212" s="582"/>
      <c r="V1212" s="582"/>
      <c r="W1212" s="582"/>
      <c r="X1212" s="582"/>
      <c r="Y1212" s="582"/>
      <c r="Z1212" s="582"/>
      <c r="AA1212" s="582"/>
      <c r="AB1212" s="582"/>
      <c r="AC1212" s="582"/>
      <c r="AD1212" s="582"/>
      <c r="AE1212" s="582"/>
      <c r="AF1212" s="582"/>
      <c r="AG1212" s="582"/>
      <c r="AH1212" s="582"/>
      <c r="AI1212" s="582"/>
      <c r="AJ1212" s="582"/>
      <c r="AK1212" s="582"/>
      <c r="AL1212" s="582"/>
      <c r="AM1212" s="582"/>
      <c r="AN1212" s="582"/>
      <c r="AO1212" s="582"/>
      <c r="AP1212" s="582"/>
      <c r="AQ1212" s="582"/>
      <c r="AR1212" s="582"/>
      <c r="AS1212" s="582"/>
    </row>
    <row r="1213" spans="15:45" ht="12.75" customHeight="1">
      <c r="O1213" s="582"/>
      <c r="P1213" s="582"/>
      <c r="Q1213" s="582"/>
      <c r="R1213" s="582"/>
      <c r="S1213" s="582"/>
      <c r="T1213" s="582"/>
      <c r="U1213" s="582"/>
      <c r="V1213" s="582"/>
      <c r="W1213" s="582"/>
      <c r="X1213" s="582"/>
      <c r="Y1213" s="582"/>
      <c r="Z1213" s="582"/>
      <c r="AA1213" s="582"/>
      <c r="AB1213" s="582"/>
      <c r="AC1213" s="582"/>
      <c r="AD1213" s="582"/>
      <c r="AE1213" s="582"/>
      <c r="AF1213" s="582"/>
      <c r="AG1213" s="582"/>
      <c r="AH1213" s="582"/>
      <c r="AI1213" s="582"/>
      <c r="AJ1213" s="582"/>
      <c r="AK1213" s="582"/>
      <c r="AL1213" s="582"/>
      <c r="AM1213" s="582"/>
      <c r="AN1213" s="582"/>
      <c r="AO1213" s="582"/>
      <c r="AP1213" s="582"/>
      <c r="AQ1213" s="582"/>
      <c r="AR1213" s="582"/>
      <c r="AS1213" s="582"/>
    </row>
    <row r="1214" spans="15:45" ht="12.75" customHeight="1">
      <c r="O1214" s="582"/>
      <c r="P1214" s="582"/>
      <c r="Q1214" s="582"/>
      <c r="R1214" s="582"/>
      <c r="S1214" s="582"/>
      <c r="T1214" s="582"/>
      <c r="U1214" s="582"/>
      <c r="V1214" s="582"/>
      <c r="W1214" s="582"/>
      <c r="X1214" s="582"/>
      <c r="Y1214" s="582"/>
      <c r="Z1214" s="582"/>
      <c r="AA1214" s="582"/>
      <c r="AB1214" s="582"/>
      <c r="AC1214" s="582"/>
      <c r="AD1214" s="582"/>
      <c r="AE1214" s="582"/>
      <c r="AF1214" s="582"/>
      <c r="AG1214" s="582"/>
      <c r="AH1214" s="582"/>
      <c r="AI1214" s="582"/>
      <c r="AJ1214" s="582"/>
      <c r="AK1214" s="582"/>
      <c r="AL1214" s="582"/>
      <c r="AM1214" s="582"/>
      <c r="AN1214" s="582"/>
      <c r="AO1214" s="582"/>
      <c r="AP1214" s="582"/>
      <c r="AQ1214" s="582"/>
      <c r="AR1214" s="582"/>
      <c r="AS1214" s="582"/>
    </row>
    <row r="1215" spans="15:45" ht="12.75" customHeight="1">
      <c r="O1215" s="582"/>
      <c r="P1215" s="582"/>
      <c r="Q1215" s="582"/>
      <c r="R1215" s="582"/>
      <c r="S1215" s="582"/>
      <c r="T1215" s="582"/>
      <c r="U1215" s="582"/>
      <c r="V1215" s="582"/>
      <c r="W1215" s="582"/>
      <c r="X1215" s="582"/>
      <c r="Y1215" s="582"/>
      <c r="Z1215" s="582"/>
      <c r="AA1215" s="582"/>
      <c r="AB1215" s="582"/>
      <c r="AC1215" s="582"/>
      <c r="AD1215" s="582"/>
      <c r="AE1215" s="582"/>
      <c r="AF1215" s="582"/>
      <c r="AG1215" s="582"/>
      <c r="AH1215" s="582"/>
      <c r="AI1215" s="582"/>
      <c r="AJ1215" s="582"/>
      <c r="AK1215" s="582"/>
      <c r="AL1215" s="582"/>
      <c r="AM1215" s="582"/>
      <c r="AN1215" s="582"/>
      <c r="AO1215" s="582"/>
      <c r="AP1215" s="582"/>
      <c r="AQ1215" s="582"/>
      <c r="AR1215" s="582"/>
      <c r="AS1215" s="582"/>
    </row>
    <row r="1216" spans="15:45" ht="12.75" customHeight="1">
      <c r="O1216" s="582"/>
      <c r="P1216" s="582"/>
      <c r="Q1216" s="582"/>
      <c r="R1216" s="582"/>
      <c r="S1216" s="582"/>
      <c r="T1216" s="582"/>
      <c r="U1216" s="582"/>
      <c r="V1216" s="582"/>
      <c r="W1216" s="582"/>
      <c r="X1216" s="582"/>
      <c r="Y1216" s="582"/>
      <c r="Z1216" s="582"/>
      <c r="AA1216" s="582"/>
      <c r="AB1216" s="582"/>
      <c r="AC1216" s="582"/>
      <c r="AD1216" s="582"/>
      <c r="AE1216" s="582"/>
      <c r="AF1216" s="582"/>
      <c r="AG1216" s="582"/>
      <c r="AH1216" s="582"/>
      <c r="AI1216" s="582"/>
      <c r="AJ1216" s="582"/>
      <c r="AK1216" s="582"/>
      <c r="AL1216" s="582"/>
      <c r="AM1216" s="582"/>
      <c r="AN1216" s="582"/>
      <c r="AO1216" s="582"/>
      <c r="AP1216" s="582"/>
      <c r="AQ1216" s="582"/>
      <c r="AR1216" s="582"/>
      <c r="AS1216" s="582"/>
    </row>
    <row r="1217" spans="15:45" ht="12.75" customHeight="1">
      <c r="O1217" s="582"/>
      <c r="P1217" s="582"/>
      <c r="Q1217" s="582"/>
      <c r="R1217" s="582"/>
      <c r="S1217" s="582"/>
      <c r="T1217" s="582"/>
      <c r="U1217" s="582"/>
      <c r="V1217" s="582"/>
      <c r="W1217" s="582"/>
      <c r="X1217" s="582"/>
      <c r="Y1217" s="582"/>
      <c r="Z1217" s="582"/>
      <c r="AA1217" s="582"/>
      <c r="AB1217" s="582"/>
      <c r="AC1217" s="582"/>
      <c r="AD1217" s="582"/>
      <c r="AE1217" s="582"/>
      <c r="AF1217" s="582"/>
      <c r="AG1217" s="582"/>
      <c r="AH1217" s="582"/>
      <c r="AI1217" s="582"/>
      <c r="AJ1217" s="582"/>
      <c r="AK1217" s="582"/>
      <c r="AL1217" s="582"/>
      <c r="AM1217" s="582"/>
      <c r="AN1217" s="582"/>
      <c r="AO1217" s="582"/>
      <c r="AP1217" s="582"/>
      <c r="AQ1217" s="582"/>
      <c r="AR1217" s="582"/>
      <c r="AS1217" s="582"/>
    </row>
    <row r="1218" spans="15:45" ht="12.75" customHeight="1">
      <c r="O1218" s="582"/>
      <c r="P1218" s="582"/>
      <c r="Q1218" s="582"/>
      <c r="R1218" s="582"/>
      <c r="S1218" s="582"/>
      <c r="T1218" s="582"/>
      <c r="U1218" s="582"/>
      <c r="V1218" s="582"/>
      <c r="W1218" s="582"/>
      <c r="X1218" s="582"/>
      <c r="Y1218" s="582"/>
      <c r="Z1218" s="582"/>
      <c r="AA1218" s="582"/>
      <c r="AB1218" s="582"/>
      <c r="AC1218" s="582"/>
      <c r="AD1218" s="582"/>
      <c r="AE1218" s="582"/>
      <c r="AF1218" s="582"/>
      <c r="AG1218" s="582"/>
      <c r="AH1218" s="582"/>
      <c r="AI1218" s="582"/>
      <c r="AJ1218" s="582"/>
      <c r="AK1218" s="582"/>
      <c r="AL1218" s="582"/>
      <c r="AM1218" s="582"/>
      <c r="AN1218" s="582"/>
      <c r="AO1218" s="582"/>
      <c r="AP1218" s="582"/>
      <c r="AQ1218" s="582"/>
      <c r="AR1218" s="582"/>
      <c r="AS1218" s="582"/>
    </row>
    <row r="1219" spans="15:45" ht="12.75" customHeight="1">
      <c r="O1219" s="582"/>
      <c r="P1219" s="582"/>
      <c r="Q1219" s="582"/>
      <c r="R1219" s="582"/>
      <c r="S1219" s="582"/>
      <c r="T1219" s="582"/>
      <c r="U1219" s="582"/>
      <c r="V1219" s="582"/>
      <c r="W1219" s="582"/>
      <c r="X1219" s="582"/>
      <c r="Y1219" s="582"/>
      <c r="Z1219" s="582"/>
      <c r="AA1219" s="582"/>
      <c r="AB1219" s="582"/>
      <c r="AC1219" s="582"/>
      <c r="AD1219" s="582"/>
      <c r="AE1219" s="582"/>
      <c r="AF1219" s="582"/>
      <c r="AG1219" s="582"/>
      <c r="AH1219" s="582"/>
      <c r="AI1219" s="582"/>
      <c r="AJ1219" s="582"/>
      <c r="AK1219" s="582"/>
      <c r="AL1219" s="582"/>
      <c r="AM1219" s="582"/>
      <c r="AN1219" s="582"/>
      <c r="AO1219" s="582"/>
      <c r="AP1219" s="582"/>
      <c r="AQ1219" s="582"/>
      <c r="AR1219" s="582"/>
      <c r="AS1219" s="582"/>
    </row>
    <row r="1220" spans="15:45" ht="12.75" customHeight="1">
      <c r="O1220" s="582"/>
      <c r="P1220" s="582"/>
      <c r="Q1220" s="582"/>
      <c r="R1220" s="582"/>
      <c r="S1220" s="582"/>
      <c r="T1220" s="582"/>
      <c r="U1220" s="582"/>
      <c r="V1220" s="582"/>
      <c r="W1220" s="582"/>
      <c r="X1220" s="582"/>
      <c r="Y1220" s="582"/>
      <c r="Z1220" s="582"/>
      <c r="AA1220" s="582"/>
      <c r="AB1220" s="582"/>
      <c r="AC1220" s="582"/>
      <c r="AD1220" s="582"/>
      <c r="AE1220" s="582"/>
      <c r="AF1220" s="582"/>
      <c r="AG1220" s="582"/>
      <c r="AH1220" s="582"/>
      <c r="AI1220" s="582"/>
      <c r="AJ1220" s="582"/>
      <c r="AK1220" s="582"/>
      <c r="AL1220" s="582"/>
      <c r="AM1220" s="582"/>
      <c r="AN1220" s="582"/>
      <c r="AO1220" s="582"/>
      <c r="AP1220" s="582"/>
      <c r="AQ1220" s="582"/>
      <c r="AR1220" s="582"/>
      <c r="AS1220" s="582"/>
    </row>
    <row r="1221" spans="15:45" ht="12.75" customHeight="1">
      <c r="O1221" s="582"/>
      <c r="P1221" s="582"/>
      <c r="Q1221" s="582"/>
      <c r="R1221" s="582"/>
      <c r="S1221" s="582"/>
      <c r="T1221" s="582"/>
      <c r="U1221" s="582"/>
      <c r="V1221" s="582"/>
      <c r="W1221" s="582"/>
      <c r="X1221" s="582"/>
      <c r="Y1221" s="582"/>
      <c r="Z1221" s="582"/>
      <c r="AA1221" s="582"/>
      <c r="AB1221" s="582"/>
      <c r="AC1221" s="582"/>
      <c r="AD1221" s="582"/>
      <c r="AE1221" s="582"/>
      <c r="AF1221" s="582"/>
      <c r="AG1221" s="582"/>
      <c r="AH1221" s="582"/>
      <c r="AI1221" s="582"/>
      <c r="AJ1221" s="582"/>
      <c r="AK1221" s="582"/>
      <c r="AL1221" s="582"/>
      <c r="AM1221" s="582"/>
      <c r="AN1221" s="582"/>
      <c r="AO1221" s="582"/>
      <c r="AP1221" s="582"/>
      <c r="AQ1221" s="582"/>
      <c r="AR1221" s="582"/>
      <c r="AS1221" s="582"/>
    </row>
    <row r="1222" spans="15:45" ht="12.75" customHeight="1">
      <c r="O1222" s="582"/>
      <c r="P1222" s="582"/>
      <c r="Q1222" s="582"/>
      <c r="R1222" s="582"/>
      <c r="S1222" s="582"/>
      <c r="T1222" s="582"/>
      <c r="U1222" s="582"/>
      <c r="V1222" s="582"/>
      <c r="W1222" s="582"/>
      <c r="X1222" s="582"/>
      <c r="Y1222" s="582"/>
      <c r="Z1222" s="582"/>
      <c r="AA1222" s="582"/>
      <c r="AB1222" s="582"/>
      <c r="AC1222" s="582"/>
      <c r="AD1222" s="582"/>
      <c r="AE1222" s="582"/>
      <c r="AF1222" s="582"/>
      <c r="AG1222" s="582"/>
      <c r="AH1222" s="582"/>
      <c r="AI1222" s="582"/>
      <c r="AJ1222" s="582"/>
      <c r="AK1222" s="582"/>
      <c r="AL1222" s="582"/>
      <c r="AM1222" s="582"/>
      <c r="AN1222" s="582"/>
      <c r="AO1222" s="582"/>
      <c r="AP1222" s="582"/>
      <c r="AQ1222" s="582"/>
      <c r="AR1222" s="582"/>
      <c r="AS1222" s="582"/>
    </row>
    <row r="1223" spans="15:45" ht="12.75" customHeight="1">
      <c r="O1223" s="582"/>
      <c r="P1223" s="582"/>
      <c r="Q1223" s="582"/>
      <c r="R1223" s="582"/>
      <c r="S1223" s="582"/>
      <c r="T1223" s="582"/>
      <c r="U1223" s="582"/>
      <c r="V1223" s="582"/>
      <c r="W1223" s="582"/>
      <c r="X1223" s="582"/>
      <c r="Y1223" s="582"/>
      <c r="Z1223" s="582"/>
      <c r="AA1223" s="582"/>
      <c r="AB1223" s="582"/>
      <c r="AC1223" s="582"/>
      <c r="AD1223" s="582"/>
      <c r="AE1223" s="582"/>
      <c r="AF1223" s="582"/>
      <c r="AG1223" s="582"/>
      <c r="AH1223" s="582"/>
      <c r="AI1223" s="582"/>
      <c r="AJ1223" s="582"/>
      <c r="AK1223" s="582"/>
      <c r="AL1223" s="582"/>
      <c r="AM1223" s="582"/>
      <c r="AN1223" s="582"/>
      <c r="AO1223" s="582"/>
      <c r="AP1223" s="582"/>
      <c r="AQ1223" s="582"/>
      <c r="AR1223" s="582"/>
      <c r="AS1223" s="582"/>
    </row>
    <row r="1224" spans="15:45" ht="12.75" customHeight="1">
      <c r="O1224" s="582"/>
      <c r="P1224" s="582"/>
      <c r="Q1224" s="582"/>
      <c r="R1224" s="582"/>
      <c r="S1224" s="582"/>
      <c r="T1224" s="582"/>
      <c r="U1224" s="582"/>
      <c r="V1224" s="582"/>
      <c r="W1224" s="582"/>
      <c r="X1224" s="582"/>
      <c r="Y1224" s="582"/>
      <c r="Z1224" s="582"/>
      <c r="AA1224" s="582"/>
      <c r="AB1224" s="582"/>
      <c r="AC1224" s="582"/>
      <c r="AD1224" s="582"/>
      <c r="AE1224" s="582"/>
      <c r="AF1224" s="582"/>
      <c r="AG1224" s="582"/>
      <c r="AH1224" s="582"/>
      <c r="AI1224" s="582"/>
      <c r="AJ1224" s="582"/>
      <c r="AK1224" s="582"/>
      <c r="AL1224" s="582"/>
      <c r="AM1224" s="582"/>
      <c r="AN1224" s="582"/>
      <c r="AO1224" s="582"/>
      <c r="AP1224" s="582"/>
      <c r="AQ1224" s="582"/>
      <c r="AR1224" s="582"/>
      <c r="AS1224" s="582"/>
    </row>
    <row r="1225" spans="15:45" ht="12.75" customHeight="1">
      <c r="O1225" s="582"/>
      <c r="P1225" s="582"/>
      <c r="Q1225" s="582"/>
      <c r="R1225" s="582"/>
      <c r="S1225" s="582"/>
      <c r="T1225" s="582"/>
      <c r="U1225" s="582"/>
      <c r="V1225" s="582"/>
      <c r="W1225" s="582"/>
      <c r="X1225" s="582"/>
      <c r="Y1225" s="582"/>
      <c r="Z1225" s="582"/>
      <c r="AA1225" s="582"/>
      <c r="AB1225" s="582"/>
      <c r="AC1225" s="582"/>
      <c r="AD1225" s="582"/>
      <c r="AE1225" s="582"/>
      <c r="AF1225" s="582"/>
      <c r="AG1225" s="582"/>
      <c r="AH1225" s="582"/>
      <c r="AI1225" s="582"/>
      <c r="AJ1225" s="582"/>
      <c r="AK1225" s="582"/>
      <c r="AL1225" s="582"/>
      <c r="AM1225" s="582"/>
      <c r="AN1225" s="582"/>
      <c r="AO1225" s="582"/>
      <c r="AP1225" s="582"/>
      <c r="AQ1225" s="582"/>
      <c r="AR1225" s="582"/>
      <c r="AS1225" s="582"/>
    </row>
    <row r="1226" spans="15:45" ht="12.75" customHeight="1">
      <c r="O1226" s="582"/>
      <c r="P1226" s="582"/>
      <c r="Q1226" s="582"/>
      <c r="R1226" s="582"/>
      <c r="S1226" s="582"/>
      <c r="T1226" s="582"/>
      <c r="U1226" s="582"/>
      <c r="V1226" s="582"/>
      <c r="W1226" s="582"/>
      <c r="X1226" s="582"/>
      <c r="Y1226" s="582"/>
      <c r="Z1226" s="582"/>
      <c r="AA1226" s="582"/>
      <c r="AB1226" s="582"/>
      <c r="AC1226" s="582"/>
      <c r="AD1226" s="582"/>
      <c r="AE1226" s="582"/>
      <c r="AF1226" s="582"/>
      <c r="AG1226" s="582"/>
      <c r="AH1226" s="582"/>
      <c r="AI1226" s="582"/>
      <c r="AJ1226" s="582"/>
      <c r="AK1226" s="582"/>
      <c r="AL1226" s="582"/>
      <c r="AM1226" s="582"/>
      <c r="AN1226" s="582"/>
      <c r="AO1226" s="582"/>
      <c r="AP1226" s="582"/>
      <c r="AQ1226" s="582"/>
      <c r="AR1226" s="582"/>
      <c r="AS1226" s="582"/>
    </row>
    <row r="1227" spans="15:45" ht="12.75" customHeight="1">
      <c r="O1227" s="582"/>
      <c r="P1227" s="582"/>
      <c r="Q1227" s="582"/>
      <c r="R1227" s="582"/>
      <c r="S1227" s="582"/>
      <c r="T1227" s="582"/>
      <c r="U1227" s="582"/>
      <c r="V1227" s="582"/>
      <c r="W1227" s="582"/>
      <c r="X1227" s="582"/>
      <c r="Y1227" s="582"/>
      <c r="Z1227" s="582"/>
      <c r="AA1227" s="582"/>
      <c r="AB1227" s="582"/>
      <c r="AC1227" s="582"/>
      <c r="AD1227" s="582"/>
      <c r="AE1227" s="582"/>
      <c r="AF1227" s="582"/>
      <c r="AG1227" s="582"/>
      <c r="AH1227" s="582"/>
      <c r="AI1227" s="582"/>
      <c r="AJ1227" s="582"/>
      <c r="AK1227" s="582"/>
      <c r="AL1227" s="582"/>
      <c r="AM1227" s="582"/>
      <c r="AN1227" s="582"/>
      <c r="AO1227" s="582"/>
      <c r="AP1227" s="582"/>
      <c r="AQ1227" s="582"/>
      <c r="AR1227" s="582"/>
      <c r="AS1227" s="582"/>
    </row>
    <row r="1228" spans="15:45" ht="12.75" customHeight="1">
      <c r="O1228" s="582"/>
      <c r="P1228" s="582"/>
      <c r="Q1228" s="582"/>
      <c r="R1228" s="582"/>
      <c r="S1228" s="582"/>
      <c r="T1228" s="582"/>
      <c r="U1228" s="582"/>
      <c r="V1228" s="582"/>
      <c r="W1228" s="582"/>
      <c r="X1228" s="582"/>
      <c r="Y1228" s="582"/>
      <c r="Z1228" s="582"/>
      <c r="AA1228" s="582"/>
      <c r="AB1228" s="582"/>
      <c r="AC1228" s="582"/>
      <c r="AD1228" s="582"/>
      <c r="AE1228" s="582"/>
      <c r="AF1228" s="582"/>
      <c r="AG1228" s="582"/>
      <c r="AH1228" s="582"/>
      <c r="AI1228" s="582"/>
      <c r="AJ1228" s="582"/>
      <c r="AK1228" s="582"/>
      <c r="AL1228" s="582"/>
      <c r="AM1228" s="582"/>
      <c r="AN1228" s="582"/>
      <c r="AO1228" s="582"/>
      <c r="AP1228" s="582"/>
      <c r="AQ1228" s="582"/>
      <c r="AR1228" s="582"/>
      <c r="AS1228" s="582"/>
    </row>
    <row r="1229" spans="15:45" ht="12.75" customHeight="1">
      <c r="O1229" s="582"/>
      <c r="P1229" s="582"/>
      <c r="Q1229" s="582"/>
      <c r="R1229" s="582"/>
      <c r="S1229" s="582"/>
      <c r="T1229" s="582"/>
      <c r="U1229" s="582"/>
      <c r="V1229" s="582"/>
      <c r="W1229" s="582"/>
      <c r="X1229" s="582"/>
      <c r="Y1229" s="582"/>
      <c r="Z1229" s="582"/>
      <c r="AA1229" s="582"/>
      <c r="AB1229" s="582"/>
      <c r="AC1229" s="582"/>
      <c r="AD1229" s="582"/>
      <c r="AE1229" s="582"/>
      <c r="AF1229" s="582"/>
      <c r="AG1229" s="582"/>
      <c r="AH1229" s="582"/>
      <c r="AI1229" s="582"/>
      <c r="AJ1229" s="582"/>
      <c r="AK1229" s="582"/>
      <c r="AL1229" s="582"/>
      <c r="AM1229" s="582"/>
      <c r="AN1229" s="582"/>
      <c r="AO1229" s="582"/>
      <c r="AP1229" s="582"/>
      <c r="AQ1229" s="582"/>
      <c r="AR1229" s="582"/>
      <c r="AS1229" s="582"/>
    </row>
    <row r="1230" spans="15:45" ht="12.75" customHeight="1">
      <c r="O1230" s="582"/>
      <c r="P1230" s="582"/>
      <c r="Q1230" s="582"/>
      <c r="R1230" s="582"/>
      <c r="S1230" s="582"/>
      <c r="T1230" s="582"/>
      <c r="U1230" s="582"/>
      <c r="V1230" s="582"/>
      <c r="W1230" s="582"/>
      <c r="X1230" s="582"/>
      <c r="Y1230" s="582"/>
      <c r="Z1230" s="582"/>
      <c r="AA1230" s="582"/>
      <c r="AB1230" s="582"/>
      <c r="AC1230" s="582"/>
      <c r="AD1230" s="582"/>
      <c r="AE1230" s="582"/>
      <c r="AF1230" s="582"/>
      <c r="AG1230" s="582"/>
      <c r="AH1230" s="582"/>
      <c r="AI1230" s="582"/>
      <c r="AJ1230" s="582"/>
      <c r="AK1230" s="582"/>
      <c r="AL1230" s="582"/>
      <c r="AM1230" s="582"/>
      <c r="AN1230" s="582"/>
      <c r="AO1230" s="582"/>
      <c r="AP1230" s="582"/>
      <c r="AQ1230" s="582"/>
      <c r="AR1230" s="582"/>
      <c r="AS1230" s="582"/>
    </row>
    <row r="1231" spans="15:45" ht="12.75" customHeight="1">
      <c r="O1231" s="582"/>
      <c r="P1231" s="582"/>
      <c r="Q1231" s="582"/>
      <c r="R1231" s="582"/>
      <c r="S1231" s="582"/>
      <c r="T1231" s="582"/>
      <c r="U1231" s="582"/>
      <c r="V1231" s="582"/>
      <c r="W1231" s="582"/>
      <c r="X1231" s="582"/>
      <c r="Y1231" s="582"/>
      <c r="Z1231" s="582"/>
      <c r="AA1231" s="582"/>
      <c r="AB1231" s="582"/>
      <c r="AC1231" s="582"/>
      <c r="AD1231" s="582"/>
      <c r="AE1231" s="582"/>
      <c r="AF1231" s="582"/>
      <c r="AG1231" s="582"/>
      <c r="AH1231" s="582"/>
      <c r="AI1231" s="582"/>
      <c r="AJ1231" s="582"/>
      <c r="AK1231" s="582"/>
      <c r="AL1231" s="582"/>
      <c r="AM1231" s="582"/>
      <c r="AN1231" s="582"/>
      <c r="AO1231" s="582"/>
      <c r="AP1231" s="582"/>
      <c r="AQ1231" s="582"/>
      <c r="AR1231" s="582"/>
      <c r="AS1231" s="582"/>
    </row>
    <row r="1232" spans="15:45" ht="12.75" customHeight="1">
      <c r="O1232" s="582"/>
      <c r="P1232" s="582"/>
      <c r="Q1232" s="582"/>
      <c r="R1232" s="582"/>
      <c r="S1232" s="582"/>
      <c r="T1232" s="582"/>
      <c r="U1232" s="582"/>
      <c r="V1232" s="582"/>
      <c r="W1232" s="582"/>
      <c r="X1232" s="582"/>
      <c r="Y1232" s="582"/>
      <c r="Z1232" s="582"/>
      <c r="AA1232" s="582"/>
      <c r="AB1232" s="582"/>
      <c r="AC1232" s="582"/>
      <c r="AD1232" s="582"/>
      <c r="AE1232" s="582"/>
      <c r="AF1232" s="582"/>
      <c r="AG1232" s="582"/>
      <c r="AH1232" s="582"/>
      <c r="AI1232" s="582"/>
      <c r="AJ1232" s="582"/>
      <c r="AK1232" s="582"/>
      <c r="AL1232" s="582"/>
      <c r="AM1232" s="582"/>
      <c r="AN1232" s="582"/>
      <c r="AO1232" s="582"/>
      <c r="AP1232" s="582"/>
      <c r="AQ1232" s="582"/>
      <c r="AR1232" s="582"/>
      <c r="AS1232" s="582"/>
    </row>
    <row r="1233" spans="15:45" ht="12.75" customHeight="1">
      <c r="O1233" s="582"/>
      <c r="P1233" s="582"/>
      <c r="Q1233" s="582"/>
      <c r="R1233" s="582"/>
      <c r="S1233" s="582"/>
      <c r="T1233" s="582"/>
      <c r="U1233" s="582"/>
      <c r="V1233" s="582"/>
      <c r="W1233" s="582"/>
      <c r="X1233" s="582"/>
      <c r="Y1233" s="582"/>
      <c r="Z1233" s="582"/>
      <c r="AA1233" s="582"/>
      <c r="AB1233" s="582"/>
      <c r="AC1233" s="582"/>
      <c r="AD1233" s="582"/>
      <c r="AE1233" s="582"/>
      <c r="AF1233" s="582"/>
      <c r="AG1233" s="582"/>
      <c r="AH1233" s="582"/>
      <c r="AI1233" s="582"/>
      <c r="AJ1233" s="582"/>
      <c r="AK1233" s="582"/>
      <c r="AL1233" s="582"/>
      <c r="AM1233" s="582"/>
      <c r="AN1233" s="582"/>
      <c r="AO1233" s="582"/>
      <c r="AP1233" s="582"/>
      <c r="AQ1233" s="582"/>
      <c r="AR1233" s="582"/>
      <c r="AS1233" s="582"/>
    </row>
    <row r="1234" spans="15:45" ht="12.75" customHeight="1">
      <c r="O1234" s="582"/>
      <c r="P1234" s="582"/>
      <c r="Q1234" s="582"/>
      <c r="R1234" s="582"/>
      <c r="S1234" s="582"/>
      <c r="T1234" s="582"/>
      <c r="U1234" s="582"/>
      <c r="V1234" s="582"/>
      <c r="W1234" s="582"/>
      <c r="X1234" s="582"/>
      <c r="Y1234" s="582"/>
      <c r="Z1234" s="582"/>
      <c r="AA1234" s="582"/>
      <c r="AB1234" s="582"/>
      <c r="AC1234" s="582"/>
      <c r="AD1234" s="582"/>
      <c r="AE1234" s="582"/>
      <c r="AF1234" s="582"/>
      <c r="AG1234" s="582"/>
      <c r="AH1234" s="582"/>
      <c r="AI1234" s="582"/>
      <c r="AJ1234" s="582"/>
      <c r="AK1234" s="582"/>
      <c r="AL1234" s="582"/>
      <c r="AM1234" s="582"/>
      <c r="AN1234" s="582"/>
      <c r="AO1234" s="582"/>
      <c r="AP1234" s="582"/>
      <c r="AQ1234" s="582"/>
      <c r="AR1234" s="582"/>
      <c r="AS1234" s="582"/>
    </row>
    <row r="1235" spans="15:45" ht="12.75" customHeight="1">
      <c r="O1235" s="582"/>
      <c r="P1235" s="582"/>
      <c r="Q1235" s="582"/>
      <c r="R1235" s="582"/>
      <c r="S1235" s="582"/>
      <c r="T1235" s="582"/>
      <c r="U1235" s="582"/>
      <c r="V1235" s="582"/>
      <c r="W1235" s="582"/>
      <c r="X1235" s="582"/>
      <c r="Y1235" s="582"/>
      <c r="Z1235" s="582"/>
      <c r="AA1235" s="582"/>
      <c r="AB1235" s="582"/>
      <c r="AC1235" s="582"/>
      <c r="AD1235" s="582"/>
      <c r="AE1235" s="582"/>
      <c r="AF1235" s="582"/>
      <c r="AG1235" s="582"/>
      <c r="AH1235" s="582"/>
      <c r="AI1235" s="582"/>
      <c r="AJ1235" s="582"/>
      <c r="AK1235" s="582"/>
      <c r="AL1235" s="582"/>
      <c r="AM1235" s="582"/>
      <c r="AN1235" s="582"/>
      <c r="AO1235" s="582"/>
      <c r="AP1235" s="582"/>
      <c r="AQ1235" s="582"/>
      <c r="AR1235" s="582"/>
      <c r="AS1235" s="582"/>
    </row>
    <row r="1236" spans="15:45" ht="12.75" customHeight="1">
      <c r="O1236" s="582"/>
      <c r="P1236" s="582"/>
      <c r="Q1236" s="582"/>
      <c r="R1236" s="582"/>
      <c r="S1236" s="582"/>
      <c r="T1236" s="582"/>
      <c r="U1236" s="582"/>
      <c r="V1236" s="582"/>
      <c r="W1236" s="582"/>
      <c r="X1236" s="582"/>
      <c r="Y1236" s="582"/>
      <c r="Z1236" s="582"/>
      <c r="AA1236" s="582"/>
      <c r="AB1236" s="582"/>
      <c r="AC1236" s="582"/>
      <c r="AD1236" s="582"/>
      <c r="AE1236" s="582"/>
      <c r="AF1236" s="582"/>
      <c r="AG1236" s="582"/>
      <c r="AH1236" s="582"/>
      <c r="AI1236" s="582"/>
      <c r="AJ1236" s="582"/>
      <c r="AK1236" s="582"/>
      <c r="AL1236" s="582"/>
      <c r="AM1236" s="582"/>
      <c r="AN1236" s="582"/>
      <c r="AO1236" s="582"/>
      <c r="AP1236" s="582"/>
      <c r="AQ1236" s="582"/>
      <c r="AR1236" s="582"/>
      <c r="AS1236" s="582"/>
    </row>
    <row r="1237" spans="15:45" ht="12.75" customHeight="1">
      <c r="O1237" s="582"/>
      <c r="P1237" s="582"/>
      <c r="Q1237" s="582"/>
      <c r="R1237" s="582"/>
      <c r="S1237" s="582"/>
      <c r="T1237" s="582"/>
      <c r="U1237" s="582"/>
      <c r="V1237" s="582"/>
      <c r="W1237" s="582"/>
      <c r="X1237" s="582"/>
      <c r="Y1237" s="582"/>
      <c r="Z1237" s="582"/>
      <c r="AA1237" s="582"/>
      <c r="AB1237" s="582"/>
      <c r="AC1237" s="582"/>
      <c r="AD1237" s="582"/>
      <c r="AE1237" s="582"/>
      <c r="AF1237" s="582"/>
      <c r="AG1237" s="582"/>
      <c r="AH1237" s="582"/>
      <c r="AI1237" s="582"/>
      <c r="AJ1237" s="582"/>
      <c r="AK1237" s="582"/>
      <c r="AL1237" s="582"/>
      <c r="AM1237" s="582"/>
      <c r="AN1237" s="582"/>
      <c r="AO1237" s="582"/>
      <c r="AP1237" s="582"/>
      <c r="AQ1237" s="582"/>
      <c r="AR1237" s="582"/>
      <c r="AS1237" s="582"/>
    </row>
    <row r="1238" spans="15:45" ht="12.75" customHeight="1">
      <c r="O1238" s="582"/>
      <c r="P1238" s="582"/>
      <c r="Q1238" s="582"/>
      <c r="R1238" s="582"/>
      <c r="S1238" s="582"/>
      <c r="T1238" s="582"/>
      <c r="U1238" s="582"/>
      <c r="V1238" s="582"/>
      <c r="W1238" s="582"/>
      <c r="X1238" s="582"/>
      <c r="Y1238" s="582"/>
      <c r="Z1238" s="582"/>
      <c r="AA1238" s="582"/>
      <c r="AB1238" s="582"/>
      <c r="AC1238" s="582"/>
      <c r="AD1238" s="582"/>
      <c r="AE1238" s="582"/>
      <c r="AF1238" s="582"/>
      <c r="AG1238" s="582"/>
      <c r="AH1238" s="582"/>
      <c r="AI1238" s="582"/>
      <c r="AJ1238" s="582"/>
      <c r="AK1238" s="582"/>
      <c r="AL1238" s="582"/>
      <c r="AM1238" s="582"/>
      <c r="AN1238" s="582"/>
      <c r="AO1238" s="582"/>
      <c r="AP1238" s="582"/>
      <c r="AQ1238" s="582"/>
      <c r="AR1238" s="582"/>
      <c r="AS1238" s="582"/>
    </row>
    <row r="1239" spans="15:45" ht="12.75" customHeight="1">
      <c r="O1239" s="582"/>
      <c r="P1239" s="582"/>
      <c r="Q1239" s="582"/>
      <c r="R1239" s="582"/>
      <c r="S1239" s="582"/>
      <c r="T1239" s="582"/>
      <c r="U1239" s="582"/>
      <c r="V1239" s="582"/>
      <c r="W1239" s="582"/>
      <c r="X1239" s="582"/>
      <c r="Y1239" s="582"/>
      <c r="Z1239" s="582"/>
      <c r="AA1239" s="582"/>
      <c r="AB1239" s="582"/>
      <c r="AC1239" s="582"/>
      <c r="AD1239" s="582"/>
      <c r="AE1239" s="582"/>
      <c r="AF1239" s="582"/>
      <c r="AG1239" s="582"/>
      <c r="AH1239" s="582"/>
      <c r="AI1239" s="582"/>
      <c r="AJ1239" s="582"/>
      <c r="AK1239" s="582"/>
      <c r="AL1239" s="582"/>
      <c r="AM1239" s="582"/>
      <c r="AN1239" s="582"/>
      <c r="AO1239" s="582"/>
      <c r="AP1239" s="582"/>
      <c r="AQ1239" s="582"/>
      <c r="AR1239" s="582"/>
      <c r="AS1239" s="582"/>
    </row>
    <row r="1240" spans="15:45" ht="12.75" customHeight="1">
      <c r="O1240" s="582"/>
      <c r="P1240" s="582"/>
      <c r="Q1240" s="582"/>
      <c r="R1240" s="582"/>
      <c r="S1240" s="582"/>
      <c r="T1240" s="582"/>
      <c r="U1240" s="582"/>
      <c r="V1240" s="582"/>
      <c r="W1240" s="582"/>
      <c r="X1240" s="582"/>
      <c r="Y1240" s="582"/>
      <c r="Z1240" s="582"/>
      <c r="AA1240" s="582"/>
      <c r="AB1240" s="582"/>
      <c r="AC1240" s="582"/>
      <c r="AD1240" s="582"/>
      <c r="AE1240" s="582"/>
      <c r="AF1240" s="582"/>
      <c r="AG1240" s="582"/>
      <c r="AH1240" s="582"/>
      <c r="AI1240" s="582"/>
      <c r="AJ1240" s="582"/>
      <c r="AK1240" s="582"/>
      <c r="AL1240" s="582"/>
      <c r="AM1240" s="582"/>
      <c r="AN1240" s="582"/>
      <c r="AO1240" s="582"/>
      <c r="AP1240" s="582"/>
      <c r="AQ1240" s="582"/>
      <c r="AR1240" s="582"/>
      <c r="AS1240" s="582"/>
    </row>
    <row r="1241" spans="15:45" ht="12.75" customHeight="1">
      <c r="O1241" s="582"/>
      <c r="P1241" s="582"/>
      <c r="Q1241" s="582"/>
      <c r="R1241" s="582"/>
      <c r="S1241" s="582"/>
      <c r="T1241" s="582"/>
      <c r="U1241" s="582"/>
      <c r="V1241" s="582"/>
      <c r="W1241" s="582"/>
      <c r="X1241" s="582"/>
      <c r="Y1241" s="582"/>
      <c r="Z1241" s="582"/>
      <c r="AA1241" s="582"/>
      <c r="AB1241" s="582"/>
      <c r="AC1241" s="582"/>
      <c r="AD1241" s="582"/>
      <c r="AE1241" s="582"/>
      <c r="AF1241" s="582"/>
      <c r="AG1241" s="582"/>
      <c r="AH1241" s="582"/>
      <c r="AI1241" s="582"/>
      <c r="AJ1241" s="582"/>
      <c r="AK1241" s="582"/>
      <c r="AL1241" s="582"/>
      <c r="AM1241" s="582"/>
      <c r="AN1241" s="582"/>
      <c r="AO1241" s="582"/>
      <c r="AP1241" s="582"/>
      <c r="AQ1241" s="582"/>
      <c r="AR1241" s="582"/>
      <c r="AS1241" s="582"/>
    </row>
    <row r="1242" spans="15:45" ht="12.75" customHeight="1">
      <c r="O1242" s="582"/>
      <c r="P1242" s="582"/>
      <c r="Q1242" s="582"/>
      <c r="R1242" s="582"/>
      <c r="S1242" s="582"/>
      <c r="T1242" s="582"/>
      <c r="U1242" s="582"/>
      <c r="V1242" s="582"/>
      <c r="W1242" s="582"/>
      <c r="X1242" s="582"/>
      <c r="Y1242" s="582"/>
      <c r="Z1242" s="582"/>
      <c r="AA1242" s="582"/>
      <c r="AB1242" s="582"/>
      <c r="AC1242" s="582"/>
      <c r="AD1242" s="582"/>
      <c r="AE1242" s="582"/>
      <c r="AF1242" s="582"/>
      <c r="AG1242" s="582"/>
      <c r="AH1242" s="582"/>
      <c r="AI1242" s="582"/>
      <c r="AJ1242" s="582"/>
      <c r="AK1242" s="582"/>
      <c r="AL1242" s="582"/>
      <c r="AM1242" s="582"/>
      <c r="AN1242" s="582"/>
      <c r="AO1242" s="582"/>
      <c r="AP1242" s="582"/>
      <c r="AQ1242" s="582"/>
      <c r="AR1242" s="582"/>
      <c r="AS1242" s="582"/>
    </row>
    <row r="1243" spans="15:45" ht="12.75" customHeight="1">
      <c r="O1243" s="582"/>
      <c r="P1243" s="582"/>
      <c r="Q1243" s="582"/>
      <c r="R1243" s="582"/>
      <c r="S1243" s="582"/>
      <c r="T1243" s="582"/>
      <c r="U1243" s="582"/>
      <c r="V1243" s="582"/>
      <c r="W1243" s="582"/>
      <c r="X1243" s="582"/>
      <c r="Y1243" s="582"/>
      <c r="Z1243" s="582"/>
      <c r="AA1243" s="582"/>
      <c r="AB1243" s="582"/>
      <c r="AC1243" s="582"/>
      <c r="AD1243" s="582"/>
      <c r="AE1243" s="582"/>
      <c r="AF1243" s="582"/>
      <c r="AG1243" s="582"/>
      <c r="AH1243" s="582"/>
      <c r="AI1243" s="582"/>
      <c r="AJ1243" s="582"/>
      <c r="AK1243" s="582"/>
      <c r="AL1243" s="582"/>
      <c r="AM1243" s="582"/>
      <c r="AN1243" s="582"/>
      <c r="AO1243" s="582"/>
      <c r="AP1243" s="582"/>
      <c r="AQ1243" s="582"/>
      <c r="AR1243" s="582"/>
      <c r="AS1243" s="582"/>
    </row>
    <row r="1244" spans="15:45" ht="12.75" customHeight="1">
      <c r="O1244" s="582"/>
      <c r="P1244" s="582"/>
      <c r="Q1244" s="582"/>
      <c r="R1244" s="582"/>
      <c r="S1244" s="582"/>
      <c r="T1244" s="582"/>
      <c r="U1244" s="582"/>
      <c r="V1244" s="582"/>
      <c r="W1244" s="582"/>
      <c r="X1244" s="582"/>
      <c r="Y1244" s="582"/>
      <c r="Z1244" s="582"/>
      <c r="AA1244" s="582"/>
      <c r="AB1244" s="582"/>
      <c r="AC1244" s="582"/>
      <c r="AD1244" s="582"/>
      <c r="AE1244" s="582"/>
      <c r="AF1244" s="582"/>
      <c r="AG1244" s="582"/>
      <c r="AH1244" s="582"/>
      <c r="AI1244" s="582"/>
      <c r="AJ1244" s="582"/>
      <c r="AK1244" s="582"/>
      <c r="AL1244" s="582"/>
      <c r="AM1244" s="582"/>
      <c r="AN1244" s="582"/>
      <c r="AO1244" s="582"/>
      <c r="AP1244" s="582"/>
      <c r="AQ1244" s="582"/>
      <c r="AR1244" s="582"/>
      <c r="AS1244" s="582"/>
    </row>
    <row r="1245" spans="15:45" ht="12.75" customHeight="1">
      <c r="O1245" s="582"/>
      <c r="P1245" s="582"/>
      <c r="Q1245" s="582"/>
      <c r="R1245" s="582"/>
      <c r="S1245" s="582"/>
      <c r="T1245" s="582"/>
      <c r="U1245" s="582"/>
      <c r="V1245" s="582"/>
      <c r="W1245" s="582"/>
      <c r="X1245" s="582"/>
      <c r="Y1245" s="582"/>
      <c r="Z1245" s="582"/>
      <c r="AA1245" s="582"/>
      <c r="AB1245" s="582"/>
      <c r="AC1245" s="582"/>
      <c r="AD1245" s="582"/>
      <c r="AE1245" s="582"/>
      <c r="AF1245" s="582"/>
      <c r="AG1245" s="582"/>
      <c r="AH1245" s="582"/>
      <c r="AI1245" s="582"/>
      <c r="AJ1245" s="582"/>
      <c r="AK1245" s="582"/>
      <c r="AL1245" s="582"/>
      <c r="AM1245" s="582"/>
      <c r="AN1245" s="582"/>
      <c r="AO1245" s="582"/>
      <c r="AP1245" s="582"/>
      <c r="AQ1245" s="582"/>
      <c r="AR1245" s="582"/>
      <c r="AS1245" s="582"/>
    </row>
    <row r="1246" spans="15:45" ht="12.75" customHeight="1">
      <c r="O1246" s="582"/>
      <c r="P1246" s="582"/>
      <c r="Q1246" s="582"/>
      <c r="R1246" s="582"/>
      <c r="S1246" s="582"/>
      <c r="T1246" s="582"/>
      <c r="U1246" s="582"/>
      <c r="V1246" s="582"/>
      <c r="W1246" s="582"/>
      <c r="X1246" s="582"/>
      <c r="Y1246" s="582"/>
      <c r="Z1246" s="582"/>
      <c r="AA1246" s="582"/>
      <c r="AB1246" s="582"/>
      <c r="AC1246" s="582"/>
      <c r="AD1246" s="582"/>
      <c r="AE1246" s="582"/>
      <c r="AF1246" s="582"/>
      <c r="AG1246" s="582"/>
      <c r="AH1246" s="582"/>
      <c r="AI1246" s="582"/>
      <c r="AJ1246" s="582"/>
      <c r="AK1246" s="582"/>
      <c r="AL1246" s="582"/>
      <c r="AM1246" s="582"/>
      <c r="AN1246" s="582"/>
      <c r="AO1246" s="582"/>
      <c r="AP1246" s="582"/>
      <c r="AQ1246" s="582"/>
      <c r="AR1246" s="582"/>
      <c r="AS1246" s="582"/>
    </row>
    <row r="1247" spans="15:45" ht="12.75" customHeight="1">
      <c r="O1247" s="582"/>
      <c r="P1247" s="582"/>
      <c r="Q1247" s="582"/>
      <c r="R1247" s="582"/>
      <c r="S1247" s="582"/>
      <c r="T1247" s="582"/>
      <c r="U1247" s="582"/>
      <c r="V1247" s="582"/>
      <c r="W1247" s="582"/>
      <c r="X1247" s="582"/>
      <c r="Y1247" s="582"/>
      <c r="Z1247" s="582"/>
      <c r="AA1247" s="582"/>
      <c r="AB1247" s="582"/>
      <c r="AC1247" s="582"/>
      <c r="AD1247" s="582"/>
      <c r="AE1247" s="582"/>
      <c r="AF1247" s="582"/>
      <c r="AG1247" s="582"/>
      <c r="AH1247" s="582"/>
      <c r="AI1247" s="582"/>
      <c r="AJ1247" s="582"/>
      <c r="AK1247" s="582"/>
      <c r="AL1247" s="582"/>
      <c r="AM1247" s="582"/>
      <c r="AN1247" s="582"/>
      <c r="AO1247" s="582"/>
      <c r="AP1247" s="582"/>
      <c r="AQ1247" s="582"/>
      <c r="AR1247" s="582"/>
      <c r="AS1247" s="582"/>
    </row>
    <row r="1248" spans="15:45" ht="12.75" customHeight="1">
      <c r="O1248" s="582"/>
      <c r="P1248" s="582"/>
      <c r="Q1248" s="582"/>
      <c r="R1248" s="582"/>
      <c r="S1248" s="582"/>
      <c r="T1248" s="582"/>
      <c r="U1248" s="582"/>
      <c r="V1248" s="582"/>
      <c r="W1248" s="582"/>
      <c r="X1248" s="582"/>
      <c r="Y1248" s="582"/>
      <c r="Z1248" s="582"/>
      <c r="AA1248" s="582"/>
      <c r="AB1248" s="582"/>
      <c r="AC1248" s="582"/>
      <c r="AD1248" s="582"/>
      <c r="AE1248" s="582"/>
      <c r="AF1248" s="582"/>
      <c r="AG1248" s="582"/>
      <c r="AH1248" s="582"/>
      <c r="AI1248" s="582"/>
      <c r="AJ1248" s="582"/>
      <c r="AK1248" s="582"/>
      <c r="AL1248" s="582"/>
      <c r="AM1248" s="582"/>
      <c r="AN1248" s="582"/>
      <c r="AO1248" s="582"/>
      <c r="AP1248" s="582"/>
      <c r="AQ1248" s="582"/>
      <c r="AR1248" s="582"/>
      <c r="AS1248" s="582"/>
    </row>
    <row r="1249" spans="15:45" ht="12.75" customHeight="1">
      <c r="O1249" s="582"/>
      <c r="P1249" s="582"/>
      <c r="Q1249" s="582"/>
      <c r="R1249" s="582"/>
      <c r="S1249" s="582"/>
      <c r="T1249" s="582"/>
      <c r="U1249" s="582"/>
      <c r="V1249" s="582"/>
      <c r="W1249" s="582"/>
      <c r="X1249" s="582"/>
      <c r="Y1249" s="582"/>
      <c r="Z1249" s="582"/>
      <c r="AA1249" s="582"/>
      <c r="AB1249" s="582"/>
      <c r="AC1249" s="582"/>
      <c r="AD1249" s="582"/>
      <c r="AE1249" s="582"/>
      <c r="AF1249" s="582"/>
      <c r="AG1249" s="582"/>
      <c r="AH1249" s="582"/>
      <c r="AI1249" s="582"/>
      <c r="AJ1249" s="582"/>
      <c r="AK1249" s="582"/>
      <c r="AL1249" s="582"/>
      <c r="AM1249" s="582"/>
      <c r="AN1249" s="582"/>
      <c r="AO1249" s="582"/>
      <c r="AP1249" s="582"/>
      <c r="AQ1249" s="582"/>
      <c r="AR1249" s="582"/>
      <c r="AS1249" s="582"/>
    </row>
    <row r="1250" spans="15:45" ht="12.75" customHeight="1">
      <c r="O1250" s="582"/>
      <c r="P1250" s="582"/>
      <c r="Q1250" s="582"/>
      <c r="R1250" s="582"/>
      <c r="S1250" s="582"/>
      <c r="T1250" s="582"/>
      <c r="U1250" s="582"/>
      <c r="V1250" s="582"/>
      <c r="W1250" s="582"/>
      <c r="X1250" s="582"/>
      <c r="Y1250" s="582"/>
      <c r="Z1250" s="582"/>
      <c r="AA1250" s="582"/>
      <c r="AB1250" s="582"/>
      <c r="AC1250" s="582"/>
      <c r="AD1250" s="582"/>
      <c r="AE1250" s="582"/>
      <c r="AF1250" s="582"/>
      <c r="AG1250" s="582"/>
      <c r="AH1250" s="582"/>
      <c r="AI1250" s="582"/>
      <c r="AJ1250" s="582"/>
      <c r="AK1250" s="582"/>
      <c r="AL1250" s="582"/>
      <c r="AM1250" s="582"/>
      <c r="AN1250" s="582"/>
      <c r="AO1250" s="582"/>
      <c r="AP1250" s="582"/>
      <c r="AQ1250" s="582"/>
      <c r="AR1250" s="582"/>
      <c r="AS1250" s="582"/>
    </row>
    <row r="1251" spans="15:45" ht="12.75" customHeight="1">
      <c r="O1251" s="582"/>
      <c r="P1251" s="582"/>
      <c r="Q1251" s="582"/>
      <c r="R1251" s="582"/>
      <c r="S1251" s="582"/>
      <c r="T1251" s="582"/>
      <c r="U1251" s="582"/>
      <c r="V1251" s="582"/>
      <c r="W1251" s="582"/>
      <c r="X1251" s="582"/>
      <c r="Y1251" s="582"/>
      <c r="Z1251" s="582"/>
      <c r="AA1251" s="582"/>
      <c r="AB1251" s="582"/>
      <c r="AC1251" s="582"/>
      <c r="AD1251" s="582"/>
      <c r="AE1251" s="582"/>
      <c r="AF1251" s="582"/>
      <c r="AG1251" s="582"/>
      <c r="AH1251" s="582"/>
      <c r="AI1251" s="582"/>
      <c r="AJ1251" s="582"/>
      <c r="AK1251" s="582"/>
      <c r="AL1251" s="582"/>
      <c r="AM1251" s="582"/>
      <c r="AN1251" s="582"/>
      <c r="AO1251" s="582"/>
      <c r="AP1251" s="582"/>
      <c r="AQ1251" s="582"/>
      <c r="AR1251" s="582"/>
      <c r="AS1251" s="582"/>
    </row>
    <row r="1252" spans="15:45" ht="12.75" customHeight="1">
      <c r="O1252" s="582"/>
      <c r="P1252" s="582"/>
      <c r="Q1252" s="582"/>
      <c r="R1252" s="582"/>
      <c r="S1252" s="582"/>
      <c r="T1252" s="582"/>
      <c r="U1252" s="582"/>
      <c r="V1252" s="582"/>
      <c r="W1252" s="582"/>
      <c r="X1252" s="582"/>
      <c r="Y1252" s="582"/>
      <c r="Z1252" s="582"/>
      <c r="AA1252" s="582"/>
      <c r="AB1252" s="582"/>
      <c r="AC1252" s="582"/>
      <c r="AD1252" s="582"/>
      <c r="AE1252" s="582"/>
      <c r="AF1252" s="582"/>
      <c r="AG1252" s="582"/>
      <c r="AH1252" s="582"/>
      <c r="AI1252" s="582"/>
      <c r="AJ1252" s="582"/>
      <c r="AK1252" s="582"/>
      <c r="AL1252" s="582"/>
      <c r="AM1252" s="582"/>
      <c r="AN1252" s="582"/>
      <c r="AO1252" s="582"/>
      <c r="AP1252" s="582"/>
      <c r="AQ1252" s="582"/>
      <c r="AR1252" s="582"/>
      <c r="AS1252" s="582"/>
    </row>
    <row r="1253" spans="15:45" ht="12.75" customHeight="1">
      <c r="O1253" s="582"/>
      <c r="P1253" s="582"/>
      <c r="Q1253" s="582"/>
      <c r="R1253" s="582"/>
      <c r="S1253" s="582"/>
      <c r="T1253" s="582"/>
      <c r="U1253" s="582"/>
      <c r="V1253" s="582"/>
      <c r="W1253" s="582"/>
      <c r="X1253" s="582"/>
      <c r="Y1253" s="582"/>
      <c r="Z1253" s="582"/>
      <c r="AA1253" s="582"/>
      <c r="AB1253" s="582"/>
      <c r="AC1253" s="582"/>
      <c r="AD1253" s="582"/>
      <c r="AE1253" s="582"/>
      <c r="AF1253" s="582"/>
      <c r="AG1253" s="582"/>
      <c r="AH1253" s="582"/>
      <c r="AI1253" s="582"/>
      <c r="AJ1253" s="582"/>
      <c r="AK1253" s="582"/>
      <c r="AL1253" s="582"/>
      <c r="AM1253" s="582"/>
      <c r="AN1253" s="582"/>
      <c r="AO1253" s="582"/>
      <c r="AP1253" s="582"/>
      <c r="AQ1253" s="582"/>
      <c r="AR1253" s="582"/>
      <c r="AS1253" s="582"/>
    </row>
    <row r="1254" spans="15:45" ht="12.75" customHeight="1">
      <c r="O1254" s="582"/>
      <c r="P1254" s="582"/>
      <c r="Q1254" s="582"/>
      <c r="R1254" s="582"/>
      <c r="S1254" s="582"/>
      <c r="T1254" s="582"/>
      <c r="U1254" s="582"/>
      <c r="V1254" s="582"/>
      <c r="W1254" s="582"/>
      <c r="X1254" s="582"/>
      <c r="Y1254" s="582"/>
      <c r="Z1254" s="582"/>
      <c r="AA1254" s="582"/>
      <c r="AB1254" s="582"/>
      <c r="AC1254" s="582"/>
      <c r="AD1254" s="582"/>
      <c r="AE1254" s="582"/>
      <c r="AF1254" s="582"/>
      <c r="AG1254" s="582"/>
      <c r="AH1254" s="582"/>
      <c r="AI1254" s="582"/>
      <c r="AJ1254" s="582"/>
      <c r="AK1254" s="582"/>
      <c r="AL1254" s="582"/>
      <c r="AM1254" s="582"/>
      <c r="AN1254" s="582"/>
      <c r="AO1254" s="582"/>
      <c r="AP1254" s="582"/>
      <c r="AQ1254" s="582"/>
      <c r="AR1254" s="582"/>
      <c r="AS1254" s="582"/>
    </row>
    <row r="1255" spans="15:45" ht="12.75" customHeight="1">
      <c r="O1255" s="582"/>
      <c r="P1255" s="582"/>
      <c r="Q1255" s="582"/>
      <c r="R1255" s="582"/>
      <c r="S1255" s="582"/>
      <c r="T1255" s="582"/>
      <c r="U1255" s="582"/>
      <c r="V1255" s="582"/>
      <c r="W1255" s="582"/>
      <c r="X1255" s="582"/>
      <c r="Y1255" s="582"/>
      <c r="Z1255" s="582"/>
      <c r="AA1255" s="582"/>
      <c r="AB1255" s="582"/>
      <c r="AC1255" s="582"/>
      <c r="AD1255" s="582"/>
      <c r="AE1255" s="582"/>
      <c r="AF1255" s="582"/>
      <c r="AG1255" s="582"/>
      <c r="AH1255" s="582"/>
      <c r="AI1255" s="582"/>
      <c r="AJ1255" s="582"/>
      <c r="AK1255" s="582"/>
      <c r="AL1255" s="582"/>
      <c r="AM1255" s="582"/>
      <c r="AN1255" s="582"/>
      <c r="AO1255" s="582"/>
      <c r="AP1255" s="582"/>
      <c r="AQ1255" s="582"/>
      <c r="AR1255" s="582"/>
      <c r="AS1255" s="582"/>
    </row>
    <row r="1256" spans="15:45" ht="12.75" customHeight="1">
      <c r="O1256" s="582"/>
      <c r="P1256" s="582"/>
      <c r="Q1256" s="582"/>
      <c r="R1256" s="582"/>
      <c r="S1256" s="582"/>
      <c r="T1256" s="582"/>
      <c r="U1256" s="582"/>
      <c r="V1256" s="582"/>
      <c r="W1256" s="582"/>
      <c r="X1256" s="582"/>
      <c r="Y1256" s="582"/>
      <c r="Z1256" s="582"/>
      <c r="AA1256" s="582"/>
      <c r="AB1256" s="582"/>
      <c r="AC1256" s="582"/>
      <c r="AD1256" s="582"/>
      <c r="AE1256" s="582"/>
      <c r="AF1256" s="582"/>
      <c r="AG1256" s="582"/>
      <c r="AH1256" s="582"/>
      <c r="AI1256" s="582"/>
      <c r="AJ1256" s="582"/>
      <c r="AK1256" s="582"/>
      <c r="AL1256" s="582"/>
      <c r="AM1256" s="582"/>
      <c r="AN1256" s="582"/>
      <c r="AO1256" s="582"/>
      <c r="AP1256" s="582"/>
      <c r="AQ1256" s="582"/>
      <c r="AR1256" s="582"/>
      <c r="AS1256" s="582"/>
    </row>
    <row r="1257" spans="15:45" ht="12.75" customHeight="1">
      <c r="O1257" s="582"/>
      <c r="P1257" s="582"/>
      <c r="Q1257" s="582"/>
      <c r="R1257" s="582"/>
      <c r="S1257" s="582"/>
      <c r="T1257" s="582"/>
      <c r="U1257" s="582"/>
      <c r="V1257" s="582"/>
      <c r="W1257" s="582"/>
      <c r="X1257" s="582"/>
      <c r="Y1257" s="582"/>
      <c r="Z1257" s="582"/>
      <c r="AA1257" s="582"/>
      <c r="AB1257" s="582"/>
      <c r="AC1257" s="582"/>
      <c r="AD1257" s="582"/>
      <c r="AE1257" s="582"/>
      <c r="AF1257" s="582"/>
      <c r="AG1257" s="582"/>
      <c r="AH1257" s="582"/>
      <c r="AI1257" s="582"/>
      <c r="AJ1257" s="582"/>
      <c r="AK1257" s="582"/>
      <c r="AL1257" s="582"/>
      <c r="AM1257" s="582"/>
      <c r="AN1257" s="582"/>
      <c r="AO1257" s="582"/>
      <c r="AP1257" s="582"/>
      <c r="AQ1257" s="582"/>
      <c r="AR1257" s="582"/>
      <c r="AS1257" s="582"/>
    </row>
    <row r="1258" spans="15:45" ht="12.75" customHeight="1">
      <c r="O1258" s="582"/>
      <c r="P1258" s="582"/>
      <c r="Q1258" s="582"/>
      <c r="R1258" s="582"/>
      <c r="S1258" s="582"/>
      <c r="T1258" s="582"/>
      <c r="U1258" s="582"/>
      <c r="V1258" s="582"/>
      <c r="W1258" s="582"/>
      <c r="X1258" s="582"/>
      <c r="Y1258" s="582"/>
      <c r="Z1258" s="582"/>
      <c r="AA1258" s="582"/>
      <c r="AB1258" s="582"/>
      <c r="AC1258" s="582"/>
      <c r="AD1258" s="582"/>
      <c r="AE1258" s="582"/>
      <c r="AF1258" s="582"/>
      <c r="AG1258" s="582"/>
      <c r="AH1258" s="582"/>
      <c r="AI1258" s="582"/>
      <c r="AJ1258" s="582"/>
      <c r="AK1258" s="582"/>
      <c r="AL1258" s="582"/>
      <c r="AM1258" s="582"/>
      <c r="AN1258" s="582"/>
      <c r="AO1258" s="582"/>
      <c r="AP1258" s="582"/>
      <c r="AQ1258" s="582"/>
      <c r="AR1258" s="582"/>
      <c r="AS1258" s="582"/>
    </row>
    <row r="1259" spans="15:45" ht="12.75" customHeight="1">
      <c r="O1259" s="582"/>
      <c r="P1259" s="582"/>
      <c r="Q1259" s="582"/>
      <c r="R1259" s="582"/>
      <c r="S1259" s="582"/>
      <c r="T1259" s="582"/>
      <c r="U1259" s="582"/>
      <c r="V1259" s="582"/>
      <c r="W1259" s="582"/>
      <c r="X1259" s="582"/>
      <c r="Y1259" s="582"/>
      <c r="Z1259" s="582"/>
      <c r="AA1259" s="582"/>
      <c r="AB1259" s="582"/>
      <c r="AC1259" s="582"/>
      <c r="AD1259" s="582"/>
      <c r="AE1259" s="582"/>
      <c r="AF1259" s="582"/>
      <c r="AG1259" s="582"/>
      <c r="AH1259" s="582"/>
      <c r="AI1259" s="582"/>
      <c r="AJ1259" s="582"/>
      <c r="AK1259" s="582"/>
      <c r="AL1259" s="582"/>
      <c r="AM1259" s="582"/>
      <c r="AN1259" s="582"/>
      <c r="AO1259" s="582"/>
      <c r="AP1259" s="582"/>
      <c r="AQ1259" s="582"/>
      <c r="AR1259" s="582"/>
      <c r="AS1259" s="582"/>
    </row>
    <row r="1260" spans="15:45" ht="12.75" customHeight="1">
      <c r="O1260" s="582"/>
      <c r="P1260" s="582"/>
      <c r="Q1260" s="582"/>
      <c r="R1260" s="582"/>
      <c r="S1260" s="582"/>
      <c r="T1260" s="582"/>
      <c r="U1260" s="582"/>
      <c r="V1260" s="582"/>
      <c r="W1260" s="582"/>
      <c r="X1260" s="582"/>
      <c r="Y1260" s="582"/>
      <c r="Z1260" s="582"/>
      <c r="AA1260" s="582"/>
      <c r="AB1260" s="582"/>
      <c r="AC1260" s="582"/>
      <c r="AD1260" s="582"/>
      <c r="AE1260" s="582"/>
      <c r="AF1260" s="582"/>
      <c r="AG1260" s="582"/>
      <c r="AH1260" s="582"/>
      <c r="AI1260" s="582"/>
      <c r="AJ1260" s="582"/>
      <c r="AK1260" s="582"/>
      <c r="AL1260" s="582"/>
      <c r="AM1260" s="582"/>
      <c r="AN1260" s="582"/>
      <c r="AO1260" s="582"/>
      <c r="AP1260" s="582"/>
      <c r="AQ1260" s="582"/>
      <c r="AR1260" s="582"/>
      <c r="AS1260" s="582"/>
    </row>
    <row r="1261" spans="15:45" ht="12.75" customHeight="1">
      <c r="O1261" s="582"/>
      <c r="P1261" s="582"/>
      <c r="Q1261" s="582"/>
      <c r="R1261" s="582"/>
      <c r="S1261" s="582"/>
      <c r="T1261" s="582"/>
      <c r="U1261" s="582"/>
      <c r="V1261" s="582"/>
      <c r="W1261" s="582"/>
      <c r="X1261" s="582"/>
      <c r="Y1261" s="582"/>
      <c r="Z1261" s="582"/>
      <c r="AA1261" s="582"/>
      <c r="AB1261" s="582"/>
      <c r="AC1261" s="582"/>
      <c r="AD1261" s="582"/>
      <c r="AE1261" s="582"/>
      <c r="AF1261" s="582"/>
      <c r="AG1261" s="582"/>
      <c r="AH1261" s="582"/>
      <c r="AI1261" s="582"/>
      <c r="AJ1261" s="582"/>
      <c r="AK1261" s="582"/>
      <c r="AL1261" s="582"/>
      <c r="AM1261" s="582"/>
      <c r="AN1261" s="582"/>
      <c r="AO1261" s="582"/>
      <c r="AP1261" s="582"/>
      <c r="AQ1261" s="582"/>
      <c r="AR1261" s="582"/>
      <c r="AS1261" s="582"/>
    </row>
    <row r="1262" spans="15:45" ht="12.75" customHeight="1">
      <c r="O1262" s="582"/>
      <c r="P1262" s="582"/>
      <c r="Q1262" s="582"/>
      <c r="R1262" s="582"/>
      <c r="S1262" s="582"/>
      <c r="T1262" s="582"/>
      <c r="U1262" s="582"/>
      <c r="V1262" s="582"/>
      <c r="W1262" s="582"/>
      <c r="X1262" s="582"/>
      <c r="Y1262" s="582"/>
      <c r="Z1262" s="582"/>
      <c r="AA1262" s="582"/>
      <c r="AB1262" s="582"/>
      <c r="AC1262" s="582"/>
      <c r="AD1262" s="582"/>
      <c r="AE1262" s="582"/>
      <c r="AF1262" s="582"/>
      <c r="AG1262" s="582"/>
      <c r="AH1262" s="582"/>
      <c r="AI1262" s="582"/>
      <c r="AJ1262" s="582"/>
      <c r="AK1262" s="582"/>
      <c r="AL1262" s="582"/>
      <c r="AM1262" s="582"/>
      <c r="AN1262" s="582"/>
      <c r="AO1262" s="582"/>
      <c r="AP1262" s="582"/>
      <c r="AQ1262" s="582"/>
      <c r="AR1262" s="582"/>
      <c r="AS1262" s="582"/>
    </row>
    <row r="1263" spans="15:45" ht="12.75" customHeight="1">
      <c r="O1263" s="582"/>
      <c r="P1263" s="582"/>
      <c r="Q1263" s="582"/>
      <c r="R1263" s="582"/>
      <c r="S1263" s="582"/>
      <c r="T1263" s="582"/>
      <c r="U1263" s="582"/>
      <c r="V1263" s="582"/>
      <c r="W1263" s="582"/>
      <c r="X1263" s="582"/>
      <c r="Y1263" s="582"/>
      <c r="Z1263" s="582"/>
      <c r="AA1263" s="582"/>
      <c r="AB1263" s="582"/>
      <c r="AC1263" s="582"/>
      <c r="AD1263" s="582"/>
      <c r="AE1263" s="582"/>
      <c r="AF1263" s="582"/>
      <c r="AG1263" s="582"/>
      <c r="AH1263" s="582"/>
      <c r="AI1263" s="582"/>
      <c r="AJ1263" s="582"/>
      <c r="AK1263" s="582"/>
      <c r="AL1263" s="582"/>
      <c r="AM1263" s="582"/>
      <c r="AN1263" s="582"/>
      <c r="AO1263" s="582"/>
      <c r="AP1263" s="582"/>
      <c r="AQ1263" s="582"/>
      <c r="AR1263" s="582"/>
      <c r="AS1263" s="582"/>
    </row>
    <row r="1264" spans="15:45" ht="12.75" customHeight="1">
      <c r="O1264" s="582"/>
      <c r="P1264" s="582"/>
      <c r="Q1264" s="582"/>
      <c r="R1264" s="582"/>
      <c r="S1264" s="582"/>
      <c r="T1264" s="582"/>
      <c r="U1264" s="582"/>
      <c r="V1264" s="582"/>
      <c r="W1264" s="582"/>
      <c r="X1264" s="582"/>
      <c r="Y1264" s="582"/>
      <c r="Z1264" s="582"/>
      <c r="AA1264" s="582"/>
      <c r="AB1264" s="582"/>
      <c r="AC1264" s="582"/>
      <c r="AD1264" s="582"/>
      <c r="AE1264" s="582"/>
      <c r="AF1264" s="582"/>
      <c r="AG1264" s="582"/>
      <c r="AH1264" s="582"/>
      <c r="AI1264" s="582"/>
      <c r="AJ1264" s="582"/>
      <c r="AK1264" s="582"/>
      <c r="AL1264" s="582"/>
      <c r="AM1264" s="582"/>
      <c r="AN1264" s="582"/>
      <c r="AO1264" s="582"/>
      <c r="AP1264" s="582"/>
      <c r="AQ1264" s="582"/>
      <c r="AR1264" s="582"/>
      <c r="AS1264" s="582"/>
    </row>
    <row r="1265" spans="15:45" ht="12.75" customHeight="1">
      <c r="O1265" s="582"/>
      <c r="P1265" s="582"/>
      <c r="Q1265" s="582"/>
      <c r="R1265" s="582"/>
      <c r="S1265" s="582"/>
      <c r="T1265" s="582"/>
      <c r="U1265" s="582"/>
      <c r="V1265" s="582"/>
      <c r="W1265" s="582"/>
      <c r="X1265" s="582"/>
      <c r="Y1265" s="582"/>
      <c r="Z1265" s="582"/>
      <c r="AA1265" s="582"/>
      <c r="AB1265" s="582"/>
      <c r="AC1265" s="582"/>
      <c r="AD1265" s="582"/>
      <c r="AE1265" s="582"/>
      <c r="AF1265" s="582"/>
      <c r="AG1265" s="582"/>
      <c r="AH1265" s="582"/>
      <c r="AI1265" s="582"/>
      <c r="AJ1265" s="582"/>
      <c r="AK1265" s="582"/>
      <c r="AL1265" s="582"/>
      <c r="AM1265" s="582"/>
      <c r="AN1265" s="582"/>
      <c r="AO1265" s="582"/>
      <c r="AP1265" s="582"/>
      <c r="AQ1265" s="582"/>
      <c r="AR1265" s="582"/>
      <c r="AS1265" s="582"/>
    </row>
    <row r="1266" spans="15:45" ht="12.75" customHeight="1">
      <c r="O1266" s="582"/>
      <c r="P1266" s="582"/>
      <c r="Q1266" s="582"/>
      <c r="R1266" s="582"/>
      <c r="S1266" s="582"/>
      <c r="T1266" s="582"/>
      <c r="U1266" s="582"/>
      <c r="V1266" s="582"/>
      <c r="W1266" s="582"/>
      <c r="X1266" s="582"/>
      <c r="Y1266" s="582"/>
      <c r="Z1266" s="582"/>
      <c r="AA1266" s="582"/>
      <c r="AB1266" s="582"/>
      <c r="AC1266" s="582"/>
      <c r="AD1266" s="582"/>
      <c r="AE1266" s="582"/>
      <c r="AF1266" s="582"/>
      <c r="AG1266" s="582"/>
      <c r="AH1266" s="582"/>
      <c r="AI1266" s="582"/>
      <c r="AJ1266" s="582"/>
      <c r="AK1266" s="582"/>
      <c r="AL1266" s="582"/>
      <c r="AM1266" s="582"/>
      <c r="AN1266" s="582"/>
      <c r="AO1266" s="582"/>
      <c r="AP1266" s="582"/>
      <c r="AQ1266" s="582"/>
      <c r="AR1266" s="582"/>
      <c r="AS1266" s="582"/>
    </row>
    <row r="1267" spans="15:45" ht="12.75" customHeight="1">
      <c r="O1267" s="582"/>
      <c r="P1267" s="582"/>
      <c r="Q1267" s="582"/>
      <c r="R1267" s="582"/>
      <c r="S1267" s="582"/>
      <c r="T1267" s="582"/>
      <c r="U1267" s="582"/>
      <c r="V1267" s="582"/>
      <c r="W1267" s="582"/>
      <c r="X1267" s="582"/>
      <c r="Y1267" s="582"/>
      <c r="Z1267" s="582"/>
      <c r="AA1267" s="582"/>
      <c r="AB1267" s="582"/>
      <c r="AC1267" s="582"/>
      <c r="AD1267" s="582"/>
      <c r="AE1267" s="582"/>
      <c r="AF1267" s="582"/>
      <c r="AG1267" s="582"/>
      <c r="AH1267" s="582"/>
      <c r="AI1267" s="582"/>
      <c r="AJ1267" s="582"/>
      <c r="AK1267" s="582"/>
      <c r="AL1267" s="582"/>
      <c r="AM1267" s="582"/>
      <c r="AN1267" s="582"/>
      <c r="AO1267" s="582"/>
      <c r="AP1267" s="582"/>
      <c r="AQ1267" s="582"/>
      <c r="AR1267" s="582"/>
      <c r="AS1267" s="582"/>
    </row>
    <row r="1268" spans="15:45" ht="12.75" customHeight="1">
      <c r="O1268" s="582"/>
      <c r="P1268" s="582"/>
      <c r="Q1268" s="582"/>
      <c r="R1268" s="582"/>
      <c r="S1268" s="582"/>
      <c r="T1268" s="582"/>
      <c r="U1268" s="582"/>
      <c r="V1268" s="582"/>
      <c r="W1268" s="582"/>
      <c r="X1268" s="582"/>
      <c r="Y1268" s="582"/>
      <c r="Z1268" s="582"/>
      <c r="AA1268" s="582"/>
      <c r="AB1268" s="582"/>
      <c r="AC1268" s="582"/>
      <c r="AD1268" s="582"/>
      <c r="AE1268" s="582"/>
      <c r="AF1268" s="582"/>
      <c r="AG1268" s="582"/>
      <c r="AH1268" s="582"/>
      <c r="AI1268" s="582"/>
      <c r="AJ1268" s="582"/>
      <c r="AK1268" s="582"/>
      <c r="AL1268" s="582"/>
      <c r="AM1268" s="582"/>
      <c r="AN1268" s="582"/>
      <c r="AO1268" s="582"/>
      <c r="AP1268" s="582"/>
      <c r="AQ1268" s="582"/>
      <c r="AR1268" s="582"/>
      <c r="AS1268" s="582"/>
    </row>
    <row r="1269" spans="15:45" ht="12.75" customHeight="1">
      <c r="O1269" s="582"/>
      <c r="P1269" s="582"/>
      <c r="Q1269" s="582"/>
      <c r="R1269" s="582"/>
      <c r="S1269" s="582"/>
      <c r="T1269" s="582"/>
      <c r="U1269" s="582"/>
      <c r="V1269" s="582"/>
      <c r="W1269" s="582"/>
      <c r="X1269" s="582"/>
      <c r="Y1269" s="582"/>
      <c r="Z1269" s="582"/>
      <c r="AA1269" s="582"/>
      <c r="AB1269" s="582"/>
      <c r="AC1269" s="582"/>
      <c r="AD1269" s="582"/>
      <c r="AE1269" s="582"/>
      <c r="AF1269" s="582"/>
      <c r="AG1269" s="582"/>
      <c r="AH1269" s="582"/>
      <c r="AI1269" s="582"/>
      <c r="AJ1269" s="582"/>
      <c r="AK1269" s="582"/>
      <c r="AL1269" s="582"/>
      <c r="AM1269" s="582"/>
      <c r="AN1269" s="582"/>
      <c r="AO1269" s="582"/>
      <c r="AP1269" s="582"/>
      <c r="AQ1269" s="582"/>
      <c r="AR1269" s="582"/>
      <c r="AS1269" s="582"/>
    </row>
    <row r="1270" spans="15:45" ht="12.75" customHeight="1">
      <c r="O1270" s="582"/>
      <c r="P1270" s="582"/>
      <c r="Q1270" s="582"/>
      <c r="R1270" s="582"/>
      <c r="S1270" s="582"/>
      <c r="T1270" s="582"/>
      <c r="U1270" s="582"/>
      <c r="V1270" s="582"/>
      <c r="W1270" s="582"/>
      <c r="X1270" s="582"/>
      <c r="Y1270" s="582"/>
      <c r="Z1270" s="582"/>
      <c r="AA1270" s="582"/>
      <c r="AB1270" s="582"/>
      <c r="AC1270" s="582"/>
      <c r="AD1270" s="582"/>
      <c r="AE1270" s="582"/>
      <c r="AF1270" s="582"/>
      <c r="AG1270" s="582"/>
      <c r="AH1270" s="582"/>
      <c r="AI1270" s="582"/>
      <c r="AJ1270" s="582"/>
      <c r="AK1270" s="582"/>
      <c r="AL1270" s="582"/>
      <c r="AM1270" s="582"/>
      <c r="AN1270" s="582"/>
      <c r="AO1270" s="582"/>
      <c r="AP1270" s="582"/>
      <c r="AQ1270" s="582"/>
      <c r="AR1270" s="582"/>
      <c r="AS1270" s="582"/>
    </row>
    <row r="1271" spans="15:45" ht="12.75" customHeight="1">
      <c r="O1271" s="582"/>
      <c r="P1271" s="582"/>
      <c r="Q1271" s="582"/>
      <c r="R1271" s="582"/>
      <c r="S1271" s="582"/>
      <c r="T1271" s="582"/>
      <c r="U1271" s="582"/>
      <c r="V1271" s="582"/>
      <c r="W1271" s="582"/>
      <c r="X1271" s="582"/>
      <c r="Y1271" s="582"/>
      <c r="Z1271" s="582"/>
      <c r="AA1271" s="582"/>
      <c r="AB1271" s="582"/>
      <c r="AC1271" s="582"/>
      <c r="AD1271" s="582"/>
      <c r="AE1271" s="582"/>
      <c r="AF1271" s="582"/>
      <c r="AG1271" s="582"/>
      <c r="AH1271" s="582"/>
      <c r="AI1271" s="582"/>
      <c r="AJ1271" s="582"/>
      <c r="AK1271" s="582"/>
      <c r="AL1271" s="582"/>
      <c r="AM1271" s="582"/>
      <c r="AN1271" s="582"/>
      <c r="AO1271" s="582"/>
      <c r="AP1271" s="582"/>
      <c r="AQ1271" s="582"/>
      <c r="AR1271" s="582"/>
      <c r="AS1271" s="582"/>
    </row>
    <row r="1272" spans="15:45" ht="12.75" customHeight="1">
      <c r="O1272" s="582"/>
      <c r="P1272" s="582"/>
      <c r="Q1272" s="582"/>
      <c r="R1272" s="582"/>
      <c r="S1272" s="582"/>
      <c r="T1272" s="582"/>
      <c r="U1272" s="582"/>
      <c r="V1272" s="582"/>
      <c r="W1272" s="582"/>
      <c r="X1272" s="582"/>
      <c r="Y1272" s="582"/>
      <c r="Z1272" s="582"/>
      <c r="AA1272" s="582"/>
      <c r="AB1272" s="582"/>
      <c r="AC1272" s="582"/>
      <c r="AD1272" s="582"/>
      <c r="AE1272" s="582"/>
      <c r="AF1272" s="582"/>
      <c r="AG1272" s="582"/>
      <c r="AH1272" s="582"/>
      <c r="AI1272" s="582"/>
      <c r="AJ1272" s="582"/>
      <c r="AK1272" s="582"/>
      <c r="AL1272" s="582"/>
      <c r="AM1272" s="582"/>
      <c r="AN1272" s="582"/>
      <c r="AO1272" s="582"/>
      <c r="AP1272" s="582"/>
      <c r="AQ1272" s="582"/>
      <c r="AR1272" s="582"/>
      <c r="AS1272" s="582"/>
    </row>
    <row r="1273" spans="15:45" ht="12.75" customHeight="1">
      <c r="O1273" s="582"/>
      <c r="P1273" s="582"/>
      <c r="Q1273" s="582"/>
      <c r="R1273" s="582"/>
      <c r="S1273" s="582"/>
      <c r="T1273" s="582"/>
      <c r="U1273" s="582"/>
      <c r="V1273" s="582"/>
      <c r="W1273" s="582"/>
      <c r="X1273" s="582"/>
      <c r="Y1273" s="582"/>
      <c r="Z1273" s="582"/>
      <c r="AA1273" s="582"/>
      <c r="AB1273" s="582"/>
      <c r="AC1273" s="582"/>
      <c r="AD1273" s="582"/>
      <c r="AE1273" s="582"/>
      <c r="AF1273" s="582"/>
      <c r="AG1273" s="582"/>
      <c r="AH1273" s="582"/>
      <c r="AI1273" s="582"/>
      <c r="AJ1273" s="582"/>
      <c r="AK1273" s="582"/>
      <c r="AL1273" s="582"/>
      <c r="AM1273" s="582"/>
      <c r="AN1273" s="582"/>
      <c r="AO1273" s="582"/>
      <c r="AP1273" s="582"/>
      <c r="AQ1273" s="582"/>
      <c r="AR1273" s="582"/>
      <c r="AS1273" s="582"/>
    </row>
    <row r="1274" spans="15:45" ht="12.75" customHeight="1">
      <c r="O1274" s="582"/>
      <c r="P1274" s="582"/>
      <c r="Q1274" s="582"/>
      <c r="R1274" s="582"/>
      <c r="S1274" s="582"/>
      <c r="T1274" s="582"/>
      <c r="U1274" s="582"/>
      <c r="V1274" s="582"/>
      <c r="W1274" s="582"/>
      <c r="X1274" s="582"/>
      <c r="Y1274" s="582"/>
      <c r="Z1274" s="582"/>
      <c r="AA1274" s="582"/>
      <c r="AB1274" s="582"/>
      <c r="AC1274" s="582"/>
      <c r="AD1274" s="582"/>
      <c r="AE1274" s="582"/>
      <c r="AF1274" s="582"/>
      <c r="AG1274" s="582"/>
      <c r="AH1274" s="582"/>
      <c r="AI1274" s="582"/>
      <c r="AJ1274" s="582"/>
      <c r="AK1274" s="582"/>
      <c r="AL1274" s="582"/>
      <c r="AM1274" s="582"/>
      <c r="AN1274" s="582"/>
      <c r="AO1274" s="582"/>
      <c r="AP1274" s="582"/>
      <c r="AQ1274" s="582"/>
      <c r="AR1274" s="582"/>
      <c r="AS1274" s="582"/>
    </row>
    <row r="1275" spans="15:45" ht="12.75" customHeight="1">
      <c r="O1275" s="582"/>
      <c r="P1275" s="582"/>
      <c r="Q1275" s="582"/>
      <c r="R1275" s="582"/>
      <c r="S1275" s="582"/>
      <c r="T1275" s="582"/>
      <c r="U1275" s="582"/>
      <c r="V1275" s="582"/>
      <c r="W1275" s="582"/>
      <c r="X1275" s="582"/>
      <c r="Y1275" s="582"/>
      <c r="Z1275" s="582"/>
      <c r="AA1275" s="582"/>
      <c r="AB1275" s="582"/>
      <c r="AC1275" s="582"/>
      <c r="AD1275" s="582"/>
      <c r="AE1275" s="582"/>
      <c r="AF1275" s="582"/>
      <c r="AG1275" s="582"/>
      <c r="AH1275" s="582"/>
      <c r="AI1275" s="582"/>
      <c r="AJ1275" s="582"/>
      <c r="AK1275" s="582"/>
      <c r="AL1275" s="582"/>
      <c r="AM1275" s="582"/>
      <c r="AN1275" s="582"/>
      <c r="AO1275" s="582"/>
      <c r="AP1275" s="582"/>
      <c r="AQ1275" s="582"/>
      <c r="AR1275" s="582"/>
      <c r="AS1275" s="582"/>
    </row>
    <row r="1276" spans="15:45" ht="12.75" customHeight="1">
      <c r="O1276" s="582"/>
      <c r="P1276" s="582"/>
      <c r="Q1276" s="582"/>
      <c r="R1276" s="582"/>
      <c r="S1276" s="582"/>
      <c r="T1276" s="582"/>
      <c r="U1276" s="582"/>
      <c r="V1276" s="582"/>
      <c r="W1276" s="582"/>
      <c r="X1276" s="582"/>
      <c r="Y1276" s="582"/>
      <c r="Z1276" s="582"/>
      <c r="AA1276" s="582"/>
      <c r="AB1276" s="582"/>
      <c r="AC1276" s="582"/>
      <c r="AD1276" s="582"/>
      <c r="AE1276" s="582"/>
      <c r="AF1276" s="582"/>
      <c r="AG1276" s="582"/>
      <c r="AH1276" s="582"/>
      <c r="AI1276" s="582"/>
      <c r="AJ1276" s="582"/>
      <c r="AK1276" s="582"/>
      <c r="AL1276" s="582"/>
      <c r="AM1276" s="582"/>
      <c r="AN1276" s="582"/>
      <c r="AO1276" s="582"/>
      <c r="AP1276" s="582"/>
      <c r="AQ1276" s="582"/>
      <c r="AR1276" s="582"/>
      <c r="AS1276" s="582"/>
    </row>
    <row r="1277" spans="15:45" ht="12.75" customHeight="1">
      <c r="O1277" s="582"/>
      <c r="P1277" s="582"/>
      <c r="Q1277" s="582"/>
      <c r="R1277" s="582"/>
      <c r="S1277" s="582"/>
      <c r="T1277" s="582"/>
      <c r="U1277" s="582"/>
      <c r="V1277" s="582"/>
      <c r="W1277" s="582"/>
      <c r="X1277" s="582"/>
      <c r="Y1277" s="582"/>
      <c r="Z1277" s="582"/>
      <c r="AA1277" s="582"/>
      <c r="AB1277" s="582"/>
      <c r="AC1277" s="582"/>
      <c r="AD1277" s="582"/>
      <c r="AE1277" s="582"/>
      <c r="AF1277" s="582"/>
      <c r="AG1277" s="582"/>
      <c r="AH1277" s="582"/>
      <c r="AI1277" s="582"/>
      <c r="AJ1277" s="582"/>
      <c r="AK1277" s="582"/>
      <c r="AL1277" s="582"/>
      <c r="AM1277" s="582"/>
      <c r="AN1277" s="582"/>
      <c r="AO1277" s="582"/>
      <c r="AP1277" s="582"/>
      <c r="AQ1277" s="582"/>
      <c r="AR1277" s="582"/>
      <c r="AS1277" s="582"/>
    </row>
    <row r="1278" spans="15:45" ht="12.75" customHeight="1">
      <c r="O1278" s="582"/>
      <c r="P1278" s="582"/>
      <c r="Q1278" s="582"/>
      <c r="R1278" s="582"/>
      <c r="S1278" s="582"/>
      <c r="T1278" s="582"/>
      <c r="U1278" s="582"/>
      <c r="V1278" s="582"/>
      <c r="W1278" s="582"/>
      <c r="X1278" s="582"/>
      <c r="Y1278" s="582"/>
      <c r="Z1278" s="582"/>
      <c r="AA1278" s="582"/>
      <c r="AB1278" s="582"/>
      <c r="AC1278" s="582"/>
      <c r="AD1278" s="582"/>
      <c r="AE1278" s="582"/>
      <c r="AF1278" s="582"/>
      <c r="AG1278" s="582"/>
      <c r="AH1278" s="582"/>
      <c r="AI1278" s="582"/>
      <c r="AJ1278" s="582"/>
      <c r="AK1278" s="582"/>
      <c r="AL1278" s="582"/>
      <c r="AM1278" s="582"/>
      <c r="AN1278" s="582"/>
      <c r="AO1278" s="582"/>
      <c r="AP1278" s="582"/>
      <c r="AQ1278" s="582"/>
      <c r="AR1278" s="582"/>
      <c r="AS1278" s="582"/>
    </row>
    <row r="1279" spans="15:45" ht="12.75" customHeight="1">
      <c r="O1279" s="582"/>
      <c r="P1279" s="582"/>
      <c r="Q1279" s="582"/>
      <c r="R1279" s="582"/>
      <c r="S1279" s="582"/>
      <c r="T1279" s="582"/>
      <c r="U1279" s="582"/>
      <c r="V1279" s="582"/>
      <c r="W1279" s="582"/>
      <c r="X1279" s="582"/>
      <c r="Y1279" s="582"/>
      <c r="Z1279" s="582"/>
      <c r="AA1279" s="582"/>
      <c r="AB1279" s="582"/>
      <c r="AC1279" s="582"/>
      <c r="AD1279" s="582"/>
      <c r="AE1279" s="582"/>
      <c r="AF1279" s="582"/>
      <c r="AG1279" s="582"/>
      <c r="AH1279" s="582"/>
      <c r="AI1279" s="582"/>
      <c r="AJ1279" s="582"/>
      <c r="AK1279" s="582"/>
      <c r="AL1279" s="582"/>
      <c r="AM1279" s="582"/>
      <c r="AN1279" s="582"/>
      <c r="AO1279" s="582"/>
      <c r="AP1279" s="582"/>
      <c r="AQ1279" s="582"/>
      <c r="AR1279" s="582"/>
      <c r="AS1279" s="582"/>
    </row>
    <row r="1280" spans="15:45" ht="12.75" customHeight="1">
      <c r="O1280" s="582"/>
      <c r="P1280" s="582"/>
      <c r="Q1280" s="582"/>
      <c r="R1280" s="582"/>
      <c r="S1280" s="582"/>
      <c r="T1280" s="582"/>
      <c r="U1280" s="582"/>
      <c r="V1280" s="582"/>
      <c r="W1280" s="582"/>
      <c r="X1280" s="582"/>
      <c r="Y1280" s="582"/>
      <c r="Z1280" s="582"/>
      <c r="AA1280" s="582"/>
      <c r="AB1280" s="582"/>
      <c r="AC1280" s="582"/>
      <c r="AD1280" s="582"/>
      <c r="AE1280" s="582"/>
      <c r="AF1280" s="582"/>
      <c r="AG1280" s="582"/>
      <c r="AH1280" s="582"/>
      <c r="AI1280" s="582"/>
      <c r="AJ1280" s="582"/>
      <c r="AK1280" s="582"/>
      <c r="AL1280" s="582"/>
      <c r="AM1280" s="582"/>
      <c r="AN1280" s="582"/>
      <c r="AO1280" s="582"/>
      <c r="AP1280" s="582"/>
      <c r="AQ1280" s="582"/>
      <c r="AR1280" s="582"/>
      <c r="AS1280" s="582"/>
    </row>
    <row r="1281" spans="15:45" ht="12.75" customHeight="1">
      <c r="O1281" s="582"/>
      <c r="P1281" s="582"/>
      <c r="Q1281" s="582"/>
      <c r="R1281" s="582"/>
      <c r="S1281" s="582"/>
      <c r="T1281" s="582"/>
      <c r="U1281" s="582"/>
      <c r="V1281" s="582"/>
      <c r="W1281" s="582"/>
      <c r="X1281" s="582"/>
      <c r="Y1281" s="582"/>
      <c r="Z1281" s="582"/>
      <c r="AA1281" s="582"/>
      <c r="AB1281" s="582"/>
      <c r="AC1281" s="582"/>
      <c r="AD1281" s="582"/>
      <c r="AE1281" s="582"/>
      <c r="AF1281" s="582"/>
      <c r="AG1281" s="582"/>
      <c r="AH1281" s="582"/>
      <c r="AI1281" s="582"/>
      <c r="AJ1281" s="582"/>
      <c r="AK1281" s="582"/>
      <c r="AL1281" s="582"/>
      <c r="AM1281" s="582"/>
      <c r="AN1281" s="582"/>
      <c r="AO1281" s="582"/>
      <c r="AP1281" s="582"/>
      <c r="AQ1281" s="582"/>
      <c r="AR1281" s="582"/>
      <c r="AS1281" s="582"/>
    </row>
    <row r="1282" spans="15:45" ht="12.75" customHeight="1">
      <c r="O1282" s="582"/>
      <c r="P1282" s="582"/>
      <c r="Q1282" s="582"/>
      <c r="R1282" s="582"/>
      <c r="S1282" s="582"/>
      <c r="T1282" s="582"/>
      <c r="U1282" s="582"/>
      <c r="V1282" s="582"/>
      <c r="W1282" s="582"/>
      <c r="X1282" s="582"/>
      <c r="Y1282" s="582"/>
      <c r="Z1282" s="582"/>
      <c r="AA1282" s="582"/>
      <c r="AB1282" s="582"/>
      <c r="AC1282" s="582"/>
      <c r="AD1282" s="582"/>
      <c r="AE1282" s="582"/>
      <c r="AF1282" s="582"/>
      <c r="AG1282" s="582"/>
      <c r="AH1282" s="582"/>
      <c r="AI1282" s="582"/>
      <c r="AJ1282" s="582"/>
      <c r="AK1282" s="582"/>
      <c r="AL1282" s="582"/>
      <c r="AM1282" s="582"/>
      <c r="AN1282" s="582"/>
      <c r="AO1282" s="582"/>
      <c r="AP1282" s="582"/>
      <c r="AQ1282" s="582"/>
      <c r="AR1282" s="582"/>
      <c r="AS1282" s="582"/>
    </row>
    <row r="1283" spans="15:45" ht="12.75" customHeight="1">
      <c r="O1283" s="582"/>
      <c r="P1283" s="582"/>
      <c r="Q1283" s="582"/>
      <c r="R1283" s="582"/>
      <c r="S1283" s="582"/>
      <c r="T1283" s="582"/>
      <c r="U1283" s="582"/>
      <c r="V1283" s="582"/>
      <c r="W1283" s="582"/>
      <c r="X1283" s="582"/>
      <c r="Y1283" s="582"/>
      <c r="Z1283" s="582"/>
      <c r="AA1283" s="582"/>
      <c r="AB1283" s="582"/>
      <c r="AC1283" s="582"/>
      <c r="AD1283" s="582"/>
      <c r="AE1283" s="582"/>
      <c r="AF1283" s="582"/>
      <c r="AG1283" s="582"/>
      <c r="AH1283" s="582"/>
      <c r="AI1283" s="582"/>
      <c r="AJ1283" s="582"/>
      <c r="AK1283" s="582"/>
      <c r="AL1283" s="582"/>
      <c r="AM1283" s="582"/>
      <c r="AN1283" s="582"/>
      <c r="AO1283" s="582"/>
      <c r="AP1283" s="582"/>
      <c r="AQ1283" s="582"/>
      <c r="AR1283" s="582"/>
      <c r="AS1283" s="582"/>
    </row>
    <row r="1284" spans="15:45" ht="12.75" customHeight="1">
      <c r="O1284" s="582"/>
      <c r="P1284" s="582"/>
      <c r="Q1284" s="582"/>
      <c r="R1284" s="582"/>
      <c r="S1284" s="582"/>
      <c r="T1284" s="582"/>
      <c r="U1284" s="582"/>
      <c r="V1284" s="582"/>
      <c r="W1284" s="582"/>
      <c r="X1284" s="582"/>
      <c r="Y1284" s="582"/>
      <c r="Z1284" s="582"/>
      <c r="AA1284" s="582"/>
      <c r="AB1284" s="582"/>
      <c r="AC1284" s="582"/>
      <c r="AD1284" s="582"/>
      <c r="AE1284" s="582"/>
      <c r="AF1284" s="582"/>
      <c r="AG1284" s="582"/>
      <c r="AH1284" s="582"/>
      <c r="AI1284" s="582"/>
      <c r="AJ1284" s="582"/>
      <c r="AK1284" s="582"/>
      <c r="AL1284" s="582"/>
      <c r="AM1284" s="582"/>
      <c r="AN1284" s="582"/>
      <c r="AO1284" s="582"/>
      <c r="AP1284" s="582"/>
      <c r="AQ1284" s="582"/>
      <c r="AR1284" s="582"/>
      <c r="AS1284" s="582"/>
    </row>
    <row r="1285" spans="15:45" ht="12.75" customHeight="1">
      <c r="O1285" s="582"/>
      <c r="P1285" s="582"/>
      <c r="Q1285" s="582"/>
      <c r="R1285" s="582"/>
      <c r="S1285" s="582"/>
      <c r="T1285" s="582"/>
      <c r="U1285" s="582"/>
      <c r="V1285" s="582"/>
      <c r="W1285" s="582"/>
      <c r="X1285" s="582"/>
      <c r="Y1285" s="582"/>
      <c r="Z1285" s="582"/>
      <c r="AA1285" s="582"/>
      <c r="AB1285" s="582"/>
      <c r="AC1285" s="582"/>
      <c r="AD1285" s="582"/>
      <c r="AE1285" s="582"/>
      <c r="AF1285" s="582"/>
      <c r="AG1285" s="582"/>
      <c r="AH1285" s="582"/>
      <c r="AI1285" s="582"/>
      <c r="AJ1285" s="582"/>
      <c r="AK1285" s="582"/>
      <c r="AL1285" s="582"/>
      <c r="AM1285" s="582"/>
      <c r="AN1285" s="582"/>
      <c r="AO1285" s="582"/>
      <c r="AP1285" s="582"/>
      <c r="AQ1285" s="582"/>
      <c r="AR1285" s="582"/>
      <c r="AS1285" s="582"/>
    </row>
    <row r="1286" spans="15:45" ht="12.75" customHeight="1">
      <c r="O1286" s="582"/>
      <c r="P1286" s="582"/>
      <c r="Q1286" s="582"/>
      <c r="R1286" s="582"/>
      <c r="S1286" s="582"/>
      <c r="T1286" s="582"/>
      <c r="U1286" s="582"/>
      <c r="V1286" s="582"/>
      <c r="W1286" s="582"/>
      <c r="X1286" s="582"/>
      <c r="Y1286" s="582"/>
      <c r="Z1286" s="582"/>
      <c r="AA1286" s="582"/>
      <c r="AB1286" s="582"/>
      <c r="AC1286" s="582"/>
      <c r="AD1286" s="582"/>
      <c r="AE1286" s="582"/>
      <c r="AF1286" s="582"/>
      <c r="AG1286" s="582"/>
      <c r="AH1286" s="582"/>
      <c r="AI1286" s="582"/>
      <c r="AJ1286" s="582"/>
      <c r="AK1286" s="582"/>
      <c r="AL1286" s="582"/>
      <c r="AM1286" s="582"/>
      <c r="AN1286" s="582"/>
      <c r="AO1286" s="582"/>
      <c r="AP1286" s="582"/>
      <c r="AQ1286" s="582"/>
      <c r="AR1286" s="582"/>
      <c r="AS1286" s="582"/>
    </row>
    <row r="1287" spans="15:45" ht="12.75" customHeight="1">
      <c r="O1287" s="582"/>
      <c r="P1287" s="582"/>
      <c r="Q1287" s="582"/>
      <c r="R1287" s="582"/>
      <c r="S1287" s="582"/>
      <c r="T1287" s="582"/>
      <c r="U1287" s="582"/>
      <c r="V1287" s="582"/>
      <c r="W1287" s="582"/>
      <c r="X1287" s="582"/>
      <c r="Y1287" s="582"/>
      <c r="Z1287" s="582"/>
      <c r="AA1287" s="582"/>
      <c r="AB1287" s="582"/>
      <c r="AC1287" s="582"/>
      <c r="AD1287" s="582"/>
      <c r="AE1287" s="582"/>
      <c r="AF1287" s="582"/>
      <c r="AG1287" s="582"/>
      <c r="AH1287" s="582"/>
      <c r="AI1287" s="582"/>
      <c r="AJ1287" s="582"/>
      <c r="AK1287" s="582"/>
      <c r="AL1287" s="582"/>
      <c r="AM1287" s="582"/>
      <c r="AN1287" s="582"/>
      <c r="AO1287" s="582"/>
      <c r="AP1287" s="582"/>
      <c r="AQ1287" s="582"/>
      <c r="AR1287" s="582"/>
      <c r="AS1287" s="582"/>
    </row>
    <row r="1288" spans="15:45" ht="12.75" customHeight="1">
      <c r="O1288" s="582"/>
      <c r="P1288" s="582"/>
      <c r="Q1288" s="582"/>
      <c r="R1288" s="582"/>
      <c r="S1288" s="582"/>
      <c r="T1288" s="582"/>
      <c r="U1288" s="582"/>
      <c r="V1288" s="582"/>
      <c r="W1288" s="582"/>
      <c r="X1288" s="582"/>
      <c r="Y1288" s="582"/>
      <c r="Z1288" s="582"/>
      <c r="AA1288" s="582"/>
      <c r="AB1288" s="582"/>
      <c r="AC1288" s="582"/>
      <c r="AD1288" s="582"/>
      <c r="AE1288" s="582"/>
      <c r="AF1288" s="582"/>
      <c r="AG1288" s="582"/>
      <c r="AH1288" s="582"/>
      <c r="AI1288" s="582"/>
      <c r="AJ1288" s="582"/>
      <c r="AK1288" s="582"/>
      <c r="AL1288" s="582"/>
      <c r="AM1288" s="582"/>
      <c r="AN1288" s="582"/>
      <c r="AO1288" s="582"/>
      <c r="AP1288" s="582"/>
      <c r="AQ1288" s="582"/>
      <c r="AR1288" s="582"/>
      <c r="AS1288" s="582"/>
    </row>
    <row r="1289" spans="15:45" ht="12.75" customHeight="1">
      <c r="O1289" s="582"/>
      <c r="P1289" s="582"/>
      <c r="Q1289" s="582"/>
      <c r="R1289" s="582"/>
      <c r="S1289" s="582"/>
      <c r="T1289" s="582"/>
      <c r="U1289" s="582"/>
      <c r="V1289" s="582"/>
      <c r="W1289" s="582"/>
      <c r="X1289" s="582"/>
      <c r="Y1289" s="582"/>
      <c r="Z1289" s="582"/>
      <c r="AA1289" s="582"/>
      <c r="AB1289" s="582"/>
      <c r="AC1289" s="582"/>
      <c r="AD1289" s="582"/>
      <c r="AE1289" s="582"/>
      <c r="AF1289" s="582"/>
      <c r="AG1289" s="582"/>
      <c r="AH1289" s="582"/>
      <c r="AI1289" s="582"/>
      <c r="AJ1289" s="582"/>
      <c r="AK1289" s="582"/>
      <c r="AL1289" s="582"/>
      <c r="AM1289" s="582"/>
      <c r="AN1289" s="582"/>
      <c r="AO1289" s="582"/>
      <c r="AP1289" s="582"/>
      <c r="AQ1289" s="582"/>
      <c r="AR1289" s="582"/>
      <c r="AS1289" s="582"/>
    </row>
    <row r="1290" spans="15:45" ht="12.75" customHeight="1">
      <c r="O1290" s="582"/>
      <c r="P1290" s="582"/>
      <c r="Q1290" s="582"/>
      <c r="R1290" s="582"/>
      <c r="S1290" s="582"/>
      <c r="T1290" s="582"/>
      <c r="U1290" s="582"/>
      <c r="V1290" s="582"/>
      <c r="W1290" s="582"/>
      <c r="X1290" s="582"/>
      <c r="Y1290" s="582"/>
      <c r="Z1290" s="582"/>
      <c r="AA1290" s="582"/>
      <c r="AB1290" s="582"/>
      <c r="AC1290" s="582"/>
      <c r="AD1290" s="582"/>
      <c r="AE1290" s="582"/>
      <c r="AF1290" s="582"/>
      <c r="AG1290" s="582"/>
      <c r="AH1290" s="582"/>
      <c r="AI1290" s="582"/>
      <c r="AJ1290" s="582"/>
      <c r="AK1290" s="582"/>
      <c r="AL1290" s="582"/>
      <c r="AM1290" s="582"/>
      <c r="AN1290" s="582"/>
      <c r="AO1290" s="582"/>
      <c r="AP1290" s="582"/>
      <c r="AQ1290" s="582"/>
      <c r="AR1290" s="582"/>
      <c r="AS1290" s="582"/>
    </row>
    <row r="1291" spans="15:45" ht="12.75" customHeight="1">
      <c r="O1291" s="582"/>
      <c r="P1291" s="582"/>
      <c r="Q1291" s="582"/>
      <c r="R1291" s="582"/>
      <c r="S1291" s="582"/>
      <c r="T1291" s="582"/>
      <c r="U1291" s="582"/>
      <c r="V1291" s="582"/>
      <c r="W1291" s="582"/>
      <c r="X1291" s="582"/>
      <c r="Y1291" s="582"/>
      <c r="Z1291" s="582"/>
      <c r="AA1291" s="582"/>
      <c r="AB1291" s="582"/>
      <c r="AC1291" s="582"/>
      <c r="AD1291" s="582"/>
      <c r="AE1291" s="582"/>
      <c r="AF1291" s="582"/>
      <c r="AG1291" s="582"/>
      <c r="AH1291" s="582"/>
      <c r="AI1291" s="582"/>
      <c r="AJ1291" s="582"/>
      <c r="AK1291" s="582"/>
      <c r="AL1291" s="582"/>
      <c r="AM1291" s="582"/>
      <c r="AN1291" s="582"/>
      <c r="AO1291" s="582"/>
      <c r="AP1291" s="582"/>
      <c r="AQ1291" s="582"/>
      <c r="AR1291" s="582"/>
      <c r="AS1291" s="582"/>
    </row>
    <row r="1292" spans="15:45" ht="12.75" customHeight="1">
      <c r="O1292" s="582"/>
      <c r="P1292" s="582"/>
      <c r="Q1292" s="582"/>
      <c r="R1292" s="582"/>
      <c r="S1292" s="582"/>
      <c r="T1292" s="582"/>
      <c r="U1292" s="582"/>
      <c r="V1292" s="582"/>
      <c r="W1292" s="582"/>
      <c r="X1292" s="582"/>
      <c r="Y1292" s="582"/>
      <c r="Z1292" s="582"/>
      <c r="AA1292" s="582"/>
      <c r="AB1292" s="582"/>
      <c r="AC1292" s="582"/>
      <c r="AD1292" s="582"/>
      <c r="AE1292" s="582"/>
      <c r="AF1292" s="582"/>
      <c r="AG1292" s="582"/>
      <c r="AH1292" s="582"/>
      <c r="AI1292" s="582"/>
      <c r="AJ1292" s="582"/>
      <c r="AK1292" s="582"/>
      <c r="AL1292" s="582"/>
      <c r="AM1292" s="582"/>
      <c r="AN1292" s="582"/>
      <c r="AO1292" s="582"/>
      <c r="AP1292" s="582"/>
      <c r="AQ1292" s="582"/>
      <c r="AR1292" s="582"/>
      <c r="AS1292" s="582"/>
    </row>
    <row r="1293" spans="15:45" ht="12.75" customHeight="1">
      <c r="O1293" s="582"/>
      <c r="P1293" s="582"/>
      <c r="Q1293" s="582"/>
      <c r="R1293" s="582"/>
      <c r="S1293" s="582"/>
      <c r="T1293" s="582"/>
      <c r="U1293" s="582"/>
      <c r="V1293" s="582"/>
      <c r="W1293" s="582"/>
      <c r="X1293" s="582"/>
      <c r="Y1293" s="582"/>
      <c r="Z1293" s="582"/>
      <c r="AA1293" s="582"/>
      <c r="AB1293" s="582"/>
      <c r="AC1293" s="582"/>
      <c r="AD1293" s="582"/>
      <c r="AE1293" s="582"/>
      <c r="AF1293" s="582"/>
      <c r="AG1293" s="582"/>
      <c r="AH1293" s="582"/>
      <c r="AI1293" s="582"/>
      <c r="AJ1293" s="582"/>
      <c r="AK1293" s="582"/>
      <c r="AL1293" s="582"/>
      <c r="AM1293" s="582"/>
      <c r="AN1293" s="582"/>
      <c r="AO1293" s="582"/>
      <c r="AP1293" s="582"/>
      <c r="AQ1293" s="582"/>
      <c r="AR1293" s="582"/>
      <c r="AS1293" s="582"/>
    </row>
    <row r="1294" spans="15:45" ht="12.75" customHeight="1">
      <c r="O1294" s="582"/>
      <c r="P1294" s="582"/>
      <c r="Q1294" s="582"/>
      <c r="R1294" s="582"/>
      <c r="S1294" s="582"/>
      <c r="T1294" s="582"/>
      <c r="U1294" s="582"/>
      <c r="V1294" s="582"/>
      <c r="W1294" s="582"/>
      <c r="X1294" s="582"/>
      <c r="Y1294" s="582"/>
      <c r="Z1294" s="582"/>
      <c r="AA1294" s="582"/>
      <c r="AB1294" s="582"/>
      <c r="AC1294" s="582"/>
      <c r="AD1294" s="582"/>
      <c r="AE1294" s="582"/>
      <c r="AF1294" s="582"/>
      <c r="AG1294" s="582"/>
      <c r="AH1294" s="582"/>
      <c r="AI1294" s="582"/>
      <c r="AJ1294" s="582"/>
      <c r="AK1294" s="582"/>
      <c r="AL1294" s="582"/>
      <c r="AM1294" s="582"/>
      <c r="AN1294" s="582"/>
      <c r="AO1294" s="582"/>
      <c r="AP1294" s="582"/>
      <c r="AQ1294" s="582"/>
      <c r="AR1294" s="582"/>
      <c r="AS1294" s="582"/>
    </row>
    <row r="1295" spans="15:45" ht="12.75" customHeight="1">
      <c r="O1295" s="582"/>
      <c r="P1295" s="582"/>
      <c r="Q1295" s="582"/>
      <c r="R1295" s="582"/>
      <c r="S1295" s="582"/>
      <c r="T1295" s="582"/>
      <c r="U1295" s="582"/>
      <c r="V1295" s="582"/>
      <c r="W1295" s="582"/>
      <c r="X1295" s="582"/>
      <c r="Y1295" s="582"/>
      <c r="Z1295" s="582"/>
      <c r="AA1295" s="582"/>
      <c r="AB1295" s="582"/>
      <c r="AC1295" s="582"/>
      <c r="AD1295" s="582"/>
      <c r="AE1295" s="582"/>
      <c r="AF1295" s="582"/>
      <c r="AG1295" s="582"/>
      <c r="AH1295" s="582"/>
      <c r="AI1295" s="582"/>
      <c r="AJ1295" s="582"/>
      <c r="AK1295" s="582"/>
      <c r="AL1295" s="582"/>
      <c r="AM1295" s="582"/>
      <c r="AN1295" s="582"/>
      <c r="AO1295" s="582"/>
      <c r="AP1295" s="582"/>
      <c r="AQ1295" s="582"/>
      <c r="AR1295" s="582"/>
      <c r="AS1295" s="582"/>
    </row>
    <row r="1296" spans="15:45" ht="12.75" customHeight="1">
      <c r="O1296" s="582"/>
      <c r="P1296" s="582"/>
      <c r="Q1296" s="582"/>
      <c r="R1296" s="582"/>
      <c r="S1296" s="582"/>
      <c r="T1296" s="582"/>
      <c r="U1296" s="582"/>
      <c r="V1296" s="582"/>
      <c r="W1296" s="582"/>
      <c r="X1296" s="582"/>
      <c r="Y1296" s="582"/>
      <c r="Z1296" s="582"/>
      <c r="AA1296" s="582"/>
      <c r="AB1296" s="582"/>
      <c r="AC1296" s="582"/>
      <c r="AD1296" s="582"/>
      <c r="AE1296" s="582"/>
      <c r="AF1296" s="582"/>
      <c r="AG1296" s="582"/>
      <c r="AH1296" s="582"/>
      <c r="AI1296" s="582"/>
      <c r="AJ1296" s="582"/>
      <c r="AK1296" s="582"/>
      <c r="AL1296" s="582"/>
      <c r="AM1296" s="582"/>
      <c r="AN1296" s="582"/>
      <c r="AO1296" s="582"/>
      <c r="AP1296" s="582"/>
      <c r="AQ1296" s="582"/>
      <c r="AR1296" s="582"/>
      <c r="AS1296" s="582"/>
    </row>
    <row r="1297" spans="15:45" ht="12.75" customHeight="1">
      <c r="O1297" s="582"/>
      <c r="P1297" s="582"/>
      <c r="Q1297" s="582"/>
      <c r="R1297" s="582"/>
      <c r="S1297" s="582"/>
      <c r="T1297" s="582"/>
      <c r="U1297" s="582"/>
      <c r="V1297" s="582"/>
      <c r="W1297" s="582"/>
      <c r="X1297" s="582"/>
      <c r="Y1297" s="582"/>
      <c r="Z1297" s="582"/>
      <c r="AA1297" s="582"/>
      <c r="AB1297" s="582"/>
      <c r="AC1297" s="582"/>
      <c r="AD1297" s="582"/>
      <c r="AE1297" s="582"/>
      <c r="AF1297" s="582"/>
      <c r="AG1297" s="582"/>
      <c r="AH1297" s="582"/>
      <c r="AI1297" s="582"/>
      <c r="AJ1297" s="582"/>
      <c r="AK1297" s="582"/>
      <c r="AL1297" s="582"/>
      <c r="AM1297" s="582"/>
      <c r="AN1297" s="582"/>
      <c r="AO1297" s="582"/>
      <c r="AP1297" s="582"/>
      <c r="AQ1297" s="582"/>
      <c r="AR1297" s="582"/>
      <c r="AS1297" s="582"/>
    </row>
    <row r="1298" spans="15:45" ht="12.75" customHeight="1">
      <c r="O1298" s="582"/>
      <c r="P1298" s="582"/>
      <c r="Q1298" s="582"/>
      <c r="R1298" s="582"/>
      <c r="S1298" s="582"/>
      <c r="T1298" s="582"/>
      <c r="U1298" s="582"/>
      <c r="V1298" s="582"/>
      <c r="W1298" s="582"/>
      <c r="X1298" s="582"/>
      <c r="Y1298" s="582"/>
      <c r="Z1298" s="582"/>
      <c r="AA1298" s="582"/>
      <c r="AB1298" s="582"/>
      <c r="AC1298" s="582"/>
      <c r="AD1298" s="582"/>
      <c r="AE1298" s="582"/>
      <c r="AF1298" s="582"/>
      <c r="AG1298" s="582"/>
      <c r="AH1298" s="582"/>
      <c r="AI1298" s="582"/>
      <c r="AJ1298" s="582"/>
      <c r="AK1298" s="582"/>
      <c r="AL1298" s="582"/>
      <c r="AM1298" s="582"/>
      <c r="AN1298" s="582"/>
      <c r="AO1298" s="582"/>
      <c r="AP1298" s="582"/>
      <c r="AQ1298" s="582"/>
      <c r="AR1298" s="582"/>
      <c r="AS1298" s="582"/>
    </row>
    <row r="1299" spans="15:45" ht="12.75" customHeight="1">
      <c r="O1299" s="582"/>
      <c r="P1299" s="582"/>
      <c r="Q1299" s="582"/>
      <c r="R1299" s="582"/>
      <c r="S1299" s="582"/>
      <c r="T1299" s="582"/>
      <c r="U1299" s="582"/>
      <c r="V1299" s="582"/>
      <c r="W1299" s="582"/>
      <c r="X1299" s="582"/>
      <c r="Y1299" s="582"/>
      <c r="Z1299" s="582"/>
      <c r="AA1299" s="582"/>
      <c r="AB1299" s="582"/>
      <c r="AC1299" s="582"/>
      <c r="AD1299" s="582"/>
      <c r="AE1299" s="582"/>
      <c r="AF1299" s="582"/>
      <c r="AG1299" s="582"/>
      <c r="AH1299" s="582"/>
      <c r="AI1299" s="582"/>
      <c r="AJ1299" s="582"/>
      <c r="AK1299" s="582"/>
      <c r="AL1299" s="582"/>
      <c r="AM1299" s="582"/>
      <c r="AN1299" s="582"/>
      <c r="AO1299" s="582"/>
      <c r="AP1299" s="582"/>
      <c r="AQ1299" s="582"/>
      <c r="AR1299" s="582"/>
      <c r="AS1299" s="582"/>
    </row>
    <row r="1300" spans="15:45" ht="12.75" customHeight="1">
      <c r="O1300" s="582"/>
      <c r="P1300" s="582"/>
      <c r="Q1300" s="582"/>
      <c r="R1300" s="582"/>
      <c r="S1300" s="582"/>
      <c r="T1300" s="582"/>
      <c r="U1300" s="582"/>
      <c r="V1300" s="582"/>
      <c r="W1300" s="582"/>
      <c r="X1300" s="582"/>
      <c r="Y1300" s="582"/>
      <c r="Z1300" s="582"/>
      <c r="AA1300" s="582"/>
      <c r="AB1300" s="582"/>
      <c r="AC1300" s="582"/>
      <c r="AD1300" s="582"/>
      <c r="AE1300" s="582"/>
      <c r="AF1300" s="582"/>
      <c r="AG1300" s="582"/>
      <c r="AH1300" s="582"/>
      <c r="AI1300" s="582"/>
      <c r="AJ1300" s="582"/>
      <c r="AK1300" s="582"/>
      <c r="AL1300" s="582"/>
      <c r="AM1300" s="582"/>
      <c r="AN1300" s="582"/>
      <c r="AO1300" s="582"/>
      <c r="AP1300" s="582"/>
      <c r="AQ1300" s="582"/>
      <c r="AR1300" s="582"/>
      <c r="AS1300" s="582"/>
    </row>
    <row r="1301" spans="15:45" ht="12.75" customHeight="1">
      <c r="O1301" s="582"/>
      <c r="P1301" s="582"/>
      <c r="Q1301" s="582"/>
      <c r="R1301" s="582"/>
      <c r="S1301" s="582"/>
      <c r="T1301" s="582"/>
      <c r="U1301" s="582"/>
      <c r="V1301" s="582"/>
      <c r="W1301" s="582"/>
      <c r="X1301" s="582"/>
      <c r="Y1301" s="582"/>
      <c r="Z1301" s="582"/>
      <c r="AA1301" s="582"/>
      <c r="AB1301" s="582"/>
      <c r="AC1301" s="582"/>
      <c r="AD1301" s="582"/>
      <c r="AE1301" s="582"/>
      <c r="AF1301" s="582"/>
      <c r="AG1301" s="582"/>
      <c r="AH1301" s="582"/>
      <c r="AI1301" s="582"/>
      <c r="AJ1301" s="582"/>
      <c r="AK1301" s="582"/>
      <c r="AL1301" s="582"/>
      <c r="AM1301" s="582"/>
      <c r="AN1301" s="582"/>
      <c r="AO1301" s="582"/>
      <c r="AP1301" s="582"/>
      <c r="AQ1301" s="582"/>
      <c r="AR1301" s="582"/>
      <c r="AS1301" s="582"/>
    </row>
    <row r="1302" spans="15:45" ht="12.75" customHeight="1">
      <c r="O1302" s="582"/>
      <c r="P1302" s="582"/>
      <c r="Q1302" s="582"/>
      <c r="R1302" s="582"/>
      <c r="S1302" s="582"/>
      <c r="T1302" s="582"/>
      <c r="U1302" s="582"/>
      <c r="V1302" s="582"/>
      <c r="W1302" s="582"/>
      <c r="X1302" s="582"/>
      <c r="Y1302" s="582"/>
      <c r="Z1302" s="582"/>
      <c r="AA1302" s="582"/>
      <c r="AB1302" s="582"/>
      <c r="AC1302" s="582"/>
      <c r="AD1302" s="582"/>
      <c r="AE1302" s="582"/>
      <c r="AF1302" s="582"/>
      <c r="AG1302" s="582"/>
      <c r="AH1302" s="582"/>
      <c r="AI1302" s="582"/>
      <c r="AJ1302" s="582"/>
      <c r="AK1302" s="582"/>
      <c r="AL1302" s="582"/>
      <c r="AM1302" s="582"/>
      <c r="AN1302" s="582"/>
      <c r="AO1302" s="582"/>
      <c r="AP1302" s="582"/>
      <c r="AQ1302" s="582"/>
      <c r="AR1302" s="582"/>
      <c r="AS1302" s="582"/>
    </row>
    <row r="1303" spans="15:45" ht="12.75" customHeight="1">
      <c r="O1303" s="582"/>
      <c r="P1303" s="582"/>
      <c r="Q1303" s="582"/>
      <c r="R1303" s="582"/>
      <c r="S1303" s="582"/>
      <c r="T1303" s="582"/>
      <c r="U1303" s="582"/>
      <c r="V1303" s="582"/>
      <c r="W1303" s="582"/>
      <c r="X1303" s="582"/>
      <c r="Y1303" s="582"/>
      <c r="Z1303" s="582"/>
      <c r="AA1303" s="582"/>
      <c r="AB1303" s="582"/>
      <c r="AC1303" s="582"/>
      <c r="AD1303" s="582"/>
      <c r="AE1303" s="582"/>
      <c r="AF1303" s="582"/>
      <c r="AG1303" s="582"/>
      <c r="AH1303" s="582"/>
      <c r="AI1303" s="582"/>
      <c r="AJ1303" s="582"/>
      <c r="AK1303" s="582"/>
      <c r="AL1303" s="582"/>
      <c r="AM1303" s="582"/>
      <c r="AN1303" s="582"/>
      <c r="AO1303" s="582"/>
      <c r="AP1303" s="582"/>
      <c r="AQ1303" s="582"/>
      <c r="AR1303" s="582"/>
      <c r="AS1303" s="582"/>
    </row>
    <row r="1304" spans="15:45" ht="12.75" customHeight="1">
      <c r="O1304" s="582"/>
      <c r="P1304" s="582"/>
      <c r="Q1304" s="582"/>
      <c r="R1304" s="582"/>
      <c r="S1304" s="582"/>
      <c r="T1304" s="582"/>
      <c r="U1304" s="582"/>
      <c r="V1304" s="582"/>
      <c r="W1304" s="582"/>
      <c r="X1304" s="582"/>
      <c r="Y1304" s="582"/>
      <c r="Z1304" s="582"/>
      <c r="AA1304" s="582"/>
      <c r="AB1304" s="582"/>
      <c r="AC1304" s="582"/>
      <c r="AD1304" s="582"/>
      <c r="AE1304" s="582"/>
      <c r="AF1304" s="582"/>
      <c r="AG1304" s="582"/>
      <c r="AH1304" s="582"/>
      <c r="AI1304" s="582"/>
      <c r="AJ1304" s="582"/>
      <c r="AK1304" s="582"/>
      <c r="AL1304" s="582"/>
      <c r="AM1304" s="582"/>
      <c r="AN1304" s="582"/>
      <c r="AO1304" s="582"/>
      <c r="AP1304" s="582"/>
      <c r="AQ1304" s="582"/>
      <c r="AR1304" s="582"/>
      <c r="AS1304" s="582"/>
    </row>
    <row r="1305" spans="15:45" ht="12.75" customHeight="1">
      <c r="O1305" s="582"/>
      <c r="P1305" s="582"/>
      <c r="Q1305" s="582"/>
      <c r="R1305" s="582"/>
      <c r="S1305" s="582"/>
      <c r="T1305" s="582"/>
      <c r="U1305" s="582"/>
      <c r="V1305" s="582"/>
      <c r="W1305" s="582"/>
      <c r="X1305" s="582"/>
      <c r="Y1305" s="582"/>
      <c r="Z1305" s="582"/>
      <c r="AA1305" s="582"/>
      <c r="AB1305" s="582"/>
      <c r="AC1305" s="582"/>
      <c r="AD1305" s="582"/>
      <c r="AE1305" s="582"/>
      <c r="AF1305" s="582"/>
      <c r="AG1305" s="582"/>
      <c r="AH1305" s="582"/>
      <c r="AI1305" s="582"/>
      <c r="AJ1305" s="582"/>
      <c r="AK1305" s="582"/>
      <c r="AL1305" s="582"/>
      <c r="AM1305" s="582"/>
      <c r="AN1305" s="582"/>
      <c r="AO1305" s="582"/>
      <c r="AP1305" s="582"/>
      <c r="AQ1305" s="582"/>
      <c r="AR1305" s="582"/>
      <c r="AS1305" s="582"/>
    </row>
    <row r="1306" spans="15:45" ht="12.75" customHeight="1">
      <c r="O1306" s="582"/>
      <c r="P1306" s="582"/>
      <c r="Q1306" s="582"/>
      <c r="R1306" s="582"/>
      <c r="S1306" s="582"/>
      <c r="T1306" s="582"/>
      <c r="U1306" s="582"/>
      <c r="V1306" s="582"/>
      <c r="W1306" s="582"/>
      <c r="X1306" s="582"/>
      <c r="Y1306" s="582"/>
      <c r="Z1306" s="582"/>
      <c r="AA1306" s="582"/>
      <c r="AB1306" s="582"/>
      <c r="AC1306" s="582"/>
      <c r="AD1306" s="582"/>
      <c r="AE1306" s="582"/>
      <c r="AF1306" s="582"/>
      <c r="AG1306" s="582"/>
      <c r="AH1306" s="582"/>
      <c r="AI1306" s="582"/>
      <c r="AJ1306" s="582"/>
      <c r="AK1306" s="582"/>
      <c r="AL1306" s="582"/>
      <c r="AM1306" s="582"/>
      <c r="AN1306" s="582"/>
      <c r="AO1306" s="582"/>
      <c r="AP1306" s="582"/>
      <c r="AQ1306" s="582"/>
      <c r="AR1306" s="582"/>
      <c r="AS1306" s="582"/>
    </row>
    <row r="1307" spans="15:45" ht="12.75" customHeight="1">
      <c r="O1307" s="582"/>
      <c r="P1307" s="582"/>
      <c r="Q1307" s="582"/>
      <c r="R1307" s="582"/>
      <c r="S1307" s="582"/>
      <c r="T1307" s="582"/>
      <c r="U1307" s="582"/>
      <c r="V1307" s="582"/>
      <c r="W1307" s="582"/>
      <c r="X1307" s="582"/>
      <c r="Y1307" s="582"/>
      <c r="Z1307" s="582"/>
      <c r="AA1307" s="582"/>
      <c r="AB1307" s="582"/>
      <c r="AC1307" s="582"/>
      <c r="AD1307" s="582"/>
      <c r="AE1307" s="582"/>
      <c r="AF1307" s="582"/>
      <c r="AG1307" s="582"/>
      <c r="AH1307" s="582"/>
      <c r="AI1307" s="582"/>
      <c r="AJ1307" s="582"/>
      <c r="AK1307" s="582"/>
      <c r="AL1307" s="582"/>
      <c r="AM1307" s="582"/>
      <c r="AN1307" s="582"/>
      <c r="AO1307" s="582"/>
      <c r="AP1307" s="582"/>
      <c r="AQ1307" s="582"/>
      <c r="AR1307" s="582"/>
      <c r="AS1307" s="582"/>
    </row>
    <row r="1308" spans="15:45" ht="12.75" customHeight="1">
      <c r="O1308" s="582"/>
      <c r="P1308" s="582"/>
      <c r="Q1308" s="582"/>
      <c r="R1308" s="582"/>
      <c r="S1308" s="582"/>
      <c r="T1308" s="582"/>
      <c r="U1308" s="582"/>
      <c r="V1308" s="582"/>
      <c r="W1308" s="582"/>
      <c r="X1308" s="582"/>
      <c r="Y1308" s="582"/>
      <c r="Z1308" s="582"/>
      <c r="AA1308" s="582"/>
      <c r="AB1308" s="582"/>
      <c r="AC1308" s="582"/>
      <c r="AD1308" s="582"/>
      <c r="AE1308" s="582"/>
      <c r="AF1308" s="582"/>
      <c r="AG1308" s="582"/>
      <c r="AH1308" s="582"/>
      <c r="AI1308" s="582"/>
      <c r="AJ1308" s="582"/>
      <c r="AK1308" s="582"/>
      <c r="AL1308" s="582"/>
      <c r="AM1308" s="582"/>
      <c r="AN1308" s="582"/>
      <c r="AO1308" s="582"/>
      <c r="AP1308" s="582"/>
      <c r="AQ1308" s="582"/>
      <c r="AR1308" s="582"/>
      <c r="AS1308" s="582"/>
    </row>
    <row r="1309" spans="15:45" ht="12.75" customHeight="1">
      <c r="O1309" s="582"/>
      <c r="P1309" s="582"/>
      <c r="Q1309" s="582"/>
      <c r="R1309" s="582"/>
      <c r="S1309" s="582"/>
      <c r="T1309" s="582"/>
      <c r="U1309" s="582"/>
      <c r="V1309" s="582"/>
      <c r="W1309" s="582"/>
      <c r="X1309" s="582"/>
      <c r="Y1309" s="582"/>
      <c r="Z1309" s="582"/>
      <c r="AA1309" s="582"/>
      <c r="AB1309" s="582"/>
      <c r="AC1309" s="582"/>
      <c r="AD1309" s="582"/>
      <c r="AE1309" s="582"/>
      <c r="AF1309" s="582"/>
      <c r="AG1309" s="582"/>
      <c r="AH1309" s="582"/>
      <c r="AI1309" s="582"/>
      <c r="AJ1309" s="582"/>
      <c r="AK1309" s="582"/>
      <c r="AL1309" s="582"/>
      <c r="AM1309" s="582"/>
      <c r="AN1309" s="582"/>
      <c r="AO1309" s="582"/>
      <c r="AP1309" s="582"/>
      <c r="AQ1309" s="582"/>
      <c r="AR1309" s="582"/>
      <c r="AS1309" s="582"/>
    </row>
    <row r="1310" spans="15:45" ht="12.75" customHeight="1">
      <c r="O1310" s="582"/>
      <c r="P1310" s="582"/>
      <c r="Q1310" s="582"/>
      <c r="R1310" s="582"/>
      <c r="S1310" s="582"/>
      <c r="T1310" s="582"/>
      <c r="U1310" s="582"/>
      <c r="V1310" s="582"/>
      <c r="W1310" s="582"/>
      <c r="X1310" s="582"/>
      <c r="Y1310" s="582"/>
      <c r="Z1310" s="582"/>
      <c r="AA1310" s="582"/>
      <c r="AB1310" s="582"/>
      <c r="AC1310" s="582"/>
      <c r="AD1310" s="582"/>
      <c r="AE1310" s="582"/>
      <c r="AF1310" s="582"/>
      <c r="AG1310" s="582"/>
      <c r="AH1310" s="582"/>
      <c r="AI1310" s="582"/>
      <c r="AJ1310" s="582"/>
      <c r="AK1310" s="582"/>
      <c r="AL1310" s="582"/>
      <c r="AM1310" s="582"/>
      <c r="AN1310" s="582"/>
      <c r="AO1310" s="582"/>
      <c r="AP1310" s="582"/>
      <c r="AQ1310" s="582"/>
      <c r="AR1310" s="582"/>
      <c r="AS1310" s="582"/>
    </row>
    <row r="1311" spans="15:45" ht="12.75" customHeight="1">
      <c r="O1311" s="582"/>
      <c r="P1311" s="582"/>
      <c r="Q1311" s="582"/>
      <c r="R1311" s="582"/>
      <c r="S1311" s="582"/>
      <c r="T1311" s="582"/>
      <c r="U1311" s="582"/>
      <c r="V1311" s="582"/>
      <c r="W1311" s="582"/>
      <c r="X1311" s="582"/>
      <c r="Y1311" s="582"/>
      <c r="Z1311" s="582"/>
      <c r="AA1311" s="582"/>
      <c r="AB1311" s="582"/>
      <c r="AC1311" s="582"/>
      <c r="AD1311" s="582"/>
      <c r="AE1311" s="582"/>
      <c r="AF1311" s="582"/>
      <c r="AG1311" s="582"/>
      <c r="AH1311" s="582"/>
      <c r="AI1311" s="582"/>
      <c r="AJ1311" s="582"/>
      <c r="AK1311" s="582"/>
      <c r="AL1311" s="582"/>
      <c r="AM1311" s="582"/>
      <c r="AN1311" s="582"/>
      <c r="AO1311" s="582"/>
      <c r="AP1311" s="582"/>
      <c r="AQ1311" s="582"/>
      <c r="AR1311" s="582"/>
      <c r="AS1311" s="582"/>
    </row>
    <row r="1312" spans="15:45" ht="12.75" customHeight="1">
      <c r="O1312" s="582"/>
      <c r="P1312" s="582"/>
      <c r="Q1312" s="582"/>
      <c r="R1312" s="582"/>
      <c r="S1312" s="582"/>
      <c r="T1312" s="582"/>
      <c r="U1312" s="582"/>
      <c r="V1312" s="582"/>
      <c r="W1312" s="582"/>
      <c r="X1312" s="582"/>
      <c r="Y1312" s="582"/>
      <c r="Z1312" s="582"/>
      <c r="AA1312" s="582"/>
      <c r="AB1312" s="582"/>
      <c r="AC1312" s="582"/>
      <c r="AD1312" s="582"/>
      <c r="AE1312" s="582"/>
      <c r="AF1312" s="582"/>
      <c r="AG1312" s="582"/>
      <c r="AH1312" s="582"/>
      <c r="AI1312" s="582"/>
      <c r="AJ1312" s="582"/>
      <c r="AK1312" s="582"/>
      <c r="AL1312" s="582"/>
      <c r="AM1312" s="582"/>
      <c r="AN1312" s="582"/>
      <c r="AO1312" s="582"/>
      <c r="AP1312" s="582"/>
      <c r="AQ1312" s="582"/>
      <c r="AR1312" s="582"/>
      <c r="AS1312" s="582"/>
    </row>
    <row r="1313" spans="15:45" ht="12.75" customHeight="1">
      <c r="O1313" s="582"/>
      <c r="P1313" s="582"/>
      <c r="Q1313" s="582"/>
      <c r="R1313" s="582"/>
      <c r="S1313" s="582"/>
      <c r="T1313" s="582"/>
      <c r="U1313" s="582"/>
      <c r="V1313" s="582"/>
      <c r="W1313" s="582"/>
      <c r="X1313" s="582"/>
      <c r="Y1313" s="582"/>
      <c r="Z1313" s="582"/>
      <c r="AA1313" s="582"/>
      <c r="AB1313" s="582"/>
      <c r="AC1313" s="582"/>
      <c r="AD1313" s="582"/>
      <c r="AE1313" s="582"/>
      <c r="AF1313" s="582"/>
      <c r="AG1313" s="582"/>
      <c r="AH1313" s="582"/>
      <c r="AI1313" s="582"/>
      <c r="AJ1313" s="582"/>
      <c r="AK1313" s="582"/>
      <c r="AL1313" s="582"/>
      <c r="AM1313" s="582"/>
      <c r="AN1313" s="582"/>
      <c r="AO1313" s="582"/>
      <c r="AP1313" s="582"/>
      <c r="AQ1313" s="582"/>
      <c r="AR1313" s="582"/>
      <c r="AS1313" s="582"/>
    </row>
    <row r="1314" spans="15:45" ht="12.75" customHeight="1">
      <c r="O1314" s="582"/>
      <c r="P1314" s="582"/>
      <c r="Q1314" s="582"/>
      <c r="R1314" s="582"/>
      <c r="S1314" s="582"/>
      <c r="T1314" s="582"/>
      <c r="U1314" s="582"/>
      <c r="V1314" s="582"/>
      <c r="W1314" s="582"/>
      <c r="X1314" s="582"/>
      <c r="Y1314" s="582"/>
      <c r="Z1314" s="582"/>
      <c r="AA1314" s="582"/>
      <c r="AB1314" s="582"/>
      <c r="AC1314" s="582"/>
      <c r="AD1314" s="582"/>
      <c r="AE1314" s="582"/>
      <c r="AF1314" s="582"/>
      <c r="AG1314" s="582"/>
      <c r="AH1314" s="582"/>
      <c r="AI1314" s="582"/>
      <c r="AJ1314" s="582"/>
      <c r="AK1314" s="582"/>
      <c r="AL1314" s="582"/>
      <c r="AM1314" s="582"/>
      <c r="AN1314" s="582"/>
      <c r="AO1314" s="582"/>
      <c r="AP1314" s="582"/>
      <c r="AQ1314" s="582"/>
      <c r="AR1314" s="582"/>
      <c r="AS1314" s="582"/>
    </row>
    <row r="1315" spans="15:45" ht="12.75" customHeight="1">
      <c r="O1315" s="582"/>
      <c r="P1315" s="582"/>
      <c r="Q1315" s="582"/>
      <c r="R1315" s="582"/>
      <c r="S1315" s="582"/>
      <c r="T1315" s="582"/>
      <c r="U1315" s="582"/>
      <c r="V1315" s="582"/>
      <c r="W1315" s="582"/>
      <c r="X1315" s="582"/>
      <c r="Y1315" s="582"/>
      <c r="Z1315" s="582"/>
      <c r="AA1315" s="582"/>
      <c r="AB1315" s="582"/>
      <c r="AC1315" s="582"/>
      <c r="AD1315" s="582"/>
      <c r="AE1315" s="582"/>
      <c r="AF1315" s="582"/>
      <c r="AG1315" s="582"/>
      <c r="AH1315" s="582"/>
      <c r="AI1315" s="582"/>
      <c r="AJ1315" s="582"/>
      <c r="AK1315" s="582"/>
      <c r="AL1315" s="582"/>
      <c r="AM1315" s="582"/>
      <c r="AN1315" s="582"/>
      <c r="AO1315" s="582"/>
      <c r="AP1315" s="582"/>
      <c r="AQ1315" s="582"/>
      <c r="AR1315" s="582"/>
      <c r="AS1315" s="582"/>
    </row>
    <row r="1316" spans="15:45" ht="12.75" customHeight="1">
      <c r="O1316" s="582"/>
      <c r="P1316" s="582"/>
      <c r="Q1316" s="582"/>
      <c r="R1316" s="582"/>
      <c r="S1316" s="582"/>
      <c r="T1316" s="582"/>
      <c r="U1316" s="582"/>
      <c r="V1316" s="582"/>
      <c r="W1316" s="582"/>
      <c r="X1316" s="582"/>
      <c r="Y1316" s="582"/>
      <c r="Z1316" s="582"/>
      <c r="AA1316" s="582"/>
      <c r="AB1316" s="582"/>
      <c r="AC1316" s="582"/>
      <c r="AD1316" s="582"/>
      <c r="AE1316" s="582"/>
      <c r="AF1316" s="582"/>
      <c r="AG1316" s="582"/>
      <c r="AH1316" s="582"/>
      <c r="AI1316" s="582"/>
      <c r="AJ1316" s="582"/>
      <c r="AK1316" s="582"/>
      <c r="AL1316" s="582"/>
      <c r="AM1316" s="582"/>
      <c r="AN1316" s="582"/>
      <c r="AO1316" s="582"/>
      <c r="AP1316" s="582"/>
      <c r="AQ1316" s="582"/>
      <c r="AR1316" s="582"/>
      <c r="AS1316" s="582"/>
    </row>
    <row r="1317" spans="15:45" ht="12.75" customHeight="1">
      <c r="O1317" s="582"/>
      <c r="P1317" s="582"/>
      <c r="Q1317" s="582"/>
      <c r="R1317" s="582"/>
      <c r="S1317" s="582"/>
      <c r="T1317" s="582"/>
      <c r="U1317" s="582"/>
      <c r="V1317" s="582"/>
      <c r="W1317" s="582"/>
      <c r="X1317" s="582"/>
      <c r="Y1317" s="582"/>
      <c r="Z1317" s="582"/>
      <c r="AA1317" s="582"/>
      <c r="AB1317" s="582"/>
      <c r="AC1317" s="582"/>
      <c r="AD1317" s="582"/>
      <c r="AE1317" s="582"/>
      <c r="AF1317" s="582"/>
      <c r="AG1317" s="582"/>
      <c r="AH1317" s="582"/>
      <c r="AI1317" s="582"/>
      <c r="AJ1317" s="582"/>
      <c r="AK1317" s="582"/>
      <c r="AL1317" s="582"/>
      <c r="AM1317" s="582"/>
      <c r="AN1317" s="582"/>
      <c r="AO1317" s="582"/>
      <c r="AP1317" s="582"/>
      <c r="AQ1317" s="582"/>
      <c r="AR1317" s="582"/>
      <c r="AS1317" s="582"/>
    </row>
    <row r="1318" spans="15:45" ht="12.75" customHeight="1">
      <c r="O1318" s="582"/>
      <c r="P1318" s="582"/>
      <c r="Q1318" s="582"/>
      <c r="R1318" s="582"/>
      <c r="S1318" s="582"/>
      <c r="T1318" s="582"/>
      <c r="U1318" s="582"/>
      <c r="V1318" s="582"/>
      <c r="W1318" s="582"/>
      <c r="X1318" s="582"/>
      <c r="Y1318" s="582"/>
      <c r="Z1318" s="582"/>
      <c r="AA1318" s="582"/>
      <c r="AB1318" s="582"/>
      <c r="AC1318" s="582"/>
      <c r="AD1318" s="582"/>
      <c r="AE1318" s="582"/>
      <c r="AF1318" s="582"/>
      <c r="AG1318" s="582"/>
      <c r="AH1318" s="582"/>
      <c r="AI1318" s="582"/>
      <c r="AJ1318" s="582"/>
      <c r="AK1318" s="582"/>
      <c r="AL1318" s="582"/>
      <c r="AM1318" s="582"/>
      <c r="AN1318" s="582"/>
      <c r="AO1318" s="582"/>
      <c r="AP1318" s="582"/>
      <c r="AQ1318" s="582"/>
      <c r="AR1318" s="582"/>
      <c r="AS1318" s="582"/>
    </row>
    <row r="1319" spans="15:45" ht="12.75" customHeight="1">
      <c r="O1319" s="582"/>
      <c r="P1319" s="582"/>
      <c r="Q1319" s="582"/>
      <c r="R1319" s="582"/>
      <c r="S1319" s="582"/>
      <c r="T1319" s="582"/>
      <c r="U1319" s="582"/>
      <c r="V1319" s="582"/>
      <c r="W1319" s="582"/>
      <c r="X1319" s="582"/>
      <c r="Y1319" s="582"/>
      <c r="Z1319" s="582"/>
      <c r="AA1319" s="582"/>
      <c r="AB1319" s="582"/>
      <c r="AC1319" s="582"/>
      <c r="AD1319" s="582"/>
      <c r="AE1319" s="582"/>
      <c r="AF1319" s="582"/>
      <c r="AG1319" s="582"/>
      <c r="AH1319" s="582"/>
      <c r="AI1319" s="582"/>
      <c r="AJ1319" s="582"/>
      <c r="AK1319" s="582"/>
      <c r="AL1319" s="582"/>
      <c r="AM1319" s="582"/>
      <c r="AN1319" s="582"/>
      <c r="AO1319" s="582"/>
      <c r="AP1319" s="582"/>
      <c r="AQ1319" s="582"/>
      <c r="AR1319" s="582"/>
      <c r="AS1319" s="582"/>
    </row>
    <row r="1320" spans="15:45" ht="12.75" customHeight="1">
      <c r="O1320" s="582"/>
      <c r="P1320" s="582"/>
      <c r="Q1320" s="582"/>
      <c r="R1320" s="582"/>
      <c r="S1320" s="582"/>
      <c r="T1320" s="582"/>
      <c r="U1320" s="582"/>
      <c r="V1320" s="582"/>
      <c r="W1320" s="582"/>
      <c r="X1320" s="582"/>
      <c r="Y1320" s="582"/>
      <c r="Z1320" s="582"/>
      <c r="AA1320" s="582"/>
      <c r="AB1320" s="582"/>
      <c r="AC1320" s="582"/>
      <c r="AD1320" s="582"/>
      <c r="AE1320" s="582"/>
      <c r="AF1320" s="582"/>
      <c r="AG1320" s="582"/>
      <c r="AH1320" s="582"/>
      <c r="AI1320" s="582"/>
      <c r="AJ1320" s="582"/>
      <c r="AK1320" s="582"/>
      <c r="AL1320" s="582"/>
      <c r="AM1320" s="582"/>
      <c r="AN1320" s="582"/>
      <c r="AO1320" s="582"/>
      <c r="AP1320" s="582"/>
      <c r="AQ1320" s="582"/>
      <c r="AR1320" s="582"/>
      <c r="AS1320" s="582"/>
    </row>
    <row r="1321" spans="15:45" ht="12.75" customHeight="1">
      <c r="O1321" s="582"/>
      <c r="P1321" s="582"/>
      <c r="Q1321" s="582"/>
      <c r="R1321" s="582"/>
      <c r="S1321" s="582"/>
      <c r="T1321" s="582"/>
      <c r="U1321" s="582"/>
      <c r="V1321" s="582"/>
      <c r="W1321" s="582"/>
      <c r="X1321" s="582"/>
      <c r="Y1321" s="582"/>
      <c r="Z1321" s="582"/>
      <c r="AA1321" s="582"/>
      <c r="AB1321" s="582"/>
      <c r="AC1321" s="582"/>
      <c r="AD1321" s="582"/>
      <c r="AE1321" s="582"/>
      <c r="AF1321" s="582"/>
      <c r="AG1321" s="582"/>
      <c r="AH1321" s="582"/>
      <c r="AI1321" s="582"/>
      <c r="AJ1321" s="582"/>
      <c r="AK1321" s="582"/>
      <c r="AL1321" s="582"/>
      <c r="AM1321" s="582"/>
      <c r="AN1321" s="582"/>
      <c r="AO1321" s="582"/>
      <c r="AP1321" s="582"/>
      <c r="AQ1321" s="582"/>
      <c r="AR1321" s="582"/>
      <c r="AS1321" s="582"/>
    </row>
    <row r="1322" spans="15:45" ht="12.75" customHeight="1">
      <c r="O1322" s="582"/>
      <c r="P1322" s="582"/>
      <c r="Q1322" s="582"/>
      <c r="R1322" s="582"/>
      <c r="S1322" s="582"/>
      <c r="T1322" s="582"/>
      <c r="U1322" s="582"/>
      <c r="V1322" s="582"/>
      <c r="W1322" s="582"/>
      <c r="X1322" s="582"/>
      <c r="Y1322" s="582"/>
      <c r="Z1322" s="582"/>
      <c r="AA1322" s="582"/>
      <c r="AB1322" s="582"/>
      <c r="AC1322" s="582"/>
      <c r="AD1322" s="582"/>
      <c r="AE1322" s="582"/>
      <c r="AF1322" s="582"/>
      <c r="AG1322" s="582"/>
      <c r="AH1322" s="582"/>
      <c r="AI1322" s="582"/>
      <c r="AJ1322" s="582"/>
      <c r="AK1322" s="582"/>
      <c r="AL1322" s="582"/>
      <c r="AM1322" s="582"/>
      <c r="AN1322" s="582"/>
      <c r="AO1322" s="582"/>
      <c r="AP1322" s="582"/>
      <c r="AQ1322" s="582"/>
      <c r="AR1322" s="582"/>
      <c r="AS1322" s="582"/>
    </row>
    <row r="1323" spans="15:45" ht="12.75" customHeight="1">
      <c r="O1323" s="582"/>
      <c r="P1323" s="582"/>
      <c r="Q1323" s="582"/>
      <c r="R1323" s="582"/>
      <c r="S1323" s="582"/>
      <c r="T1323" s="582"/>
      <c r="U1323" s="582"/>
      <c r="V1323" s="582"/>
      <c r="W1323" s="582"/>
      <c r="X1323" s="582"/>
      <c r="Y1323" s="582"/>
      <c r="Z1323" s="582"/>
      <c r="AA1323" s="582"/>
      <c r="AB1323" s="582"/>
      <c r="AC1323" s="582"/>
      <c r="AD1323" s="582"/>
      <c r="AE1323" s="582"/>
      <c r="AF1323" s="582"/>
      <c r="AG1323" s="582"/>
      <c r="AH1323" s="582"/>
      <c r="AI1323" s="582"/>
      <c r="AJ1323" s="582"/>
      <c r="AK1323" s="582"/>
      <c r="AL1323" s="582"/>
      <c r="AM1323" s="582"/>
      <c r="AN1323" s="582"/>
      <c r="AO1323" s="582"/>
      <c r="AP1323" s="582"/>
      <c r="AQ1323" s="582"/>
      <c r="AR1323" s="582"/>
      <c r="AS1323" s="582"/>
    </row>
    <row r="1324" spans="15:45" ht="12.75" customHeight="1">
      <c r="O1324" s="582"/>
      <c r="P1324" s="582"/>
      <c r="Q1324" s="582"/>
      <c r="R1324" s="582"/>
      <c r="S1324" s="582"/>
      <c r="T1324" s="582"/>
      <c r="U1324" s="582"/>
      <c r="V1324" s="582"/>
      <c r="W1324" s="582"/>
      <c r="X1324" s="582"/>
      <c r="Y1324" s="582"/>
      <c r="Z1324" s="582"/>
      <c r="AA1324" s="582"/>
      <c r="AB1324" s="582"/>
      <c r="AC1324" s="582"/>
      <c r="AD1324" s="582"/>
      <c r="AE1324" s="582"/>
      <c r="AF1324" s="582"/>
      <c r="AG1324" s="582"/>
      <c r="AH1324" s="582"/>
      <c r="AI1324" s="582"/>
      <c r="AJ1324" s="582"/>
      <c r="AK1324" s="582"/>
      <c r="AL1324" s="582"/>
      <c r="AM1324" s="582"/>
      <c r="AN1324" s="582"/>
      <c r="AO1324" s="582"/>
      <c r="AP1324" s="582"/>
      <c r="AQ1324" s="582"/>
      <c r="AR1324" s="582"/>
      <c r="AS1324" s="582"/>
    </row>
    <row r="1325" spans="15:45" ht="12.75" customHeight="1">
      <c r="O1325" s="582"/>
      <c r="P1325" s="582"/>
      <c r="Q1325" s="582"/>
      <c r="R1325" s="582"/>
      <c r="S1325" s="582"/>
      <c r="T1325" s="582"/>
      <c r="U1325" s="582"/>
      <c r="V1325" s="582"/>
      <c r="W1325" s="582"/>
      <c r="X1325" s="582"/>
      <c r="Y1325" s="582"/>
      <c r="Z1325" s="582"/>
      <c r="AA1325" s="582"/>
      <c r="AB1325" s="582"/>
      <c r="AC1325" s="582"/>
      <c r="AD1325" s="582"/>
      <c r="AE1325" s="582"/>
      <c r="AF1325" s="582"/>
      <c r="AG1325" s="582"/>
      <c r="AH1325" s="582"/>
      <c r="AI1325" s="582"/>
      <c r="AJ1325" s="582"/>
      <c r="AK1325" s="582"/>
      <c r="AL1325" s="582"/>
      <c r="AM1325" s="582"/>
      <c r="AN1325" s="582"/>
      <c r="AO1325" s="582"/>
      <c r="AP1325" s="582"/>
      <c r="AQ1325" s="582"/>
      <c r="AR1325" s="582"/>
      <c r="AS1325" s="582"/>
    </row>
    <row r="1326" spans="15:45" ht="12.75" customHeight="1">
      <c r="O1326" s="582"/>
      <c r="P1326" s="582"/>
      <c r="Q1326" s="582"/>
      <c r="R1326" s="582"/>
      <c r="S1326" s="582"/>
      <c r="T1326" s="582"/>
      <c r="U1326" s="582"/>
      <c r="V1326" s="582"/>
      <c r="W1326" s="582"/>
      <c r="X1326" s="582"/>
      <c r="Y1326" s="582"/>
      <c r="Z1326" s="582"/>
      <c r="AA1326" s="582"/>
      <c r="AB1326" s="582"/>
      <c r="AC1326" s="582"/>
      <c r="AD1326" s="582"/>
      <c r="AE1326" s="582"/>
      <c r="AF1326" s="582"/>
      <c r="AG1326" s="582"/>
      <c r="AH1326" s="582"/>
      <c r="AI1326" s="582"/>
      <c r="AJ1326" s="582"/>
      <c r="AK1326" s="582"/>
      <c r="AL1326" s="582"/>
      <c r="AM1326" s="582"/>
      <c r="AN1326" s="582"/>
      <c r="AO1326" s="582"/>
      <c r="AP1326" s="582"/>
      <c r="AQ1326" s="582"/>
      <c r="AR1326" s="582"/>
      <c r="AS1326" s="582"/>
    </row>
    <row r="1327" spans="15:45" ht="12.75" customHeight="1">
      <c r="O1327" s="582"/>
      <c r="P1327" s="582"/>
      <c r="Q1327" s="582"/>
      <c r="R1327" s="582"/>
      <c r="S1327" s="582"/>
      <c r="T1327" s="582"/>
      <c r="U1327" s="582"/>
      <c r="V1327" s="582"/>
      <c r="W1327" s="582"/>
      <c r="X1327" s="582"/>
      <c r="Y1327" s="582"/>
      <c r="Z1327" s="582"/>
      <c r="AA1327" s="582"/>
      <c r="AB1327" s="582"/>
      <c r="AC1327" s="582"/>
      <c r="AD1327" s="582"/>
      <c r="AE1327" s="582"/>
      <c r="AF1327" s="582"/>
      <c r="AG1327" s="582"/>
      <c r="AH1327" s="582"/>
      <c r="AI1327" s="582"/>
      <c r="AJ1327" s="582"/>
      <c r="AK1327" s="582"/>
      <c r="AL1327" s="582"/>
      <c r="AM1327" s="582"/>
      <c r="AN1327" s="582"/>
      <c r="AO1327" s="582"/>
      <c r="AP1327" s="582"/>
      <c r="AQ1327" s="582"/>
      <c r="AR1327" s="582"/>
      <c r="AS1327" s="582"/>
    </row>
    <row r="1328" spans="15:45" ht="12.75" customHeight="1">
      <c r="O1328" s="582"/>
      <c r="P1328" s="582"/>
      <c r="Q1328" s="582"/>
      <c r="R1328" s="582"/>
      <c r="S1328" s="582"/>
      <c r="T1328" s="582"/>
      <c r="U1328" s="582"/>
      <c r="V1328" s="582"/>
      <c r="W1328" s="582"/>
      <c r="X1328" s="582"/>
      <c r="Y1328" s="582"/>
      <c r="Z1328" s="582"/>
      <c r="AA1328" s="582"/>
      <c r="AB1328" s="582"/>
      <c r="AC1328" s="582"/>
      <c r="AD1328" s="582"/>
      <c r="AE1328" s="582"/>
      <c r="AF1328" s="582"/>
      <c r="AG1328" s="582"/>
      <c r="AH1328" s="582"/>
      <c r="AI1328" s="582"/>
      <c r="AJ1328" s="582"/>
      <c r="AK1328" s="582"/>
      <c r="AL1328" s="582"/>
      <c r="AM1328" s="582"/>
      <c r="AN1328" s="582"/>
      <c r="AO1328" s="582"/>
      <c r="AP1328" s="582"/>
      <c r="AQ1328" s="582"/>
      <c r="AR1328" s="582"/>
      <c r="AS1328" s="582"/>
    </row>
    <row r="1329" spans="15:45" ht="12.75" customHeight="1">
      <c r="O1329" s="582"/>
      <c r="P1329" s="582"/>
      <c r="Q1329" s="582"/>
      <c r="R1329" s="582"/>
      <c r="S1329" s="582"/>
      <c r="T1329" s="582"/>
      <c r="U1329" s="582"/>
      <c r="V1329" s="582"/>
      <c r="W1329" s="582"/>
      <c r="X1329" s="582"/>
      <c r="Y1329" s="582"/>
      <c r="Z1329" s="582"/>
      <c r="AA1329" s="582"/>
      <c r="AB1329" s="582"/>
      <c r="AC1329" s="582"/>
      <c r="AD1329" s="582"/>
      <c r="AE1329" s="582"/>
      <c r="AF1329" s="582"/>
      <c r="AG1329" s="582"/>
      <c r="AH1329" s="582"/>
      <c r="AI1329" s="582"/>
      <c r="AJ1329" s="582"/>
      <c r="AK1329" s="582"/>
      <c r="AL1329" s="582"/>
      <c r="AM1329" s="582"/>
      <c r="AN1329" s="582"/>
      <c r="AO1329" s="582"/>
      <c r="AP1329" s="582"/>
      <c r="AQ1329" s="582"/>
      <c r="AR1329" s="582"/>
      <c r="AS1329" s="582"/>
    </row>
    <row r="1330" spans="15:45" ht="12.75" customHeight="1">
      <c r="O1330" s="582"/>
      <c r="P1330" s="582"/>
      <c r="Q1330" s="582"/>
      <c r="R1330" s="582"/>
      <c r="S1330" s="582"/>
      <c r="T1330" s="582"/>
      <c r="U1330" s="582"/>
      <c r="V1330" s="582"/>
      <c r="W1330" s="582"/>
      <c r="X1330" s="582"/>
      <c r="Y1330" s="582"/>
      <c r="Z1330" s="582"/>
      <c r="AA1330" s="582"/>
      <c r="AB1330" s="582"/>
      <c r="AC1330" s="582"/>
      <c r="AD1330" s="582"/>
      <c r="AE1330" s="582"/>
      <c r="AF1330" s="582"/>
      <c r="AG1330" s="582"/>
      <c r="AH1330" s="582"/>
      <c r="AI1330" s="582"/>
      <c r="AJ1330" s="582"/>
      <c r="AK1330" s="582"/>
      <c r="AL1330" s="582"/>
      <c r="AM1330" s="582"/>
      <c r="AN1330" s="582"/>
      <c r="AO1330" s="582"/>
      <c r="AP1330" s="582"/>
      <c r="AQ1330" s="582"/>
      <c r="AR1330" s="582"/>
      <c r="AS1330" s="582"/>
    </row>
    <row r="1331" spans="15:45" ht="12.75" customHeight="1">
      <c r="O1331" s="582"/>
      <c r="P1331" s="582"/>
      <c r="Q1331" s="582"/>
      <c r="R1331" s="582"/>
      <c r="S1331" s="582"/>
      <c r="T1331" s="582"/>
      <c r="U1331" s="582"/>
      <c r="V1331" s="582"/>
      <c r="W1331" s="582"/>
      <c r="X1331" s="582"/>
      <c r="Y1331" s="582"/>
      <c r="Z1331" s="582"/>
      <c r="AA1331" s="582"/>
      <c r="AB1331" s="582"/>
      <c r="AC1331" s="582"/>
      <c r="AD1331" s="582"/>
      <c r="AE1331" s="582"/>
      <c r="AF1331" s="582"/>
      <c r="AG1331" s="582"/>
      <c r="AH1331" s="582"/>
      <c r="AI1331" s="582"/>
      <c r="AJ1331" s="582"/>
      <c r="AK1331" s="582"/>
      <c r="AL1331" s="582"/>
      <c r="AM1331" s="582"/>
      <c r="AN1331" s="582"/>
      <c r="AO1331" s="582"/>
      <c r="AP1331" s="582"/>
      <c r="AQ1331" s="582"/>
      <c r="AR1331" s="582"/>
      <c r="AS1331" s="582"/>
    </row>
    <row r="1332" spans="15:45" ht="12.75" customHeight="1">
      <c r="O1332" s="582"/>
      <c r="P1332" s="582"/>
      <c r="Q1332" s="582"/>
      <c r="R1332" s="582"/>
      <c r="S1332" s="582"/>
      <c r="T1332" s="582"/>
      <c r="U1332" s="582"/>
      <c r="V1332" s="582"/>
      <c r="W1332" s="582"/>
      <c r="X1332" s="582"/>
      <c r="Y1332" s="582"/>
      <c r="Z1332" s="582"/>
      <c r="AA1332" s="582"/>
      <c r="AB1332" s="582"/>
      <c r="AC1332" s="582"/>
      <c r="AD1332" s="582"/>
      <c r="AE1332" s="582"/>
      <c r="AF1332" s="582"/>
      <c r="AG1332" s="582"/>
      <c r="AH1332" s="582"/>
      <c r="AI1332" s="582"/>
      <c r="AJ1332" s="582"/>
      <c r="AK1332" s="582"/>
      <c r="AL1332" s="582"/>
      <c r="AM1332" s="582"/>
      <c r="AN1332" s="582"/>
      <c r="AO1332" s="582"/>
      <c r="AP1332" s="582"/>
      <c r="AQ1332" s="582"/>
      <c r="AR1332" s="582"/>
      <c r="AS1332" s="582"/>
    </row>
    <row r="1333" spans="15:45" ht="12.75" customHeight="1">
      <c r="O1333" s="582"/>
      <c r="P1333" s="582"/>
      <c r="Q1333" s="582"/>
      <c r="R1333" s="582"/>
      <c r="S1333" s="582"/>
      <c r="T1333" s="582"/>
      <c r="U1333" s="582"/>
      <c r="V1333" s="582"/>
      <c r="W1333" s="582"/>
      <c r="X1333" s="582"/>
      <c r="Y1333" s="582"/>
      <c r="Z1333" s="582"/>
      <c r="AA1333" s="582"/>
      <c r="AB1333" s="582"/>
      <c r="AC1333" s="582"/>
      <c r="AD1333" s="582"/>
      <c r="AE1333" s="582"/>
      <c r="AF1333" s="582"/>
      <c r="AG1333" s="582"/>
      <c r="AH1333" s="582"/>
      <c r="AI1333" s="582"/>
      <c r="AJ1333" s="582"/>
      <c r="AK1333" s="582"/>
      <c r="AL1333" s="582"/>
      <c r="AM1333" s="582"/>
      <c r="AN1333" s="582"/>
      <c r="AO1333" s="582"/>
      <c r="AP1333" s="582"/>
      <c r="AQ1333" s="582"/>
      <c r="AR1333" s="582"/>
      <c r="AS1333" s="582"/>
    </row>
    <row r="1334" spans="15:45" ht="12.75" customHeight="1">
      <c r="O1334" s="582"/>
      <c r="P1334" s="582"/>
      <c r="Q1334" s="582"/>
      <c r="R1334" s="582"/>
      <c r="S1334" s="582"/>
      <c r="T1334" s="582"/>
      <c r="U1334" s="582"/>
      <c r="V1334" s="582"/>
      <c r="W1334" s="582"/>
      <c r="X1334" s="582"/>
      <c r="Y1334" s="582"/>
      <c r="Z1334" s="582"/>
      <c r="AA1334" s="582"/>
      <c r="AB1334" s="582"/>
      <c r="AC1334" s="582"/>
      <c r="AD1334" s="582"/>
      <c r="AE1334" s="582"/>
      <c r="AF1334" s="582"/>
      <c r="AG1334" s="582"/>
      <c r="AH1334" s="582"/>
      <c r="AI1334" s="582"/>
      <c r="AJ1334" s="582"/>
      <c r="AK1334" s="582"/>
      <c r="AL1334" s="582"/>
      <c r="AM1334" s="582"/>
      <c r="AN1334" s="582"/>
      <c r="AO1334" s="582"/>
      <c r="AP1334" s="582"/>
      <c r="AQ1334" s="582"/>
      <c r="AR1334" s="582"/>
      <c r="AS1334" s="582"/>
    </row>
    <row r="1335" spans="15:45" ht="12.75" customHeight="1">
      <c r="O1335" s="582"/>
      <c r="P1335" s="582"/>
      <c r="Q1335" s="582"/>
      <c r="R1335" s="582"/>
      <c r="S1335" s="582"/>
      <c r="T1335" s="582"/>
      <c r="U1335" s="582"/>
      <c r="V1335" s="582"/>
      <c r="W1335" s="582"/>
      <c r="X1335" s="582"/>
      <c r="Y1335" s="582"/>
      <c r="Z1335" s="582"/>
      <c r="AA1335" s="582"/>
      <c r="AB1335" s="582"/>
      <c r="AC1335" s="582"/>
      <c r="AD1335" s="582"/>
      <c r="AE1335" s="582"/>
      <c r="AF1335" s="582"/>
      <c r="AG1335" s="582"/>
      <c r="AH1335" s="582"/>
      <c r="AI1335" s="582"/>
      <c r="AJ1335" s="582"/>
      <c r="AK1335" s="582"/>
      <c r="AL1335" s="582"/>
      <c r="AM1335" s="582"/>
      <c r="AN1335" s="582"/>
      <c r="AO1335" s="582"/>
      <c r="AP1335" s="582"/>
      <c r="AQ1335" s="582"/>
      <c r="AR1335" s="582"/>
      <c r="AS1335" s="582"/>
    </row>
    <row r="1336" spans="15:45" ht="12.75" customHeight="1">
      <c r="O1336" s="582"/>
      <c r="P1336" s="582"/>
      <c r="Q1336" s="582"/>
      <c r="R1336" s="582"/>
      <c r="S1336" s="582"/>
      <c r="T1336" s="582"/>
      <c r="U1336" s="582"/>
      <c r="V1336" s="582"/>
      <c r="W1336" s="582"/>
      <c r="X1336" s="582"/>
      <c r="Y1336" s="582"/>
      <c r="Z1336" s="582"/>
      <c r="AA1336" s="582"/>
      <c r="AB1336" s="582"/>
      <c r="AC1336" s="582"/>
      <c r="AD1336" s="582"/>
      <c r="AE1336" s="582"/>
      <c r="AF1336" s="582"/>
      <c r="AG1336" s="582"/>
      <c r="AH1336" s="582"/>
      <c r="AI1336" s="582"/>
      <c r="AJ1336" s="582"/>
      <c r="AK1336" s="582"/>
      <c r="AL1336" s="582"/>
      <c r="AM1336" s="582"/>
      <c r="AN1336" s="582"/>
      <c r="AO1336" s="582"/>
      <c r="AP1336" s="582"/>
      <c r="AQ1336" s="582"/>
      <c r="AR1336" s="582"/>
      <c r="AS1336" s="582"/>
    </row>
    <row r="1337" spans="15:45" ht="12.75" customHeight="1">
      <c r="O1337" s="582"/>
      <c r="P1337" s="582"/>
      <c r="Q1337" s="582"/>
      <c r="R1337" s="582"/>
      <c r="S1337" s="582"/>
      <c r="T1337" s="582"/>
      <c r="U1337" s="582"/>
      <c r="V1337" s="582"/>
      <c r="W1337" s="582"/>
      <c r="X1337" s="582"/>
      <c r="Y1337" s="582"/>
      <c r="Z1337" s="582"/>
      <c r="AA1337" s="582"/>
      <c r="AB1337" s="582"/>
      <c r="AC1337" s="582"/>
      <c r="AD1337" s="582"/>
      <c r="AE1337" s="582"/>
      <c r="AF1337" s="582"/>
      <c r="AG1337" s="582"/>
      <c r="AH1337" s="582"/>
      <c r="AI1337" s="582"/>
      <c r="AJ1337" s="582"/>
      <c r="AK1337" s="582"/>
      <c r="AL1337" s="582"/>
      <c r="AM1337" s="582"/>
      <c r="AN1337" s="582"/>
      <c r="AO1337" s="582"/>
      <c r="AP1337" s="582"/>
      <c r="AQ1337" s="582"/>
      <c r="AR1337" s="582"/>
      <c r="AS1337" s="582"/>
    </row>
    <row r="1338" spans="15:45" ht="12.75" customHeight="1">
      <c r="O1338" s="582"/>
      <c r="P1338" s="582"/>
      <c r="Q1338" s="582"/>
      <c r="R1338" s="582"/>
      <c r="S1338" s="582"/>
      <c r="T1338" s="582"/>
      <c r="U1338" s="582"/>
      <c r="V1338" s="582"/>
      <c r="W1338" s="582"/>
      <c r="X1338" s="582"/>
      <c r="Y1338" s="582"/>
      <c r="Z1338" s="582"/>
      <c r="AA1338" s="582"/>
      <c r="AB1338" s="582"/>
      <c r="AC1338" s="582"/>
      <c r="AD1338" s="582"/>
      <c r="AE1338" s="582"/>
      <c r="AF1338" s="582"/>
      <c r="AG1338" s="582"/>
      <c r="AH1338" s="582"/>
      <c r="AI1338" s="582"/>
      <c r="AJ1338" s="582"/>
      <c r="AK1338" s="582"/>
      <c r="AL1338" s="582"/>
      <c r="AM1338" s="582"/>
      <c r="AN1338" s="582"/>
      <c r="AO1338" s="582"/>
      <c r="AP1338" s="582"/>
      <c r="AQ1338" s="582"/>
      <c r="AR1338" s="582"/>
      <c r="AS1338" s="582"/>
    </row>
    <row r="1339" spans="15:45" ht="12.75" customHeight="1">
      <c r="O1339" s="582"/>
      <c r="P1339" s="582"/>
      <c r="Q1339" s="582"/>
      <c r="R1339" s="582"/>
      <c r="S1339" s="582"/>
      <c r="T1339" s="582"/>
      <c r="U1339" s="582"/>
      <c r="V1339" s="582"/>
      <c r="W1339" s="582"/>
      <c r="X1339" s="582"/>
      <c r="Y1339" s="582"/>
      <c r="Z1339" s="582"/>
      <c r="AA1339" s="582"/>
      <c r="AB1339" s="582"/>
      <c r="AC1339" s="582"/>
      <c r="AD1339" s="582"/>
      <c r="AE1339" s="582"/>
      <c r="AF1339" s="582"/>
      <c r="AG1339" s="582"/>
      <c r="AH1339" s="582"/>
      <c r="AI1339" s="582"/>
      <c r="AJ1339" s="582"/>
      <c r="AK1339" s="582"/>
      <c r="AL1339" s="582"/>
      <c r="AM1339" s="582"/>
      <c r="AN1339" s="582"/>
      <c r="AO1339" s="582"/>
      <c r="AP1339" s="582"/>
      <c r="AQ1339" s="582"/>
      <c r="AR1339" s="582"/>
      <c r="AS1339" s="582"/>
    </row>
    <row r="1340" spans="15:45" ht="12.75" customHeight="1">
      <c r="O1340" s="582"/>
      <c r="P1340" s="582"/>
      <c r="Q1340" s="582"/>
      <c r="R1340" s="582"/>
      <c r="S1340" s="582"/>
      <c r="T1340" s="582"/>
      <c r="U1340" s="582"/>
      <c r="V1340" s="582"/>
      <c r="W1340" s="582"/>
      <c r="X1340" s="582"/>
      <c r="Y1340" s="582"/>
      <c r="Z1340" s="582"/>
      <c r="AA1340" s="582"/>
      <c r="AB1340" s="582"/>
      <c r="AC1340" s="582"/>
      <c r="AD1340" s="582"/>
      <c r="AE1340" s="582"/>
      <c r="AF1340" s="582"/>
      <c r="AG1340" s="582"/>
      <c r="AH1340" s="582"/>
      <c r="AI1340" s="582"/>
      <c r="AJ1340" s="582"/>
      <c r="AK1340" s="582"/>
      <c r="AL1340" s="582"/>
      <c r="AM1340" s="582"/>
      <c r="AN1340" s="582"/>
      <c r="AO1340" s="582"/>
      <c r="AP1340" s="582"/>
      <c r="AQ1340" s="582"/>
      <c r="AR1340" s="582"/>
      <c r="AS1340" s="582"/>
    </row>
    <row r="1341" spans="15:45" ht="12.75" customHeight="1">
      <c r="O1341" s="582"/>
      <c r="P1341" s="582"/>
      <c r="Q1341" s="582"/>
      <c r="R1341" s="582"/>
      <c r="S1341" s="582"/>
      <c r="T1341" s="582"/>
      <c r="U1341" s="582"/>
      <c r="V1341" s="582"/>
      <c r="W1341" s="582"/>
      <c r="X1341" s="582"/>
      <c r="Y1341" s="582"/>
      <c r="Z1341" s="582"/>
      <c r="AA1341" s="582"/>
      <c r="AB1341" s="582"/>
      <c r="AC1341" s="582"/>
      <c r="AD1341" s="582"/>
      <c r="AE1341" s="582"/>
      <c r="AF1341" s="582"/>
      <c r="AG1341" s="582"/>
      <c r="AH1341" s="582"/>
      <c r="AI1341" s="582"/>
      <c r="AJ1341" s="582"/>
      <c r="AK1341" s="582"/>
      <c r="AL1341" s="582"/>
      <c r="AM1341" s="582"/>
      <c r="AN1341" s="582"/>
      <c r="AO1341" s="582"/>
      <c r="AP1341" s="582"/>
      <c r="AQ1341" s="582"/>
      <c r="AR1341" s="582"/>
      <c r="AS1341" s="582"/>
    </row>
    <row r="1342" spans="15:45" ht="12.75" customHeight="1">
      <c r="O1342" s="582"/>
      <c r="P1342" s="582"/>
      <c r="Q1342" s="582"/>
      <c r="R1342" s="582"/>
      <c r="S1342" s="582"/>
      <c r="T1342" s="582"/>
      <c r="U1342" s="582"/>
      <c r="V1342" s="582"/>
      <c r="W1342" s="582"/>
      <c r="X1342" s="582"/>
      <c r="Y1342" s="582"/>
      <c r="Z1342" s="582"/>
      <c r="AA1342" s="582"/>
      <c r="AB1342" s="582"/>
      <c r="AC1342" s="582"/>
      <c r="AD1342" s="582"/>
      <c r="AE1342" s="582"/>
      <c r="AF1342" s="582"/>
      <c r="AG1342" s="582"/>
      <c r="AH1342" s="582"/>
      <c r="AI1342" s="582"/>
      <c r="AJ1342" s="582"/>
      <c r="AK1342" s="582"/>
      <c r="AL1342" s="582"/>
      <c r="AM1342" s="582"/>
      <c r="AN1342" s="582"/>
      <c r="AO1342" s="582"/>
      <c r="AP1342" s="582"/>
      <c r="AQ1342" s="582"/>
      <c r="AR1342" s="582"/>
      <c r="AS1342" s="582"/>
    </row>
    <row r="1343" spans="15:45" ht="12.75" customHeight="1">
      <c r="O1343" s="582"/>
      <c r="P1343" s="582"/>
      <c r="Q1343" s="582"/>
      <c r="R1343" s="582"/>
      <c r="S1343" s="582"/>
      <c r="T1343" s="582"/>
      <c r="U1343" s="582"/>
      <c r="V1343" s="582"/>
      <c r="W1343" s="582"/>
      <c r="X1343" s="582"/>
      <c r="Y1343" s="582"/>
      <c r="Z1343" s="582"/>
      <c r="AA1343" s="582"/>
      <c r="AB1343" s="582"/>
      <c r="AC1343" s="582"/>
      <c r="AD1343" s="582"/>
      <c r="AE1343" s="582"/>
      <c r="AF1343" s="582"/>
      <c r="AG1343" s="582"/>
      <c r="AH1343" s="582"/>
      <c r="AI1343" s="582"/>
      <c r="AJ1343" s="582"/>
      <c r="AK1343" s="582"/>
      <c r="AL1343" s="582"/>
      <c r="AM1343" s="582"/>
      <c r="AN1343" s="582"/>
      <c r="AO1343" s="582"/>
      <c r="AP1343" s="582"/>
      <c r="AQ1343" s="582"/>
      <c r="AR1343" s="582"/>
      <c r="AS1343" s="582"/>
    </row>
    <row r="1344" spans="15:45" ht="12.75" customHeight="1">
      <c r="O1344" s="582"/>
      <c r="P1344" s="582"/>
      <c r="Q1344" s="582"/>
      <c r="R1344" s="582"/>
      <c r="S1344" s="582"/>
      <c r="T1344" s="582"/>
      <c r="U1344" s="582"/>
      <c r="V1344" s="582"/>
      <c r="W1344" s="582"/>
      <c r="X1344" s="582"/>
      <c r="Y1344" s="582"/>
      <c r="Z1344" s="582"/>
      <c r="AA1344" s="582"/>
      <c r="AB1344" s="582"/>
      <c r="AC1344" s="582"/>
      <c r="AD1344" s="582"/>
      <c r="AE1344" s="582"/>
      <c r="AF1344" s="582"/>
      <c r="AG1344" s="582"/>
      <c r="AH1344" s="582"/>
      <c r="AI1344" s="582"/>
      <c r="AJ1344" s="582"/>
      <c r="AK1344" s="582"/>
      <c r="AL1344" s="582"/>
      <c r="AM1344" s="582"/>
      <c r="AN1344" s="582"/>
      <c r="AO1344" s="582"/>
      <c r="AP1344" s="582"/>
      <c r="AQ1344" s="582"/>
      <c r="AR1344" s="582"/>
      <c r="AS1344" s="582"/>
    </row>
    <row r="1345" spans="15:45" ht="12.75" customHeight="1">
      <c r="O1345" s="582"/>
      <c r="P1345" s="582"/>
      <c r="Q1345" s="582"/>
      <c r="R1345" s="582"/>
      <c r="S1345" s="582"/>
      <c r="T1345" s="582"/>
      <c r="U1345" s="582"/>
      <c r="V1345" s="582"/>
      <c r="W1345" s="582"/>
      <c r="X1345" s="582"/>
      <c r="Y1345" s="582"/>
      <c r="Z1345" s="582"/>
      <c r="AA1345" s="582"/>
      <c r="AB1345" s="582"/>
      <c r="AC1345" s="582"/>
      <c r="AD1345" s="582"/>
      <c r="AE1345" s="582"/>
      <c r="AF1345" s="582"/>
      <c r="AG1345" s="582"/>
      <c r="AH1345" s="582"/>
      <c r="AI1345" s="582"/>
      <c r="AJ1345" s="582"/>
      <c r="AK1345" s="582"/>
      <c r="AL1345" s="582"/>
      <c r="AM1345" s="582"/>
      <c r="AN1345" s="582"/>
      <c r="AO1345" s="582"/>
      <c r="AP1345" s="582"/>
      <c r="AQ1345" s="582"/>
      <c r="AR1345" s="582"/>
      <c r="AS1345" s="582"/>
    </row>
    <row r="1346" spans="15:45" ht="12.75" customHeight="1">
      <c r="O1346" s="582"/>
      <c r="P1346" s="582"/>
      <c r="Q1346" s="582"/>
      <c r="R1346" s="582"/>
      <c r="S1346" s="582"/>
      <c r="T1346" s="582"/>
      <c r="U1346" s="582"/>
      <c r="V1346" s="582"/>
      <c r="W1346" s="582"/>
      <c r="X1346" s="582"/>
      <c r="Y1346" s="582"/>
      <c r="Z1346" s="582"/>
      <c r="AA1346" s="582"/>
      <c r="AB1346" s="582"/>
      <c r="AC1346" s="582"/>
      <c r="AD1346" s="582"/>
      <c r="AE1346" s="582"/>
      <c r="AF1346" s="582"/>
      <c r="AG1346" s="582"/>
      <c r="AH1346" s="582"/>
      <c r="AI1346" s="582"/>
      <c r="AJ1346" s="582"/>
      <c r="AK1346" s="582"/>
      <c r="AL1346" s="582"/>
      <c r="AM1346" s="582"/>
      <c r="AN1346" s="582"/>
      <c r="AO1346" s="582"/>
      <c r="AP1346" s="582"/>
      <c r="AQ1346" s="582"/>
      <c r="AR1346" s="582"/>
      <c r="AS1346" s="582"/>
    </row>
    <row r="1347" spans="15:45" ht="12.75" customHeight="1">
      <c r="O1347" s="582"/>
      <c r="P1347" s="582"/>
      <c r="Q1347" s="582"/>
      <c r="R1347" s="582"/>
      <c r="S1347" s="582"/>
      <c r="T1347" s="582"/>
      <c r="U1347" s="582"/>
      <c r="V1347" s="582"/>
      <c r="W1347" s="582"/>
      <c r="X1347" s="582"/>
      <c r="Y1347" s="582"/>
      <c r="Z1347" s="582"/>
      <c r="AA1347" s="582"/>
      <c r="AB1347" s="582"/>
      <c r="AC1347" s="582"/>
      <c r="AD1347" s="582"/>
      <c r="AE1347" s="582"/>
      <c r="AF1347" s="582"/>
      <c r="AG1347" s="582"/>
      <c r="AH1347" s="582"/>
      <c r="AI1347" s="582"/>
      <c r="AJ1347" s="582"/>
      <c r="AK1347" s="582"/>
      <c r="AL1347" s="582"/>
      <c r="AM1347" s="582"/>
      <c r="AN1347" s="582"/>
      <c r="AO1347" s="582"/>
      <c r="AP1347" s="582"/>
      <c r="AQ1347" s="582"/>
      <c r="AR1347" s="582"/>
      <c r="AS1347" s="582"/>
    </row>
    <row r="1348" spans="15:45" ht="12.75" customHeight="1">
      <c r="O1348" s="582"/>
      <c r="P1348" s="582"/>
      <c r="Q1348" s="582"/>
      <c r="R1348" s="582"/>
      <c r="S1348" s="582"/>
      <c r="T1348" s="582"/>
      <c r="U1348" s="582"/>
      <c r="V1348" s="582"/>
      <c r="W1348" s="582"/>
      <c r="X1348" s="582"/>
      <c r="Y1348" s="582"/>
      <c r="Z1348" s="582"/>
      <c r="AA1348" s="582"/>
      <c r="AB1348" s="582"/>
      <c r="AC1348" s="582"/>
      <c r="AD1348" s="582"/>
      <c r="AE1348" s="582"/>
      <c r="AF1348" s="582"/>
      <c r="AG1348" s="582"/>
      <c r="AH1348" s="582"/>
      <c r="AI1348" s="582"/>
      <c r="AJ1348" s="582"/>
      <c r="AK1348" s="582"/>
      <c r="AL1348" s="582"/>
      <c r="AM1348" s="582"/>
      <c r="AN1348" s="582"/>
      <c r="AO1348" s="582"/>
      <c r="AP1348" s="582"/>
      <c r="AQ1348" s="582"/>
      <c r="AR1348" s="582"/>
      <c r="AS1348" s="582"/>
    </row>
    <row r="1349" spans="15:45" ht="12.75" customHeight="1">
      <c r="O1349" s="582"/>
      <c r="P1349" s="582"/>
      <c r="Q1349" s="582"/>
      <c r="R1349" s="582"/>
      <c r="S1349" s="582"/>
      <c r="T1349" s="582"/>
      <c r="U1349" s="582"/>
      <c r="V1349" s="582"/>
      <c r="W1349" s="582"/>
      <c r="X1349" s="582"/>
      <c r="Y1349" s="582"/>
      <c r="Z1349" s="582"/>
      <c r="AA1349" s="582"/>
      <c r="AB1349" s="582"/>
      <c r="AC1349" s="582"/>
      <c r="AD1349" s="582"/>
      <c r="AE1349" s="582"/>
      <c r="AF1349" s="582"/>
      <c r="AG1349" s="582"/>
      <c r="AH1349" s="582"/>
      <c r="AI1349" s="582"/>
      <c r="AJ1349" s="582"/>
      <c r="AK1349" s="582"/>
      <c r="AL1349" s="582"/>
      <c r="AM1349" s="582"/>
      <c r="AN1349" s="582"/>
      <c r="AO1349" s="582"/>
      <c r="AP1349" s="582"/>
      <c r="AQ1349" s="582"/>
      <c r="AR1349" s="582"/>
      <c r="AS1349" s="582"/>
    </row>
    <row r="1350" spans="15:45" ht="12.75" customHeight="1">
      <c r="O1350" s="582"/>
      <c r="P1350" s="582"/>
      <c r="Q1350" s="582"/>
      <c r="R1350" s="582"/>
      <c r="S1350" s="582"/>
      <c r="T1350" s="582"/>
      <c r="U1350" s="582"/>
      <c r="V1350" s="582"/>
      <c r="W1350" s="582"/>
      <c r="X1350" s="582"/>
      <c r="Y1350" s="582"/>
      <c r="Z1350" s="582"/>
      <c r="AA1350" s="582"/>
      <c r="AB1350" s="582"/>
      <c r="AC1350" s="582"/>
      <c r="AD1350" s="582"/>
      <c r="AE1350" s="582"/>
      <c r="AF1350" s="582"/>
      <c r="AG1350" s="582"/>
      <c r="AH1350" s="582"/>
      <c r="AI1350" s="582"/>
      <c r="AJ1350" s="582"/>
      <c r="AK1350" s="582"/>
      <c r="AL1350" s="582"/>
      <c r="AM1350" s="582"/>
      <c r="AN1350" s="582"/>
      <c r="AO1350" s="582"/>
      <c r="AP1350" s="582"/>
      <c r="AQ1350" s="582"/>
      <c r="AR1350" s="582"/>
      <c r="AS1350" s="582"/>
    </row>
    <row r="1351" spans="15:45" ht="12.75" customHeight="1">
      <c r="O1351" s="582"/>
      <c r="P1351" s="582"/>
      <c r="Q1351" s="582"/>
      <c r="R1351" s="582"/>
      <c r="S1351" s="582"/>
      <c r="T1351" s="582"/>
      <c r="U1351" s="582"/>
      <c r="V1351" s="582"/>
      <c r="W1351" s="582"/>
      <c r="X1351" s="582"/>
      <c r="Y1351" s="582"/>
      <c r="Z1351" s="582"/>
      <c r="AA1351" s="582"/>
      <c r="AB1351" s="582"/>
      <c r="AC1351" s="582"/>
      <c r="AD1351" s="582"/>
      <c r="AE1351" s="582"/>
      <c r="AF1351" s="582"/>
      <c r="AG1351" s="582"/>
      <c r="AH1351" s="582"/>
      <c r="AI1351" s="582"/>
      <c r="AJ1351" s="582"/>
      <c r="AK1351" s="582"/>
      <c r="AL1351" s="582"/>
      <c r="AM1351" s="582"/>
      <c r="AN1351" s="582"/>
      <c r="AO1351" s="582"/>
      <c r="AP1351" s="582"/>
      <c r="AQ1351" s="582"/>
      <c r="AR1351" s="582"/>
      <c r="AS1351" s="582"/>
    </row>
    <row r="1352" spans="15:45" ht="12.75" customHeight="1">
      <c r="O1352" s="582"/>
      <c r="P1352" s="582"/>
      <c r="Q1352" s="582"/>
      <c r="R1352" s="582"/>
      <c r="S1352" s="582"/>
      <c r="T1352" s="582"/>
      <c r="U1352" s="582"/>
      <c r="V1352" s="582"/>
      <c r="W1352" s="582"/>
      <c r="X1352" s="582"/>
      <c r="Y1352" s="582"/>
      <c r="Z1352" s="582"/>
      <c r="AA1352" s="582"/>
      <c r="AB1352" s="582"/>
      <c r="AC1352" s="582"/>
      <c r="AD1352" s="582"/>
      <c r="AE1352" s="582"/>
      <c r="AF1352" s="582"/>
      <c r="AG1352" s="582"/>
      <c r="AH1352" s="582"/>
      <c r="AI1352" s="582"/>
      <c r="AJ1352" s="582"/>
      <c r="AK1352" s="582"/>
      <c r="AL1352" s="582"/>
      <c r="AM1352" s="582"/>
      <c r="AN1352" s="582"/>
      <c r="AO1352" s="582"/>
      <c r="AP1352" s="582"/>
      <c r="AQ1352" s="582"/>
      <c r="AR1352" s="582"/>
      <c r="AS1352" s="582"/>
    </row>
    <row r="1353" spans="15:45" ht="12.75" customHeight="1">
      <c r="O1353" s="582"/>
      <c r="P1353" s="582"/>
      <c r="Q1353" s="582"/>
      <c r="R1353" s="582"/>
      <c r="S1353" s="582"/>
      <c r="T1353" s="582"/>
      <c r="U1353" s="582"/>
      <c r="V1353" s="582"/>
      <c r="W1353" s="582"/>
      <c r="X1353" s="582"/>
      <c r="Y1353" s="582"/>
      <c r="Z1353" s="582"/>
      <c r="AA1353" s="582"/>
      <c r="AB1353" s="582"/>
      <c r="AC1353" s="582"/>
      <c r="AD1353" s="582"/>
      <c r="AE1353" s="582"/>
      <c r="AF1353" s="582"/>
      <c r="AG1353" s="582"/>
      <c r="AH1353" s="582"/>
      <c r="AI1353" s="582"/>
      <c r="AJ1353" s="582"/>
      <c r="AK1353" s="582"/>
      <c r="AL1353" s="582"/>
      <c r="AM1353" s="582"/>
      <c r="AN1353" s="582"/>
      <c r="AO1353" s="582"/>
      <c r="AP1353" s="582"/>
      <c r="AQ1353" s="582"/>
      <c r="AR1353" s="582"/>
      <c r="AS1353" s="582"/>
    </row>
    <row r="1354" spans="15:45" ht="12.75" customHeight="1">
      <c r="O1354" s="582"/>
      <c r="P1354" s="582"/>
      <c r="Q1354" s="582"/>
      <c r="R1354" s="582"/>
      <c r="S1354" s="582"/>
      <c r="T1354" s="582"/>
      <c r="U1354" s="582"/>
      <c r="V1354" s="582"/>
      <c r="W1354" s="582"/>
      <c r="X1354" s="582"/>
      <c r="Y1354" s="582"/>
      <c r="Z1354" s="582"/>
      <c r="AA1354" s="582"/>
      <c r="AB1354" s="582"/>
      <c r="AC1354" s="582"/>
      <c r="AD1354" s="582"/>
      <c r="AE1354" s="582"/>
      <c r="AF1354" s="582"/>
      <c r="AG1354" s="582"/>
      <c r="AH1354" s="582"/>
      <c r="AI1354" s="582"/>
      <c r="AJ1354" s="582"/>
      <c r="AK1354" s="582"/>
      <c r="AL1354" s="582"/>
      <c r="AM1354" s="582"/>
      <c r="AN1354" s="582"/>
      <c r="AO1354" s="582"/>
      <c r="AP1354" s="582"/>
      <c r="AQ1354" s="582"/>
      <c r="AR1354" s="582"/>
      <c r="AS1354" s="582"/>
    </row>
    <row r="1355" spans="15:45" ht="12.75" customHeight="1">
      <c r="O1355" s="582"/>
      <c r="P1355" s="582"/>
      <c r="Q1355" s="582"/>
      <c r="R1355" s="582"/>
      <c r="S1355" s="582"/>
      <c r="T1355" s="582"/>
      <c r="U1355" s="582"/>
      <c r="V1355" s="582"/>
      <c r="W1355" s="582"/>
      <c r="X1355" s="582"/>
      <c r="Y1355" s="582"/>
      <c r="Z1355" s="582"/>
      <c r="AA1355" s="582"/>
      <c r="AB1355" s="582"/>
      <c r="AC1355" s="582"/>
      <c r="AD1355" s="582"/>
      <c r="AE1355" s="582"/>
      <c r="AF1355" s="582"/>
      <c r="AG1355" s="582"/>
      <c r="AH1355" s="582"/>
      <c r="AI1355" s="582"/>
      <c r="AJ1355" s="582"/>
      <c r="AK1355" s="582"/>
      <c r="AL1355" s="582"/>
      <c r="AM1355" s="582"/>
      <c r="AN1355" s="582"/>
      <c r="AO1355" s="582"/>
      <c r="AP1355" s="582"/>
      <c r="AQ1355" s="582"/>
      <c r="AR1355" s="582"/>
      <c r="AS1355" s="582"/>
    </row>
    <row r="1356" spans="15:45" ht="12.75" customHeight="1">
      <c r="O1356" s="582"/>
      <c r="P1356" s="582"/>
      <c r="Q1356" s="582"/>
      <c r="R1356" s="582"/>
      <c r="S1356" s="582"/>
      <c r="T1356" s="582"/>
      <c r="U1356" s="582"/>
      <c r="V1356" s="582"/>
      <c r="W1356" s="582"/>
      <c r="X1356" s="582"/>
      <c r="Y1356" s="582"/>
      <c r="Z1356" s="582"/>
      <c r="AA1356" s="582"/>
      <c r="AB1356" s="582"/>
      <c r="AC1356" s="582"/>
      <c r="AD1356" s="582"/>
      <c r="AE1356" s="582"/>
      <c r="AF1356" s="582"/>
      <c r="AG1356" s="582"/>
      <c r="AH1356" s="582"/>
      <c r="AI1356" s="582"/>
      <c r="AJ1356" s="582"/>
      <c r="AK1356" s="582"/>
      <c r="AL1356" s="582"/>
      <c r="AM1356" s="582"/>
      <c r="AN1356" s="582"/>
      <c r="AO1356" s="582"/>
      <c r="AP1356" s="582"/>
      <c r="AQ1356" s="582"/>
      <c r="AR1356" s="582"/>
      <c r="AS1356" s="582"/>
    </row>
    <row r="1357" spans="15:45" ht="12.75" customHeight="1">
      <c r="O1357" s="582"/>
      <c r="P1357" s="582"/>
      <c r="Q1357" s="582"/>
      <c r="R1357" s="582"/>
      <c r="S1357" s="582"/>
      <c r="T1357" s="582"/>
      <c r="U1357" s="582"/>
      <c r="V1357" s="582"/>
      <c r="W1357" s="582"/>
      <c r="X1357" s="582"/>
      <c r="Y1357" s="582"/>
      <c r="Z1357" s="582"/>
      <c r="AA1357" s="582"/>
      <c r="AB1357" s="582"/>
      <c r="AC1357" s="582"/>
      <c r="AD1357" s="582"/>
      <c r="AE1357" s="582"/>
      <c r="AF1357" s="582"/>
      <c r="AG1357" s="582"/>
      <c r="AH1357" s="582"/>
      <c r="AI1357" s="582"/>
      <c r="AJ1357" s="582"/>
      <c r="AK1357" s="582"/>
      <c r="AL1357" s="582"/>
      <c r="AM1357" s="582"/>
      <c r="AN1357" s="582"/>
      <c r="AO1357" s="582"/>
      <c r="AP1357" s="582"/>
      <c r="AQ1357" s="582"/>
      <c r="AR1357" s="582"/>
      <c r="AS1357" s="582"/>
    </row>
    <row r="1358" spans="15:45" ht="12.75" customHeight="1">
      <c r="O1358" s="582"/>
      <c r="P1358" s="582"/>
      <c r="Q1358" s="582"/>
      <c r="R1358" s="582"/>
      <c r="S1358" s="582"/>
      <c r="T1358" s="582"/>
      <c r="U1358" s="582"/>
      <c r="V1358" s="582"/>
      <c r="W1358" s="582"/>
      <c r="X1358" s="582"/>
      <c r="Y1358" s="582"/>
      <c r="Z1358" s="582"/>
      <c r="AA1358" s="582"/>
      <c r="AB1358" s="582"/>
      <c r="AC1358" s="582"/>
      <c r="AD1358" s="582"/>
      <c r="AE1358" s="582"/>
      <c r="AF1358" s="582"/>
      <c r="AG1358" s="582"/>
      <c r="AH1358" s="582"/>
      <c r="AI1358" s="582"/>
      <c r="AJ1358" s="582"/>
      <c r="AK1358" s="582"/>
      <c r="AL1358" s="582"/>
      <c r="AM1358" s="582"/>
      <c r="AN1358" s="582"/>
      <c r="AO1358" s="582"/>
      <c r="AP1358" s="582"/>
      <c r="AQ1358" s="582"/>
      <c r="AR1358" s="582"/>
      <c r="AS1358" s="582"/>
    </row>
    <row r="1359" spans="15:45" ht="12.75" customHeight="1">
      <c r="O1359" s="582"/>
      <c r="P1359" s="582"/>
      <c r="Q1359" s="582"/>
      <c r="R1359" s="582"/>
      <c r="S1359" s="582"/>
      <c r="T1359" s="582"/>
      <c r="U1359" s="582"/>
      <c r="V1359" s="582"/>
      <c r="W1359" s="582"/>
      <c r="X1359" s="582"/>
      <c r="Y1359" s="582"/>
      <c r="Z1359" s="582"/>
      <c r="AA1359" s="582"/>
      <c r="AB1359" s="582"/>
      <c r="AC1359" s="582"/>
      <c r="AD1359" s="582"/>
      <c r="AE1359" s="582"/>
      <c r="AF1359" s="582"/>
      <c r="AG1359" s="582"/>
      <c r="AH1359" s="582"/>
      <c r="AI1359" s="582"/>
      <c r="AJ1359" s="582"/>
      <c r="AK1359" s="582"/>
      <c r="AL1359" s="582"/>
      <c r="AM1359" s="582"/>
      <c r="AN1359" s="582"/>
      <c r="AO1359" s="582"/>
      <c r="AP1359" s="582"/>
      <c r="AQ1359" s="582"/>
      <c r="AR1359" s="582"/>
      <c r="AS1359" s="582"/>
    </row>
    <row r="1360" spans="15:45" ht="12.75" customHeight="1">
      <c r="O1360" s="582"/>
      <c r="P1360" s="582"/>
      <c r="Q1360" s="582"/>
      <c r="R1360" s="582"/>
      <c r="S1360" s="582"/>
      <c r="T1360" s="582"/>
      <c r="U1360" s="582"/>
      <c r="V1360" s="582"/>
      <c r="W1360" s="582"/>
      <c r="X1360" s="582"/>
      <c r="Y1360" s="582"/>
      <c r="Z1360" s="582"/>
      <c r="AA1360" s="582"/>
      <c r="AB1360" s="582"/>
      <c r="AC1360" s="582"/>
      <c r="AD1360" s="582"/>
      <c r="AE1360" s="582"/>
      <c r="AF1360" s="582"/>
      <c r="AG1360" s="582"/>
      <c r="AH1360" s="582"/>
      <c r="AI1360" s="582"/>
      <c r="AJ1360" s="582"/>
      <c r="AK1360" s="582"/>
      <c r="AL1360" s="582"/>
      <c r="AM1360" s="582"/>
      <c r="AN1360" s="582"/>
      <c r="AO1360" s="582"/>
      <c r="AP1360" s="582"/>
      <c r="AQ1360" s="582"/>
      <c r="AR1360" s="582"/>
      <c r="AS1360" s="582"/>
    </row>
    <row r="1361" spans="15:45" ht="12.75" customHeight="1">
      <c r="O1361" s="582"/>
      <c r="P1361" s="582"/>
      <c r="Q1361" s="582"/>
      <c r="R1361" s="582"/>
      <c r="S1361" s="582"/>
      <c r="T1361" s="582"/>
      <c r="U1361" s="582"/>
      <c r="V1361" s="582"/>
      <c r="W1361" s="582"/>
      <c r="X1361" s="582"/>
      <c r="Y1361" s="582"/>
      <c r="Z1361" s="582"/>
      <c r="AA1361" s="582"/>
      <c r="AB1361" s="582"/>
      <c r="AC1361" s="582"/>
      <c r="AD1361" s="582"/>
      <c r="AE1361" s="582"/>
      <c r="AF1361" s="582"/>
      <c r="AG1361" s="582"/>
      <c r="AH1361" s="582"/>
      <c r="AI1361" s="582"/>
      <c r="AJ1361" s="582"/>
      <c r="AK1361" s="582"/>
      <c r="AL1361" s="582"/>
      <c r="AM1361" s="582"/>
      <c r="AN1361" s="582"/>
      <c r="AO1361" s="582"/>
      <c r="AP1361" s="582"/>
      <c r="AQ1361" s="582"/>
      <c r="AR1361" s="582"/>
      <c r="AS1361" s="582"/>
    </row>
    <row r="1362" spans="15:45" ht="12.75" customHeight="1">
      <c r="O1362" s="582"/>
      <c r="P1362" s="582"/>
      <c r="Q1362" s="582"/>
      <c r="R1362" s="582"/>
      <c r="S1362" s="582"/>
      <c r="T1362" s="582"/>
      <c r="U1362" s="582"/>
      <c r="V1362" s="582"/>
      <c r="W1362" s="582"/>
      <c r="X1362" s="582"/>
      <c r="Y1362" s="582"/>
      <c r="Z1362" s="582"/>
      <c r="AA1362" s="582"/>
      <c r="AB1362" s="582"/>
      <c r="AC1362" s="582"/>
      <c r="AD1362" s="582"/>
      <c r="AE1362" s="582"/>
      <c r="AF1362" s="582"/>
      <c r="AG1362" s="582"/>
      <c r="AH1362" s="582"/>
      <c r="AI1362" s="582"/>
      <c r="AJ1362" s="582"/>
      <c r="AK1362" s="582"/>
      <c r="AL1362" s="582"/>
      <c r="AM1362" s="582"/>
      <c r="AN1362" s="582"/>
      <c r="AO1362" s="582"/>
      <c r="AP1362" s="582"/>
      <c r="AQ1362" s="582"/>
      <c r="AR1362" s="582"/>
      <c r="AS1362" s="582"/>
    </row>
    <row r="1363" spans="15:45" ht="12.75" customHeight="1">
      <c r="O1363" s="582"/>
      <c r="P1363" s="582"/>
      <c r="Q1363" s="582"/>
      <c r="R1363" s="582"/>
      <c r="S1363" s="582"/>
      <c r="T1363" s="582"/>
      <c r="U1363" s="582"/>
      <c r="V1363" s="582"/>
      <c r="W1363" s="582"/>
      <c r="X1363" s="582"/>
      <c r="Y1363" s="582"/>
      <c r="Z1363" s="582"/>
      <c r="AA1363" s="582"/>
      <c r="AB1363" s="582"/>
      <c r="AC1363" s="582"/>
      <c r="AD1363" s="582"/>
      <c r="AE1363" s="582"/>
      <c r="AF1363" s="582"/>
      <c r="AG1363" s="582"/>
      <c r="AH1363" s="582"/>
      <c r="AI1363" s="582"/>
      <c r="AJ1363" s="582"/>
      <c r="AK1363" s="582"/>
      <c r="AL1363" s="582"/>
      <c r="AM1363" s="582"/>
      <c r="AN1363" s="582"/>
      <c r="AO1363" s="582"/>
      <c r="AP1363" s="582"/>
      <c r="AQ1363" s="582"/>
      <c r="AR1363" s="582"/>
      <c r="AS1363" s="582"/>
    </row>
    <row r="1364" spans="15:45" ht="12.75" customHeight="1">
      <c r="O1364" s="582"/>
      <c r="P1364" s="582"/>
      <c r="Q1364" s="582"/>
      <c r="R1364" s="582"/>
      <c r="S1364" s="582"/>
      <c r="T1364" s="582"/>
      <c r="U1364" s="582"/>
      <c r="V1364" s="582"/>
      <c r="W1364" s="582"/>
      <c r="X1364" s="582"/>
      <c r="Y1364" s="582"/>
      <c r="Z1364" s="582"/>
      <c r="AA1364" s="582"/>
      <c r="AB1364" s="582"/>
      <c r="AC1364" s="582"/>
      <c r="AD1364" s="582"/>
      <c r="AE1364" s="582"/>
      <c r="AF1364" s="582"/>
      <c r="AG1364" s="582"/>
      <c r="AH1364" s="582"/>
      <c r="AI1364" s="582"/>
      <c r="AJ1364" s="582"/>
      <c r="AK1364" s="582"/>
      <c r="AL1364" s="582"/>
      <c r="AM1364" s="582"/>
      <c r="AN1364" s="582"/>
      <c r="AO1364" s="582"/>
      <c r="AP1364" s="582"/>
      <c r="AQ1364" s="582"/>
      <c r="AR1364" s="582"/>
      <c r="AS1364" s="582"/>
    </row>
    <row r="1365" spans="15:45" ht="12.75" customHeight="1">
      <c r="O1365" s="582"/>
      <c r="P1365" s="582"/>
      <c r="Q1365" s="582"/>
      <c r="R1365" s="582"/>
      <c r="S1365" s="582"/>
      <c r="T1365" s="582"/>
      <c r="U1365" s="582"/>
      <c r="V1365" s="582"/>
      <c r="W1365" s="582"/>
      <c r="X1365" s="582"/>
      <c r="Y1365" s="582"/>
      <c r="Z1365" s="582"/>
      <c r="AA1365" s="582"/>
      <c r="AB1365" s="582"/>
      <c r="AC1365" s="582"/>
      <c r="AD1365" s="582"/>
      <c r="AE1365" s="582"/>
      <c r="AF1365" s="582"/>
      <c r="AG1365" s="582"/>
      <c r="AH1365" s="582"/>
      <c r="AI1365" s="582"/>
      <c r="AJ1365" s="582"/>
      <c r="AK1365" s="582"/>
      <c r="AL1365" s="582"/>
      <c r="AM1365" s="582"/>
      <c r="AN1365" s="582"/>
      <c r="AO1365" s="582"/>
      <c r="AP1365" s="582"/>
      <c r="AQ1365" s="582"/>
      <c r="AR1365" s="582"/>
      <c r="AS1365" s="582"/>
    </row>
    <row r="1366" spans="15:45" ht="12.75" customHeight="1">
      <c r="O1366" s="582"/>
      <c r="P1366" s="582"/>
      <c r="Q1366" s="582"/>
      <c r="R1366" s="582"/>
      <c r="S1366" s="582"/>
      <c r="T1366" s="582"/>
      <c r="U1366" s="582"/>
      <c r="V1366" s="582"/>
      <c r="W1366" s="582"/>
      <c r="X1366" s="582"/>
      <c r="Y1366" s="582"/>
      <c r="Z1366" s="582"/>
      <c r="AA1366" s="582"/>
      <c r="AB1366" s="582"/>
      <c r="AC1366" s="582"/>
      <c r="AD1366" s="582"/>
      <c r="AE1366" s="582"/>
      <c r="AF1366" s="582"/>
      <c r="AG1366" s="582"/>
      <c r="AH1366" s="582"/>
      <c r="AI1366" s="582"/>
      <c r="AJ1366" s="582"/>
      <c r="AK1366" s="582"/>
      <c r="AL1366" s="582"/>
      <c r="AM1366" s="582"/>
      <c r="AN1366" s="582"/>
      <c r="AO1366" s="582"/>
      <c r="AP1366" s="582"/>
      <c r="AQ1366" s="582"/>
      <c r="AR1366" s="582"/>
      <c r="AS1366" s="582"/>
    </row>
    <row r="1367" spans="15:45" ht="12.75" customHeight="1">
      <c r="O1367" s="582"/>
      <c r="P1367" s="582"/>
      <c r="Q1367" s="582"/>
      <c r="R1367" s="582"/>
      <c r="S1367" s="582"/>
      <c r="T1367" s="582"/>
      <c r="U1367" s="582"/>
      <c r="V1367" s="582"/>
      <c r="W1367" s="582"/>
      <c r="X1367" s="582"/>
      <c r="Y1367" s="582"/>
      <c r="Z1367" s="582"/>
      <c r="AA1367" s="582"/>
      <c r="AB1367" s="582"/>
      <c r="AC1367" s="582"/>
      <c r="AD1367" s="582"/>
      <c r="AE1367" s="582"/>
      <c r="AF1367" s="582"/>
      <c r="AG1367" s="582"/>
      <c r="AH1367" s="582"/>
      <c r="AI1367" s="582"/>
      <c r="AJ1367" s="582"/>
      <c r="AK1367" s="582"/>
      <c r="AL1367" s="582"/>
      <c r="AM1367" s="582"/>
      <c r="AN1367" s="582"/>
      <c r="AO1367" s="582"/>
      <c r="AP1367" s="582"/>
      <c r="AQ1367" s="582"/>
      <c r="AR1367" s="582"/>
      <c r="AS1367" s="582"/>
    </row>
    <row r="1368" spans="15:45" ht="12.75" customHeight="1">
      <c r="O1368" s="582"/>
      <c r="P1368" s="582"/>
      <c r="Q1368" s="582"/>
      <c r="R1368" s="582"/>
      <c r="S1368" s="582"/>
      <c r="T1368" s="582"/>
      <c r="U1368" s="582"/>
      <c r="V1368" s="582"/>
      <c r="W1368" s="582"/>
      <c r="X1368" s="582"/>
      <c r="Y1368" s="582"/>
      <c r="Z1368" s="582"/>
      <c r="AA1368" s="582"/>
      <c r="AB1368" s="582"/>
      <c r="AC1368" s="582"/>
      <c r="AD1368" s="582"/>
      <c r="AE1368" s="582"/>
      <c r="AF1368" s="582"/>
      <c r="AG1368" s="582"/>
      <c r="AH1368" s="582"/>
      <c r="AI1368" s="582"/>
      <c r="AJ1368" s="582"/>
      <c r="AK1368" s="582"/>
      <c r="AL1368" s="582"/>
      <c r="AM1368" s="582"/>
      <c r="AN1368" s="582"/>
      <c r="AO1368" s="582"/>
      <c r="AP1368" s="582"/>
      <c r="AQ1368" s="582"/>
      <c r="AR1368" s="582"/>
      <c r="AS1368" s="582"/>
    </row>
    <row r="1369" spans="15:45" ht="12.75" customHeight="1">
      <c r="O1369" s="582"/>
      <c r="P1369" s="582"/>
      <c r="Q1369" s="582"/>
      <c r="R1369" s="582"/>
      <c r="S1369" s="582"/>
      <c r="T1369" s="582"/>
      <c r="U1369" s="582"/>
      <c r="V1369" s="582"/>
      <c r="W1369" s="582"/>
      <c r="X1369" s="582"/>
      <c r="Y1369" s="582"/>
      <c r="Z1369" s="582"/>
      <c r="AA1369" s="582"/>
      <c r="AB1369" s="582"/>
      <c r="AC1369" s="582"/>
      <c r="AD1369" s="582"/>
      <c r="AE1369" s="582"/>
      <c r="AF1369" s="582"/>
      <c r="AG1369" s="582"/>
      <c r="AH1369" s="582"/>
      <c r="AI1369" s="582"/>
      <c r="AJ1369" s="582"/>
      <c r="AK1369" s="582"/>
      <c r="AL1369" s="582"/>
      <c r="AM1369" s="582"/>
      <c r="AN1369" s="582"/>
      <c r="AO1369" s="582"/>
      <c r="AP1369" s="582"/>
      <c r="AQ1369" s="582"/>
      <c r="AR1369" s="582"/>
      <c r="AS1369" s="582"/>
    </row>
    <row r="1370" spans="15:45" ht="12.75" customHeight="1">
      <c r="O1370" s="582"/>
      <c r="P1370" s="582"/>
      <c r="Q1370" s="582"/>
      <c r="R1370" s="582"/>
      <c r="S1370" s="582"/>
      <c r="T1370" s="582"/>
      <c r="U1370" s="582"/>
      <c r="V1370" s="582"/>
      <c r="W1370" s="582"/>
      <c r="X1370" s="582"/>
      <c r="Y1370" s="582"/>
      <c r="Z1370" s="582"/>
      <c r="AA1370" s="582"/>
      <c r="AB1370" s="582"/>
      <c r="AC1370" s="582"/>
      <c r="AD1370" s="582"/>
      <c r="AE1370" s="582"/>
      <c r="AF1370" s="582"/>
      <c r="AG1370" s="582"/>
      <c r="AH1370" s="582"/>
      <c r="AI1370" s="582"/>
      <c r="AJ1370" s="582"/>
      <c r="AK1370" s="582"/>
      <c r="AL1370" s="582"/>
      <c r="AM1370" s="582"/>
      <c r="AN1370" s="582"/>
      <c r="AO1370" s="582"/>
      <c r="AP1370" s="582"/>
      <c r="AQ1370" s="582"/>
      <c r="AR1370" s="582"/>
      <c r="AS1370" s="582"/>
    </row>
    <row r="1371" spans="15:45" ht="12.75" customHeight="1">
      <c r="O1371" s="582"/>
      <c r="P1371" s="582"/>
      <c r="Q1371" s="582"/>
      <c r="R1371" s="582"/>
      <c r="S1371" s="582"/>
      <c r="T1371" s="582"/>
      <c r="U1371" s="582"/>
      <c r="V1371" s="582"/>
      <c r="W1371" s="582"/>
      <c r="X1371" s="582"/>
      <c r="Y1371" s="582"/>
      <c r="Z1371" s="582"/>
      <c r="AA1371" s="582"/>
      <c r="AB1371" s="582"/>
      <c r="AC1371" s="582"/>
      <c r="AD1371" s="582"/>
      <c r="AE1371" s="582"/>
      <c r="AF1371" s="582"/>
      <c r="AG1371" s="582"/>
      <c r="AH1371" s="582"/>
      <c r="AI1371" s="582"/>
      <c r="AJ1371" s="582"/>
      <c r="AK1371" s="582"/>
      <c r="AL1371" s="582"/>
      <c r="AM1371" s="582"/>
      <c r="AN1371" s="582"/>
      <c r="AO1371" s="582"/>
      <c r="AP1371" s="582"/>
      <c r="AQ1371" s="582"/>
      <c r="AR1371" s="582"/>
      <c r="AS1371" s="582"/>
    </row>
    <row r="1372" spans="15:45" ht="12.75" customHeight="1">
      <c r="O1372" s="582"/>
      <c r="P1372" s="582"/>
      <c r="Q1372" s="582"/>
      <c r="R1372" s="582"/>
      <c r="S1372" s="582"/>
      <c r="T1372" s="582"/>
      <c r="U1372" s="582"/>
      <c r="V1372" s="582"/>
      <c r="W1372" s="582"/>
      <c r="X1372" s="582"/>
      <c r="Y1372" s="582"/>
      <c r="Z1372" s="582"/>
      <c r="AA1372" s="582"/>
      <c r="AB1372" s="582"/>
      <c r="AC1372" s="582"/>
      <c r="AD1372" s="582"/>
      <c r="AE1372" s="582"/>
      <c r="AF1372" s="582"/>
      <c r="AG1372" s="582"/>
      <c r="AH1372" s="582"/>
      <c r="AI1372" s="582"/>
      <c r="AJ1372" s="582"/>
      <c r="AK1372" s="582"/>
      <c r="AL1372" s="582"/>
      <c r="AM1372" s="582"/>
      <c r="AN1372" s="582"/>
      <c r="AO1372" s="582"/>
      <c r="AP1372" s="582"/>
      <c r="AQ1372" s="582"/>
      <c r="AR1372" s="582"/>
      <c r="AS1372" s="582"/>
    </row>
    <row r="1373" spans="15:45" ht="12.75" customHeight="1">
      <c r="O1373" s="582"/>
      <c r="P1373" s="582"/>
      <c r="Q1373" s="582"/>
      <c r="R1373" s="582"/>
      <c r="S1373" s="582"/>
      <c r="T1373" s="582"/>
      <c r="U1373" s="582"/>
      <c r="V1373" s="582"/>
      <c r="W1373" s="582"/>
      <c r="X1373" s="582"/>
      <c r="Y1373" s="582"/>
      <c r="Z1373" s="582"/>
      <c r="AA1373" s="582"/>
      <c r="AB1373" s="582"/>
      <c r="AC1373" s="582"/>
      <c r="AD1373" s="582"/>
      <c r="AE1373" s="582"/>
      <c r="AF1373" s="582"/>
      <c r="AG1373" s="582"/>
      <c r="AH1373" s="582"/>
      <c r="AI1373" s="582"/>
      <c r="AJ1373" s="582"/>
      <c r="AK1373" s="582"/>
      <c r="AL1373" s="582"/>
      <c r="AM1373" s="582"/>
      <c r="AN1373" s="582"/>
      <c r="AO1373" s="582"/>
      <c r="AP1373" s="582"/>
      <c r="AQ1373" s="582"/>
      <c r="AR1373" s="582"/>
      <c r="AS1373" s="582"/>
    </row>
    <row r="1374" spans="15:45" ht="12.75" customHeight="1">
      <c r="O1374" s="582"/>
      <c r="P1374" s="582"/>
      <c r="Q1374" s="582"/>
      <c r="R1374" s="582"/>
      <c r="S1374" s="582"/>
      <c r="T1374" s="582"/>
      <c r="U1374" s="582"/>
      <c r="V1374" s="582"/>
      <c r="W1374" s="582"/>
      <c r="X1374" s="582"/>
      <c r="Y1374" s="582"/>
      <c r="Z1374" s="582"/>
      <c r="AA1374" s="582"/>
      <c r="AB1374" s="582"/>
      <c r="AC1374" s="582"/>
      <c r="AD1374" s="582"/>
      <c r="AE1374" s="582"/>
      <c r="AF1374" s="582"/>
      <c r="AG1374" s="582"/>
      <c r="AH1374" s="582"/>
      <c r="AI1374" s="582"/>
      <c r="AJ1374" s="582"/>
      <c r="AK1374" s="582"/>
      <c r="AL1374" s="582"/>
      <c r="AM1374" s="582"/>
      <c r="AN1374" s="582"/>
      <c r="AO1374" s="582"/>
      <c r="AP1374" s="582"/>
      <c r="AQ1374" s="582"/>
      <c r="AR1374" s="582"/>
      <c r="AS1374" s="582"/>
    </row>
    <row r="1375" spans="15:45" ht="12.75" customHeight="1">
      <c r="O1375" s="582"/>
      <c r="P1375" s="582"/>
      <c r="Q1375" s="582"/>
      <c r="R1375" s="582"/>
      <c r="S1375" s="582"/>
      <c r="T1375" s="582"/>
      <c r="U1375" s="582"/>
      <c r="V1375" s="582"/>
      <c r="W1375" s="582"/>
      <c r="X1375" s="582"/>
      <c r="Y1375" s="582"/>
      <c r="Z1375" s="582"/>
      <c r="AA1375" s="582"/>
      <c r="AB1375" s="582"/>
      <c r="AC1375" s="582"/>
      <c r="AD1375" s="582"/>
      <c r="AE1375" s="582"/>
      <c r="AF1375" s="582"/>
      <c r="AG1375" s="582"/>
      <c r="AH1375" s="582"/>
      <c r="AI1375" s="582"/>
      <c r="AJ1375" s="582"/>
      <c r="AK1375" s="582"/>
      <c r="AL1375" s="582"/>
      <c r="AM1375" s="582"/>
      <c r="AN1375" s="582"/>
      <c r="AO1375" s="582"/>
      <c r="AP1375" s="582"/>
      <c r="AQ1375" s="582"/>
      <c r="AR1375" s="582"/>
      <c r="AS1375" s="582"/>
    </row>
    <row r="1376" spans="15:45" ht="12.75" customHeight="1">
      <c r="O1376" s="582"/>
      <c r="P1376" s="582"/>
      <c r="Q1376" s="582"/>
      <c r="R1376" s="582"/>
      <c r="S1376" s="582"/>
      <c r="T1376" s="582"/>
      <c r="U1376" s="582"/>
      <c r="V1376" s="582"/>
      <c r="W1376" s="582"/>
      <c r="X1376" s="582"/>
      <c r="Y1376" s="582"/>
      <c r="Z1376" s="582"/>
      <c r="AA1376" s="582"/>
      <c r="AB1376" s="582"/>
      <c r="AC1376" s="582"/>
      <c r="AD1376" s="582"/>
      <c r="AE1376" s="582"/>
      <c r="AF1376" s="582"/>
      <c r="AG1376" s="582"/>
      <c r="AH1376" s="582"/>
      <c r="AI1376" s="582"/>
      <c r="AJ1376" s="582"/>
      <c r="AK1376" s="582"/>
      <c r="AL1376" s="582"/>
      <c r="AM1376" s="582"/>
      <c r="AN1376" s="582"/>
      <c r="AO1376" s="582"/>
      <c r="AP1376" s="582"/>
      <c r="AQ1376" s="582"/>
      <c r="AR1376" s="582"/>
      <c r="AS1376" s="582"/>
    </row>
    <row r="1377" spans="15:45" ht="12.75" customHeight="1">
      <c r="O1377" s="582"/>
      <c r="P1377" s="582"/>
      <c r="Q1377" s="582"/>
      <c r="R1377" s="582"/>
      <c r="S1377" s="582"/>
      <c r="T1377" s="582"/>
      <c r="U1377" s="582"/>
      <c r="V1377" s="582"/>
      <c r="W1377" s="582"/>
      <c r="X1377" s="582"/>
      <c r="Y1377" s="582"/>
      <c r="Z1377" s="582"/>
      <c r="AA1377" s="582"/>
      <c r="AB1377" s="582"/>
      <c r="AC1377" s="582"/>
      <c r="AD1377" s="582"/>
      <c r="AE1377" s="582"/>
      <c r="AF1377" s="582"/>
      <c r="AG1377" s="582"/>
      <c r="AH1377" s="582"/>
      <c r="AI1377" s="582"/>
      <c r="AJ1377" s="582"/>
      <c r="AK1377" s="582"/>
      <c r="AL1377" s="582"/>
      <c r="AM1377" s="582"/>
      <c r="AN1377" s="582"/>
      <c r="AO1377" s="582"/>
      <c r="AP1377" s="582"/>
      <c r="AQ1377" s="582"/>
      <c r="AR1377" s="582"/>
      <c r="AS1377" s="582"/>
    </row>
    <row r="1378" spans="15:45" ht="12.75" customHeight="1">
      <c r="O1378" s="582"/>
      <c r="P1378" s="582"/>
      <c r="Q1378" s="582"/>
      <c r="R1378" s="582"/>
      <c r="S1378" s="582"/>
      <c r="T1378" s="582"/>
      <c r="U1378" s="582"/>
      <c r="V1378" s="582"/>
      <c r="W1378" s="582"/>
      <c r="X1378" s="582"/>
      <c r="Y1378" s="582"/>
      <c r="Z1378" s="582"/>
      <c r="AA1378" s="582"/>
      <c r="AB1378" s="582"/>
      <c r="AC1378" s="582"/>
      <c r="AD1378" s="582"/>
      <c r="AE1378" s="582"/>
      <c r="AF1378" s="582"/>
      <c r="AG1378" s="582"/>
      <c r="AH1378" s="582"/>
      <c r="AI1378" s="582"/>
      <c r="AJ1378" s="582"/>
      <c r="AK1378" s="582"/>
      <c r="AL1378" s="582"/>
      <c r="AM1378" s="582"/>
      <c r="AN1378" s="582"/>
      <c r="AO1378" s="582"/>
      <c r="AP1378" s="582"/>
      <c r="AQ1378" s="582"/>
      <c r="AR1378" s="582"/>
      <c r="AS1378" s="582"/>
    </row>
    <row r="1379" spans="15:45" ht="12.75" customHeight="1">
      <c r="O1379" s="582"/>
      <c r="P1379" s="582"/>
      <c r="Q1379" s="582"/>
      <c r="R1379" s="582"/>
      <c r="S1379" s="582"/>
      <c r="T1379" s="582"/>
      <c r="U1379" s="582"/>
      <c r="V1379" s="582"/>
      <c r="W1379" s="582"/>
      <c r="X1379" s="582"/>
      <c r="Y1379" s="582"/>
      <c r="Z1379" s="582"/>
      <c r="AA1379" s="582"/>
      <c r="AB1379" s="582"/>
      <c r="AC1379" s="582"/>
      <c r="AD1379" s="582"/>
      <c r="AE1379" s="582"/>
      <c r="AF1379" s="582"/>
      <c r="AG1379" s="582"/>
      <c r="AH1379" s="582"/>
      <c r="AI1379" s="582"/>
      <c r="AJ1379" s="582"/>
      <c r="AK1379" s="582"/>
      <c r="AL1379" s="582"/>
      <c r="AM1379" s="582"/>
      <c r="AN1379" s="582"/>
      <c r="AO1379" s="582"/>
      <c r="AP1379" s="582"/>
      <c r="AQ1379" s="582"/>
      <c r="AR1379" s="582"/>
      <c r="AS1379" s="582"/>
    </row>
    <row r="1380" spans="15:45" ht="12.75" customHeight="1">
      <c r="O1380" s="582"/>
      <c r="P1380" s="582"/>
      <c r="Q1380" s="582"/>
      <c r="R1380" s="582"/>
      <c r="S1380" s="582"/>
      <c r="T1380" s="582"/>
      <c r="U1380" s="582"/>
      <c r="V1380" s="582"/>
      <c r="W1380" s="582"/>
      <c r="X1380" s="582"/>
      <c r="Y1380" s="582"/>
      <c r="Z1380" s="582"/>
      <c r="AA1380" s="582"/>
      <c r="AB1380" s="582"/>
      <c r="AC1380" s="582"/>
      <c r="AD1380" s="582"/>
      <c r="AE1380" s="582"/>
      <c r="AF1380" s="582"/>
      <c r="AG1380" s="582"/>
      <c r="AH1380" s="582"/>
      <c r="AI1380" s="582"/>
      <c r="AJ1380" s="582"/>
      <c r="AK1380" s="582"/>
      <c r="AL1380" s="582"/>
      <c r="AM1380" s="582"/>
      <c r="AN1380" s="582"/>
      <c r="AO1380" s="582"/>
      <c r="AP1380" s="582"/>
      <c r="AQ1380" s="582"/>
      <c r="AR1380" s="582"/>
      <c r="AS1380" s="582"/>
    </row>
    <row r="1381" spans="15:45" ht="12.75" customHeight="1">
      <c r="O1381" s="582"/>
      <c r="P1381" s="582"/>
      <c r="Q1381" s="582"/>
      <c r="R1381" s="582"/>
      <c r="S1381" s="582"/>
      <c r="T1381" s="582"/>
      <c r="U1381" s="582"/>
      <c r="V1381" s="582"/>
      <c r="W1381" s="582"/>
      <c r="X1381" s="582"/>
      <c r="Y1381" s="582"/>
      <c r="Z1381" s="582"/>
      <c r="AA1381" s="582"/>
      <c r="AB1381" s="582"/>
      <c r="AC1381" s="582"/>
      <c r="AD1381" s="582"/>
      <c r="AE1381" s="582"/>
      <c r="AF1381" s="582"/>
      <c r="AG1381" s="582"/>
      <c r="AH1381" s="582"/>
      <c r="AI1381" s="582"/>
      <c r="AJ1381" s="582"/>
      <c r="AK1381" s="582"/>
      <c r="AL1381" s="582"/>
      <c r="AM1381" s="582"/>
      <c r="AN1381" s="582"/>
      <c r="AO1381" s="582"/>
      <c r="AP1381" s="582"/>
      <c r="AQ1381" s="582"/>
      <c r="AR1381" s="582"/>
      <c r="AS1381" s="582"/>
    </row>
    <row r="1382" spans="15:45" ht="12.75" customHeight="1">
      <c r="O1382" s="582"/>
      <c r="P1382" s="582"/>
      <c r="Q1382" s="582"/>
      <c r="R1382" s="582"/>
      <c r="S1382" s="582"/>
      <c r="T1382" s="582"/>
      <c r="U1382" s="582"/>
      <c r="V1382" s="582"/>
      <c r="W1382" s="582"/>
      <c r="X1382" s="582"/>
      <c r="Y1382" s="582"/>
      <c r="Z1382" s="582"/>
      <c r="AA1382" s="582"/>
      <c r="AB1382" s="582"/>
      <c r="AC1382" s="582"/>
      <c r="AD1382" s="582"/>
      <c r="AE1382" s="582"/>
      <c r="AF1382" s="582"/>
      <c r="AG1382" s="582"/>
      <c r="AH1382" s="582"/>
      <c r="AI1382" s="582"/>
      <c r="AJ1382" s="582"/>
      <c r="AK1382" s="582"/>
      <c r="AL1382" s="582"/>
      <c r="AM1382" s="582"/>
      <c r="AN1382" s="582"/>
      <c r="AO1382" s="582"/>
      <c r="AP1382" s="582"/>
      <c r="AQ1382" s="582"/>
      <c r="AR1382" s="582"/>
      <c r="AS1382" s="582"/>
    </row>
    <row r="1383" spans="15:45" ht="12.75" customHeight="1">
      <c r="O1383" s="582"/>
      <c r="P1383" s="582"/>
      <c r="Q1383" s="582"/>
      <c r="R1383" s="582"/>
      <c r="S1383" s="582"/>
      <c r="T1383" s="582"/>
      <c r="U1383" s="582"/>
      <c r="V1383" s="582"/>
      <c r="W1383" s="582"/>
      <c r="X1383" s="582"/>
      <c r="Y1383" s="582"/>
      <c r="Z1383" s="582"/>
      <c r="AA1383" s="582"/>
      <c r="AB1383" s="582"/>
      <c r="AC1383" s="582"/>
      <c r="AD1383" s="582"/>
      <c r="AE1383" s="582"/>
      <c r="AF1383" s="582"/>
      <c r="AG1383" s="582"/>
      <c r="AH1383" s="582"/>
      <c r="AI1383" s="582"/>
      <c r="AJ1383" s="582"/>
      <c r="AK1383" s="582"/>
      <c r="AL1383" s="582"/>
      <c r="AM1383" s="582"/>
      <c r="AN1383" s="582"/>
      <c r="AO1383" s="582"/>
      <c r="AP1383" s="582"/>
      <c r="AQ1383" s="582"/>
      <c r="AR1383" s="582"/>
      <c r="AS1383" s="582"/>
    </row>
    <row r="1384" spans="15:45" ht="12.75" customHeight="1">
      <c r="O1384" s="582"/>
      <c r="P1384" s="582"/>
      <c r="Q1384" s="582"/>
      <c r="R1384" s="582"/>
      <c r="S1384" s="582"/>
      <c r="T1384" s="582"/>
      <c r="U1384" s="582"/>
      <c r="V1384" s="582"/>
      <c r="W1384" s="582"/>
      <c r="X1384" s="582"/>
      <c r="Y1384" s="582"/>
      <c r="Z1384" s="582"/>
      <c r="AA1384" s="582"/>
      <c r="AB1384" s="582"/>
      <c r="AC1384" s="582"/>
      <c r="AD1384" s="582"/>
      <c r="AE1384" s="582"/>
      <c r="AF1384" s="582"/>
      <c r="AG1384" s="582"/>
      <c r="AH1384" s="582"/>
      <c r="AI1384" s="582"/>
      <c r="AJ1384" s="582"/>
      <c r="AK1384" s="582"/>
      <c r="AL1384" s="582"/>
      <c r="AM1384" s="582"/>
      <c r="AN1384" s="582"/>
      <c r="AO1384" s="582"/>
      <c r="AP1384" s="582"/>
      <c r="AQ1384" s="582"/>
      <c r="AR1384" s="582"/>
      <c r="AS1384" s="582"/>
    </row>
    <row r="1385" spans="15:45" ht="12.75" customHeight="1">
      <c r="O1385" s="582"/>
      <c r="P1385" s="582"/>
      <c r="Q1385" s="582"/>
      <c r="R1385" s="582"/>
      <c r="S1385" s="582"/>
      <c r="T1385" s="582"/>
      <c r="U1385" s="582"/>
      <c r="V1385" s="582"/>
      <c r="W1385" s="582"/>
      <c r="X1385" s="582"/>
      <c r="Y1385" s="582"/>
      <c r="Z1385" s="582"/>
      <c r="AA1385" s="582"/>
      <c r="AB1385" s="582"/>
      <c r="AC1385" s="582"/>
      <c r="AD1385" s="582"/>
      <c r="AE1385" s="582"/>
      <c r="AF1385" s="582"/>
      <c r="AG1385" s="582"/>
      <c r="AH1385" s="582"/>
      <c r="AI1385" s="582"/>
      <c r="AJ1385" s="582"/>
      <c r="AK1385" s="582"/>
      <c r="AL1385" s="582"/>
      <c r="AM1385" s="582"/>
      <c r="AN1385" s="582"/>
      <c r="AO1385" s="582"/>
      <c r="AP1385" s="582"/>
      <c r="AQ1385" s="582"/>
      <c r="AR1385" s="582"/>
      <c r="AS1385" s="582"/>
    </row>
    <row r="1386" spans="15:45" ht="12.75" customHeight="1">
      <c r="O1386" s="582"/>
      <c r="P1386" s="582"/>
      <c r="Q1386" s="582"/>
      <c r="R1386" s="582"/>
      <c r="S1386" s="582"/>
      <c r="T1386" s="582"/>
      <c r="U1386" s="582"/>
      <c r="V1386" s="582"/>
      <c r="W1386" s="582"/>
      <c r="X1386" s="582"/>
      <c r="Y1386" s="582"/>
      <c r="Z1386" s="582"/>
      <c r="AA1386" s="582"/>
      <c r="AB1386" s="582"/>
      <c r="AC1386" s="582"/>
      <c r="AD1386" s="582"/>
      <c r="AE1386" s="582"/>
      <c r="AF1386" s="582"/>
      <c r="AG1386" s="582"/>
      <c r="AH1386" s="582"/>
      <c r="AI1386" s="582"/>
      <c r="AJ1386" s="582"/>
      <c r="AK1386" s="582"/>
      <c r="AL1386" s="582"/>
      <c r="AM1386" s="582"/>
      <c r="AN1386" s="582"/>
      <c r="AO1386" s="582"/>
      <c r="AP1386" s="582"/>
      <c r="AQ1386" s="582"/>
      <c r="AR1386" s="582"/>
      <c r="AS1386" s="582"/>
    </row>
    <row r="1387" spans="15:45" ht="12.75" customHeight="1">
      <c r="O1387" s="582"/>
      <c r="P1387" s="582"/>
      <c r="Q1387" s="582"/>
      <c r="R1387" s="582"/>
      <c r="S1387" s="582"/>
      <c r="T1387" s="582"/>
      <c r="U1387" s="582"/>
      <c r="V1387" s="582"/>
      <c r="W1387" s="582"/>
      <c r="X1387" s="582"/>
      <c r="Y1387" s="582"/>
      <c r="Z1387" s="582"/>
      <c r="AA1387" s="582"/>
      <c r="AB1387" s="582"/>
      <c r="AC1387" s="582"/>
      <c r="AD1387" s="582"/>
      <c r="AE1387" s="582"/>
      <c r="AF1387" s="582"/>
      <c r="AG1387" s="582"/>
      <c r="AH1387" s="582"/>
      <c r="AI1387" s="582"/>
      <c r="AJ1387" s="582"/>
      <c r="AK1387" s="582"/>
      <c r="AL1387" s="582"/>
      <c r="AM1387" s="582"/>
      <c r="AN1387" s="582"/>
      <c r="AO1387" s="582"/>
      <c r="AP1387" s="582"/>
      <c r="AQ1387" s="582"/>
      <c r="AR1387" s="582"/>
      <c r="AS1387" s="582"/>
    </row>
    <row r="1388" spans="15:45" ht="12.75" customHeight="1">
      <c r="O1388" s="582"/>
      <c r="P1388" s="582"/>
      <c r="Q1388" s="582"/>
      <c r="R1388" s="582"/>
      <c r="S1388" s="582"/>
      <c r="T1388" s="582"/>
      <c r="U1388" s="582"/>
      <c r="V1388" s="582"/>
      <c r="W1388" s="582"/>
      <c r="X1388" s="582"/>
      <c r="Y1388" s="582"/>
      <c r="Z1388" s="582"/>
      <c r="AA1388" s="582"/>
      <c r="AB1388" s="582"/>
      <c r="AC1388" s="582"/>
      <c r="AD1388" s="582"/>
      <c r="AE1388" s="582"/>
      <c r="AF1388" s="582"/>
      <c r="AG1388" s="582"/>
      <c r="AH1388" s="582"/>
      <c r="AI1388" s="582"/>
      <c r="AJ1388" s="582"/>
      <c r="AK1388" s="582"/>
      <c r="AL1388" s="582"/>
      <c r="AM1388" s="582"/>
      <c r="AN1388" s="582"/>
      <c r="AO1388" s="582"/>
      <c r="AP1388" s="582"/>
      <c r="AQ1388" s="582"/>
      <c r="AR1388" s="582"/>
      <c r="AS1388" s="582"/>
    </row>
    <row r="1389" spans="15:45" ht="12.75" customHeight="1">
      <c r="O1389" s="582"/>
      <c r="P1389" s="582"/>
      <c r="Q1389" s="582"/>
      <c r="R1389" s="582"/>
      <c r="S1389" s="582"/>
      <c r="T1389" s="582"/>
      <c r="U1389" s="582"/>
      <c r="V1389" s="582"/>
      <c r="W1389" s="582"/>
      <c r="X1389" s="582"/>
      <c r="Y1389" s="582"/>
      <c r="Z1389" s="582"/>
      <c r="AA1389" s="582"/>
      <c r="AB1389" s="582"/>
      <c r="AC1389" s="582"/>
      <c r="AD1389" s="582"/>
      <c r="AE1389" s="582"/>
      <c r="AF1389" s="582"/>
      <c r="AG1389" s="582"/>
      <c r="AH1389" s="582"/>
      <c r="AI1389" s="582"/>
      <c r="AJ1389" s="582"/>
      <c r="AK1389" s="582"/>
      <c r="AL1389" s="582"/>
      <c r="AM1389" s="582"/>
      <c r="AN1389" s="582"/>
      <c r="AO1389" s="582"/>
      <c r="AP1389" s="582"/>
      <c r="AQ1389" s="582"/>
      <c r="AR1389" s="582"/>
      <c r="AS1389" s="582"/>
    </row>
    <row r="1390" spans="15:45" ht="12.75" customHeight="1">
      <c r="O1390" s="582"/>
      <c r="P1390" s="582"/>
      <c r="Q1390" s="582"/>
      <c r="R1390" s="582"/>
      <c r="S1390" s="582"/>
      <c r="T1390" s="582"/>
      <c r="U1390" s="582"/>
      <c r="V1390" s="582"/>
      <c r="W1390" s="582"/>
      <c r="X1390" s="582"/>
      <c r="Y1390" s="582"/>
      <c r="Z1390" s="582"/>
      <c r="AA1390" s="582"/>
      <c r="AB1390" s="582"/>
      <c r="AC1390" s="582"/>
      <c r="AD1390" s="582"/>
      <c r="AE1390" s="582"/>
      <c r="AF1390" s="582"/>
      <c r="AG1390" s="582"/>
      <c r="AH1390" s="582"/>
      <c r="AI1390" s="582"/>
      <c r="AJ1390" s="582"/>
      <c r="AK1390" s="582"/>
      <c r="AL1390" s="582"/>
      <c r="AM1390" s="582"/>
      <c r="AN1390" s="582"/>
      <c r="AO1390" s="582"/>
      <c r="AP1390" s="582"/>
      <c r="AQ1390" s="582"/>
      <c r="AR1390" s="582"/>
      <c r="AS1390" s="582"/>
    </row>
    <row r="1391" spans="15:45" ht="12.75" customHeight="1">
      <c r="O1391" s="582"/>
      <c r="P1391" s="582"/>
      <c r="Q1391" s="582"/>
      <c r="R1391" s="582"/>
      <c r="S1391" s="582"/>
      <c r="T1391" s="582"/>
      <c r="U1391" s="582"/>
      <c r="V1391" s="582"/>
      <c r="W1391" s="582"/>
      <c r="X1391" s="582"/>
      <c r="Y1391" s="582"/>
      <c r="Z1391" s="582"/>
      <c r="AA1391" s="582"/>
      <c r="AB1391" s="582"/>
      <c r="AC1391" s="582"/>
      <c r="AD1391" s="582"/>
      <c r="AE1391" s="582"/>
      <c r="AF1391" s="582"/>
      <c r="AG1391" s="582"/>
      <c r="AH1391" s="582"/>
      <c r="AI1391" s="582"/>
      <c r="AJ1391" s="582"/>
      <c r="AK1391" s="582"/>
      <c r="AL1391" s="582"/>
      <c r="AM1391" s="582"/>
      <c r="AN1391" s="582"/>
      <c r="AO1391" s="582"/>
      <c r="AP1391" s="582"/>
      <c r="AQ1391" s="582"/>
      <c r="AR1391" s="582"/>
      <c r="AS1391" s="582"/>
    </row>
    <row r="1392" spans="15:45" ht="12.75" customHeight="1">
      <c r="O1392" s="582"/>
      <c r="P1392" s="582"/>
      <c r="Q1392" s="582"/>
      <c r="R1392" s="582"/>
      <c r="S1392" s="582"/>
      <c r="T1392" s="582"/>
      <c r="U1392" s="582"/>
      <c r="V1392" s="582"/>
      <c r="W1392" s="582"/>
      <c r="X1392" s="582"/>
      <c r="Y1392" s="582"/>
      <c r="Z1392" s="582"/>
      <c r="AA1392" s="582"/>
      <c r="AB1392" s="582"/>
      <c r="AC1392" s="582"/>
      <c r="AD1392" s="582"/>
      <c r="AE1392" s="582"/>
      <c r="AF1392" s="582"/>
      <c r="AG1392" s="582"/>
      <c r="AH1392" s="582"/>
      <c r="AI1392" s="582"/>
      <c r="AJ1392" s="582"/>
      <c r="AK1392" s="582"/>
      <c r="AL1392" s="582"/>
      <c r="AM1392" s="582"/>
      <c r="AN1392" s="582"/>
      <c r="AO1392" s="582"/>
      <c r="AP1392" s="582"/>
      <c r="AQ1392" s="582"/>
      <c r="AR1392" s="582"/>
      <c r="AS1392" s="582"/>
    </row>
    <row r="1393" spans="15:45" ht="12.75" customHeight="1">
      <c r="O1393" s="582"/>
      <c r="P1393" s="582"/>
      <c r="Q1393" s="582"/>
      <c r="R1393" s="582"/>
      <c r="S1393" s="582"/>
      <c r="T1393" s="582"/>
      <c r="U1393" s="582"/>
      <c r="V1393" s="582"/>
      <c r="W1393" s="582"/>
      <c r="X1393" s="582"/>
      <c r="Y1393" s="582"/>
      <c r="Z1393" s="582"/>
      <c r="AA1393" s="582"/>
      <c r="AB1393" s="582"/>
      <c r="AC1393" s="582"/>
      <c r="AD1393" s="582"/>
      <c r="AE1393" s="582"/>
      <c r="AF1393" s="582"/>
      <c r="AG1393" s="582"/>
      <c r="AH1393" s="582"/>
      <c r="AI1393" s="582"/>
      <c r="AJ1393" s="582"/>
      <c r="AK1393" s="582"/>
      <c r="AL1393" s="582"/>
      <c r="AM1393" s="582"/>
      <c r="AN1393" s="582"/>
      <c r="AO1393" s="582"/>
      <c r="AP1393" s="582"/>
      <c r="AQ1393" s="582"/>
      <c r="AR1393" s="582"/>
      <c r="AS1393" s="582"/>
    </row>
    <row r="1394" spans="15:45" ht="12.75" customHeight="1">
      <c r="O1394" s="582"/>
      <c r="P1394" s="582"/>
      <c r="Q1394" s="582"/>
      <c r="R1394" s="582"/>
      <c r="S1394" s="582"/>
      <c r="T1394" s="582"/>
      <c r="U1394" s="582"/>
      <c r="V1394" s="582"/>
      <c r="W1394" s="582"/>
      <c r="X1394" s="582"/>
      <c r="Y1394" s="582"/>
      <c r="Z1394" s="582"/>
      <c r="AA1394" s="582"/>
      <c r="AB1394" s="582"/>
      <c r="AC1394" s="582"/>
      <c r="AD1394" s="582"/>
      <c r="AE1394" s="582"/>
      <c r="AF1394" s="582"/>
      <c r="AG1394" s="582"/>
      <c r="AH1394" s="582"/>
      <c r="AI1394" s="582"/>
      <c r="AJ1394" s="582"/>
      <c r="AK1394" s="582"/>
      <c r="AL1394" s="582"/>
      <c r="AM1394" s="582"/>
      <c r="AN1394" s="582"/>
      <c r="AO1394" s="582"/>
      <c r="AP1394" s="582"/>
      <c r="AQ1394" s="582"/>
      <c r="AR1394" s="582"/>
      <c r="AS1394" s="582"/>
    </row>
    <row r="1395" spans="15:45" ht="12.75" customHeight="1">
      <c r="O1395" s="582"/>
      <c r="P1395" s="582"/>
      <c r="Q1395" s="582"/>
      <c r="R1395" s="582"/>
      <c r="S1395" s="582"/>
      <c r="T1395" s="582"/>
      <c r="U1395" s="582"/>
      <c r="V1395" s="582"/>
      <c r="W1395" s="582"/>
      <c r="X1395" s="582"/>
      <c r="Y1395" s="582"/>
      <c r="Z1395" s="582"/>
      <c r="AA1395" s="582"/>
      <c r="AB1395" s="582"/>
      <c r="AC1395" s="582"/>
      <c r="AD1395" s="582"/>
      <c r="AE1395" s="582"/>
      <c r="AF1395" s="582"/>
      <c r="AG1395" s="582"/>
      <c r="AH1395" s="582"/>
      <c r="AI1395" s="582"/>
      <c r="AJ1395" s="582"/>
      <c r="AK1395" s="582"/>
      <c r="AL1395" s="582"/>
      <c r="AM1395" s="582"/>
      <c r="AN1395" s="582"/>
      <c r="AO1395" s="582"/>
      <c r="AP1395" s="582"/>
      <c r="AQ1395" s="582"/>
      <c r="AR1395" s="582"/>
      <c r="AS1395" s="582"/>
    </row>
    <row r="1396" spans="15:45" ht="12.75" customHeight="1">
      <c r="O1396" s="582"/>
      <c r="P1396" s="582"/>
      <c r="Q1396" s="582"/>
      <c r="R1396" s="582"/>
      <c r="S1396" s="582"/>
      <c r="T1396" s="582"/>
      <c r="U1396" s="582"/>
      <c r="V1396" s="582"/>
      <c r="W1396" s="582"/>
      <c r="X1396" s="582"/>
      <c r="Y1396" s="582"/>
      <c r="Z1396" s="582"/>
      <c r="AA1396" s="582"/>
      <c r="AB1396" s="582"/>
      <c r="AC1396" s="582"/>
      <c r="AD1396" s="582"/>
      <c r="AE1396" s="582"/>
      <c r="AF1396" s="582"/>
      <c r="AG1396" s="582"/>
      <c r="AH1396" s="582"/>
      <c r="AI1396" s="582"/>
      <c r="AJ1396" s="582"/>
      <c r="AK1396" s="582"/>
      <c r="AL1396" s="582"/>
      <c r="AM1396" s="582"/>
      <c r="AN1396" s="582"/>
      <c r="AO1396" s="582"/>
      <c r="AP1396" s="582"/>
      <c r="AQ1396" s="582"/>
      <c r="AR1396" s="582"/>
      <c r="AS1396" s="582"/>
    </row>
    <row r="1397" spans="15:45" ht="12.75" customHeight="1">
      <c r="O1397" s="582"/>
      <c r="P1397" s="582"/>
      <c r="Q1397" s="582"/>
      <c r="R1397" s="582"/>
      <c r="S1397" s="582"/>
      <c r="T1397" s="582"/>
      <c r="U1397" s="582"/>
      <c r="V1397" s="582"/>
      <c r="W1397" s="582"/>
      <c r="X1397" s="582"/>
      <c r="Y1397" s="582"/>
      <c r="Z1397" s="582"/>
      <c r="AA1397" s="582"/>
      <c r="AB1397" s="582"/>
      <c r="AC1397" s="582"/>
      <c r="AD1397" s="582"/>
      <c r="AE1397" s="582"/>
      <c r="AF1397" s="582"/>
      <c r="AG1397" s="582"/>
      <c r="AH1397" s="582"/>
      <c r="AI1397" s="582"/>
      <c r="AJ1397" s="582"/>
      <c r="AK1397" s="582"/>
      <c r="AL1397" s="582"/>
      <c r="AM1397" s="582"/>
      <c r="AN1397" s="582"/>
      <c r="AO1397" s="582"/>
      <c r="AP1397" s="582"/>
      <c r="AQ1397" s="582"/>
      <c r="AR1397" s="582"/>
      <c r="AS1397" s="582"/>
    </row>
    <row r="1398" spans="15:45" ht="12.75" customHeight="1">
      <c r="O1398" s="582"/>
      <c r="P1398" s="582"/>
      <c r="Q1398" s="582"/>
      <c r="R1398" s="582"/>
      <c r="S1398" s="582"/>
      <c r="T1398" s="582"/>
      <c r="U1398" s="582"/>
      <c r="V1398" s="582"/>
      <c r="W1398" s="582"/>
      <c r="X1398" s="582"/>
      <c r="Y1398" s="582"/>
      <c r="Z1398" s="582"/>
      <c r="AA1398" s="582"/>
      <c r="AB1398" s="582"/>
      <c r="AC1398" s="582"/>
      <c r="AD1398" s="582"/>
      <c r="AE1398" s="582"/>
      <c r="AF1398" s="582"/>
      <c r="AG1398" s="582"/>
      <c r="AH1398" s="582"/>
      <c r="AI1398" s="582"/>
      <c r="AJ1398" s="582"/>
      <c r="AK1398" s="582"/>
      <c r="AL1398" s="582"/>
      <c r="AM1398" s="582"/>
      <c r="AN1398" s="582"/>
      <c r="AO1398" s="582"/>
      <c r="AP1398" s="582"/>
      <c r="AQ1398" s="582"/>
      <c r="AR1398" s="582"/>
      <c r="AS1398" s="582"/>
    </row>
    <row r="1399" spans="15:45" ht="12.75" customHeight="1">
      <c r="O1399" s="582"/>
      <c r="P1399" s="582"/>
      <c r="Q1399" s="582"/>
      <c r="R1399" s="582"/>
      <c r="S1399" s="582"/>
      <c r="T1399" s="582"/>
      <c r="U1399" s="582"/>
      <c r="V1399" s="582"/>
      <c r="W1399" s="582"/>
      <c r="X1399" s="582"/>
      <c r="Y1399" s="582"/>
      <c r="Z1399" s="582"/>
      <c r="AA1399" s="582"/>
      <c r="AB1399" s="582"/>
      <c r="AC1399" s="582"/>
      <c r="AD1399" s="582"/>
      <c r="AE1399" s="582"/>
      <c r="AF1399" s="582"/>
      <c r="AG1399" s="582"/>
      <c r="AH1399" s="582"/>
      <c r="AI1399" s="582"/>
      <c r="AJ1399" s="582"/>
      <c r="AK1399" s="582"/>
      <c r="AL1399" s="582"/>
      <c r="AM1399" s="582"/>
      <c r="AN1399" s="582"/>
      <c r="AO1399" s="582"/>
      <c r="AP1399" s="582"/>
      <c r="AQ1399" s="582"/>
      <c r="AR1399" s="582"/>
      <c r="AS1399" s="582"/>
    </row>
    <row r="1400" spans="15:45" ht="12.75" customHeight="1">
      <c r="O1400" s="582"/>
      <c r="P1400" s="582"/>
      <c r="Q1400" s="582"/>
      <c r="R1400" s="582"/>
      <c r="S1400" s="582"/>
      <c r="T1400" s="582"/>
      <c r="U1400" s="582"/>
      <c r="V1400" s="582"/>
      <c r="W1400" s="582"/>
      <c r="X1400" s="582"/>
      <c r="Y1400" s="582"/>
      <c r="Z1400" s="582"/>
      <c r="AA1400" s="582"/>
      <c r="AB1400" s="582"/>
      <c r="AC1400" s="582"/>
      <c r="AD1400" s="582"/>
      <c r="AE1400" s="582"/>
      <c r="AF1400" s="582"/>
      <c r="AG1400" s="582"/>
      <c r="AH1400" s="582"/>
      <c r="AI1400" s="582"/>
      <c r="AJ1400" s="582"/>
      <c r="AK1400" s="582"/>
      <c r="AL1400" s="582"/>
      <c r="AM1400" s="582"/>
      <c r="AN1400" s="582"/>
      <c r="AO1400" s="582"/>
      <c r="AP1400" s="582"/>
      <c r="AQ1400" s="582"/>
      <c r="AR1400" s="582"/>
      <c r="AS1400" s="582"/>
    </row>
    <row r="1401" spans="15:45" ht="12.75" customHeight="1">
      <c r="O1401" s="582"/>
      <c r="P1401" s="582"/>
      <c r="Q1401" s="582"/>
      <c r="R1401" s="582"/>
      <c r="S1401" s="582"/>
      <c r="T1401" s="582"/>
      <c r="U1401" s="582"/>
      <c r="V1401" s="582"/>
      <c r="W1401" s="582"/>
      <c r="X1401" s="582"/>
      <c r="Y1401" s="582"/>
      <c r="Z1401" s="582"/>
      <c r="AA1401" s="582"/>
      <c r="AB1401" s="582"/>
      <c r="AC1401" s="582"/>
      <c r="AD1401" s="582"/>
      <c r="AE1401" s="582"/>
      <c r="AF1401" s="582"/>
      <c r="AG1401" s="582"/>
      <c r="AH1401" s="582"/>
      <c r="AI1401" s="582"/>
      <c r="AJ1401" s="582"/>
      <c r="AK1401" s="582"/>
      <c r="AL1401" s="582"/>
      <c r="AM1401" s="582"/>
      <c r="AN1401" s="582"/>
      <c r="AO1401" s="582"/>
      <c r="AP1401" s="582"/>
      <c r="AQ1401" s="582"/>
      <c r="AR1401" s="582"/>
      <c r="AS1401" s="582"/>
    </row>
    <row r="1402" spans="15:45" ht="12.75" customHeight="1">
      <c r="O1402" s="582"/>
      <c r="P1402" s="582"/>
      <c r="Q1402" s="582"/>
      <c r="R1402" s="582"/>
      <c r="S1402" s="582"/>
      <c r="T1402" s="582"/>
      <c r="U1402" s="582"/>
      <c r="V1402" s="582"/>
      <c r="W1402" s="582"/>
      <c r="X1402" s="582"/>
      <c r="Y1402" s="582"/>
      <c r="Z1402" s="582"/>
      <c r="AA1402" s="582"/>
      <c r="AB1402" s="582"/>
      <c r="AC1402" s="582"/>
      <c r="AD1402" s="582"/>
      <c r="AE1402" s="582"/>
      <c r="AF1402" s="582"/>
      <c r="AG1402" s="582"/>
      <c r="AH1402" s="582"/>
      <c r="AI1402" s="582"/>
      <c r="AJ1402" s="582"/>
      <c r="AK1402" s="582"/>
      <c r="AL1402" s="582"/>
      <c r="AM1402" s="582"/>
      <c r="AN1402" s="582"/>
      <c r="AO1402" s="582"/>
      <c r="AP1402" s="582"/>
      <c r="AQ1402" s="582"/>
      <c r="AR1402" s="582"/>
      <c r="AS1402" s="582"/>
    </row>
    <row r="1403" spans="15:45" ht="12.75" customHeight="1">
      <c r="O1403" s="582"/>
      <c r="P1403" s="582"/>
      <c r="Q1403" s="582"/>
      <c r="R1403" s="582"/>
      <c r="S1403" s="582"/>
      <c r="T1403" s="582"/>
      <c r="U1403" s="582"/>
      <c r="V1403" s="582"/>
      <c r="W1403" s="582"/>
      <c r="X1403" s="582"/>
      <c r="Y1403" s="582"/>
      <c r="Z1403" s="582"/>
      <c r="AA1403" s="582"/>
      <c r="AB1403" s="582"/>
      <c r="AC1403" s="582"/>
      <c r="AD1403" s="582"/>
      <c r="AE1403" s="582"/>
      <c r="AF1403" s="582"/>
      <c r="AG1403" s="582"/>
      <c r="AH1403" s="582"/>
      <c r="AI1403" s="582"/>
      <c r="AJ1403" s="582"/>
      <c r="AK1403" s="582"/>
      <c r="AL1403" s="582"/>
      <c r="AM1403" s="582"/>
      <c r="AN1403" s="582"/>
      <c r="AO1403" s="582"/>
      <c r="AP1403" s="582"/>
      <c r="AQ1403" s="582"/>
      <c r="AR1403" s="582"/>
      <c r="AS1403" s="582"/>
    </row>
    <row r="1404" spans="15:45" ht="12.75" customHeight="1">
      <c r="O1404" s="582"/>
      <c r="P1404" s="582"/>
      <c r="Q1404" s="582"/>
      <c r="R1404" s="582"/>
      <c r="S1404" s="582"/>
      <c r="T1404" s="582"/>
      <c r="U1404" s="582"/>
      <c r="V1404" s="582"/>
      <c r="W1404" s="582"/>
      <c r="X1404" s="582"/>
      <c r="Y1404" s="582"/>
      <c r="Z1404" s="582"/>
      <c r="AA1404" s="582"/>
      <c r="AB1404" s="582"/>
      <c r="AC1404" s="582"/>
      <c r="AD1404" s="582"/>
      <c r="AE1404" s="582"/>
      <c r="AF1404" s="582"/>
      <c r="AG1404" s="582"/>
      <c r="AH1404" s="582"/>
      <c r="AI1404" s="582"/>
      <c r="AJ1404" s="582"/>
      <c r="AK1404" s="582"/>
      <c r="AL1404" s="582"/>
      <c r="AM1404" s="582"/>
      <c r="AN1404" s="582"/>
      <c r="AO1404" s="582"/>
      <c r="AP1404" s="582"/>
      <c r="AQ1404" s="582"/>
      <c r="AR1404" s="582"/>
      <c r="AS1404" s="582"/>
    </row>
    <row r="1405" spans="15:45" ht="12.75" customHeight="1">
      <c r="O1405" s="582"/>
      <c r="P1405" s="582"/>
      <c r="Q1405" s="582"/>
      <c r="R1405" s="582"/>
      <c r="S1405" s="582"/>
      <c r="T1405" s="582"/>
      <c r="U1405" s="582"/>
      <c r="V1405" s="582"/>
      <c r="W1405" s="582"/>
      <c r="X1405" s="582"/>
      <c r="Y1405" s="582"/>
      <c r="Z1405" s="582"/>
      <c r="AA1405" s="582"/>
      <c r="AB1405" s="582"/>
      <c r="AC1405" s="582"/>
      <c r="AD1405" s="582"/>
      <c r="AE1405" s="582"/>
      <c r="AF1405" s="582"/>
      <c r="AG1405" s="582"/>
      <c r="AH1405" s="582"/>
      <c r="AI1405" s="582"/>
      <c r="AJ1405" s="582"/>
      <c r="AK1405" s="582"/>
      <c r="AL1405" s="582"/>
      <c r="AM1405" s="582"/>
      <c r="AN1405" s="582"/>
      <c r="AO1405" s="582"/>
      <c r="AP1405" s="582"/>
      <c r="AQ1405" s="582"/>
      <c r="AR1405" s="582"/>
      <c r="AS1405" s="582"/>
    </row>
    <row r="1406" spans="15:45" ht="12.75" customHeight="1">
      <c r="O1406" s="582"/>
      <c r="P1406" s="582"/>
      <c r="Q1406" s="582"/>
      <c r="R1406" s="582"/>
      <c r="S1406" s="582"/>
      <c r="T1406" s="582"/>
      <c r="U1406" s="582"/>
      <c r="V1406" s="582"/>
      <c r="W1406" s="582"/>
      <c r="X1406" s="582"/>
      <c r="Y1406" s="582"/>
      <c r="Z1406" s="582"/>
      <c r="AA1406" s="582"/>
      <c r="AB1406" s="582"/>
      <c r="AC1406" s="582"/>
      <c r="AD1406" s="582"/>
      <c r="AE1406" s="582"/>
      <c r="AF1406" s="582"/>
      <c r="AG1406" s="582"/>
      <c r="AH1406" s="582"/>
      <c r="AI1406" s="582"/>
      <c r="AJ1406" s="582"/>
      <c r="AK1406" s="582"/>
      <c r="AL1406" s="582"/>
      <c r="AM1406" s="582"/>
      <c r="AN1406" s="582"/>
      <c r="AO1406" s="582"/>
      <c r="AP1406" s="582"/>
      <c r="AQ1406" s="582"/>
      <c r="AR1406" s="582"/>
      <c r="AS1406" s="582"/>
    </row>
    <row r="1407" spans="15:45" ht="12.75" customHeight="1">
      <c r="O1407" s="582"/>
      <c r="P1407" s="582"/>
      <c r="Q1407" s="582"/>
      <c r="R1407" s="582"/>
      <c r="S1407" s="582"/>
      <c r="T1407" s="582"/>
      <c r="U1407" s="582"/>
      <c r="V1407" s="582"/>
      <c r="W1407" s="582"/>
      <c r="X1407" s="582"/>
      <c r="Y1407" s="582"/>
      <c r="Z1407" s="582"/>
      <c r="AA1407" s="582"/>
      <c r="AB1407" s="582"/>
      <c r="AC1407" s="582"/>
      <c r="AD1407" s="582"/>
      <c r="AE1407" s="582"/>
      <c r="AF1407" s="582"/>
      <c r="AG1407" s="582"/>
      <c r="AH1407" s="582"/>
      <c r="AI1407" s="582"/>
      <c r="AJ1407" s="582"/>
      <c r="AK1407" s="582"/>
      <c r="AL1407" s="582"/>
      <c r="AM1407" s="582"/>
      <c r="AN1407" s="582"/>
      <c r="AO1407" s="582"/>
      <c r="AP1407" s="582"/>
      <c r="AQ1407" s="582"/>
      <c r="AR1407" s="582"/>
      <c r="AS1407" s="582"/>
    </row>
    <row r="1408" spans="15:45" ht="12.75" customHeight="1">
      <c r="O1408" s="582"/>
      <c r="P1408" s="582"/>
      <c r="Q1408" s="582"/>
      <c r="R1408" s="582"/>
      <c r="S1408" s="582"/>
      <c r="T1408" s="582"/>
      <c r="U1408" s="582"/>
      <c r="V1408" s="582"/>
      <c r="W1408" s="582"/>
      <c r="X1408" s="582"/>
      <c r="Y1408" s="582"/>
      <c r="Z1408" s="582"/>
      <c r="AA1408" s="582"/>
      <c r="AB1408" s="582"/>
      <c r="AC1408" s="582"/>
      <c r="AD1408" s="582"/>
      <c r="AE1408" s="582"/>
      <c r="AF1408" s="582"/>
      <c r="AG1408" s="582"/>
      <c r="AH1408" s="582"/>
      <c r="AI1408" s="582"/>
      <c r="AJ1408" s="582"/>
      <c r="AK1408" s="582"/>
      <c r="AL1408" s="582"/>
      <c r="AM1408" s="582"/>
      <c r="AN1408" s="582"/>
      <c r="AO1408" s="582"/>
      <c r="AP1408" s="582"/>
      <c r="AQ1408" s="582"/>
      <c r="AR1408" s="582"/>
      <c r="AS1408" s="582"/>
    </row>
    <row r="1409" spans="15:45" ht="12.75" customHeight="1">
      <c r="O1409" s="582"/>
      <c r="P1409" s="582"/>
      <c r="Q1409" s="582"/>
      <c r="R1409" s="582"/>
      <c r="S1409" s="582"/>
      <c r="T1409" s="582"/>
      <c r="U1409" s="582"/>
      <c r="V1409" s="582"/>
      <c r="W1409" s="582"/>
      <c r="X1409" s="582"/>
      <c r="Y1409" s="582"/>
      <c r="Z1409" s="582"/>
      <c r="AA1409" s="582"/>
      <c r="AB1409" s="582"/>
      <c r="AC1409" s="582"/>
      <c r="AD1409" s="582"/>
      <c r="AE1409" s="582"/>
      <c r="AF1409" s="582"/>
      <c r="AG1409" s="582"/>
      <c r="AH1409" s="582"/>
      <c r="AI1409" s="582"/>
      <c r="AJ1409" s="582"/>
      <c r="AK1409" s="582"/>
      <c r="AL1409" s="582"/>
      <c r="AM1409" s="582"/>
      <c r="AN1409" s="582"/>
      <c r="AO1409" s="582"/>
      <c r="AP1409" s="582"/>
      <c r="AQ1409" s="582"/>
      <c r="AR1409" s="582"/>
      <c r="AS1409" s="582"/>
    </row>
    <row r="1410" spans="15:45" ht="12.75" customHeight="1">
      <c r="O1410" s="582"/>
      <c r="P1410" s="582"/>
      <c r="Q1410" s="582"/>
      <c r="R1410" s="582"/>
      <c r="S1410" s="582"/>
      <c r="T1410" s="582"/>
      <c r="U1410" s="582"/>
      <c r="V1410" s="582"/>
      <c r="W1410" s="582"/>
      <c r="X1410" s="582"/>
      <c r="Y1410" s="582"/>
      <c r="Z1410" s="582"/>
      <c r="AA1410" s="582"/>
      <c r="AB1410" s="582"/>
      <c r="AC1410" s="582"/>
      <c r="AD1410" s="582"/>
      <c r="AE1410" s="582"/>
      <c r="AF1410" s="582"/>
      <c r="AG1410" s="582"/>
      <c r="AH1410" s="582"/>
      <c r="AI1410" s="582"/>
      <c r="AJ1410" s="582"/>
      <c r="AK1410" s="582"/>
      <c r="AL1410" s="582"/>
      <c r="AM1410" s="582"/>
      <c r="AN1410" s="582"/>
      <c r="AO1410" s="582"/>
      <c r="AP1410" s="582"/>
      <c r="AQ1410" s="582"/>
      <c r="AR1410" s="582"/>
      <c r="AS1410" s="582"/>
    </row>
    <row r="1411" spans="15:45" ht="12.75" customHeight="1">
      <c r="O1411" s="582"/>
      <c r="P1411" s="582"/>
      <c r="Q1411" s="582"/>
      <c r="R1411" s="582"/>
      <c r="S1411" s="582"/>
      <c r="T1411" s="582"/>
      <c r="U1411" s="582"/>
      <c r="V1411" s="582"/>
      <c r="W1411" s="582"/>
      <c r="X1411" s="582"/>
      <c r="Y1411" s="582"/>
      <c r="Z1411" s="582"/>
      <c r="AA1411" s="582"/>
      <c r="AB1411" s="582"/>
      <c r="AC1411" s="582"/>
      <c r="AD1411" s="582"/>
      <c r="AE1411" s="582"/>
      <c r="AF1411" s="582"/>
      <c r="AG1411" s="582"/>
      <c r="AH1411" s="582"/>
      <c r="AI1411" s="582"/>
      <c r="AJ1411" s="582"/>
      <c r="AK1411" s="582"/>
      <c r="AL1411" s="582"/>
      <c r="AM1411" s="582"/>
      <c r="AN1411" s="582"/>
      <c r="AO1411" s="582"/>
      <c r="AP1411" s="582"/>
      <c r="AQ1411" s="582"/>
      <c r="AR1411" s="582"/>
      <c r="AS1411" s="582"/>
    </row>
    <row r="1412" spans="15:45" ht="12.75" customHeight="1">
      <c r="O1412" s="582"/>
      <c r="P1412" s="582"/>
      <c r="Q1412" s="582"/>
      <c r="R1412" s="582"/>
      <c r="S1412" s="582"/>
      <c r="T1412" s="582"/>
      <c r="U1412" s="582"/>
      <c r="V1412" s="582"/>
      <c r="W1412" s="582"/>
      <c r="X1412" s="582"/>
      <c r="Y1412" s="582"/>
      <c r="Z1412" s="582"/>
      <c r="AA1412" s="582"/>
      <c r="AB1412" s="582"/>
      <c r="AC1412" s="582"/>
      <c r="AD1412" s="582"/>
      <c r="AE1412" s="582"/>
      <c r="AF1412" s="582"/>
      <c r="AG1412" s="582"/>
      <c r="AH1412" s="582"/>
      <c r="AI1412" s="582"/>
      <c r="AJ1412" s="582"/>
      <c r="AK1412" s="582"/>
      <c r="AL1412" s="582"/>
      <c r="AM1412" s="582"/>
      <c r="AN1412" s="582"/>
      <c r="AO1412" s="582"/>
      <c r="AP1412" s="582"/>
      <c r="AQ1412" s="582"/>
      <c r="AR1412" s="582"/>
      <c r="AS1412" s="582"/>
    </row>
    <row r="1413" spans="15:45" ht="12.75" customHeight="1">
      <c r="O1413" s="582"/>
      <c r="P1413" s="582"/>
      <c r="Q1413" s="582"/>
      <c r="R1413" s="582"/>
      <c r="S1413" s="582"/>
      <c r="T1413" s="582"/>
      <c r="U1413" s="582"/>
      <c r="V1413" s="582"/>
      <c r="W1413" s="582"/>
      <c r="X1413" s="582"/>
      <c r="Y1413" s="582"/>
      <c r="Z1413" s="582"/>
      <c r="AA1413" s="582"/>
      <c r="AB1413" s="582"/>
      <c r="AC1413" s="582"/>
      <c r="AD1413" s="582"/>
      <c r="AE1413" s="582"/>
      <c r="AF1413" s="582"/>
      <c r="AG1413" s="582"/>
      <c r="AH1413" s="582"/>
      <c r="AI1413" s="582"/>
      <c r="AJ1413" s="582"/>
      <c r="AK1413" s="582"/>
      <c r="AL1413" s="582"/>
      <c r="AM1413" s="582"/>
      <c r="AN1413" s="582"/>
      <c r="AO1413" s="582"/>
      <c r="AP1413" s="582"/>
      <c r="AQ1413" s="582"/>
      <c r="AR1413" s="582"/>
      <c r="AS1413" s="582"/>
    </row>
    <row r="1414" spans="15:45" ht="12.75" customHeight="1">
      <c r="O1414" s="582"/>
      <c r="P1414" s="582"/>
      <c r="Q1414" s="582"/>
      <c r="R1414" s="582"/>
      <c r="S1414" s="582"/>
      <c r="T1414" s="582"/>
      <c r="U1414" s="582"/>
      <c r="V1414" s="582"/>
      <c r="W1414" s="582"/>
      <c r="X1414" s="582"/>
      <c r="Y1414" s="582"/>
      <c r="Z1414" s="582"/>
      <c r="AA1414" s="582"/>
      <c r="AB1414" s="582"/>
      <c r="AC1414" s="582"/>
      <c r="AD1414" s="582"/>
      <c r="AE1414" s="582"/>
      <c r="AF1414" s="582"/>
      <c r="AG1414" s="582"/>
      <c r="AH1414" s="582"/>
      <c r="AI1414" s="582"/>
      <c r="AJ1414" s="582"/>
      <c r="AK1414" s="582"/>
      <c r="AL1414" s="582"/>
      <c r="AM1414" s="582"/>
      <c r="AN1414" s="582"/>
      <c r="AO1414" s="582"/>
      <c r="AP1414" s="582"/>
      <c r="AQ1414" s="582"/>
      <c r="AR1414" s="582"/>
      <c r="AS1414" s="582"/>
    </row>
    <row r="1415" spans="15:45" ht="12.75" customHeight="1">
      <c r="O1415" s="582"/>
      <c r="P1415" s="582"/>
      <c r="Q1415" s="582"/>
      <c r="R1415" s="582"/>
      <c r="S1415" s="582"/>
      <c r="T1415" s="582"/>
      <c r="U1415" s="582"/>
      <c r="V1415" s="582"/>
      <c r="W1415" s="582"/>
      <c r="X1415" s="582"/>
      <c r="Y1415" s="582"/>
      <c r="Z1415" s="582"/>
      <c r="AA1415" s="582"/>
      <c r="AB1415" s="582"/>
      <c r="AC1415" s="582"/>
      <c r="AD1415" s="582"/>
      <c r="AE1415" s="582"/>
      <c r="AF1415" s="582"/>
      <c r="AG1415" s="582"/>
      <c r="AH1415" s="582"/>
      <c r="AI1415" s="582"/>
      <c r="AJ1415" s="582"/>
      <c r="AK1415" s="582"/>
      <c r="AL1415" s="582"/>
      <c r="AM1415" s="582"/>
      <c r="AN1415" s="582"/>
      <c r="AO1415" s="582"/>
      <c r="AP1415" s="582"/>
      <c r="AQ1415" s="582"/>
      <c r="AR1415" s="582"/>
      <c r="AS1415" s="582"/>
    </row>
    <row r="1416" spans="15:45" ht="12.75" customHeight="1">
      <c r="O1416" s="582"/>
      <c r="P1416" s="582"/>
      <c r="Q1416" s="582"/>
      <c r="R1416" s="582"/>
      <c r="S1416" s="582"/>
      <c r="T1416" s="582"/>
      <c r="U1416" s="582"/>
      <c r="V1416" s="582"/>
      <c r="W1416" s="582"/>
      <c r="X1416" s="582"/>
      <c r="Y1416" s="582"/>
      <c r="Z1416" s="582"/>
      <c r="AA1416" s="582"/>
      <c r="AB1416" s="582"/>
      <c r="AC1416" s="582"/>
      <c r="AD1416" s="582"/>
      <c r="AE1416" s="582"/>
      <c r="AF1416" s="582"/>
      <c r="AG1416" s="582"/>
      <c r="AH1416" s="582"/>
      <c r="AI1416" s="582"/>
      <c r="AJ1416" s="582"/>
      <c r="AK1416" s="582"/>
      <c r="AL1416" s="582"/>
      <c r="AM1416" s="582"/>
      <c r="AN1416" s="582"/>
      <c r="AO1416" s="582"/>
      <c r="AP1416" s="582"/>
      <c r="AQ1416" s="582"/>
      <c r="AR1416" s="582"/>
      <c r="AS1416" s="582"/>
    </row>
    <row r="1417" spans="15:45" ht="12.75" customHeight="1">
      <c r="O1417" s="582"/>
      <c r="P1417" s="582"/>
      <c r="Q1417" s="582"/>
      <c r="R1417" s="582"/>
      <c r="S1417" s="582"/>
      <c r="T1417" s="582"/>
      <c r="U1417" s="582"/>
      <c r="V1417" s="582"/>
      <c r="W1417" s="582"/>
      <c r="X1417" s="582"/>
      <c r="Y1417" s="582"/>
      <c r="Z1417" s="582"/>
      <c r="AA1417" s="582"/>
      <c r="AB1417" s="582"/>
      <c r="AC1417" s="582"/>
      <c r="AD1417" s="582"/>
      <c r="AE1417" s="582"/>
      <c r="AF1417" s="582"/>
      <c r="AG1417" s="582"/>
      <c r="AH1417" s="582"/>
      <c r="AI1417" s="582"/>
      <c r="AJ1417" s="582"/>
      <c r="AK1417" s="582"/>
      <c r="AL1417" s="582"/>
      <c r="AM1417" s="582"/>
      <c r="AN1417" s="582"/>
      <c r="AO1417" s="582"/>
      <c r="AP1417" s="582"/>
      <c r="AQ1417" s="582"/>
      <c r="AR1417" s="582"/>
      <c r="AS1417" s="582"/>
    </row>
    <row r="1418" spans="15:45" ht="12.75" customHeight="1">
      <c r="O1418" s="582"/>
      <c r="P1418" s="582"/>
      <c r="Q1418" s="582"/>
      <c r="R1418" s="582"/>
      <c r="S1418" s="582"/>
      <c r="T1418" s="582"/>
      <c r="U1418" s="582"/>
      <c r="V1418" s="582"/>
      <c r="W1418" s="582"/>
      <c r="X1418" s="582"/>
      <c r="Y1418" s="582"/>
      <c r="Z1418" s="582"/>
      <c r="AA1418" s="582"/>
      <c r="AB1418" s="582"/>
      <c r="AC1418" s="582"/>
      <c r="AD1418" s="582"/>
      <c r="AE1418" s="582"/>
      <c r="AF1418" s="582"/>
      <c r="AG1418" s="582"/>
      <c r="AH1418" s="582"/>
      <c r="AI1418" s="582"/>
      <c r="AJ1418" s="582"/>
      <c r="AK1418" s="582"/>
      <c r="AL1418" s="582"/>
      <c r="AM1418" s="582"/>
      <c r="AN1418" s="582"/>
      <c r="AO1418" s="582"/>
      <c r="AP1418" s="582"/>
      <c r="AQ1418" s="582"/>
      <c r="AR1418" s="582"/>
      <c r="AS1418" s="582"/>
    </row>
    <row r="1419" spans="15:45" ht="12.75" customHeight="1">
      <c r="O1419" s="582"/>
      <c r="P1419" s="582"/>
      <c r="Q1419" s="582"/>
      <c r="R1419" s="582"/>
      <c r="S1419" s="582"/>
      <c r="T1419" s="582"/>
      <c r="U1419" s="582"/>
      <c r="V1419" s="582"/>
      <c r="W1419" s="582"/>
      <c r="X1419" s="582"/>
      <c r="Y1419" s="582"/>
      <c r="Z1419" s="582"/>
      <c r="AA1419" s="582"/>
      <c r="AB1419" s="582"/>
      <c r="AC1419" s="582"/>
      <c r="AD1419" s="582"/>
      <c r="AE1419" s="582"/>
      <c r="AF1419" s="582"/>
      <c r="AG1419" s="582"/>
      <c r="AH1419" s="582"/>
      <c r="AI1419" s="582"/>
      <c r="AJ1419" s="582"/>
      <c r="AK1419" s="582"/>
      <c r="AL1419" s="582"/>
      <c r="AM1419" s="582"/>
      <c r="AN1419" s="582"/>
      <c r="AO1419" s="582"/>
      <c r="AP1419" s="582"/>
      <c r="AQ1419" s="582"/>
      <c r="AR1419" s="582"/>
      <c r="AS1419" s="582"/>
    </row>
    <row r="1420" spans="15:45" ht="12.75" customHeight="1">
      <c r="O1420" s="582"/>
      <c r="P1420" s="582"/>
      <c r="Q1420" s="582"/>
      <c r="R1420" s="582"/>
      <c r="S1420" s="582"/>
      <c r="T1420" s="582"/>
      <c r="U1420" s="582"/>
      <c r="V1420" s="582"/>
      <c r="W1420" s="582"/>
      <c r="X1420" s="582"/>
      <c r="Y1420" s="582"/>
      <c r="Z1420" s="582"/>
      <c r="AA1420" s="582"/>
      <c r="AB1420" s="582"/>
      <c r="AC1420" s="582"/>
      <c r="AD1420" s="582"/>
      <c r="AE1420" s="582"/>
      <c r="AF1420" s="582"/>
      <c r="AG1420" s="582"/>
      <c r="AH1420" s="582"/>
      <c r="AI1420" s="582"/>
      <c r="AJ1420" s="582"/>
      <c r="AK1420" s="582"/>
      <c r="AL1420" s="582"/>
      <c r="AM1420" s="582"/>
      <c r="AN1420" s="582"/>
      <c r="AO1420" s="582"/>
      <c r="AP1420" s="582"/>
      <c r="AQ1420" s="582"/>
      <c r="AR1420" s="582"/>
      <c r="AS1420" s="582"/>
    </row>
    <row r="1421" spans="15:45" ht="12.75" customHeight="1">
      <c r="O1421" s="582"/>
      <c r="P1421" s="582"/>
      <c r="Q1421" s="582"/>
      <c r="R1421" s="582"/>
      <c r="S1421" s="582"/>
      <c r="T1421" s="582"/>
      <c r="U1421" s="582"/>
      <c r="V1421" s="582"/>
      <c r="W1421" s="582"/>
      <c r="X1421" s="582"/>
      <c r="Y1421" s="582"/>
      <c r="Z1421" s="582"/>
      <c r="AA1421" s="582"/>
      <c r="AB1421" s="582"/>
      <c r="AC1421" s="582"/>
      <c r="AD1421" s="582"/>
      <c r="AE1421" s="582"/>
      <c r="AF1421" s="582"/>
      <c r="AG1421" s="582"/>
      <c r="AH1421" s="582"/>
      <c r="AI1421" s="582"/>
      <c r="AJ1421" s="582"/>
      <c r="AK1421" s="582"/>
      <c r="AL1421" s="582"/>
      <c r="AM1421" s="582"/>
      <c r="AN1421" s="582"/>
      <c r="AO1421" s="582"/>
      <c r="AP1421" s="582"/>
      <c r="AQ1421" s="582"/>
      <c r="AR1421" s="582"/>
      <c r="AS1421" s="582"/>
    </row>
    <row r="1422" spans="15:45" ht="12.75" customHeight="1">
      <c r="O1422" s="582"/>
      <c r="P1422" s="582"/>
      <c r="Q1422" s="582"/>
      <c r="R1422" s="582"/>
      <c r="S1422" s="582"/>
      <c r="T1422" s="582"/>
      <c r="U1422" s="582"/>
      <c r="V1422" s="582"/>
      <c r="W1422" s="582"/>
      <c r="X1422" s="582"/>
      <c r="Y1422" s="582"/>
      <c r="Z1422" s="582"/>
      <c r="AA1422" s="582"/>
      <c r="AB1422" s="582"/>
      <c r="AC1422" s="582"/>
      <c r="AD1422" s="582"/>
      <c r="AE1422" s="582"/>
      <c r="AF1422" s="582"/>
      <c r="AG1422" s="582"/>
      <c r="AH1422" s="582"/>
      <c r="AI1422" s="582"/>
      <c r="AJ1422" s="582"/>
      <c r="AK1422" s="582"/>
      <c r="AL1422" s="582"/>
      <c r="AM1422" s="582"/>
      <c r="AN1422" s="582"/>
      <c r="AO1422" s="582"/>
      <c r="AP1422" s="582"/>
      <c r="AQ1422" s="582"/>
      <c r="AR1422" s="582"/>
      <c r="AS1422" s="582"/>
    </row>
    <row r="1423" spans="15:45" ht="12.75" customHeight="1">
      <c r="O1423" s="582"/>
      <c r="P1423" s="582"/>
      <c r="Q1423" s="582"/>
      <c r="R1423" s="582"/>
      <c r="S1423" s="582"/>
      <c r="T1423" s="582"/>
      <c r="U1423" s="582"/>
      <c r="V1423" s="582"/>
      <c r="W1423" s="582"/>
      <c r="X1423" s="582"/>
      <c r="Y1423" s="582"/>
      <c r="Z1423" s="582"/>
      <c r="AA1423" s="582"/>
      <c r="AB1423" s="582"/>
      <c r="AC1423" s="582"/>
      <c r="AD1423" s="582"/>
      <c r="AE1423" s="582"/>
      <c r="AF1423" s="582"/>
      <c r="AG1423" s="582"/>
      <c r="AH1423" s="582"/>
      <c r="AI1423" s="582"/>
      <c r="AJ1423" s="582"/>
      <c r="AK1423" s="582"/>
      <c r="AL1423" s="582"/>
      <c r="AM1423" s="582"/>
      <c r="AN1423" s="582"/>
      <c r="AO1423" s="582"/>
      <c r="AP1423" s="582"/>
      <c r="AQ1423" s="582"/>
      <c r="AR1423" s="582"/>
      <c r="AS1423" s="582"/>
    </row>
    <row r="1424" spans="15:45" ht="12.75" customHeight="1">
      <c r="O1424" s="582"/>
      <c r="P1424" s="582"/>
      <c r="Q1424" s="582"/>
      <c r="R1424" s="582"/>
      <c r="S1424" s="582"/>
      <c r="T1424" s="582"/>
      <c r="U1424" s="582"/>
      <c r="V1424" s="582"/>
      <c r="W1424" s="582"/>
      <c r="X1424" s="582"/>
      <c r="Y1424" s="582"/>
      <c r="Z1424" s="582"/>
      <c r="AA1424" s="582"/>
      <c r="AB1424" s="582"/>
      <c r="AC1424" s="582"/>
      <c r="AD1424" s="582"/>
      <c r="AE1424" s="582"/>
      <c r="AF1424" s="582"/>
      <c r="AG1424" s="582"/>
      <c r="AH1424" s="582"/>
      <c r="AI1424" s="582"/>
      <c r="AJ1424" s="582"/>
      <c r="AK1424" s="582"/>
      <c r="AL1424" s="582"/>
      <c r="AM1424" s="582"/>
      <c r="AN1424" s="582"/>
      <c r="AO1424" s="582"/>
      <c r="AP1424" s="582"/>
      <c r="AQ1424" s="582"/>
      <c r="AR1424" s="582"/>
      <c r="AS1424" s="582"/>
    </row>
    <row r="1425" spans="15:45" ht="12.75" customHeight="1">
      <c r="O1425" s="582"/>
      <c r="P1425" s="582"/>
      <c r="Q1425" s="582"/>
      <c r="R1425" s="582"/>
      <c r="S1425" s="582"/>
      <c r="T1425" s="582"/>
      <c r="U1425" s="582"/>
      <c r="V1425" s="582"/>
      <c r="W1425" s="582"/>
      <c r="X1425" s="582"/>
      <c r="Y1425" s="582"/>
      <c r="Z1425" s="582"/>
      <c r="AA1425" s="582"/>
      <c r="AB1425" s="582"/>
      <c r="AC1425" s="582"/>
      <c r="AD1425" s="582"/>
      <c r="AE1425" s="582"/>
      <c r="AF1425" s="582"/>
      <c r="AG1425" s="582"/>
      <c r="AH1425" s="582"/>
      <c r="AI1425" s="582"/>
      <c r="AJ1425" s="582"/>
      <c r="AK1425" s="582"/>
      <c r="AL1425" s="582"/>
      <c r="AM1425" s="582"/>
      <c r="AN1425" s="582"/>
      <c r="AO1425" s="582"/>
      <c r="AP1425" s="582"/>
      <c r="AQ1425" s="582"/>
      <c r="AR1425" s="582"/>
      <c r="AS1425" s="582"/>
    </row>
    <row r="1426" spans="15:45" ht="12.75" customHeight="1">
      <c r="O1426" s="582"/>
      <c r="P1426" s="582"/>
      <c r="Q1426" s="582"/>
      <c r="R1426" s="582"/>
      <c r="S1426" s="582"/>
      <c r="T1426" s="582"/>
      <c r="U1426" s="582"/>
      <c r="V1426" s="582"/>
      <c r="W1426" s="582"/>
      <c r="X1426" s="582"/>
      <c r="Y1426" s="582"/>
      <c r="Z1426" s="582"/>
      <c r="AA1426" s="582"/>
      <c r="AB1426" s="582"/>
      <c r="AC1426" s="582"/>
      <c r="AD1426" s="582"/>
      <c r="AE1426" s="582"/>
      <c r="AF1426" s="582"/>
      <c r="AG1426" s="582"/>
      <c r="AH1426" s="582"/>
      <c r="AI1426" s="582"/>
      <c r="AJ1426" s="582"/>
      <c r="AK1426" s="582"/>
      <c r="AL1426" s="582"/>
      <c r="AM1426" s="582"/>
      <c r="AN1426" s="582"/>
      <c r="AO1426" s="582"/>
      <c r="AP1426" s="582"/>
      <c r="AQ1426" s="582"/>
      <c r="AR1426" s="582"/>
      <c r="AS1426" s="582"/>
    </row>
    <row r="1427" spans="15:45" ht="12.75" customHeight="1">
      <c r="O1427" s="582"/>
      <c r="P1427" s="582"/>
      <c r="Q1427" s="582"/>
      <c r="R1427" s="582"/>
      <c r="S1427" s="582"/>
      <c r="T1427" s="582"/>
      <c r="U1427" s="582"/>
      <c r="V1427" s="582"/>
      <c r="W1427" s="582"/>
      <c r="X1427" s="582"/>
      <c r="Y1427" s="582"/>
      <c r="Z1427" s="582"/>
      <c r="AA1427" s="582"/>
      <c r="AB1427" s="582"/>
      <c r="AC1427" s="582"/>
      <c r="AD1427" s="582"/>
      <c r="AE1427" s="582"/>
      <c r="AF1427" s="582"/>
      <c r="AG1427" s="582"/>
      <c r="AH1427" s="582"/>
      <c r="AI1427" s="582"/>
      <c r="AJ1427" s="582"/>
      <c r="AK1427" s="582"/>
      <c r="AL1427" s="582"/>
      <c r="AM1427" s="582"/>
      <c r="AN1427" s="582"/>
      <c r="AO1427" s="582"/>
      <c r="AP1427" s="582"/>
      <c r="AQ1427" s="582"/>
      <c r="AR1427" s="582"/>
      <c r="AS1427" s="582"/>
    </row>
    <row r="1428" spans="15:45" ht="12.75" customHeight="1">
      <c r="O1428" s="582"/>
      <c r="P1428" s="582"/>
      <c r="Q1428" s="582"/>
      <c r="R1428" s="582"/>
      <c r="S1428" s="582"/>
      <c r="T1428" s="582"/>
      <c r="U1428" s="582"/>
      <c r="V1428" s="582"/>
      <c r="W1428" s="582"/>
      <c r="X1428" s="582"/>
      <c r="Y1428" s="582"/>
      <c r="Z1428" s="582"/>
      <c r="AA1428" s="582"/>
      <c r="AB1428" s="582"/>
      <c r="AC1428" s="582"/>
      <c r="AD1428" s="582"/>
      <c r="AE1428" s="582"/>
      <c r="AF1428" s="582"/>
      <c r="AG1428" s="582"/>
      <c r="AH1428" s="582"/>
      <c r="AI1428" s="582"/>
      <c r="AJ1428" s="582"/>
      <c r="AK1428" s="582"/>
      <c r="AL1428" s="582"/>
      <c r="AM1428" s="582"/>
      <c r="AN1428" s="582"/>
      <c r="AO1428" s="582"/>
      <c r="AP1428" s="582"/>
      <c r="AQ1428" s="582"/>
      <c r="AR1428" s="582"/>
      <c r="AS1428" s="582"/>
    </row>
    <row r="1429" spans="15:45" ht="12.75" customHeight="1">
      <c r="O1429" s="582"/>
      <c r="P1429" s="582"/>
      <c r="Q1429" s="582"/>
      <c r="R1429" s="582"/>
      <c r="S1429" s="582"/>
      <c r="T1429" s="582"/>
      <c r="U1429" s="582"/>
      <c r="V1429" s="582"/>
      <c r="W1429" s="582"/>
      <c r="X1429" s="582"/>
      <c r="Y1429" s="582"/>
      <c r="Z1429" s="582"/>
      <c r="AA1429" s="582"/>
      <c r="AB1429" s="582"/>
      <c r="AC1429" s="582"/>
      <c r="AD1429" s="582"/>
      <c r="AE1429" s="582"/>
      <c r="AF1429" s="582"/>
      <c r="AG1429" s="582"/>
      <c r="AH1429" s="582"/>
      <c r="AI1429" s="582"/>
      <c r="AJ1429" s="582"/>
      <c r="AK1429" s="582"/>
      <c r="AL1429" s="582"/>
      <c r="AM1429" s="582"/>
      <c r="AN1429" s="582"/>
      <c r="AO1429" s="582"/>
      <c r="AP1429" s="582"/>
      <c r="AQ1429" s="582"/>
      <c r="AR1429" s="582"/>
      <c r="AS1429" s="582"/>
    </row>
    <row r="1430" spans="15:45" ht="12.75" customHeight="1">
      <c r="O1430" s="582"/>
      <c r="P1430" s="582"/>
      <c r="Q1430" s="582"/>
      <c r="R1430" s="582"/>
      <c r="S1430" s="582"/>
      <c r="T1430" s="582"/>
      <c r="U1430" s="582"/>
      <c r="V1430" s="582"/>
      <c r="W1430" s="582"/>
      <c r="X1430" s="582"/>
      <c r="Y1430" s="582"/>
      <c r="Z1430" s="582"/>
      <c r="AA1430" s="582"/>
      <c r="AB1430" s="582"/>
      <c r="AC1430" s="582"/>
      <c r="AD1430" s="582"/>
      <c r="AE1430" s="582"/>
      <c r="AF1430" s="582"/>
      <c r="AG1430" s="582"/>
      <c r="AH1430" s="582"/>
      <c r="AI1430" s="582"/>
      <c r="AJ1430" s="582"/>
      <c r="AK1430" s="582"/>
      <c r="AL1430" s="582"/>
      <c r="AM1430" s="582"/>
      <c r="AN1430" s="582"/>
      <c r="AO1430" s="582"/>
      <c r="AP1430" s="582"/>
      <c r="AQ1430" s="582"/>
      <c r="AR1430" s="582"/>
      <c r="AS1430" s="582"/>
    </row>
    <row r="1431" spans="15:45" ht="12.75" customHeight="1">
      <c r="O1431" s="582"/>
      <c r="P1431" s="582"/>
      <c r="Q1431" s="582"/>
      <c r="R1431" s="582"/>
      <c r="S1431" s="582"/>
      <c r="T1431" s="582"/>
      <c r="U1431" s="582"/>
      <c r="V1431" s="582"/>
      <c r="W1431" s="582"/>
      <c r="X1431" s="582"/>
      <c r="Y1431" s="582"/>
      <c r="Z1431" s="582"/>
      <c r="AA1431" s="582"/>
      <c r="AB1431" s="582"/>
      <c r="AC1431" s="582"/>
      <c r="AD1431" s="582"/>
      <c r="AE1431" s="582"/>
      <c r="AF1431" s="582"/>
      <c r="AG1431" s="582"/>
      <c r="AH1431" s="582"/>
      <c r="AI1431" s="582"/>
      <c r="AJ1431" s="582"/>
      <c r="AK1431" s="582"/>
      <c r="AL1431" s="582"/>
      <c r="AM1431" s="582"/>
      <c r="AN1431" s="582"/>
      <c r="AO1431" s="582"/>
      <c r="AP1431" s="582"/>
      <c r="AQ1431" s="582"/>
      <c r="AR1431" s="582"/>
      <c r="AS1431" s="582"/>
    </row>
    <row r="1432" spans="15:45" ht="12.75" customHeight="1">
      <c r="O1432" s="582"/>
      <c r="P1432" s="582"/>
      <c r="Q1432" s="582"/>
      <c r="R1432" s="582"/>
      <c r="S1432" s="582"/>
      <c r="T1432" s="582"/>
      <c r="U1432" s="582"/>
      <c r="V1432" s="582"/>
      <c r="W1432" s="582"/>
      <c r="X1432" s="582"/>
      <c r="Y1432" s="582"/>
      <c r="Z1432" s="582"/>
      <c r="AA1432" s="582"/>
      <c r="AB1432" s="582"/>
      <c r="AC1432" s="582"/>
      <c r="AD1432" s="582"/>
      <c r="AE1432" s="582"/>
      <c r="AF1432" s="582"/>
      <c r="AG1432" s="582"/>
      <c r="AH1432" s="582"/>
      <c r="AI1432" s="582"/>
      <c r="AJ1432" s="582"/>
      <c r="AK1432" s="582"/>
      <c r="AL1432" s="582"/>
      <c r="AM1432" s="582"/>
      <c r="AN1432" s="582"/>
      <c r="AO1432" s="582"/>
      <c r="AP1432" s="582"/>
      <c r="AQ1432" s="582"/>
      <c r="AR1432" s="582"/>
      <c r="AS1432" s="582"/>
    </row>
    <row r="1433" spans="15:45" ht="12.75" customHeight="1">
      <c r="O1433" s="582"/>
      <c r="P1433" s="582"/>
      <c r="Q1433" s="582"/>
      <c r="R1433" s="582"/>
      <c r="S1433" s="582"/>
      <c r="T1433" s="582"/>
      <c r="U1433" s="582"/>
      <c r="V1433" s="582"/>
      <c r="W1433" s="582"/>
      <c r="X1433" s="582"/>
      <c r="Y1433" s="582"/>
      <c r="Z1433" s="582"/>
      <c r="AA1433" s="582"/>
      <c r="AB1433" s="582"/>
      <c r="AC1433" s="582"/>
      <c r="AD1433" s="582"/>
      <c r="AE1433" s="582"/>
      <c r="AF1433" s="582"/>
      <c r="AG1433" s="582"/>
      <c r="AH1433" s="582"/>
      <c r="AI1433" s="582"/>
      <c r="AJ1433" s="582"/>
      <c r="AK1433" s="582"/>
      <c r="AL1433" s="582"/>
      <c r="AM1433" s="582"/>
      <c r="AN1433" s="582"/>
      <c r="AO1433" s="582"/>
      <c r="AP1433" s="582"/>
      <c r="AQ1433" s="582"/>
      <c r="AR1433" s="582"/>
      <c r="AS1433" s="582"/>
    </row>
    <row r="1434" spans="15:45" ht="12.75" customHeight="1">
      <c r="O1434" s="582"/>
      <c r="P1434" s="582"/>
      <c r="Q1434" s="582"/>
      <c r="R1434" s="582"/>
      <c r="S1434" s="582"/>
      <c r="T1434" s="582"/>
      <c r="U1434" s="582"/>
      <c r="V1434" s="582"/>
      <c r="W1434" s="582"/>
      <c r="X1434" s="582"/>
      <c r="Y1434" s="582"/>
      <c r="Z1434" s="582"/>
      <c r="AA1434" s="582"/>
      <c r="AB1434" s="582"/>
      <c r="AC1434" s="582"/>
      <c r="AD1434" s="582"/>
      <c r="AE1434" s="582"/>
      <c r="AF1434" s="582"/>
      <c r="AG1434" s="582"/>
      <c r="AH1434" s="582"/>
      <c r="AI1434" s="582"/>
      <c r="AJ1434" s="582"/>
      <c r="AK1434" s="582"/>
      <c r="AL1434" s="582"/>
      <c r="AM1434" s="582"/>
      <c r="AN1434" s="582"/>
      <c r="AO1434" s="582"/>
      <c r="AP1434" s="582"/>
      <c r="AQ1434" s="582"/>
      <c r="AR1434" s="582"/>
      <c r="AS1434" s="582"/>
    </row>
    <row r="1435" spans="15:45" ht="12.75" customHeight="1">
      <c r="O1435" s="582"/>
      <c r="P1435" s="582"/>
      <c r="Q1435" s="582"/>
      <c r="R1435" s="582"/>
      <c r="S1435" s="582"/>
      <c r="T1435" s="582"/>
      <c r="U1435" s="582"/>
      <c r="V1435" s="582"/>
      <c r="W1435" s="582"/>
      <c r="X1435" s="582"/>
      <c r="Y1435" s="582"/>
      <c r="Z1435" s="582"/>
      <c r="AA1435" s="582"/>
      <c r="AB1435" s="582"/>
      <c r="AC1435" s="582"/>
      <c r="AD1435" s="582"/>
      <c r="AE1435" s="582"/>
      <c r="AF1435" s="582"/>
      <c r="AG1435" s="582"/>
      <c r="AH1435" s="582"/>
      <c r="AI1435" s="582"/>
      <c r="AJ1435" s="582"/>
      <c r="AK1435" s="582"/>
      <c r="AL1435" s="582"/>
      <c r="AM1435" s="582"/>
      <c r="AN1435" s="582"/>
      <c r="AO1435" s="582"/>
      <c r="AP1435" s="582"/>
      <c r="AQ1435" s="582"/>
      <c r="AR1435" s="582"/>
      <c r="AS1435" s="582"/>
    </row>
    <row r="1436" spans="15:45" ht="12.75" customHeight="1">
      <c r="O1436" s="582"/>
      <c r="P1436" s="582"/>
      <c r="Q1436" s="582"/>
      <c r="R1436" s="582"/>
      <c r="S1436" s="582"/>
      <c r="T1436" s="582"/>
      <c r="U1436" s="582"/>
      <c r="V1436" s="582"/>
      <c r="W1436" s="582"/>
      <c r="X1436" s="582"/>
      <c r="Y1436" s="582"/>
      <c r="Z1436" s="582"/>
      <c r="AA1436" s="582"/>
      <c r="AB1436" s="582"/>
      <c r="AC1436" s="582"/>
      <c r="AD1436" s="582"/>
      <c r="AE1436" s="582"/>
      <c r="AF1436" s="582"/>
      <c r="AG1436" s="582"/>
      <c r="AH1436" s="582"/>
      <c r="AI1436" s="582"/>
      <c r="AJ1436" s="582"/>
      <c r="AK1436" s="582"/>
      <c r="AL1436" s="582"/>
      <c r="AM1436" s="582"/>
      <c r="AN1436" s="582"/>
      <c r="AO1436" s="582"/>
      <c r="AP1436" s="582"/>
      <c r="AQ1436" s="582"/>
      <c r="AR1436" s="582"/>
      <c r="AS1436" s="582"/>
    </row>
    <row r="1437" spans="15:45" ht="12.75" customHeight="1">
      <c r="O1437" s="582"/>
      <c r="P1437" s="582"/>
      <c r="Q1437" s="582"/>
      <c r="R1437" s="582"/>
      <c r="S1437" s="582"/>
      <c r="T1437" s="582"/>
      <c r="U1437" s="582"/>
      <c r="V1437" s="582"/>
      <c r="W1437" s="582"/>
      <c r="X1437" s="582"/>
      <c r="Y1437" s="582"/>
      <c r="Z1437" s="582"/>
      <c r="AA1437" s="582"/>
      <c r="AB1437" s="582"/>
      <c r="AC1437" s="582"/>
      <c r="AD1437" s="582"/>
      <c r="AE1437" s="582"/>
      <c r="AF1437" s="582"/>
      <c r="AG1437" s="582"/>
      <c r="AH1437" s="582"/>
      <c r="AI1437" s="582"/>
      <c r="AJ1437" s="582"/>
      <c r="AK1437" s="582"/>
      <c r="AL1437" s="582"/>
      <c r="AM1437" s="582"/>
      <c r="AN1437" s="582"/>
      <c r="AO1437" s="582"/>
      <c r="AP1437" s="582"/>
      <c r="AQ1437" s="582"/>
      <c r="AR1437" s="582"/>
      <c r="AS1437" s="582"/>
    </row>
    <row r="1438" spans="15:45" ht="12.75" customHeight="1">
      <c r="O1438" s="582"/>
      <c r="P1438" s="582"/>
      <c r="Q1438" s="582"/>
      <c r="R1438" s="582"/>
      <c r="S1438" s="582"/>
      <c r="T1438" s="582"/>
      <c r="U1438" s="582"/>
      <c r="V1438" s="582"/>
      <c r="W1438" s="582"/>
      <c r="X1438" s="582"/>
      <c r="Y1438" s="582"/>
      <c r="Z1438" s="582"/>
      <c r="AA1438" s="582"/>
      <c r="AB1438" s="582"/>
      <c r="AC1438" s="582"/>
      <c r="AD1438" s="582"/>
      <c r="AE1438" s="582"/>
      <c r="AF1438" s="582"/>
      <c r="AG1438" s="582"/>
      <c r="AH1438" s="582"/>
      <c r="AI1438" s="582"/>
      <c r="AJ1438" s="582"/>
      <c r="AK1438" s="582"/>
      <c r="AL1438" s="582"/>
      <c r="AM1438" s="582"/>
      <c r="AN1438" s="582"/>
      <c r="AO1438" s="582"/>
      <c r="AP1438" s="582"/>
      <c r="AQ1438" s="582"/>
      <c r="AR1438" s="582"/>
      <c r="AS1438" s="582"/>
    </row>
    <row r="1439" spans="15:45" ht="12.75" customHeight="1">
      <c r="O1439" s="582"/>
      <c r="P1439" s="582"/>
      <c r="Q1439" s="582"/>
      <c r="R1439" s="582"/>
      <c r="S1439" s="582"/>
      <c r="T1439" s="582"/>
      <c r="U1439" s="582"/>
      <c r="V1439" s="582"/>
      <c r="W1439" s="582"/>
      <c r="X1439" s="582"/>
      <c r="Y1439" s="582"/>
      <c r="Z1439" s="582"/>
      <c r="AA1439" s="582"/>
      <c r="AB1439" s="582"/>
      <c r="AC1439" s="582"/>
      <c r="AD1439" s="582"/>
      <c r="AE1439" s="582"/>
      <c r="AF1439" s="582"/>
      <c r="AG1439" s="582"/>
      <c r="AH1439" s="582"/>
      <c r="AI1439" s="582"/>
      <c r="AJ1439" s="582"/>
      <c r="AK1439" s="582"/>
      <c r="AL1439" s="582"/>
      <c r="AM1439" s="582"/>
      <c r="AN1439" s="582"/>
      <c r="AO1439" s="582"/>
      <c r="AP1439" s="582"/>
      <c r="AQ1439" s="582"/>
      <c r="AR1439" s="582"/>
      <c r="AS1439" s="582"/>
    </row>
    <row r="1440" spans="15:45" ht="12.75" customHeight="1">
      <c r="O1440" s="582"/>
      <c r="P1440" s="582"/>
      <c r="Q1440" s="582"/>
      <c r="R1440" s="582"/>
      <c r="S1440" s="582"/>
      <c r="T1440" s="582"/>
      <c r="U1440" s="582"/>
      <c r="V1440" s="582"/>
      <c r="W1440" s="582"/>
      <c r="X1440" s="582"/>
      <c r="Y1440" s="582"/>
      <c r="Z1440" s="582"/>
      <c r="AA1440" s="582"/>
      <c r="AB1440" s="582"/>
      <c r="AC1440" s="582"/>
      <c r="AD1440" s="582"/>
      <c r="AE1440" s="582"/>
      <c r="AF1440" s="582"/>
      <c r="AG1440" s="582"/>
      <c r="AH1440" s="582"/>
      <c r="AI1440" s="582"/>
      <c r="AJ1440" s="582"/>
      <c r="AK1440" s="582"/>
      <c r="AL1440" s="582"/>
      <c r="AM1440" s="582"/>
      <c r="AN1440" s="582"/>
      <c r="AO1440" s="582"/>
      <c r="AP1440" s="582"/>
      <c r="AQ1440" s="582"/>
      <c r="AR1440" s="582"/>
      <c r="AS1440" s="582"/>
    </row>
    <row r="1441" spans="15:45" ht="12.75" customHeight="1">
      <c r="O1441" s="582"/>
      <c r="P1441" s="582"/>
      <c r="Q1441" s="582"/>
      <c r="R1441" s="582"/>
      <c r="S1441" s="582"/>
      <c r="T1441" s="582"/>
      <c r="U1441" s="582"/>
      <c r="V1441" s="582"/>
      <c r="W1441" s="582"/>
      <c r="X1441" s="582"/>
      <c r="Y1441" s="582"/>
      <c r="Z1441" s="582"/>
      <c r="AA1441" s="582"/>
      <c r="AB1441" s="582"/>
      <c r="AC1441" s="582"/>
      <c r="AD1441" s="582"/>
      <c r="AE1441" s="582"/>
      <c r="AF1441" s="582"/>
      <c r="AG1441" s="582"/>
      <c r="AH1441" s="582"/>
      <c r="AI1441" s="582"/>
      <c r="AJ1441" s="582"/>
      <c r="AK1441" s="582"/>
      <c r="AL1441" s="582"/>
      <c r="AM1441" s="582"/>
      <c r="AN1441" s="582"/>
      <c r="AO1441" s="582"/>
      <c r="AP1441" s="582"/>
      <c r="AQ1441" s="582"/>
      <c r="AR1441" s="582"/>
      <c r="AS1441" s="582"/>
    </row>
    <row r="1442" spans="15:45" ht="12.75" customHeight="1">
      <c r="O1442" s="582"/>
      <c r="P1442" s="582"/>
      <c r="Q1442" s="582"/>
      <c r="R1442" s="582"/>
      <c r="S1442" s="582"/>
      <c r="T1442" s="582"/>
      <c r="U1442" s="582"/>
      <c r="V1442" s="582"/>
      <c r="W1442" s="582"/>
      <c r="X1442" s="582"/>
      <c r="Y1442" s="582"/>
      <c r="Z1442" s="582"/>
      <c r="AA1442" s="582"/>
      <c r="AB1442" s="582"/>
      <c r="AC1442" s="582"/>
      <c r="AD1442" s="582"/>
      <c r="AE1442" s="582"/>
      <c r="AF1442" s="582"/>
      <c r="AG1442" s="582"/>
      <c r="AH1442" s="582"/>
      <c r="AI1442" s="582"/>
      <c r="AJ1442" s="582"/>
      <c r="AK1442" s="582"/>
      <c r="AL1442" s="582"/>
      <c r="AM1442" s="582"/>
      <c r="AN1442" s="582"/>
      <c r="AO1442" s="582"/>
      <c r="AP1442" s="582"/>
      <c r="AQ1442" s="582"/>
      <c r="AR1442" s="582"/>
      <c r="AS1442" s="582"/>
    </row>
    <row r="1443" spans="15:45" ht="12.75" customHeight="1">
      <c r="O1443" s="582"/>
      <c r="P1443" s="582"/>
      <c r="Q1443" s="582"/>
      <c r="R1443" s="582"/>
      <c r="S1443" s="582"/>
      <c r="T1443" s="582"/>
      <c r="U1443" s="582"/>
      <c r="V1443" s="582"/>
      <c r="W1443" s="582"/>
      <c r="X1443" s="582"/>
      <c r="Y1443" s="582"/>
      <c r="Z1443" s="582"/>
      <c r="AA1443" s="582"/>
      <c r="AB1443" s="582"/>
      <c r="AC1443" s="582"/>
      <c r="AD1443" s="582"/>
      <c r="AE1443" s="582"/>
      <c r="AF1443" s="582"/>
      <c r="AG1443" s="582"/>
      <c r="AH1443" s="582"/>
      <c r="AI1443" s="582"/>
      <c r="AJ1443" s="582"/>
      <c r="AK1443" s="582"/>
      <c r="AL1443" s="582"/>
      <c r="AM1443" s="582"/>
      <c r="AN1443" s="582"/>
      <c r="AO1443" s="582"/>
      <c r="AP1443" s="582"/>
      <c r="AQ1443" s="582"/>
      <c r="AR1443" s="582"/>
      <c r="AS1443" s="582"/>
    </row>
    <row r="1444" spans="15:45" ht="12.75" customHeight="1">
      <c r="O1444" s="582"/>
      <c r="P1444" s="582"/>
      <c r="Q1444" s="582"/>
      <c r="R1444" s="582"/>
      <c r="S1444" s="582"/>
      <c r="T1444" s="582"/>
      <c r="U1444" s="582"/>
      <c r="V1444" s="582"/>
      <c r="W1444" s="582"/>
      <c r="X1444" s="582"/>
      <c r="Y1444" s="582"/>
      <c r="Z1444" s="582"/>
      <c r="AA1444" s="582"/>
      <c r="AB1444" s="582"/>
      <c r="AC1444" s="582"/>
      <c r="AD1444" s="582"/>
      <c r="AE1444" s="582"/>
      <c r="AF1444" s="582"/>
      <c r="AG1444" s="582"/>
      <c r="AH1444" s="582"/>
      <c r="AI1444" s="582"/>
      <c r="AJ1444" s="582"/>
      <c r="AK1444" s="582"/>
      <c r="AL1444" s="582"/>
      <c r="AM1444" s="582"/>
      <c r="AN1444" s="582"/>
      <c r="AO1444" s="582"/>
      <c r="AP1444" s="582"/>
      <c r="AQ1444" s="582"/>
      <c r="AR1444" s="582"/>
      <c r="AS1444" s="582"/>
    </row>
    <row r="1445" spans="15:45" ht="12.75" customHeight="1">
      <c r="O1445" s="582"/>
      <c r="P1445" s="582"/>
      <c r="Q1445" s="582"/>
      <c r="R1445" s="582"/>
      <c r="S1445" s="582"/>
      <c r="T1445" s="582"/>
      <c r="U1445" s="582"/>
      <c r="V1445" s="582"/>
      <c r="W1445" s="582"/>
      <c r="X1445" s="582"/>
      <c r="Y1445" s="582"/>
      <c r="Z1445" s="582"/>
      <c r="AA1445" s="582"/>
      <c r="AB1445" s="582"/>
      <c r="AC1445" s="582"/>
      <c r="AD1445" s="582"/>
      <c r="AE1445" s="582"/>
      <c r="AF1445" s="582"/>
      <c r="AG1445" s="582"/>
      <c r="AH1445" s="582"/>
      <c r="AI1445" s="582"/>
      <c r="AJ1445" s="582"/>
      <c r="AK1445" s="582"/>
      <c r="AL1445" s="582"/>
      <c r="AM1445" s="582"/>
      <c r="AN1445" s="582"/>
      <c r="AO1445" s="582"/>
      <c r="AP1445" s="582"/>
      <c r="AQ1445" s="582"/>
      <c r="AR1445" s="582"/>
      <c r="AS1445" s="582"/>
    </row>
    <row r="1446" spans="15:45" ht="12.75" customHeight="1">
      <c r="O1446" s="582"/>
      <c r="P1446" s="582"/>
      <c r="Q1446" s="582"/>
      <c r="R1446" s="582"/>
      <c r="S1446" s="582"/>
      <c r="T1446" s="582"/>
      <c r="U1446" s="582"/>
      <c r="V1446" s="582"/>
      <c r="W1446" s="582"/>
      <c r="X1446" s="582"/>
      <c r="Y1446" s="582"/>
      <c r="Z1446" s="582"/>
      <c r="AA1446" s="582"/>
      <c r="AB1446" s="582"/>
      <c r="AC1446" s="582"/>
      <c r="AD1446" s="582"/>
      <c r="AE1446" s="582"/>
      <c r="AF1446" s="582"/>
      <c r="AG1446" s="582"/>
      <c r="AH1446" s="582"/>
      <c r="AI1446" s="582"/>
      <c r="AJ1446" s="582"/>
      <c r="AK1446" s="582"/>
      <c r="AL1446" s="582"/>
      <c r="AM1446" s="582"/>
      <c r="AN1446" s="582"/>
      <c r="AO1446" s="582"/>
      <c r="AP1446" s="582"/>
      <c r="AQ1446" s="582"/>
      <c r="AR1446" s="582"/>
      <c r="AS1446" s="582"/>
    </row>
    <row r="1447" spans="15:45" ht="12.75" customHeight="1">
      <c r="O1447" s="582"/>
      <c r="P1447" s="582"/>
      <c r="Q1447" s="582"/>
      <c r="R1447" s="582"/>
      <c r="S1447" s="582"/>
      <c r="T1447" s="582"/>
      <c r="U1447" s="582"/>
      <c r="V1447" s="582"/>
      <c r="W1447" s="582"/>
      <c r="X1447" s="582"/>
      <c r="Y1447" s="582"/>
      <c r="Z1447" s="582"/>
      <c r="AA1447" s="582"/>
      <c r="AB1447" s="582"/>
      <c r="AC1447" s="582"/>
      <c r="AD1447" s="582"/>
      <c r="AE1447" s="582"/>
      <c r="AF1447" s="582"/>
      <c r="AG1447" s="582"/>
      <c r="AH1447" s="582"/>
      <c r="AI1447" s="582"/>
      <c r="AJ1447" s="582"/>
      <c r="AK1447" s="582"/>
      <c r="AL1447" s="582"/>
      <c r="AM1447" s="582"/>
      <c r="AN1447" s="582"/>
      <c r="AO1447" s="582"/>
      <c r="AP1447" s="582"/>
      <c r="AQ1447" s="582"/>
      <c r="AR1447" s="582"/>
      <c r="AS1447" s="582"/>
    </row>
    <row r="1448" spans="15:45" ht="12.75" customHeight="1">
      <c r="O1448" s="582"/>
      <c r="P1448" s="582"/>
      <c r="Q1448" s="582"/>
      <c r="R1448" s="582"/>
      <c r="S1448" s="582"/>
      <c r="T1448" s="582"/>
      <c r="U1448" s="582"/>
      <c r="V1448" s="582"/>
      <c r="W1448" s="582"/>
      <c r="X1448" s="582"/>
      <c r="Y1448" s="582"/>
      <c r="Z1448" s="582"/>
      <c r="AA1448" s="582"/>
      <c r="AB1448" s="582"/>
      <c r="AC1448" s="582"/>
      <c r="AD1448" s="582"/>
      <c r="AE1448" s="582"/>
      <c r="AF1448" s="582"/>
      <c r="AG1448" s="582"/>
      <c r="AH1448" s="582"/>
      <c r="AI1448" s="582"/>
      <c r="AJ1448" s="582"/>
      <c r="AK1448" s="582"/>
      <c r="AL1448" s="582"/>
      <c r="AM1448" s="582"/>
      <c r="AN1448" s="582"/>
      <c r="AO1448" s="582"/>
      <c r="AP1448" s="582"/>
      <c r="AQ1448" s="582"/>
      <c r="AR1448" s="582"/>
      <c r="AS1448" s="582"/>
    </row>
    <row r="1449" spans="15:45" ht="12.75" customHeight="1">
      <c r="O1449" s="582"/>
      <c r="P1449" s="582"/>
      <c r="Q1449" s="582"/>
      <c r="R1449" s="582"/>
      <c r="S1449" s="582"/>
      <c r="T1449" s="582"/>
      <c r="U1449" s="582"/>
      <c r="V1449" s="582"/>
      <c r="W1449" s="582"/>
      <c r="X1449" s="582"/>
      <c r="Y1449" s="582"/>
      <c r="Z1449" s="582"/>
      <c r="AA1449" s="582"/>
      <c r="AB1449" s="582"/>
      <c r="AC1449" s="582"/>
      <c r="AD1449" s="582"/>
      <c r="AE1449" s="582"/>
      <c r="AF1449" s="582"/>
      <c r="AG1449" s="582"/>
      <c r="AH1449" s="582"/>
      <c r="AI1449" s="582"/>
      <c r="AJ1449" s="582"/>
      <c r="AK1449" s="582"/>
      <c r="AL1449" s="582"/>
      <c r="AM1449" s="582"/>
      <c r="AN1449" s="582"/>
      <c r="AO1449" s="582"/>
      <c r="AP1449" s="582"/>
      <c r="AQ1449" s="582"/>
      <c r="AR1449" s="582"/>
      <c r="AS1449" s="582"/>
    </row>
    <row r="1450" spans="15:45" ht="12.75" customHeight="1">
      <c r="O1450" s="582"/>
      <c r="P1450" s="582"/>
      <c r="Q1450" s="582"/>
      <c r="R1450" s="582"/>
      <c r="S1450" s="582"/>
      <c r="T1450" s="582"/>
      <c r="U1450" s="582"/>
      <c r="V1450" s="582"/>
      <c r="W1450" s="582"/>
      <c r="X1450" s="582"/>
      <c r="Y1450" s="582"/>
      <c r="Z1450" s="582"/>
      <c r="AA1450" s="582"/>
      <c r="AB1450" s="582"/>
      <c r="AC1450" s="582"/>
      <c r="AD1450" s="582"/>
      <c r="AE1450" s="582"/>
      <c r="AF1450" s="582"/>
      <c r="AG1450" s="582"/>
      <c r="AH1450" s="582"/>
      <c r="AI1450" s="582"/>
      <c r="AJ1450" s="582"/>
      <c r="AK1450" s="582"/>
      <c r="AL1450" s="582"/>
      <c r="AM1450" s="582"/>
      <c r="AN1450" s="582"/>
      <c r="AO1450" s="582"/>
      <c r="AP1450" s="582"/>
      <c r="AQ1450" s="582"/>
      <c r="AR1450" s="582"/>
      <c r="AS1450" s="582"/>
    </row>
    <row r="1451" spans="15:45" ht="12.75" customHeight="1">
      <c r="O1451" s="582"/>
      <c r="P1451" s="582"/>
      <c r="Q1451" s="582"/>
      <c r="R1451" s="582"/>
      <c r="S1451" s="582"/>
      <c r="T1451" s="582"/>
      <c r="U1451" s="582"/>
      <c r="V1451" s="582"/>
      <c r="W1451" s="582"/>
      <c r="X1451" s="582"/>
      <c r="Y1451" s="582"/>
      <c r="Z1451" s="582"/>
      <c r="AA1451" s="582"/>
      <c r="AB1451" s="582"/>
      <c r="AC1451" s="582"/>
      <c r="AD1451" s="582"/>
      <c r="AE1451" s="582"/>
      <c r="AF1451" s="582"/>
      <c r="AG1451" s="582"/>
      <c r="AH1451" s="582"/>
      <c r="AI1451" s="582"/>
      <c r="AJ1451" s="582"/>
      <c r="AK1451" s="582"/>
      <c r="AL1451" s="582"/>
      <c r="AM1451" s="582"/>
      <c r="AN1451" s="582"/>
      <c r="AO1451" s="582"/>
      <c r="AP1451" s="582"/>
      <c r="AQ1451" s="582"/>
      <c r="AR1451" s="582"/>
      <c r="AS1451" s="582"/>
    </row>
    <row r="1452" spans="15:45" ht="12.75" customHeight="1">
      <c r="O1452" s="582"/>
      <c r="P1452" s="582"/>
      <c r="Q1452" s="582"/>
      <c r="R1452" s="582"/>
      <c r="S1452" s="582"/>
      <c r="T1452" s="582"/>
      <c r="U1452" s="582"/>
      <c r="V1452" s="582"/>
      <c r="W1452" s="582"/>
      <c r="X1452" s="582"/>
      <c r="Y1452" s="582"/>
      <c r="Z1452" s="582"/>
      <c r="AA1452" s="582"/>
      <c r="AB1452" s="582"/>
      <c r="AC1452" s="582"/>
      <c r="AD1452" s="582"/>
      <c r="AE1452" s="582"/>
      <c r="AF1452" s="582"/>
      <c r="AG1452" s="582"/>
      <c r="AH1452" s="582"/>
      <c r="AI1452" s="582"/>
      <c r="AJ1452" s="582"/>
      <c r="AK1452" s="582"/>
      <c r="AL1452" s="582"/>
      <c r="AM1452" s="582"/>
      <c r="AN1452" s="582"/>
      <c r="AO1452" s="582"/>
      <c r="AP1452" s="582"/>
      <c r="AQ1452" s="582"/>
      <c r="AR1452" s="582"/>
      <c r="AS1452" s="582"/>
    </row>
    <row r="1453" spans="15:45" ht="12.75" customHeight="1">
      <c r="O1453" s="582"/>
      <c r="P1453" s="582"/>
      <c r="Q1453" s="582"/>
      <c r="R1453" s="582"/>
      <c r="S1453" s="582"/>
      <c r="T1453" s="582"/>
      <c r="U1453" s="582"/>
      <c r="V1453" s="582"/>
      <c r="W1453" s="582"/>
      <c r="X1453" s="582"/>
      <c r="Y1453" s="582"/>
      <c r="Z1453" s="582"/>
      <c r="AA1453" s="582"/>
      <c r="AB1453" s="582"/>
      <c r="AC1453" s="582"/>
      <c r="AD1453" s="582"/>
      <c r="AE1453" s="582"/>
      <c r="AF1453" s="582"/>
      <c r="AG1453" s="582"/>
      <c r="AH1453" s="582"/>
      <c r="AI1453" s="582"/>
      <c r="AJ1453" s="582"/>
      <c r="AK1453" s="582"/>
      <c r="AL1453" s="582"/>
      <c r="AM1453" s="582"/>
      <c r="AN1453" s="582"/>
      <c r="AO1453" s="582"/>
      <c r="AP1453" s="582"/>
      <c r="AQ1453" s="582"/>
      <c r="AR1453" s="582"/>
      <c r="AS1453" s="582"/>
    </row>
    <row r="1454" spans="15:45" ht="12.75" customHeight="1">
      <c r="O1454" s="582"/>
      <c r="P1454" s="582"/>
      <c r="Q1454" s="582"/>
      <c r="R1454" s="582"/>
      <c r="S1454" s="582"/>
      <c r="T1454" s="582"/>
      <c r="U1454" s="582"/>
      <c r="V1454" s="582"/>
      <c r="W1454" s="582"/>
      <c r="X1454" s="582"/>
      <c r="Y1454" s="582"/>
      <c r="Z1454" s="582"/>
      <c r="AA1454" s="582"/>
      <c r="AB1454" s="582"/>
      <c r="AC1454" s="582"/>
      <c r="AD1454" s="582"/>
      <c r="AE1454" s="582"/>
      <c r="AF1454" s="582"/>
      <c r="AG1454" s="582"/>
      <c r="AH1454" s="582"/>
      <c r="AI1454" s="582"/>
      <c r="AJ1454" s="582"/>
      <c r="AK1454" s="582"/>
      <c r="AL1454" s="582"/>
      <c r="AM1454" s="582"/>
      <c r="AN1454" s="582"/>
      <c r="AO1454" s="582"/>
      <c r="AP1454" s="582"/>
      <c r="AQ1454" s="582"/>
      <c r="AR1454" s="582"/>
      <c r="AS1454" s="582"/>
    </row>
    <row r="1455" spans="15:45" ht="12.75" customHeight="1">
      <c r="O1455" s="582"/>
      <c r="P1455" s="582"/>
      <c r="Q1455" s="582"/>
      <c r="R1455" s="582"/>
      <c r="S1455" s="582"/>
      <c r="T1455" s="582"/>
      <c r="U1455" s="582"/>
      <c r="V1455" s="582"/>
      <c r="W1455" s="582"/>
      <c r="X1455" s="582"/>
      <c r="Y1455" s="582"/>
      <c r="Z1455" s="582"/>
      <c r="AA1455" s="582"/>
      <c r="AB1455" s="582"/>
      <c r="AC1455" s="582"/>
      <c r="AD1455" s="582"/>
      <c r="AE1455" s="582"/>
      <c r="AF1455" s="582"/>
      <c r="AG1455" s="582"/>
      <c r="AH1455" s="582"/>
      <c r="AI1455" s="582"/>
      <c r="AJ1455" s="582"/>
      <c r="AK1455" s="582"/>
      <c r="AL1455" s="582"/>
      <c r="AM1455" s="582"/>
      <c r="AN1455" s="582"/>
      <c r="AO1455" s="582"/>
      <c r="AP1455" s="582"/>
      <c r="AQ1455" s="582"/>
      <c r="AR1455" s="582"/>
      <c r="AS1455" s="582"/>
    </row>
    <row r="1456" spans="15:45" ht="12.75" customHeight="1">
      <c r="O1456" s="582"/>
      <c r="P1456" s="582"/>
      <c r="Q1456" s="582"/>
      <c r="R1456" s="582"/>
      <c r="S1456" s="582"/>
      <c r="T1456" s="582"/>
      <c r="U1456" s="582"/>
      <c r="V1456" s="582"/>
      <c r="W1456" s="582"/>
      <c r="X1456" s="582"/>
      <c r="Y1456" s="582"/>
      <c r="Z1456" s="582"/>
      <c r="AA1456" s="582"/>
      <c r="AB1456" s="582"/>
      <c r="AC1456" s="582"/>
      <c r="AD1456" s="582"/>
      <c r="AE1456" s="582"/>
      <c r="AF1456" s="582"/>
      <c r="AG1456" s="582"/>
      <c r="AH1456" s="582"/>
      <c r="AI1456" s="582"/>
      <c r="AJ1456" s="582"/>
      <c r="AK1456" s="582"/>
      <c r="AL1456" s="582"/>
      <c r="AM1456" s="582"/>
      <c r="AN1456" s="582"/>
      <c r="AO1456" s="582"/>
      <c r="AP1456" s="582"/>
      <c r="AQ1456" s="582"/>
      <c r="AR1456" s="582"/>
      <c r="AS1456" s="582"/>
    </row>
    <row r="1457" spans="15:45" ht="12.75" customHeight="1">
      <c r="O1457" s="582"/>
      <c r="P1457" s="582"/>
      <c r="Q1457" s="582"/>
      <c r="R1457" s="582"/>
      <c r="S1457" s="582"/>
      <c r="T1457" s="582"/>
      <c r="U1457" s="582"/>
      <c r="V1457" s="582"/>
      <c r="W1457" s="582"/>
      <c r="X1457" s="582"/>
      <c r="Y1457" s="582"/>
      <c r="Z1457" s="582"/>
      <c r="AA1457" s="582"/>
      <c r="AB1457" s="582"/>
      <c r="AC1457" s="582"/>
      <c r="AD1457" s="582"/>
      <c r="AE1457" s="582"/>
      <c r="AF1457" s="582"/>
      <c r="AG1457" s="582"/>
      <c r="AH1457" s="582"/>
      <c r="AI1457" s="582"/>
      <c r="AJ1457" s="582"/>
      <c r="AK1457" s="582"/>
      <c r="AL1457" s="582"/>
      <c r="AM1457" s="582"/>
      <c r="AN1457" s="582"/>
      <c r="AO1457" s="582"/>
      <c r="AP1457" s="582"/>
      <c r="AQ1457" s="582"/>
      <c r="AR1457" s="582"/>
      <c r="AS1457" s="582"/>
    </row>
    <row r="1458" spans="15:45" ht="12.75" customHeight="1">
      <c r="O1458" s="582"/>
      <c r="P1458" s="582"/>
      <c r="Q1458" s="582"/>
      <c r="R1458" s="582"/>
      <c r="S1458" s="582"/>
      <c r="T1458" s="582"/>
      <c r="U1458" s="582"/>
      <c r="V1458" s="582"/>
      <c r="W1458" s="582"/>
      <c r="X1458" s="582"/>
      <c r="Y1458" s="582"/>
      <c r="Z1458" s="582"/>
      <c r="AA1458" s="582"/>
      <c r="AB1458" s="582"/>
      <c r="AC1458" s="582"/>
      <c r="AD1458" s="582"/>
      <c r="AE1458" s="582"/>
      <c r="AF1458" s="582"/>
      <c r="AG1458" s="582"/>
      <c r="AH1458" s="582"/>
      <c r="AI1458" s="582"/>
      <c r="AJ1458" s="582"/>
      <c r="AK1458" s="582"/>
      <c r="AL1458" s="582"/>
      <c r="AM1458" s="582"/>
      <c r="AN1458" s="582"/>
      <c r="AO1458" s="582"/>
      <c r="AP1458" s="582"/>
      <c r="AQ1458" s="582"/>
      <c r="AR1458" s="582"/>
      <c r="AS1458" s="582"/>
    </row>
    <row r="1459" spans="15:45" ht="12.75" customHeight="1">
      <c r="O1459" s="582"/>
      <c r="P1459" s="582"/>
      <c r="Q1459" s="582"/>
      <c r="R1459" s="582"/>
      <c r="S1459" s="582"/>
      <c r="T1459" s="582"/>
      <c r="U1459" s="582"/>
      <c r="V1459" s="582"/>
      <c r="W1459" s="582"/>
      <c r="X1459" s="582"/>
      <c r="Y1459" s="582"/>
      <c r="Z1459" s="582"/>
      <c r="AA1459" s="582"/>
      <c r="AB1459" s="582"/>
      <c r="AC1459" s="582"/>
      <c r="AD1459" s="582"/>
      <c r="AE1459" s="582"/>
      <c r="AF1459" s="582"/>
      <c r="AG1459" s="582"/>
      <c r="AH1459" s="582"/>
      <c r="AI1459" s="582"/>
      <c r="AJ1459" s="582"/>
      <c r="AK1459" s="582"/>
      <c r="AL1459" s="582"/>
      <c r="AM1459" s="582"/>
      <c r="AN1459" s="582"/>
      <c r="AO1459" s="582"/>
      <c r="AP1459" s="582"/>
      <c r="AQ1459" s="582"/>
      <c r="AR1459" s="582"/>
      <c r="AS1459" s="582"/>
    </row>
    <row r="1460" spans="15:45" ht="12.75" customHeight="1">
      <c r="O1460" s="582"/>
      <c r="P1460" s="582"/>
      <c r="Q1460" s="582"/>
      <c r="R1460" s="582"/>
      <c r="S1460" s="582"/>
      <c r="T1460" s="582"/>
      <c r="U1460" s="582"/>
      <c r="V1460" s="582"/>
      <c r="W1460" s="582"/>
      <c r="X1460" s="582"/>
      <c r="Y1460" s="582"/>
      <c r="Z1460" s="582"/>
      <c r="AA1460" s="582"/>
      <c r="AB1460" s="582"/>
      <c r="AC1460" s="582"/>
      <c r="AD1460" s="582"/>
      <c r="AE1460" s="582"/>
      <c r="AF1460" s="582"/>
      <c r="AG1460" s="582"/>
      <c r="AH1460" s="582"/>
      <c r="AI1460" s="582"/>
      <c r="AJ1460" s="582"/>
      <c r="AK1460" s="582"/>
      <c r="AL1460" s="582"/>
      <c r="AM1460" s="582"/>
      <c r="AN1460" s="582"/>
      <c r="AO1460" s="582"/>
      <c r="AP1460" s="582"/>
      <c r="AQ1460" s="582"/>
      <c r="AR1460" s="582"/>
      <c r="AS1460" s="582"/>
    </row>
    <row r="1461" spans="15:45" ht="12.75" customHeight="1">
      <c r="O1461" s="582"/>
      <c r="P1461" s="582"/>
      <c r="Q1461" s="582"/>
      <c r="R1461" s="582"/>
      <c r="S1461" s="582"/>
      <c r="T1461" s="582"/>
      <c r="U1461" s="582"/>
      <c r="V1461" s="582"/>
      <c r="W1461" s="582"/>
      <c r="X1461" s="582"/>
      <c r="Y1461" s="582"/>
      <c r="Z1461" s="582"/>
      <c r="AA1461" s="582"/>
      <c r="AB1461" s="582"/>
      <c r="AC1461" s="582"/>
      <c r="AD1461" s="582"/>
      <c r="AE1461" s="582"/>
      <c r="AF1461" s="582"/>
      <c r="AG1461" s="582"/>
      <c r="AH1461" s="582"/>
      <c r="AI1461" s="582"/>
      <c r="AJ1461" s="582"/>
      <c r="AK1461" s="582"/>
      <c r="AL1461" s="582"/>
      <c r="AM1461" s="582"/>
      <c r="AN1461" s="582"/>
      <c r="AO1461" s="582"/>
      <c r="AP1461" s="582"/>
      <c r="AQ1461" s="582"/>
      <c r="AR1461" s="582"/>
      <c r="AS1461" s="582"/>
    </row>
    <row r="1462" spans="15:45" ht="12.75" customHeight="1">
      <c r="O1462" s="582"/>
      <c r="P1462" s="582"/>
      <c r="Q1462" s="582"/>
      <c r="R1462" s="582"/>
      <c r="S1462" s="582"/>
      <c r="T1462" s="582"/>
      <c r="U1462" s="582"/>
      <c r="V1462" s="582"/>
      <c r="W1462" s="582"/>
      <c r="X1462" s="582"/>
      <c r="Y1462" s="582"/>
      <c r="Z1462" s="582"/>
      <c r="AA1462" s="582"/>
      <c r="AB1462" s="582"/>
      <c r="AC1462" s="582"/>
      <c r="AD1462" s="582"/>
      <c r="AE1462" s="582"/>
      <c r="AF1462" s="582"/>
      <c r="AG1462" s="582"/>
      <c r="AH1462" s="582"/>
      <c r="AI1462" s="582"/>
      <c r="AJ1462" s="582"/>
      <c r="AK1462" s="582"/>
      <c r="AL1462" s="582"/>
      <c r="AM1462" s="582"/>
      <c r="AN1462" s="582"/>
      <c r="AO1462" s="582"/>
      <c r="AP1462" s="582"/>
      <c r="AQ1462" s="582"/>
      <c r="AR1462" s="582"/>
      <c r="AS1462" s="582"/>
    </row>
    <row r="1463" spans="15:45" ht="12.75" customHeight="1">
      <c r="O1463" s="582"/>
      <c r="P1463" s="582"/>
      <c r="Q1463" s="582"/>
      <c r="R1463" s="582"/>
      <c r="S1463" s="582"/>
      <c r="T1463" s="582"/>
      <c r="U1463" s="582"/>
      <c r="V1463" s="582"/>
      <c r="W1463" s="582"/>
      <c r="X1463" s="582"/>
      <c r="Y1463" s="582"/>
      <c r="Z1463" s="582"/>
      <c r="AA1463" s="582"/>
      <c r="AB1463" s="582"/>
      <c r="AC1463" s="582"/>
      <c r="AD1463" s="582"/>
      <c r="AE1463" s="582"/>
      <c r="AF1463" s="582"/>
      <c r="AG1463" s="582"/>
      <c r="AH1463" s="582"/>
      <c r="AI1463" s="582"/>
      <c r="AJ1463" s="582"/>
      <c r="AK1463" s="582"/>
      <c r="AL1463" s="582"/>
      <c r="AM1463" s="582"/>
      <c r="AN1463" s="582"/>
      <c r="AO1463" s="582"/>
      <c r="AP1463" s="582"/>
      <c r="AQ1463" s="582"/>
      <c r="AR1463" s="582"/>
      <c r="AS1463" s="582"/>
    </row>
    <row r="1464" spans="15:45" ht="12.75" customHeight="1">
      <c r="O1464" s="582"/>
      <c r="P1464" s="582"/>
      <c r="Q1464" s="582"/>
      <c r="R1464" s="582"/>
      <c r="S1464" s="582"/>
      <c r="T1464" s="582"/>
      <c r="U1464" s="582"/>
      <c r="V1464" s="582"/>
      <c r="W1464" s="582"/>
      <c r="X1464" s="582"/>
      <c r="Y1464" s="582"/>
      <c r="Z1464" s="582"/>
      <c r="AA1464" s="582"/>
      <c r="AB1464" s="582"/>
      <c r="AC1464" s="582"/>
      <c r="AD1464" s="582"/>
      <c r="AE1464" s="582"/>
      <c r="AF1464" s="582"/>
      <c r="AG1464" s="582"/>
      <c r="AH1464" s="582"/>
      <c r="AI1464" s="582"/>
      <c r="AJ1464" s="582"/>
      <c r="AK1464" s="582"/>
      <c r="AL1464" s="582"/>
      <c r="AM1464" s="582"/>
      <c r="AN1464" s="582"/>
      <c r="AO1464" s="582"/>
      <c r="AP1464" s="582"/>
      <c r="AQ1464" s="582"/>
      <c r="AR1464" s="582"/>
      <c r="AS1464" s="582"/>
    </row>
    <row r="1465" spans="15:45" ht="12.75" customHeight="1">
      <c r="O1465" s="582"/>
      <c r="P1465" s="582"/>
      <c r="Q1465" s="582"/>
      <c r="R1465" s="582"/>
      <c r="S1465" s="582"/>
      <c r="T1465" s="582"/>
      <c r="U1465" s="582"/>
      <c r="V1465" s="582"/>
      <c r="W1465" s="582"/>
      <c r="X1465" s="582"/>
      <c r="Y1465" s="582"/>
      <c r="Z1465" s="582"/>
      <c r="AA1465" s="582"/>
      <c r="AB1465" s="582"/>
      <c r="AC1465" s="582"/>
      <c r="AD1465" s="582"/>
      <c r="AE1465" s="582"/>
      <c r="AF1465" s="582"/>
      <c r="AG1465" s="582"/>
      <c r="AH1465" s="582"/>
      <c r="AI1465" s="582"/>
      <c r="AJ1465" s="582"/>
      <c r="AK1465" s="582"/>
      <c r="AL1465" s="582"/>
      <c r="AM1465" s="582"/>
      <c r="AN1465" s="582"/>
      <c r="AO1465" s="582"/>
      <c r="AP1465" s="582"/>
      <c r="AQ1465" s="582"/>
      <c r="AR1465" s="582"/>
      <c r="AS1465" s="582"/>
    </row>
    <row r="1466" spans="15:45" ht="12.75" customHeight="1">
      <c r="O1466" s="582"/>
      <c r="P1466" s="582"/>
      <c r="Q1466" s="582"/>
      <c r="R1466" s="582"/>
      <c r="S1466" s="582"/>
      <c r="T1466" s="582"/>
      <c r="U1466" s="582"/>
      <c r="V1466" s="582"/>
      <c r="W1466" s="582"/>
      <c r="X1466" s="582"/>
      <c r="Y1466" s="582"/>
      <c r="Z1466" s="582"/>
      <c r="AA1466" s="582"/>
      <c r="AB1466" s="582"/>
      <c r="AC1466" s="582"/>
      <c r="AD1466" s="582"/>
      <c r="AE1466" s="582"/>
      <c r="AF1466" s="582"/>
      <c r="AG1466" s="582"/>
      <c r="AH1466" s="582"/>
      <c r="AI1466" s="582"/>
      <c r="AJ1466" s="582"/>
      <c r="AK1466" s="582"/>
      <c r="AL1466" s="582"/>
      <c r="AM1466" s="582"/>
      <c r="AN1466" s="582"/>
      <c r="AO1466" s="582"/>
      <c r="AP1466" s="582"/>
      <c r="AQ1466" s="582"/>
      <c r="AR1466" s="582"/>
      <c r="AS1466" s="582"/>
    </row>
    <row r="1467" spans="15:45" ht="12.75" customHeight="1">
      <c r="O1467" s="582"/>
      <c r="P1467" s="582"/>
      <c r="Q1467" s="582"/>
      <c r="R1467" s="582"/>
      <c r="S1467" s="582"/>
      <c r="T1467" s="582"/>
      <c r="U1467" s="582"/>
      <c r="V1467" s="582"/>
      <c r="W1467" s="582"/>
      <c r="X1467" s="582"/>
      <c r="Y1467" s="582"/>
      <c r="Z1467" s="582"/>
      <c r="AA1467" s="582"/>
      <c r="AB1467" s="582"/>
      <c r="AC1467" s="582"/>
      <c r="AD1467" s="582"/>
      <c r="AE1467" s="582"/>
      <c r="AF1467" s="582"/>
      <c r="AG1467" s="582"/>
      <c r="AH1467" s="582"/>
      <c r="AI1467" s="582"/>
      <c r="AJ1467" s="582"/>
      <c r="AK1467" s="582"/>
      <c r="AL1467" s="582"/>
      <c r="AM1467" s="582"/>
      <c r="AN1467" s="582"/>
      <c r="AO1467" s="582"/>
      <c r="AP1467" s="582"/>
      <c r="AQ1467" s="582"/>
      <c r="AR1467" s="582"/>
      <c r="AS1467" s="582"/>
    </row>
    <row r="1468" spans="15:45" ht="12.75" customHeight="1">
      <c r="O1468" s="582"/>
      <c r="P1468" s="582"/>
      <c r="Q1468" s="582"/>
      <c r="R1468" s="582"/>
      <c r="S1468" s="582"/>
      <c r="T1468" s="582"/>
      <c r="U1468" s="582"/>
      <c r="V1468" s="582"/>
      <c r="W1468" s="582"/>
      <c r="X1468" s="582"/>
      <c r="Y1468" s="582"/>
      <c r="Z1468" s="582"/>
      <c r="AA1468" s="582"/>
      <c r="AB1468" s="582"/>
      <c r="AC1468" s="582"/>
      <c r="AD1468" s="582"/>
      <c r="AE1468" s="582"/>
      <c r="AF1468" s="582"/>
      <c r="AG1468" s="582"/>
      <c r="AH1468" s="582"/>
      <c r="AI1468" s="582"/>
      <c r="AJ1468" s="582"/>
      <c r="AK1468" s="582"/>
      <c r="AL1468" s="582"/>
      <c r="AM1468" s="582"/>
      <c r="AN1468" s="582"/>
      <c r="AO1468" s="582"/>
      <c r="AP1468" s="582"/>
      <c r="AQ1468" s="582"/>
      <c r="AR1468" s="582"/>
      <c r="AS1468" s="582"/>
    </row>
    <row r="1469" spans="15:45" ht="12.75" customHeight="1">
      <c r="O1469" s="582"/>
      <c r="P1469" s="582"/>
      <c r="Q1469" s="582"/>
      <c r="R1469" s="582"/>
      <c r="S1469" s="582"/>
      <c r="T1469" s="582"/>
      <c r="U1469" s="582"/>
      <c r="V1469" s="582"/>
      <c r="W1469" s="582"/>
      <c r="X1469" s="582"/>
      <c r="Y1469" s="582"/>
      <c r="Z1469" s="582"/>
      <c r="AA1469" s="582"/>
      <c r="AB1469" s="582"/>
      <c r="AC1469" s="582"/>
      <c r="AD1469" s="582"/>
      <c r="AE1469" s="582"/>
      <c r="AF1469" s="582"/>
      <c r="AG1469" s="582"/>
      <c r="AH1469" s="582"/>
      <c r="AI1469" s="582"/>
      <c r="AJ1469" s="582"/>
      <c r="AK1469" s="582"/>
      <c r="AL1469" s="582"/>
      <c r="AM1469" s="582"/>
      <c r="AN1469" s="582"/>
      <c r="AO1469" s="582"/>
      <c r="AP1469" s="582"/>
      <c r="AQ1469" s="582"/>
      <c r="AR1469" s="582"/>
      <c r="AS1469" s="582"/>
    </row>
    <row r="1470" spans="15:45" ht="12.75" customHeight="1">
      <c r="O1470" s="582"/>
      <c r="P1470" s="582"/>
      <c r="Q1470" s="582"/>
      <c r="R1470" s="582"/>
      <c r="S1470" s="582"/>
      <c r="T1470" s="582"/>
      <c r="U1470" s="582"/>
      <c r="V1470" s="582"/>
      <c r="W1470" s="582"/>
      <c r="X1470" s="582"/>
      <c r="Y1470" s="582"/>
      <c r="Z1470" s="582"/>
      <c r="AA1470" s="582"/>
      <c r="AB1470" s="582"/>
      <c r="AC1470" s="582"/>
      <c r="AD1470" s="582"/>
      <c r="AE1470" s="582"/>
      <c r="AF1470" s="582"/>
      <c r="AG1470" s="582"/>
      <c r="AH1470" s="582"/>
      <c r="AI1470" s="582"/>
      <c r="AJ1470" s="582"/>
      <c r="AK1470" s="582"/>
      <c r="AL1470" s="582"/>
      <c r="AM1470" s="582"/>
      <c r="AN1470" s="582"/>
      <c r="AO1470" s="582"/>
      <c r="AP1470" s="582"/>
      <c r="AQ1470" s="582"/>
      <c r="AR1470" s="582"/>
      <c r="AS1470" s="582"/>
    </row>
    <row r="1471" spans="15:45" ht="12.75" customHeight="1">
      <c r="O1471" s="582"/>
      <c r="P1471" s="582"/>
      <c r="Q1471" s="582"/>
      <c r="R1471" s="582"/>
      <c r="S1471" s="582"/>
      <c r="T1471" s="582"/>
      <c r="U1471" s="582"/>
      <c r="V1471" s="582"/>
      <c r="W1471" s="582"/>
      <c r="X1471" s="582"/>
      <c r="Y1471" s="582"/>
      <c r="Z1471" s="582"/>
      <c r="AA1471" s="582"/>
      <c r="AB1471" s="582"/>
      <c r="AC1471" s="582"/>
      <c r="AD1471" s="582"/>
      <c r="AE1471" s="582"/>
      <c r="AF1471" s="582"/>
      <c r="AG1471" s="582"/>
      <c r="AH1471" s="582"/>
      <c r="AI1471" s="582"/>
      <c r="AJ1471" s="582"/>
      <c r="AK1471" s="582"/>
      <c r="AL1471" s="582"/>
      <c r="AM1471" s="582"/>
      <c r="AN1471" s="582"/>
      <c r="AO1471" s="582"/>
      <c r="AP1471" s="582"/>
      <c r="AQ1471" s="582"/>
      <c r="AR1471" s="582"/>
      <c r="AS1471" s="582"/>
    </row>
    <row r="1472" spans="15:45" ht="12.75" customHeight="1">
      <c r="O1472" s="582"/>
      <c r="P1472" s="582"/>
      <c r="Q1472" s="582"/>
      <c r="R1472" s="582"/>
      <c r="S1472" s="582"/>
      <c r="T1472" s="582"/>
      <c r="U1472" s="582"/>
      <c r="V1472" s="582"/>
      <c r="W1472" s="582"/>
      <c r="X1472" s="582"/>
      <c r="Y1472" s="582"/>
      <c r="Z1472" s="582"/>
      <c r="AA1472" s="582"/>
      <c r="AB1472" s="582"/>
      <c r="AC1472" s="582"/>
      <c r="AD1472" s="582"/>
      <c r="AE1472" s="582"/>
      <c r="AF1472" s="582"/>
      <c r="AG1472" s="582"/>
      <c r="AH1472" s="582"/>
      <c r="AI1472" s="582"/>
      <c r="AJ1472" s="582"/>
      <c r="AK1472" s="582"/>
      <c r="AL1472" s="582"/>
      <c r="AM1472" s="582"/>
      <c r="AN1472" s="582"/>
      <c r="AO1472" s="582"/>
      <c r="AP1472" s="582"/>
      <c r="AQ1472" s="582"/>
      <c r="AR1472" s="582"/>
      <c r="AS1472" s="582"/>
    </row>
    <row r="1473" spans="15:45" ht="12.75" customHeight="1">
      <c r="O1473" s="582"/>
      <c r="P1473" s="582"/>
      <c r="Q1473" s="582"/>
      <c r="R1473" s="582"/>
      <c r="S1473" s="582"/>
      <c r="T1473" s="582"/>
      <c r="U1473" s="582"/>
      <c r="V1473" s="582"/>
      <c r="W1473" s="582"/>
      <c r="X1473" s="582"/>
      <c r="Y1473" s="582"/>
      <c r="Z1473" s="582"/>
      <c r="AA1473" s="582"/>
      <c r="AB1473" s="582"/>
      <c r="AC1473" s="582"/>
      <c r="AD1473" s="582"/>
      <c r="AE1473" s="582"/>
      <c r="AF1473" s="582"/>
      <c r="AG1473" s="582"/>
      <c r="AH1473" s="582"/>
      <c r="AI1473" s="582"/>
      <c r="AJ1473" s="582"/>
      <c r="AK1473" s="582"/>
      <c r="AL1473" s="582"/>
      <c r="AM1473" s="582"/>
      <c r="AN1473" s="582"/>
      <c r="AO1473" s="582"/>
      <c r="AP1473" s="582"/>
      <c r="AQ1473" s="582"/>
      <c r="AR1473" s="582"/>
      <c r="AS1473" s="582"/>
    </row>
    <row r="1474" spans="15:45" ht="12.75" customHeight="1">
      <c r="O1474" s="582"/>
      <c r="P1474" s="582"/>
      <c r="Q1474" s="582"/>
      <c r="R1474" s="582"/>
      <c r="S1474" s="582"/>
      <c r="T1474" s="582"/>
      <c r="U1474" s="582"/>
      <c r="V1474" s="582"/>
      <c r="W1474" s="582"/>
      <c r="X1474" s="582"/>
      <c r="Y1474" s="582"/>
      <c r="Z1474" s="582"/>
      <c r="AA1474" s="582"/>
      <c r="AB1474" s="582"/>
      <c r="AC1474" s="582"/>
      <c r="AD1474" s="582"/>
      <c r="AE1474" s="582"/>
      <c r="AF1474" s="582"/>
      <c r="AG1474" s="582"/>
      <c r="AH1474" s="582"/>
      <c r="AI1474" s="582"/>
      <c r="AJ1474" s="582"/>
      <c r="AK1474" s="582"/>
      <c r="AL1474" s="582"/>
      <c r="AM1474" s="582"/>
      <c r="AN1474" s="582"/>
      <c r="AO1474" s="582"/>
      <c r="AP1474" s="582"/>
      <c r="AQ1474" s="582"/>
      <c r="AR1474" s="582"/>
      <c r="AS1474" s="582"/>
    </row>
    <row r="1475" spans="15:45" ht="12.75" customHeight="1">
      <c r="O1475" s="582"/>
      <c r="P1475" s="582"/>
      <c r="Q1475" s="582"/>
      <c r="R1475" s="582"/>
      <c r="S1475" s="582"/>
      <c r="T1475" s="582"/>
      <c r="U1475" s="582"/>
      <c r="V1475" s="582"/>
      <c r="W1475" s="582"/>
      <c r="X1475" s="582"/>
      <c r="Y1475" s="582"/>
      <c r="Z1475" s="582"/>
      <c r="AA1475" s="582"/>
      <c r="AB1475" s="582"/>
      <c r="AC1475" s="582"/>
      <c r="AD1475" s="582"/>
      <c r="AE1475" s="582"/>
      <c r="AF1475" s="582"/>
      <c r="AG1475" s="582"/>
      <c r="AH1475" s="582"/>
      <c r="AI1475" s="582"/>
      <c r="AJ1475" s="582"/>
      <c r="AK1475" s="582"/>
      <c r="AL1475" s="582"/>
      <c r="AM1475" s="582"/>
      <c r="AN1475" s="582"/>
      <c r="AO1475" s="582"/>
      <c r="AP1475" s="582"/>
      <c r="AQ1475" s="582"/>
      <c r="AR1475" s="582"/>
      <c r="AS1475" s="582"/>
    </row>
    <row r="1476" spans="15:45" ht="12.75" customHeight="1">
      <c r="O1476" s="582"/>
      <c r="P1476" s="582"/>
      <c r="Q1476" s="582"/>
      <c r="R1476" s="582"/>
      <c r="S1476" s="582"/>
      <c r="T1476" s="582"/>
      <c r="U1476" s="582"/>
      <c r="V1476" s="582"/>
      <c r="W1476" s="582"/>
      <c r="X1476" s="582"/>
      <c r="Y1476" s="582"/>
      <c r="Z1476" s="582"/>
      <c r="AA1476" s="582"/>
      <c r="AB1476" s="582"/>
      <c r="AC1476" s="582"/>
      <c r="AD1476" s="582"/>
      <c r="AE1476" s="582"/>
      <c r="AF1476" s="582"/>
      <c r="AG1476" s="582"/>
      <c r="AH1476" s="582"/>
      <c r="AI1476" s="582"/>
      <c r="AJ1476" s="582"/>
      <c r="AK1476" s="582"/>
      <c r="AL1476" s="582"/>
      <c r="AM1476" s="582"/>
      <c r="AN1476" s="582"/>
      <c r="AO1476" s="582"/>
      <c r="AP1476" s="582"/>
      <c r="AQ1476" s="582"/>
      <c r="AR1476" s="582"/>
      <c r="AS1476" s="582"/>
    </row>
    <row r="1477" spans="15:45" ht="12.75" customHeight="1">
      <c r="O1477" s="582"/>
      <c r="P1477" s="582"/>
      <c r="Q1477" s="582"/>
      <c r="R1477" s="582"/>
      <c r="S1477" s="582"/>
      <c r="T1477" s="582"/>
      <c r="U1477" s="582"/>
      <c r="V1477" s="582"/>
      <c r="W1477" s="582"/>
      <c r="X1477" s="582"/>
      <c r="Y1477" s="582"/>
      <c r="Z1477" s="582"/>
      <c r="AA1477" s="582"/>
      <c r="AB1477" s="582"/>
      <c r="AC1477" s="582"/>
      <c r="AD1477" s="582"/>
      <c r="AE1477" s="582"/>
      <c r="AF1477" s="582"/>
      <c r="AG1477" s="582"/>
      <c r="AH1477" s="582"/>
      <c r="AI1477" s="582"/>
      <c r="AJ1477" s="582"/>
      <c r="AK1477" s="582"/>
      <c r="AL1477" s="582"/>
      <c r="AM1477" s="582"/>
      <c r="AN1477" s="582"/>
      <c r="AO1477" s="582"/>
      <c r="AP1477" s="582"/>
      <c r="AQ1477" s="582"/>
      <c r="AR1477" s="582"/>
      <c r="AS1477" s="582"/>
    </row>
    <row r="1478" spans="15:45" ht="12.75" customHeight="1">
      <c r="O1478" s="582"/>
      <c r="P1478" s="582"/>
      <c r="Q1478" s="582"/>
      <c r="R1478" s="582"/>
      <c r="S1478" s="582"/>
      <c r="T1478" s="582"/>
      <c r="U1478" s="582"/>
      <c r="V1478" s="582"/>
      <c r="W1478" s="582"/>
      <c r="X1478" s="582"/>
      <c r="Y1478" s="582"/>
      <c r="Z1478" s="582"/>
      <c r="AA1478" s="582"/>
      <c r="AB1478" s="582"/>
      <c r="AC1478" s="582"/>
      <c r="AD1478" s="582"/>
      <c r="AE1478" s="582"/>
      <c r="AF1478" s="582"/>
      <c r="AG1478" s="582"/>
      <c r="AH1478" s="582"/>
      <c r="AI1478" s="582"/>
      <c r="AJ1478" s="582"/>
      <c r="AK1478" s="582"/>
      <c r="AL1478" s="582"/>
      <c r="AM1478" s="582"/>
      <c r="AN1478" s="582"/>
      <c r="AO1478" s="582"/>
      <c r="AP1478" s="582"/>
      <c r="AQ1478" s="582"/>
      <c r="AR1478" s="582"/>
      <c r="AS1478" s="582"/>
    </row>
    <row r="1479" spans="15:45" ht="12.75" customHeight="1">
      <c r="O1479" s="582"/>
      <c r="P1479" s="582"/>
      <c r="Q1479" s="582"/>
      <c r="R1479" s="582"/>
      <c r="S1479" s="582"/>
      <c r="T1479" s="582"/>
      <c r="U1479" s="582"/>
      <c r="V1479" s="582"/>
      <c r="W1479" s="582"/>
      <c r="X1479" s="582"/>
      <c r="Y1479" s="582"/>
      <c r="Z1479" s="582"/>
      <c r="AA1479" s="582"/>
      <c r="AB1479" s="582"/>
      <c r="AC1479" s="582"/>
      <c r="AD1479" s="582"/>
      <c r="AE1479" s="582"/>
      <c r="AF1479" s="582"/>
      <c r="AG1479" s="582"/>
      <c r="AH1479" s="582"/>
      <c r="AI1479" s="582"/>
      <c r="AJ1479" s="582"/>
      <c r="AK1479" s="582"/>
      <c r="AL1479" s="582"/>
      <c r="AM1479" s="582"/>
      <c r="AN1479" s="582"/>
      <c r="AO1479" s="582"/>
      <c r="AP1479" s="582"/>
      <c r="AQ1479" s="582"/>
      <c r="AR1479" s="582"/>
      <c r="AS1479" s="582"/>
    </row>
    <row r="1480" spans="15:45" ht="12.75" customHeight="1">
      <c r="O1480" s="582"/>
      <c r="P1480" s="582"/>
      <c r="Q1480" s="582"/>
      <c r="R1480" s="582"/>
      <c r="S1480" s="582"/>
      <c r="T1480" s="582"/>
      <c r="U1480" s="582"/>
      <c r="V1480" s="582"/>
      <c r="W1480" s="582"/>
      <c r="X1480" s="582"/>
      <c r="Y1480" s="582"/>
      <c r="Z1480" s="582"/>
      <c r="AA1480" s="582"/>
      <c r="AB1480" s="582"/>
      <c r="AC1480" s="582"/>
      <c r="AD1480" s="582"/>
      <c r="AE1480" s="582"/>
      <c r="AF1480" s="582"/>
      <c r="AG1480" s="582"/>
      <c r="AH1480" s="582"/>
      <c r="AI1480" s="582"/>
      <c r="AJ1480" s="582"/>
      <c r="AK1480" s="582"/>
      <c r="AL1480" s="582"/>
      <c r="AM1480" s="582"/>
      <c r="AN1480" s="582"/>
      <c r="AO1480" s="582"/>
      <c r="AP1480" s="582"/>
      <c r="AQ1480" s="582"/>
      <c r="AR1480" s="582"/>
      <c r="AS1480" s="582"/>
    </row>
    <row r="1481" spans="15:45" ht="12.75" customHeight="1">
      <c r="O1481" s="582"/>
      <c r="P1481" s="582"/>
      <c r="Q1481" s="582"/>
      <c r="R1481" s="582"/>
      <c r="S1481" s="582"/>
      <c r="T1481" s="582"/>
      <c r="U1481" s="582"/>
      <c r="V1481" s="582"/>
      <c r="W1481" s="582"/>
      <c r="X1481" s="582"/>
      <c r="Y1481" s="582"/>
      <c r="Z1481" s="582"/>
      <c r="AA1481" s="582"/>
      <c r="AB1481" s="582"/>
      <c r="AC1481" s="582"/>
      <c r="AD1481" s="582"/>
      <c r="AE1481" s="582"/>
      <c r="AF1481" s="582"/>
      <c r="AG1481" s="582"/>
      <c r="AH1481" s="582"/>
      <c r="AI1481" s="582"/>
      <c r="AJ1481" s="582"/>
      <c r="AK1481" s="582"/>
      <c r="AL1481" s="582"/>
      <c r="AM1481" s="582"/>
      <c r="AN1481" s="582"/>
      <c r="AO1481" s="582"/>
      <c r="AP1481" s="582"/>
      <c r="AQ1481" s="582"/>
      <c r="AR1481" s="582"/>
      <c r="AS1481" s="582"/>
    </row>
    <row r="1482" spans="15:45" ht="12.75" customHeight="1">
      <c r="O1482" s="582"/>
      <c r="P1482" s="582"/>
      <c r="Q1482" s="582"/>
      <c r="R1482" s="582"/>
      <c r="S1482" s="582"/>
      <c r="T1482" s="582"/>
      <c r="U1482" s="582"/>
      <c r="V1482" s="582"/>
      <c r="W1482" s="582"/>
      <c r="X1482" s="582"/>
      <c r="Y1482" s="582"/>
      <c r="Z1482" s="582"/>
      <c r="AA1482" s="582"/>
      <c r="AB1482" s="582"/>
      <c r="AC1482" s="582"/>
      <c r="AD1482" s="582"/>
      <c r="AE1482" s="582"/>
      <c r="AF1482" s="582"/>
      <c r="AG1482" s="582"/>
      <c r="AH1482" s="582"/>
      <c r="AI1482" s="582"/>
      <c r="AJ1482" s="582"/>
      <c r="AK1482" s="582"/>
      <c r="AL1482" s="582"/>
      <c r="AM1482" s="582"/>
      <c r="AN1482" s="582"/>
      <c r="AO1482" s="582"/>
      <c r="AP1482" s="582"/>
      <c r="AQ1482" s="582"/>
      <c r="AR1482" s="582"/>
      <c r="AS1482" s="582"/>
    </row>
    <row r="1483" spans="15:45" ht="12.75" customHeight="1">
      <c r="O1483" s="582"/>
      <c r="P1483" s="582"/>
      <c r="Q1483" s="582"/>
      <c r="R1483" s="582"/>
      <c r="S1483" s="582"/>
      <c r="T1483" s="582"/>
      <c r="U1483" s="582"/>
      <c r="V1483" s="582"/>
      <c r="W1483" s="582"/>
      <c r="X1483" s="582"/>
      <c r="Y1483" s="582"/>
      <c r="Z1483" s="582"/>
      <c r="AA1483" s="582"/>
      <c r="AB1483" s="582"/>
      <c r="AC1483" s="582"/>
      <c r="AD1483" s="582"/>
      <c r="AE1483" s="582"/>
      <c r="AF1483" s="582"/>
      <c r="AG1483" s="582"/>
      <c r="AH1483" s="582"/>
      <c r="AI1483" s="582"/>
      <c r="AJ1483" s="582"/>
      <c r="AK1483" s="582"/>
      <c r="AL1483" s="582"/>
      <c r="AM1483" s="582"/>
      <c r="AN1483" s="582"/>
      <c r="AO1483" s="582"/>
      <c r="AP1483" s="582"/>
      <c r="AQ1483" s="582"/>
      <c r="AR1483" s="582"/>
      <c r="AS1483" s="582"/>
    </row>
    <row r="1484" spans="15:45" ht="12.75" customHeight="1">
      <c r="O1484" s="582"/>
      <c r="P1484" s="582"/>
      <c r="Q1484" s="582"/>
      <c r="R1484" s="582"/>
      <c r="S1484" s="582"/>
      <c r="T1484" s="582"/>
      <c r="U1484" s="582"/>
      <c r="V1484" s="582"/>
      <c r="W1484" s="582"/>
      <c r="X1484" s="582"/>
      <c r="Y1484" s="582"/>
      <c r="Z1484" s="582"/>
      <c r="AA1484" s="582"/>
      <c r="AB1484" s="582"/>
      <c r="AC1484" s="582"/>
      <c r="AD1484" s="582"/>
      <c r="AE1484" s="582"/>
      <c r="AF1484" s="582"/>
      <c r="AG1484" s="582"/>
      <c r="AH1484" s="582"/>
      <c r="AI1484" s="582"/>
      <c r="AJ1484" s="582"/>
      <c r="AK1484" s="582"/>
      <c r="AL1484" s="582"/>
      <c r="AM1484" s="582"/>
      <c r="AN1484" s="582"/>
      <c r="AO1484" s="582"/>
      <c r="AP1484" s="582"/>
      <c r="AQ1484" s="582"/>
      <c r="AR1484" s="582"/>
      <c r="AS1484" s="582"/>
    </row>
    <row r="1485" spans="15:45" ht="12.75" customHeight="1">
      <c r="O1485" s="582"/>
      <c r="P1485" s="582"/>
      <c r="Q1485" s="582"/>
      <c r="R1485" s="582"/>
      <c r="S1485" s="582"/>
      <c r="T1485" s="582"/>
      <c r="U1485" s="582"/>
      <c r="V1485" s="582"/>
      <c r="W1485" s="582"/>
      <c r="X1485" s="582"/>
      <c r="Y1485" s="582"/>
      <c r="Z1485" s="582"/>
      <c r="AA1485" s="582"/>
      <c r="AB1485" s="582"/>
      <c r="AC1485" s="582"/>
      <c r="AD1485" s="582"/>
      <c r="AE1485" s="582"/>
      <c r="AF1485" s="582"/>
      <c r="AG1485" s="582"/>
      <c r="AH1485" s="582"/>
      <c r="AI1485" s="582"/>
      <c r="AJ1485" s="582"/>
      <c r="AK1485" s="582"/>
      <c r="AL1485" s="582"/>
      <c r="AM1485" s="582"/>
      <c r="AN1485" s="582"/>
      <c r="AO1485" s="582"/>
      <c r="AP1485" s="582"/>
      <c r="AQ1485" s="582"/>
      <c r="AR1485" s="582"/>
      <c r="AS1485" s="582"/>
    </row>
    <row r="1486" spans="15:45" ht="12.75" customHeight="1">
      <c r="O1486" s="582"/>
      <c r="P1486" s="582"/>
      <c r="Q1486" s="582"/>
      <c r="R1486" s="582"/>
      <c r="S1486" s="582"/>
      <c r="T1486" s="582"/>
      <c r="U1486" s="582"/>
      <c r="V1486" s="582"/>
      <c r="W1486" s="582"/>
      <c r="X1486" s="582"/>
      <c r="Y1486" s="582"/>
      <c r="Z1486" s="582"/>
      <c r="AA1486" s="582"/>
      <c r="AB1486" s="582"/>
      <c r="AC1486" s="582"/>
      <c r="AD1486" s="582"/>
      <c r="AE1486" s="582"/>
      <c r="AF1486" s="582"/>
      <c r="AG1486" s="582"/>
      <c r="AH1486" s="582"/>
      <c r="AI1486" s="582"/>
      <c r="AJ1486" s="582"/>
      <c r="AK1486" s="582"/>
      <c r="AL1486" s="582"/>
      <c r="AM1486" s="582"/>
      <c r="AN1486" s="582"/>
      <c r="AO1486" s="582"/>
      <c r="AP1486" s="582"/>
      <c r="AQ1486" s="582"/>
      <c r="AR1486" s="582"/>
      <c r="AS1486" s="582"/>
    </row>
    <row r="1487" spans="15:45" ht="12.75" customHeight="1">
      <c r="O1487" s="582"/>
      <c r="P1487" s="582"/>
      <c r="Q1487" s="582"/>
      <c r="R1487" s="582"/>
      <c r="S1487" s="582"/>
      <c r="T1487" s="582"/>
      <c r="U1487" s="582"/>
      <c r="V1487" s="582"/>
      <c r="W1487" s="582"/>
      <c r="X1487" s="582"/>
      <c r="Y1487" s="582"/>
      <c r="Z1487" s="582"/>
      <c r="AA1487" s="582"/>
      <c r="AB1487" s="582"/>
      <c r="AC1487" s="582"/>
      <c r="AD1487" s="582"/>
      <c r="AE1487" s="582"/>
      <c r="AF1487" s="582"/>
      <c r="AG1487" s="582"/>
      <c r="AH1487" s="582"/>
      <c r="AI1487" s="582"/>
      <c r="AJ1487" s="582"/>
      <c r="AK1487" s="582"/>
      <c r="AL1487" s="582"/>
      <c r="AM1487" s="582"/>
      <c r="AN1487" s="582"/>
      <c r="AO1487" s="582"/>
      <c r="AP1487" s="582"/>
      <c r="AQ1487" s="582"/>
      <c r="AR1487" s="582"/>
      <c r="AS1487" s="582"/>
    </row>
    <row r="1488" spans="15:45" ht="12.75" customHeight="1">
      <c r="O1488" s="582"/>
      <c r="P1488" s="582"/>
      <c r="Q1488" s="582"/>
      <c r="R1488" s="582"/>
      <c r="S1488" s="582"/>
      <c r="T1488" s="582"/>
      <c r="U1488" s="582"/>
      <c r="V1488" s="582"/>
      <c r="W1488" s="582"/>
      <c r="X1488" s="582"/>
      <c r="Y1488" s="582"/>
      <c r="Z1488" s="582"/>
      <c r="AA1488" s="582"/>
      <c r="AB1488" s="582"/>
      <c r="AC1488" s="582"/>
      <c r="AD1488" s="582"/>
      <c r="AE1488" s="582"/>
      <c r="AF1488" s="582"/>
      <c r="AG1488" s="582"/>
      <c r="AH1488" s="582"/>
      <c r="AI1488" s="582"/>
      <c r="AJ1488" s="582"/>
      <c r="AK1488" s="582"/>
      <c r="AL1488" s="582"/>
      <c r="AM1488" s="582"/>
      <c r="AN1488" s="582"/>
      <c r="AO1488" s="582"/>
      <c r="AP1488" s="582"/>
      <c r="AQ1488" s="582"/>
      <c r="AR1488" s="582"/>
      <c r="AS1488" s="582"/>
    </row>
    <row r="1489" spans="15:45" ht="12.75" customHeight="1">
      <c r="O1489" s="582"/>
      <c r="P1489" s="582"/>
      <c r="Q1489" s="582"/>
      <c r="R1489" s="582"/>
      <c r="S1489" s="582"/>
      <c r="T1489" s="582"/>
      <c r="U1489" s="582"/>
      <c r="V1489" s="582"/>
      <c r="W1489" s="582"/>
      <c r="X1489" s="582"/>
      <c r="Y1489" s="582"/>
      <c r="Z1489" s="582"/>
      <c r="AA1489" s="582"/>
      <c r="AB1489" s="582"/>
      <c r="AC1489" s="582"/>
      <c r="AD1489" s="582"/>
      <c r="AE1489" s="582"/>
      <c r="AF1489" s="582"/>
      <c r="AG1489" s="582"/>
      <c r="AH1489" s="582"/>
      <c r="AI1489" s="582"/>
      <c r="AJ1489" s="582"/>
      <c r="AK1489" s="582"/>
      <c r="AL1489" s="582"/>
      <c r="AM1489" s="582"/>
      <c r="AN1489" s="582"/>
      <c r="AO1489" s="582"/>
      <c r="AP1489" s="582"/>
      <c r="AQ1489" s="582"/>
      <c r="AR1489" s="582"/>
      <c r="AS1489" s="582"/>
    </row>
    <row r="1490" spans="15:45" ht="12.75" customHeight="1">
      <c r="O1490" s="582"/>
      <c r="P1490" s="582"/>
      <c r="Q1490" s="582"/>
      <c r="R1490" s="582"/>
      <c r="S1490" s="582"/>
      <c r="T1490" s="582"/>
      <c r="U1490" s="582"/>
      <c r="V1490" s="582"/>
      <c r="W1490" s="582"/>
      <c r="X1490" s="582"/>
      <c r="Y1490" s="582"/>
      <c r="Z1490" s="582"/>
      <c r="AA1490" s="582"/>
      <c r="AB1490" s="582"/>
      <c r="AC1490" s="582"/>
      <c r="AD1490" s="582"/>
      <c r="AE1490" s="582"/>
      <c r="AF1490" s="582"/>
      <c r="AG1490" s="582"/>
      <c r="AH1490" s="582"/>
      <c r="AI1490" s="582"/>
      <c r="AJ1490" s="582"/>
      <c r="AK1490" s="582"/>
      <c r="AL1490" s="582"/>
      <c r="AM1490" s="582"/>
      <c r="AN1490" s="582"/>
      <c r="AO1490" s="582"/>
      <c r="AP1490" s="582"/>
      <c r="AQ1490" s="582"/>
      <c r="AR1490" s="582"/>
      <c r="AS1490" s="582"/>
    </row>
    <row r="1491" spans="15:45" ht="12.75" customHeight="1">
      <c r="O1491" s="582"/>
      <c r="P1491" s="582"/>
      <c r="Q1491" s="582"/>
      <c r="R1491" s="582"/>
      <c r="S1491" s="582"/>
      <c r="T1491" s="582"/>
      <c r="U1491" s="582"/>
      <c r="V1491" s="582"/>
      <c r="W1491" s="582"/>
      <c r="X1491" s="582"/>
      <c r="Y1491" s="582"/>
      <c r="Z1491" s="582"/>
      <c r="AA1491" s="582"/>
      <c r="AB1491" s="582"/>
      <c r="AC1491" s="582"/>
      <c r="AD1491" s="582"/>
      <c r="AE1491" s="582"/>
      <c r="AF1491" s="582"/>
      <c r="AG1491" s="582"/>
      <c r="AH1491" s="582"/>
      <c r="AI1491" s="582"/>
      <c r="AJ1491" s="582"/>
      <c r="AK1491" s="582"/>
      <c r="AL1491" s="582"/>
      <c r="AM1491" s="582"/>
      <c r="AN1491" s="582"/>
      <c r="AO1491" s="582"/>
      <c r="AP1491" s="582"/>
      <c r="AQ1491" s="582"/>
      <c r="AR1491" s="582"/>
      <c r="AS1491" s="582"/>
    </row>
    <row r="1492" spans="15:45" ht="12.75" customHeight="1">
      <c r="O1492" s="582"/>
      <c r="P1492" s="582"/>
      <c r="Q1492" s="582"/>
      <c r="R1492" s="582"/>
      <c r="S1492" s="582"/>
      <c r="T1492" s="582"/>
      <c r="U1492" s="582"/>
      <c r="V1492" s="582"/>
      <c r="W1492" s="582"/>
      <c r="X1492" s="582"/>
      <c r="Y1492" s="582"/>
      <c r="Z1492" s="582"/>
      <c r="AA1492" s="582"/>
      <c r="AB1492" s="582"/>
      <c r="AC1492" s="582"/>
      <c r="AD1492" s="582"/>
      <c r="AE1492" s="582"/>
      <c r="AF1492" s="582"/>
      <c r="AG1492" s="582"/>
      <c r="AH1492" s="582"/>
      <c r="AI1492" s="582"/>
      <c r="AJ1492" s="582"/>
      <c r="AK1492" s="582"/>
      <c r="AL1492" s="582"/>
      <c r="AM1492" s="582"/>
      <c r="AN1492" s="582"/>
      <c r="AO1492" s="582"/>
      <c r="AP1492" s="582"/>
      <c r="AQ1492" s="582"/>
      <c r="AR1492" s="582"/>
      <c r="AS1492" s="582"/>
    </row>
    <row r="1493" spans="15:45" ht="12.75" customHeight="1">
      <c r="O1493" s="582"/>
      <c r="P1493" s="582"/>
      <c r="Q1493" s="582"/>
      <c r="R1493" s="582"/>
      <c r="S1493" s="582"/>
      <c r="T1493" s="582"/>
      <c r="U1493" s="582"/>
      <c r="V1493" s="582"/>
      <c r="W1493" s="582"/>
      <c r="X1493" s="582"/>
      <c r="Y1493" s="582"/>
      <c r="Z1493" s="582"/>
      <c r="AA1493" s="582"/>
      <c r="AB1493" s="582"/>
      <c r="AC1493" s="582"/>
      <c r="AD1493" s="582"/>
      <c r="AE1493" s="582"/>
      <c r="AF1493" s="582"/>
      <c r="AG1493" s="582"/>
      <c r="AH1493" s="582"/>
      <c r="AI1493" s="582"/>
      <c r="AJ1493" s="582"/>
      <c r="AK1493" s="582"/>
      <c r="AL1493" s="582"/>
      <c r="AM1493" s="582"/>
      <c r="AN1493" s="582"/>
      <c r="AO1493" s="582"/>
      <c r="AP1493" s="582"/>
      <c r="AQ1493" s="582"/>
      <c r="AR1493" s="582"/>
      <c r="AS1493" s="582"/>
    </row>
    <row r="1494" spans="15:45" ht="12.75" customHeight="1">
      <c r="O1494" s="582"/>
      <c r="P1494" s="582"/>
      <c r="Q1494" s="582"/>
      <c r="R1494" s="582"/>
      <c r="S1494" s="582"/>
      <c r="T1494" s="582"/>
      <c r="U1494" s="582"/>
      <c r="V1494" s="582"/>
      <c r="W1494" s="582"/>
      <c r="X1494" s="582"/>
      <c r="Y1494" s="582"/>
      <c r="Z1494" s="582"/>
      <c r="AA1494" s="582"/>
      <c r="AB1494" s="582"/>
      <c r="AC1494" s="582"/>
      <c r="AD1494" s="582"/>
      <c r="AE1494" s="582"/>
      <c r="AF1494" s="582"/>
      <c r="AG1494" s="582"/>
      <c r="AH1494" s="582"/>
      <c r="AI1494" s="582"/>
      <c r="AJ1494" s="582"/>
      <c r="AK1494" s="582"/>
      <c r="AL1494" s="582"/>
      <c r="AM1494" s="582"/>
      <c r="AN1494" s="582"/>
      <c r="AO1494" s="582"/>
      <c r="AP1494" s="582"/>
      <c r="AQ1494" s="582"/>
      <c r="AR1494" s="582"/>
      <c r="AS1494" s="582"/>
    </row>
    <row r="1495" spans="15:45" ht="12.75" customHeight="1">
      <c r="O1495" s="582"/>
      <c r="P1495" s="582"/>
      <c r="Q1495" s="582"/>
      <c r="R1495" s="582"/>
      <c r="S1495" s="582"/>
      <c r="T1495" s="582"/>
      <c r="U1495" s="582"/>
      <c r="V1495" s="582"/>
      <c r="W1495" s="582"/>
      <c r="X1495" s="582"/>
      <c r="Y1495" s="582"/>
      <c r="Z1495" s="582"/>
      <c r="AA1495" s="582"/>
      <c r="AB1495" s="582"/>
      <c r="AC1495" s="582"/>
      <c r="AD1495" s="582"/>
      <c r="AE1495" s="582"/>
      <c r="AF1495" s="582"/>
      <c r="AG1495" s="582"/>
      <c r="AH1495" s="582"/>
      <c r="AI1495" s="582"/>
      <c r="AJ1495" s="582"/>
      <c r="AK1495" s="582"/>
      <c r="AL1495" s="582"/>
      <c r="AM1495" s="582"/>
      <c r="AN1495" s="582"/>
      <c r="AO1495" s="582"/>
      <c r="AP1495" s="582"/>
      <c r="AQ1495" s="582"/>
      <c r="AR1495" s="582"/>
      <c r="AS1495" s="582"/>
    </row>
    <row r="1496" spans="15:45" ht="12.75" customHeight="1">
      <c r="O1496" s="582"/>
      <c r="P1496" s="582"/>
      <c r="Q1496" s="582"/>
      <c r="R1496" s="582"/>
      <c r="S1496" s="582"/>
      <c r="T1496" s="582"/>
      <c r="U1496" s="582"/>
      <c r="V1496" s="582"/>
      <c r="W1496" s="582"/>
      <c r="X1496" s="582"/>
      <c r="Y1496" s="582"/>
      <c r="Z1496" s="582"/>
      <c r="AA1496" s="582"/>
      <c r="AB1496" s="582"/>
      <c r="AC1496" s="582"/>
      <c r="AD1496" s="582"/>
      <c r="AE1496" s="582"/>
      <c r="AF1496" s="582"/>
      <c r="AG1496" s="582"/>
      <c r="AH1496" s="582"/>
      <c r="AI1496" s="582"/>
      <c r="AJ1496" s="582"/>
      <c r="AK1496" s="582"/>
      <c r="AL1496" s="582"/>
      <c r="AM1496" s="582"/>
      <c r="AN1496" s="582"/>
      <c r="AO1496" s="582"/>
      <c r="AP1496" s="582"/>
      <c r="AQ1496" s="582"/>
      <c r="AR1496" s="582"/>
      <c r="AS1496" s="582"/>
    </row>
    <row r="1497" spans="15:45" ht="12.75" customHeight="1">
      <c r="O1497" s="582"/>
      <c r="P1497" s="582"/>
      <c r="Q1497" s="582"/>
      <c r="R1497" s="582"/>
      <c r="S1497" s="582"/>
      <c r="T1497" s="582"/>
      <c r="U1497" s="582"/>
      <c r="V1497" s="582"/>
      <c r="W1497" s="582"/>
      <c r="X1497" s="582"/>
      <c r="Y1497" s="582"/>
      <c r="Z1497" s="582"/>
      <c r="AA1497" s="582"/>
      <c r="AB1497" s="582"/>
      <c r="AC1497" s="582"/>
      <c r="AD1497" s="582"/>
      <c r="AE1497" s="582"/>
      <c r="AF1497" s="582"/>
      <c r="AG1497" s="582"/>
      <c r="AH1497" s="582"/>
      <c r="AI1497" s="582"/>
      <c r="AJ1497" s="582"/>
      <c r="AK1497" s="582"/>
      <c r="AL1497" s="582"/>
      <c r="AM1497" s="582"/>
      <c r="AN1497" s="582"/>
      <c r="AO1497" s="582"/>
      <c r="AP1497" s="582"/>
      <c r="AQ1497" s="582"/>
      <c r="AR1497" s="582"/>
      <c r="AS1497" s="582"/>
    </row>
    <row r="1498" spans="15:45" ht="12.75" customHeight="1">
      <c r="O1498" s="582"/>
      <c r="P1498" s="582"/>
      <c r="Q1498" s="582"/>
      <c r="R1498" s="582"/>
      <c r="S1498" s="582"/>
      <c r="T1498" s="582"/>
      <c r="U1498" s="582"/>
      <c r="V1498" s="582"/>
      <c r="W1498" s="582"/>
      <c r="X1498" s="582"/>
      <c r="Y1498" s="582"/>
      <c r="Z1498" s="582"/>
      <c r="AA1498" s="582"/>
      <c r="AB1498" s="582"/>
      <c r="AC1498" s="582"/>
      <c r="AD1498" s="582"/>
      <c r="AE1498" s="582"/>
      <c r="AF1498" s="582"/>
      <c r="AG1498" s="582"/>
      <c r="AH1498" s="582"/>
      <c r="AI1498" s="582"/>
      <c r="AJ1498" s="582"/>
      <c r="AK1498" s="582"/>
      <c r="AL1498" s="582"/>
      <c r="AM1498" s="582"/>
      <c r="AN1498" s="582"/>
      <c r="AO1498" s="582"/>
      <c r="AP1498" s="582"/>
      <c r="AQ1498" s="582"/>
      <c r="AR1498" s="582"/>
      <c r="AS1498" s="582"/>
    </row>
    <row r="1499" spans="15:45" ht="12.75" customHeight="1">
      <c r="O1499" s="582"/>
      <c r="P1499" s="582"/>
      <c r="Q1499" s="582"/>
      <c r="R1499" s="582"/>
      <c r="S1499" s="582"/>
      <c r="T1499" s="582"/>
      <c r="U1499" s="582"/>
      <c r="V1499" s="582"/>
      <c r="W1499" s="582"/>
      <c r="X1499" s="582"/>
      <c r="Y1499" s="582"/>
      <c r="Z1499" s="582"/>
      <c r="AA1499" s="582"/>
      <c r="AB1499" s="582"/>
      <c r="AC1499" s="582"/>
      <c r="AD1499" s="582"/>
      <c r="AE1499" s="582"/>
      <c r="AF1499" s="582"/>
      <c r="AG1499" s="582"/>
      <c r="AH1499" s="582"/>
      <c r="AI1499" s="582"/>
      <c r="AJ1499" s="582"/>
      <c r="AK1499" s="582"/>
      <c r="AL1499" s="582"/>
      <c r="AM1499" s="582"/>
      <c r="AN1499" s="582"/>
      <c r="AO1499" s="582"/>
      <c r="AP1499" s="582"/>
      <c r="AQ1499" s="582"/>
      <c r="AR1499" s="582"/>
      <c r="AS1499" s="582"/>
    </row>
    <row r="1500" spans="15:45" ht="12.75" customHeight="1">
      <c r="O1500" s="582"/>
      <c r="P1500" s="582"/>
      <c r="Q1500" s="582"/>
      <c r="R1500" s="582"/>
      <c r="S1500" s="582"/>
      <c r="T1500" s="582"/>
      <c r="U1500" s="582"/>
      <c r="V1500" s="582"/>
      <c r="W1500" s="582"/>
      <c r="X1500" s="582"/>
      <c r="Y1500" s="582"/>
      <c r="Z1500" s="582"/>
      <c r="AA1500" s="582"/>
      <c r="AB1500" s="582"/>
      <c r="AC1500" s="582"/>
      <c r="AD1500" s="582"/>
      <c r="AE1500" s="582"/>
      <c r="AF1500" s="582"/>
      <c r="AG1500" s="582"/>
      <c r="AH1500" s="582"/>
      <c r="AI1500" s="582"/>
      <c r="AJ1500" s="582"/>
      <c r="AK1500" s="582"/>
      <c r="AL1500" s="582"/>
      <c r="AM1500" s="582"/>
      <c r="AN1500" s="582"/>
      <c r="AO1500" s="582"/>
      <c r="AP1500" s="582"/>
      <c r="AQ1500" s="582"/>
      <c r="AR1500" s="582"/>
      <c r="AS1500" s="582"/>
    </row>
    <row r="1501" spans="15:45" ht="12.75" customHeight="1">
      <c r="O1501" s="582"/>
      <c r="P1501" s="582"/>
      <c r="Q1501" s="582"/>
      <c r="R1501" s="582"/>
      <c r="S1501" s="582"/>
      <c r="T1501" s="582"/>
      <c r="U1501" s="582"/>
      <c r="V1501" s="582"/>
      <c r="W1501" s="582"/>
      <c r="X1501" s="582"/>
      <c r="Y1501" s="582"/>
      <c r="Z1501" s="582"/>
      <c r="AA1501" s="582"/>
      <c r="AB1501" s="582"/>
      <c r="AC1501" s="582"/>
      <c r="AD1501" s="582"/>
      <c r="AE1501" s="582"/>
      <c r="AF1501" s="582"/>
      <c r="AG1501" s="582"/>
      <c r="AH1501" s="582"/>
      <c r="AI1501" s="582"/>
      <c r="AJ1501" s="582"/>
      <c r="AK1501" s="582"/>
      <c r="AL1501" s="582"/>
      <c r="AM1501" s="582"/>
      <c r="AN1501" s="582"/>
      <c r="AO1501" s="582"/>
      <c r="AP1501" s="582"/>
      <c r="AQ1501" s="582"/>
      <c r="AR1501" s="582"/>
      <c r="AS1501" s="582"/>
    </row>
    <row r="1502" spans="15:45" ht="12.75" customHeight="1">
      <c r="O1502" s="582"/>
      <c r="P1502" s="582"/>
      <c r="Q1502" s="582"/>
      <c r="R1502" s="582"/>
      <c r="S1502" s="582"/>
      <c r="T1502" s="582"/>
      <c r="U1502" s="582"/>
      <c r="V1502" s="582"/>
      <c r="W1502" s="582"/>
      <c r="X1502" s="582"/>
      <c r="Y1502" s="582"/>
      <c r="Z1502" s="582"/>
      <c r="AA1502" s="582"/>
      <c r="AB1502" s="582"/>
      <c r="AC1502" s="582"/>
      <c r="AD1502" s="582"/>
      <c r="AE1502" s="582"/>
      <c r="AF1502" s="582"/>
      <c r="AG1502" s="582"/>
      <c r="AH1502" s="582"/>
      <c r="AI1502" s="582"/>
      <c r="AJ1502" s="582"/>
      <c r="AK1502" s="582"/>
      <c r="AL1502" s="582"/>
      <c r="AM1502" s="582"/>
      <c r="AN1502" s="582"/>
      <c r="AO1502" s="582"/>
      <c r="AP1502" s="582"/>
      <c r="AQ1502" s="582"/>
      <c r="AR1502" s="582"/>
      <c r="AS1502" s="582"/>
    </row>
    <row r="1503" spans="15:45" ht="12.75" customHeight="1">
      <c r="O1503" s="582"/>
      <c r="P1503" s="582"/>
      <c r="Q1503" s="582"/>
      <c r="R1503" s="582"/>
      <c r="S1503" s="582"/>
      <c r="T1503" s="582"/>
      <c r="U1503" s="582"/>
      <c r="V1503" s="582"/>
      <c r="W1503" s="582"/>
      <c r="X1503" s="582"/>
      <c r="Y1503" s="582"/>
      <c r="Z1503" s="582"/>
      <c r="AA1503" s="582"/>
      <c r="AB1503" s="582"/>
      <c r="AC1503" s="582"/>
      <c r="AD1503" s="582"/>
      <c r="AE1503" s="582"/>
      <c r="AF1503" s="582"/>
      <c r="AG1503" s="582"/>
      <c r="AH1503" s="582"/>
      <c r="AI1503" s="582"/>
      <c r="AJ1503" s="582"/>
      <c r="AK1503" s="582"/>
      <c r="AL1503" s="582"/>
      <c r="AM1503" s="582"/>
      <c r="AN1503" s="582"/>
      <c r="AO1503" s="582"/>
      <c r="AP1503" s="582"/>
      <c r="AQ1503" s="582"/>
      <c r="AR1503" s="582"/>
      <c r="AS1503" s="582"/>
    </row>
    <row r="1504" spans="15:45" ht="12.75" customHeight="1">
      <c r="O1504" s="582"/>
      <c r="P1504" s="582"/>
      <c r="Q1504" s="582"/>
      <c r="R1504" s="582"/>
      <c r="S1504" s="582"/>
      <c r="T1504" s="582"/>
      <c r="U1504" s="582"/>
      <c r="V1504" s="582"/>
      <c r="W1504" s="582"/>
      <c r="X1504" s="582"/>
      <c r="Y1504" s="582"/>
      <c r="Z1504" s="582"/>
      <c r="AA1504" s="582"/>
      <c r="AB1504" s="582"/>
      <c r="AC1504" s="582"/>
      <c r="AD1504" s="582"/>
      <c r="AE1504" s="582"/>
      <c r="AF1504" s="582"/>
      <c r="AG1504" s="582"/>
      <c r="AH1504" s="582"/>
      <c r="AI1504" s="582"/>
      <c r="AJ1504" s="582"/>
      <c r="AK1504" s="582"/>
      <c r="AL1504" s="582"/>
      <c r="AM1504" s="582"/>
      <c r="AN1504" s="582"/>
      <c r="AO1504" s="582"/>
      <c r="AP1504" s="582"/>
      <c r="AQ1504" s="582"/>
      <c r="AR1504" s="582"/>
      <c r="AS1504" s="582"/>
    </row>
    <row r="1505" spans="15:45" ht="12.75" customHeight="1">
      <c r="O1505" s="582"/>
      <c r="P1505" s="582"/>
      <c r="Q1505" s="582"/>
      <c r="R1505" s="582"/>
      <c r="S1505" s="582"/>
      <c r="T1505" s="582"/>
      <c r="U1505" s="582"/>
      <c r="V1505" s="582"/>
      <c r="W1505" s="582"/>
      <c r="X1505" s="582"/>
      <c r="Y1505" s="582"/>
      <c r="Z1505" s="582"/>
      <c r="AA1505" s="582"/>
      <c r="AB1505" s="582"/>
      <c r="AC1505" s="582"/>
      <c r="AD1505" s="582"/>
      <c r="AE1505" s="582"/>
      <c r="AF1505" s="582"/>
      <c r="AG1505" s="582"/>
      <c r="AH1505" s="582"/>
      <c r="AI1505" s="582"/>
      <c r="AJ1505" s="582"/>
      <c r="AK1505" s="582"/>
      <c r="AL1505" s="582"/>
      <c r="AM1505" s="582"/>
      <c r="AN1505" s="582"/>
      <c r="AO1505" s="582"/>
      <c r="AP1505" s="582"/>
      <c r="AQ1505" s="582"/>
      <c r="AR1505" s="582"/>
      <c r="AS1505" s="582"/>
    </row>
    <row r="1506" spans="15:45" ht="12.75" customHeight="1">
      <c r="O1506" s="582"/>
      <c r="P1506" s="582"/>
      <c r="Q1506" s="582"/>
      <c r="R1506" s="582"/>
      <c r="S1506" s="582"/>
      <c r="T1506" s="582"/>
      <c r="U1506" s="582"/>
      <c r="V1506" s="582"/>
      <c r="W1506" s="582"/>
      <c r="X1506" s="582"/>
      <c r="Y1506" s="582"/>
      <c r="Z1506" s="582"/>
      <c r="AA1506" s="582"/>
      <c r="AB1506" s="582"/>
      <c r="AC1506" s="582"/>
      <c r="AD1506" s="582"/>
      <c r="AE1506" s="582"/>
      <c r="AF1506" s="582"/>
      <c r="AG1506" s="582"/>
      <c r="AH1506" s="582"/>
      <c r="AI1506" s="582"/>
      <c r="AJ1506" s="582"/>
      <c r="AK1506" s="582"/>
      <c r="AL1506" s="582"/>
      <c r="AM1506" s="582"/>
      <c r="AN1506" s="582"/>
      <c r="AO1506" s="582"/>
      <c r="AP1506" s="582"/>
      <c r="AQ1506" s="582"/>
      <c r="AR1506" s="582"/>
      <c r="AS1506" s="582"/>
    </row>
    <row r="1507" spans="15:45" ht="12.75" customHeight="1">
      <c r="O1507" s="582"/>
      <c r="P1507" s="582"/>
      <c r="Q1507" s="582"/>
      <c r="R1507" s="582"/>
      <c r="S1507" s="582"/>
      <c r="T1507" s="582"/>
      <c r="U1507" s="582"/>
      <c r="V1507" s="582"/>
      <c r="W1507" s="582"/>
      <c r="X1507" s="582"/>
      <c r="Y1507" s="582"/>
      <c r="Z1507" s="582"/>
      <c r="AA1507" s="582"/>
      <c r="AB1507" s="582"/>
      <c r="AC1507" s="582"/>
      <c r="AD1507" s="582"/>
      <c r="AE1507" s="582"/>
      <c r="AF1507" s="582"/>
      <c r="AG1507" s="582"/>
      <c r="AH1507" s="582"/>
      <c r="AI1507" s="582"/>
      <c r="AJ1507" s="582"/>
      <c r="AK1507" s="582"/>
      <c r="AL1507" s="582"/>
      <c r="AM1507" s="582"/>
      <c r="AN1507" s="582"/>
      <c r="AO1507" s="582"/>
      <c r="AP1507" s="582"/>
      <c r="AQ1507" s="582"/>
      <c r="AR1507" s="582"/>
      <c r="AS1507" s="582"/>
    </row>
    <row r="1508" spans="15:45" ht="12.75" customHeight="1">
      <c r="O1508" s="582"/>
      <c r="P1508" s="582"/>
      <c r="Q1508" s="582"/>
      <c r="R1508" s="582"/>
      <c r="S1508" s="582"/>
      <c r="T1508" s="582"/>
      <c r="U1508" s="582"/>
      <c r="V1508" s="582"/>
      <c r="W1508" s="582"/>
      <c r="X1508" s="582"/>
      <c r="Y1508" s="582"/>
      <c r="Z1508" s="582"/>
      <c r="AA1508" s="582"/>
      <c r="AB1508" s="582"/>
      <c r="AC1508" s="582"/>
      <c r="AD1508" s="582"/>
      <c r="AE1508" s="582"/>
      <c r="AF1508" s="582"/>
      <c r="AG1508" s="582"/>
      <c r="AH1508" s="582"/>
      <c r="AI1508" s="582"/>
      <c r="AJ1508" s="582"/>
      <c r="AK1508" s="582"/>
      <c r="AL1508" s="582"/>
      <c r="AM1508" s="582"/>
      <c r="AN1508" s="582"/>
      <c r="AO1508" s="582"/>
      <c r="AP1508" s="582"/>
      <c r="AQ1508" s="582"/>
      <c r="AR1508" s="582"/>
      <c r="AS1508" s="582"/>
    </row>
    <row r="1509" spans="15:45" ht="12.75" customHeight="1">
      <c r="O1509" s="582"/>
      <c r="P1509" s="582"/>
      <c r="Q1509" s="582"/>
      <c r="R1509" s="582"/>
      <c r="S1509" s="582"/>
      <c r="T1509" s="582"/>
      <c r="U1509" s="582"/>
      <c r="V1509" s="582"/>
      <c r="W1509" s="582"/>
      <c r="X1509" s="582"/>
      <c r="Y1509" s="582"/>
      <c r="Z1509" s="582"/>
      <c r="AA1509" s="582"/>
      <c r="AB1509" s="582"/>
      <c r="AC1509" s="582"/>
      <c r="AD1509" s="582"/>
      <c r="AE1509" s="582"/>
      <c r="AF1509" s="582"/>
      <c r="AG1509" s="582"/>
      <c r="AH1509" s="582"/>
      <c r="AI1509" s="582"/>
      <c r="AJ1509" s="582"/>
      <c r="AK1509" s="582"/>
      <c r="AL1509" s="582"/>
      <c r="AM1509" s="582"/>
      <c r="AN1509" s="582"/>
      <c r="AO1509" s="582"/>
      <c r="AP1509" s="582"/>
      <c r="AQ1509" s="582"/>
      <c r="AR1509" s="582"/>
      <c r="AS1509" s="582"/>
    </row>
    <row r="1510" spans="15:45" ht="12.75" customHeight="1">
      <c r="O1510" s="582"/>
      <c r="P1510" s="582"/>
      <c r="Q1510" s="582"/>
      <c r="R1510" s="582"/>
      <c r="S1510" s="582"/>
      <c r="T1510" s="582"/>
      <c r="U1510" s="582"/>
      <c r="V1510" s="582"/>
      <c r="W1510" s="582"/>
      <c r="X1510" s="582"/>
      <c r="Y1510" s="582"/>
      <c r="Z1510" s="582"/>
      <c r="AA1510" s="582"/>
      <c r="AB1510" s="582"/>
      <c r="AC1510" s="582"/>
      <c r="AD1510" s="582"/>
      <c r="AE1510" s="582"/>
      <c r="AF1510" s="582"/>
      <c r="AG1510" s="582"/>
      <c r="AH1510" s="582"/>
      <c r="AI1510" s="582"/>
      <c r="AJ1510" s="582"/>
      <c r="AK1510" s="582"/>
      <c r="AL1510" s="582"/>
      <c r="AM1510" s="582"/>
      <c r="AN1510" s="582"/>
      <c r="AO1510" s="582"/>
      <c r="AP1510" s="582"/>
      <c r="AQ1510" s="582"/>
      <c r="AR1510" s="582"/>
      <c r="AS1510" s="582"/>
    </row>
    <row r="1511" spans="15:45" ht="12.75" customHeight="1">
      <c r="O1511" s="582"/>
      <c r="P1511" s="582"/>
      <c r="Q1511" s="582"/>
      <c r="R1511" s="582"/>
      <c r="S1511" s="582"/>
      <c r="T1511" s="582"/>
      <c r="U1511" s="582"/>
      <c r="V1511" s="582"/>
      <c r="W1511" s="582"/>
      <c r="X1511" s="582"/>
      <c r="Y1511" s="582"/>
      <c r="Z1511" s="582"/>
      <c r="AA1511" s="582"/>
      <c r="AB1511" s="582"/>
      <c r="AC1511" s="582"/>
      <c r="AD1511" s="582"/>
      <c r="AE1511" s="582"/>
      <c r="AF1511" s="582"/>
      <c r="AG1511" s="582"/>
      <c r="AH1511" s="582"/>
      <c r="AI1511" s="582"/>
      <c r="AJ1511" s="582"/>
      <c r="AK1511" s="582"/>
      <c r="AL1511" s="582"/>
      <c r="AM1511" s="582"/>
      <c r="AN1511" s="582"/>
      <c r="AO1511" s="582"/>
      <c r="AP1511" s="582"/>
      <c r="AQ1511" s="582"/>
      <c r="AR1511" s="582"/>
      <c r="AS1511" s="582"/>
    </row>
    <row r="1512" spans="15:45" ht="12.75" customHeight="1">
      <c r="O1512" s="582"/>
      <c r="P1512" s="582"/>
      <c r="Q1512" s="582"/>
      <c r="R1512" s="582"/>
      <c r="S1512" s="582"/>
      <c r="T1512" s="582"/>
      <c r="U1512" s="582"/>
      <c r="V1512" s="582"/>
      <c r="W1512" s="582"/>
      <c r="X1512" s="582"/>
      <c r="Y1512" s="582"/>
      <c r="Z1512" s="582"/>
      <c r="AA1512" s="582"/>
      <c r="AB1512" s="582"/>
      <c r="AC1512" s="582"/>
      <c r="AD1512" s="582"/>
      <c r="AE1512" s="582"/>
      <c r="AF1512" s="582"/>
      <c r="AG1512" s="582"/>
      <c r="AH1512" s="582"/>
      <c r="AI1512" s="582"/>
      <c r="AJ1512" s="582"/>
      <c r="AK1512" s="582"/>
      <c r="AL1512" s="582"/>
      <c r="AM1512" s="582"/>
      <c r="AN1512" s="582"/>
      <c r="AO1512" s="582"/>
      <c r="AP1512" s="582"/>
      <c r="AQ1512" s="582"/>
      <c r="AR1512" s="582"/>
      <c r="AS1512" s="582"/>
    </row>
    <row r="1513" spans="15:45" ht="12.75" customHeight="1">
      <c r="O1513" s="582"/>
      <c r="P1513" s="582"/>
      <c r="Q1513" s="582"/>
      <c r="R1513" s="582"/>
      <c r="S1513" s="582"/>
      <c r="T1513" s="582"/>
      <c r="U1513" s="582"/>
      <c r="V1513" s="582"/>
      <c r="W1513" s="582"/>
      <c r="X1513" s="582"/>
      <c r="Y1513" s="582"/>
      <c r="Z1513" s="582"/>
      <c r="AA1513" s="582"/>
      <c r="AB1513" s="582"/>
      <c r="AC1513" s="582"/>
      <c r="AD1513" s="582"/>
      <c r="AE1513" s="582"/>
      <c r="AF1513" s="582"/>
      <c r="AG1513" s="582"/>
      <c r="AH1513" s="582"/>
      <c r="AI1513" s="582"/>
      <c r="AJ1513" s="582"/>
      <c r="AK1513" s="582"/>
      <c r="AL1513" s="582"/>
      <c r="AM1513" s="582"/>
      <c r="AN1513" s="582"/>
      <c r="AO1513" s="582"/>
      <c r="AP1513" s="582"/>
      <c r="AQ1513" s="582"/>
      <c r="AR1513" s="582"/>
      <c r="AS1513" s="582"/>
    </row>
    <row r="1514" spans="15:45" ht="12.75" customHeight="1">
      <c r="O1514" s="582"/>
      <c r="P1514" s="582"/>
      <c r="Q1514" s="582"/>
      <c r="R1514" s="582"/>
      <c r="S1514" s="582"/>
      <c r="T1514" s="582"/>
      <c r="U1514" s="582"/>
      <c r="V1514" s="582"/>
      <c r="W1514" s="582"/>
      <c r="X1514" s="582"/>
      <c r="Y1514" s="582"/>
      <c r="Z1514" s="582"/>
      <c r="AA1514" s="582"/>
      <c r="AB1514" s="582"/>
      <c r="AC1514" s="582"/>
      <c r="AD1514" s="582"/>
      <c r="AE1514" s="582"/>
      <c r="AF1514" s="582"/>
      <c r="AG1514" s="582"/>
      <c r="AH1514" s="582"/>
      <c r="AI1514" s="582"/>
      <c r="AJ1514" s="582"/>
      <c r="AK1514" s="582"/>
      <c r="AL1514" s="582"/>
      <c r="AM1514" s="582"/>
      <c r="AN1514" s="582"/>
      <c r="AO1514" s="582"/>
      <c r="AP1514" s="582"/>
      <c r="AQ1514" s="582"/>
      <c r="AR1514" s="582"/>
      <c r="AS1514" s="582"/>
    </row>
    <row r="1515" spans="15:45" ht="12.75" customHeight="1">
      <c r="O1515" s="582"/>
      <c r="P1515" s="582"/>
      <c r="Q1515" s="582"/>
      <c r="R1515" s="582"/>
      <c r="S1515" s="582"/>
      <c r="T1515" s="582"/>
      <c r="U1515" s="582"/>
      <c r="V1515" s="582"/>
      <c r="W1515" s="582"/>
      <c r="X1515" s="582"/>
      <c r="Y1515" s="582"/>
      <c r="Z1515" s="582"/>
      <c r="AA1515" s="582"/>
      <c r="AB1515" s="582"/>
      <c r="AC1515" s="582"/>
      <c r="AD1515" s="582"/>
      <c r="AE1515" s="582"/>
      <c r="AF1515" s="582"/>
      <c r="AG1515" s="582"/>
      <c r="AH1515" s="582"/>
      <c r="AI1515" s="582"/>
      <c r="AJ1515" s="582"/>
      <c r="AK1515" s="582"/>
      <c r="AL1515" s="582"/>
      <c r="AM1515" s="582"/>
      <c r="AN1515" s="582"/>
      <c r="AO1515" s="582"/>
      <c r="AP1515" s="582"/>
      <c r="AQ1515" s="582"/>
      <c r="AR1515" s="582"/>
      <c r="AS1515" s="582"/>
    </row>
    <row r="1516" spans="15:45" ht="12.75" customHeight="1">
      <c r="O1516" s="582"/>
      <c r="P1516" s="582"/>
      <c r="Q1516" s="582"/>
      <c r="R1516" s="582"/>
      <c r="S1516" s="582"/>
      <c r="T1516" s="582"/>
      <c r="U1516" s="582"/>
      <c r="V1516" s="582"/>
      <c r="W1516" s="582"/>
      <c r="X1516" s="582"/>
      <c r="Y1516" s="582"/>
      <c r="Z1516" s="582"/>
      <c r="AA1516" s="582"/>
      <c r="AB1516" s="582"/>
      <c r="AC1516" s="582"/>
      <c r="AD1516" s="582"/>
      <c r="AE1516" s="582"/>
      <c r="AF1516" s="582"/>
      <c r="AG1516" s="582"/>
      <c r="AH1516" s="582"/>
      <c r="AI1516" s="582"/>
      <c r="AJ1516" s="582"/>
      <c r="AK1516" s="582"/>
      <c r="AL1516" s="582"/>
      <c r="AM1516" s="582"/>
      <c r="AN1516" s="582"/>
      <c r="AO1516" s="582"/>
      <c r="AP1516" s="582"/>
      <c r="AQ1516" s="582"/>
      <c r="AR1516" s="582"/>
      <c r="AS1516" s="582"/>
    </row>
    <row r="1517" spans="15:45" ht="12.75" customHeight="1">
      <c r="O1517" s="582"/>
      <c r="P1517" s="582"/>
      <c r="Q1517" s="582"/>
      <c r="R1517" s="582"/>
      <c r="S1517" s="582"/>
      <c r="T1517" s="582"/>
      <c r="U1517" s="582"/>
      <c r="V1517" s="582"/>
      <c r="W1517" s="582"/>
      <c r="X1517" s="582"/>
      <c r="Y1517" s="582"/>
      <c r="Z1517" s="582"/>
      <c r="AA1517" s="582"/>
      <c r="AB1517" s="582"/>
      <c r="AC1517" s="582"/>
      <c r="AD1517" s="582"/>
      <c r="AE1517" s="582"/>
      <c r="AF1517" s="582"/>
      <c r="AG1517" s="582"/>
      <c r="AH1517" s="582"/>
      <c r="AI1517" s="582"/>
      <c r="AJ1517" s="582"/>
      <c r="AK1517" s="582"/>
      <c r="AL1517" s="582"/>
      <c r="AM1517" s="582"/>
      <c r="AN1517" s="582"/>
      <c r="AO1517" s="582"/>
      <c r="AP1517" s="582"/>
      <c r="AQ1517" s="582"/>
      <c r="AR1517" s="582"/>
      <c r="AS1517" s="582"/>
    </row>
    <row r="1518" spans="15:45" ht="12.75" customHeight="1">
      <c r="O1518" s="582"/>
      <c r="P1518" s="582"/>
      <c r="Q1518" s="582"/>
      <c r="R1518" s="582"/>
      <c r="S1518" s="582"/>
      <c r="T1518" s="582"/>
      <c r="U1518" s="582"/>
      <c r="V1518" s="582"/>
      <c r="W1518" s="582"/>
      <c r="X1518" s="582"/>
      <c r="Y1518" s="582"/>
      <c r="Z1518" s="582"/>
      <c r="AA1518" s="582"/>
      <c r="AB1518" s="582"/>
      <c r="AC1518" s="582"/>
      <c r="AD1518" s="582"/>
      <c r="AE1518" s="582"/>
      <c r="AF1518" s="582"/>
      <c r="AG1518" s="582"/>
      <c r="AH1518" s="582"/>
      <c r="AI1518" s="582"/>
      <c r="AJ1518" s="582"/>
      <c r="AK1518" s="582"/>
      <c r="AL1518" s="582"/>
      <c r="AM1518" s="582"/>
      <c r="AN1518" s="582"/>
      <c r="AO1518" s="582"/>
      <c r="AP1518" s="582"/>
      <c r="AQ1518" s="582"/>
      <c r="AR1518" s="582"/>
      <c r="AS1518" s="582"/>
    </row>
    <row r="1519" spans="15:45" ht="12.75" customHeight="1">
      <c r="O1519" s="582"/>
      <c r="P1519" s="582"/>
      <c r="Q1519" s="582"/>
      <c r="R1519" s="582"/>
      <c r="S1519" s="582"/>
      <c r="T1519" s="582"/>
      <c r="U1519" s="582"/>
      <c r="V1519" s="582"/>
      <c r="W1519" s="582"/>
      <c r="X1519" s="582"/>
      <c r="Y1519" s="582"/>
      <c r="Z1519" s="582"/>
      <c r="AA1519" s="582"/>
      <c r="AB1519" s="582"/>
      <c r="AC1519" s="582"/>
      <c r="AD1519" s="582"/>
      <c r="AE1519" s="582"/>
      <c r="AF1519" s="582"/>
      <c r="AG1519" s="582"/>
      <c r="AH1519" s="582"/>
      <c r="AI1519" s="582"/>
      <c r="AJ1519" s="582"/>
      <c r="AK1519" s="582"/>
      <c r="AL1519" s="582"/>
      <c r="AM1519" s="582"/>
      <c r="AN1519" s="582"/>
      <c r="AO1519" s="582"/>
      <c r="AP1519" s="582"/>
      <c r="AQ1519" s="582"/>
      <c r="AR1519" s="582"/>
      <c r="AS1519" s="582"/>
    </row>
    <row r="1520" spans="15:45" ht="12.75" customHeight="1">
      <c r="O1520" s="582"/>
      <c r="P1520" s="582"/>
      <c r="Q1520" s="582"/>
      <c r="R1520" s="582"/>
      <c r="S1520" s="582"/>
      <c r="T1520" s="582"/>
      <c r="U1520" s="582"/>
      <c r="V1520" s="582"/>
      <c r="W1520" s="582"/>
      <c r="X1520" s="582"/>
      <c r="Y1520" s="582"/>
      <c r="Z1520" s="582"/>
      <c r="AA1520" s="582"/>
      <c r="AB1520" s="582"/>
      <c r="AC1520" s="582"/>
      <c r="AD1520" s="582"/>
      <c r="AE1520" s="582"/>
      <c r="AF1520" s="582"/>
      <c r="AG1520" s="582"/>
      <c r="AH1520" s="582"/>
      <c r="AI1520" s="582"/>
      <c r="AJ1520" s="582"/>
      <c r="AK1520" s="582"/>
      <c r="AL1520" s="582"/>
      <c r="AM1520" s="582"/>
      <c r="AN1520" s="582"/>
      <c r="AO1520" s="582"/>
      <c r="AP1520" s="582"/>
      <c r="AQ1520" s="582"/>
      <c r="AR1520" s="582"/>
      <c r="AS1520" s="582"/>
    </row>
    <row r="1521" spans="15:45" ht="12.75" customHeight="1">
      <c r="O1521" s="582"/>
      <c r="P1521" s="582"/>
      <c r="Q1521" s="582"/>
      <c r="R1521" s="582"/>
      <c r="S1521" s="582"/>
      <c r="T1521" s="582"/>
      <c r="U1521" s="582"/>
      <c r="V1521" s="582"/>
      <c r="W1521" s="582"/>
      <c r="X1521" s="582"/>
      <c r="Y1521" s="582"/>
      <c r="Z1521" s="582"/>
      <c r="AA1521" s="582"/>
      <c r="AB1521" s="582"/>
      <c r="AC1521" s="582"/>
      <c r="AD1521" s="582"/>
      <c r="AE1521" s="582"/>
      <c r="AF1521" s="582"/>
      <c r="AG1521" s="582"/>
      <c r="AH1521" s="582"/>
      <c r="AI1521" s="582"/>
      <c r="AJ1521" s="582"/>
      <c r="AK1521" s="582"/>
      <c r="AL1521" s="582"/>
      <c r="AM1521" s="582"/>
      <c r="AN1521" s="582"/>
      <c r="AO1521" s="582"/>
      <c r="AP1521" s="582"/>
      <c r="AQ1521" s="582"/>
      <c r="AR1521" s="582"/>
      <c r="AS1521" s="582"/>
    </row>
    <row r="1522" spans="15:45" ht="12.75" customHeight="1">
      <c r="O1522" s="582"/>
      <c r="P1522" s="582"/>
      <c r="Q1522" s="582"/>
      <c r="R1522" s="582"/>
      <c r="S1522" s="582"/>
      <c r="T1522" s="582"/>
      <c r="U1522" s="582"/>
      <c r="V1522" s="582"/>
      <c r="W1522" s="582"/>
      <c r="X1522" s="582"/>
      <c r="Y1522" s="582"/>
      <c r="Z1522" s="582"/>
      <c r="AA1522" s="582"/>
      <c r="AB1522" s="582"/>
      <c r="AC1522" s="582"/>
      <c r="AD1522" s="582"/>
      <c r="AE1522" s="582"/>
      <c r="AF1522" s="582"/>
      <c r="AG1522" s="582"/>
      <c r="AH1522" s="582"/>
      <c r="AI1522" s="582"/>
      <c r="AJ1522" s="582"/>
      <c r="AK1522" s="582"/>
      <c r="AL1522" s="582"/>
      <c r="AM1522" s="582"/>
      <c r="AN1522" s="582"/>
      <c r="AO1522" s="582"/>
      <c r="AP1522" s="582"/>
      <c r="AQ1522" s="582"/>
      <c r="AR1522" s="582"/>
      <c r="AS1522" s="582"/>
    </row>
    <row r="1523" spans="15:45" ht="12.75" customHeight="1">
      <c r="O1523" s="582"/>
      <c r="P1523" s="582"/>
      <c r="Q1523" s="582"/>
      <c r="R1523" s="582"/>
      <c r="S1523" s="582"/>
      <c r="T1523" s="582"/>
      <c r="U1523" s="582"/>
      <c r="V1523" s="582"/>
      <c r="W1523" s="582"/>
      <c r="X1523" s="582"/>
      <c r="Y1523" s="582"/>
      <c r="Z1523" s="582"/>
      <c r="AA1523" s="582"/>
      <c r="AB1523" s="582"/>
      <c r="AC1523" s="582"/>
      <c r="AD1523" s="582"/>
      <c r="AE1523" s="582"/>
      <c r="AF1523" s="582"/>
      <c r="AG1523" s="582"/>
      <c r="AH1523" s="582"/>
      <c r="AI1523" s="582"/>
      <c r="AJ1523" s="582"/>
      <c r="AK1523" s="582"/>
      <c r="AL1523" s="582"/>
      <c r="AM1523" s="582"/>
      <c r="AN1523" s="582"/>
      <c r="AO1523" s="582"/>
      <c r="AP1523" s="582"/>
      <c r="AQ1523" s="582"/>
      <c r="AR1523" s="582"/>
      <c r="AS1523" s="582"/>
    </row>
    <row r="1524" spans="15:45" ht="12.75" customHeight="1">
      <c r="O1524" s="582"/>
      <c r="P1524" s="582"/>
      <c r="Q1524" s="582"/>
      <c r="R1524" s="582"/>
      <c r="S1524" s="582"/>
      <c r="T1524" s="582"/>
      <c r="U1524" s="582"/>
      <c r="V1524" s="582"/>
      <c r="W1524" s="582"/>
      <c r="X1524" s="582"/>
      <c r="Y1524" s="582"/>
      <c r="Z1524" s="582"/>
      <c r="AA1524" s="582"/>
      <c r="AB1524" s="582"/>
      <c r="AC1524" s="582"/>
      <c r="AD1524" s="582"/>
      <c r="AE1524" s="582"/>
      <c r="AF1524" s="582"/>
      <c r="AG1524" s="582"/>
      <c r="AH1524" s="582"/>
      <c r="AI1524" s="582"/>
      <c r="AJ1524" s="582"/>
      <c r="AK1524" s="582"/>
      <c r="AL1524" s="582"/>
      <c r="AM1524" s="582"/>
      <c r="AN1524" s="582"/>
      <c r="AO1524" s="582"/>
      <c r="AP1524" s="582"/>
      <c r="AQ1524" s="582"/>
      <c r="AR1524" s="582"/>
      <c r="AS1524" s="582"/>
    </row>
    <row r="1525" spans="15:45" ht="12.75" customHeight="1">
      <c r="O1525" s="582"/>
      <c r="P1525" s="582"/>
      <c r="Q1525" s="582"/>
      <c r="R1525" s="582"/>
      <c r="S1525" s="582"/>
      <c r="T1525" s="582"/>
      <c r="U1525" s="582"/>
      <c r="V1525" s="582"/>
      <c r="W1525" s="582"/>
      <c r="X1525" s="582"/>
      <c r="Y1525" s="582"/>
      <c r="Z1525" s="582"/>
      <c r="AA1525" s="582"/>
      <c r="AB1525" s="582"/>
      <c r="AC1525" s="582"/>
      <c r="AD1525" s="582"/>
      <c r="AE1525" s="582"/>
      <c r="AF1525" s="582"/>
      <c r="AG1525" s="582"/>
      <c r="AH1525" s="582"/>
      <c r="AI1525" s="582"/>
      <c r="AJ1525" s="582"/>
      <c r="AK1525" s="582"/>
      <c r="AL1525" s="582"/>
      <c r="AM1525" s="582"/>
      <c r="AN1525" s="582"/>
      <c r="AO1525" s="582"/>
      <c r="AP1525" s="582"/>
      <c r="AQ1525" s="582"/>
      <c r="AR1525" s="582"/>
      <c r="AS1525" s="582"/>
    </row>
    <row r="1526" spans="15:45" ht="12.75" customHeight="1">
      <c r="O1526" s="582"/>
      <c r="P1526" s="582"/>
      <c r="Q1526" s="582"/>
      <c r="R1526" s="582"/>
      <c r="S1526" s="582"/>
      <c r="T1526" s="582"/>
      <c r="U1526" s="582"/>
      <c r="V1526" s="582"/>
      <c r="W1526" s="582"/>
      <c r="X1526" s="582"/>
      <c r="Y1526" s="582"/>
      <c r="Z1526" s="582"/>
      <c r="AA1526" s="582"/>
      <c r="AB1526" s="582"/>
      <c r="AC1526" s="582"/>
      <c r="AD1526" s="582"/>
      <c r="AE1526" s="582"/>
      <c r="AF1526" s="582"/>
      <c r="AG1526" s="582"/>
      <c r="AH1526" s="582"/>
      <c r="AI1526" s="582"/>
      <c r="AJ1526" s="582"/>
      <c r="AK1526" s="582"/>
      <c r="AL1526" s="582"/>
      <c r="AM1526" s="582"/>
      <c r="AN1526" s="582"/>
      <c r="AO1526" s="582"/>
      <c r="AP1526" s="582"/>
      <c r="AQ1526" s="582"/>
      <c r="AR1526" s="582"/>
      <c r="AS1526" s="582"/>
    </row>
    <row r="1527" spans="15:45" ht="12.75" customHeight="1">
      <c r="O1527" s="582"/>
      <c r="P1527" s="582"/>
      <c r="Q1527" s="582"/>
      <c r="R1527" s="582"/>
      <c r="S1527" s="582"/>
      <c r="T1527" s="582"/>
      <c r="U1527" s="582"/>
      <c r="V1527" s="582"/>
      <c r="W1527" s="582"/>
      <c r="X1527" s="582"/>
      <c r="Y1527" s="582"/>
      <c r="Z1527" s="582"/>
      <c r="AA1527" s="582"/>
      <c r="AB1527" s="582"/>
      <c r="AC1527" s="582"/>
      <c r="AD1527" s="582"/>
      <c r="AE1527" s="582"/>
      <c r="AF1527" s="582"/>
      <c r="AG1527" s="582"/>
      <c r="AH1527" s="582"/>
      <c r="AI1527" s="582"/>
      <c r="AJ1527" s="582"/>
      <c r="AK1527" s="582"/>
      <c r="AL1527" s="582"/>
      <c r="AM1527" s="582"/>
      <c r="AN1527" s="582"/>
      <c r="AO1527" s="582"/>
      <c r="AP1527" s="582"/>
      <c r="AQ1527" s="582"/>
      <c r="AR1527" s="582"/>
      <c r="AS1527" s="582"/>
    </row>
    <row r="1528" spans="15:45" ht="12.75" customHeight="1">
      <c r="O1528" s="582"/>
      <c r="P1528" s="582"/>
      <c r="Q1528" s="582"/>
      <c r="R1528" s="582"/>
      <c r="S1528" s="582"/>
      <c r="T1528" s="582"/>
      <c r="U1528" s="582"/>
      <c r="V1528" s="582"/>
      <c r="W1528" s="582"/>
      <c r="X1528" s="582"/>
      <c r="Y1528" s="582"/>
      <c r="Z1528" s="582"/>
      <c r="AA1528" s="582"/>
      <c r="AB1528" s="582"/>
      <c r="AC1528" s="582"/>
      <c r="AD1528" s="582"/>
      <c r="AE1528" s="582"/>
      <c r="AF1528" s="582"/>
      <c r="AG1528" s="582"/>
      <c r="AH1528" s="582"/>
      <c r="AI1528" s="582"/>
      <c r="AJ1528" s="582"/>
      <c r="AK1528" s="582"/>
      <c r="AL1528" s="582"/>
      <c r="AM1528" s="582"/>
      <c r="AN1528" s="582"/>
      <c r="AO1528" s="582"/>
      <c r="AP1528" s="582"/>
      <c r="AQ1528" s="582"/>
      <c r="AR1528" s="582"/>
      <c r="AS1528" s="582"/>
    </row>
    <row r="1529" spans="15:45" ht="12.75" customHeight="1">
      <c r="O1529" s="582"/>
      <c r="P1529" s="582"/>
      <c r="Q1529" s="582"/>
      <c r="R1529" s="582"/>
      <c r="S1529" s="582"/>
      <c r="T1529" s="582"/>
      <c r="U1529" s="582"/>
      <c r="V1529" s="582"/>
      <c r="W1529" s="582"/>
      <c r="X1529" s="582"/>
      <c r="Y1529" s="582"/>
      <c r="Z1529" s="582"/>
      <c r="AA1529" s="582"/>
      <c r="AB1529" s="582"/>
      <c r="AC1529" s="582"/>
      <c r="AD1529" s="582"/>
      <c r="AE1529" s="582"/>
      <c r="AF1529" s="582"/>
      <c r="AG1529" s="582"/>
      <c r="AH1529" s="582"/>
      <c r="AI1529" s="582"/>
      <c r="AJ1529" s="582"/>
      <c r="AK1529" s="582"/>
      <c r="AL1529" s="582"/>
      <c r="AM1529" s="582"/>
      <c r="AN1529" s="582"/>
      <c r="AO1529" s="582"/>
      <c r="AP1529" s="582"/>
      <c r="AQ1529" s="582"/>
      <c r="AR1529" s="582"/>
      <c r="AS1529" s="582"/>
    </row>
    <row r="1530" spans="15:45" ht="12.75" customHeight="1">
      <c r="O1530" s="582"/>
      <c r="P1530" s="582"/>
      <c r="Q1530" s="582"/>
      <c r="R1530" s="582"/>
      <c r="S1530" s="582"/>
      <c r="T1530" s="582"/>
      <c r="U1530" s="582"/>
      <c r="V1530" s="582"/>
      <c r="W1530" s="582"/>
      <c r="X1530" s="582"/>
      <c r="Y1530" s="582"/>
      <c r="Z1530" s="582"/>
      <c r="AA1530" s="582"/>
      <c r="AB1530" s="582"/>
      <c r="AC1530" s="582"/>
      <c r="AD1530" s="582"/>
      <c r="AE1530" s="582"/>
      <c r="AF1530" s="582"/>
      <c r="AG1530" s="582"/>
      <c r="AH1530" s="582"/>
      <c r="AI1530" s="582"/>
      <c r="AJ1530" s="582"/>
      <c r="AK1530" s="582"/>
      <c r="AL1530" s="582"/>
      <c r="AM1530" s="582"/>
      <c r="AN1530" s="582"/>
      <c r="AO1530" s="582"/>
      <c r="AP1530" s="582"/>
      <c r="AQ1530" s="582"/>
      <c r="AR1530" s="582"/>
      <c r="AS1530" s="582"/>
    </row>
    <row r="1531" spans="15:45" ht="12.75" customHeight="1">
      <c r="O1531" s="582"/>
      <c r="P1531" s="582"/>
      <c r="Q1531" s="582"/>
      <c r="R1531" s="582"/>
      <c r="S1531" s="582"/>
      <c r="T1531" s="582"/>
      <c r="U1531" s="582"/>
      <c r="V1531" s="582"/>
      <c r="W1531" s="582"/>
      <c r="X1531" s="582"/>
      <c r="Y1531" s="582"/>
      <c r="Z1531" s="582"/>
      <c r="AA1531" s="582"/>
      <c r="AB1531" s="582"/>
      <c r="AC1531" s="582"/>
      <c r="AD1531" s="582"/>
      <c r="AE1531" s="582"/>
      <c r="AF1531" s="582"/>
      <c r="AG1531" s="582"/>
      <c r="AH1531" s="582"/>
      <c r="AI1531" s="582"/>
      <c r="AJ1531" s="582"/>
      <c r="AK1531" s="582"/>
      <c r="AL1531" s="582"/>
      <c r="AM1531" s="582"/>
      <c r="AN1531" s="582"/>
      <c r="AO1531" s="582"/>
      <c r="AP1531" s="582"/>
      <c r="AQ1531" s="582"/>
      <c r="AR1531" s="582"/>
      <c r="AS1531" s="582"/>
    </row>
    <row r="1532" spans="15:45" ht="12.75" customHeight="1">
      <c r="O1532" s="582"/>
      <c r="P1532" s="582"/>
      <c r="Q1532" s="582"/>
      <c r="R1532" s="582"/>
      <c r="S1532" s="582"/>
      <c r="T1532" s="582"/>
      <c r="U1532" s="582"/>
      <c r="V1532" s="582"/>
      <c r="W1532" s="582"/>
      <c r="X1532" s="582"/>
      <c r="Y1532" s="582"/>
      <c r="Z1532" s="582"/>
      <c r="AA1532" s="582"/>
      <c r="AB1532" s="582"/>
      <c r="AC1532" s="582"/>
      <c r="AD1532" s="582"/>
      <c r="AE1532" s="582"/>
      <c r="AF1532" s="582"/>
      <c r="AG1532" s="582"/>
      <c r="AH1532" s="582"/>
      <c r="AI1532" s="582"/>
      <c r="AJ1532" s="582"/>
      <c r="AK1532" s="582"/>
      <c r="AL1532" s="582"/>
      <c r="AM1532" s="582"/>
      <c r="AN1532" s="582"/>
      <c r="AO1532" s="582"/>
      <c r="AP1532" s="582"/>
      <c r="AQ1532" s="582"/>
      <c r="AR1532" s="582"/>
      <c r="AS1532" s="582"/>
    </row>
    <row r="1533" spans="15:45" ht="12.75" customHeight="1">
      <c r="O1533" s="582"/>
      <c r="P1533" s="582"/>
      <c r="Q1533" s="582"/>
      <c r="R1533" s="582"/>
      <c r="S1533" s="582"/>
      <c r="T1533" s="582"/>
      <c r="U1533" s="582"/>
      <c r="V1533" s="582"/>
      <c r="W1533" s="582"/>
      <c r="X1533" s="582"/>
      <c r="Y1533" s="582"/>
      <c r="Z1533" s="582"/>
      <c r="AA1533" s="582"/>
      <c r="AB1533" s="582"/>
      <c r="AC1533" s="582"/>
      <c r="AD1533" s="582"/>
      <c r="AE1533" s="582"/>
      <c r="AF1533" s="582"/>
      <c r="AG1533" s="582"/>
      <c r="AH1533" s="582"/>
      <c r="AI1533" s="582"/>
      <c r="AJ1533" s="582"/>
      <c r="AK1533" s="582"/>
      <c r="AL1533" s="582"/>
      <c r="AM1533" s="582"/>
      <c r="AN1533" s="582"/>
      <c r="AO1533" s="582"/>
      <c r="AP1533" s="582"/>
      <c r="AQ1533" s="582"/>
      <c r="AR1533" s="582"/>
      <c r="AS1533" s="582"/>
    </row>
    <row r="1534" spans="15:45" ht="12.75" customHeight="1">
      <c r="O1534" s="582"/>
      <c r="P1534" s="582"/>
      <c r="Q1534" s="582"/>
      <c r="R1534" s="582"/>
      <c r="S1534" s="582"/>
      <c r="T1534" s="582"/>
      <c r="U1534" s="582"/>
      <c r="V1534" s="582"/>
      <c r="W1534" s="582"/>
      <c r="X1534" s="582"/>
      <c r="Y1534" s="582"/>
      <c r="Z1534" s="582"/>
      <c r="AA1534" s="582"/>
      <c r="AB1534" s="582"/>
      <c r="AC1534" s="582"/>
      <c r="AD1534" s="582"/>
      <c r="AE1534" s="582"/>
      <c r="AF1534" s="582"/>
      <c r="AG1534" s="582"/>
      <c r="AH1534" s="582"/>
      <c r="AI1534" s="582"/>
      <c r="AJ1534" s="582"/>
      <c r="AK1534" s="582"/>
      <c r="AL1534" s="582"/>
      <c r="AM1534" s="582"/>
      <c r="AN1534" s="582"/>
      <c r="AO1534" s="582"/>
      <c r="AP1534" s="582"/>
      <c r="AQ1534" s="582"/>
      <c r="AR1534" s="582"/>
      <c r="AS1534" s="582"/>
    </row>
    <row r="1535" spans="15:45" ht="12.75" customHeight="1">
      <c r="O1535" s="582"/>
      <c r="P1535" s="582"/>
      <c r="Q1535" s="582"/>
      <c r="R1535" s="582"/>
      <c r="S1535" s="582"/>
      <c r="T1535" s="582"/>
      <c r="U1535" s="582"/>
      <c r="V1535" s="582"/>
      <c r="W1535" s="582"/>
      <c r="X1535" s="582"/>
      <c r="Y1535" s="582"/>
      <c r="Z1535" s="582"/>
      <c r="AA1535" s="582"/>
      <c r="AB1535" s="582"/>
      <c r="AC1535" s="582"/>
      <c r="AD1535" s="582"/>
      <c r="AE1535" s="582"/>
      <c r="AF1535" s="582"/>
      <c r="AG1535" s="582"/>
      <c r="AH1535" s="582"/>
      <c r="AI1535" s="582"/>
      <c r="AJ1535" s="582"/>
      <c r="AK1535" s="582"/>
      <c r="AL1535" s="582"/>
      <c r="AM1535" s="582"/>
      <c r="AN1535" s="582"/>
      <c r="AO1535" s="582"/>
      <c r="AP1535" s="582"/>
      <c r="AQ1535" s="582"/>
      <c r="AR1535" s="582"/>
      <c r="AS1535" s="582"/>
    </row>
    <row r="1536" spans="15:45" ht="12.75" customHeight="1">
      <c r="O1536" s="582"/>
      <c r="P1536" s="582"/>
      <c r="Q1536" s="582"/>
      <c r="R1536" s="582"/>
      <c r="S1536" s="582"/>
      <c r="T1536" s="582"/>
      <c r="U1536" s="582"/>
      <c r="V1536" s="582"/>
      <c r="W1536" s="582"/>
      <c r="X1536" s="582"/>
      <c r="Y1536" s="582"/>
      <c r="Z1536" s="582"/>
      <c r="AA1536" s="582"/>
      <c r="AB1536" s="582"/>
      <c r="AC1536" s="582"/>
      <c r="AD1536" s="582"/>
      <c r="AE1536" s="582"/>
      <c r="AF1536" s="582"/>
      <c r="AG1536" s="582"/>
      <c r="AH1536" s="582"/>
      <c r="AI1536" s="582"/>
      <c r="AJ1536" s="582"/>
      <c r="AK1536" s="582"/>
      <c r="AL1536" s="582"/>
      <c r="AM1536" s="582"/>
      <c r="AN1536" s="582"/>
      <c r="AO1536" s="582"/>
      <c r="AP1536" s="582"/>
      <c r="AQ1536" s="582"/>
      <c r="AR1536" s="582"/>
      <c r="AS1536" s="582"/>
    </row>
    <row r="1537" spans="15:45" ht="12.75" customHeight="1">
      <c r="O1537" s="582"/>
      <c r="P1537" s="582"/>
      <c r="Q1537" s="582"/>
      <c r="R1537" s="582"/>
      <c r="S1537" s="582"/>
      <c r="T1537" s="582"/>
      <c r="U1537" s="582"/>
      <c r="V1537" s="582"/>
      <c r="W1537" s="582"/>
      <c r="X1537" s="582"/>
      <c r="Y1537" s="582"/>
      <c r="Z1537" s="582"/>
      <c r="AA1537" s="582"/>
      <c r="AB1537" s="582"/>
      <c r="AC1537" s="582"/>
      <c r="AD1537" s="582"/>
      <c r="AE1537" s="582"/>
      <c r="AF1537" s="582"/>
      <c r="AG1537" s="582"/>
      <c r="AH1537" s="582"/>
      <c r="AI1537" s="582"/>
      <c r="AJ1537" s="582"/>
      <c r="AK1537" s="582"/>
      <c r="AL1537" s="582"/>
      <c r="AM1537" s="582"/>
      <c r="AN1537" s="582"/>
      <c r="AO1537" s="582"/>
      <c r="AP1537" s="582"/>
      <c r="AQ1537" s="582"/>
      <c r="AR1537" s="582"/>
      <c r="AS1537" s="582"/>
    </row>
    <row r="1538" spans="15:45" ht="12.75" customHeight="1">
      <c r="O1538" s="582"/>
      <c r="P1538" s="582"/>
      <c r="Q1538" s="582"/>
      <c r="R1538" s="582"/>
      <c r="S1538" s="582"/>
      <c r="T1538" s="582"/>
      <c r="U1538" s="582"/>
      <c r="V1538" s="582"/>
      <c r="W1538" s="582"/>
      <c r="X1538" s="582"/>
      <c r="Y1538" s="582"/>
      <c r="Z1538" s="582"/>
      <c r="AA1538" s="582"/>
      <c r="AB1538" s="582"/>
      <c r="AC1538" s="582"/>
      <c r="AD1538" s="582"/>
      <c r="AE1538" s="582"/>
      <c r="AF1538" s="582"/>
      <c r="AG1538" s="582"/>
      <c r="AH1538" s="582"/>
      <c r="AI1538" s="582"/>
      <c r="AJ1538" s="582"/>
      <c r="AK1538" s="582"/>
      <c r="AL1538" s="582"/>
      <c r="AM1538" s="582"/>
      <c r="AN1538" s="582"/>
      <c r="AO1538" s="582"/>
      <c r="AP1538" s="582"/>
      <c r="AQ1538" s="582"/>
      <c r="AR1538" s="582"/>
      <c r="AS1538" s="582"/>
    </row>
    <row r="1539" spans="15:45" ht="12.75" customHeight="1">
      <c r="O1539" s="582"/>
      <c r="P1539" s="582"/>
      <c r="Q1539" s="582"/>
      <c r="R1539" s="582"/>
      <c r="S1539" s="582"/>
      <c r="T1539" s="582"/>
      <c r="U1539" s="582"/>
      <c r="V1539" s="582"/>
      <c r="W1539" s="582"/>
      <c r="X1539" s="582"/>
      <c r="Y1539" s="582"/>
      <c r="Z1539" s="582"/>
      <c r="AA1539" s="582"/>
      <c r="AB1539" s="582"/>
      <c r="AC1539" s="582"/>
      <c r="AD1539" s="582"/>
      <c r="AE1539" s="582"/>
      <c r="AF1539" s="582"/>
      <c r="AG1539" s="582"/>
      <c r="AH1539" s="582"/>
      <c r="AI1539" s="582"/>
      <c r="AJ1539" s="582"/>
      <c r="AK1539" s="582"/>
      <c r="AL1539" s="582"/>
      <c r="AM1539" s="582"/>
      <c r="AN1539" s="582"/>
      <c r="AO1539" s="582"/>
      <c r="AP1539" s="582"/>
      <c r="AQ1539" s="582"/>
      <c r="AR1539" s="582"/>
      <c r="AS1539" s="582"/>
    </row>
    <row r="1540" spans="15:45" ht="12.75" customHeight="1">
      <c r="O1540" s="582"/>
      <c r="P1540" s="582"/>
      <c r="Q1540" s="582"/>
      <c r="R1540" s="582"/>
      <c r="S1540" s="582"/>
      <c r="T1540" s="582"/>
      <c r="U1540" s="582"/>
      <c r="V1540" s="582"/>
      <c r="W1540" s="582"/>
      <c r="X1540" s="582"/>
      <c r="Y1540" s="582"/>
      <c r="Z1540" s="582"/>
      <c r="AA1540" s="582"/>
      <c r="AB1540" s="582"/>
      <c r="AC1540" s="582"/>
      <c r="AD1540" s="582"/>
      <c r="AE1540" s="582"/>
      <c r="AF1540" s="582"/>
      <c r="AG1540" s="582"/>
      <c r="AH1540" s="582"/>
      <c r="AI1540" s="582"/>
      <c r="AJ1540" s="582"/>
      <c r="AK1540" s="582"/>
      <c r="AL1540" s="582"/>
      <c r="AM1540" s="582"/>
      <c r="AN1540" s="582"/>
      <c r="AO1540" s="582"/>
      <c r="AP1540" s="582"/>
      <c r="AQ1540" s="582"/>
      <c r="AR1540" s="582"/>
      <c r="AS1540" s="582"/>
    </row>
    <row r="1541" spans="15:45" ht="12.75" customHeight="1">
      <c r="O1541" s="582"/>
      <c r="P1541" s="582"/>
      <c r="Q1541" s="582"/>
      <c r="R1541" s="582"/>
      <c r="S1541" s="582"/>
      <c r="T1541" s="582"/>
      <c r="U1541" s="582"/>
      <c r="V1541" s="582"/>
      <c r="W1541" s="582"/>
      <c r="X1541" s="582"/>
      <c r="Y1541" s="582"/>
      <c r="Z1541" s="582"/>
      <c r="AA1541" s="582"/>
      <c r="AB1541" s="582"/>
      <c r="AC1541" s="582"/>
      <c r="AD1541" s="582"/>
      <c r="AE1541" s="582"/>
      <c r="AF1541" s="582"/>
      <c r="AG1541" s="582"/>
      <c r="AH1541" s="582"/>
      <c r="AI1541" s="582"/>
      <c r="AJ1541" s="582"/>
      <c r="AK1541" s="582"/>
      <c r="AL1541" s="582"/>
      <c r="AM1541" s="582"/>
      <c r="AN1541" s="582"/>
      <c r="AO1541" s="582"/>
      <c r="AP1541" s="582"/>
      <c r="AQ1541" s="582"/>
      <c r="AR1541" s="582"/>
      <c r="AS1541" s="582"/>
    </row>
    <row r="1542" spans="15:45" ht="12.75" customHeight="1">
      <c r="O1542" s="582"/>
      <c r="P1542" s="582"/>
      <c r="Q1542" s="582"/>
      <c r="R1542" s="582"/>
      <c r="S1542" s="582"/>
      <c r="T1542" s="582"/>
      <c r="U1542" s="582"/>
      <c r="V1542" s="582"/>
      <c r="W1542" s="582"/>
      <c r="X1542" s="582"/>
      <c r="Y1542" s="582"/>
      <c r="Z1542" s="582"/>
      <c r="AA1542" s="582"/>
      <c r="AB1542" s="582"/>
      <c r="AC1542" s="582"/>
      <c r="AD1542" s="582"/>
      <c r="AE1542" s="582"/>
      <c r="AF1542" s="582"/>
      <c r="AG1542" s="582"/>
      <c r="AH1542" s="582"/>
      <c r="AI1542" s="582"/>
      <c r="AJ1542" s="582"/>
      <c r="AK1542" s="582"/>
      <c r="AL1542" s="582"/>
      <c r="AM1542" s="582"/>
      <c r="AN1542" s="582"/>
      <c r="AO1542" s="582"/>
      <c r="AP1542" s="582"/>
      <c r="AQ1542" s="582"/>
      <c r="AR1542" s="582"/>
      <c r="AS1542" s="582"/>
    </row>
    <row r="1543" spans="15:45" ht="12.75" customHeight="1">
      <c r="O1543" s="582"/>
      <c r="P1543" s="582"/>
      <c r="Q1543" s="582"/>
      <c r="R1543" s="582"/>
      <c r="S1543" s="582"/>
      <c r="T1543" s="582"/>
      <c r="U1543" s="582"/>
      <c r="V1543" s="582"/>
      <c r="W1543" s="582"/>
      <c r="X1543" s="582"/>
      <c r="Y1543" s="582"/>
      <c r="Z1543" s="582"/>
      <c r="AA1543" s="582"/>
      <c r="AB1543" s="582"/>
      <c r="AC1543" s="582"/>
      <c r="AD1543" s="582"/>
      <c r="AE1543" s="582"/>
      <c r="AF1543" s="582"/>
      <c r="AG1543" s="582"/>
      <c r="AH1543" s="582"/>
      <c r="AI1543" s="582"/>
      <c r="AJ1543" s="582"/>
      <c r="AK1543" s="582"/>
      <c r="AL1543" s="582"/>
      <c r="AM1543" s="582"/>
      <c r="AN1543" s="582"/>
      <c r="AO1543" s="582"/>
      <c r="AP1543" s="582"/>
      <c r="AQ1543" s="582"/>
      <c r="AR1543" s="582"/>
      <c r="AS1543" s="582"/>
    </row>
    <row r="1544" spans="15:45" ht="12.75" customHeight="1">
      <c r="O1544" s="582"/>
      <c r="P1544" s="582"/>
      <c r="Q1544" s="582"/>
      <c r="R1544" s="582"/>
      <c r="S1544" s="582"/>
      <c r="T1544" s="582"/>
      <c r="U1544" s="582"/>
      <c r="V1544" s="582"/>
      <c r="W1544" s="582"/>
      <c r="X1544" s="582"/>
      <c r="Y1544" s="582"/>
      <c r="Z1544" s="582"/>
      <c r="AA1544" s="582"/>
      <c r="AB1544" s="582"/>
      <c r="AC1544" s="582"/>
      <c r="AD1544" s="582"/>
      <c r="AE1544" s="582"/>
      <c r="AF1544" s="582"/>
      <c r="AG1544" s="582"/>
      <c r="AH1544" s="582"/>
      <c r="AI1544" s="582"/>
      <c r="AJ1544" s="582"/>
      <c r="AK1544" s="582"/>
      <c r="AL1544" s="582"/>
      <c r="AM1544" s="582"/>
      <c r="AN1544" s="582"/>
      <c r="AO1544" s="582"/>
      <c r="AP1544" s="582"/>
      <c r="AQ1544" s="582"/>
      <c r="AR1544" s="582"/>
      <c r="AS1544" s="582"/>
    </row>
    <row r="1545" spans="15:45" ht="12.75" customHeight="1">
      <c r="O1545" s="582"/>
      <c r="P1545" s="582"/>
      <c r="Q1545" s="582"/>
      <c r="R1545" s="582"/>
      <c r="S1545" s="582"/>
      <c r="T1545" s="582"/>
      <c r="U1545" s="582"/>
      <c r="V1545" s="582"/>
      <c r="W1545" s="582"/>
      <c r="X1545" s="582"/>
      <c r="Y1545" s="582"/>
      <c r="Z1545" s="582"/>
      <c r="AA1545" s="582"/>
      <c r="AB1545" s="582"/>
      <c r="AC1545" s="582"/>
      <c r="AD1545" s="582"/>
      <c r="AE1545" s="582"/>
      <c r="AF1545" s="582"/>
      <c r="AG1545" s="582"/>
      <c r="AH1545" s="582"/>
      <c r="AI1545" s="582"/>
      <c r="AJ1545" s="582"/>
      <c r="AK1545" s="582"/>
      <c r="AL1545" s="582"/>
      <c r="AM1545" s="582"/>
      <c r="AN1545" s="582"/>
      <c r="AO1545" s="582"/>
      <c r="AP1545" s="582"/>
      <c r="AQ1545" s="582"/>
      <c r="AR1545" s="582"/>
      <c r="AS1545" s="582"/>
    </row>
    <row r="1546" spans="15:45" ht="12.75" customHeight="1">
      <c r="O1546" s="582"/>
      <c r="P1546" s="582"/>
      <c r="Q1546" s="582"/>
      <c r="R1546" s="582"/>
      <c r="S1546" s="582"/>
      <c r="T1546" s="582"/>
      <c r="U1546" s="582"/>
      <c r="V1546" s="582"/>
      <c r="W1546" s="582"/>
      <c r="X1546" s="582"/>
      <c r="Y1546" s="582"/>
      <c r="Z1546" s="582"/>
      <c r="AA1546" s="582"/>
      <c r="AB1546" s="582"/>
      <c r="AC1546" s="582"/>
      <c r="AD1546" s="582"/>
      <c r="AE1546" s="582"/>
      <c r="AF1546" s="582"/>
      <c r="AG1546" s="582"/>
      <c r="AH1546" s="582"/>
      <c r="AI1546" s="582"/>
      <c r="AJ1546" s="582"/>
      <c r="AK1546" s="582"/>
      <c r="AL1546" s="582"/>
      <c r="AM1546" s="582"/>
      <c r="AN1546" s="582"/>
      <c r="AO1546" s="582"/>
      <c r="AP1546" s="582"/>
      <c r="AQ1546" s="582"/>
      <c r="AR1546" s="582"/>
      <c r="AS1546" s="582"/>
    </row>
    <row r="1547" spans="15:45" ht="12.75" customHeight="1">
      <c r="O1547" s="582"/>
      <c r="P1547" s="582"/>
      <c r="Q1547" s="582"/>
      <c r="R1547" s="582"/>
      <c r="S1547" s="582"/>
      <c r="T1547" s="582"/>
      <c r="U1547" s="582"/>
      <c r="V1547" s="582"/>
      <c r="W1547" s="582"/>
      <c r="X1547" s="582"/>
      <c r="Y1547" s="582"/>
      <c r="Z1547" s="582"/>
      <c r="AA1547" s="582"/>
      <c r="AB1547" s="582"/>
      <c r="AC1547" s="582"/>
      <c r="AD1547" s="582"/>
      <c r="AE1547" s="582"/>
      <c r="AF1547" s="582"/>
      <c r="AG1547" s="582"/>
      <c r="AH1547" s="582"/>
      <c r="AI1547" s="582"/>
      <c r="AJ1547" s="582"/>
      <c r="AK1547" s="582"/>
      <c r="AL1547" s="582"/>
      <c r="AM1547" s="582"/>
      <c r="AN1547" s="582"/>
      <c r="AO1547" s="582"/>
      <c r="AP1547" s="582"/>
      <c r="AQ1547" s="582"/>
      <c r="AR1547" s="582"/>
      <c r="AS1547" s="582"/>
    </row>
    <row r="1548" spans="15:45" ht="12.75" customHeight="1">
      <c r="O1548" s="582"/>
      <c r="P1548" s="582"/>
      <c r="Q1548" s="582"/>
      <c r="R1548" s="582"/>
      <c r="S1548" s="582"/>
      <c r="T1548" s="582"/>
      <c r="U1548" s="582"/>
      <c r="V1548" s="582"/>
      <c r="W1548" s="582"/>
      <c r="X1548" s="582"/>
      <c r="Y1548" s="582"/>
      <c r="Z1548" s="582"/>
      <c r="AA1548" s="582"/>
      <c r="AB1548" s="582"/>
      <c r="AC1548" s="582"/>
      <c r="AD1548" s="582"/>
      <c r="AE1548" s="582"/>
      <c r="AF1548" s="582"/>
      <c r="AG1548" s="582"/>
      <c r="AH1548" s="582"/>
      <c r="AI1548" s="582"/>
      <c r="AJ1548" s="582"/>
      <c r="AK1548" s="582"/>
      <c r="AL1548" s="582"/>
      <c r="AM1548" s="582"/>
      <c r="AN1548" s="582"/>
      <c r="AO1548" s="582"/>
      <c r="AP1548" s="582"/>
      <c r="AQ1548" s="582"/>
      <c r="AR1548" s="582"/>
      <c r="AS1548" s="582"/>
    </row>
    <row r="1549" spans="15:45" ht="12.75" customHeight="1">
      <c r="O1549" s="582"/>
      <c r="P1549" s="582"/>
      <c r="Q1549" s="582"/>
      <c r="R1549" s="582"/>
      <c r="S1549" s="582"/>
      <c r="T1549" s="582"/>
      <c r="U1549" s="582"/>
      <c r="V1549" s="582"/>
      <c r="W1549" s="582"/>
      <c r="X1549" s="582"/>
      <c r="Y1549" s="582"/>
      <c r="Z1549" s="582"/>
      <c r="AA1549" s="582"/>
      <c r="AB1549" s="582"/>
      <c r="AC1549" s="582"/>
      <c r="AD1549" s="582"/>
      <c r="AE1549" s="582"/>
      <c r="AF1549" s="582"/>
      <c r="AG1549" s="582"/>
      <c r="AH1549" s="582"/>
      <c r="AI1549" s="582"/>
      <c r="AJ1549" s="582"/>
      <c r="AK1549" s="582"/>
      <c r="AL1549" s="582"/>
      <c r="AM1549" s="582"/>
      <c r="AN1549" s="582"/>
      <c r="AO1549" s="582"/>
      <c r="AP1549" s="582"/>
      <c r="AQ1549" s="582"/>
      <c r="AR1549" s="582"/>
      <c r="AS1549" s="582"/>
    </row>
    <row r="1550" spans="15:45" ht="12.75" customHeight="1">
      <c r="O1550" s="582"/>
      <c r="P1550" s="582"/>
      <c r="Q1550" s="582"/>
      <c r="R1550" s="582"/>
      <c r="S1550" s="582"/>
      <c r="T1550" s="582"/>
      <c r="U1550" s="582"/>
      <c r="V1550" s="582"/>
      <c r="W1550" s="582"/>
      <c r="X1550" s="582"/>
      <c r="Y1550" s="582"/>
      <c r="Z1550" s="582"/>
      <c r="AA1550" s="582"/>
      <c r="AB1550" s="582"/>
      <c r="AC1550" s="582"/>
      <c r="AD1550" s="582"/>
      <c r="AE1550" s="582"/>
      <c r="AF1550" s="582"/>
      <c r="AG1550" s="582"/>
      <c r="AH1550" s="582"/>
      <c r="AI1550" s="582"/>
      <c r="AJ1550" s="582"/>
      <c r="AK1550" s="582"/>
      <c r="AL1550" s="582"/>
      <c r="AM1550" s="582"/>
      <c r="AN1550" s="582"/>
      <c r="AO1550" s="582"/>
      <c r="AP1550" s="582"/>
      <c r="AQ1550" s="582"/>
      <c r="AR1550" s="582"/>
      <c r="AS1550" s="582"/>
    </row>
    <row r="1551" spans="15:45" ht="12.75" customHeight="1">
      <c r="O1551" s="582"/>
      <c r="P1551" s="582"/>
      <c r="Q1551" s="582"/>
      <c r="R1551" s="582"/>
      <c r="S1551" s="582"/>
      <c r="T1551" s="582"/>
      <c r="U1551" s="582"/>
      <c r="V1551" s="582"/>
      <c r="W1551" s="582"/>
      <c r="X1551" s="582"/>
      <c r="Y1551" s="582"/>
      <c r="Z1551" s="582"/>
      <c r="AA1551" s="582"/>
      <c r="AB1551" s="582"/>
      <c r="AC1551" s="582"/>
      <c r="AD1551" s="582"/>
      <c r="AE1551" s="582"/>
      <c r="AF1551" s="582"/>
      <c r="AG1551" s="582"/>
      <c r="AH1551" s="582"/>
      <c r="AI1551" s="582"/>
      <c r="AJ1551" s="582"/>
      <c r="AK1551" s="582"/>
      <c r="AL1551" s="582"/>
      <c r="AM1551" s="582"/>
      <c r="AN1551" s="582"/>
      <c r="AO1551" s="582"/>
      <c r="AP1551" s="582"/>
      <c r="AQ1551" s="582"/>
      <c r="AR1551" s="582"/>
      <c r="AS1551" s="582"/>
    </row>
    <row r="1552" spans="15:45" ht="12.75" customHeight="1">
      <c r="O1552" s="582"/>
      <c r="P1552" s="582"/>
      <c r="Q1552" s="582"/>
      <c r="R1552" s="582"/>
      <c r="S1552" s="582"/>
      <c r="T1552" s="582"/>
      <c r="U1552" s="582"/>
      <c r="V1552" s="582"/>
      <c r="W1552" s="582"/>
      <c r="X1552" s="582"/>
      <c r="Y1552" s="582"/>
      <c r="Z1552" s="582"/>
      <c r="AA1552" s="582"/>
      <c r="AB1552" s="582"/>
      <c r="AC1552" s="582"/>
      <c r="AD1552" s="582"/>
      <c r="AE1552" s="582"/>
      <c r="AF1552" s="582"/>
      <c r="AG1552" s="582"/>
      <c r="AH1552" s="582"/>
      <c r="AI1552" s="582"/>
      <c r="AJ1552" s="582"/>
      <c r="AK1552" s="582"/>
      <c r="AL1552" s="582"/>
      <c r="AM1552" s="582"/>
      <c r="AN1552" s="582"/>
      <c r="AO1552" s="582"/>
      <c r="AP1552" s="582"/>
      <c r="AQ1552" s="582"/>
      <c r="AR1552" s="582"/>
      <c r="AS1552" s="582"/>
    </row>
    <row r="1553" spans="15:45" ht="12.75" customHeight="1">
      <c r="O1553" s="582"/>
      <c r="P1553" s="582"/>
      <c r="Q1553" s="582"/>
      <c r="R1553" s="582"/>
      <c r="S1553" s="582"/>
      <c r="T1553" s="582"/>
      <c r="U1553" s="582"/>
      <c r="V1553" s="582"/>
      <c r="W1553" s="582"/>
      <c r="X1553" s="582"/>
      <c r="Y1553" s="582"/>
      <c r="Z1553" s="582"/>
      <c r="AA1553" s="582"/>
      <c r="AB1553" s="582"/>
      <c r="AC1553" s="582"/>
      <c r="AD1553" s="582"/>
      <c r="AE1553" s="582"/>
      <c r="AF1553" s="582"/>
      <c r="AG1553" s="582"/>
      <c r="AH1553" s="582"/>
      <c r="AI1553" s="582"/>
      <c r="AJ1553" s="582"/>
      <c r="AK1553" s="582"/>
      <c r="AL1553" s="582"/>
      <c r="AM1553" s="582"/>
      <c r="AN1553" s="582"/>
      <c r="AO1553" s="582"/>
      <c r="AP1553" s="582"/>
      <c r="AQ1553" s="582"/>
      <c r="AR1553" s="582"/>
      <c r="AS1553" s="582"/>
    </row>
    <row r="1554" spans="15:45" ht="12.75" customHeight="1">
      <c r="O1554" s="582"/>
      <c r="P1554" s="582"/>
      <c r="Q1554" s="582"/>
      <c r="R1554" s="582"/>
      <c r="S1554" s="582"/>
      <c r="T1554" s="582"/>
      <c r="U1554" s="582"/>
      <c r="V1554" s="582"/>
      <c r="W1554" s="582"/>
      <c r="X1554" s="582"/>
      <c r="Y1554" s="582"/>
      <c r="Z1554" s="582"/>
      <c r="AA1554" s="582"/>
      <c r="AB1554" s="582"/>
      <c r="AC1554" s="582"/>
      <c r="AD1554" s="582"/>
      <c r="AE1554" s="582"/>
      <c r="AF1554" s="582"/>
      <c r="AG1554" s="582"/>
      <c r="AH1554" s="582"/>
      <c r="AI1554" s="582"/>
      <c r="AJ1554" s="582"/>
      <c r="AK1554" s="582"/>
      <c r="AL1554" s="582"/>
      <c r="AM1554" s="582"/>
      <c r="AN1554" s="582"/>
      <c r="AO1554" s="582"/>
      <c r="AP1554" s="582"/>
      <c r="AQ1554" s="582"/>
      <c r="AR1554" s="582"/>
      <c r="AS1554" s="582"/>
    </row>
    <row r="1555" spans="15:45" ht="12.75" customHeight="1">
      <c r="O1555" s="582"/>
      <c r="P1555" s="582"/>
      <c r="Q1555" s="582"/>
      <c r="R1555" s="582"/>
      <c r="S1555" s="582"/>
      <c r="T1555" s="582"/>
      <c r="U1555" s="582"/>
      <c r="V1555" s="582"/>
      <c r="W1555" s="582"/>
      <c r="X1555" s="582"/>
      <c r="Y1555" s="582"/>
      <c r="Z1555" s="582"/>
      <c r="AA1555" s="582"/>
      <c r="AB1555" s="582"/>
      <c r="AC1555" s="582"/>
      <c r="AD1555" s="582"/>
      <c r="AE1555" s="582"/>
      <c r="AF1555" s="582"/>
      <c r="AG1555" s="582"/>
      <c r="AH1555" s="582"/>
      <c r="AI1555" s="582"/>
      <c r="AJ1555" s="582"/>
      <c r="AK1555" s="582"/>
      <c r="AL1555" s="582"/>
      <c r="AM1555" s="582"/>
      <c r="AN1555" s="582"/>
      <c r="AO1555" s="582"/>
      <c r="AP1555" s="582"/>
      <c r="AQ1555" s="582"/>
      <c r="AR1555" s="582"/>
      <c r="AS1555" s="582"/>
    </row>
    <row r="1556" spans="15:45" ht="12.75" customHeight="1">
      <c r="O1556" s="582"/>
      <c r="P1556" s="582"/>
      <c r="Q1556" s="582"/>
      <c r="R1556" s="582"/>
      <c r="S1556" s="582"/>
      <c r="T1556" s="582"/>
      <c r="U1556" s="582"/>
      <c r="V1556" s="582"/>
      <c r="W1556" s="582"/>
      <c r="X1556" s="582"/>
      <c r="Y1556" s="582"/>
      <c r="Z1556" s="582"/>
      <c r="AA1556" s="582"/>
      <c r="AB1556" s="582"/>
      <c r="AC1556" s="582"/>
      <c r="AD1556" s="582"/>
      <c r="AE1556" s="582"/>
      <c r="AF1556" s="582"/>
      <c r="AG1556" s="582"/>
      <c r="AH1556" s="582"/>
      <c r="AI1556" s="582"/>
      <c r="AJ1556" s="582"/>
      <c r="AK1556" s="582"/>
      <c r="AL1556" s="582"/>
      <c r="AM1556" s="582"/>
      <c r="AN1556" s="582"/>
      <c r="AO1556" s="582"/>
      <c r="AP1556" s="582"/>
      <c r="AQ1556" s="582"/>
      <c r="AR1556" s="582"/>
      <c r="AS1556" s="582"/>
    </row>
    <row r="1557" spans="15:45" ht="12.75" customHeight="1">
      <c r="O1557" s="582"/>
      <c r="P1557" s="582"/>
      <c r="Q1557" s="582"/>
      <c r="R1557" s="582"/>
      <c r="S1557" s="582"/>
      <c r="T1557" s="582"/>
      <c r="U1557" s="582"/>
      <c r="V1557" s="582"/>
      <c r="W1557" s="582"/>
      <c r="X1557" s="582"/>
      <c r="Y1557" s="582"/>
      <c r="Z1557" s="582"/>
      <c r="AA1557" s="582"/>
      <c r="AB1557" s="582"/>
      <c r="AC1557" s="582"/>
      <c r="AD1557" s="582"/>
      <c r="AE1557" s="582"/>
      <c r="AF1557" s="582"/>
      <c r="AG1557" s="582"/>
      <c r="AH1557" s="582"/>
      <c r="AI1557" s="582"/>
      <c r="AJ1557" s="582"/>
      <c r="AK1557" s="582"/>
      <c r="AL1557" s="582"/>
      <c r="AM1557" s="582"/>
      <c r="AN1557" s="582"/>
      <c r="AO1557" s="582"/>
      <c r="AP1557" s="582"/>
      <c r="AQ1557" s="582"/>
      <c r="AR1557" s="582"/>
      <c r="AS1557" s="582"/>
    </row>
    <row r="1558" spans="15:45" ht="12.75" customHeight="1">
      <c r="O1558" s="582"/>
      <c r="P1558" s="582"/>
      <c r="Q1558" s="582"/>
      <c r="R1558" s="582"/>
      <c r="S1558" s="582"/>
      <c r="T1558" s="582"/>
      <c r="U1558" s="582"/>
      <c r="V1558" s="582"/>
      <c r="W1558" s="582"/>
      <c r="X1558" s="582"/>
      <c r="Y1558" s="582"/>
      <c r="Z1558" s="582"/>
      <c r="AA1558" s="582"/>
      <c r="AB1558" s="582"/>
      <c r="AC1558" s="582"/>
      <c r="AD1558" s="582"/>
      <c r="AE1558" s="582"/>
      <c r="AF1558" s="582"/>
      <c r="AG1558" s="582"/>
      <c r="AH1558" s="582"/>
      <c r="AI1558" s="582"/>
      <c r="AJ1558" s="582"/>
      <c r="AK1558" s="582"/>
      <c r="AL1558" s="582"/>
      <c r="AM1558" s="582"/>
      <c r="AN1558" s="582"/>
      <c r="AO1558" s="582"/>
      <c r="AP1558" s="582"/>
      <c r="AQ1558" s="582"/>
      <c r="AR1558" s="582"/>
      <c r="AS1558" s="582"/>
    </row>
    <row r="1559" spans="15:45" ht="12.75" customHeight="1">
      <c r="O1559" s="582"/>
      <c r="P1559" s="582"/>
      <c r="Q1559" s="582"/>
      <c r="R1559" s="582"/>
      <c r="S1559" s="582"/>
      <c r="T1559" s="582"/>
      <c r="U1559" s="582"/>
      <c r="V1559" s="582"/>
      <c r="W1559" s="582"/>
      <c r="X1559" s="582"/>
      <c r="Y1559" s="582"/>
      <c r="Z1559" s="582"/>
      <c r="AA1559" s="582"/>
      <c r="AB1559" s="582"/>
      <c r="AC1559" s="582"/>
      <c r="AD1559" s="582"/>
      <c r="AE1559" s="582"/>
      <c r="AF1559" s="582"/>
      <c r="AG1559" s="582"/>
      <c r="AH1559" s="582"/>
      <c r="AI1559" s="582"/>
      <c r="AJ1559" s="582"/>
      <c r="AK1559" s="582"/>
      <c r="AL1559" s="582"/>
      <c r="AM1559" s="582"/>
      <c r="AN1559" s="582"/>
      <c r="AO1559" s="582"/>
      <c r="AP1559" s="582"/>
      <c r="AQ1559" s="582"/>
      <c r="AR1559" s="582"/>
      <c r="AS1559" s="582"/>
    </row>
    <row r="1560" spans="15:45" ht="12.75" customHeight="1">
      <c r="O1560" s="582"/>
      <c r="P1560" s="582"/>
      <c r="Q1560" s="582"/>
      <c r="R1560" s="582"/>
      <c r="S1560" s="582"/>
      <c r="T1560" s="582"/>
      <c r="U1560" s="582"/>
      <c r="V1560" s="582"/>
      <c r="W1560" s="582"/>
      <c r="X1560" s="582"/>
      <c r="Y1560" s="582"/>
      <c r="Z1560" s="582"/>
      <c r="AA1560" s="582"/>
      <c r="AB1560" s="582"/>
      <c r="AC1560" s="582"/>
      <c r="AD1560" s="582"/>
      <c r="AE1560" s="582"/>
      <c r="AF1560" s="582"/>
      <c r="AG1560" s="582"/>
      <c r="AH1560" s="582"/>
      <c r="AI1560" s="582"/>
      <c r="AJ1560" s="582"/>
      <c r="AK1560" s="582"/>
      <c r="AL1560" s="582"/>
      <c r="AM1560" s="582"/>
      <c r="AN1560" s="582"/>
      <c r="AO1560" s="582"/>
      <c r="AP1560" s="582"/>
      <c r="AQ1560" s="582"/>
      <c r="AR1560" s="582"/>
      <c r="AS1560" s="582"/>
    </row>
    <row r="1561" spans="15:45" ht="12.75" customHeight="1">
      <c r="O1561" s="582"/>
      <c r="P1561" s="582"/>
      <c r="Q1561" s="582"/>
      <c r="R1561" s="582"/>
      <c r="S1561" s="582"/>
      <c r="T1561" s="582"/>
      <c r="U1561" s="582"/>
      <c r="V1561" s="582"/>
      <c r="W1561" s="582"/>
      <c r="X1561" s="582"/>
      <c r="Y1561" s="582"/>
      <c r="Z1561" s="582"/>
      <c r="AA1561" s="582"/>
      <c r="AB1561" s="582"/>
      <c r="AC1561" s="582"/>
      <c r="AD1561" s="582"/>
      <c r="AE1561" s="582"/>
      <c r="AF1561" s="582"/>
      <c r="AG1561" s="582"/>
      <c r="AH1561" s="582"/>
      <c r="AI1561" s="582"/>
      <c r="AJ1561" s="582"/>
      <c r="AK1561" s="582"/>
      <c r="AL1561" s="582"/>
      <c r="AM1561" s="582"/>
      <c r="AN1561" s="582"/>
      <c r="AO1561" s="582"/>
      <c r="AP1561" s="582"/>
      <c r="AQ1561" s="582"/>
      <c r="AR1561" s="582"/>
      <c r="AS1561" s="582"/>
    </row>
    <row r="1562" spans="15:45" ht="12.75" customHeight="1">
      <c r="O1562" s="582"/>
      <c r="P1562" s="582"/>
      <c r="Q1562" s="582"/>
      <c r="R1562" s="582"/>
      <c r="S1562" s="582"/>
      <c r="T1562" s="582"/>
      <c r="U1562" s="582"/>
      <c r="V1562" s="582"/>
      <c r="W1562" s="582"/>
      <c r="X1562" s="582"/>
      <c r="Y1562" s="582"/>
      <c r="Z1562" s="582"/>
      <c r="AA1562" s="582"/>
      <c r="AB1562" s="582"/>
      <c r="AC1562" s="582"/>
      <c r="AD1562" s="582"/>
      <c r="AE1562" s="582"/>
      <c r="AF1562" s="582"/>
      <c r="AG1562" s="582"/>
      <c r="AH1562" s="582"/>
      <c r="AI1562" s="582"/>
      <c r="AJ1562" s="582"/>
      <c r="AK1562" s="582"/>
      <c r="AL1562" s="582"/>
      <c r="AM1562" s="582"/>
      <c r="AN1562" s="582"/>
      <c r="AO1562" s="582"/>
      <c r="AP1562" s="582"/>
      <c r="AQ1562" s="582"/>
      <c r="AR1562" s="582"/>
      <c r="AS1562" s="582"/>
    </row>
    <row r="1563" spans="15:45" ht="12.75" customHeight="1">
      <c r="O1563" s="582"/>
      <c r="P1563" s="582"/>
      <c r="Q1563" s="582"/>
      <c r="R1563" s="582"/>
      <c r="S1563" s="582"/>
      <c r="T1563" s="582"/>
      <c r="U1563" s="582"/>
      <c r="V1563" s="582"/>
      <c r="W1563" s="582"/>
      <c r="X1563" s="582"/>
      <c r="Y1563" s="582"/>
      <c r="Z1563" s="582"/>
      <c r="AA1563" s="582"/>
      <c r="AB1563" s="582"/>
      <c r="AC1563" s="582"/>
      <c r="AD1563" s="582"/>
      <c r="AE1563" s="582"/>
      <c r="AF1563" s="582"/>
      <c r="AG1563" s="582"/>
      <c r="AH1563" s="582"/>
      <c r="AI1563" s="582"/>
      <c r="AJ1563" s="582"/>
      <c r="AK1563" s="582"/>
      <c r="AL1563" s="582"/>
      <c r="AM1563" s="582"/>
      <c r="AN1563" s="582"/>
      <c r="AO1563" s="582"/>
      <c r="AP1563" s="582"/>
      <c r="AQ1563" s="582"/>
      <c r="AR1563" s="582"/>
      <c r="AS1563" s="582"/>
    </row>
    <row r="1564" spans="15:45" ht="12.75" customHeight="1">
      <c r="O1564" s="582"/>
      <c r="P1564" s="582"/>
      <c r="Q1564" s="582"/>
      <c r="R1564" s="582"/>
      <c r="S1564" s="582"/>
      <c r="T1564" s="582"/>
      <c r="U1564" s="582"/>
      <c r="V1564" s="582"/>
      <c r="W1564" s="582"/>
      <c r="X1564" s="582"/>
      <c r="Y1564" s="582"/>
      <c r="Z1564" s="582"/>
      <c r="AA1564" s="582"/>
      <c r="AB1564" s="582"/>
      <c r="AC1564" s="582"/>
      <c r="AD1564" s="582"/>
      <c r="AE1564" s="582"/>
      <c r="AF1564" s="582"/>
      <c r="AG1564" s="582"/>
      <c r="AH1564" s="582"/>
      <c r="AI1564" s="582"/>
      <c r="AJ1564" s="582"/>
      <c r="AK1564" s="582"/>
      <c r="AL1564" s="582"/>
      <c r="AM1564" s="582"/>
      <c r="AN1564" s="582"/>
      <c r="AO1564" s="582"/>
      <c r="AP1564" s="582"/>
      <c r="AQ1564" s="582"/>
      <c r="AR1564" s="582"/>
      <c r="AS1564" s="582"/>
    </row>
    <row r="1565" spans="15:45" ht="12.75" customHeight="1">
      <c r="O1565" s="582"/>
      <c r="P1565" s="582"/>
      <c r="Q1565" s="582"/>
      <c r="R1565" s="582"/>
      <c r="S1565" s="582"/>
      <c r="T1565" s="582"/>
      <c r="U1565" s="582"/>
      <c r="V1565" s="582"/>
      <c r="W1565" s="582"/>
      <c r="X1565" s="582"/>
      <c r="Y1565" s="582"/>
      <c r="Z1565" s="582"/>
      <c r="AA1565" s="582"/>
      <c r="AB1565" s="582"/>
      <c r="AC1565" s="582"/>
      <c r="AD1565" s="582"/>
      <c r="AE1565" s="582"/>
      <c r="AF1565" s="582"/>
      <c r="AG1565" s="582"/>
      <c r="AH1565" s="582"/>
      <c r="AI1565" s="582"/>
      <c r="AJ1565" s="582"/>
      <c r="AK1565" s="582"/>
      <c r="AL1565" s="582"/>
      <c r="AM1565" s="582"/>
      <c r="AN1565" s="582"/>
      <c r="AO1565" s="582"/>
      <c r="AP1565" s="582"/>
      <c r="AQ1565" s="582"/>
      <c r="AR1565" s="582"/>
      <c r="AS1565" s="582"/>
    </row>
    <row r="1566" spans="15:45" ht="12.75" customHeight="1">
      <c r="O1566" s="582"/>
      <c r="P1566" s="582"/>
      <c r="Q1566" s="582"/>
      <c r="R1566" s="582"/>
      <c r="S1566" s="582"/>
      <c r="T1566" s="582"/>
      <c r="U1566" s="582"/>
      <c r="V1566" s="582"/>
      <c r="W1566" s="582"/>
      <c r="X1566" s="582"/>
      <c r="Y1566" s="582"/>
      <c r="Z1566" s="582"/>
      <c r="AA1566" s="582"/>
      <c r="AB1566" s="582"/>
      <c r="AC1566" s="582"/>
      <c r="AD1566" s="582"/>
      <c r="AE1566" s="582"/>
      <c r="AF1566" s="582"/>
      <c r="AG1566" s="582"/>
      <c r="AH1566" s="582"/>
      <c r="AI1566" s="582"/>
      <c r="AJ1566" s="582"/>
      <c r="AK1566" s="582"/>
      <c r="AL1566" s="582"/>
      <c r="AM1566" s="582"/>
      <c r="AN1566" s="582"/>
      <c r="AO1566" s="582"/>
      <c r="AP1566" s="582"/>
      <c r="AQ1566" s="582"/>
      <c r="AR1566" s="582"/>
      <c r="AS1566" s="582"/>
    </row>
    <row r="1567" spans="15:45" ht="12.75" customHeight="1">
      <c r="O1567" s="582"/>
      <c r="P1567" s="582"/>
      <c r="Q1567" s="582"/>
      <c r="R1567" s="582"/>
      <c r="S1567" s="582"/>
      <c r="T1567" s="582"/>
      <c r="U1567" s="582"/>
      <c r="V1567" s="582"/>
      <c r="W1567" s="582"/>
      <c r="X1567" s="582"/>
      <c r="Y1567" s="582"/>
      <c r="Z1567" s="582"/>
      <c r="AA1567" s="582"/>
      <c r="AB1567" s="582"/>
      <c r="AC1567" s="582"/>
      <c r="AD1567" s="582"/>
      <c r="AE1567" s="582"/>
      <c r="AF1567" s="582"/>
      <c r="AG1567" s="582"/>
      <c r="AH1567" s="582"/>
      <c r="AI1567" s="582"/>
      <c r="AJ1567" s="582"/>
      <c r="AK1567" s="582"/>
      <c r="AL1567" s="582"/>
      <c r="AM1567" s="582"/>
      <c r="AN1567" s="582"/>
      <c r="AO1567" s="582"/>
      <c r="AP1567" s="582"/>
      <c r="AQ1567" s="582"/>
      <c r="AR1567" s="582"/>
      <c r="AS1567" s="582"/>
    </row>
    <row r="1568" spans="15:45" ht="12.75" customHeight="1">
      <c r="O1568" s="582"/>
      <c r="P1568" s="582"/>
      <c r="Q1568" s="582"/>
      <c r="R1568" s="582"/>
      <c r="S1568" s="582"/>
      <c r="T1568" s="582"/>
      <c r="U1568" s="582"/>
      <c r="V1568" s="582"/>
      <c r="W1568" s="582"/>
      <c r="X1568" s="582"/>
      <c r="Y1568" s="582"/>
      <c r="Z1568" s="582"/>
      <c r="AA1568" s="582"/>
      <c r="AB1568" s="582"/>
      <c r="AC1568" s="582"/>
      <c r="AD1568" s="582"/>
      <c r="AE1568" s="582"/>
      <c r="AF1568" s="582"/>
      <c r="AG1568" s="582"/>
      <c r="AH1568" s="582"/>
      <c r="AI1568" s="582"/>
      <c r="AJ1568" s="582"/>
      <c r="AK1568" s="582"/>
      <c r="AL1568" s="582"/>
      <c r="AM1568" s="582"/>
      <c r="AN1568" s="582"/>
      <c r="AO1568" s="582"/>
      <c r="AP1568" s="582"/>
      <c r="AQ1568" s="582"/>
      <c r="AR1568" s="582"/>
      <c r="AS1568" s="582"/>
    </row>
    <row r="1569" spans="15:45" ht="12.75" customHeight="1">
      <c r="O1569" s="582"/>
      <c r="P1569" s="582"/>
      <c r="Q1569" s="582"/>
      <c r="R1569" s="582"/>
      <c r="S1569" s="582"/>
      <c r="T1569" s="582"/>
      <c r="U1569" s="582"/>
      <c r="V1569" s="582"/>
      <c r="W1569" s="582"/>
      <c r="X1569" s="582"/>
      <c r="Y1569" s="582"/>
      <c r="Z1569" s="582"/>
      <c r="AA1569" s="582"/>
      <c r="AB1569" s="582"/>
      <c r="AC1569" s="582"/>
      <c r="AD1569" s="582"/>
      <c r="AE1569" s="582"/>
      <c r="AF1569" s="582"/>
      <c r="AG1569" s="582"/>
      <c r="AH1569" s="582"/>
      <c r="AI1569" s="582"/>
      <c r="AJ1569" s="582"/>
      <c r="AK1569" s="582"/>
      <c r="AL1569" s="582"/>
      <c r="AM1569" s="582"/>
      <c r="AN1569" s="582"/>
      <c r="AO1569" s="582"/>
      <c r="AP1569" s="582"/>
      <c r="AQ1569" s="582"/>
      <c r="AR1569" s="582"/>
      <c r="AS1569" s="582"/>
    </row>
    <row r="1570" spans="15:45" ht="12.75" customHeight="1">
      <c r="O1570" s="582"/>
      <c r="P1570" s="582"/>
      <c r="Q1570" s="582"/>
      <c r="R1570" s="582"/>
      <c r="S1570" s="582"/>
      <c r="T1570" s="582"/>
      <c r="U1570" s="582"/>
      <c r="V1570" s="582"/>
      <c r="W1570" s="582"/>
      <c r="X1570" s="582"/>
      <c r="Y1570" s="582"/>
      <c r="Z1570" s="582"/>
      <c r="AA1570" s="582"/>
      <c r="AB1570" s="582"/>
      <c r="AC1570" s="582"/>
      <c r="AD1570" s="582"/>
      <c r="AE1570" s="582"/>
      <c r="AF1570" s="582"/>
      <c r="AG1570" s="582"/>
      <c r="AH1570" s="582"/>
      <c r="AI1570" s="582"/>
      <c r="AJ1570" s="582"/>
      <c r="AK1570" s="582"/>
      <c r="AL1570" s="582"/>
      <c r="AM1570" s="582"/>
      <c r="AN1570" s="582"/>
      <c r="AO1570" s="582"/>
      <c r="AP1570" s="582"/>
      <c r="AQ1570" s="582"/>
      <c r="AR1570" s="582"/>
      <c r="AS1570" s="582"/>
    </row>
    <row r="1571" spans="15:45" ht="12.75" customHeight="1">
      <c r="O1571" s="582"/>
      <c r="P1571" s="582"/>
      <c r="Q1571" s="582"/>
      <c r="R1571" s="582"/>
      <c r="S1571" s="582"/>
      <c r="T1571" s="582"/>
      <c r="U1571" s="582"/>
      <c r="V1571" s="582"/>
      <c r="W1571" s="582"/>
      <c r="X1571" s="582"/>
      <c r="Y1571" s="582"/>
      <c r="Z1571" s="582"/>
      <c r="AA1571" s="582"/>
      <c r="AB1571" s="582"/>
      <c r="AC1571" s="582"/>
      <c r="AD1571" s="582"/>
      <c r="AE1571" s="582"/>
      <c r="AF1571" s="582"/>
      <c r="AG1571" s="582"/>
      <c r="AH1571" s="582"/>
      <c r="AI1571" s="582"/>
      <c r="AJ1571" s="582"/>
      <c r="AK1571" s="582"/>
      <c r="AL1571" s="582"/>
      <c r="AM1571" s="582"/>
      <c r="AN1571" s="582"/>
      <c r="AO1571" s="582"/>
      <c r="AP1571" s="582"/>
      <c r="AQ1571" s="582"/>
      <c r="AR1571" s="582"/>
      <c r="AS1571" s="582"/>
    </row>
    <row r="1572" spans="15:45" ht="12.75" customHeight="1">
      <c r="O1572" s="582"/>
      <c r="P1572" s="582"/>
      <c r="Q1572" s="582"/>
      <c r="R1572" s="582"/>
      <c r="S1572" s="582"/>
      <c r="T1572" s="582"/>
      <c r="U1572" s="582"/>
      <c r="V1572" s="582"/>
      <c r="W1572" s="582"/>
      <c r="X1572" s="582"/>
      <c r="Y1572" s="582"/>
      <c r="Z1572" s="582"/>
      <c r="AA1572" s="582"/>
      <c r="AB1572" s="582"/>
      <c r="AC1572" s="582"/>
      <c r="AD1572" s="582"/>
      <c r="AE1572" s="582"/>
      <c r="AF1572" s="582"/>
      <c r="AG1572" s="582"/>
      <c r="AH1572" s="582"/>
      <c r="AI1572" s="582"/>
      <c r="AJ1572" s="582"/>
      <c r="AK1572" s="582"/>
      <c r="AL1572" s="582"/>
      <c r="AM1572" s="582"/>
      <c r="AN1572" s="582"/>
      <c r="AO1572" s="582"/>
      <c r="AP1572" s="582"/>
      <c r="AQ1572" s="582"/>
      <c r="AR1572" s="582"/>
      <c r="AS1572" s="582"/>
    </row>
    <row r="1573" spans="15:45" ht="12.75" customHeight="1">
      <c r="O1573" s="582"/>
      <c r="P1573" s="582"/>
      <c r="Q1573" s="582"/>
      <c r="R1573" s="582"/>
      <c r="S1573" s="582"/>
      <c r="T1573" s="582"/>
      <c r="U1573" s="582"/>
      <c r="V1573" s="582"/>
      <c r="W1573" s="582"/>
      <c r="X1573" s="582"/>
      <c r="Y1573" s="582"/>
      <c r="Z1573" s="582"/>
      <c r="AA1573" s="582"/>
      <c r="AB1573" s="582"/>
      <c r="AC1573" s="582"/>
      <c r="AD1573" s="582"/>
      <c r="AE1573" s="582"/>
      <c r="AF1573" s="582"/>
      <c r="AG1573" s="582"/>
      <c r="AH1573" s="582"/>
      <c r="AI1573" s="582"/>
      <c r="AJ1573" s="582"/>
      <c r="AK1573" s="582"/>
      <c r="AL1573" s="582"/>
      <c r="AM1573" s="582"/>
      <c r="AN1573" s="582"/>
      <c r="AO1573" s="582"/>
      <c r="AP1573" s="582"/>
      <c r="AQ1573" s="582"/>
      <c r="AR1573" s="582"/>
      <c r="AS1573" s="582"/>
    </row>
    <row r="1574" spans="15:45" ht="12.75" customHeight="1">
      <c r="O1574" s="582"/>
      <c r="P1574" s="582"/>
      <c r="Q1574" s="582"/>
      <c r="R1574" s="582"/>
      <c r="S1574" s="582"/>
      <c r="T1574" s="582"/>
      <c r="U1574" s="582"/>
      <c r="V1574" s="582"/>
      <c r="W1574" s="582"/>
      <c r="X1574" s="582"/>
      <c r="Y1574" s="582"/>
      <c r="Z1574" s="582"/>
      <c r="AA1574" s="582"/>
      <c r="AB1574" s="582"/>
      <c r="AC1574" s="582"/>
      <c r="AD1574" s="582"/>
      <c r="AE1574" s="582"/>
      <c r="AF1574" s="582"/>
      <c r="AG1574" s="582"/>
      <c r="AH1574" s="582"/>
      <c r="AI1574" s="582"/>
      <c r="AJ1574" s="582"/>
      <c r="AK1574" s="582"/>
      <c r="AL1574" s="582"/>
      <c r="AM1574" s="582"/>
      <c r="AN1574" s="582"/>
      <c r="AO1574" s="582"/>
      <c r="AP1574" s="582"/>
      <c r="AQ1574" s="582"/>
      <c r="AR1574" s="582"/>
      <c r="AS1574" s="582"/>
    </row>
    <row r="1575" spans="15:45" ht="12.75" customHeight="1">
      <c r="O1575" s="582"/>
      <c r="P1575" s="582"/>
      <c r="Q1575" s="582"/>
      <c r="R1575" s="582"/>
      <c r="S1575" s="582"/>
      <c r="T1575" s="582"/>
      <c r="U1575" s="582"/>
      <c r="V1575" s="582"/>
      <c r="W1575" s="582"/>
      <c r="X1575" s="582"/>
      <c r="Y1575" s="582"/>
      <c r="Z1575" s="582"/>
      <c r="AA1575" s="582"/>
      <c r="AB1575" s="582"/>
      <c r="AC1575" s="582"/>
      <c r="AD1575" s="582"/>
      <c r="AE1575" s="582"/>
      <c r="AF1575" s="582"/>
      <c r="AG1575" s="582"/>
      <c r="AH1575" s="582"/>
      <c r="AI1575" s="582"/>
      <c r="AJ1575" s="582"/>
      <c r="AK1575" s="582"/>
      <c r="AL1575" s="582"/>
      <c r="AM1575" s="582"/>
      <c r="AN1575" s="582"/>
      <c r="AO1575" s="582"/>
      <c r="AP1575" s="582"/>
      <c r="AQ1575" s="582"/>
      <c r="AR1575" s="582"/>
      <c r="AS1575" s="582"/>
    </row>
    <row r="1576" spans="15:45" ht="12.75" customHeight="1">
      <c r="O1576" s="582"/>
      <c r="P1576" s="582"/>
      <c r="Q1576" s="582"/>
      <c r="R1576" s="582"/>
      <c r="S1576" s="582"/>
      <c r="T1576" s="582"/>
      <c r="U1576" s="582"/>
      <c r="V1576" s="582"/>
      <c r="W1576" s="582"/>
      <c r="X1576" s="582"/>
      <c r="Y1576" s="582"/>
      <c r="Z1576" s="582"/>
      <c r="AA1576" s="582"/>
      <c r="AB1576" s="582"/>
      <c r="AC1576" s="582"/>
      <c r="AD1576" s="582"/>
      <c r="AE1576" s="582"/>
      <c r="AF1576" s="582"/>
      <c r="AG1576" s="582"/>
      <c r="AH1576" s="582"/>
      <c r="AI1576" s="582"/>
      <c r="AJ1576" s="582"/>
      <c r="AK1576" s="582"/>
      <c r="AL1576" s="582"/>
      <c r="AM1576" s="582"/>
      <c r="AN1576" s="582"/>
      <c r="AO1576" s="582"/>
      <c r="AP1576" s="582"/>
      <c r="AQ1576" s="582"/>
      <c r="AR1576" s="582"/>
      <c r="AS1576" s="582"/>
    </row>
    <row r="1577" spans="15:45" ht="12.75" customHeight="1">
      <c r="O1577" s="582"/>
      <c r="P1577" s="582"/>
      <c r="Q1577" s="582"/>
      <c r="R1577" s="582"/>
      <c r="S1577" s="582"/>
      <c r="T1577" s="582"/>
      <c r="U1577" s="582"/>
      <c r="V1577" s="582"/>
      <c r="W1577" s="582"/>
      <c r="X1577" s="582"/>
      <c r="Y1577" s="582"/>
      <c r="Z1577" s="582"/>
      <c r="AA1577" s="582"/>
      <c r="AB1577" s="582"/>
      <c r="AC1577" s="582"/>
      <c r="AD1577" s="582"/>
      <c r="AE1577" s="582"/>
      <c r="AF1577" s="582"/>
      <c r="AG1577" s="582"/>
      <c r="AH1577" s="582"/>
      <c r="AI1577" s="582"/>
      <c r="AJ1577" s="582"/>
      <c r="AK1577" s="582"/>
      <c r="AL1577" s="582"/>
      <c r="AM1577" s="582"/>
      <c r="AN1577" s="582"/>
      <c r="AO1577" s="582"/>
      <c r="AP1577" s="582"/>
      <c r="AQ1577" s="582"/>
      <c r="AR1577" s="582"/>
      <c r="AS1577" s="582"/>
    </row>
    <row r="1578" spans="15:45" ht="12.75" customHeight="1">
      <c r="O1578" s="582"/>
      <c r="P1578" s="582"/>
      <c r="Q1578" s="582"/>
      <c r="R1578" s="582"/>
      <c r="S1578" s="582"/>
      <c r="T1578" s="582"/>
      <c r="U1578" s="582"/>
      <c r="V1578" s="582"/>
      <c r="W1578" s="582"/>
      <c r="X1578" s="582"/>
      <c r="Y1578" s="582"/>
      <c r="Z1578" s="582"/>
      <c r="AA1578" s="582"/>
      <c r="AB1578" s="582"/>
      <c r="AC1578" s="582"/>
      <c r="AD1578" s="582"/>
      <c r="AE1578" s="582"/>
      <c r="AF1578" s="582"/>
      <c r="AG1578" s="582"/>
      <c r="AH1578" s="582"/>
      <c r="AI1578" s="582"/>
      <c r="AJ1578" s="582"/>
      <c r="AK1578" s="582"/>
      <c r="AL1578" s="582"/>
      <c r="AM1578" s="582"/>
      <c r="AN1578" s="582"/>
      <c r="AO1578" s="582"/>
      <c r="AP1578" s="582"/>
      <c r="AQ1578" s="582"/>
      <c r="AR1578" s="582"/>
      <c r="AS1578" s="582"/>
    </row>
    <row r="1579" spans="15:45" ht="12.75" customHeight="1">
      <c r="O1579" s="582"/>
      <c r="P1579" s="582"/>
      <c r="Q1579" s="582"/>
      <c r="R1579" s="582"/>
      <c r="S1579" s="582"/>
      <c r="T1579" s="582"/>
      <c r="U1579" s="582"/>
      <c r="V1579" s="582"/>
      <c r="W1579" s="582"/>
      <c r="X1579" s="582"/>
      <c r="Y1579" s="582"/>
      <c r="Z1579" s="582"/>
      <c r="AA1579" s="582"/>
      <c r="AB1579" s="582"/>
      <c r="AC1579" s="582"/>
      <c r="AD1579" s="582"/>
      <c r="AE1579" s="582"/>
      <c r="AF1579" s="582"/>
      <c r="AG1579" s="582"/>
      <c r="AH1579" s="582"/>
      <c r="AI1579" s="582"/>
      <c r="AJ1579" s="582"/>
      <c r="AK1579" s="582"/>
      <c r="AL1579" s="582"/>
      <c r="AM1579" s="582"/>
      <c r="AN1579" s="582"/>
      <c r="AO1579" s="582"/>
      <c r="AP1579" s="582"/>
      <c r="AQ1579" s="582"/>
      <c r="AR1579" s="582"/>
      <c r="AS1579" s="582"/>
    </row>
    <row r="1580" spans="15:45" ht="12.75" customHeight="1">
      <c r="O1580" s="582"/>
      <c r="P1580" s="582"/>
      <c r="Q1580" s="582"/>
      <c r="R1580" s="582"/>
      <c r="S1580" s="582"/>
      <c r="T1580" s="582"/>
      <c r="U1580" s="582"/>
      <c r="V1580" s="582"/>
      <c r="W1580" s="582"/>
      <c r="X1580" s="582"/>
      <c r="Y1580" s="582"/>
      <c r="Z1580" s="582"/>
      <c r="AA1580" s="582"/>
      <c r="AB1580" s="582"/>
      <c r="AC1580" s="582"/>
      <c r="AD1580" s="582"/>
      <c r="AE1580" s="582"/>
      <c r="AF1580" s="582"/>
      <c r="AG1580" s="582"/>
      <c r="AH1580" s="582"/>
      <c r="AI1580" s="582"/>
      <c r="AJ1580" s="582"/>
      <c r="AK1580" s="582"/>
      <c r="AL1580" s="582"/>
      <c r="AM1580" s="582"/>
      <c r="AN1580" s="582"/>
      <c r="AO1580" s="582"/>
      <c r="AP1580" s="582"/>
      <c r="AQ1580" s="582"/>
      <c r="AR1580" s="582"/>
      <c r="AS1580" s="582"/>
    </row>
    <row r="1581" spans="15:45" ht="12.75" customHeight="1">
      <c r="O1581" s="582"/>
      <c r="P1581" s="582"/>
      <c r="Q1581" s="582"/>
      <c r="R1581" s="582"/>
      <c r="S1581" s="582"/>
      <c r="T1581" s="582"/>
      <c r="U1581" s="582"/>
      <c r="V1581" s="582"/>
      <c r="W1581" s="582"/>
      <c r="X1581" s="582"/>
      <c r="Y1581" s="582"/>
      <c r="Z1581" s="582"/>
      <c r="AA1581" s="582"/>
      <c r="AB1581" s="582"/>
      <c r="AC1581" s="582"/>
      <c r="AD1581" s="582"/>
      <c r="AE1581" s="582"/>
      <c r="AF1581" s="582"/>
      <c r="AG1581" s="582"/>
      <c r="AH1581" s="582"/>
      <c r="AI1581" s="582"/>
      <c r="AJ1581" s="582"/>
      <c r="AK1581" s="582"/>
      <c r="AL1581" s="582"/>
      <c r="AM1581" s="582"/>
      <c r="AN1581" s="582"/>
      <c r="AO1581" s="582"/>
      <c r="AP1581" s="582"/>
      <c r="AQ1581" s="582"/>
      <c r="AR1581" s="582"/>
      <c r="AS1581" s="582"/>
    </row>
    <row r="1582" spans="15:45" ht="12.75" customHeight="1">
      <c r="O1582" s="582"/>
      <c r="P1582" s="582"/>
      <c r="Q1582" s="582"/>
      <c r="R1582" s="582"/>
      <c r="S1582" s="582"/>
      <c r="T1582" s="582"/>
      <c r="U1582" s="582"/>
      <c r="V1582" s="582"/>
      <c r="W1582" s="582"/>
      <c r="X1582" s="582"/>
      <c r="Y1582" s="582"/>
      <c r="Z1582" s="582"/>
      <c r="AA1582" s="582"/>
      <c r="AB1582" s="582"/>
      <c r="AC1582" s="582"/>
      <c r="AD1582" s="582"/>
      <c r="AE1582" s="582"/>
      <c r="AF1582" s="582"/>
      <c r="AG1582" s="582"/>
      <c r="AH1582" s="582"/>
      <c r="AI1582" s="582"/>
      <c r="AJ1582" s="582"/>
      <c r="AK1582" s="582"/>
      <c r="AL1582" s="582"/>
      <c r="AM1582" s="582"/>
      <c r="AN1582" s="582"/>
      <c r="AO1582" s="582"/>
      <c r="AP1582" s="582"/>
      <c r="AQ1582" s="582"/>
      <c r="AR1582" s="582"/>
      <c r="AS1582" s="582"/>
    </row>
    <row r="1583" spans="15:45" ht="12.75" customHeight="1">
      <c r="O1583" s="582"/>
      <c r="P1583" s="582"/>
      <c r="Q1583" s="582"/>
      <c r="R1583" s="582"/>
      <c r="S1583" s="582"/>
      <c r="T1583" s="582"/>
      <c r="U1583" s="582"/>
      <c r="V1583" s="582"/>
      <c r="W1583" s="582"/>
      <c r="X1583" s="582"/>
      <c r="Y1583" s="582"/>
      <c r="Z1583" s="582"/>
      <c r="AA1583" s="582"/>
      <c r="AB1583" s="582"/>
      <c r="AC1583" s="582"/>
      <c r="AD1583" s="582"/>
      <c r="AE1583" s="582"/>
      <c r="AF1583" s="582"/>
      <c r="AG1583" s="582"/>
      <c r="AH1583" s="582"/>
      <c r="AI1583" s="582"/>
      <c r="AJ1583" s="582"/>
      <c r="AK1583" s="582"/>
      <c r="AL1583" s="582"/>
      <c r="AM1583" s="582"/>
      <c r="AN1583" s="582"/>
      <c r="AO1583" s="582"/>
      <c r="AP1583" s="582"/>
      <c r="AQ1583" s="582"/>
      <c r="AR1583" s="582"/>
      <c r="AS1583" s="582"/>
    </row>
    <row r="1584" spans="15:45" ht="12.75" customHeight="1">
      <c r="O1584" s="582"/>
      <c r="P1584" s="582"/>
      <c r="Q1584" s="582"/>
      <c r="R1584" s="582"/>
      <c r="S1584" s="582"/>
      <c r="T1584" s="582"/>
      <c r="U1584" s="582"/>
      <c r="V1584" s="582"/>
      <c r="W1584" s="582"/>
      <c r="X1584" s="582"/>
      <c r="Y1584" s="582"/>
      <c r="Z1584" s="582"/>
      <c r="AA1584" s="582"/>
      <c r="AB1584" s="582"/>
      <c r="AC1584" s="582"/>
      <c r="AD1584" s="582"/>
      <c r="AE1584" s="582"/>
      <c r="AF1584" s="582"/>
      <c r="AG1584" s="582"/>
      <c r="AH1584" s="582"/>
      <c r="AI1584" s="582"/>
      <c r="AJ1584" s="582"/>
      <c r="AK1584" s="582"/>
      <c r="AL1584" s="582"/>
      <c r="AM1584" s="582"/>
      <c r="AN1584" s="582"/>
      <c r="AO1584" s="582"/>
      <c r="AP1584" s="582"/>
      <c r="AQ1584" s="582"/>
      <c r="AR1584" s="582"/>
      <c r="AS1584" s="582"/>
    </row>
    <row r="1585" spans="15:45" ht="12.75" customHeight="1">
      <c r="O1585" s="582"/>
      <c r="P1585" s="582"/>
      <c r="Q1585" s="582"/>
      <c r="R1585" s="582"/>
      <c r="S1585" s="582"/>
      <c r="T1585" s="582"/>
      <c r="U1585" s="582"/>
      <c r="V1585" s="582"/>
      <c r="W1585" s="582"/>
      <c r="X1585" s="582"/>
      <c r="Y1585" s="582"/>
      <c r="Z1585" s="582"/>
      <c r="AA1585" s="582"/>
      <c r="AB1585" s="582"/>
      <c r="AC1585" s="582"/>
      <c r="AD1585" s="582"/>
      <c r="AE1585" s="582"/>
      <c r="AF1585" s="582"/>
      <c r="AG1585" s="582"/>
      <c r="AH1585" s="582"/>
      <c r="AI1585" s="582"/>
      <c r="AJ1585" s="582"/>
      <c r="AK1585" s="582"/>
      <c r="AL1585" s="582"/>
      <c r="AM1585" s="582"/>
      <c r="AN1585" s="582"/>
      <c r="AO1585" s="582"/>
      <c r="AP1585" s="582"/>
      <c r="AQ1585" s="582"/>
      <c r="AR1585" s="582"/>
      <c r="AS1585" s="582"/>
    </row>
    <row r="1586" spans="15:45" ht="12.75" customHeight="1">
      <c r="O1586" s="582"/>
      <c r="P1586" s="582"/>
      <c r="Q1586" s="582"/>
      <c r="R1586" s="582"/>
      <c r="S1586" s="582"/>
      <c r="T1586" s="582"/>
      <c r="U1586" s="582"/>
      <c r="V1586" s="582"/>
      <c r="W1586" s="582"/>
      <c r="X1586" s="582"/>
      <c r="Y1586" s="582"/>
      <c r="Z1586" s="582"/>
      <c r="AA1586" s="582"/>
      <c r="AB1586" s="582"/>
      <c r="AC1586" s="582"/>
      <c r="AD1586" s="582"/>
      <c r="AE1586" s="582"/>
      <c r="AF1586" s="582"/>
      <c r="AG1586" s="582"/>
      <c r="AH1586" s="582"/>
      <c r="AI1586" s="582"/>
      <c r="AJ1586" s="582"/>
      <c r="AK1586" s="582"/>
      <c r="AL1586" s="582"/>
      <c r="AM1586" s="582"/>
      <c r="AN1586" s="582"/>
      <c r="AO1586" s="582"/>
      <c r="AP1586" s="582"/>
      <c r="AQ1586" s="582"/>
      <c r="AR1586" s="582"/>
      <c r="AS1586" s="582"/>
    </row>
    <row r="1587" spans="15:45" ht="12.75" customHeight="1">
      <c r="O1587" s="582"/>
      <c r="P1587" s="582"/>
      <c r="Q1587" s="582"/>
      <c r="R1587" s="582"/>
      <c r="S1587" s="582"/>
      <c r="T1587" s="582"/>
      <c r="U1587" s="582"/>
      <c r="V1587" s="582"/>
      <c r="W1587" s="582"/>
      <c r="X1587" s="582"/>
      <c r="Y1587" s="582"/>
      <c r="Z1587" s="582"/>
      <c r="AA1587" s="582"/>
      <c r="AB1587" s="582"/>
      <c r="AC1587" s="582"/>
      <c r="AD1587" s="582"/>
      <c r="AE1587" s="582"/>
      <c r="AF1587" s="582"/>
      <c r="AG1587" s="582"/>
      <c r="AH1587" s="582"/>
      <c r="AI1587" s="582"/>
      <c r="AJ1587" s="582"/>
      <c r="AK1587" s="582"/>
      <c r="AL1587" s="582"/>
      <c r="AM1587" s="582"/>
      <c r="AN1587" s="582"/>
      <c r="AO1587" s="582"/>
      <c r="AP1587" s="582"/>
      <c r="AQ1587" s="582"/>
      <c r="AR1587" s="582"/>
      <c r="AS1587" s="582"/>
    </row>
    <row r="1588" spans="15:45" ht="12.75" customHeight="1">
      <c r="O1588" s="582"/>
      <c r="P1588" s="582"/>
      <c r="Q1588" s="582"/>
      <c r="R1588" s="582"/>
      <c r="S1588" s="582"/>
      <c r="T1588" s="582"/>
      <c r="U1588" s="582"/>
      <c r="V1588" s="582"/>
      <c r="W1588" s="582"/>
      <c r="X1588" s="582"/>
      <c r="Y1588" s="582"/>
      <c r="Z1588" s="582"/>
      <c r="AA1588" s="582"/>
      <c r="AB1588" s="582"/>
      <c r="AC1588" s="582"/>
      <c r="AD1588" s="582"/>
      <c r="AE1588" s="582"/>
      <c r="AF1588" s="582"/>
      <c r="AG1588" s="582"/>
      <c r="AH1588" s="582"/>
      <c r="AI1588" s="582"/>
      <c r="AJ1588" s="582"/>
      <c r="AK1588" s="582"/>
      <c r="AL1588" s="582"/>
      <c r="AM1588" s="582"/>
      <c r="AN1588" s="582"/>
      <c r="AO1588" s="582"/>
      <c r="AP1588" s="582"/>
      <c r="AQ1588" s="582"/>
      <c r="AR1588" s="582"/>
      <c r="AS1588" s="582"/>
    </row>
    <row r="1589" spans="15:45" ht="12.75" customHeight="1">
      <c r="O1589" s="582"/>
      <c r="P1589" s="582"/>
      <c r="Q1589" s="582"/>
      <c r="R1589" s="582"/>
      <c r="S1589" s="582"/>
      <c r="T1589" s="582"/>
      <c r="U1589" s="582"/>
      <c r="V1589" s="582"/>
      <c r="W1589" s="582"/>
      <c r="X1589" s="582"/>
      <c r="Y1589" s="582"/>
      <c r="Z1589" s="582"/>
      <c r="AA1589" s="582"/>
      <c r="AB1589" s="582"/>
      <c r="AC1589" s="582"/>
      <c r="AD1589" s="582"/>
      <c r="AE1589" s="582"/>
      <c r="AF1589" s="582"/>
      <c r="AG1589" s="582"/>
      <c r="AH1589" s="582"/>
      <c r="AI1589" s="582"/>
      <c r="AJ1589" s="582"/>
      <c r="AK1589" s="582"/>
      <c r="AL1589" s="582"/>
      <c r="AM1589" s="582"/>
      <c r="AN1589" s="582"/>
      <c r="AO1589" s="582"/>
      <c r="AP1589" s="582"/>
      <c r="AQ1589" s="582"/>
      <c r="AR1589" s="582"/>
      <c r="AS1589" s="582"/>
    </row>
    <row r="1590" spans="15:45" ht="12.75" customHeight="1">
      <c r="O1590" s="582"/>
      <c r="P1590" s="582"/>
      <c r="Q1590" s="582"/>
      <c r="R1590" s="582"/>
      <c r="S1590" s="582"/>
      <c r="T1590" s="582"/>
      <c r="U1590" s="582"/>
      <c r="V1590" s="582"/>
      <c r="W1590" s="582"/>
      <c r="X1590" s="582"/>
      <c r="Y1590" s="582"/>
      <c r="Z1590" s="582"/>
      <c r="AA1590" s="582"/>
      <c r="AB1590" s="582"/>
      <c r="AC1590" s="582"/>
      <c r="AD1590" s="582"/>
      <c r="AE1590" s="582"/>
      <c r="AF1590" s="582"/>
      <c r="AG1590" s="582"/>
      <c r="AH1590" s="582"/>
      <c r="AI1590" s="582"/>
      <c r="AJ1590" s="582"/>
      <c r="AK1590" s="582"/>
      <c r="AL1590" s="582"/>
      <c r="AM1590" s="582"/>
      <c r="AN1590" s="582"/>
      <c r="AO1590" s="582"/>
      <c r="AP1590" s="582"/>
      <c r="AQ1590" s="582"/>
      <c r="AR1590" s="582"/>
      <c r="AS1590" s="582"/>
    </row>
    <row r="1591" spans="15:45" ht="12.75" customHeight="1">
      <c r="O1591" s="582"/>
      <c r="P1591" s="582"/>
      <c r="Q1591" s="582"/>
      <c r="R1591" s="582"/>
      <c r="S1591" s="582"/>
      <c r="T1591" s="582"/>
      <c r="U1591" s="582"/>
      <c r="V1591" s="582"/>
      <c r="W1591" s="582"/>
      <c r="X1591" s="582"/>
      <c r="Y1591" s="582"/>
      <c r="Z1591" s="582"/>
      <c r="AA1591" s="582"/>
      <c r="AB1591" s="582"/>
      <c r="AC1591" s="582"/>
      <c r="AD1591" s="582"/>
      <c r="AE1591" s="582"/>
      <c r="AF1591" s="582"/>
      <c r="AG1591" s="582"/>
      <c r="AH1591" s="582"/>
      <c r="AI1591" s="582"/>
      <c r="AJ1591" s="582"/>
      <c r="AK1591" s="582"/>
      <c r="AL1591" s="582"/>
      <c r="AM1591" s="582"/>
      <c r="AN1591" s="582"/>
      <c r="AO1591" s="582"/>
      <c r="AP1591" s="582"/>
      <c r="AQ1591" s="582"/>
      <c r="AR1591" s="582"/>
      <c r="AS1591" s="582"/>
    </row>
    <row r="1592" spans="15:45" ht="12.75" customHeight="1">
      <c r="O1592" s="582"/>
      <c r="P1592" s="582"/>
      <c r="Q1592" s="582"/>
      <c r="R1592" s="582"/>
      <c r="S1592" s="582"/>
      <c r="T1592" s="582"/>
      <c r="U1592" s="582"/>
      <c r="V1592" s="582"/>
      <c r="W1592" s="582"/>
      <c r="X1592" s="582"/>
      <c r="Y1592" s="582"/>
      <c r="Z1592" s="582"/>
      <c r="AA1592" s="582"/>
      <c r="AB1592" s="582"/>
      <c r="AC1592" s="582"/>
      <c r="AD1592" s="582"/>
      <c r="AE1592" s="582"/>
      <c r="AF1592" s="582"/>
      <c r="AG1592" s="582"/>
      <c r="AH1592" s="582"/>
      <c r="AI1592" s="582"/>
      <c r="AJ1592" s="582"/>
      <c r="AK1592" s="582"/>
      <c r="AL1592" s="582"/>
      <c r="AM1592" s="582"/>
      <c r="AN1592" s="582"/>
      <c r="AO1592" s="582"/>
      <c r="AP1592" s="582"/>
      <c r="AQ1592" s="582"/>
      <c r="AR1592" s="582"/>
      <c r="AS1592" s="582"/>
    </row>
    <row r="1593" spans="15:45" ht="12.75" customHeight="1">
      <c r="O1593" s="582"/>
      <c r="P1593" s="582"/>
      <c r="Q1593" s="582"/>
      <c r="R1593" s="582"/>
      <c r="S1593" s="582"/>
      <c r="T1593" s="582"/>
      <c r="U1593" s="582"/>
      <c r="V1593" s="582"/>
      <c r="W1593" s="582"/>
      <c r="X1593" s="582"/>
      <c r="Y1593" s="582"/>
      <c r="Z1593" s="582"/>
      <c r="AA1593" s="582"/>
      <c r="AB1593" s="582"/>
      <c r="AC1593" s="582"/>
      <c r="AD1593" s="582"/>
      <c r="AE1593" s="582"/>
      <c r="AF1593" s="582"/>
      <c r="AG1593" s="582"/>
      <c r="AH1593" s="582"/>
      <c r="AI1593" s="582"/>
      <c r="AJ1593" s="582"/>
      <c r="AK1593" s="582"/>
      <c r="AL1593" s="582"/>
      <c r="AM1593" s="582"/>
      <c r="AN1593" s="582"/>
      <c r="AO1593" s="582"/>
      <c r="AP1593" s="582"/>
      <c r="AQ1593" s="582"/>
      <c r="AR1593" s="582"/>
      <c r="AS1593" s="582"/>
    </row>
    <row r="1594" spans="15:45" ht="12.75" customHeight="1">
      <c r="O1594" s="582"/>
      <c r="P1594" s="582"/>
      <c r="Q1594" s="582"/>
      <c r="R1594" s="582"/>
      <c r="S1594" s="582"/>
      <c r="T1594" s="582"/>
      <c r="U1594" s="582"/>
      <c r="V1594" s="582"/>
      <c r="W1594" s="582"/>
      <c r="X1594" s="582"/>
      <c r="Y1594" s="582"/>
      <c r="Z1594" s="582"/>
      <c r="AA1594" s="582"/>
      <c r="AB1594" s="582"/>
      <c r="AC1594" s="582"/>
      <c r="AD1594" s="582"/>
      <c r="AE1594" s="582"/>
      <c r="AF1594" s="582"/>
      <c r="AG1594" s="582"/>
      <c r="AH1594" s="582"/>
      <c r="AI1594" s="582"/>
      <c r="AJ1594" s="582"/>
      <c r="AK1594" s="582"/>
      <c r="AL1594" s="582"/>
      <c r="AM1594" s="582"/>
      <c r="AN1594" s="582"/>
      <c r="AO1594" s="582"/>
      <c r="AP1594" s="582"/>
      <c r="AQ1594" s="582"/>
      <c r="AR1594" s="582"/>
      <c r="AS1594" s="582"/>
    </row>
    <row r="1595" spans="15:45" ht="12.75" customHeight="1">
      <c r="O1595" s="582"/>
      <c r="P1595" s="582"/>
      <c r="Q1595" s="582"/>
      <c r="R1595" s="582"/>
      <c r="S1595" s="582"/>
      <c r="T1595" s="582"/>
      <c r="U1595" s="582"/>
      <c r="V1595" s="582"/>
      <c r="W1595" s="582"/>
      <c r="X1595" s="582"/>
      <c r="Y1595" s="582"/>
      <c r="Z1595" s="582"/>
      <c r="AA1595" s="582"/>
      <c r="AB1595" s="582"/>
      <c r="AC1595" s="582"/>
      <c r="AD1595" s="582"/>
      <c r="AE1595" s="582"/>
      <c r="AF1595" s="582"/>
      <c r="AG1595" s="582"/>
      <c r="AH1595" s="582"/>
      <c r="AI1595" s="582"/>
      <c r="AJ1595" s="582"/>
      <c r="AK1595" s="582"/>
      <c r="AL1595" s="582"/>
      <c r="AM1595" s="582"/>
      <c r="AN1595" s="582"/>
      <c r="AO1595" s="582"/>
      <c r="AP1595" s="582"/>
      <c r="AQ1595" s="582"/>
      <c r="AR1595" s="582"/>
      <c r="AS1595" s="582"/>
    </row>
    <row r="1596" spans="15:45" ht="12.75" customHeight="1">
      <c r="O1596" s="582"/>
      <c r="P1596" s="582"/>
      <c r="Q1596" s="582"/>
      <c r="R1596" s="582"/>
      <c r="S1596" s="582"/>
      <c r="T1596" s="582"/>
      <c r="U1596" s="582"/>
      <c r="V1596" s="582"/>
      <c r="W1596" s="582"/>
      <c r="X1596" s="582"/>
      <c r="Y1596" s="582"/>
      <c r="Z1596" s="582"/>
      <c r="AA1596" s="582"/>
      <c r="AB1596" s="582"/>
      <c r="AC1596" s="582"/>
      <c r="AD1596" s="582"/>
      <c r="AE1596" s="582"/>
      <c r="AF1596" s="582"/>
      <c r="AG1596" s="582"/>
      <c r="AH1596" s="582"/>
      <c r="AI1596" s="582"/>
      <c r="AJ1596" s="582"/>
      <c r="AK1596" s="582"/>
      <c r="AL1596" s="582"/>
      <c r="AM1596" s="582"/>
      <c r="AN1596" s="582"/>
      <c r="AO1596" s="582"/>
      <c r="AP1596" s="582"/>
      <c r="AQ1596" s="582"/>
      <c r="AR1596" s="582"/>
      <c r="AS1596" s="582"/>
    </row>
    <row r="1597" spans="15:45" ht="12.75" customHeight="1">
      <c r="O1597" s="582"/>
      <c r="P1597" s="582"/>
      <c r="Q1597" s="582"/>
      <c r="R1597" s="582"/>
      <c r="S1597" s="582"/>
      <c r="T1597" s="582"/>
      <c r="U1597" s="582"/>
      <c r="V1597" s="582"/>
      <c r="W1597" s="582"/>
      <c r="X1597" s="582"/>
      <c r="Y1597" s="582"/>
      <c r="Z1597" s="582"/>
      <c r="AA1597" s="582"/>
      <c r="AB1597" s="582"/>
      <c r="AC1597" s="582"/>
      <c r="AD1597" s="582"/>
      <c r="AE1597" s="582"/>
      <c r="AF1597" s="582"/>
      <c r="AG1597" s="582"/>
      <c r="AH1597" s="582"/>
      <c r="AI1597" s="582"/>
      <c r="AJ1597" s="582"/>
      <c r="AK1597" s="582"/>
      <c r="AL1597" s="582"/>
      <c r="AM1597" s="582"/>
      <c r="AN1597" s="582"/>
      <c r="AO1597" s="582"/>
      <c r="AP1597" s="582"/>
      <c r="AQ1597" s="582"/>
      <c r="AR1597" s="582"/>
      <c r="AS1597" s="582"/>
    </row>
    <row r="1598" spans="15:45" ht="12.75" customHeight="1">
      <c r="O1598" s="582"/>
      <c r="P1598" s="582"/>
      <c r="Q1598" s="582"/>
      <c r="R1598" s="582"/>
      <c r="S1598" s="582"/>
      <c r="T1598" s="582"/>
      <c r="U1598" s="582"/>
      <c r="V1598" s="582"/>
      <c r="W1598" s="582"/>
      <c r="X1598" s="582"/>
      <c r="Y1598" s="582"/>
      <c r="Z1598" s="582"/>
      <c r="AA1598" s="582"/>
      <c r="AB1598" s="582"/>
      <c r="AC1598" s="582"/>
      <c r="AD1598" s="582"/>
      <c r="AE1598" s="582"/>
      <c r="AF1598" s="582"/>
      <c r="AG1598" s="582"/>
      <c r="AH1598" s="582"/>
      <c r="AI1598" s="582"/>
      <c r="AJ1598" s="582"/>
      <c r="AK1598" s="582"/>
      <c r="AL1598" s="582"/>
      <c r="AM1598" s="582"/>
      <c r="AN1598" s="582"/>
      <c r="AO1598" s="582"/>
      <c r="AP1598" s="582"/>
      <c r="AQ1598" s="582"/>
      <c r="AR1598" s="582"/>
      <c r="AS1598" s="582"/>
    </row>
    <row r="1599" spans="15:45" ht="12.75" customHeight="1">
      <c r="O1599" s="582"/>
      <c r="P1599" s="582"/>
      <c r="Q1599" s="582"/>
      <c r="R1599" s="582"/>
      <c r="S1599" s="582"/>
      <c r="T1599" s="582"/>
      <c r="U1599" s="582"/>
      <c r="V1599" s="582"/>
      <c r="W1599" s="582"/>
      <c r="X1599" s="582"/>
      <c r="Y1599" s="582"/>
      <c r="Z1599" s="582"/>
      <c r="AA1599" s="582"/>
      <c r="AB1599" s="582"/>
      <c r="AC1599" s="582"/>
      <c r="AD1599" s="582"/>
      <c r="AE1599" s="582"/>
      <c r="AF1599" s="582"/>
      <c r="AG1599" s="582"/>
      <c r="AH1599" s="582"/>
      <c r="AI1599" s="582"/>
      <c r="AJ1599" s="582"/>
      <c r="AK1599" s="582"/>
      <c r="AL1599" s="582"/>
      <c r="AM1599" s="582"/>
      <c r="AN1599" s="582"/>
      <c r="AO1599" s="582"/>
      <c r="AP1599" s="582"/>
      <c r="AQ1599" s="582"/>
      <c r="AR1599" s="582"/>
      <c r="AS1599" s="582"/>
    </row>
    <row r="1600" spans="15:45" ht="12.75" customHeight="1">
      <c r="O1600" s="582"/>
      <c r="P1600" s="582"/>
      <c r="Q1600" s="582"/>
      <c r="R1600" s="582"/>
      <c r="S1600" s="582"/>
      <c r="T1600" s="582"/>
      <c r="U1600" s="582"/>
      <c r="V1600" s="582"/>
      <c r="W1600" s="582"/>
      <c r="X1600" s="582"/>
      <c r="Y1600" s="582"/>
      <c r="Z1600" s="582"/>
      <c r="AA1600" s="582"/>
      <c r="AB1600" s="582"/>
      <c r="AC1600" s="582"/>
      <c r="AD1600" s="582"/>
      <c r="AE1600" s="582"/>
      <c r="AF1600" s="582"/>
      <c r="AG1600" s="582"/>
      <c r="AH1600" s="582"/>
      <c r="AI1600" s="582"/>
      <c r="AJ1600" s="582"/>
      <c r="AK1600" s="582"/>
      <c r="AL1600" s="582"/>
      <c r="AM1600" s="582"/>
      <c r="AN1600" s="582"/>
      <c r="AO1600" s="582"/>
      <c r="AP1600" s="582"/>
      <c r="AQ1600" s="582"/>
      <c r="AR1600" s="582"/>
      <c r="AS1600" s="582"/>
    </row>
    <row r="1601" spans="15:45" ht="12.75" customHeight="1">
      <c r="O1601" s="582"/>
      <c r="P1601" s="582"/>
      <c r="Q1601" s="582"/>
      <c r="R1601" s="582"/>
      <c r="S1601" s="582"/>
      <c r="T1601" s="582"/>
      <c r="U1601" s="582"/>
      <c r="V1601" s="582"/>
      <c r="W1601" s="582"/>
      <c r="X1601" s="582"/>
      <c r="Y1601" s="582"/>
      <c r="Z1601" s="582"/>
      <c r="AA1601" s="582"/>
      <c r="AB1601" s="582"/>
      <c r="AC1601" s="582"/>
      <c r="AD1601" s="582"/>
      <c r="AE1601" s="582"/>
      <c r="AF1601" s="582"/>
      <c r="AG1601" s="582"/>
      <c r="AH1601" s="582"/>
      <c r="AI1601" s="582"/>
      <c r="AJ1601" s="582"/>
      <c r="AK1601" s="582"/>
      <c r="AL1601" s="582"/>
      <c r="AM1601" s="582"/>
      <c r="AN1601" s="582"/>
      <c r="AO1601" s="582"/>
      <c r="AP1601" s="582"/>
      <c r="AQ1601" s="582"/>
      <c r="AR1601" s="582"/>
      <c r="AS1601" s="582"/>
    </row>
    <row r="1602" spans="15:45" ht="12.75" customHeight="1">
      <c r="O1602" s="582"/>
      <c r="P1602" s="582"/>
      <c r="Q1602" s="582"/>
      <c r="R1602" s="582"/>
      <c r="S1602" s="582"/>
      <c r="T1602" s="582"/>
      <c r="U1602" s="582"/>
      <c r="V1602" s="582"/>
      <c r="W1602" s="582"/>
      <c r="X1602" s="582"/>
      <c r="Y1602" s="582"/>
      <c r="Z1602" s="582"/>
      <c r="AA1602" s="582"/>
      <c r="AB1602" s="582"/>
      <c r="AC1602" s="582"/>
      <c r="AD1602" s="582"/>
      <c r="AE1602" s="582"/>
      <c r="AF1602" s="582"/>
      <c r="AG1602" s="582"/>
      <c r="AH1602" s="582"/>
      <c r="AI1602" s="582"/>
      <c r="AJ1602" s="582"/>
      <c r="AK1602" s="582"/>
      <c r="AL1602" s="582"/>
      <c r="AM1602" s="582"/>
      <c r="AN1602" s="582"/>
      <c r="AO1602" s="582"/>
      <c r="AP1602" s="582"/>
      <c r="AQ1602" s="582"/>
      <c r="AR1602" s="582"/>
      <c r="AS1602" s="582"/>
    </row>
    <row r="1603" spans="15:45" ht="12.75" customHeight="1">
      <c r="O1603" s="582"/>
      <c r="P1603" s="582"/>
      <c r="Q1603" s="582"/>
      <c r="R1603" s="582"/>
      <c r="S1603" s="582"/>
      <c r="T1603" s="582"/>
      <c r="U1603" s="582"/>
      <c r="V1603" s="582"/>
      <c r="W1603" s="582"/>
      <c r="X1603" s="582"/>
      <c r="Y1603" s="582"/>
      <c r="Z1603" s="582"/>
      <c r="AA1603" s="582"/>
      <c r="AB1603" s="582"/>
      <c r="AC1603" s="582"/>
      <c r="AD1603" s="582"/>
      <c r="AE1603" s="582"/>
      <c r="AF1603" s="582"/>
      <c r="AG1603" s="582"/>
      <c r="AH1603" s="582"/>
      <c r="AI1603" s="582"/>
      <c r="AJ1603" s="582"/>
      <c r="AK1603" s="582"/>
      <c r="AL1603" s="582"/>
      <c r="AM1603" s="582"/>
      <c r="AN1603" s="582"/>
      <c r="AO1603" s="582"/>
      <c r="AP1603" s="582"/>
      <c r="AQ1603" s="582"/>
      <c r="AR1603" s="582"/>
      <c r="AS1603" s="582"/>
    </row>
    <row r="1604" spans="15:45" ht="12.75" customHeight="1">
      <c r="O1604" s="582"/>
      <c r="P1604" s="582"/>
      <c r="Q1604" s="582"/>
      <c r="R1604" s="582"/>
      <c r="S1604" s="582"/>
      <c r="T1604" s="582"/>
      <c r="U1604" s="582"/>
      <c r="V1604" s="582"/>
      <c r="W1604" s="582"/>
      <c r="X1604" s="582"/>
      <c r="Y1604" s="582"/>
      <c r="Z1604" s="582"/>
      <c r="AA1604" s="582"/>
      <c r="AB1604" s="582"/>
      <c r="AC1604" s="582"/>
      <c r="AD1604" s="582"/>
      <c r="AE1604" s="582"/>
      <c r="AF1604" s="582"/>
      <c r="AG1604" s="582"/>
      <c r="AH1604" s="582"/>
      <c r="AI1604" s="582"/>
      <c r="AJ1604" s="582"/>
      <c r="AK1604" s="582"/>
      <c r="AL1604" s="582"/>
      <c r="AM1604" s="582"/>
      <c r="AN1604" s="582"/>
      <c r="AO1604" s="582"/>
      <c r="AP1604" s="582"/>
      <c r="AQ1604" s="582"/>
      <c r="AR1604" s="582"/>
      <c r="AS1604" s="582"/>
    </row>
    <row r="1605" spans="15:45" ht="12.75" customHeight="1">
      <c r="O1605" s="582"/>
      <c r="P1605" s="582"/>
      <c r="Q1605" s="582"/>
      <c r="R1605" s="582"/>
      <c r="S1605" s="582"/>
      <c r="T1605" s="582"/>
      <c r="U1605" s="582"/>
      <c r="V1605" s="582"/>
      <c r="W1605" s="582"/>
      <c r="X1605" s="582"/>
      <c r="Y1605" s="582"/>
      <c r="Z1605" s="582"/>
      <c r="AA1605" s="582"/>
      <c r="AB1605" s="582"/>
      <c r="AC1605" s="582"/>
      <c r="AD1605" s="582"/>
      <c r="AE1605" s="582"/>
      <c r="AF1605" s="582"/>
      <c r="AG1605" s="582"/>
      <c r="AH1605" s="582"/>
      <c r="AI1605" s="582"/>
      <c r="AJ1605" s="582"/>
      <c r="AK1605" s="582"/>
      <c r="AL1605" s="582"/>
      <c r="AM1605" s="582"/>
      <c r="AN1605" s="582"/>
      <c r="AO1605" s="582"/>
      <c r="AP1605" s="582"/>
      <c r="AQ1605" s="582"/>
      <c r="AR1605" s="582"/>
      <c r="AS1605" s="582"/>
    </row>
    <row r="1606" spans="15:45" ht="12.75" customHeight="1">
      <c r="O1606" s="582"/>
      <c r="P1606" s="582"/>
      <c r="Q1606" s="582"/>
      <c r="R1606" s="582"/>
      <c r="S1606" s="582"/>
      <c r="T1606" s="582"/>
      <c r="U1606" s="582"/>
      <c r="V1606" s="582"/>
      <c r="W1606" s="582"/>
      <c r="X1606" s="582"/>
      <c r="Y1606" s="582"/>
      <c r="Z1606" s="582"/>
      <c r="AA1606" s="582"/>
      <c r="AB1606" s="582"/>
      <c r="AC1606" s="582"/>
      <c r="AD1606" s="582"/>
      <c r="AE1606" s="582"/>
      <c r="AF1606" s="582"/>
      <c r="AG1606" s="582"/>
      <c r="AH1606" s="582"/>
      <c r="AI1606" s="582"/>
      <c r="AJ1606" s="582"/>
      <c r="AK1606" s="582"/>
      <c r="AL1606" s="582"/>
      <c r="AM1606" s="582"/>
      <c r="AN1606" s="582"/>
      <c r="AO1606" s="582"/>
      <c r="AP1606" s="582"/>
      <c r="AQ1606" s="582"/>
      <c r="AR1606" s="582"/>
      <c r="AS1606" s="582"/>
    </row>
    <row r="1607" spans="15:45" ht="12.75" customHeight="1">
      <c r="O1607" s="582"/>
      <c r="P1607" s="582"/>
      <c r="Q1607" s="582"/>
      <c r="R1607" s="582"/>
      <c r="S1607" s="582"/>
      <c r="T1607" s="582"/>
      <c r="U1607" s="582"/>
      <c r="V1607" s="582"/>
      <c r="W1607" s="582"/>
      <c r="X1607" s="582"/>
      <c r="Y1607" s="582"/>
      <c r="Z1607" s="582"/>
      <c r="AA1607" s="582"/>
      <c r="AB1607" s="582"/>
      <c r="AC1607" s="582"/>
      <c r="AD1607" s="582"/>
      <c r="AE1607" s="582"/>
      <c r="AF1607" s="582"/>
      <c r="AG1607" s="582"/>
      <c r="AH1607" s="582"/>
      <c r="AI1607" s="582"/>
      <c r="AJ1607" s="582"/>
      <c r="AK1607" s="582"/>
      <c r="AL1607" s="582"/>
      <c r="AM1607" s="582"/>
      <c r="AN1607" s="582"/>
      <c r="AO1607" s="582"/>
      <c r="AP1607" s="582"/>
      <c r="AQ1607" s="582"/>
      <c r="AR1607" s="582"/>
      <c r="AS1607" s="582"/>
    </row>
    <row r="1608" spans="15:45" ht="12.75" customHeight="1">
      <c r="O1608" s="582"/>
      <c r="P1608" s="582"/>
      <c r="Q1608" s="582"/>
      <c r="R1608" s="582"/>
      <c r="S1608" s="582"/>
      <c r="T1608" s="582"/>
      <c r="U1608" s="582"/>
      <c r="V1608" s="582"/>
      <c r="W1608" s="582"/>
      <c r="X1608" s="582"/>
      <c r="Y1608" s="582"/>
      <c r="Z1608" s="582"/>
      <c r="AA1608" s="582"/>
      <c r="AB1608" s="582"/>
      <c r="AC1608" s="582"/>
      <c r="AD1608" s="582"/>
      <c r="AE1608" s="582"/>
      <c r="AF1608" s="582"/>
      <c r="AG1608" s="582"/>
      <c r="AH1608" s="582"/>
      <c r="AI1608" s="582"/>
      <c r="AJ1608" s="582"/>
      <c r="AK1608" s="582"/>
      <c r="AL1608" s="582"/>
      <c r="AM1608" s="582"/>
      <c r="AN1608" s="582"/>
      <c r="AO1608" s="582"/>
      <c r="AP1608" s="582"/>
      <c r="AQ1608" s="582"/>
      <c r="AR1608" s="582"/>
      <c r="AS1608" s="582"/>
    </row>
    <row r="1609" spans="15:45" ht="12.75" customHeight="1">
      <c r="O1609" s="582"/>
      <c r="P1609" s="582"/>
      <c r="Q1609" s="582"/>
      <c r="R1609" s="582"/>
      <c r="S1609" s="582"/>
      <c r="T1609" s="582"/>
      <c r="U1609" s="582"/>
      <c r="V1609" s="582"/>
      <c r="W1609" s="582"/>
      <c r="X1609" s="582"/>
      <c r="Y1609" s="582"/>
      <c r="Z1609" s="582"/>
      <c r="AA1609" s="582"/>
      <c r="AB1609" s="582"/>
      <c r="AC1609" s="582"/>
      <c r="AD1609" s="582"/>
      <c r="AE1609" s="582"/>
      <c r="AF1609" s="582"/>
      <c r="AG1609" s="582"/>
      <c r="AH1609" s="582"/>
      <c r="AI1609" s="582"/>
      <c r="AJ1609" s="582"/>
      <c r="AK1609" s="582"/>
      <c r="AL1609" s="582"/>
      <c r="AM1609" s="582"/>
      <c r="AN1609" s="582"/>
      <c r="AO1609" s="582"/>
      <c r="AP1609" s="582"/>
      <c r="AQ1609" s="582"/>
      <c r="AR1609" s="582"/>
      <c r="AS1609" s="582"/>
    </row>
    <row r="1610" spans="15:45" ht="12.75" customHeight="1">
      <c r="O1610" s="582"/>
      <c r="P1610" s="582"/>
      <c r="Q1610" s="582"/>
      <c r="R1610" s="582"/>
      <c r="S1610" s="582"/>
      <c r="T1610" s="582"/>
      <c r="U1610" s="582"/>
      <c r="V1610" s="582"/>
      <c r="W1610" s="582"/>
      <c r="X1610" s="582"/>
      <c r="Y1610" s="582"/>
      <c r="Z1610" s="582"/>
      <c r="AA1610" s="582"/>
      <c r="AB1610" s="582"/>
      <c r="AC1610" s="582"/>
      <c r="AD1610" s="582"/>
      <c r="AE1610" s="582"/>
      <c r="AF1610" s="582"/>
      <c r="AG1610" s="582"/>
      <c r="AH1610" s="582"/>
      <c r="AI1610" s="582"/>
      <c r="AJ1610" s="582"/>
      <c r="AK1610" s="582"/>
      <c r="AL1610" s="582"/>
      <c r="AM1610" s="582"/>
      <c r="AN1610" s="582"/>
      <c r="AO1610" s="582"/>
      <c r="AP1610" s="582"/>
      <c r="AQ1610" s="582"/>
      <c r="AR1610" s="582"/>
      <c r="AS1610" s="582"/>
    </row>
    <row r="1611" spans="15:45" ht="12.75" customHeight="1">
      <c r="O1611" s="582"/>
      <c r="P1611" s="582"/>
      <c r="Q1611" s="582"/>
      <c r="R1611" s="582"/>
      <c r="S1611" s="582"/>
      <c r="T1611" s="582"/>
      <c r="U1611" s="582"/>
      <c r="V1611" s="582"/>
      <c r="W1611" s="582"/>
      <c r="X1611" s="582"/>
      <c r="Y1611" s="582"/>
      <c r="Z1611" s="582"/>
      <c r="AA1611" s="582"/>
      <c r="AB1611" s="582"/>
      <c r="AC1611" s="582"/>
      <c r="AD1611" s="582"/>
      <c r="AE1611" s="582"/>
      <c r="AF1611" s="582"/>
      <c r="AG1611" s="582"/>
      <c r="AH1611" s="582"/>
      <c r="AI1611" s="582"/>
      <c r="AJ1611" s="582"/>
      <c r="AK1611" s="582"/>
      <c r="AL1611" s="582"/>
      <c r="AM1611" s="582"/>
      <c r="AN1611" s="582"/>
      <c r="AO1611" s="582"/>
      <c r="AP1611" s="582"/>
      <c r="AQ1611" s="582"/>
      <c r="AR1611" s="582"/>
      <c r="AS1611" s="582"/>
    </row>
    <row r="1612" spans="15:45" ht="12.75" customHeight="1">
      <c r="O1612" s="582"/>
      <c r="P1612" s="582"/>
      <c r="Q1612" s="582"/>
      <c r="R1612" s="582"/>
      <c r="S1612" s="582"/>
      <c r="T1612" s="582"/>
      <c r="U1612" s="582"/>
      <c r="V1612" s="582"/>
      <c r="W1612" s="582"/>
      <c r="X1612" s="582"/>
      <c r="Y1612" s="582"/>
      <c r="Z1612" s="582"/>
      <c r="AA1612" s="582"/>
      <c r="AB1612" s="582"/>
      <c r="AC1612" s="582"/>
      <c r="AD1612" s="582"/>
      <c r="AE1612" s="582"/>
      <c r="AF1612" s="582"/>
      <c r="AG1612" s="582"/>
      <c r="AH1612" s="582"/>
      <c r="AI1612" s="582"/>
      <c r="AJ1612" s="582"/>
      <c r="AK1612" s="582"/>
      <c r="AL1612" s="582"/>
      <c r="AM1612" s="582"/>
      <c r="AN1612" s="582"/>
      <c r="AO1612" s="582"/>
      <c r="AP1612" s="582"/>
      <c r="AQ1612" s="582"/>
      <c r="AR1612" s="582"/>
      <c r="AS1612" s="582"/>
    </row>
    <row r="1613" spans="15:45" ht="12.75" customHeight="1">
      <c r="O1613" s="582"/>
      <c r="P1613" s="582"/>
      <c r="Q1613" s="582"/>
      <c r="R1613" s="582"/>
      <c r="S1613" s="582"/>
      <c r="T1613" s="582"/>
      <c r="U1613" s="582"/>
      <c r="V1613" s="582"/>
      <c r="W1613" s="582"/>
      <c r="X1613" s="582"/>
      <c r="Y1613" s="582"/>
      <c r="Z1613" s="582"/>
      <c r="AA1613" s="582"/>
      <c r="AB1613" s="582"/>
      <c r="AC1613" s="582"/>
      <c r="AD1613" s="582"/>
      <c r="AE1613" s="582"/>
      <c r="AF1613" s="582"/>
      <c r="AG1613" s="582"/>
      <c r="AH1613" s="582"/>
      <c r="AI1613" s="582"/>
      <c r="AJ1613" s="582"/>
      <c r="AK1613" s="582"/>
      <c r="AL1613" s="582"/>
      <c r="AM1613" s="582"/>
      <c r="AN1613" s="582"/>
      <c r="AO1613" s="582"/>
      <c r="AP1613" s="582"/>
      <c r="AQ1613" s="582"/>
      <c r="AR1613" s="582"/>
      <c r="AS1613" s="582"/>
    </row>
    <row r="1614" spans="15:45" ht="12.75" customHeight="1">
      <c r="O1614" s="582"/>
      <c r="P1614" s="582"/>
      <c r="Q1614" s="582"/>
      <c r="R1614" s="582"/>
      <c r="S1614" s="582"/>
      <c r="T1614" s="582"/>
      <c r="U1614" s="582"/>
      <c r="V1614" s="582"/>
      <c r="W1614" s="582"/>
      <c r="X1614" s="582"/>
      <c r="Y1614" s="582"/>
      <c r="Z1614" s="582"/>
      <c r="AA1614" s="582"/>
      <c r="AB1614" s="582"/>
      <c r="AC1614" s="582"/>
      <c r="AD1614" s="582"/>
      <c r="AE1614" s="582"/>
      <c r="AF1614" s="582"/>
      <c r="AG1614" s="582"/>
      <c r="AH1614" s="582"/>
      <c r="AI1614" s="582"/>
      <c r="AJ1614" s="582"/>
      <c r="AK1614" s="582"/>
      <c r="AL1614" s="582"/>
      <c r="AM1614" s="582"/>
      <c r="AN1614" s="582"/>
      <c r="AO1614" s="582"/>
      <c r="AP1614" s="582"/>
      <c r="AQ1614" s="582"/>
      <c r="AR1614" s="582"/>
      <c r="AS1614" s="582"/>
    </row>
    <row r="1615" spans="15:45" ht="12.75" customHeight="1">
      <c r="O1615" s="582"/>
      <c r="P1615" s="582"/>
      <c r="Q1615" s="582"/>
      <c r="R1615" s="582"/>
      <c r="S1615" s="582"/>
      <c r="T1615" s="582"/>
      <c r="U1615" s="582"/>
      <c r="V1615" s="582"/>
      <c r="W1615" s="582"/>
      <c r="X1615" s="582"/>
      <c r="Y1615" s="582"/>
      <c r="Z1615" s="582"/>
      <c r="AA1615" s="582"/>
      <c r="AB1615" s="582"/>
      <c r="AC1615" s="582"/>
      <c r="AD1615" s="582"/>
      <c r="AE1615" s="582"/>
      <c r="AF1615" s="582"/>
      <c r="AG1615" s="582"/>
      <c r="AH1615" s="582"/>
      <c r="AI1615" s="582"/>
      <c r="AJ1615" s="582"/>
      <c r="AK1615" s="582"/>
      <c r="AL1615" s="582"/>
      <c r="AM1615" s="582"/>
      <c r="AN1615" s="582"/>
      <c r="AO1615" s="582"/>
      <c r="AP1615" s="582"/>
      <c r="AQ1615" s="582"/>
      <c r="AR1615" s="582"/>
      <c r="AS1615" s="582"/>
    </row>
    <row r="1616" spans="15:45" ht="12.75" customHeight="1">
      <c r="O1616" s="582"/>
      <c r="P1616" s="582"/>
      <c r="Q1616" s="582"/>
      <c r="R1616" s="582"/>
      <c r="S1616" s="582"/>
      <c r="T1616" s="582"/>
      <c r="U1616" s="582"/>
      <c r="V1616" s="582"/>
      <c r="W1616" s="582"/>
      <c r="X1616" s="582"/>
      <c r="Y1616" s="582"/>
      <c r="Z1616" s="582"/>
      <c r="AA1616" s="582"/>
      <c r="AB1616" s="582"/>
      <c r="AC1616" s="582"/>
      <c r="AD1616" s="582"/>
      <c r="AE1616" s="582"/>
      <c r="AF1616" s="582"/>
      <c r="AG1616" s="582"/>
      <c r="AH1616" s="582"/>
      <c r="AI1616" s="582"/>
      <c r="AJ1616" s="582"/>
      <c r="AK1616" s="582"/>
      <c r="AL1616" s="582"/>
      <c r="AM1616" s="582"/>
      <c r="AN1616" s="582"/>
      <c r="AO1616" s="582"/>
      <c r="AP1616" s="582"/>
      <c r="AQ1616" s="582"/>
      <c r="AR1616" s="582"/>
      <c r="AS1616" s="582"/>
    </row>
    <row r="1617" spans="15:45" ht="12.75" customHeight="1">
      <c r="O1617" s="582"/>
      <c r="P1617" s="582"/>
      <c r="Q1617" s="582"/>
      <c r="R1617" s="582"/>
      <c r="S1617" s="582"/>
      <c r="T1617" s="582"/>
      <c r="U1617" s="582"/>
      <c r="V1617" s="582"/>
      <c r="W1617" s="582"/>
      <c r="X1617" s="582"/>
      <c r="Y1617" s="582"/>
      <c r="Z1617" s="582"/>
      <c r="AA1617" s="582"/>
      <c r="AB1617" s="582"/>
      <c r="AC1617" s="582"/>
      <c r="AD1617" s="582"/>
      <c r="AE1617" s="582"/>
      <c r="AF1617" s="582"/>
      <c r="AG1617" s="582"/>
      <c r="AH1617" s="582"/>
      <c r="AI1617" s="582"/>
      <c r="AJ1617" s="582"/>
      <c r="AK1617" s="582"/>
      <c r="AL1617" s="582"/>
      <c r="AM1617" s="582"/>
      <c r="AN1617" s="582"/>
      <c r="AO1617" s="582"/>
      <c r="AP1617" s="582"/>
      <c r="AQ1617" s="582"/>
      <c r="AR1617" s="582"/>
      <c r="AS1617" s="582"/>
    </row>
    <row r="1618" spans="15:45" ht="12.75" customHeight="1">
      <c r="O1618" s="582"/>
      <c r="P1618" s="582"/>
      <c r="Q1618" s="582"/>
      <c r="R1618" s="582"/>
      <c r="S1618" s="582"/>
      <c r="T1618" s="582"/>
      <c r="U1618" s="582"/>
      <c r="V1618" s="582"/>
      <c r="W1618" s="582"/>
      <c r="X1618" s="582"/>
      <c r="Y1618" s="582"/>
      <c r="Z1618" s="582"/>
      <c r="AA1618" s="582"/>
      <c r="AB1618" s="582"/>
      <c r="AC1618" s="582"/>
      <c r="AD1618" s="582"/>
      <c r="AE1618" s="582"/>
      <c r="AF1618" s="582"/>
      <c r="AG1618" s="582"/>
      <c r="AH1618" s="582"/>
      <c r="AI1618" s="582"/>
      <c r="AJ1618" s="582"/>
      <c r="AK1618" s="582"/>
      <c r="AL1618" s="582"/>
      <c r="AM1618" s="582"/>
      <c r="AN1618" s="582"/>
      <c r="AO1618" s="582"/>
      <c r="AP1618" s="582"/>
      <c r="AQ1618" s="582"/>
      <c r="AR1618" s="582"/>
      <c r="AS1618" s="582"/>
    </row>
    <row r="1619" spans="15:45" ht="12.75" customHeight="1">
      <c r="O1619" s="582"/>
      <c r="P1619" s="582"/>
      <c r="Q1619" s="582"/>
      <c r="R1619" s="582"/>
      <c r="S1619" s="582"/>
      <c r="T1619" s="582"/>
      <c r="U1619" s="582"/>
      <c r="V1619" s="582"/>
      <c r="W1619" s="582"/>
      <c r="X1619" s="582"/>
      <c r="Y1619" s="582"/>
      <c r="Z1619" s="582"/>
      <c r="AA1619" s="582"/>
      <c r="AB1619" s="582"/>
      <c r="AC1619" s="582"/>
      <c r="AD1619" s="582"/>
      <c r="AE1619" s="582"/>
      <c r="AF1619" s="582"/>
      <c r="AG1619" s="582"/>
      <c r="AH1619" s="582"/>
      <c r="AI1619" s="582"/>
      <c r="AJ1619" s="582"/>
      <c r="AK1619" s="582"/>
      <c r="AL1619" s="582"/>
      <c r="AM1619" s="582"/>
      <c r="AN1619" s="582"/>
      <c r="AO1619" s="582"/>
      <c r="AP1619" s="582"/>
      <c r="AQ1619" s="582"/>
      <c r="AR1619" s="582"/>
      <c r="AS1619" s="582"/>
    </row>
    <row r="1620" spans="15:45" ht="12.75" customHeight="1">
      <c r="O1620" s="582"/>
      <c r="P1620" s="582"/>
      <c r="Q1620" s="582"/>
      <c r="R1620" s="582"/>
      <c r="S1620" s="582"/>
      <c r="T1620" s="582"/>
      <c r="U1620" s="582"/>
      <c r="V1620" s="582"/>
      <c r="W1620" s="582"/>
      <c r="X1620" s="582"/>
      <c r="Y1620" s="582"/>
      <c r="Z1620" s="582"/>
      <c r="AA1620" s="582"/>
      <c r="AB1620" s="582"/>
      <c r="AC1620" s="582"/>
      <c r="AD1620" s="582"/>
      <c r="AE1620" s="582"/>
      <c r="AF1620" s="582"/>
      <c r="AG1620" s="582"/>
      <c r="AH1620" s="582"/>
      <c r="AI1620" s="582"/>
      <c r="AJ1620" s="582"/>
      <c r="AK1620" s="582"/>
      <c r="AL1620" s="582"/>
      <c r="AM1620" s="582"/>
      <c r="AN1620" s="582"/>
      <c r="AO1620" s="582"/>
      <c r="AP1620" s="582"/>
      <c r="AQ1620" s="582"/>
      <c r="AR1620" s="582"/>
      <c r="AS1620" s="582"/>
    </row>
    <row r="1621" spans="15:45" ht="12.75" customHeight="1">
      <c r="O1621" s="582"/>
      <c r="P1621" s="582"/>
      <c r="Q1621" s="582"/>
      <c r="R1621" s="582"/>
      <c r="S1621" s="582"/>
      <c r="T1621" s="582"/>
      <c r="U1621" s="582"/>
      <c r="V1621" s="582"/>
      <c r="W1621" s="582"/>
      <c r="X1621" s="582"/>
      <c r="Y1621" s="582"/>
      <c r="Z1621" s="582"/>
      <c r="AA1621" s="582"/>
      <c r="AB1621" s="582"/>
      <c r="AC1621" s="582"/>
      <c r="AD1621" s="582"/>
      <c r="AE1621" s="582"/>
      <c r="AF1621" s="582"/>
      <c r="AG1621" s="582"/>
      <c r="AH1621" s="582"/>
      <c r="AI1621" s="582"/>
      <c r="AJ1621" s="582"/>
      <c r="AK1621" s="582"/>
      <c r="AL1621" s="582"/>
      <c r="AM1621" s="582"/>
      <c r="AN1621" s="582"/>
      <c r="AO1621" s="582"/>
      <c r="AP1621" s="582"/>
      <c r="AQ1621" s="582"/>
      <c r="AR1621" s="582"/>
      <c r="AS1621" s="582"/>
    </row>
    <row r="1622" spans="15:45" ht="12.75" customHeight="1">
      <c r="O1622" s="582"/>
      <c r="P1622" s="582"/>
      <c r="Q1622" s="582"/>
      <c r="R1622" s="582"/>
      <c r="S1622" s="582"/>
      <c r="T1622" s="582"/>
      <c r="U1622" s="582"/>
      <c r="V1622" s="582"/>
      <c r="W1622" s="582"/>
      <c r="X1622" s="582"/>
      <c r="Y1622" s="582"/>
      <c r="Z1622" s="582"/>
      <c r="AA1622" s="582"/>
      <c r="AB1622" s="582"/>
      <c r="AC1622" s="582"/>
      <c r="AD1622" s="582"/>
      <c r="AE1622" s="582"/>
      <c r="AF1622" s="582"/>
      <c r="AG1622" s="582"/>
      <c r="AH1622" s="582"/>
      <c r="AI1622" s="582"/>
      <c r="AJ1622" s="582"/>
      <c r="AK1622" s="582"/>
      <c r="AL1622" s="582"/>
      <c r="AM1622" s="582"/>
      <c r="AN1622" s="582"/>
      <c r="AO1622" s="582"/>
      <c r="AP1622" s="582"/>
      <c r="AQ1622" s="582"/>
      <c r="AR1622" s="582"/>
      <c r="AS1622" s="582"/>
    </row>
    <row r="1623" spans="15:45" ht="12.75" customHeight="1">
      <c r="O1623" s="582"/>
      <c r="P1623" s="582"/>
      <c r="Q1623" s="582"/>
      <c r="R1623" s="582"/>
      <c r="S1623" s="582"/>
      <c r="T1623" s="582"/>
      <c r="U1623" s="582"/>
      <c r="V1623" s="582"/>
      <c r="W1623" s="582"/>
      <c r="X1623" s="582"/>
      <c r="Y1623" s="582"/>
      <c r="Z1623" s="582"/>
      <c r="AA1623" s="582"/>
      <c r="AB1623" s="582"/>
      <c r="AC1623" s="582"/>
      <c r="AD1623" s="582"/>
      <c r="AE1623" s="582"/>
      <c r="AF1623" s="582"/>
      <c r="AG1623" s="582"/>
      <c r="AH1623" s="582"/>
      <c r="AI1623" s="582"/>
      <c r="AJ1623" s="582"/>
      <c r="AK1623" s="582"/>
      <c r="AL1623" s="582"/>
      <c r="AM1623" s="582"/>
      <c r="AN1623" s="582"/>
      <c r="AO1623" s="582"/>
      <c r="AP1623" s="582"/>
      <c r="AQ1623" s="582"/>
      <c r="AR1623" s="582"/>
      <c r="AS1623" s="582"/>
    </row>
    <row r="1624" spans="15:45" ht="12.75" customHeight="1">
      <c r="O1624" s="582"/>
      <c r="P1624" s="582"/>
      <c r="Q1624" s="582"/>
      <c r="R1624" s="582"/>
      <c r="S1624" s="582"/>
      <c r="T1624" s="582"/>
      <c r="U1624" s="582"/>
      <c r="V1624" s="582"/>
      <c r="W1624" s="582"/>
      <c r="X1624" s="582"/>
      <c r="Y1624" s="582"/>
      <c r="Z1624" s="582"/>
      <c r="AA1624" s="582"/>
      <c r="AB1624" s="582"/>
      <c r="AC1624" s="582"/>
      <c r="AD1624" s="582"/>
      <c r="AE1624" s="582"/>
      <c r="AF1624" s="582"/>
      <c r="AG1624" s="582"/>
      <c r="AH1624" s="582"/>
      <c r="AI1624" s="582"/>
      <c r="AJ1624" s="582"/>
      <c r="AK1624" s="582"/>
      <c r="AL1624" s="582"/>
      <c r="AM1624" s="582"/>
      <c r="AN1624" s="582"/>
      <c r="AO1624" s="582"/>
      <c r="AP1624" s="582"/>
      <c r="AQ1624" s="582"/>
      <c r="AR1624" s="582"/>
      <c r="AS1624" s="582"/>
    </row>
    <row r="1625" spans="15:45" ht="12.75" customHeight="1">
      <c r="O1625" s="582"/>
      <c r="P1625" s="582"/>
      <c r="Q1625" s="582"/>
      <c r="R1625" s="582"/>
      <c r="S1625" s="582"/>
      <c r="T1625" s="582"/>
      <c r="U1625" s="582"/>
      <c r="V1625" s="582"/>
      <c r="W1625" s="582"/>
      <c r="X1625" s="582"/>
      <c r="Y1625" s="582"/>
      <c r="Z1625" s="582"/>
      <c r="AA1625" s="582"/>
      <c r="AB1625" s="582"/>
      <c r="AC1625" s="582"/>
      <c r="AD1625" s="582"/>
      <c r="AE1625" s="582"/>
      <c r="AF1625" s="582"/>
      <c r="AG1625" s="582"/>
      <c r="AH1625" s="582"/>
      <c r="AI1625" s="582"/>
      <c r="AJ1625" s="582"/>
      <c r="AK1625" s="582"/>
      <c r="AL1625" s="582"/>
      <c r="AM1625" s="582"/>
      <c r="AN1625" s="582"/>
      <c r="AO1625" s="582"/>
      <c r="AP1625" s="582"/>
      <c r="AQ1625" s="582"/>
      <c r="AR1625" s="582"/>
      <c r="AS1625" s="582"/>
    </row>
    <row r="1626" spans="15:45" ht="12.75" customHeight="1">
      <c r="O1626" s="582"/>
      <c r="P1626" s="582"/>
      <c r="Q1626" s="582"/>
      <c r="R1626" s="582"/>
      <c r="S1626" s="582"/>
      <c r="T1626" s="582"/>
      <c r="U1626" s="582"/>
      <c r="V1626" s="582"/>
      <c r="W1626" s="582"/>
      <c r="X1626" s="582"/>
      <c r="Y1626" s="582"/>
      <c r="Z1626" s="582"/>
      <c r="AA1626" s="582"/>
      <c r="AB1626" s="582"/>
      <c r="AC1626" s="582"/>
      <c r="AD1626" s="582"/>
      <c r="AE1626" s="582"/>
      <c r="AF1626" s="582"/>
      <c r="AG1626" s="582"/>
      <c r="AH1626" s="582"/>
      <c r="AI1626" s="582"/>
      <c r="AJ1626" s="582"/>
      <c r="AK1626" s="582"/>
      <c r="AL1626" s="582"/>
      <c r="AM1626" s="582"/>
      <c r="AN1626" s="582"/>
      <c r="AO1626" s="582"/>
      <c r="AP1626" s="582"/>
      <c r="AQ1626" s="582"/>
      <c r="AR1626" s="582"/>
      <c r="AS1626" s="582"/>
    </row>
    <row r="1627" spans="15:45" ht="12.75" customHeight="1">
      <c r="O1627" s="582"/>
      <c r="P1627" s="582"/>
      <c r="Q1627" s="582"/>
      <c r="R1627" s="582"/>
      <c r="S1627" s="582"/>
      <c r="T1627" s="582"/>
      <c r="U1627" s="582"/>
      <c r="V1627" s="582"/>
      <c r="W1627" s="582"/>
      <c r="X1627" s="582"/>
      <c r="Y1627" s="582"/>
      <c r="Z1627" s="582"/>
      <c r="AA1627" s="582"/>
      <c r="AB1627" s="582"/>
      <c r="AC1627" s="582"/>
      <c r="AD1627" s="582"/>
      <c r="AE1627" s="582"/>
      <c r="AF1627" s="582"/>
      <c r="AG1627" s="582"/>
      <c r="AH1627" s="582"/>
      <c r="AI1627" s="582"/>
      <c r="AJ1627" s="582"/>
      <c r="AK1627" s="582"/>
      <c r="AL1627" s="582"/>
      <c r="AM1627" s="582"/>
      <c r="AN1627" s="582"/>
      <c r="AO1627" s="582"/>
      <c r="AP1627" s="582"/>
      <c r="AQ1627" s="582"/>
      <c r="AR1627" s="582"/>
      <c r="AS1627" s="582"/>
    </row>
    <row r="1628" spans="15:45" ht="12.75" customHeight="1">
      <c r="O1628" s="582"/>
      <c r="P1628" s="582"/>
      <c r="Q1628" s="582"/>
      <c r="R1628" s="582"/>
      <c r="S1628" s="582"/>
      <c r="T1628" s="582"/>
      <c r="U1628" s="582"/>
      <c r="V1628" s="582"/>
      <c r="W1628" s="582"/>
      <c r="X1628" s="582"/>
      <c r="Y1628" s="582"/>
      <c r="Z1628" s="582"/>
      <c r="AA1628" s="582"/>
      <c r="AB1628" s="582"/>
      <c r="AC1628" s="582"/>
      <c r="AD1628" s="582"/>
      <c r="AE1628" s="582"/>
      <c r="AF1628" s="582"/>
      <c r="AG1628" s="582"/>
      <c r="AH1628" s="582"/>
      <c r="AI1628" s="582"/>
      <c r="AJ1628" s="582"/>
      <c r="AK1628" s="582"/>
      <c r="AL1628" s="582"/>
      <c r="AM1628" s="582"/>
      <c r="AN1628" s="582"/>
      <c r="AO1628" s="582"/>
      <c r="AP1628" s="582"/>
      <c r="AQ1628" s="582"/>
      <c r="AR1628" s="582"/>
      <c r="AS1628" s="582"/>
    </row>
    <row r="1629" spans="15:45" ht="12.75" customHeight="1">
      <c r="O1629" s="582"/>
      <c r="P1629" s="582"/>
      <c r="Q1629" s="582"/>
      <c r="R1629" s="582"/>
      <c r="S1629" s="582"/>
      <c r="T1629" s="582"/>
      <c r="U1629" s="582"/>
      <c r="V1629" s="582"/>
      <c r="W1629" s="582"/>
      <c r="X1629" s="582"/>
      <c r="Y1629" s="582"/>
      <c r="Z1629" s="582"/>
      <c r="AA1629" s="582"/>
      <c r="AB1629" s="582"/>
      <c r="AC1629" s="582"/>
      <c r="AD1629" s="582"/>
      <c r="AE1629" s="582"/>
      <c r="AF1629" s="582"/>
      <c r="AG1629" s="582"/>
      <c r="AH1629" s="582"/>
      <c r="AI1629" s="582"/>
      <c r="AJ1629" s="582"/>
      <c r="AK1629" s="582"/>
      <c r="AL1629" s="582"/>
      <c r="AM1629" s="582"/>
      <c r="AN1629" s="582"/>
      <c r="AO1629" s="582"/>
      <c r="AP1629" s="582"/>
      <c r="AQ1629" s="582"/>
      <c r="AR1629" s="582"/>
      <c r="AS1629" s="582"/>
    </row>
    <row r="1630" spans="15:45" ht="12.75" customHeight="1">
      <c r="O1630" s="582"/>
      <c r="P1630" s="582"/>
      <c r="Q1630" s="582"/>
      <c r="R1630" s="582"/>
      <c r="S1630" s="582"/>
      <c r="T1630" s="582"/>
      <c r="U1630" s="582"/>
      <c r="V1630" s="582"/>
      <c r="W1630" s="582"/>
      <c r="X1630" s="582"/>
      <c r="Y1630" s="582"/>
      <c r="Z1630" s="582"/>
      <c r="AA1630" s="582"/>
      <c r="AB1630" s="582"/>
      <c r="AC1630" s="582"/>
      <c r="AD1630" s="582"/>
      <c r="AE1630" s="582"/>
      <c r="AF1630" s="582"/>
      <c r="AG1630" s="582"/>
      <c r="AH1630" s="582"/>
      <c r="AI1630" s="582"/>
      <c r="AJ1630" s="582"/>
      <c r="AK1630" s="582"/>
      <c r="AL1630" s="582"/>
      <c r="AM1630" s="582"/>
      <c r="AN1630" s="582"/>
      <c r="AO1630" s="582"/>
      <c r="AP1630" s="582"/>
      <c r="AQ1630" s="582"/>
      <c r="AR1630" s="582"/>
      <c r="AS1630" s="582"/>
    </row>
    <row r="1631" spans="15:45" ht="12.75" customHeight="1">
      <c r="O1631" s="582"/>
      <c r="P1631" s="582"/>
      <c r="Q1631" s="582"/>
      <c r="R1631" s="582"/>
      <c r="S1631" s="582"/>
      <c r="T1631" s="582"/>
      <c r="U1631" s="582"/>
      <c r="V1631" s="582"/>
      <c r="W1631" s="582"/>
      <c r="X1631" s="582"/>
      <c r="Y1631" s="582"/>
      <c r="Z1631" s="582"/>
      <c r="AA1631" s="582"/>
      <c r="AB1631" s="582"/>
      <c r="AC1631" s="582"/>
      <c r="AD1631" s="582"/>
      <c r="AE1631" s="582"/>
      <c r="AF1631" s="582"/>
      <c r="AG1631" s="582"/>
      <c r="AH1631" s="582"/>
      <c r="AI1631" s="582"/>
      <c r="AJ1631" s="582"/>
      <c r="AK1631" s="582"/>
      <c r="AL1631" s="582"/>
      <c r="AM1631" s="582"/>
      <c r="AN1631" s="582"/>
      <c r="AO1631" s="582"/>
      <c r="AP1631" s="582"/>
      <c r="AQ1631" s="582"/>
      <c r="AR1631" s="582"/>
      <c r="AS1631" s="582"/>
    </row>
    <row r="1632" spans="15:45" ht="12.75" customHeight="1">
      <c r="O1632" s="582"/>
      <c r="P1632" s="582"/>
      <c r="Q1632" s="582"/>
      <c r="R1632" s="582"/>
      <c r="S1632" s="582"/>
      <c r="T1632" s="582"/>
      <c r="U1632" s="582"/>
      <c r="V1632" s="582"/>
      <c r="W1632" s="582"/>
      <c r="X1632" s="582"/>
      <c r="Y1632" s="582"/>
      <c r="Z1632" s="582"/>
      <c r="AA1632" s="582"/>
      <c r="AB1632" s="582"/>
      <c r="AC1632" s="582"/>
      <c r="AD1632" s="582"/>
      <c r="AE1632" s="582"/>
      <c r="AF1632" s="582"/>
      <c r="AG1632" s="582"/>
      <c r="AH1632" s="582"/>
      <c r="AI1632" s="582"/>
      <c r="AJ1632" s="582"/>
      <c r="AK1632" s="582"/>
      <c r="AL1632" s="582"/>
      <c r="AM1632" s="582"/>
      <c r="AN1632" s="582"/>
      <c r="AO1632" s="582"/>
      <c r="AP1632" s="582"/>
      <c r="AQ1632" s="582"/>
      <c r="AR1632" s="582"/>
      <c r="AS1632" s="582"/>
    </row>
    <row r="1633" spans="15:45" ht="12.75" customHeight="1">
      <c r="O1633" s="582"/>
      <c r="P1633" s="582"/>
      <c r="Q1633" s="582"/>
      <c r="R1633" s="582"/>
      <c r="S1633" s="582"/>
      <c r="T1633" s="582"/>
      <c r="U1633" s="582"/>
      <c r="V1633" s="582"/>
      <c r="W1633" s="582"/>
      <c r="X1633" s="582"/>
      <c r="Y1633" s="582"/>
      <c r="Z1633" s="582"/>
      <c r="AA1633" s="582"/>
      <c r="AB1633" s="582"/>
      <c r="AC1633" s="582"/>
      <c r="AD1633" s="582"/>
      <c r="AE1633" s="582"/>
      <c r="AF1633" s="582"/>
      <c r="AG1633" s="582"/>
      <c r="AH1633" s="582"/>
      <c r="AI1633" s="582"/>
      <c r="AJ1633" s="582"/>
      <c r="AK1633" s="582"/>
      <c r="AL1633" s="582"/>
      <c r="AM1633" s="582"/>
      <c r="AN1633" s="582"/>
      <c r="AO1633" s="582"/>
      <c r="AP1633" s="582"/>
      <c r="AQ1633" s="582"/>
      <c r="AR1633" s="582"/>
      <c r="AS1633" s="582"/>
    </row>
    <row r="1634" spans="15:45" ht="12.75" customHeight="1">
      <c r="O1634" s="582"/>
      <c r="P1634" s="582"/>
      <c r="Q1634" s="582"/>
      <c r="R1634" s="582"/>
      <c r="S1634" s="582"/>
      <c r="T1634" s="582"/>
      <c r="U1634" s="582"/>
      <c r="V1634" s="582"/>
      <c r="W1634" s="582"/>
      <c r="X1634" s="582"/>
      <c r="Y1634" s="582"/>
      <c r="Z1634" s="582"/>
      <c r="AA1634" s="582"/>
      <c r="AB1634" s="582"/>
      <c r="AC1634" s="582"/>
      <c r="AD1634" s="582"/>
      <c r="AE1634" s="582"/>
      <c r="AF1634" s="582"/>
      <c r="AG1634" s="582"/>
      <c r="AH1634" s="582"/>
      <c r="AI1634" s="582"/>
      <c r="AJ1634" s="582"/>
      <c r="AK1634" s="582"/>
      <c r="AL1634" s="582"/>
      <c r="AM1634" s="582"/>
      <c r="AN1634" s="582"/>
      <c r="AO1634" s="582"/>
      <c r="AP1634" s="582"/>
      <c r="AQ1634" s="582"/>
      <c r="AR1634" s="582"/>
      <c r="AS1634" s="582"/>
    </row>
  </sheetData>
  <mergeCells count="5">
    <mergeCell ref="A1:N1"/>
    <mergeCell ref="A2:A3"/>
    <mergeCell ref="B2:B3"/>
    <mergeCell ref="C2:N2"/>
    <mergeCell ref="A68:N6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EE8B-5E78-4777-A7E9-35A6EE172499}">
  <dimension ref="A1:AB194"/>
  <sheetViews>
    <sheetView workbookViewId="0">
      <selection activeCell="A7" sqref="A7:A8"/>
    </sheetView>
  </sheetViews>
  <sheetFormatPr defaultColWidth="9.140625" defaultRowHeight="12.75" customHeight="1"/>
  <cols>
    <col min="1" max="1" width="12.28515625" style="469" customWidth="1"/>
    <col min="2" max="2" width="10.5703125" style="469" customWidth="1"/>
    <col min="3" max="3" width="15.28515625" style="469" customWidth="1"/>
    <col min="4" max="4" width="19.140625" style="469" customWidth="1"/>
    <col min="5" max="5" width="17.42578125" style="469" customWidth="1"/>
    <col min="6" max="16384" width="9.140625" style="469"/>
  </cols>
  <sheetData>
    <row r="1" spans="1:28" ht="22.5" customHeight="1" thickBot="1">
      <c r="A1" s="1066" t="s">
        <v>520</v>
      </c>
      <c r="B1" s="1066"/>
      <c r="C1" s="1066"/>
      <c r="D1" s="1066"/>
      <c r="E1" s="1066"/>
      <c r="F1" s="635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</row>
    <row r="2" spans="1:28" ht="23.25" customHeight="1">
      <c r="A2" s="1030" t="s">
        <v>279</v>
      </c>
      <c r="B2" s="1067" t="s">
        <v>442</v>
      </c>
      <c r="C2" s="1069" t="s">
        <v>521</v>
      </c>
      <c r="D2" s="1069"/>
      <c r="E2" s="1069"/>
      <c r="F2" s="635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</row>
    <row r="3" spans="1:28" ht="24" customHeight="1">
      <c r="A3" s="1021"/>
      <c r="B3" s="1068"/>
      <c r="C3" s="636" t="s">
        <v>522</v>
      </c>
      <c r="D3" s="637" t="s">
        <v>523</v>
      </c>
      <c r="E3" s="638" t="s">
        <v>70</v>
      </c>
      <c r="F3" s="635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</row>
    <row r="4" spans="1:28" s="644" customFormat="1" ht="12.75" customHeight="1">
      <c r="A4" s="639" t="s">
        <v>75</v>
      </c>
      <c r="B4" s="640">
        <v>556925</v>
      </c>
      <c r="C4" s="640">
        <v>365981.07132935926</v>
      </c>
      <c r="D4" s="640">
        <v>190787</v>
      </c>
      <c r="E4" s="641">
        <v>157</v>
      </c>
      <c r="F4" s="642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643"/>
      <c r="R4" s="643"/>
      <c r="S4" s="643"/>
      <c r="T4" s="643"/>
      <c r="U4" s="643"/>
      <c r="V4" s="643"/>
      <c r="W4" s="643"/>
      <c r="X4" s="643"/>
      <c r="Y4" s="643"/>
      <c r="Z4" s="643"/>
      <c r="AA4" s="643"/>
      <c r="AB4" s="643"/>
    </row>
    <row r="5" spans="1:28" s="648" customFormat="1" ht="12.75" customHeight="1">
      <c r="A5" s="645"/>
      <c r="B5" s="646"/>
      <c r="C5" s="646"/>
      <c r="D5" s="646"/>
      <c r="E5" s="647"/>
      <c r="F5" s="642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643"/>
      <c r="R5" s="643"/>
      <c r="S5" s="643"/>
      <c r="T5" s="643"/>
      <c r="U5" s="643"/>
      <c r="V5" s="643"/>
      <c r="W5" s="643"/>
      <c r="X5" s="643"/>
      <c r="Y5" s="643"/>
      <c r="Z5" s="643"/>
      <c r="AA5" s="643"/>
      <c r="AB5" s="643"/>
    </row>
    <row r="6" spans="1:28" ht="12.75" customHeight="1">
      <c r="A6" s="649" t="s">
        <v>175</v>
      </c>
      <c r="B6" s="650"/>
      <c r="C6" s="650"/>
      <c r="D6" s="650"/>
      <c r="E6" s="651"/>
      <c r="F6" s="635"/>
      <c r="G6" s="468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</row>
    <row r="7" spans="1:28" ht="12.75" customHeight="1">
      <c r="A7" s="652" t="s">
        <v>9</v>
      </c>
      <c r="B7" s="653">
        <v>229614.06487670093</v>
      </c>
      <c r="C7" s="653">
        <v>113011</v>
      </c>
      <c r="D7" s="653">
        <v>116510</v>
      </c>
      <c r="E7" s="654">
        <v>91</v>
      </c>
      <c r="F7" s="635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</row>
    <row r="8" spans="1:28" ht="12.75" customHeight="1">
      <c r="A8" s="652" t="s">
        <v>10</v>
      </c>
      <c r="B8" s="653">
        <v>327311</v>
      </c>
      <c r="C8" s="653">
        <v>252969</v>
      </c>
      <c r="D8" s="653">
        <v>74276</v>
      </c>
      <c r="E8" s="654">
        <v>65</v>
      </c>
      <c r="F8" s="635"/>
      <c r="G8" s="468"/>
      <c r="H8" s="468"/>
      <c r="I8" s="468"/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</row>
    <row r="9" spans="1:28" ht="12.75" customHeight="1">
      <c r="A9" s="655"/>
      <c r="B9" s="656"/>
      <c r="C9" s="656"/>
      <c r="D9" s="656"/>
      <c r="E9" s="657"/>
      <c r="F9" s="635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</row>
    <row r="10" spans="1:28" ht="12.75" customHeight="1">
      <c r="A10" s="658" t="s">
        <v>124</v>
      </c>
      <c r="B10" s="650"/>
      <c r="C10" s="650"/>
      <c r="D10" s="650"/>
      <c r="E10" s="651"/>
      <c r="F10" s="635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</row>
    <row r="11" spans="1:28" s="487" customFormat="1" ht="12.75" customHeight="1">
      <c r="A11" s="659" t="s">
        <v>76</v>
      </c>
      <c r="B11" s="660">
        <v>63819</v>
      </c>
      <c r="C11" s="660">
        <v>50523</v>
      </c>
      <c r="D11" s="660">
        <v>13280</v>
      </c>
      <c r="E11" s="661">
        <v>16</v>
      </c>
      <c r="F11" s="662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</row>
    <row r="12" spans="1:28" ht="12.75" customHeight="1">
      <c r="A12" s="663" t="s">
        <v>76</v>
      </c>
      <c r="B12" s="653">
        <v>39759</v>
      </c>
      <c r="C12" s="653">
        <v>30060</v>
      </c>
      <c r="D12" s="653">
        <v>9686</v>
      </c>
      <c r="E12" s="654">
        <v>12</v>
      </c>
      <c r="F12" s="635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</row>
    <row r="13" spans="1:28" ht="12.75" customHeight="1">
      <c r="A13" s="663" t="s">
        <v>77</v>
      </c>
      <c r="B13" s="653">
        <v>8086</v>
      </c>
      <c r="C13" s="653">
        <v>6997</v>
      </c>
      <c r="D13" s="653">
        <v>1086</v>
      </c>
      <c r="E13" s="654">
        <v>2</v>
      </c>
      <c r="F13" s="635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</row>
    <row r="14" spans="1:28" ht="12.75" customHeight="1">
      <c r="A14" s="663" t="s">
        <v>78</v>
      </c>
      <c r="B14" s="653">
        <v>15973</v>
      </c>
      <c r="C14" s="653">
        <v>13465</v>
      </c>
      <c r="D14" s="653">
        <v>2506</v>
      </c>
      <c r="E14" s="654">
        <v>1</v>
      </c>
      <c r="F14" s="635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</row>
    <row r="15" spans="1:28" s="487" customFormat="1" ht="12.75" customHeight="1">
      <c r="A15" s="659" t="s">
        <v>79</v>
      </c>
      <c r="B15" s="660">
        <v>28460</v>
      </c>
      <c r="C15" s="660">
        <v>20688</v>
      </c>
      <c r="D15" s="660">
        <v>7769</v>
      </c>
      <c r="E15" s="661">
        <v>2</v>
      </c>
      <c r="F15" s="662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</row>
    <row r="16" spans="1:28" ht="12.75" customHeight="1">
      <c r="A16" s="663" t="s">
        <v>79</v>
      </c>
      <c r="B16" s="653">
        <v>16092</v>
      </c>
      <c r="C16" s="653">
        <v>10834</v>
      </c>
      <c r="D16" s="653">
        <v>5255</v>
      </c>
      <c r="E16" s="654">
        <v>2</v>
      </c>
      <c r="F16" s="635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</row>
    <row r="17" spans="1:28" ht="12.75" customHeight="1">
      <c r="A17" s="663" t="s">
        <v>80</v>
      </c>
      <c r="B17" s="653">
        <v>8367</v>
      </c>
      <c r="C17" s="653">
        <v>6482</v>
      </c>
      <c r="D17" s="653">
        <v>1884</v>
      </c>
      <c r="E17" s="654">
        <v>0</v>
      </c>
      <c r="F17" s="635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</row>
    <row r="18" spans="1:28" ht="12.75" customHeight="1">
      <c r="A18" s="663" t="s">
        <v>81</v>
      </c>
      <c r="B18" s="653">
        <v>4001.0760410798698</v>
      </c>
      <c r="C18" s="653">
        <v>3371</v>
      </c>
      <c r="D18" s="653">
        <v>629</v>
      </c>
      <c r="E18" s="654">
        <v>0</v>
      </c>
      <c r="F18" s="635"/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</row>
    <row r="19" spans="1:28" s="487" customFormat="1" ht="12.75" customHeight="1">
      <c r="A19" s="659" t="s">
        <v>82</v>
      </c>
      <c r="B19" s="660">
        <v>128721</v>
      </c>
      <c r="C19" s="660">
        <v>46810</v>
      </c>
      <c r="D19" s="660">
        <v>81843</v>
      </c>
      <c r="E19" s="661">
        <v>67.07795908671207</v>
      </c>
      <c r="F19" s="662"/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</row>
    <row r="20" spans="1:28" ht="12.75" customHeight="1">
      <c r="A20" s="663" t="s">
        <v>82</v>
      </c>
      <c r="B20" s="653">
        <v>94352</v>
      </c>
      <c r="C20" s="653">
        <v>30744.064581397954</v>
      </c>
      <c r="D20" s="653">
        <v>63552</v>
      </c>
      <c r="E20" s="654">
        <v>55</v>
      </c>
      <c r="F20" s="635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</row>
    <row r="21" spans="1:28" ht="12.75" customHeight="1">
      <c r="A21" s="663" t="s">
        <v>83</v>
      </c>
      <c r="B21" s="653">
        <v>34368</v>
      </c>
      <c r="C21" s="653">
        <v>16066</v>
      </c>
      <c r="D21" s="653">
        <v>18291</v>
      </c>
      <c r="E21" s="654">
        <v>11</v>
      </c>
      <c r="F21" s="635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</row>
    <row r="22" spans="1:28" s="487" customFormat="1" ht="12.75" customHeight="1">
      <c r="A22" s="659" t="s">
        <v>84</v>
      </c>
      <c r="B22" s="660">
        <v>57060</v>
      </c>
      <c r="C22" s="660">
        <v>40002.065119782375</v>
      </c>
      <c r="D22" s="660">
        <v>17046</v>
      </c>
      <c r="E22" s="661">
        <v>12</v>
      </c>
      <c r="F22" s="662"/>
      <c r="G22" s="486"/>
      <c r="H22" s="486"/>
      <c r="I22" s="486"/>
      <c r="J22" s="486"/>
      <c r="K22" s="486"/>
      <c r="L22" s="486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</row>
    <row r="23" spans="1:28" ht="12.75" customHeight="1">
      <c r="A23" s="663" t="s">
        <v>84</v>
      </c>
      <c r="B23" s="653">
        <v>34894</v>
      </c>
      <c r="C23" s="653">
        <v>22820</v>
      </c>
      <c r="D23" s="653">
        <v>12066</v>
      </c>
      <c r="E23" s="654">
        <v>7</v>
      </c>
      <c r="F23" s="635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</row>
    <row r="24" spans="1:28" ht="12.75" customHeight="1">
      <c r="A24" s="663" t="s">
        <v>85</v>
      </c>
      <c r="B24" s="653">
        <v>9942</v>
      </c>
      <c r="C24" s="653">
        <v>7393</v>
      </c>
      <c r="D24" s="653">
        <v>2547</v>
      </c>
      <c r="E24" s="654">
        <v>1</v>
      </c>
      <c r="F24" s="635"/>
      <c r="G24" s="468"/>
      <c r="H24" s="468"/>
      <c r="I24" s="468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</row>
    <row r="25" spans="1:28" ht="12.75" customHeight="1">
      <c r="A25" s="663" t="s">
        <v>86</v>
      </c>
      <c r="B25" s="653">
        <v>12224</v>
      </c>
      <c r="C25" s="653">
        <v>9788</v>
      </c>
      <c r="D25" s="653">
        <v>2432</v>
      </c>
      <c r="E25" s="654">
        <v>3</v>
      </c>
      <c r="F25" s="635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</row>
    <row r="26" spans="1:28" s="487" customFormat="1" ht="12.75" customHeight="1">
      <c r="A26" s="659" t="s">
        <v>87</v>
      </c>
      <c r="B26" s="660">
        <v>58365</v>
      </c>
      <c r="C26" s="660">
        <v>37884</v>
      </c>
      <c r="D26" s="660">
        <v>20472</v>
      </c>
      <c r="E26" s="661">
        <v>8</v>
      </c>
      <c r="F26" s="662"/>
      <c r="G26" s="486"/>
      <c r="H26" s="486"/>
      <c r="I26" s="486"/>
      <c r="J26" s="486"/>
      <c r="K26" s="486"/>
      <c r="L26" s="486"/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</row>
    <row r="27" spans="1:28" ht="12.75" customHeight="1">
      <c r="A27" s="663" t="s">
        <v>87</v>
      </c>
      <c r="B27" s="653">
        <v>20686.097271683928</v>
      </c>
      <c r="C27" s="653">
        <v>11213</v>
      </c>
      <c r="D27" s="653">
        <v>9467</v>
      </c>
      <c r="E27" s="654">
        <v>4</v>
      </c>
      <c r="F27" s="635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</row>
    <row r="28" spans="1:28" ht="12.75" customHeight="1">
      <c r="A28" s="663" t="s">
        <v>88</v>
      </c>
      <c r="B28" s="653">
        <v>20965</v>
      </c>
      <c r="C28" s="653">
        <v>14369</v>
      </c>
      <c r="D28" s="653">
        <v>6592</v>
      </c>
      <c r="E28" s="654">
        <v>3</v>
      </c>
      <c r="F28" s="635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</row>
    <row r="29" spans="1:28" ht="12.75" customHeight="1">
      <c r="A29" s="663" t="s">
        <v>89</v>
      </c>
      <c r="B29" s="653">
        <v>16713</v>
      </c>
      <c r="C29" s="653">
        <v>12301</v>
      </c>
      <c r="D29" s="653">
        <v>4412</v>
      </c>
      <c r="E29" s="654">
        <v>0</v>
      </c>
      <c r="F29" s="635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</row>
    <row r="30" spans="1:28" s="487" customFormat="1" ht="12.75" customHeight="1">
      <c r="A30" s="659" t="s">
        <v>90</v>
      </c>
      <c r="B30" s="660">
        <v>35546</v>
      </c>
      <c r="C30" s="660">
        <v>27177</v>
      </c>
      <c r="D30" s="660">
        <v>8358</v>
      </c>
      <c r="E30" s="661">
        <v>9</v>
      </c>
      <c r="F30" s="662"/>
      <c r="G30" s="486"/>
      <c r="H30" s="486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</row>
    <row r="31" spans="1:28" ht="12.75" customHeight="1">
      <c r="A31" s="663" t="s">
        <v>90</v>
      </c>
      <c r="B31" s="653">
        <v>21833</v>
      </c>
      <c r="C31" s="653">
        <v>16208.02241043641</v>
      </c>
      <c r="D31" s="653">
        <v>5619</v>
      </c>
      <c r="E31" s="654">
        <v>6</v>
      </c>
      <c r="F31" s="635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</row>
    <row r="32" spans="1:28" ht="12.75" customHeight="1">
      <c r="A32" s="663" t="s">
        <v>91</v>
      </c>
      <c r="B32" s="653">
        <v>6237.0080106363457</v>
      </c>
      <c r="C32" s="653">
        <v>4942</v>
      </c>
      <c r="D32" s="653">
        <v>1291</v>
      </c>
      <c r="E32" s="654">
        <v>2</v>
      </c>
      <c r="F32" s="635"/>
      <c r="G32" s="468"/>
      <c r="H32" s="468"/>
      <c r="I32" s="468"/>
      <c r="J32" s="468"/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</row>
    <row r="33" spans="1:28" ht="12.75" customHeight="1">
      <c r="A33" s="663" t="s">
        <v>92</v>
      </c>
      <c r="B33" s="653">
        <v>7475</v>
      </c>
      <c r="C33" s="653">
        <v>6027.0788423835465</v>
      </c>
      <c r="D33" s="653">
        <v>1447</v>
      </c>
      <c r="E33" s="654">
        <v>1</v>
      </c>
      <c r="F33" s="635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</row>
    <row r="34" spans="1:28" s="487" customFormat="1" ht="12.75" customHeight="1">
      <c r="A34" s="659" t="s">
        <v>93</v>
      </c>
      <c r="B34" s="660">
        <v>17224</v>
      </c>
      <c r="C34" s="660">
        <v>14039</v>
      </c>
      <c r="D34" s="660">
        <v>3182</v>
      </c>
      <c r="E34" s="661">
        <v>2</v>
      </c>
      <c r="F34" s="662"/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</row>
    <row r="35" spans="1:28" ht="12.75" customHeight="1">
      <c r="A35" s="663" t="s">
        <v>93</v>
      </c>
      <c r="B35" s="653">
        <v>17224</v>
      </c>
      <c r="C35" s="653">
        <v>14039</v>
      </c>
      <c r="D35" s="653">
        <v>3182</v>
      </c>
      <c r="E35" s="654">
        <v>2</v>
      </c>
      <c r="F35" s="635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</row>
    <row r="36" spans="1:28" s="487" customFormat="1" ht="12.75" customHeight="1">
      <c r="A36" s="659" t="s">
        <v>94</v>
      </c>
      <c r="B36" s="660">
        <v>20445</v>
      </c>
      <c r="C36" s="660">
        <v>14018.051264697026</v>
      </c>
      <c r="D36" s="660">
        <v>6415</v>
      </c>
      <c r="E36" s="661">
        <v>11</v>
      </c>
      <c r="F36" s="662"/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</row>
    <row r="37" spans="1:28" ht="12.75" customHeight="1">
      <c r="A37" s="663" t="s">
        <v>94</v>
      </c>
      <c r="B37" s="653">
        <v>15661</v>
      </c>
      <c r="C37" s="653">
        <v>10761.043695707425</v>
      </c>
      <c r="D37" s="653">
        <v>4895</v>
      </c>
      <c r="E37" s="654">
        <v>4</v>
      </c>
      <c r="F37" s="635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</row>
    <row r="38" spans="1:28" ht="12.75" customHeight="1">
      <c r="A38" s="663" t="s">
        <v>95</v>
      </c>
      <c r="B38" s="653">
        <v>1428</v>
      </c>
      <c r="C38" s="653">
        <v>1026.0443371411832</v>
      </c>
      <c r="D38" s="653">
        <v>402</v>
      </c>
      <c r="E38" s="654">
        <v>0</v>
      </c>
      <c r="F38" s="635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</row>
    <row r="39" spans="1:28" ht="12.75" customHeight="1">
      <c r="A39" s="663" t="s">
        <v>96</v>
      </c>
      <c r="B39" s="653">
        <v>3355</v>
      </c>
      <c r="C39" s="653">
        <v>2230</v>
      </c>
      <c r="D39" s="653">
        <v>1117</v>
      </c>
      <c r="E39" s="654">
        <v>6</v>
      </c>
      <c r="F39" s="635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</row>
    <row r="40" spans="1:28" s="487" customFormat="1" ht="12.75" customHeight="1">
      <c r="A40" s="659" t="s">
        <v>97</v>
      </c>
      <c r="B40" s="660">
        <v>41375</v>
      </c>
      <c r="C40" s="660">
        <v>31196</v>
      </c>
      <c r="D40" s="660">
        <v>10174</v>
      </c>
      <c r="E40" s="661">
        <v>4</v>
      </c>
      <c r="F40" s="662"/>
      <c r="G40" s="486"/>
      <c r="H40" s="486"/>
      <c r="I40" s="486"/>
      <c r="J40" s="486"/>
      <c r="K40" s="486"/>
      <c r="L40" s="486"/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</row>
    <row r="41" spans="1:28" ht="12.75" customHeight="1">
      <c r="A41" s="663" t="s">
        <v>97</v>
      </c>
      <c r="B41" s="653">
        <v>22379</v>
      </c>
      <c r="C41" s="653">
        <v>16042</v>
      </c>
      <c r="D41" s="653">
        <v>6333</v>
      </c>
      <c r="E41" s="654">
        <v>2</v>
      </c>
      <c r="F41" s="635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</row>
    <row r="42" spans="1:28" ht="12.75" customHeight="1">
      <c r="A42" s="663" t="s">
        <v>98</v>
      </c>
      <c r="B42" s="653">
        <v>8513</v>
      </c>
      <c r="C42" s="653">
        <v>7192</v>
      </c>
      <c r="D42" s="653">
        <v>1320</v>
      </c>
      <c r="E42" s="654">
        <v>1</v>
      </c>
      <c r="F42" s="635"/>
      <c r="G42" s="468"/>
      <c r="H42" s="468"/>
      <c r="I42" s="468"/>
      <c r="J42" s="468"/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</row>
    <row r="43" spans="1:28" ht="12.75" customHeight="1">
      <c r="A43" s="663" t="s">
        <v>99</v>
      </c>
      <c r="B43" s="653">
        <v>10482</v>
      </c>
      <c r="C43" s="653">
        <v>7961</v>
      </c>
      <c r="D43" s="653">
        <v>2520</v>
      </c>
      <c r="E43" s="654">
        <v>1</v>
      </c>
      <c r="F43" s="635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</row>
    <row r="44" spans="1:28" s="487" customFormat="1" ht="12.75" customHeight="1">
      <c r="A44" s="659" t="s">
        <v>100</v>
      </c>
      <c r="B44" s="660">
        <v>28812</v>
      </c>
      <c r="C44" s="660">
        <v>24821</v>
      </c>
      <c r="D44" s="660">
        <v>3984</v>
      </c>
      <c r="E44" s="661">
        <v>6</v>
      </c>
      <c r="F44" s="662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</row>
    <row r="45" spans="1:28" ht="12.75" customHeight="1">
      <c r="A45" s="663" t="s">
        <v>100</v>
      </c>
      <c r="B45" s="653">
        <v>28812</v>
      </c>
      <c r="C45" s="653">
        <v>24821</v>
      </c>
      <c r="D45" s="653">
        <v>3984</v>
      </c>
      <c r="E45" s="654">
        <v>6</v>
      </c>
      <c r="F45" s="635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</row>
    <row r="46" spans="1:28" s="487" customFormat="1" ht="12.75" customHeight="1">
      <c r="A46" s="659" t="s">
        <v>101</v>
      </c>
      <c r="B46" s="660">
        <v>15247</v>
      </c>
      <c r="C46" s="660">
        <v>10707</v>
      </c>
      <c r="D46" s="660">
        <v>4536</v>
      </c>
      <c r="E46" s="661">
        <v>3</v>
      </c>
      <c r="F46" s="662"/>
      <c r="G46" s="486"/>
      <c r="H46" s="486"/>
      <c r="I46" s="486"/>
      <c r="J46" s="486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</row>
    <row r="47" spans="1:28" ht="12.75" customHeight="1">
      <c r="A47" s="663" t="s">
        <v>101</v>
      </c>
      <c r="B47" s="653">
        <v>7896</v>
      </c>
      <c r="C47" s="653">
        <v>5095</v>
      </c>
      <c r="D47" s="653">
        <v>2797</v>
      </c>
      <c r="E47" s="654">
        <v>3</v>
      </c>
      <c r="F47" s="635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</row>
    <row r="48" spans="1:28" ht="12.75" customHeight="1">
      <c r="A48" s="663" t="s">
        <v>102</v>
      </c>
      <c r="B48" s="653">
        <v>7351</v>
      </c>
      <c r="C48" s="653">
        <v>5612</v>
      </c>
      <c r="D48" s="653">
        <v>1739.0581985444426</v>
      </c>
      <c r="E48" s="654">
        <v>0</v>
      </c>
      <c r="F48" s="635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</row>
    <row r="49" spans="1:28" s="487" customFormat="1" ht="12.75" customHeight="1">
      <c r="A49" s="659" t="s">
        <v>103</v>
      </c>
      <c r="B49" s="660">
        <v>9152</v>
      </c>
      <c r="C49" s="660">
        <v>7010</v>
      </c>
      <c r="D49" s="660">
        <v>2136</v>
      </c>
      <c r="E49" s="661">
        <v>4</v>
      </c>
      <c r="F49" s="662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</row>
    <row r="50" spans="1:28" ht="12.75" customHeight="1">
      <c r="A50" s="663" t="s">
        <v>103</v>
      </c>
      <c r="B50" s="653">
        <v>9152</v>
      </c>
      <c r="C50" s="653">
        <v>7010</v>
      </c>
      <c r="D50" s="653">
        <v>2136</v>
      </c>
      <c r="E50" s="654">
        <v>4</v>
      </c>
      <c r="F50" s="635"/>
      <c r="G50" s="468"/>
      <c r="H50" s="468"/>
      <c r="I50" s="468"/>
      <c r="J50" s="468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</row>
    <row r="51" spans="1:28" s="487" customFormat="1" ht="12.75" customHeight="1">
      <c r="A51" s="659" t="s">
        <v>104</v>
      </c>
      <c r="B51" s="660">
        <v>6048</v>
      </c>
      <c r="C51" s="660">
        <v>4691</v>
      </c>
      <c r="D51" s="660">
        <v>1356</v>
      </c>
      <c r="E51" s="661">
        <v>0</v>
      </c>
      <c r="F51" s="662"/>
      <c r="G51" s="486"/>
      <c r="H51" s="486"/>
      <c r="I51" s="486"/>
      <c r="J51" s="486"/>
      <c r="K51" s="486"/>
      <c r="L51" s="486"/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</row>
    <row r="52" spans="1:28" ht="12.75" customHeight="1">
      <c r="A52" s="663" t="s">
        <v>104</v>
      </c>
      <c r="B52" s="653">
        <v>6048</v>
      </c>
      <c r="C52" s="653">
        <v>4691</v>
      </c>
      <c r="D52" s="653">
        <v>1356</v>
      </c>
      <c r="E52" s="654">
        <v>0</v>
      </c>
      <c r="F52" s="635"/>
      <c r="G52" s="468"/>
      <c r="H52" s="468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</row>
    <row r="53" spans="1:28" s="487" customFormat="1" ht="12.75" customHeight="1">
      <c r="A53" s="659" t="s">
        <v>105</v>
      </c>
      <c r="B53" s="660">
        <v>10775</v>
      </c>
      <c r="C53" s="660">
        <v>8768</v>
      </c>
      <c r="D53" s="660">
        <v>2007</v>
      </c>
      <c r="E53" s="661">
        <v>0</v>
      </c>
      <c r="F53" s="662"/>
      <c r="G53" s="486"/>
      <c r="H53" s="486"/>
      <c r="I53" s="486"/>
      <c r="J53" s="486"/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</row>
    <row r="54" spans="1:28" ht="12.75" customHeight="1">
      <c r="A54" s="663" t="s">
        <v>105</v>
      </c>
      <c r="B54" s="653">
        <v>10775</v>
      </c>
      <c r="C54" s="653">
        <v>8768</v>
      </c>
      <c r="D54" s="653">
        <v>2007</v>
      </c>
      <c r="E54" s="654">
        <v>0</v>
      </c>
      <c r="F54" s="635"/>
      <c r="G54" s="468"/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</row>
    <row r="55" spans="1:28" s="487" customFormat="1" ht="12.75" customHeight="1">
      <c r="A55" s="659" t="s">
        <v>106</v>
      </c>
      <c r="B55" s="660">
        <v>9800</v>
      </c>
      <c r="C55" s="660">
        <v>7383</v>
      </c>
      <c r="D55" s="660">
        <v>2414</v>
      </c>
      <c r="E55" s="661">
        <v>2</v>
      </c>
      <c r="F55" s="662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</row>
    <row r="56" spans="1:28" ht="12.75" customHeight="1">
      <c r="A56" s="663" t="s">
        <v>106</v>
      </c>
      <c r="B56" s="653">
        <v>6988</v>
      </c>
      <c r="C56" s="653">
        <v>4932</v>
      </c>
      <c r="D56" s="653">
        <v>2054</v>
      </c>
      <c r="E56" s="654">
        <v>1</v>
      </c>
      <c r="F56" s="635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</row>
    <row r="57" spans="1:28" ht="12.75" customHeight="1">
      <c r="A57" s="663" t="s">
        <v>107</v>
      </c>
      <c r="B57" s="653">
        <v>1722</v>
      </c>
      <c r="C57" s="653">
        <v>1545</v>
      </c>
      <c r="D57" s="653">
        <v>176</v>
      </c>
      <c r="E57" s="654">
        <v>1</v>
      </c>
      <c r="F57" s="635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</row>
    <row r="58" spans="1:28" ht="12.75" customHeight="1">
      <c r="A58" s="663" t="s">
        <v>108</v>
      </c>
      <c r="B58" s="653">
        <v>1089</v>
      </c>
      <c r="C58" s="653">
        <v>905</v>
      </c>
      <c r="D58" s="653">
        <v>183</v>
      </c>
      <c r="E58" s="654">
        <v>0</v>
      </c>
      <c r="F58" s="635"/>
      <c r="G58" s="468"/>
      <c r="H58" s="468"/>
      <c r="I58" s="468"/>
      <c r="J58" s="468"/>
      <c r="K58" s="468"/>
      <c r="L58" s="468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</row>
    <row r="59" spans="1:28" s="487" customFormat="1" ht="12.75" customHeight="1">
      <c r="A59" s="659" t="s">
        <v>109</v>
      </c>
      <c r="B59" s="660">
        <v>2139.0415842096854</v>
      </c>
      <c r="C59" s="660">
        <v>1786</v>
      </c>
      <c r="D59" s="660">
        <v>350</v>
      </c>
      <c r="E59" s="661">
        <v>2</v>
      </c>
      <c r="F59" s="662"/>
      <c r="G59" s="486"/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</row>
    <row r="60" spans="1:28" ht="12.75" customHeight="1">
      <c r="A60" s="663" t="s">
        <v>109</v>
      </c>
      <c r="B60" s="653">
        <v>2139.0415842096854</v>
      </c>
      <c r="C60" s="653">
        <v>1786</v>
      </c>
      <c r="D60" s="653">
        <v>350</v>
      </c>
      <c r="E60" s="654">
        <v>2</v>
      </c>
      <c r="F60" s="635"/>
      <c r="G60" s="468"/>
      <c r="H60" s="468"/>
      <c r="I60" s="468"/>
      <c r="J60" s="468"/>
      <c r="K60" s="468"/>
      <c r="L60" s="468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</row>
    <row r="61" spans="1:28" s="487" customFormat="1" ht="12.75" customHeight="1">
      <c r="A61" s="659" t="s">
        <v>110</v>
      </c>
      <c r="B61" s="660">
        <v>13795</v>
      </c>
      <c r="C61" s="660">
        <v>10759</v>
      </c>
      <c r="D61" s="660">
        <v>3035</v>
      </c>
      <c r="E61" s="661">
        <v>0</v>
      </c>
      <c r="F61" s="662"/>
      <c r="G61" s="486"/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</row>
    <row r="62" spans="1:28" ht="12.75" customHeight="1">
      <c r="A62" s="663" t="s">
        <v>110</v>
      </c>
      <c r="B62" s="653">
        <v>8677</v>
      </c>
      <c r="C62" s="653">
        <v>6491</v>
      </c>
      <c r="D62" s="653">
        <v>2186</v>
      </c>
      <c r="E62" s="654">
        <v>0</v>
      </c>
      <c r="F62" s="635"/>
      <c r="G62" s="468"/>
      <c r="H62" s="468"/>
      <c r="I62" s="468"/>
      <c r="J62" s="468"/>
      <c r="K62" s="468"/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</row>
    <row r="63" spans="1:28" ht="12.75" customHeight="1">
      <c r="A63" s="663" t="s">
        <v>111</v>
      </c>
      <c r="B63" s="653">
        <v>5117</v>
      </c>
      <c r="C63" s="653">
        <v>4268</v>
      </c>
      <c r="D63" s="653">
        <v>849</v>
      </c>
      <c r="E63" s="654">
        <v>0</v>
      </c>
      <c r="F63" s="635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</row>
    <row r="64" spans="1:28" s="487" customFormat="1" ht="12.75" customHeight="1">
      <c r="A64" s="659" t="s">
        <v>112</v>
      </c>
      <c r="B64" s="660">
        <v>5622</v>
      </c>
      <c r="C64" s="660">
        <v>4274</v>
      </c>
      <c r="D64" s="660">
        <v>1345</v>
      </c>
      <c r="E64" s="661">
        <v>2</v>
      </c>
      <c r="F64" s="662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</row>
    <row r="65" spans="1:28" ht="12.75" customHeight="1">
      <c r="A65" s="663" t="s">
        <v>112</v>
      </c>
      <c r="B65" s="653">
        <v>5622</v>
      </c>
      <c r="C65" s="653">
        <v>4274</v>
      </c>
      <c r="D65" s="653">
        <v>1345</v>
      </c>
      <c r="E65" s="654">
        <v>2</v>
      </c>
      <c r="F65" s="635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</row>
    <row r="66" spans="1:28" s="487" customFormat="1" ht="12.75" customHeight="1">
      <c r="A66" s="659" t="s">
        <v>113</v>
      </c>
      <c r="B66" s="660">
        <v>4511</v>
      </c>
      <c r="C66" s="660">
        <v>3437</v>
      </c>
      <c r="D66" s="660">
        <v>1074</v>
      </c>
      <c r="E66" s="661">
        <v>0</v>
      </c>
      <c r="F66" s="662"/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</row>
    <row r="67" spans="1:28" ht="12.75" customHeight="1" thickBot="1">
      <c r="A67" s="664" t="s">
        <v>113</v>
      </c>
      <c r="B67" s="665">
        <v>4511</v>
      </c>
      <c r="C67" s="665">
        <v>3437</v>
      </c>
      <c r="D67" s="665">
        <v>1074</v>
      </c>
      <c r="E67" s="666">
        <v>0</v>
      </c>
      <c r="F67" s="635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</row>
    <row r="68" spans="1:28" ht="12.75" customHeight="1">
      <c r="A68" s="468"/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</row>
    <row r="69" spans="1:28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8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</row>
    <row r="71" spans="1:28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8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</row>
    <row r="73" spans="1:28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8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</row>
    <row r="75" spans="1:28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8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</row>
    <row r="77" spans="1:28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8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</row>
    <row r="79" spans="1:28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8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</row>
    <row r="81" spans="1:26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</row>
    <row r="83" spans="1:26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</row>
    <row r="85" spans="1:26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</row>
    <row r="87" spans="1:26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</row>
    <row r="89" spans="1:26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</row>
    <row r="91" spans="1:26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</row>
    <row r="93" spans="1:26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</row>
    <row r="95" spans="1:26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</row>
    <row r="97" spans="1:26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</row>
    <row r="99" spans="1:26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</row>
    <row r="101" spans="1:26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</row>
    <row r="103" spans="1:26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2.75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</row>
    <row r="105" spans="1:26" ht="12.75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2.75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</row>
    <row r="107" spans="1:26" ht="12.75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2.75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</row>
    <row r="109" spans="1:26" ht="12.75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2.75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</row>
    <row r="111" spans="1:26" ht="12.75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</row>
    <row r="112" spans="1:26" ht="12.75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</row>
    <row r="113" spans="1:26" ht="12.75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</row>
    <row r="114" spans="1:26" ht="12.75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</row>
    <row r="115" spans="1:26" ht="12.75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</row>
    <row r="116" spans="1:26" ht="12.75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</row>
    <row r="117" spans="1:26" ht="12.75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2.75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</row>
    <row r="119" spans="1:26" ht="12.75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2.75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</row>
    <row r="121" spans="1:26" ht="12.75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2.75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</row>
    <row r="123" spans="1:26" ht="12.75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2.75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</row>
    <row r="125" spans="1:26" ht="12.75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2.75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</row>
    <row r="127" spans="1:26" ht="12.75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2.75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</row>
    <row r="129" spans="1:26" ht="12.75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2.75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</row>
    <row r="131" spans="1:26" ht="12.75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</row>
    <row r="132" spans="1:26" ht="12.75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</row>
    <row r="133" spans="1:26" ht="12.75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</row>
    <row r="134" spans="1:26" ht="12.75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</row>
    <row r="135" spans="1:26" ht="12.75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</row>
    <row r="136" spans="1:26" ht="12.75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</row>
    <row r="137" spans="1:26" ht="12.75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</row>
    <row r="138" spans="1:26" ht="12.75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</row>
    <row r="139" spans="1:26" ht="12.7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</row>
    <row r="140" spans="1:26" ht="12.75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</row>
    <row r="141" spans="1:26" ht="12.7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</row>
    <row r="142" spans="1:26" ht="12.75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</row>
    <row r="143" spans="1:26" ht="12.75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</row>
    <row r="144" spans="1:26" ht="12.75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</row>
    <row r="145" spans="1:26" ht="12.75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</row>
    <row r="146" spans="1:26" ht="12.75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</row>
    <row r="147" spans="1:26" ht="12.75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</row>
    <row r="148" spans="1:26" ht="12.7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</row>
    <row r="149" spans="1:26" ht="12.75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</row>
    <row r="150" spans="1:26" ht="12.7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</row>
    <row r="151" spans="1:26" ht="12.75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</row>
    <row r="152" spans="1:26" ht="12.75" customHeight="1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</row>
    <row r="153" spans="1:26" ht="12.75" customHeight="1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</row>
    <row r="154" spans="1:26" ht="12.75" customHeight="1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</row>
    <row r="155" spans="1:26" ht="12.75" customHeight="1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</row>
    <row r="156" spans="1:26" ht="12.75" customHeight="1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</row>
    <row r="157" spans="1:26" ht="12.75" customHeight="1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</row>
    <row r="158" spans="1:26" ht="12.75" customHeight="1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</row>
    <row r="159" spans="1:26" ht="12.75" customHeight="1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</row>
    <row r="160" spans="1:26" ht="12.75" customHeight="1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</row>
    <row r="161" spans="1:26" ht="12.75" customHeight="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</row>
    <row r="162" spans="1:26" ht="12.75" customHeight="1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</row>
    <row r="163" spans="1:26" ht="12.75" customHeight="1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</row>
    <row r="164" spans="1:26" ht="12.75" customHeight="1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</row>
    <row r="165" spans="1:26" ht="12.75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</row>
    <row r="166" spans="1:26" ht="12.75" customHeight="1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</row>
    <row r="167" spans="1:26" ht="12.75" customHeight="1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</row>
    <row r="168" spans="1:26" ht="12.75" customHeight="1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</row>
    <row r="169" spans="1:26" ht="12.75" customHeight="1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</row>
    <row r="170" spans="1:26" ht="12.75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</row>
    <row r="171" spans="1:26" ht="12.75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</row>
    <row r="172" spans="1:26" ht="12.7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</row>
    <row r="173" spans="1:26" ht="12.7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</row>
    <row r="174" spans="1:26" ht="12.7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</row>
    <row r="175" spans="1:26" ht="12.75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</row>
    <row r="176" spans="1:26" ht="12.75" customHeight="1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</row>
    <row r="177" spans="1:26" ht="12.75" customHeight="1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</row>
    <row r="178" spans="1:26" ht="12.75" customHeight="1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</row>
    <row r="179" spans="1:26" ht="12.75" customHeight="1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</row>
    <row r="180" spans="1:26" ht="12.75" customHeight="1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</row>
    <row r="181" spans="1:26" ht="12.75" customHeight="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</row>
    <row r="182" spans="1:26" ht="12.75" customHeight="1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</row>
    <row r="183" spans="1:26" ht="12.75" customHeight="1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</row>
    <row r="184" spans="1:26" ht="12.75" customHeight="1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</row>
    <row r="185" spans="1:26" ht="12.75" customHeight="1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</row>
    <row r="186" spans="1:26" ht="12.75" customHeight="1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</row>
    <row r="187" spans="1:26" ht="12.75" customHeight="1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</row>
    <row r="188" spans="1:26" ht="12.75" customHeight="1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</row>
    <row r="189" spans="1:26" ht="12.75" customHeight="1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</row>
    <row r="190" spans="1:26" ht="12.75" customHeight="1">
      <c r="A190" s="468"/>
    </row>
    <row r="191" spans="1:26" ht="12.75" customHeight="1">
      <c r="A191" s="468"/>
    </row>
    <row r="192" spans="1:26" ht="12.75" customHeight="1">
      <c r="A192" s="468"/>
    </row>
    <row r="193" spans="1:1" ht="12.75" customHeight="1">
      <c r="A193" s="468"/>
    </row>
    <row r="194" spans="1:1" ht="12.75" customHeight="1">
      <c r="A194" s="468"/>
    </row>
  </sheetData>
  <mergeCells count="4">
    <mergeCell ref="A1:E1"/>
    <mergeCell ref="A2:A3"/>
    <mergeCell ref="B2:B3"/>
    <mergeCell ref="C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0878-3F62-4D2F-B4E0-6FB1170AEBB2}">
  <dimension ref="A1:AE103"/>
  <sheetViews>
    <sheetView topLeftCell="C1" workbookViewId="0">
      <selection activeCell="A7" sqref="A7:A8"/>
    </sheetView>
  </sheetViews>
  <sheetFormatPr defaultColWidth="9.140625" defaultRowHeight="12.75" customHeight="1"/>
  <cols>
    <col min="1" max="1" width="14.7109375" style="469" customWidth="1"/>
    <col min="2" max="2" width="12" style="469" customWidth="1"/>
    <col min="3" max="3" width="13.28515625" style="469" customWidth="1"/>
    <col min="4" max="4" width="12" style="469" customWidth="1"/>
    <col min="5" max="5" width="7.28515625" style="469" bestFit="1" customWidth="1"/>
    <col min="6" max="6" width="10" style="469" customWidth="1"/>
    <col min="7" max="7" width="9.5703125" style="469" customWidth="1"/>
    <col min="8" max="8" width="9.42578125" style="469" customWidth="1"/>
    <col min="9" max="10" width="11.28515625" style="469" customWidth="1"/>
    <col min="11" max="11" width="10.5703125" style="469" customWidth="1"/>
    <col min="12" max="12" width="9.140625" style="469"/>
    <col min="13" max="31" width="9.140625" style="468"/>
    <col min="32" max="16384" width="9.140625" style="469"/>
  </cols>
  <sheetData>
    <row r="1" spans="1:31" ht="12.75" customHeight="1" thickBot="1">
      <c r="A1" s="1070" t="s">
        <v>524</v>
      </c>
      <c r="B1" s="1070"/>
      <c r="C1" s="1070"/>
      <c r="D1" s="1070"/>
      <c r="E1" s="1070"/>
      <c r="F1" s="1070"/>
      <c r="G1" s="1070"/>
      <c r="H1" s="1070"/>
      <c r="I1" s="1070"/>
      <c r="J1" s="1070"/>
      <c r="K1" s="1070"/>
      <c r="L1" s="1070"/>
    </row>
    <row r="2" spans="1:31" ht="12.75" customHeight="1">
      <c r="A2" s="1030" t="s">
        <v>279</v>
      </c>
      <c r="B2" s="1021" t="s">
        <v>442</v>
      </c>
      <c r="C2" s="1021" t="s">
        <v>525</v>
      </c>
      <c r="D2" s="1071" t="s">
        <v>526</v>
      </c>
      <c r="E2" s="1071"/>
      <c r="F2" s="1071"/>
      <c r="G2" s="1071"/>
      <c r="H2" s="1071"/>
      <c r="I2" s="1071"/>
      <c r="J2" s="1071"/>
      <c r="K2" s="1071"/>
      <c r="L2" s="1071"/>
    </row>
    <row r="3" spans="1:31" ht="41.25" customHeight="1">
      <c r="A3" s="1021"/>
      <c r="B3" s="1021"/>
      <c r="C3" s="1021"/>
      <c r="D3" s="517" t="s">
        <v>527</v>
      </c>
      <c r="E3" s="517" t="s">
        <v>528</v>
      </c>
      <c r="F3" s="517" t="s">
        <v>529</v>
      </c>
      <c r="G3" s="517" t="s">
        <v>530</v>
      </c>
      <c r="H3" s="517" t="s">
        <v>531</v>
      </c>
      <c r="I3" s="517" t="s">
        <v>532</v>
      </c>
      <c r="J3" s="517" t="s">
        <v>533</v>
      </c>
      <c r="K3" s="517" t="s">
        <v>534</v>
      </c>
      <c r="L3" s="517" t="s">
        <v>133</v>
      </c>
    </row>
    <row r="4" spans="1:31" s="644" customFormat="1" ht="12.75" customHeight="1">
      <c r="A4" s="667" t="s">
        <v>75</v>
      </c>
      <c r="B4" s="668">
        <v>556925</v>
      </c>
      <c r="C4" s="669">
        <v>365981.07132935926</v>
      </c>
      <c r="D4" s="668">
        <v>37961</v>
      </c>
      <c r="E4" s="668">
        <v>551</v>
      </c>
      <c r="F4" s="668">
        <v>38579</v>
      </c>
      <c r="G4" s="668">
        <v>2722</v>
      </c>
      <c r="H4" s="668">
        <v>27898</v>
      </c>
      <c r="I4" s="668">
        <v>44837</v>
      </c>
      <c r="J4" s="668">
        <v>189161.08680950745</v>
      </c>
      <c r="K4" s="668">
        <v>3889</v>
      </c>
      <c r="L4" s="668">
        <v>20379</v>
      </c>
      <c r="M4" s="643"/>
      <c r="N4" s="643"/>
      <c r="O4" s="643"/>
      <c r="P4" s="643"/>
      <c r="Q4" s="643"/>
      <c r="R4" s="643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643"/>
    </row>
    <row r="5" spans="1:31" ht="12.75" customHeight="1">
      <c r="A5" s="670"/>
      <c r="B5" s="671"/>
      <c r="C5" s="671"/>
      <c r="D5" s="671"/>
      <c r="E5" s="671"/>
      <c r="F5" s="671"/>
      <c r="G5" s="671"/>
      <c r="H5" s="671"/>
      <c r="I5" s="671"/>
      <c r="J5" s="671"/>
      <c r="K5" s="671"/>
      <c r="L5" s="671"/>
    </row>
    <row r="6" spans="1:31" s="644" customFormat="1" ht="12.75" customHeight="1">
      <c r="A6" s="672" t="s">
        <v>175</v>
      </c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43"/>
      <c r="N6" s="643"/>
      <c r="O6" s="643"/>
      <c r="P6" s="643"/>
      <c r="Q6" s="643"/>
      <c r="R6" s="643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643"/>
    </row>
    <row r="7" spans="1:31" ht="12.75" customHeight="1">
      <c r="A7" s="674" t="s">
        <v>9</v>
      </c>
      <c r="B7" s="675">
        <v>229614.06487670093</v>
      </c>
      <c r="C7" s="676">
        <v>113011</v>
      </c>
      <c r="D7" s="675">
        <v>8311</v>
      </c>
      <c r="E7" s="671">
        <v>337</v>
      </c>
      <c r="F7" s="675">
        <v>13049</v>
      </c>
      <c r="G7" s="675">
        <v>1962</v>
      </c>
      <c r="H7" s="675">
        <v>6586.0618347726568</v>
      </c>
      <c r="I7" s="675">
        <v>23913</v>
      </c>
      <c r="J7" s="675">
        <v>46953</v>
      </c>
      <c r="K7" s="675">
        <v>2023</v>
      </c>
      <c r="L7" s="675">
        <v>9874</v>
      </c>
    </row>
    <row r="8" spans="1:31" ht="12.75" customHeight="1">
      <c r="A8" s="674" t="s">
        <v>10</v>
      </c>
      <c r="B8" s="675">
        <v>327311</v>
      </c>
      <c r="C8" s="676">
        <v>252969</v>
      </c>
      <c r="D8" s="675">
        <v>29649</v>
      </c>
      <c r="E8" s="671">
        <v>213</v>
      </c>
      <c r="F8" s="675">
        <v>25530</v>
      </c>
      <c r="G8" s="671">
        <v>760</v>
      </c>
      <c r="H8" s="675">
        <v>21312</v>
      </c>
      <c r="I8" s="675">
        <v>20924</v>
      </c>
      <c r="J8" s="675">
        <v>142207</v>
      </c>
      <c r="K8" s="675">
        <v>1865</v>
      </c>
      <c r="L8" s="675">
        <v>10505</v>
      </c>
    </row>
    <row r="9" spans="1:31" ht="12.75" customHeight="1">
      <c r="A9" s="677"/>
      <c r="B9" s="675"/>
      <c r="C9" s="675"/>
      <c r="D9" s="675"/>
      <c r="E9" s="671"/>
      <c r="F9" s="675"/>
      <c r="G9" s="671"/>
      <c r="H9" s="675"/>
      <c r="I9" s="675"/>
      <c r="J9" s="675"/>
      <c r="K9" s="675"/>
      <c r="L9" s="675"/>
    </row>
    <row r="10" spans="1:31" ht="12.75" customHeight="1">
      <c r="A10" s="678" t="s">
        <v>535</v>
      </c>
      <c r="B10" s="679"/>
      <c r="C10" s="679"/>
      <c r="D10" s="679"/>
      <c r="E10" s="680"/>
      <c r="F10" s="679"/>
      <c r="G10" s="680"/>
      <c r="H10" s="679"/>
      <c r="I10" s="679"/>
      <c r="J10" s="679"/>
      <c r="K10" s="679"/>
      <c r="L10" s="679"/>
    </row>
    <row r="11" spans="1:31" s="487" customFormat="1" ht="12.75" customHeight="1">
      <c r="A11" s="670" t="s">
        <v>76</v>
      </c>
      <c r="B11" s="681">
        <v>63819</v>
      </c>
      <c r="C11" s="681">
        <v>50523</v>
      </c>
      <c r="D11" s="681">
        <v>3054</v>
      </c>
      <c r="E11" s="682">
        <v>13</v>
      </c>
      <c r="F11" s="681">
        <v>4100</v>
      </c>
      <c r="G11" s="682">
        <v>268</v>
      </c>
      <c r="H11" s="681">
        <v>2864</v>
      </c>
      <c r="I11" s="681">
        <v>6572</v>
      </c>
      <c r="J11" s="681">
        <v>31684</v>
      </c>
      <c r="K11" s="681">
        <v>725</v>
      </c>
      <c r="L11" s="681">
        <v>1239</v>
      </c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</row>
    <row r="12" spans="1:31" ht="12.75" customHeight="1">
      <c r="A12" s="683" t="s">
        <v>76</v>
      </c>
      <c r="B12" s="675">
        <v>39759</v>
      </c>
      <c r="C12" s="675">
        <v>30060</v>
      </c>
      <c r="D12" s="675">
        <v>1500</v>
      </c>
      <c r="E12" s="671">
        <v>11</v>
      </c>
      <c r="F12" s="675">
        <v>2760</v>
      </c>
      <c r="G12" s="671">
        <v>242</v>
      </c>
      <c r="H12" s="675">
        <v>1141</v>
      </c>
      <c r="I12" s="675">
        <v>4956</v>
      </c>
      <c r="J12" s="675">
        <v>18101</v>
      </c>
      <c r="K12" s="675">
        <v>583</v>
      </c>
      <c r="L12" s="675">
        <v>763</v>
      </c>
    </row>
    <row r="13" spans="1:31" ht="12.75" customHeight="1">
      <c r="A13" s="683" t="s">
        <v>77</v>
      </c>
      <c r="B13" s="675">
        <v>8086</v>
      </c>
      <c r="C13" s="675">
        <v>6997</v>
      </c>
      <c r="D13" s="675">
        <v>790.0292959101605</v>
      </c>
      <c r="E13" s="671">
        <v>1</v>
      </c>
      <c r="F13" s="675">
        <v>470</v>
      </c>
      <c r="G13" s="671">
        <v>12</v>
      </c>
      <c r="H13" s="675">
        <v>955</v>
      </c>
      <c r="I13" s="675">
        <v>319</v>
      </c>
      <c r="J13" s="675">
        <v>4218</v>
      </c>
      <c r="K13" s="675">
        <v>57</v>
      </c>
      <c r="L13" s="675">
        <v>172</v>
      </c>
    </row>
    <row r="14" spans="1:31" ht="12.75" customHeight="1">
      <c r="A14" s="683" t="s">
        <v>78</v>
      </c>
      <c r="B14" s="675">
        <v>15973</v>
      </c>
      <c r="C14" s="675">
        <v>13465</v>
      </c>
      <c r="D14" s="675">
        <v>763</v>
      </c>
      <c r="E14" s="671">
        <v>1</v>
      </c>
      <c r="F14" s="675">
        <v>869</v>
      </c>
      <c r="G14" s="671">
        <v>13</v>
      </c>
      <c r="H14" s="675">
        <v>767</v>
      </c>
      <c r="I14" s="675">
        <v>1296</v>
      </c>
      <c r="J14" s="675">
        <v>9364</v>
      </c>
      <c r="K14" s="675">
        <v>84</v>
      </c>
      <c r="L14" s="675">
        <v>303.09300031773523</v>
      </c>
    </row>
    <row r="15" spans="1:31" s="487" customFormat="1" ht="12.75" customHeight="1">
      <c r="A15" s="670" t="s">
        <v>79</v>
      </c>
      <c r="B15" s="681">
        <v>28460</v>
      </c>
      <c r="C15" s="681">
        <v>20688</v>
      </c>
      <c r="D15" s="681">
        <v>3045</v>
      </c>
      <c r="E15" s="682">
        <v>8</v>
      </c>
      <c r="F15" s="681">
        <v>3261</v>
      </c>
      <c r="G15" s="682">
        <v>80</v>
      </c>
      <c r="H15" s="681">
        <v>3360</v>
      </c>
      <c r="I15" s="681">
        <v>1243</v>
      </c>
      <c r="J15" s="681">
        <v>8264</v>
      </c>
      <c r="K15" s="681">
        <v>155</v>
      </c>
      <c r="L15" s="681">
        <v>1268</v>
      </c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</row>
    <row r="16" spans="1:31" ht="12.75" customHeight="1">
      <c r="A16" s="683" t="s">
        <v>79</v>
      </c>
      <c r="B16" s="675">
        <v>16092</v>
      </c>
      <c r="C16" s="675">
        <v>10834</v>
      </c>
      <c r="D16" s="675">
        <v>1022</v>
      </c>
      <c r="E16" s="671">
        <v>3</v>
      </c>
      <c r="F16" s="675">
        <v>2127</v>
      </c>
      <c r="G16" s="671">
        <v>39</v>
      </c>
      <c r="H16" s="675">
        <v>1232</v>
      </c>
      <c r="I16" s="675">
        <v>952</v>
      </c>
      <c r="J16" s="675">
        <v>4492</v>
      </c>
      <c r="K16" s="675">
        <v>120</v>
      </c>
      <c r="L16" s="675">
        <v>842</v>
      </c>
    </row>
    <row r="17" spans="1:31" ht="12.75" customHeight="1">
      <c r="A17" s="683" t="s">
        <v>80</v>
      </c>
      <c r="B17" s="675">
        <v>8367</v>
      </c>
      <c r="C17" s="675">
        <v>6482</v>
      </c>
      <c r="D17" s="675">
        <v>1221.0672922636775</v>
      </c>
      <c r="E17" s="671">
        <v>4</v>
      </c>
      <c r="F17" s="675">
        <v>691</v>
      </c>
      <c r="G17" s="671">
        <v>38</v>
      </c>
      <c r="H17" s="675">
        <v>1178</v>
      </c>
      <c r="I17" s="675">
        <v>262</v>
      </c>
      <c r="J17" s="675">
        <v>2848</v>
      </c>
      <c r="K17" s="675">
        <v>33</v>
      </c>
      <c r="L17" s="675">
        <v>203</v>
      </c>
    </row>
    <row r="18" spans="1:31" ht="12.75" customHeight="1">
      <c r="A18" s="683" t="s">
        <v>81</v>
      </c>
      <c r="B18" s="675">
        <v>4001.0760410798698</v>
      </c>
      <c r="C18" s="675">
        <v>3371</v>
      </c>
      <c r="D18" s="675">
        <v>802</v>
      </c>
      <c r="E18" s="671">
        <v>0</v>
      </c>
      <c r="F18" s="675">
        <v>442</v>
      </c>
      <c r="G18" s="671">
        <v>2</v>
      </c>
      <c r="H18" s="675">
        <v>949.02890263421773</v>
      </c>
      <c r="I18" s="675">
        <v>28</v>
      </c>
      <c r="J18" s="675">
        <v>922</v>
      </c>
      <c r="K18" s="675">
        <v>1</v>
      </c>
      <c r="L18" s="675">
        <v>222</v>
      </c>
    </row>
    <row r="19" spans="1:31" s="487" customFormat="1" ht="12.75" customHeight="1">
      <c r="A19" s="670" t="s">
        <v>82</v>
      </c>
      <c r="B19" s="681">
        <v>128721</v>
      </c>
      <c r="C19" s="681">
        <v>46810</v>
      </c>
      <c r="D19" s="681">
        <v>3683.0768276317262</v>
      </c>
      <c r="E19" s="682">
        <v>162</v>
      </c>
      <c r="F19" s="681">
        <v>4040</v>
      </c>
      <c r="G19" s="681">
        <v>1412</v>
      </c>
      <c r="H19" s="681">
        <v>2014</v>
      </c>
      <c r="I19" s="681">
        <v>11728</v>
      </c>
      <c r="J19" s="681">
        <v>15916</v>
      </c>
      <c r="K19" s="681">
        <v>676</v>
      </c>
      <c r="L19" s="681">
        <v>7174</v>
      </c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</row>
    <row r="20" spans="1:31" ht="12.75" customHeight="1">
      <c r="A20" s="683" t="s">
        <v>82</v>
      </c>
      <c r="B20" s="675">
        <v>94352</v>
      </c>
      <c r="C20" s="675">
        <v>30744.064581397954</v>
      </c>
      <c r="D20" s="675">
        <v>2747</v>
      </c>
      <c r="E20" s="671">
        <v>145</v>
      </c>
      <c r="F20" s="675">
        <v>2305</v>
      </c>
      <c r="G20" s="671">
        <v>773</v>
      </c>
      <c r="H20" s="675">
        <v>1341</v>
      </c>
      <c r="I20" s="675">
        <v>7410</v>
      </c>
      <c r="J20" s="675">
        <v>10082</v>
      </c>
      <c r="K20" s="675">
        <v>396</v>
      </c>
      <c r="L20" s="675">
        <v>5540</v>
      </c>
    </row>
    <row r="21" spans="1:31" ht="12.75" customHeight="1">
      <c r="A21" s="683" t="s">
        <v>83</v>
      </c>
      <c r="B21" s="675">
        <v>34368</v>
      </c>
      <c r="C21" s="675">
        <v>16066</v>
      </c>
      <c r="D21" s="675">
        <v>935</v>
      </c>
      <c r="E21" s="671">
        <v>17</v>
      </c>
      <c r="F21" s="675">
        <v>1735</v>
      </c>
      <c r="G21" s="671">
        <v>638</v>
      </c>
      <c r="H21" s="675">
        <v>673</v>
      </c>
      <c r="I21" s="675">
        <v>4317</v>
      </c>
      <c r="J21" s="675">
        <v>5833</v>
      </c>
      <c r="K21" s="675">
        <v>280</v>
      </c>
      <c r="L21" s="675">
        <v>1634</v>
      </c>
    </row>
    <row r="22" spans="1:31" s="487" customFormat="1" ht="12.75" customHeight="1">
      <c r="A22" s="670" t="s">
        <v>84</v>
      </c>
      <c r="B22" s="681">
        <v>57060</v>
      </c>
      <c r="C22" s="681">
        <v>40002.065119782375</v>
      </c>
      <c r="D22" s="681">
        <v>5020</v>
      </c>
      <c r="E22" s="682">
        <v>32</v>
      </c>
      <c r="F22" s="681">
        <v>4987</v>
      </c>
      <c r="G22" s="682">
        <v>118.00752061551223</v>
      </c>
      <c r="H22" s="681">
        <v>2377</v>
      </c>
      <c r="I22" s="681">
        <v>4697</v>
      </c>
      <c r="J22" s="681">
        <v>20123</v>
      </c>
      <c r="K22" s="681">
        <v>493</v>
      </c>
      <c r="L22" s="681">
        <v>2151</v>
      </c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</row>
    <row r="23" spans="1:31" ht="12.75" customHeight="1">
      <c r="A23" s="683" t="s">
        <v>84</v>
      </c>
      <c r="B23" s="675">
        <v>34894</v>
      </c>
      <c r="C23" s="675">
        <v>22820</v>
      </c>
      <c r="D23" s="675">
        <v>1788</v>
      </c>
      <c r="E23" s="671">
        <v>23</v>
      </c>
      <c r="F23" s="675">
        <v>3432</v>
      </c>
      <c r="G23" s="671">
        <v>84</v>
      </c>
      <c r="H23" s="675">
        <v>1271</v>
      </c>
      <c r="I23" s="675">
        <v>3731</v>
      </c>
      <c r="J23" s="675">
        <v>10451</v>
      </c>
      <c r="K23" s="675">
        <v>398</v>
      </c>
      <c r="L23" s="675">
        <v>1637</v>
      </c>
    </row>
    <row r="24" spans="1:31" ht="12.75" customHeight="1">
      <c r="A24" s="683" t="s">
        <v>85</v>
      </c>
      <c r="B24" s="675">
        <v>9942</v>
      </c>
      <c r="C24" s="675">
        <v>7393</v>
      </c>
      <c r="D24" s="675">
        <v>1747</v>
      </c>
      <c r="E24" s="671">
        <v>7</v>
      </c>
      <c r="F24" s="675">
        <v>1022</v>
      </c>
      <c r="G24" s="671">
        <v>8</v>
      </c>
      <c r="H24" s="675">
        <v>495</v>
      </c>
      <c r="I24" s="675">
        <v>393</v>
      </c>
      <c r="J24" s="675">
        <v>3453</v>
      </c>
      <c r="K24" s="675">
        <v>42</v>
      </c>
      <c r="L24" s="675">
        <v>222</v>
      </c>
    </row>
    <row r="25" spans="1:31" ht="12.75" customHeight="1">
      <c r="A25" s="683" t="s">
        <v>86</v>
      </c>
      <c r="B25" s="675">
        <v>12224</v>
      </c>
      <c r="C25" s="675">
        <v>9788</v>
      </c>
      <c r="D25" s="675">
        <v>1484</v>
      </c>
      <c r="E25" s="671">
        <v>1</v>
      </c>
      <c r="F25" s="675">
        <v>532</v>
      </c>
      <c r="G25" s="671">
        <v>24</v>
      </c>
      <c r="H25" s="675">
        <v>609</v>
      </c>
      <c r="I25" s="675">
        <v>572</v>
      </c>
      <c r="J25" s="675">
        <v>6218</v>
      </c>
      <c r="K25" s="675">
        <v>52</v>
      </c>
      <c r="L25" s="675">
        <v>291</v>
      </c>
    </row>
    <row r="26" spans="1:31" s="487" customFormat="1" ht="12.75" customHeight="1">
      <c r="A26" s="670" t="s">
        <v>87</v>
      </c>
      <c r="B26" s="681">
        <v>58365</v>
      </c>
      <c r="C26" s="681">
        <v>37884</v>
      </c>
      <c r="D26" s="681">
        <v>3509</v>
      </c>
      <c r="E26" s="682">
        <v>70</v>
      </c>
      <c r="F26" s="681">
        <v>4541</v>
      </c>
      <c r="G26" s="682">
        <v>247</v>
      </c>
      <c r="H26" s="681">
        <v>1957</v>
      </c>
      <c r="I26" s="681">
        <v>6907</v>
      </c>
      <c r="J26" s="681">
        <v>18482</v>
      </c>
      <c r="K26" s="681">
        <v>417</v>
      </c>
      <c r="L26" s="681">
        <v>1750</v>
      </c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</row>
    <row r="27" spans="1:31" ht="12.75" customHeight="1">
      <c r="A27" s="683" t="s">
        <v>87</v>
      </c>
      <c r="B27" s="675">
        <v>20686.097271683928</v>
      </c>
      <c r="C27" s="675">
        <v>11213</v>
      </c>
      <c r="D27" s="675">
        <v>691</v>
      </c>
      <c r="E27" s="671">
        <v>45</v>
      </c>
      <c r="F27" s="675">
        <v>1330</v>
      </c>
      <c r="G27" s="671">
        <v>181</v>
      </c>
      <c r="H27" s="675">
        <v>490</v>
      </c>
      <c r="I27" s="675">
        <v>2848</v>
      </c>
      <c r="J27" s="675">
        <v>4640</v>
      </c>
      <c r="K27" s="675">
        <v>232</v>
      </c>
      <c r="L27" s="675">
        <v>751</v>
      </c>
    </row>
    <row r="28" spans="1:31" ht="12.75" customHeight="1">
      <c r="A28" s="683" t="s">
        <v>88</v>
      </c>
      <c r="B28" s="675">
        <v>20965</v>
      </c>
      <c r="C28" s="675">
        <v>14369</v>
      </c>
      <c r="D28" s="675">
        <v>1411</v>
      </c>
      <c r="E28" s="671">
        <v>11</v>
      </c>
      <c r="F28" s="675">
        <v>1471</v>
      </c>
      <c r="G28" s="671">
        <v>21</v>
      </c>
      <c r="H28" s="675">
        <v>401</v>
      </c>
      <c r="I28" s="675">
        <v>2740</v>
      </c>
      <c r="J28" s="675">
        <v>7531</v>
      </c>
      <c r="K28" s="675">
        <v>72.046696796838916</v>
      </c>
      <c r="L28" s="675">
        <v>709</v>
      </c>
    </row>
    <row r="29" spans="1:31" ht="12.75" customHeight="1">
      <c r="A29" s="683" t="s">
        <v>89</v>
      </c>
      <c r="B29" s="675">
        <v>16713</v>
      </c>
      <c r="C29" s="675">
        <v>12301</v>
      </c>
      <c r="D29" s="675">
        <v>1406</v>
      </c>
      <c r="E29" s="671">
        <v>13</v>
      </c>
      <c r="F29" s="675">
        <v>1739.0581985444426</v>
      </c>
      <c r="G29" s="671">
        <v>44</v>
      </c>
      <c r="H29" s="675">
        <v>1065</v>
      </c>
      <c r="I29" s="675">
        <v>1319</v>
      </c>
      <c r="J29" s="675">
        <v>6310</v>
      </c>
      <c r="K29" s="675">
        <v>113.03878290538539</v>
      </c>
      <c r="L29" s="675">
        <v>289</v>
      </c>
    </row>
    <row r="30" spans="1:31" s="487" customFormat="1" ht="12.75" customHeight="1">
      <c r="A30" s="670" t="s">
        <v>90</v>
      </c>
      <c r="B30" s="681">
        <v>35546</v>
      </c>
      <c r="C30" s="681">
        <v>27177</v>
      </c>
      <c r="D30" s="681">
        <v>2577</v>
      </c>
      <c r="E30" s="682">
        <v>21</v>
      </c>
      <c r="F30" s="681">
        <v>3478</v>
      </c>
      <c r="G30" s="682">
        <v>18</v>
      </c>
      <c r="H30" s="681">
        <v>609</v>
      </c>
      <c r="I30" s="681">
        <v>2746</v>
      </c>
      <c r="J30" s="681">
        <v>16431</v>
      </c>
      <c r="K30" s="681">
        <v>175</v>
      </c>
      <c r="L30" s="681">
        <v>1119</v>
      </c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</row>
    <row r="31" spans="1:31" ht="12.75" customHeight="1">
      <c r="A31" s="683" t="s">
        <v>90</v>
      </c>
      <c r="B31" s="675">
        <v>21833</v>
      </c>
      <c r="C31" s="675">
        <v>16208.02241043641</v>
      </c>
      <c r="D31" s="675">
        <v>1473</v>
      </c>
      <c r="E31" s="671">
        <v>19</v>
      </c>
      <c r="F31" s="675">
        <v>2430</v>
      </c>
      <c r="G31" s="671">
        <v>12</v>
      </c>
      <c r="H31" s="675">
        <v>280</v>
      </c>
      <c r="I31" s="675">
        <v>2148</v>
      </c>
      <c r="J31" s="675">
        <v>8951</v>
      </c>
      <c r="K31" s="675">
        <v>121</v>
      </c>
      <c r="L31" s="675">
        <v>768</v>
      </c>
    </row>
    <row r="32" spans="1:31" ht="12.75" customHeight="1">
      <c r="A32" s="683" t="s">
        <v>91</v>
      </c>
      <c r="B32" s="675">
        <v>6237.0080106363457</v>
      </c>
      <c r="C32" s="675">
        <v>4942</v>
      </c>
      <c r="D32" s="675">
        <v>130</v>
      </c>
      <c r="E32" s="671">
        <v>1</v>
      </c>
      <c r="F32" s="675">
        <v>346</v>
      </c>
      <c r="G32" s="671">
        <v>3</v>
      </c>
      <c r="H32" s="675">
        <v>309</v>
      </c>
      <c r="I32" s="675">
        <v>284</v>
      </c>
      <c r="J32" s="675">
        <v>3597</v>
      </c>
      <c r="K32" s="675">
        <v>31.054610688292627</v>
      </c>
      <c r="L32" s="675">
        <v>238</v>
      </c>
    </row>
    <row r="33" spans="1:31" ht="12.75" customHeight="1">
      <c r="A33" s="683" t="s">
        <v>92</v>
      </c>
      <c r="B33" s="675">
        <v>7475</v>
      </c>
      <c r="C33" s="675">
        <v>6027.0788423835465</v>
      </c>
      <c r="D33" s="675">
        <v>973</v>
      </c>
      <c r="E33" s="671">
        <v>0</v>
      </c>
      <c r="F33" s="675">
        <v>700</v>
      </c>
      <c r="G33" s="671">
        <v>2</v>
      </c>
      <c r="H33" s="675">
        <v>19</v>
      </c>
      <c r="I33" s="675">
        <v>313.03047573798881</v>
      </c>
      <c r="J33" s="675">
        <v>3883.0685204643478</v>
      </c>
      <c r="K33" s="675">
        <v>22</v>
      </c>
      <c r="L33" s="675">
        <v>111</v>
      </c>
    </row>
    <row r="34" spans="1:31" s="487" customFormat="1" ht="12.75" customHeight="1">
      <c r="A34" s="670" t="s">
        <v>93</v>
      </c>
      <c r="B34" s="681">
        <v>17224</v>
      </c>
      <c r="C34" s="681">
        <v>14039</v>
      </c>
      <c r="D34" s="681">
        <v>309</v>
      </c>
      <c r="E34" s="682">
        <v>6</v>
      </c>
      <c r="F34" s="681">
        <v>1009</v>
      </c>
      <c r="G34" s="682">
        <v>26.08587297816581</v>
      </c>
      <c r="H34" s="681">
        <v>376</v>
      </c>
      <c r="I34" s="681">
        <v>1798</v>
      </c>
      <c r="J34" s="681">
        <v>10079.084444992212</v>
      </c>
      <c r="K34" s="681">
        <v>158</v>
      </c>
      <c r="L34" s="681">
        <v>274</v>
      </c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</row>
    <row r="35" spans="1:31" ht="12.75" customHeight="1">
      <c r="A35" s="683" t="s">
        <v>93</v>
      </c>
      <c r="B35" s="675">
        <v>17224</v>
      </c>
      <c r="C35" s="675">
        <v>14039</v>
      </c>
      <c r="D35" s="675">
        <v>309</v>
      </c>
      <c r="E35" s="671">
        <v>6</v>
      </c>
      <c r="F35" s="675">
        <v>1009</v>
      </c>
      <c r="G35" s="671">
        <v>26.08587297816581</v>
      </c>
      <c r="H35" s="675">
        <v>376</v>
      </c>
      <c r="I35" s="675">
        <v>1798</v>
      </c>
      <c r="J35" s="675">
        <v>10079.084444992212</v>
      </c>
      <c r="K35" s="675">
        <v>158</v>
      </c>
      <c r="L35" s="675">
        <v>274</v>
      </c>
    </row>
    <row r="36" spans="1:31" s="487" customFormat="1" ht="12.75" customHeight="1">
      <c r="A36" s="670" t="s">
        <v>94</v>
      </c>
      <c r="B36" s="681">
        <v>20445</v>
      </c>
      <c r="C36" s="681">
        <v>14018.051264697026</v>
      </c>
      <c r="D36" s="681">
        <v>3237</v>
      </c>
      <c r="E36" s="682">
        <v>11</v>
      </c>
      <c r="F36" s="681">
        <v>1807</v>
      </c>
      <c r="G36" s="682">
        <v>24</v>
      </c>
      <c r="H36" s="681">
        <v>2919</v>
      </c>
      <c r="I36" s="681">
        <v>1016</v>
      </c>
      <c r="J36" s="681">
        <v>3947</v>
      </c>
      <c r="K36" s="681">
        <v>72.046696796838916</v>
      </c>
      <c r="L36" s="681">
        <v>982</v>
      </c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</row>
    <row r="37" spans="1:31" ht="12.75" customHeight="1">
      <c r="A37" s="683" t="s">
        <v>94</v>
      </c>
      <c r="B37" s="675">
        <v>15661</v>
      </c>
      <c r="C37" s="675">
        <v>10761.043695707425</v>
      </c>
      <c r="D37" s="675">
        <v>2120</v>
      </c>
      <c r="E37" s="671">
        <v>9</v>
      </c>
      <c r="F37" s="675">
        <v>1233</v>
      </c>
      <c r="G37" s="671">
        <v>22</v>
      </c>
      <c r="H37" s="675">
        <v>1878</v>
      </c>
      <c r="I37" s="675">
        <v>931</v>
      </c>
      <c r="J37" s="675">
        <v>3676</v>
      </c>
      <c r="K37" s="675">
        <v>60</v>
      </c>
      <c r="L37" s="675">
        <v>827</v>
      </c>
    </row>
    <row r="38" spans="1:31" ht="12.75" customHeight="1">
      <c r="A38" s="683" t="s">
        <v>95</v>
      </c>
      <c r="B38" s="675">
        <v>1428</v>
      </c>
      <c r="C38" s="675">
        <v>1026.0443371411832</v>
      </c>
      <c r="D38" s="675">
        <v>277.00712733956959</v>
      </c>
      <c r="E38" s="671">
        <v>0</v>
      </c>
      <c r="F38" s="675">
        <v>114</v>
      </c>
      <c r="G38" s="671">
        <v>0</v>
      </c>
      <c r="H38" s="675">
        <v>467.06134475191925</v>
      </c>
      <c r="I38" s="675">
        <v>40</v>
      </c>
      <c r="J38" s="675">
        <v>65</v>
      </c>
      <c r="K38" s="675">
        <v>0</v>
      </c>
      <c r="L38" s="675">
        <v>60</v>
      </c>
    </row>
    <row r="39" spans="1:31" ht="12.75" customHeight="1">
      <c r="A39" s="683" t="s">
        <v>96</v>
      </c>
      <c r="B39" s="675">
        <v>3355</v>
      </c>
      <c r="C39" s="675">
        <v>2230</v>
      </c>
      <c r="D39" s="675">
        <v>839</v>
      </c>
      <c r="E39" s="671">
        <v>1</v>
      </c>
      <c r="F39" s="675">
        <v>459</v>
      </c>
      <c r="G39" s="671">
        <v>2</v>
      </c>
      <c r="H39" s="675">
        <v>573</v>
      </c>
      <c r="I39" s="675">
        <v>43</v>
      </c>
      <c r="J39" s="675">
        <v>204</v>
      </c>
      <c r="K39" s="675">
        <v>11</v>
      </c>
      <c r="L39" s="675">
        <v>94</v>
      </c>
    </row>
    <row r="40" spans="1:31" s="487" customFormat="1" ht="12.75" customHeight="1">
      <c r="A40" s="670" t="s">
        <v>97</v>
      </c>
      <c r="B40" s="681">
        <v>41375</v>
      </c>
      <c r="C40" s="681">
        <v>31196</v>
      </c>
      <c r="D40" s="681">
        <v>3452.0305241108094</v>
      </c>
      <c r="E40" s="682">
        <v>33</v>
      </c>
      <c r="F40" s="681">
        <v>2705</v>
      </c>
      <c r="G40" s="682">
        <v>145</v>
      </c>
      <c r="H40" s="681">
        <v>2355</v>
      </c>
      <c r="I40" s="681">
        <v>2726</v>
      </c>
      <c r="J40" s="681">
        <v>18225</v>
      </c>
      <c r="K40" s="681">
        <v>313.03047573798881</v>
      </c>
      <c r="L40" s="681">
        <v>1239</v>
      </c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</row>
    <row r="41" spans="1:31" ht="12.75" customHeight="1">
      <c r="A41" s="683" t="s">
        <v>97</v>
      </c>
      <c r="B41" s="675">
        <v>22379</v>
      </c>
      <c r="C41" s="675">
        <v>16042</v>
      </c>
      <c r="D41" s="675">
        <v>1306</v>
      </c>
      <c r="E41" s="671">
        <v>27</v>
      </c>
      <c r="F41" s="675">
        <v>1858</v>
      </c>
      <c r="G41" s="671">
        <v>81</v>
      </c>
      <c r="H41" s="675">
        <v>1411</v>
      </c>
      <c r="I41" s="675">
        <v>1262.0593783722272</v>
      </c>
      <c r="J41" s="675">
        <v>9426</v>
      </c>
      <c r="K41" s="675">
        <v>158</v>
      </c>
      <c r="L41" s="675">
        <v>509</v>
      </c>
    </row>
    <row r="42" spans="1:31" ht="12.75" customHeight="1">
      <c r="A42" s="683" t="s">
        <v>98</v>
      </c>
      <c r="B42" s="675">
        <v>8513</v>
      </c>
      <c r="C42" s="675">
        <v>7192</v>
      </c>
      <c r="D42" s="675">
        <v>371</v>
      </c>
      <c r="E42" s="671">
        <v>1</v>
      </c>
      <c r="F42" s="675">
        <v>416</v>
      </c>
      <c r="G42" s="671">
        <v>34</v>
      </c>
      <c r="H42" s="675">
        <v>298</v>
      </c>
      <c r="I42" s="675">
        <v>870</v>
      </c>
      <c r="J42" s="675">
        <v>4810</v>
      </c>
      <c r="K42" s="675">
        <v>59</v>
      </c>
      <c r="L42" s="675">
        <v>329</v>
      </c>
    </row>
    <row r="43" spans="1:31" ht="12.75" customHeight="1">
      <c r="A43" s="683" t="s">
        <v>99</v>
      </c>
      <c r="B43" s="675">
        <v>10482</v>
      </c>
      <c r="C43" s="675">
        <v>7961</v>
      </c>
      <c r="D43" s="675">
        <v>1773</v>
      </c>
      <c r="E43" s="671">
        <v>4</v>
      </c>
      <c r="F43" s="675">
        <v>431.03799635350003</v>
      </c>
      <c r="G43" s="671">
        <v>28</v>
      </c>
      <c r="H43" s="675">
        <v>645</v>
      </c>
      <c r="I43" s="675">
        <v>593</v>
      </c>
      <c r="J43" s="675">
        <v>3987</v>
      </c>
      <c r="K43" s="675">
        <v>94</v>
      </c>
      <c r="L43" s="675">
        <v>401</v>
      </c>
    </row>
    <row r="44" spans="1:31" s="487" customFormat="1" ht="12.75" customHeight="1">
      <c r="A44" s="670" t="s">
        <v>100</v>
      </c>
      <c r="B44" s="681">
        <v>28812</v>
      </c>
      <c r="C44" s="681">
        <v>24821</v>
      </c>
      <c r="D44" s="681">
        <v>1434</v>
      </c>
      <c r="E44" s="682">
        <v>42</v>
      </c>
      <c r="F44" s="681">
        <v>2550</v>
      </c>
      <c r="G44" s="682">
        <v>237</v>
      </c>
      <c r="H44" s="681">
        <v>1135</v>
      </c>
      <c r="I44" s="681">
        <v>2017</v>
      </c>
      <c r="J44" s="681">
        <v>16560</v>
      </c>
      <c r="K44" s="681">
        <v>257</v>
      </c>
      <c r="L44" s="681">
        <v>586</v>
      </c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</row>
    <row r="45" spans="1:31" ht="12.75" customHeight="1">
      <c r="A45" s="683" t="s">
        <v>100</v>
      </c>
      <c r="B45" s="675">
        <v>28812</v>
      </c>
      <c r="C45" s="675">
        <v>24821</v>
      </c>
      <c r="D45" s="675">
        <v>1434</v>
      </c>
      <c r="E45" s="671">
        <v>42</v>
      </c>
      <c r="F45" s="675">
        <v>2550</v>
      </c>
      <c r="G45" s="671">
        <v>237</v>
      </c>
      <c r="H45" s="675">
        <v>1135</v>
      </c>
      <c r="I45" s="675">
        <v>2017</v>
      </c>
      <c r="J45" s="675">
        <v>16560</v>
      </c>
      <c r="K45" s="675">
        <v>257</v>
      </c>
      <c r="L45" s="675">
        <v>586</v>
      </c>
    </row>
    <row r="46" spans="1:31" s="487" customFormat="1" ht="12.75" customHeight="1">
      <c r="A46" s="670" t="s">
        <v>101</v>
      </c>
      <c r="B46" s="681">
        <v>15247</v>
      </c>
      <c r="C46" s="681">
        <v>10707</v>
      </c>
      <c r="D46" s="681">
        <v>2166</v>
      </c>
      <c r="E46" s="682">
        <v>103</v>
      </c>
      <c r="F46" s="681">
        <v>1530</v>
      </c>
      <c r="G46" s="682">
        <v>54</v>
      </c>
      <c r="H46" s="681">
        <v>1072.0051609598602</v>
      </c>
      <c r="I46" s="681">
        <v>869</v>
      </c>
      <c r="J46" s="681">
        <v>4489</v>
      </c>
      <c r="K46" s="681">
        <v>144.093393593678</v>
      </c>
      <c r="L46" s="681">
        <v>278</v>
      </c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</row>
    <row r="47" spans="1:31" ht="12.75" customHeight="1">
      <c r="A47" s="683" t="s">
        <v>101</v>
      </c>
      <c r="B47" s="675">
        <v>7896</v>
      </c>
      <c r="C47" s="675">
        <v>5095</v>
      </c>
      <c r="D47" s="675">
        <v>941</v>
      </c>
      <c r="E47" s="671">
        <v>6</v>
      </c>
      <c r="F47" s="675">
        <v>1059</v>
      </c>
      <c r="G47" s="671">
        <v>37</v>
      </c>
      <c r="H47" s="675">
        <v>607</v>
      </c>
      <c r="I47" s="675">
        <v>401</v>
      </c>
      <c r="J47" s="675">
        <v>1777</v>
      </c>
      <c r="K47" s="675">
        <v>57</v>
      </c>
      <c r="L47" s="675">
        <v>207</v>
      </c>
    </row>
    <row r="48" spans="1:31" ht="12.75" customHeight="1">
      <c r="A48" s="683" t="s">
        <v>102</v>
      </c>
      <c r="B48" s="675">
        <v>7351</v>
      </c>
      <c r="C48" s="675">
        <v>5612</v>
      </c>
      <c r="D48" s="675">
        <v>1224</v>
      </c>
      <c r="E48" s="671">
        <v>96</v>
      </c>
      <c r="F48" s="675">
        <v>470</v>
      </c>
      <c r="G48" s="671">
        <v>17</v>
      </c>
      <c r="H48" s="675">
        <v>464</v>
      </c>
      <c r="I48" s="675">
        <v>468</v>
      </c>
      <c r="J48" s="675">
        <v>2711</v>
      </c>
      <c r="K48" s="675">
        <v>86</v>
      </c>
      <c r="L48" s="675">
        <v>70</v>
      </c>
    </row>
    <row r="49" spans="1:31" s="487" customFormat="1" ht="12.75" customHeight="1">
      <c r="A49" s="670" t="s">
        <v>103</v>
      </c>
      <c r="B49" s="681">
        <v>9152</v>
      </c>
      <c r="C49" s="681">
        <v>7010</v>
      </c>
      <c r="D49" s="681">
        <v>1366</v>
      </c>
      <c r="E49" s="682">
        <v>27</v>
      </c>
      <c r="F49" s="681">
        <v>541</v>
      </c>
      <c r="G49" s="682">
        <v>23</v>
      </c>
      <c r="H49" s="681">
        <v>691</v>
      </c>
      <c r="I49" s="681">
        <v>426.06925864337325</v>
      </c>
      <c r="J49" s="681">
        <v>3586</v>
      </c>
      <c r="K49" s="681">
        <v>49</v>
      </c>
      <c r="L49" s="681">
        <v>298</v>
      </c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  <c r="AD49" s="486"/>
      <c r="AE49" s="486"/>
    </row>
    <row r="50" spans="1:31" ht="12.75" customHeight="1">
      <c r="A50" s="683" t="s">
        <v>103</v>
      </c>
      <c r="B50" s="675">
        <v>9152</v>
      </c>
      <c r="C50" s="675">
        <v>7010</v>
      </c>
      <c r="D50" s="675">
        <v>1366</v>
      </c>
      <c r="E50" s="671">
        <v>27</v>
      </c>
      <c r="F50" s="675">
        <v>541</v>
      </c>
      <c r="G50" s="671">
        <v>23</v>
      </c>
      <c r="H50" s="675">
        <v>691</v>
      </c>
      <c r="I50" s="675">
        <v>426.06925864337325</v>
      </c>
      <c r="J50" s="675">
        <v>3586</v>
      </c>
      <c r="K50" s="675">
        <v>49</v>
      </c>
      <c r="L50" s="675">
        <v>298</v>
      </c>
    </row>
    <row r="51" spans="1:31" s="487" customFormat="1" ht="12.75" customHeight="1">
      <c r="A51" s="670" t="s">
        <v>104</v>
      </c>
      <c r="B51" s="681">
        <v>6048</v>
      </c>
      <c r="C51" s="681">
        <v>4691</v>
      </c>
      <c r="D51" s="681">
        <v>798</v>
      </c>
      <c r="E51" s="682">
        <v>0</v>
      </c>
      <c r="F51" s="681">
        <v>546</v>
      </c>
      <c r="G51" s="682">
        <v>7</v>
      </c>
      <c r="H51" s="681">
        <v>768</v>
      </c>
      <c r="I51" s="681">
        <v>185.08547970222401</v>
      </c>
      <c r="J51" s="681">
        <v>2295</v>
      </c>
      <c r="K51" s="681">
        <v>22</v>
      </c>
      <c r="L51" s="681">
        <v>67.07795908671207</v>
      </c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  <c r="AD51" s="486"/>
      <c r="AE51" s="486"/>
    </row>
    <row r="52" spans="1:31" ht="12.75" customHeight="1">
      <c r="A52" s="683" t="s">
        <v>104</v>
      </c>
      <c r="B52" s="675">
        <v>6048</v>
      </c>
      <c r="C52" s="675">
        <v>4691</v>
      </c>
      <c r="D52" s="675">
        <v>798</v>
      </c>
      <c r="E52" s="671">
        <v>0</v>
      </c>
      <c r="F52" s="675">
        <v>546</v>
      </c>
      <c r="G52" s="671">
        <v>7</v>
      </c>
      <c r="H52" s="675">
        <v>768</v>
      </c>
      <c r="I52" s="675">
        <v>185.08547970222401</v>
      </c>
      <c r="J52" s="675">
        <v>2295</v>
      </c>
      <c r="K52" s="675">
        <v>22</v>
      </c>
      <c r="L52" s="675">
        <v>67.07795908671207</v>
      </c>
    </row>
    <row r="53" spans="1:31" s="487" customFormat="1" ht="12.75" customHeight="1">
      <c r="A53" s="670" t="s">
        <v>105</v>
      </c>
      <c r="B53" s="681">
        <v>10775</v>
      </c>
      <c r="C53" s="681">
        <v>8768</v>
      </c>
      <c r="D53" s="681">
        <v>349.05382413640802</v>
      </c>
      <c r="E53" s="682">
        <v>2</v>
      </c>
      <c r="F53" s="681">
        <v>972</v>
      </c>
      <c r="G53" s="682">
        <v>4</v>
      </c>
      <c r="H53" s="681">
        <v>831.0213820187065</v>
      </c>
      <c r="I53" s="681">
        <v>863</v>
      </c>
      <c r="J53" s="681">
        <v>5409</v>
      </c>
      <c r="K53" s="681">
        <v>72.046696796838916</v>
      </c>
      <c r="L53" s="681">
        <v>263</v>
      </c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</row>
    <row r="54" spans="1:31" ht="12.75" customHeight="1">
      <c r="A54" s="683" t="s">
        <v>105</v>
      </c>
      <c r="B54" s="675">
        <v>10775</v>
      </c>
      <c r="C54" s="675">
        <v>8768</v>
      </c>
      <c r="D54" s="675">
        <v>349.05382413640802</v>
      </c>
      <c r="E54" s="671">
        <v>2</v>
      </c>
      <c r="F54" s="675">
        <v>972</v>
      </c>
      <c r="G54" s="671">
        <v>4</v>
      </c>
      <c r="H54" s="675">
        <v>831.0213820187065</v>
      </c>
      <c r="I54" s="675">
        <v>863</v>
      </c>
      <c r="J54" s="675">
        <v>5409</v>
      </c>
      <c r="K54" s="675">
        <v>72.046696796838916</v>
      </c>
      <c r="L54" s="675">
        <v>263</v>
      </c>
    </row>
    <row r="55" spans="1:31" s="487" customFormat="1" ht="12.75" customHeight="1">
      <c r="A55" s="670" t="s">
        <v>106</v>
      </c>
      <c r="B55" s="681">
        <v>9800</v>
      </c>
      <c r="C55" s="681">
        <v>7383</v>
      </c>
      <c r="D55" s="681">
        <v>1428</v>
      </c>
      <c r="E55" s="682">
        <v>1</v>
      </c>
      <c r="F55" s="681">
        <v>762</v>
      </c>
      <c r="G55" s="682">
        <v>18</v>
      </c>
      <c r="H55" s="681">
        <v>1878</v>
      </c>
      <c r="I55" s="681">
        <v>322</v>
      </c>
      <c r="J55" s="681">
        <v>2460</v>
      </c>
      <c r="K55" s="681">
        <v>65</v>
      </c>
      <c r="L55" s="681">
        <v>444</v>
      </c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486"/>
    </row>
    <row r="56" spans="1:31" ht="12.75" customHeight="1">
      <c r="A56" s="683" t="s">
        <v>106</v>
      </c>
      <c r="B56" s="675">
        <v>6988</v>
      </c>
      <c r="C56" s="675">
        <v>4932</v>
      </c>
      <c r="D56" s="675">
        <v>992</v>
      </c>
      <c r="E56" s="671">
        <v>1</v>
      </c>
      <c r="F56" s="675">
        <v>524</v>
      </c>
      <c r="G56" s="671">
        <v>16</v>
      </c>
      <c r="H56" s="675">
        <v>888</v>
      </c>
      <c r="I56" s="675">
        <v>243</v>
      </c>
      <c r="J56" s="675">
        <v>1809</v>
      </c>
      <c r="K56" s="675">
        <v>53</v>
      </c>
      <c r="L56" s="675">
        <v>403</v>
      </c>
    </row>
    <row r="57" spans="1:31" ht="12.75" customHeight="1">
      <c r="A57" s="683" t="s">
        <v>107</v>
      </c>
      <c r="B57" s="675">
        <v>1722</v>
      </c>
      <c r="C57" s="675">
        <v>1545</v>
      </c>
      <c r="D57" s="675">
        <v>234</v>
      </c>
      <c r="E57" s="671">
        <v>0</v>
      </c>
      <c r="F57" s="675">
        <v>195.02295512247758</v>
      </c>
      <c r="G57" s="671">
        <v>2</v>
      </c>
      <c r="H57" s="675">
        <v>739.09973438136092</v>
      </c>
      <c r="I57" s="675">
        <v>54</v>
      </c>
      <c r="J57" s="675">
        <v>283</v>
      </c>
      <c r="K57" s="675">
        <v>8</v>
      </c>
      <c r="L57" s="675">
        <v>27</v>
      </c>
    </row>
    <row r="58" spans="1:31" ht="12.75" customHeight="1">
      <c r="A58" s="683" t="s">
        <v>108</v>
      </c>
      <c r="B58" s="675">
        <v>1089</v>
      </c>
      <c r="C58" s="675">
        <v>905</v>
      </c>
      <c r="D58" s="675">
        <v>201</v>
      </c>
      <c r="E58" s="671">
        <v>0</v>
      </c>
      <c r="F58" s="675">
        <v>43</v>
      </c>
      <c r="G58" s="671">
        <v>0</v>
      </c>
      <c r="H58" s="675">
        <v>250</v>
      </c>
      <c r="I58" s="675">
        <v>24</v>
      </c>
      <c r="J58" s="675">
        <v>367</v>
      </c>
      <c r="K58" s="675">
        <v>3</v>
      </c>
      <c r="L58" s="675">
        <v>13</v>
      </c>
    </row>
    <row r="59" spans="1:31" s="487" customFormat="1" ht="12.75" customHeight="1">
      <c r="A59" s="670" t="s">
        <v>109</v>
      </c>
      <c r="B59" s="681">
        <v>2139.0415842096854</v>
      </c>
      <c r="C59" s="681">
        <v>1786</v>
      </c>
      <c r="D59" s="681">
        <v>320</v>
      </c>
      <c r="E59" s="682">
        <v>4</v>
      </c>
      <c r="F59" s="681">
        <v>228</v>
      </c>
      <c r="G59" s="682">
        <v>0</v>
      </c>
      <c r="H59" s="681">
        <v>542</v>
      </c>
      <c r="I59" s="681">
        <v>63</v>
      </c>
      <c r="J59" s="681">
        <v>524</v>
      </c>
      <c r="K59" s="681">
        <v>4</v>
      </c>
      <c r="L59" s="681">
        <v>96</v>
      </c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</row>
    <row r="60" spans="1:31" ht="12.75" customHeight="1">
      <c r="A60" s="683" t="s">
        <v>109</v>
      </c>
      <c r="B60" s="675">
        <v>2139.0415842096854</v>
      </c>
      <c r="C60" s="675">
        <v>1786</v>
      </c>
      <c r="D60" s="675">
        <v>320</v>
      </c>
      <c r="E60" s="671">
        <v>4</v>
      </c>
      <c r="F60" s="675">
        <v>228</v>
      </c>
      <c r="G60" s="671">
        <v>0</v>
      </c>
      <c r="H60" s="675">
        <v>542</v>
      </c>
      <c r="I60" s="675">
        <v>63</v>
      </c>
      <c r="J60" s="675">
        <v>524</v>
      </c>
      <c r="K60" s="675">
        <v>4</v>
      </c>
      <c r="L60" s="675">
        <v>96</v>
      </c>
    </row>
    <row r="61" spans="1:31" s="487" customFormat="1" ht="12.75" customHeight="1">
      <c r="A61" s="670" t="s">
        <v>110</v>
      </c>
      <c r="B61" s="681">
        <v>13795</v>
      </c>
      <c r="C61" s="681">
        <v>10759</v>
      </c>
      <c r="D61" s="681">
        <v>994</v>
      </c>
      <c r="E61" s="682">
        <v>3</v>
      </c>
      <c r="F61" s="681">
        <v>960</v>
      </c>
      <c r="G61" s="682">
        <v>23</v>
      </c>
      <c r="H61" s="681">
        <v>161</v>
      </c>
      <c r="I61" s="681">
        <v>442</v>
      </c>
      <c r="J61" s="681">
        <v>7701</v>
      </c>
      <c r="K61" s="681">
        <v>62</v>
      </c>
      <c r="L61" s="681">
        <v>409</v>
      </c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</row>
    <row r="62" spans="1:31" ht="12.75" customHeight="1">
      <c r="A62" s="683" t="s">
        <v>110</v>
      </c>
      <c r="B62" s="675">
        <v>8677</v>
      </c>
      <c r="C62" s="675">
        <v>6491</v>
      </c>
      <c r="D62" s="675">
        <v>782</v>
      </c>
      <c r="E62" s="671">
        <v>3</v>
      </c>
      <c r="F62" s="675">
        <v>711</v>
      </c>
      <c r="G62" s="671">
        <v>19</v>
      </c>
      <c r="H62" s="675">
        <v>137</v>
      </c>
      <c r="I62" s="675">
        <v>296</v>
      </c>
      <c r="J62" s="675">
        <v>4208</v>
      </c>
      <c r="K62" s="675">
        <v>39</v>
      </c>
      <c r="L62" s="675">
        <v>290</v>
      </c>
    </row>
    <row r="63" spans="1:31" ht="12.75" customHeight="1">
      <c r="A63" s="683" t="s">
        <v>111</v>
      </c>
      <c r="B63" s="675">
        <v>5117</v>
      </c>
      <c r="C63" s="675">
        <v>4268</v>
      </c>
      <c r="D63" s="675">
        <v>212</v>
      </c>
      <c r="E63" s="671">
        <v>0</v>
      </c>
      <c r="F63" s="675">
        <v>248</v>
      </c>
      <c r="G63" s="671">
        <v>3</v>
      </c>
      <c r="H63" s="675">
        <v>23</v>
      </c>
      <c r="I63" s="675">
        <v>145</v>
      </c>
      <c r="J63" s="675">
        <v>3493.0226102193592</v>
      </c>
      <c r="K63" s="675">
        <v>22</v>
      </c>
      <c r="L63" s="675">
        <v>119</v>
      </c>
    </row>
    <row r="64" spans="1:31" s="487" customFormat="1" ht="12.75" customHeight="1">
      <c r="A64" s="670" t="s">
        <v>112</v>
      </c>
      <c r="B64" s="681">
        <v>5622</v>
      </c>
      <c r="C64" s="681">
        <v>4274</v>
      </c>
      <c r="D64" s="681">
        <v>660</v>
      </c>
      <c r="E64" s="682">
        <v>6</v>
      </c>
      <c r="F64" s="681">
        <v>209</v>
      </c>
      <c r="G64" s="682">
        <v>9</v>
      </c>
      <c r="H64" s="681">
        <v>824</v>
      </c>
      <c r="I64" s="681">
        <v>196</v>
      </c>
      <c r="J64" s="681">
        <v>2269</v>
      </c>
      <c r="K64" s="681">
        <v>17</v>
      </c>
      <c r="L64" s="681">
        <v>79</v>
      </c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</row>
    <row r="65" spans="1:31" ht="12.75" customHeight="1">
      <c r="A65" s="683" t="s">
        <v>112</v>
      </c>
      <c r="B65" s="675">
        <v>5622</v>
      </c>
      <c r="C65" s="675">
        <v>4274</v>
      </c>
      <c r="D65" s="675">
        <v>660</v>
      </c>
      <c r="E65" s="671">
        <v>6</v>
      </c>
      <c r="F65" s="675">
        <v>209</v>
      </c>
      <c r="G65" s="671">
        <v>9</v>
      </c>
      <c r="H65" s="675">
        <v>824</v>
      </c>
      <c r="I65" s="675">
        <v>196</v>
      </c>
      <c r="J65" s="675">
        <v>2269</v>
      </c>
      <c r="K65" s="675">
        <v>17</v>
      </c>
      <c r="L65" s="675">
        <v>79</v>
      </c>
    </row>
    <row r="66" spans="1:31" s="487" customFormat="1" ht="12.75" customHeight="1">
      <c r="A66" s="670" t="s">
        <v>113</v>
      </c>
      <c r="B66" s="681">
        <v>4511</v>
      </c>
      <c r="C66" s="681">
        <v>3437</v>
      </c>
      <c r="D66" s="681">
        <v>551</v>
      </c>
      <c r="E66" s="682">
        <v>0</v>
      </c>
      <c r="F66" s="681">
        <v>344.08508642628124</v>
      </c>
      <c r="G66" s="682">
        <v>1</v>
      </c>
      <c r="H66" s="681">
        <v>1156</v>
      </c>
      <c r="I66" s="681">
        <v>13</v>
      </c>
      <c r="J66" s="681">
        <v>709</v>
      </c>
      <c r="K66" s="681">
        <v>6</v>
      </c>
      <c r="L66" s="681">
        <v>654</v>
      </c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</row>
    <row r="67" spans="1:31" ht="12.75" customHeight="1" thickBot="1">
      <c r="A67" s="684" t="s">
        <v>113</v>
      </c>
      <c r="B67" s="685">
        <v>4511</v>
      </c>
      <c r="C67" s="685">
        <v>3437</v>
      </c>
      <c r="D67" s="685">
        <v>551</v>
      </c>
      <c r="E67" s="686">
        <v>0</v>
      </c>
      <c r="F67" s="685">
        <v>344.08508642628124</v>
      </c>
      <c r="G67" s="686">
        <v>1</v>
      </c>
      <c r="H67" s="685">
        <v>1156</v>
      </c>
      <c r="I67" s="685">
        <v>13</v>
      </c>
      <c r="J67" s="685">
        <v>709</v>
      </c>
      <c r="K67" s="685">
        <v>6</v>
      </c>
      <c r="L67" s="685">
        <v>654</v>
      </c>
    </row>
    <row r="68" spans="1:31" ht="12.75" customHeight="1">
      <c r="A68" s="468"/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8"/>
    </row>
    <row r="69" spans="1:31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</row>
    <row r="70" spans="1:31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</row>
    <row r="71" spans="1:31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</row>
    <row r="72" spans="1:31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</row>
    <row r="73" spans="1:31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</row>
    <row r="74" spans="1:31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</row>
    <row r="75" spans="1:31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</row>
    <row r="76" spans="1:31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</row>
    <row r="77" spans="1:31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</row>
    <row r="78" spans="1:31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</row>
    <row r="79" spans="1:31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</row>
    <row r="80" spans="1:31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</row>
    <row r="81" spans="1:12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</row>
    <row r="82" spans="1:12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</row>
    <row r="83" spans="1:12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</row>
    <row r="84" spans="1:12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</row>
    <row r="85" spans="1:12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</row>
    <row r="86" spans="1:12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</row>
    <row r="87" spans="1:12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</row>
    <row r="88" spans="1:12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</row>
    <row r="89" spans="1:12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</row>
    <row r="90" spans="1:12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</row>
    <row r="91" spans="1:12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</row>
    <row r="92" spans="1:12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</row>
    <row r="93" spans="1:12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</row>
    <row r="94" spans="1:12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</row>
    <row r="95" spans="1:12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</row>
    <row r="96" spans="1:12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</row>
    <row r="97" spans="1:12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</row>
    <row r="98" spans="1:12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</row>
    <row r="99" spans="1:12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</row>
    <row r="100" spans="1:12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</row>
    <row r="101" spans="1:12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</row>
    <row r="102" spans="1:12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</row>
    <row r="103" spans="1:12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</row>
  </sheetData>
  <mergeCells count="5">
    <mergeCell ref="A1:L1"/>
    <mergeCell ref="A2:A3"/>
    <mergeCell ref="B2:B3"/>
    <mergeCell ref="C2:C3"/>
    <mergeCell ref="D2:L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AA69-0BDA-40C6-86D3-22C639DD73CD}">
  <dimension ref="A1:AJ700"/>
  <sheetViews>
    <sheetView workbookViewId="0">
      <selection activeCell="A7" sqref="A7:A8"/>
    </sheetView>
  </sheetViews>
  <sheetFormatPr defaultColWidth="9.140625" defaultRowHeight="12.75" customHeight="1"/>
  <cols>
    <col min="1" max="1" width="11.5703125" style="469" customWidth="1"/>
    <col min="2" max="2" width="15.28515625" style="469" customWidth="1"/>
    <col min="3" max="3" width="13.5703125" style="469" customWidth="1"/>
    <col min="4" max="4" width="12.140625" style="469" customWidth="1"/>
    <col min="5" max="16384" width="9.140625" style="469"/>
  </cols>
  <sheetData>
    <row r="1" spans="1:36" ht="12.75" customHeight="1" thickBot="1">
      <c r="A1" s="1073" t="s">
        <v>536</v>
      </c>
      <c r="B1" s="1073"/>
      <c r="C1" s="1073"/>
      <c r="D1" s="1073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</row>
    <row r="2" spans="1:36" ht="34.5" customHeight="1">
      <c r="A2" s="1030" t="s">
        <v>279</v>
      </c>
      <c r="B2" s="1074" t="s">
        <v>496</v>
      </c>
      <c r="C2" s="1075" t="s">
        <v>537</v>
      </c>
      <c r="D2" s="1075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</row>
    <row r="3" spans="1:36" ht="26.25" customHeight="1">
      <c r="A3" s="1021"/>
      <c r="B3" s="1074"/>
      <c r="C3" s="687" t="s">
        <v>538</v>
      </c>
      <c r="D3" s="687" t="s">
        <v>539</v>
      </c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H3" s="468"/>
      <c r="AI3" s="468"/>
      <c r="AJ3" s="468"/>
    </row>
    <row r="4" spans="1:36" ht="12.75" customHeight="1">
      <c r="A4" s="688" t="s">
        <v>75</v>
      </c>
      <c r="B4" s="689">
        <v>556925</v>
      </c>
      <c r="C4" s="689">
        <v>39619</v>
      </c>
      <c r="D4" s="689">
        <v>517306</v>
      </c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468"/>
      <c r="AI4" s="468"/>
      <c r="AJ4" s="468"/>
    </row>
    <row r="5" spans="1:36" s="496" customFormat="1" ht="12.75" customHeight="1">
      <c r="A5" s="690"/>
      <c r="B5" s="691"/>
      <c r="C5" s="691"/>
      <c r="D5" s="691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</row>
    <row r="6" spans="1:36" ht="12.75" customHeight="1">
      <c r="A6" s="1072" t="s">
        <v>175</v>
      </c>
      <c r="B6" s="1072"/>
      <c r="C6" s="1072"/>
      <c r="D6" s="1072"/>
      <c r="E6" s="468"/>
      <c r="F6" s="468"/>
      <c r="G6" s="468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</row>
    <row r="7" spans="1:36" ht="12.75" customHeight="1">
      <c r="A7" s="692" t="s">
        <v>9</v>
      </c>
      <c r="B7" s="693">
        <v>229614.06487670093</v>
      </c>
      <c r="C7" s="693">
        <v>6169</v>
      </c>
      <c r="D7" s="693">
        <v>223444</v>
      </c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</row>
    <row r="8" spans="1:36" ht="12.75" customHeight="1">
      <c r="A8" s="692" t="s">
        <v>10</v>
      </c>
      <c r="B8" s="693">
        <v>327311</v>
      </c>
      <c r="C8" s="693">
        <v>33449</v>
      </c>
      <c r="D8" s="693">
        <v>293862</v>
      </c>
      <c r="E8" s="468"/>
      <c r="F8" s="468"/>
      <c r="G8" s="468"/>
      <c r="H8" s="468"/>
      <c r="I8" s="468"/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</row>
    <row r="9" spans="1:36" ht="12.75" customHeight="1">
      <c r="A9" s="694"/>
      <c r="B9" s="693"/>
      <c r="C9" s="693"/>
      <c r="D9" s="693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</row>
    <row r="10" spans="1:36" ht="12.75" customHeight="1">
      <c r="A10" s="1072" t="s">
        <v>124</v>
      </c>
      <c r="B10" s="1072"/>
      <c r="C10" s="1072"/>
      <c r="D10" s="1072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</row>
    <row r="11" spans="1:36" s="487" customFormat="1" ht="12.75" customHeight="1">
      <c r="A11" s="695" t="s">
        <v>76</v>
      </c>
      <c r="B11" s="696">
        <v>63819</v>
      </c>
      <c r="C11" s="696">
        <v>7392</v>
      </c>
      <c r="D11" s="696">
        <v>56427</v>
      </c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</row>
    <row r="12" spans="1:36" ht="12.75" customHeight="1">
      <c r="A12" s="697" t="s">
        <v>76</v>
      </c>
      <c r="B12" s="693">
        <v>39759</v>
      </c>
      <c r="C12" s="693">
        <v>3125</v>
      </c>
      <c r="D12" s="693">
        <v>36634</v>
      </c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</row>
    <row r="13" spans="1:36" ht="12.75" customHeight="1">
      <c r="A13" s="697" t="s">
        <v>77</v>
      </c>
      <c r="B13" s="693">
        <v>8086</v>
      </c>
      <c r="C13" s="693">
        <v>1075</v>
      </c>
      <c r="D13" s="693">
        <v>7010</v>
      </c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</row>
    <row r="14" spans="1:36" ht="12.75" customHeight="1">
      <c r="A14" s="697" t="s">
        <v>78</v>
      </c>
      <c r="B14" s="693">
        <v>15973</v>
      </c>
      <c r="C14" s="693">
        <v>3191</v>
      </c>
      <c r="D14" s="693">
        <v>12782.077759302421</v>
      </c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</row>
    <row r="15" spans="1:36" s="487" customFormat="1" ht="12.75" customHeight="1">
      <c r="A15" s="695" t="s">
        <v>79</v>
      </c>
      <c r="B15" s="696">
        <v>28460</v>
      </c>
      <c r="C15" s="696">
        <v>1228</v>
      </c>
      <c r="D15" s="696">
        <v>27232</v>
      </c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</row>
    <row r="16" spans="1:36" ht="12.75" customHeight="1">
      <c r="A16" s="697" t="s">
        <v>79</v>
      </c>
      <c r="B16" s="693">
        <v>16092</v>
      </c>
      <c r="C16" s="693">
        <v>526</v>
      </c>
      <c r="D16" s="693">
        <v>15565</v>
      </c>
      <c r="E16" s="468"/>
      <c r="F16" s="468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</row>
    <row r="17" spans="1:36" ht="12.75" customHeight="1">
      <c r="A17" s="697" t="s">
        <v>80</v>
      </c>
      <c r="B17" s="693">
        <v>8367</v>
      </c>
      <c r="C17" s="693">
        <v>383</v>
      </c>
      <c r="D17" s="693">
        <v>7983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</row>
    <row r="18" spans="1:36" ht="12.75" customHeight="1">
      <c r="A18" s="697" t="s">
        <v>81</v>
      </c>
      <c r="B18" s="693">
        <v>4001.0760410798698</v>
      </c>
      <c r="C18" s="693">
        <v>317</v>
      </c>
      <c r="D18" s="693">
        <v>3683.0768276317262</v>
      </c>
      <c r="E18" s="468"/>
      <c r="F18" s="468"/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</row>
    <row r="19" spans="1:36" s="487" customFormat="1" ht="12.75" customHeight="1">
      <c r="A19" s="695" t="s">
        <v>82</v>
      </c>
      <c r="B19" s="696">
        <v>128721</v>
      </c>
      <c r="C19" s="696">
        <v>2065</v>
      </c>
      <c r="D19" s="696">
        <v>126655</v>
      </c>
      <c r="E19" s="486"/>
      <c r="F19" s="486"/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</row>
    <row r="20" spans="1:36" ht="12.75" customHeight="1">
      <c r="A20" s="697" t="s">
        <v>82</v>
      </c>
      <c r="B20" s="693">
        <v>94352</v>
      </c>
      <c r="C20" s="693">
        <v>1334</v>
      </c>
      <c r="D20" s="693">
        <v>93018</v>
      </c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</row>
    <row r="21" spans="1:36" ht="12.75" customHeight="1">
      <c r="A21" s="697" t="s">
        <v>83</v>
      </c>
      <c r="B21" s="693">
        <v>34368</v>
      </c>
      <c r="C21" s="693">
        <v>731</v>
      </c>
      <c r="D21" s="693">
        <v>33637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</row>
    <row r="22" spans="1:36" s="487" customFormat="1" ht="12.75" customHeight="1">
      <c r="A22" s="695" t="s">
        <v>84</v>
      </c>
      <c r="B22" s="696">
        <v>57060</v>
      </c>
      <c r="C22" s="696">
        <v>2780.0087488160998</v>
      </c>
      <c r="D22" s="696">
        <v>54280</v>
      </c>
      <c r="E22" s="486"/>
      <c r="F22" s="486"/>
      <c r="G22" s="486"/>
      <c r="H22" s="486"/>
      <c r="I22" s="486"/>
      <c r="J22" s="486"/>
      <c r="K22" s="486"/>
      <c r="L22" s="486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</row>
    <row r="23" spans="1:36" ht="12.75" customHeight="1">
      <c r="A23" s="697" t="s">
        <v>84</v>
      </c>
      <c r="B23" s="693">
        <v>34894</v>
      </c>
      <c r="C23" s="693">
        <v>1235</v>
      </c>
      <c r="D23" s="693">
        <v>33658</v>
      </c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</row>
    <row r="24" spans="1:36" ht="12.75" customHeight="1">
      <c r="A24" s="697" t="s">
        <v>85</v>
      </c>
      <c r="B24" s="693">
        <v>9942</v>
      </c>
      <c r="C24" s="693">
        <v>612</v>
      </c>
      <c r="D24" s="693">
        <v>9330.0472351902554</v>
      </c>
      <c r="E24" s="468"/>
      <c r="F24" s="468"/>
      <c r="G24" s="468"/>
      <c r="H24" s="468"/>
      <c r="I24" s="468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</row>
    <row r="25" spans="1:36" ht="12.75" customHeight="1">
      <c r="A25" s="697" t="s">
        <v>86</v>
      </c>
      <c r="B25" s="693">
        <v>12224</v>
      </c>
      <c r="C25" s="693">
        <v>931</v>
      </c>
      <c r="D25" s="693">
        <v>11292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</row>
    <row r="26" spans="1:36" s="487" customFormat="1" ht="12.75" customHeight="1">
      <c r="A26" s="695" t="s">
        <v>87</v>
      </c>
      <c r="B26" s="696">
        <v>58365</v>
      </c>
      <c r="C26" s="696">
        <v>4733</v>
      </c>
      <c r="D26" s="696">
        <v>53631</v>
      </c>
      <c r="E26" s="486"/>
      <c r="F26" s="486"/>
      <c r="G26" s="486"/>
      <c r="H26" s="486"/>
      <c r="I26" s="486"/>
      <c r="J26" s="486"/>
      <c r="K26" s="486"/>
      <c r="L26" s="486"/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</row>
    <row r="27" spans="1:36" ht="12.75" customHeight="1">
      <c r="A27" s="697" t="s">
        <v>87</v>
      </c>
      <c r="B27" s="693">
        <v>20686.097271683928</v>
      </c>
      <c r="C27" s="693">
        <v>987</v>
      </c>
      <c r="D27" s="693">
        <v>19698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</row>
    <row r="28" spans="1:36" ht="12.75" customHeight="1">
      <c r="A28" s="697" t="s">
        <v>88</v>
      </c>
      <c r="B28" s="693">
        <v>20965</v>
      </c>
      <c r="C28" s="693">
        <v>2331</v>
      </c>
      <c r="D28" s="693">
        <v>18634.00859740363</v>
      </c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</row>
    <row r="29" spans="1:36" ht="12.75" customHeight="1">
      <c r="A29" s="697" t="s">
        <v>89</v>
      </c>
      <c r="B29" s="693">
        <v>16713</v>
      </c>
      <c r="C29" s="693">
        <v>1414</v>
      </c>
      <c r="D29" s="693">
        <v>15298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</row>
    <row r="30" spans="1:36" s="487" customFormat="1" ht="12.75" customHeight="1">
      <c r="A30" s="695" t="s">
        <v>90</v>
      </c>
      <c r="B30" s="696">
        <v>35546</v>
      </c>
      <c r="C30" s="696">
        <v>3699</v>
      </c>
      <c r="D30" s="696">
        <v>31847</v>
      </c>
      <c r="E30" s="486"/>
      <c r="F30" s="486"/>
      <c r="G30" s="486"/>
      <c r="H30" s="486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</row>
    <row r="31" spans="1:36" ht="12.75" customHeight="1">
      <c r="A31" s="697" t="s">
        <v>90</v>
      </c>
      <c r="B31" s="693">
        <v>21833</v>
      </c>
      <c r="C31" s="693">
        <v>1919</v>
      </c>
      <c r="D31" s="693">
        <v>19914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</row>
    <row r="32" spans="1:36" ht="12.75" customHeight="1">
      <c r="A32" s="697" t="s">
        <v>91</v>
      </c>
      <c r="B32" s="693">
        <v>6237.0080106363457</v>
      </c>
      <c r="C32" s="693">
        <v>961</v>
      </c>
      <c r="D32" s="693">
        <v>5275</v>
      </c>
      <c r="E32" s="468"/>
      <c r="F32" s="468"/>
      <c r="G32" s="468"/>
      <c r="H32" s="468"/>
      <c r="I32" s="468"/>
      <c r="J32" s="468"/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</row>
    <row r="33" spans="1:36" ht="12.75" customHeight="1">
      <c r="A33" s="697" t="s">
        <v>92</v>
      </c>
      <c r="B33" s="693">
        <v>7475</v>
      </c>
      <c r="C33" s="693">
        <v>818</v>
      </c>
      <c r="D33" s="693">
        <v>6656</v>
      </c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</row>
    <row r="34" spans="1:36" s="487" customFormat="1" ht="12.75" customHeight="1">
      <c r="A34" s="695" t="s">
        <v>93</v>
      </c>
      <c r="B34" s="696">
        <v>17224</v>
      </c>
      <c r="C34" s="696">
        <v>2829</v>
      </c>
      <c r="D34" s="696">
        <v>14394</v>
      </c>
      <c r="E34" s="486"/>
      <c r="F34" s="486"/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</row>
    <row r="35" spans="1:36" ht="12.75" customHeight="1">
      <c r="A35" s="697" t="s">
        <v>93</v>
      </c>
      <c r="B35" s="693">
        <v>17224</v>
      </c>
      <c r="C35" s="693">
        <v>2829</v>
      </c>
      <c r="D35" s="693">
        <v>14394</v>
      </c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</row>
    <row r="36" spans="1:36" s="487" customFormat="1" ht="12.75" customHeight="1">
      <c r="A36" s="695" t="s">
        <v>94</v>
      </c>
      <c r="B36" s="696">
        <v>20445</v>
      </c>
      <c r="C36" s="696">
        <v>595.00634078768405</v>
      </c>
      <c r="D36" s="696">
        <v>19850</v>
      </c>
      <c r="E36" s="486"/>
      <c r="F36" s="486"/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</row>
    <row r="37" spans="1:36" ht="12.75" customHeight="1">
      <c r="A37" s="697" t="s">
        <v>94</v>
      </c>
      <c r="B37" s="693">
        <v>15661</v>
      </c>
      <c r="C37" s="693">
        <v>322</v>
      </c>
      <c r="D37" s="693">
        <v>15338</v>
      </c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</row>
    <row r="38" spans="1:36" ht="12.75" customHeight="1">
      <c r="A38" s="697" t="s">
        <v>95</v>
      </c>
      <c r="B38" s="693">
        <v>1428</v>
      </c>
      <c r="C38" s="693">
        <v>43</v>
      </c>
      <c r="D38" s="693">
        <v>1385.0356366978765</v>
      </c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</row>
    <row r="39" spans="1:36" ht="12.75" customHeight="1">
      <c r="A39" s="697" t="s">
        <v>96</v>
      </c>
      <c r="B39" s="693">
        <v>3355</v>
      </c>
      <c r="C39" s="693">
        <v>228</v>
      </c>
      <c r="D39" s="693">
        <v>3126</v>
      </c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</row>
    <row r="40" spans="1:36" s="487" customFormat="1" ht="12.75" customHeight="1">
      <c r="A40" s="695" t="s">
        <v>97</v>
      </c>
      <c r="B40" s="696">
        <v>41375</v>
      </c>
      <c r="C40" s="696">
        <v>4214</v>
      </c>
      <c r="D40" s="696">
        <v>37161</v>
      </c>
      <c r="E40" s="486"/>
      <c r="F40" s="486"/>
      <c r="G40" s="486"/>
      <c r="H40" s="486"/>
      <c r="I40" s="486"/>
      <c r="J40" s="486"/>
      <c r="K40" s="486"/>
      <c r="L40" s="486"/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</row>
    <row r="41" spans="1:36" ht="12.75" customHeight="1">
      <c r="A41" s="697" t="s">
        <v>97</v>
      </c>
      <c r="B41" s="693">
        <v>22379</v>
      </c>
      <c r="C41" s="693">
        <v>1973</v>
      </c>
      <c r="D41" s="693">
        <v>20405</v>
      </c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</row>
    <row r="42" spans="1:36" ht="12.75" customHeight="1">
      <c r="A42" s="697" t="s">
        <v>98</v>
      </c>
      <c r="B42" s="693">
        <v>8513</v>
      </c>
      <c r="C42" s="693">
        <v>1424</v>
      </c>
      <c r="D42" s="693">
        <v>7089</v>
      </c>
      <c r="E42" s="468"/>
      <c r="F42" s="468"/>
      <c r="G42" s="468"/>
      <c r="H42" s="468"/>
      <c r="I42" s="468"/>
      <c r="J42" s="468"/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</row>
    <row r="43" spans="1:36" ht="12.75" customHeight="1">
      <c r="A43" s="697" t="s">
        <v>99</v>
      </c>
      <c r="B43" s="693">
        <v>10482</v>
      </c>
      <c r="C43" s="693">
        <v>816</v>
      </c>
      <c r="D43" s="693">
        <v>9666</v>
      </c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</row>
    <row r="44" spans="1:36" s="487" customFormat="1" ht="12.75" customHeight="1">
      <c r="A44" s="695" t="s">
        <v>100</v>
      </c>
      <c r="B44" s="696">
        <v>28812</v>
      </c>
      <c r="C44" s="696">
        <v>3483.0851347991047</v>
      </c>
      <c r="D44" s="696">
        <v>25329</v>
      </c>
      <c r="E44" s="486"/>
      <c r="F44" s="486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</row>
    <row r="45" spans="1:36" ht="12.75" customHeight="1">
      <c r="A45" s="697" t="s">
        <v>100</v>
      </c>
      <c r="B45" s="693">
        <v>28812</v>
      </c>
      <c r="C45" s="693">
        <v>3483.0851347991047</v>
      </c>
      <c r="D45" s="693">
        <v>25329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</row>
    <row r="46" spans="1:36" s="487" customFormat="1" ht="12.75" customHeight="1">
      <c r="A46" s="695" t="s">
        <v>101</v>
      </c>
      <c r="B46" s="696">
        <v>15247</v>
      </c>
      <c r="C46" s="696">
        <v>768</v>
      </c>
      <c r="D46" s="696">
        <v>14478</v>
      </c>
      <c r="E46" s="486"/>
      <c r="F46" s="486"/>
      <c r="G46" s="486"/>
      <c r="H46" s="486"/>
      <c r="I46" s="486"/>
      <c r="J46" s="486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</row>
    <row r="47" spans="1:36" ht="12.75" customHeight="1">
      <c r="A47" s="697" t="s">
        <v>101</v>
      </c>
      <c r="B47" s="693">
        <v>7896</v>
      </c>
      <c r="C47" s="693">
        <v>222</v>
      </c>
      <c r="D47" s="693">
        <v>7674</v>
      </c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</row>
    <row r="48" spans="1:36" ht="12.75" customHeight="1">
      <c r="A48" s="697" t="s">
        <v>102</v>
      </c>
      <c r="B48" s="693">
        <v>7351</v>
      </c>
      <c r="C48" s="693">
        <v>546</v>
      </c>
      <c r="D48" s="693">
        <v>6804</v>
      </c>
      <c r="E48" s="468"/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</row>
    <row r="49" spans="1:36" s="487" customFormat="1" ht="12.75" customHeight="1">
      <c r="A49" s="695" t="s">
        <v>103</v>
      </c>
      <c r="B49" s="696">
        <v>9152</v>
      </c>
      <c r="C49" s="696">
        <v>519</v>
      </c>
      <c r="D49" s="696">
        <v>8633</v>
      </c>
      <c r="E49" s="486"/>
      <c r="F49" s="486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</row>
    <row r="50" spans="1:36" ht="12.75" customHeight="1">
      <c r="A50" s="697" t="s">
        <v>103</v>
      </c>
      <c r="B50" s="693">
        <v>9152</v>
      </c>
      <c r="C50" s="693">
        <v>519</v>
      </c>
      <c r="D50" s="693">
        <v>8633</v>
      </c>
      <c r="E50" s="468"/>
      <c r="F50" s="468"/>
      <c r="G50" s="468"/>
      <c r="H50" s="468"/>
      <c r="I50" s="468"/>
      <c r="J50" s="468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</row>
    <row r="51" spans="1:36" s="487" customFormat="1" ht="12.75" customHeight="1">
      <c r="A51" s="695" t="s">
        <v>104</v>
      </c>
      <c r="B51" s="696">
        <v>6048</v>
      </c>
      <c r="C51" s="696">
        <v>250</v>
      </c>
      <c r="D51" s="696">
        <v>5797</v>
      </c>
      <c r="E51" s="486"/>
      <c r="F51" s="486"/>
      <c r="G51" s="486"/>
      <c r="H51" s="486"/>
      <c r="I51" s="486"/>
      <c r="J51" s="486"/>
      <c r="K51" s="486"/>
      <c r="L51" s="486"/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</row>
    <row r="52" spans="1:36" ht="12.75" customHeight="1">
      <c r="A52" s="697" t="s">
        <v>104</v>
      </c>
      <c r="B52" s="693">
        <v>6048</v>
      </c>
      <c r="C52" s="693">
        <v>250</v>
      </c>
      <c r="D52" s="693">
        <v>5797</v>
      </c>
      <c r="E52" s="468"/>
      <c r="F52" s="468"/>
      <c r="G52" s="468"/>
      <c r="H52" s="468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</row>
    <row r="53" spans="1:36" s="487" customFormat="1" ht="12.75" customHeight="1">
      <c r="A53" s="695" t="s">
        <v>105</v>
      </c>
      <c r="B53" s="696">
        <v>10775</v>
      </c>
      <c r="C53" s="696">
        <v>2091</v>
      </c>
      <c r="D53" s="696">
        <v>8684</v>
      </c>
      <c r="E53" s="486"/>
      <c r="F53" s="486"/>
      <c r="G53" s="486"/>
      <c r="H53" s="486"/>
      <c r="I53" s="486"/>
      <c r="J53" s="486"/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</row>
    <row r="54" spans="1:36" ht="12.75" customHeight="1">
      <c r="A54" s="697" t="s">
        <v>105</v>
      </c>
      <c r="B54" s="693">
        <v>10775</v>
      </c>
      <c r="C54" s="693">
        <v>2091</v>
      </c>
      <c r="D54" s="693">
        <v>8684</v>
      </c>
      <c r="E54" s="468"/>
      <c r="F54" s="468"/>
      <c r="G54" s="468"/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</row>
    <row r="55" spans="1:36" s="487" customFormat="1" ht="12.75" customHeight="1">
      <c r="A55" s="695" t="s">
        <v>106</v>
      </c>
      <c r="B55" s="696">
        <v>9800</v>
      </c>
      <c r="C55" s="696">
        <v>643</v>
      </c>
      <c r="D55" s="696">
        <v>9157</v>
      </c>
      <c r="E55" s="486"/>
      <c r="F55" s="486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</row>
    <row r="56" spans="1:36" ht="12.75" customHeight="1">
      <c r="A56" s="697" t="s">
        <v>106</v>
      </c>
      <c r="B56" s="693">
        <v>6988</v>
      </c>
      <c r="C56" s="693">
        <v>367</v>
      </c>
      <c r="D56" s="693">
        <v>6620</v>
      </c>
      <c r="E56" s="468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</row>
    <row r="57" spans="1:36" ht="12.75" customHeight="1">
      <c r="A57" s="697" t="s">
        <v>107</v>
      </c>
      <c r="B57" s="693">
        <v>1722</v>
      </c>
      <c r="C57" s="693">
        <v>180</v>
      </c>
      <c r="D57" s="693">
        <v>1542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</row>
    <row r="58" spans="1:36" ht="12.75" customHeight="1">
      <c r="A58" s="697" t="s">
        <v>108</v>
      </c>
      <c r="B58" s="693">
        <v>1089</v>
      </c>
      <c r="C58" s="693">
        <v>95</v>
      </c>
      <c r="D58" s="693">
        <v>993</v>
      </c>
      <c r="E58" s="468"/>
      <c r="F58" s="468"/>
      <c r="G58" s="468"/>
      <c r="H58" s="468"/>
      <c r="I58" s="468"/>
      <c r="J58" s="468"/>
      <c r="K58" s="468"/>
      <c r="L58" s="468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</row>
    <row r="59" spans="1:36" s="487" customFormat="1" ht="12.75" customHeight="1">
      <c r="A59" s="695" t="s">
        <v>109</v>
      </c>
      <c r="B59" s="696">
        <v>2139.0415842096854</v>
      </c>
      <c r="C59" s="696">
        <v>166</v>
      </c>
      <c r="D59" s="696">
        <v>1972</v>
      </c>
      <c r="E59" s="486"/>
      <c r="F59" s="486"/>
      <c r="G59" s="486"/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</row>
    <row r="60" spans="1:36" ht="12.75" customHeight="1">
      <c r="A60" s="697" t="s">
        <v>109</v>
      </c>
      <c r="B60" s="693">
        <v>2139.0415842096854</v>
      </c>
      <c r="C60" s="693">
        <v>166</v>
      </c>
      <c r="D60" s="693">
        <v>1972</v>
      </c>
      <c r="E60" s="468"/>
      <c r="F60" s="468"/>
      <c r="G60" s="468"/>
      <c r="H60" s="468"/>
      <c r="I60" s="468"/>
      <c r="J60" s="468"/>
      <c r="K60" s="468"/>
      <c r="L60" s="468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</row>
    <row r="61" spans="1:36" s="487" customFormat="1" ht="12.75" customHeight="1">
      <c r="A61" s="695" t="s">
        <v>110</v>
      </c>
      <c r="B61" s="696">
        <v>13795</v>
      </c>
      <c r="C61" s="696">
        <v>1260</v>
      </c>
      <c r="D61" s="696">
        <v>12534</v>
      </c>
      <c r="E61" s="486"/>
      <c r="F61" s="486"/>
      <c r="G61" s="486"/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</row>
    <row r="62" spans="1:36" ht="12.75" customHeight="1">
      <c r="A62" s="697" t="s">
        <v>110</v>
      </c>
      <c r="B62" s="693">
        <v>8677</v>
      </c>
      <c r="C62" s="693">
        <v>588</v>
      </c>
      <c r="D62" s="693">
        <v>8089</v>
      </c>
      <c r="E62" s="468"/>
      <c r="F62" s="468"/>
      <c r="G62" s="468"/>
      <c r="H62" s="468"/>
      <c r="I62" s="468"/>
      <c r="J62" s="468"/>
      <c r="K62" s="468"/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</row>
    <row r="63" spans="1:36" ht="12.75" customHeight="1">
      <c r="A63" s="697" t="s">
        <v>111</v>
      </c>
      <c r="B63" s="693">
        <v>5117</v>
      </c>
      <c r="C63" s="693">
        <v>672.02177529464927</v>
      </c>
      <c r="D63" s="693">
        <v>4445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</row>
    <row r="64" spans="1:36" s="487" customFormat="1" ht="12.75" customHeight="1">
      <c r="A64" s="695" t="s">
        <v>112</v>
      </c>
      <c r="B64" s="696">
        <v>5622</v>
      </c>
      <c r="C64" s="696">
        <v>663</v>
      </c>
      <c r="D64" s="696">
        <v>4958</v>
      </c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</row>
    <row r="65" spans="1:36" ht="12.75" customHeight="1">
      <c r="A65" s="697" t="s">
        <v>112</v>
      </c>
      <c r="B65" s="693">
        <v>5622</v>
      </c>
      <c r="C65" s="693">
        <v>663</v>
      </c>
      <c r="D65" s="693">
        <v>4958</v>
      </c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468"/>
      <c r="AE65" s="468"/>
      <c r="AF65" s="468"/>
      <c r="AG65" s="468"/>
      <c r="AH65" s="468"/>
      <c r="AI65" s="468"/>
      <c r="AJ65" s="468"/>
    </row>
    <row r="66" spans="1:36" s="487" customFormat="1" ht="12.75" customHeight="1">
      <c r="A66" s="695" t="s">
        <v>113</v>
      </c>
      <c r="B66" s="696">
        <v>4511</v>
      </c>
      <c r="C66" s="696">
        <v>232</v>
      </c>
      <c r="D66" s="696">
        <v>4279</v>
      </c>
      <c r="E66" s="486"/>
      <c r="F66" s="486"/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</row>
    <row r="67" spans="1:36" ht="12.75" customHeight="1" thickBot="1">
      <c r="A67" s="698" t="s">
        <v>113</v>
      </c>
      <c r="B67" s="699">
        <v>4511</v>
      </c>
      <c r="C67" s="699">
        <v>232</v>
      </c>
      <c r="D67" s="699">
        <v>4279</v>
      </c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  <c r="AH67" s="468"/>
      <c r="AI67" s="468"/>
      <c r="AJ67" s="468"/>
    </row>
    <row r="68" spans="1:36" ht="12.75" customHeight="1">
      <c r="A68" s="468"/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  <c r="AH68" s="468"/>
      <c r="AI68" s="468"/>
      <c r="AJ68" s="468"/>
    </row>
    <row r="69" spans="1:36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  <c r="AH69" s="468"/>
      <c r="AI69" s="468"/>
      <c r="AJ69" s="468"/>
    </row>
    <row r="70" spans="1:36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  <c r="AH70" s="468"/>
      <c r="AI70" s="468"/>
      <c r="AJ70" s="468"/>
    </row>
    <row r="71" spans="1:36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</row>
    <row r="72" spans="1:36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  <c r="AH72" s="468"/>
      <c r="AI72" s="468"/>
      <c r="AJ72" s="468"/>
    </row>
    <row r="73" spans="1:36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  <c r="AI73" s="468"/>
      <c r="AJ73" s="468"/>
    </row>
    <row r="74" spans="1:36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</row>
    <row r="75" spans="1:36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468"/>
      <c r="AI75" s="468"/>
      <c r="AJ75" s="468"/>
    </row>
    <row r="76" spans="1:36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468"/>
      <c r="AI76" s="468"/>
      <c r="AJ76" s="468"/>
    </row>
    <row r="77" spans="1:36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</row>
    <row r="78" spans="1:36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</row>
    <row r="79" spans="1:36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  <c r="AH79" s="468"/>
      <c r="AI79" s="468"/>
      <c r="AJ79" s="468"/>
    </row>
    <row r="80" spans="1:36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  <c r="AH80" s="468"/>
      <c r="AI80" s="468"/>
      <c r="AJ80" s="468"/>
    </row>
    <row r="81" spans="1:36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</row>
    <row r="82" spans="1:36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8"/>
      <c r="AJ82" s="468"/>
    </row>
    <row r="83" spans="1:36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  <c r="AH83" s="468"/>
      <c r="AI83" s="468"/>
      <c r="AJ83" s="468"/>
    </row>
    <row r="84" spans="1:36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  <c r="AH84" s="468"/>
      <c r="AI84" s="468"/>
      <c r="AJ84" s="468"/>
    </row>
    <row r="85" spans="1:36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  <c r="AH85" s="468"/>
      <c r="AI85" s="468"/>
      <c r="AJ85" s="468"/>
    </row>
    <row r="86" spans="1:36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  <c r="AH86" s="468"/>
      <c r="AI86" s="468"/>
      <c r="AJ86" s="468"/>
    </row>
    <row r="87" spans="1:36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</row>
    <row r="88" spans="1:36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468"/>
      <c r="AJ88" s="468"/>
    </row>
    <row r="89" spans="1:36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</row>
    <row r="90" spans="1:36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  <c r="AH90" s="468"/>
      <c r="AI90" s="468"/>
      <c r="AJ90" s="468"/>
    </row>
    <row r="91" spans="1:36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8"/>
      <c r="AJ91" s="468"/>
    </row>
    <row r="92" spans="1:36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</row>
    <row r="93" spans="1:36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  <c r="AH93" s="468"/>
      <c r="AI93" s="468"/>
      <c r="AJ93" s="468"/>
    </row>
    <row r="94" spans="1:36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  <c r="AH94" s="468"/>
      <c r="AI94" s="468"/>
      <c r="AJ94" s="468"/>
    </row>
    <row r="95" spans="1:36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</row>
    <row r="96" spans="1:36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  <c r="AH96" s="468"/>
      <c r="AI96" s="468"/>
      <c r="AJ96" s="468"/>
    </row>
    <row r="97" spans="1:36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  <c r="AI97" s="468"/>
      <c r="AJ97" s="468"/>
    </row>
    <row r="98" spans="1:36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68"/>
      <c r="AI98" s="468"/>
      <c r="AJ98" s="468"/>
    </row>
    <row r="99" spans="1:36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</row>
    <row r="100" spans="1:36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  <c r="AH100" s="468"/>
      <c r="AI100" s="468"/>
      <c r="AJ100" s="468"/>
    </row>
    <row r="101" spans="1:36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  <c r="AH101" s="468"/>
      <c r="AI101" s="468"/>
      <c r="AJ101" s="468"/>
    </row>
    <row r="102" spans="1:36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  <c r="AH102" s="468"/>
      <c r="AI102" s="468"/>
      <c r="AJ102" s="468"/>
    </row>
    <row r="103" spans="1:36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  <c r="AH103" s="468"/>
      <c r="AI103" s="468"/>
      <c r="AJ103" s="468"/>
    </row>
    <row r="104" spans="1:36" ht="12.75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  <c r="AH104" s="468"/>
      <c r="AI104" s="468"/>
      <c r="AJ104" s="468"/>
    </row>
    <row r="105" spans="1:36" ht="12.75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  <c r="AH105" s="468"/>
      <c r="AI105" s="468"/>
      <c r="AJ105" s="468"/>
    </row>
    <row r="106" spans="1:36" ht="12.75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</row>
    <row r="107" spans="1:36" ht="12.75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  <c r="AH107" s="468"/>
      <c r="AI107" s="468"/>
      <c r="AJ107" s="468"/>
    </row>
    <row r="108" spans="1:36" ht="12.75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  <c r="AH108" s="468"/>
      <c r="AI108" s="468"/>
      <c r="AJ108" s="468"/>
    </row>
    <row r="109" spans="1:36" ht="12.75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  <c r="AH109" s="468"/>
      <c r="AI109" s="468"/>
      <c r="AJ109" s="468"/>
    </row>
    <row r="110" spans="1:36" ht="12.75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  <c r="AH110" s="468"/>
      <c r="AI110" s="468"/>
      <c r="AJ110" s="468"/>
    </row>
    <row r="111" spans="1:36" ht="12.75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  <c r="AH111" s="468"/>
      <c r="AI111" s="468"/>
      <c r="AJ111" s="468"/>
    </row>
    <row r="112" spans="1:36" ht="12.75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8"/>
      <c r="AJ112" s="468"/>
    </row>
    <row r="113" spans="1:36" ht="12.75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  <c r="AH113" s="468"/>
      <c r="AI113" s="468"/>
      <c r="AJ113" s="468"/>
    </row>
    <row r="114" spans="1:36" ht="12.75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  <c r="AH114" s="468"/>
      <c r="AI114" s="468"/>
      <c r="AJ114" s="468"/>
    </row>
    <row r="115" spans="1:36" ht="12.75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</row>
    <row r="116" spans="1:36" ht="12.75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</row>
    <row r="117" spans="1:36" ht="12.75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</row>
    <row r="118" spans="1:36" ht="12.75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</row>
    <row r="119" spans="1:36" ht="12.75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</row>
    <row r="120" spans="1:36" ht="12.75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</row>
    <row r="121" spans="1:36" ht="12.75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8"/>
      <c r="AJ121" s="468"/>
    </row>
    <row r="122" spans="1:36" ht="12.75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  <c r="AH122" s="468"/>
      <c r="AI122" s="468"/>
      <c r="AJ122" s="468"/>
    </row>
    <row r="123" spans="1:36" ht="12.75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</row>
    <row r="124" spans="1:36" ht="12.75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  <c r="AH124" s="468"/>
      <c r="AI124" s="468"/>
      <c r="AJ124" s="468"/>
    </row>
    <row r="125" spans="1:36" ht="12.75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  <c r="AH125" s="468"/>
      <c r="AI125" s="468"/>
      <c r="AJ125" s="468"/>
    </row>
    <row r="126" spans="1:36" ht="12.75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  <c r="AH126" s="468"/>
      <c r="AI126" s="468"/>
      <c r="AJ126" s="468"/>
    </row>
    <row r="127" spans="1:36" ht="12.75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  <c r="AH127" s="468"/>
      <c r="AI127" s="468"/>
      <c r="AJ127" s="468"/>
    </row>
    <row r="128" spans="1:36" ht="12.75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  <c r="AA128" s="468"/>
      <c r="AB128" s="468"/>
      <c r="AC128" s="468"/>
      <c r="AD128" s="468"/>
      <c r="AE128" s="468"/>
      <c r="AF128" s="468"/>
      <c r="AG128" s="468"/>
      <c r="AH128" s="468"/>
      <c r="AI128" s="468"/>
      <c r="AJ128" s="468"/>
    </row>
    <row r="129" spans="1:36" ht="12.75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  <c r="AH129" s="468"/>
      <c r="AI129" s="468"/>
      <c r="AJ129" s="468"/>
    </row>
    <row r="130" spans="1:36" ht="12.75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  <c r="AA130" s="468"/>
      <c r="AB130" s="468"/>
      <c r="AC130" s="468"/>
      <c r="AD130" s="468"/>
      <c r="AE130" s="468"/>
      <c r="AF130" s="468"/>
      <c r="AG130" s="468"/>
      <c r="AH130" s="468"/>
      <c r="AI130" s="468"/>
      <c r="AJ130" s="468"/>
    </row>
    <row r="131" spans="1:36" ht="12.75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  <c r="AA131" s="468"/>
      <c r="AB131" s="468"/>
      <c r="AC131" s="468"/>
      <c r="AD131" s="468"/>
      <c r="AE131" s="468"/>
      <c r="AF131" s="468"/>
      <c r="AG131" s="468"/>
      <c r="AH131" s="468"/>
      <c r="AI131" s="468"/>
      <c r="AJ131" s="468"/>
    </row>
    <row r="132" spans="1:36" ht="12.75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  <c r="AA132" s="468"/>
      <c r="AB132" s="468"/>
      <c r="AC132" s="468"/>
      <c r="AD132" s="468"/>
      <c r="AE132" s="468"/>
      <c r="AF132" s="468"/>
      <c r="AG132" s="468"/>
      <c r="AH132" s="468"/>
      <c r="AI132" s="468"/>
      <c r="AJ132" s="468"/>
    </row>
    <row r="133" spans="1:36" ht="12.75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  <c r="AA133" s="468"/>
      <c r="AB133" s="468"/>
      <c r="AC133" s="468"/>
      <c r="AD133" s="468"/>
      <c r="AE133" s="468"/>
      <c r="AF133" s="468"/>
      <c r="AG133" s="468"/>
      <c r="AH133" s="468"/>
      <c r="AI133" s="468"/>
      <c r="AJ133" s="468"/>
    </row>
    <row r="134" spans="1:36" ht="12.75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  <c r="AF134" s="468"/>
      <c r="AG134" s="468"/>
      <c r="AH134" s="468"/>
      <c r="AI134" s="468"/>
      <c r="AJ134" s="468"/>
    </row>
    <row r="135" spans="1:36" ht="12.75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  <c r="AA135" s="468"/>
      <c r="AB135" s="468"/>
      <c r="AC135" s="468"/>
      <c r="AD135" s="468"/>
      <c r="AE135" s="468"/>
      <c r="AF135" s="468"/>
      <c r="AG135" s="468"/>
      <c r="AH135" s="468"/>
      <c r="AI135" s="468"/>
      <c r="AJ135" s="468"/>
    </row>
    <row r="136" spans="1:36" ht="12.75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  <c r="AH136" s="468"/>
      <c r="AI136" s="468"/>
      <c r="AJ136" s="468"/>
    </row>
    <row r="137" spans="1:36" ht="12.75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  <c r="AA137" s="468"/>
      <c r="AB137" s="468"/>
      <c r="AC137" s="468"/>
      <c r="AD137" s="468"/>
      <c r="AE137" s="468"/>
      <c r="AF137" s="468"/>
      <c r="AG137" s="468"/>
      <c r="AH137" s="468"/>
      <c r="AI137" s="468"/>
      <c r="AJ137" s="468"/>
    </row>
    <row r="138" spans="1:36" ht="12.75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  <c r="AA138" s="468"/>
      <c r="AB138" s="468"/>
      <c r="AC138" s="468"/>
      <c r="AD138" s="468"/>
      <c r="AE138" s="468"/>
      <c r="AF138" s="468"/>
      <c r="AG138" s="468"/>
      <c r="AH138" s="468"/>
      <c r="AI138" s="468"/>
      <c r="AJ138" s="468"/>
    </row>
    <row r="139" spans="1:36" ht="12.7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  <c r="AA139" s="468"/>
      <c r="AB139" s="468"/>
      <c r="AC139" s="468"/>
      <c r="AD139" s="468"/>
      <c r="AE139" s="468"/>
      <c r="AF139" s="468"/>
      <c r="AG139" s="468"/>
      <c r="AH139" s="468"/>
      <c r="AI139" s="468"/>
      <c r="AJ139" s="468"/>
    </row>
    <row r="140" spans="1:36" ht="12.75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  <c r="AA140" s="468"/>
      <c r="AB140" s="468"/>
      <c r="AC140" s="468"/>
      <c r="AD140" s="468"/>
      <c r="AE140" s="468"/>
      <c r="AF140" s="468"/>
      <c r="AG140" s="468"/>
      <c r="AH140" s="468"/>
      <c r="AI140" s="468"/>
      <c r="AJ140" s="468"/>
    </row>
    <row r="141" spans="1:36" ht="12.7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  <c r="AA141" s="468"/>
      <c r="AB141" s="468"/>
      <c r="AC141" s="468"/>
      <c r="AD141" s="468"/>
      <c r="AE141" s="468"/>
      <c r="AF141" s="468"/>
      <c r="AG141" s="468"/>
      <c r="AH141" s="468"/>
      <c r="AI141" s="468"/>
      <c r="AJ141" s="468"/>
    </row>
    <row r="142" spans="1:36" ht="12.75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  <c r="AA142" s="468"/>
      <c r="AB142" s="468"/>
      <c r="AC142" s="468"/>
      <c r="AD142" s="468"/>
      <c r="AE142" s="468"/>
      <c r="AF142" s="468"/>
      <c r="AG142" s="468"/>
      <c r="AH142" s="468"/>
      <c r="AI142" s="468"/>
      <c r="AJ142" s="468"/>
    </row>
    <row r="143" spans="1:36" ht="12.75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  <c r="AH143" s="468"/>
      <c r="AI143" s="468"/>
      <c r="AJ143" s="468"/>
    </row>
    <row r="144" spans="1:36" ht="12.75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  <c r="AH144" s="468"/>
      <c r="AI144" s="468"/>
      <c r="AJ144" s="468"/>
    </row>
    <row r="145" spans="1:36" ht="12.75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  <c r="AH145" s="468"/>
      <c r="AI145" s="468"/>
      <c r="AJ145" s="468"/>
    </row>
    <row r="146" spans="1:36" ht="12.75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</row>
    <row r="147" spans="1:36" ht="12.75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  <c r="AH147" s="468"/>
      <c r="AI147" s="468"/>
      <c r="AJ147" s="468"/>
    </row>
    <row r="148" spans="1:36" ht="12.7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  <c r="AH148" s="468"/>
      <c r="AI148" s="468"/>
      <c r="AJ148" s="468"/>
    </row>
    <row r="149" spans="1:36" ht="12.75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</row>
    <row r="150" spans="1:36" ht="12.7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</row>
    <row r="151" spans="1:36" ht="12.75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  <c r="AH151" s="468"/>
      <c r="AI151" s="468"/>
      <c r="AJ151" s="468"/>
    </row>
    <row r="152" spans="1:36" ht="12.75" customHeight="1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468"/>
      <c r="AI152" s="468"/>
      <c r="AJ152" s="468"/>
    </row>
    <row r="153" spans="1:36" ht="12.75" customHeight="1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</row>
    <row r="154" spans="1:36" ht="12.75" customHeight="1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468"/>
      <c r="AI154" s="468"/>
      <c r="AJ154" s="468"/>
    </row>
    <row r="155" spans="1:36" ht="12.75" customHeight="1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468"/>
      <c r="AI155" s="468"/>
      <c r="AJ155" s="468"/>
    </row>
    <row r="156" spans="1:36" ht="12.75" customHeight="1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468"/>
      <c r="AI156" s="468"/>
      <c r="AJ156" s="468"/>
    </row>
    <row r="157" spans="1:36" ht="12.75" customHeight="1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468"/>
      <c r="AI157" s="468"/>
      <c r="AJ157" s="468"/>
    </row>
    <row r="158" spans="1:36" ht="12.75" customHeight="1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468"/>
      <c r="AI158" s="468"/>
      <c r="AJ158" s="468"/>
    </row>
    <row r="159" spans="1:36" ht="12.75" customHeight="1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468"/>
      <c r="AI159" s="468"/>
      <c r="AJ159" s="468"/>
    </row>
    <row r="160" spans="1:36" ht="12.75" customHeight="1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468"/>
      <c r="AI160" s="468"/>
      <c r="AJ160" s="468"/>
    </row>
    <row r="161" spans="1:36" ht="12.75" customHeight="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468"/>
      <c r="AI161" s="468"/>
      <c r="AJ161" s="468"/>
    </row>
    <row r="162" spans="1:36" ht="12.75" customHeight="1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468"/>
      <c r="AI162" s="468"/>
      <c r="AJ162" s="468"/>
    </row>
    <row r="163" spans="1:36" ht="12.75" customHeight="1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468"/>
      <c r="AI163" s="468"/>
      <c r="AJ163" s="468"/>
    </row>
    <row r="164" spans="1:36" ht="12.75" customHeight="1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468"/>
      <c r="AI164" s="468"/>
      <c r="AJ164" s="468"/>
    </row>
    <row r="165" spans="1:36" ht="12.75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468"/>
      <c r="AI165" s="468"/>
      <c r="AJ165" s="468"/>
    </row>
    <row r="166" spans="1:36" ht="12.75" customHeight="1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468"/>
      <c r="AI166" s="468"/>
      <c r="AJ166" s="468"/>
    </row>
    <row r="167" spans="1:36" ht="12.75" customHeight="1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468"/>
      <c r="AI167" s="468"/>
      <c r="AJ167" s="468"/>
    </row>
    <row r="168" spans="1:36" ht="12.75" customHeight="1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468"/>
      <c r="AI168" s="468"/>
      <c r="AJ168" s="468"/>
    </row>
    <row r="169" spans="1:36" ht="12.75" customHeight="1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468"/>
      <c r="AI169" s="468"/>
      <c r="AJ169" s="468"/>
    </row>
    <row r="170" spans="1:36" ht="12.75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468"/>
      <c r="AI170" s="468"/>
      <c r="AJ170" s="468"/>
    </row>
    <row r="171" spans="1:36" ht="12.75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468"/>
      <c r="AI171" s="468"/>
      <c r="AJ171" s="468"/>
    </row>
    <row r="172" spans="1:36" ht="12.7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468"/>
      <c r="AI172" s="468"/>
      <c r="AJ172" s="468"/>
    </row>
    <row r="173" spans="1:36" ht="12.7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</row>
    <row r="174" spans="1:36" ht="12.7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468"/>
      <c r="AI174" s="468"/>
      <c r="AJ174" s="468"/>
    </row>
    <row r="175" spans="1:36" ht="12.75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468"/>
      <c r="AI175" s="468"/>
      <c r="AJ175" s="468"/>
    </row>
    <row r="176" spans="1:36" ht="12.75" customHeight="1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468"/>
      <c r="AI176" s="468"/>
      <c r="AJ176" s="468"/>
    </row>
    <row r="177" spans="1:36" ht="12.75" customHeight="1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468"/>
      <c r="AI177" s="468"/>
      <c r="AJ177" s="468"/>
    </row>
    <row r="178" spans="1:36" ht="12.75" customHeight="1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468"/>
      <c r="AI178" s="468"/>
      <c r="AJ178" s="468"/>
    </row>
    <row r="179" spans="1:36" ht="12.75" customHeight="1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468"/>
      <c r="AI179" s="468"/>
      <c r="AJ179" s="468"/>
    </row>
    <row r="180" spans="1:36" ht="12.75" customHeight="1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468"/>
      <c r="AI180" s="468"/>
      <c r="AJ180" s="468"/>
    </row>
    <row r="181" spans="1:36" ht="12.75" customHeight="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468"/>
      <c r="AI181" s="468"/>
      <c r="AJ181" s="468"/>
    </row>
    <row r="182" spans="1:36" ht="12.75" customHeight="1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468"/>
      <c r="AI182" s="468"/>
      <c r="AJ182" s="468"/>
    </row>
    <row r="183" spans="1:36" ht="12.75" customHeight="1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468"/>
      <c r="AI183" s="468"/>
      <c r="AJ183" s="468"/>
    </row>
    <row r="184" spans="1:36" ht="12.75" customHeight="1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468"/>
      <c r="AI184" s="468"/>
      <c r="AJ184" s="468"/>
    </row>
    <row r="185" spans="1:36" ht="12.75" customHeight="1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468"/>
      <c r="AI185" s="468"/>
      <c r="AJ185" s="468"/>
    </row>
    <row r="186" spans="1:36" ht="12.75" customHeight="1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468"/>
      <c r="AI186" s="468"/>
      <c r="AJ186" s="468"/>
    </row>
    <row r="187" spans="1:36" ht="12.75" customHeight="1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468"/>
      <c r="AI187" s="468"/>
      <c r="AJ187" s="468"/>
    </row>
    <row r="188" spans="1:36" ht="12.75" customHeight="1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</row>
    <row r="189" spans="1:36" ht="12.75" customHeight="1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8"/>
      <c r="AJ189" s="468"/>
    </row>
    <row r="190" spans="1:36" ht="12.75" customHeight="1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8"/>
      <c r="AJ190" s="468"/>
    </row>
    <row r="191" spans="1:36" ht="12.75" customHeight="1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8"/>
      <c r="AJ191" s="468"/>
    </row>
    <row r="192" spans="1:36" ht="12.75" customHeight="1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8"/>
      <c r="AJ192" s="468"/>
    </row>
    <row r="193" spans="1:36" ht="12.75" customHeight="1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8"/>
      <c r="AJ193" s="468"/>
    </row>
    <row r="194" spans="1:36" ht="12.75" customHeight="1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8"/>
      <c r="AJ194" s="468"/>
    </row>
    <row r="195" spans="1:36" ht="12.75" customHeight="1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8"/>
      <c r="AJ195" s="468"/>
    </row>
    <row r="196" spans="1:36" ht="12.75" customHeight="1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8"/>
      <c r="AJ196" s="468"/>
    </row>
    <row r="197" spans="1:36" ht="12.75" customHeight="1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8"/>
      <c r="AJ197" s="468"/>
    </row>
    <row r="198" spans="1:36" ht="12.75" customHeight="1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</row>
    <row r="199" spans="1:36" ht="12.75" customHeight="1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8"/>
      <c r="AJ199" s="468"/>
    </row>
    <row r="200" spans="1:36" ht="12.75" customHeight="1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8"/>
      <c r="AJ200" s="468"/>
    </row>
    <row r="201" spans="1:36" ht="12.75" customHeight="1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8"/>
      <c r="AJ201" s="468"/>
    </row>
    <row r="202" spans="1:36" ht="12.75" customHeight="1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8"/>
      <c r="AJ202" s="468"/>
    </row>
    <row r="203" spans="1:36" ht="12.75" customHeight="1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8"/>
      <c r="AJ203" s="468"/>
    </row>
    <row r="204" spans="1:36" ht="12.75" customHeight="1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8"/>
      <c r="AJ204" s="468"/>
    </row>
    <row r="205" spans="1:36" ht="12.75" customHeight="1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8"/>
      <c r="AJ205" s="468"/>
    </row>
    <row r="206" spans="1:36" ht="12.75" customHeight="1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8"/>
      <c r="AJ206" s="468"/>
    </row>
    <row r="207" spans="1:36" ht="12.75" customHeight="1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8"/>
      <c r="AJ207" s="468"/>
    </row>
    <row r="208" spans="1:36" ht="12.75" customHeight="1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8"/>
      <c r="AJ208" s="468"/>
    </row>
    <row r="209" spans="5:36" ht="12.75" customHeight="1"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8"/>
      <c r="AJ209" s="468"/>
    </row>
    <row r="210" spans="5:36" ht="12.75" customHeight="1"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8"/>
      <c r="AJ210" s="468"/>
    </row>
    <row r="211" spans="5:36" ht="12.75" customHeight="1"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8"/>
      <c r="AJ211" s="468"/>
    </row>
    <row r="212" spans="5:36" ht="12.75" customHeight="1"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8"/>
      <c r="AJ212" s="468"/>
    </row>
    <row r="213" spans="5:36" ht="12.75" customHeight="1"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8"/>
      <c r="AJ213" s="468"/>
    </row>
    <row r="214" spans="5:36" ht="12.75" customHeight="1"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8"/>
      <c r="AJ214" s="468"/>
    </row>
    <row r="215" spans="5:36" ht="12.75" customHeight="1"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8"/>
      <c r="AJ215" s="468"/>
    </row>
    <row r="216" spans="5:36" ht="12.75" customHeight="1"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8"/>
      <c r="AJ216" s="468"/>
    </row>
    <row r="217" spans="5:36" ht="12.75" customHeight="1"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8"/>
      <c r="AJ217" s="468"/>
    </row>
    <row r="218" spans="5:36" ht="12.75" customHeight="1"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8"/>
      <c r="AJ218" s="468"/>
    </row>
    <row r="219" spans="5:36" ht="12.75" customHeight="1"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8"/>
      <c r="AJ219" s="468"/>
    </row>
    <row r="220" spans="5:36" ht="12.75" customHeight="1"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8"/>
      <c r="AJ220" s="468"/>
    </row>
    <row r="221" spans="5:36" ht="12.75" customHeight="1"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8"/>
      <c r="AJ221" s="468"/>
    </row>
    <row r="222" spans="5:36" ht="12.75" customHeight="1"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8"/>
      <c r="AJ222" s="468"/>
    </row>
    <row r="223" spans="5:36" ht="12.75" customHeight="1"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8"/>
      <c r="AJ223" s="468"/>
    </row>
    <row r="224" spans="5:36" ht="12.75" customHeight="1"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8"/>
      <c r="AJ224" s="468"/>
    </row>
    <row r="225" spans="5:36" ht="12.75" customHeight="1"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8"/>
      <c r="AJ225" s="468"/>
    </row>
    <row r="226" spans="5:36" ht="12.75" customHeight="1"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8"/>
      <c r="AJ226" s="468"/>
    </row>
    <row r="227" spans="5:36" ht="12.75" customHeight="1"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8"/>
      <c r="AJ227" s="468"/>
    </row>
    <row r="228" spans="5:36" ht="12.75" customHeight="1"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8"/>
      <c r="AJ228" s="468"/>
    </row>
    <row r="229" spans="5:36" ht="12.75" customHeight="1"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8"/>
      <c r="AJ229" s="468"/>
    </row>
    <row r="230" spans="5:36" ht="12.75" customHeight="1"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8"/>
      <c r="AJ230" s="468"/>
    </row>
    <row r="231" spans="5:36" ht="12.75" customHeight="1"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8"/>
      <c r="AJ231" s="468"/>
    </row>
    <row r="232" spans="5:36" ht="12.75" customHeight="1"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8"/>
      <c r="AJ232" s="468"/>
    </row>
    <row r="233" spans="5:36" ht="12.75" customHeight="1"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8"/>
      <c r="AJ233" s="468"/>
    </row>
    <row r="234" spans="5:36" ht="12.75" customHeight="1"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8"/>
      <c r="AJ234" s="468"/>
    </row>
    <row r="235" spans="5:36" ht="12.75" customHeight="1"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8"/>
      <c r="AJ235" s="468"/>
    </row>
    <row r="236" spans="5:36" ht="12.75" customHeight="1"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8"/>
      <c r="AJ236" s="468"/>
    </row>
    <row r="237" spans="5:36" ht="12.75" customHeight="1"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8"/>
      <c r="AJ237" s="468"/>
    </row>
    <row r="238" spans="5:36" ht="12.75" customHeight="1"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8"/>
      <c r="AJ238" s="468"/>
    </row>
    <row r="239" spans="5:36" ht="12.75" customHeight="1"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8"/>
      <c r="AJ239" s="468"/>
    </row>
    <row r="240" spans="5:36" ht="12.75" customHeight="1"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8"/>
      <c r="AJ240" s="468"/>
    </row>
    <row r="241" spans="5:36" ht="12.75" customHeight="1"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8"/>
      <c r="AJ241" s="468"/>
    </row>
    <row r="242" spans="5:36" ht="12.75" customHeight="1"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8"/>
      <c r="AJ242" s="468"/>
    </row>
    <row r="243" spans="5:36" ht="12.75" customHeight="1"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8"/>
      <c r="AJ243" s="468"/>
    </row>
    <row r="244" spans="5:36" ht="12.75" customHeight="1"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8"/>
      <c r="AJ244" s="468"/>
    </row>
    <row r="245" spans="5:36" ht="12.75" customHeight="1"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8"/>
      <c r="AJ245" s="468"/>
    </row>
    <row r="246" spans="5:36" ht="12.75" customHeight="1"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8"/>
      <c r="AJ246" s="468"/>
    </row>
    <row r="247" spans="5:36" ht="12.75" customHeight="1"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8"/>
      <c r="AJ247" s="468"/>
    </row>
    <row r="248" spans="5:36" ht="12.75" customHeight="1"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8"/>
      <c r="AJ248" s="468"/>
    </row>
    <row r="249" spans="5:36" ht="12.75" customHeight="1"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8"/>
      <c r="AJ249" s="468"/>
    </row>
    <row r="250" spans="5:36" ht="12.75" customHeight="1"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8"/>
      <c r="AJ250" s="468"/>
    </row>
    <row r="251" spans="5:36" ht="12.75" customHeight="1"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8"/>
      <c r="AJ251" s="468"/>
    </row>
    <row r="252" spans="5:36" ht="12.75" customHeight="1"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8"/>
      <c r="AJ252" s="468"/>
    </row>
    <row r="253" spans="5:36" ht="12.75" customHeight="1"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8"/>
      <c r="AJ253" s="468"/>
    </row>
    <row r="254" spans="5:36" ht="12.75" customHeight="1"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8"/>
      <c r="AJ254" s="468"/>
    </row>
    <row r="255" spans="5:36" ht="12.75" customHeight="1"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8"/>
      <c r="AJ255" s="468"/>
    </row>
    <row r="256" spans="5:36" ht="12.75" customHeight="1"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8"/>
      <c r="AJ256" s="468"/>
    </row>
    <row r="257" spans="5:36" ht="12.75" customHeight="1"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8"/>
      <c r="AJ257" s="468"/>
    </row>
    <row r="258" spans="5:36" ht="12.75" customHeight="1"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  <c r="AH258" s="468"/>
      <c r="AI258" s="468"/>
      <c r="AJ258" s="468"/>
    </row>
    <row r="259" spans="5:36" ht="12.75" customHeight="1"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  <c r="AH259" s="468"/>
      <c r="AI259" s="468"/>
      <c r="AJ259" s="468"/>
    </row>
    <row r="260" spans="5:36" ht="12.75" customHeight="1"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  <c r="AH260" s="468"/>
      <c r="AI260" s="468"/>
      <c r="AJ260" s="468"/>
    </row>
    <row r="261" spans="5:36" ht="12.75" customHeight="1"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  <c r="AH261" s="468"/>
      <c r="AI261" s="468"/>
      <c r="AJ261" s="468"/>
    </row>
    <row r="262" spans="5:36" ht="12.75" customHeight="1"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8"/>
      <c r="AJ262" s="468"/>
    </row>
    <row r="263" spans="5:36" ht="12.75" customHeight="1"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  <c r="AH263" s="468"/>
      <c r="AI263" s="468"/>
      <c r="AJ263" s="468"/>
    </row>
    <row r="264" spans="5:36" ht="12.75" customHeight="1"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  <c r="AH264" s="468"/>
      <c r="AI264" s="468"/>
      <c r="AJ264" s="468"/>
    </row>
    <row r="265" spans="5:36" ht="12.75" customHeight="1"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  <c r="AA265" s="468"/>
      <c r="AB265" s="468"/>
      <c r="AC265" s="468"/>
      <c r="AD265" s="468"/>
      <c r="AE265" s="468"/>
      <c r="AF265" s="468"/>
      <c r="AG265" s="468"/>
      <c r="AH265" s="468"/>
      <c r="AI265" s="468"/>
      <c r="AJ265" s="468"/>
    </row>
    <row r="266" spans="5:36" ht="12.75" customHeight="1"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  <c r="AA266" s="468"/>
      <c r="AB266" s="468"/>
      <c r="AC266" s="468"/>
      <c r="AD266" s="468"/>
      <c r="AE266" s="468"/>
      <c r="AF266" s="468"/>
      <c r="AG266" s="468"/>
      <c r="AH266" s="468"/>
      <c r="AI266" s="468"/>
      <c r="AJ266" s="468"/>
    </row>
    <row r="267" spans="5:36" ht="12.75" customHeight="1"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  <c r="AA267" s="468"/>
      <c r="AB267" s="468"/>
      <c r="AC267" s="468"/>
      <c r="AD267" s="468"/>
      <c r="AE267" s="468"/>
      <c r="AF267" s="468"/>
      <c r="AG267" s="468"/>
      <c r="AH267" s="468"/>
      <c r="AI267" s="468"/>
      <c r="AJ267" s="468"/>
    </row>
    <row r="268" spans="5:36" ht="12.75" customHeight="1"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  <c r="AA268" s="468"/>
      <c r="AB268" s="468"/>
      <c r="AC268" s="468"/>
      <c r="AD268" s="468"/>
      <c r="AE268" s="468"/>
      <c r="AF268" s="468"/>
      <c r="AG268" s="468"/>
      <c r="AH268" s="468"/>
      <c r="AI268" s="468"/>
      <c r="AJ268" s="468"/>
    </row>
    <row r="269" spans="5:36" ht="12.75" customHeight="1"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  <c r="AA269" s="468"/>
      <c r="AB269" s="468"/>
      <c r="AC269" s="468"/>
      <c r="AD269" s="468"/>
      <c r="AE269" s="468"/>
      <c r="AF269" s="468"/>
      <c r="AG269" s="468"/>
      <c r="AH269" s="468"/>
      <c r="AI269" s="468"/>
      <c r="AJ269" s="468"/>
    </row>
    <row r="270" spans="5:36" ht="12.75" customHeight="1"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  <c r="AA270" s="468"/>
      <c r="AB270" s="468"/>
      <c r="AC270" s="468"/>
      <c r="AD270" s="468"/>
      <c r="AE270" s="468"/>
      <c r="AF270" s="468"/>
      <c r="AG270" s="468"/>
      <c r="AH270" s="468"/>
      <c r="AI270" s="468"/>
      <c r="AJ270" s="468"/>
    </row>
    <row r="271" spans="5:36" ht="12.75" customHeight="1"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  <c r="AA271" s="468"/>
      <c r="AB271" s="468"/>
      <c r="AC271" s="468"/>
      <c r="AD271" s="468"/>
      <c r="AE271" s="468"/>
      <c r="AF271" s="468"/>
      <c r="AG271" s="468"/>
      <c r="AH271" s="468"/>
      <c r="AI271" s="468"/>
      <c r="AJ271" s="468"/>
    </row>
    <row r="272" spans="5:36" ht="12.75" customHeight="1"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  <c r="AA272" s="468"/>
      <c r="AB272" s="468"/>
      <c r="AC272" s="468"/>
      <c r="AD272" s="468"/>
      <c r="AE272" s="468"/>
      <c r="AF272" s="468"/>
      <c r="AG272" s="468"/>
      <c r="AH272" s="468"/>
      <c r="AI272" s="468"/>
      <c r="AJ272" s="468"/>
    </row>
    <row r="273" spans="5:36" ht="12.75" customHeight="1"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  <c r="AH273" s="468"/>
      <c r="AI273" s="468"/>
      <c r="AJ273" s="468"/>
    </row>
    <row r="274" spans="5:36" ht="12.75" customHeight="1"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  <c r="AA274" s="468"/>
      <c r="AB274" s="468"/>
      <c r="AC274" s="468"/>
      <c r="AD274" s="468"/>
      <c r="AE274" s="468"/>
      <c r="AF274" s="468"/>
      <c r="AG274" s="468"/>
      <c r="AH274" s="468"/>
      <c r="AI274" s="468"/>
      <c r="AJ274" s="468"/>
    </row>
    <row r="275" spans="5:36" ht="12.75" customHeight="1"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  <c r="AA275" s="468"/>
      <c r="AB275" s="468"/>
      <c r="AC275" s="468"/>
      <c r="AD275" s="468"/>
      <c r="AE275" s="468"/>
      <c r="AF275" s="468"/>
      <c r="AG275" s="468"/>
      <c r="AH275" s="468"/>
      <c r="AI275" s="468"/>
      <c r="AJ275" s="468"/>
    </row>
    <row r="276" spans="5:36" ht="12.75" customHeight="1"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  <c r="AA276" s="468"/>
      <c r="AB276" s="468"/>
      <c r="AC276" s="468"/>
      <c r="AD276" s="468"/>
      <c r="AE276" s="468"/>
      <c r="AF276" s="468"/>
      <c r="AG276" s="468"/>
      <c r="AH276" s="468"/>
      <c r="AI276" s="468"/>
      <c r="AJ276" s="468"/>
    </row>
    <row r="277" spans="5:36" ht="12.75" customHeight="1"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  <c r="AA277" s="468"/>
      <c r="AB277" s="468"/>
      <c r="AC277" s="468"/>
      <c r="AD277" s="468"/>
      <c r="AE277" s="468"/>
      <c r="AF277" s="468"/>
      <c r="AG277" s="468"/>
      <c r="AH277" s="468"/>
      <c r="AI277" s="468"/>
      <c r="AJ277" s="468"/>
    </row>
    <row r="278" spans="5:36" ht="12.75" customHeight="1"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  <c r="AA278" s="468"/>
      <c r="AB278" s="468"/>
      <c r="AC278" s="468"/>
      <c r="AD278" s="468"/>
      <c r="AE278" s="468"/>
      <c r="AF278" s="468"/>
      <c r="AG278" s="468"/>
      <c r="AH278" s="468"/>
      <c r="AI278" s="468"/>
      <c r="AJ278" s="468"/>
    </row>
    <row r="279" spans="5:36" ht="12.75" customHeight="1"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  <c r="AA279" s="468"/>
      <c r="AB279" s="468"/>
      <c r="AC279" s="468"/>
      <c r="AD279" s="468"/>
      <c r="AE279" s="468"/>
      <c r="AF279" s="468"/>
      <c r="AG279" s="468"/>
      <c r="AH279" s="468"/>
      <c r="AI279" s="468"/>
      <c r="AJ279" s="468"/>
    </row>
    <row r="280" spans="5:36" ht="12.75" customHeight="1"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E280" s="468"/>
      <c r="AF280" s="468"/>
      <c r="AG280" s="468"/>
      <c r="AH280" s="468"/>
      <c r="AI280" s="468"/>
      <c r="AJ280" s="468"/>
    </row>
    <row r="281" spans="5:36" ht="12.75" customHeight="1"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  <c r="AA281" s="468"/>
      <c r="AB281" s="468"/>
      <c r="AC281" s="468"/>
      <c r="AD281" s="468"/>
      <c r="AE281" s="468"/>
      <c r="AF281" s="468"/>
      <c r="AG281" s="468"/>
      <c r="AH281" s="468"/>
      <c r="AI281" s="468"/>
      <c r="AJ281" s="468"/>
    </row>
    <row r="282" spans="5:36" ht="12.75" customHeight="1"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  <c r="AA282" s="468"/>
      <c r="AB282" s="468"/>
      <c r="AC282" s="468"/>
      <c r="AD282" s="468"/>
      <c r="AE282" s="468"/>
      <c r="AF282" s="468"/>
      <c r="AG282" s="468"/>
      <c r="AH282" s="468"/>
      <c r="AI282" s="468"/>
      <c r="AJ282" s="468"/>
    </row>
    <row r="283" spans="5:36" ht="12.75" customHeight="1"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  <c r="AA283" s="468"/>
      <c r="AB283" s="468"/>
      <c r="AC283" s="468"/>
      <c r="AD283" s="468"/>
      <c r="AE283" s="468"/>
      <c r="AF283" s="468"/>
      <c r="AG283" s="468"/>
      <c r="AH283" s="468"/>
      <c r="AI283" s="468"/>
      <c r="AJ283" s="468"/>
    </row>
    <row r="284" spans="5:36" ht="12.75" customHeight="1"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  <c r="AA284" s="468"/>
      <c r="AB284" s="468"/>
      <c r="AC284" s="468"/>
      <c r="AD284" s="468"/>
      <c r="AE284" s="468"/>
      <c r="AF284" s="468"/>
      <c r="AG284" s="468"/>
      <c r="AH284" s="468"/>
      <c r="AI284" s="468"/>
      <c r="AJ284" s="468"/>
    </row>
    <row r="285" spans="5:36" ht="12.75" customHeight="1"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  <c r="AA285" s="468"/>
      <c r="AB285" s="468"/>
      <c r="AC285" s="468"/>
      <c r="AD285" s="468"/>
      <c r="AE285" s="468"/>
      <c r="AF285" s="468"/>
      <c r="AG285" s="468"/>
      <c r="AH285" s="468"/>
      <c r="AI285" s="468"/>
      <c r="AJ285" s="468"/>
    </row>
    <row r="286" spans="5:36" ht="12.75" customHeight="1"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  <c r="AA286" s="468"/>
      <c r="AB286" s="468"/>
      <c r="AC286" s="468"/>
      <c r="AD286" s="468"/>
      <c r="AE286" s="468"/>
      <c r="AF286" s="468"/>
      <c r="AG286" s="468"/>
      <c r="AH286" s="468"/>
      <c r="AI286" s="468"/>
      <c r="AJ286" s="468"/>
    </row>
    <row r="287" spans="5:36" ht="12.75" customHeight="1"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  <c r="AA287" s="468"/>
      <c r="AB287" s="468"/>
      <c r="AC287" s="468"/>
      <c r="AD287" s="468"/>
      <c r="AE287" s="468"/>
      <c r="AF287" s="468"/>
      <c r="AG287" s="468"/>
      <c r="AH287" s="468"/>
      <c r="AI287" s="468"/>
      <c r="AJ287" s="468"/>
    </row>
    <row r="288" spans="5:36" ht="12.75" customHeight="1"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  <c r="AG288" s="468"/>
      <c r="AH288" s="468"/>
      <c r="AI288" s="468"/>
      <c r="AJ288" s="468"/>
    </row>
    <row r="289" spans="5:36" ht="12.75" customHeight="1"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  <c r="AH289" s="468"/>
      <c r="AI289" s="468"/>
      <c r="AJ289" s="468"/>
    </row>
    <row r="290" spans="5:36" ht="12.75" customHeight="1"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  <c r="AA290" s="468"/>
      <c r="AB290" s="468"/>
      <c r="AC290" s="468"/>
      <c r="AD290" s="468"/>
      <c r="AE290" s="468"/>
      <c r="AF290" s="468"/>
      <c r="AG290" s="468"/>
      <c r="AH290" s="468"/>
      <c r="AI290" s="468"/>
      <c r="AJ290" s="468"/>
    </row>
    <row r="291" spans="5:36" ht="12.75" customHeight="1"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  <c r="AA291" s="468"/>
      <c r="AB291" s="468"/>
      <c r="AC291" s="468"/>
      <c r="AD291" s="468"/>
      <c r="AE291" s="468"/>
      <c r="AF291" s="468"/>
      <c r="AG291" s="468"/>
      <c r="AH291" s="468"/>
      <c r="AI291" s="468"/>
      <c r="AJ291" s="468"/>
    </row>
    <row r="292" spans="5:36" ht="12.75" customHeight="1"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  <c r="AA292" s="468"/>
      <c r="AB292" s="468"/>
      <c r="AC292" s="468"/>
      <c r="AD292" s="468"/>
      <c r="AE292" s="468"/>
      <c r="AF292" s="468"/>
      <c r="AG292" s="468"/>
      <c r="AH292" s="468"/>
      <c r="AI292" s="468"/>
      <c r="AJ292" s="468"/>
    </row>
    <row r="293" spans="5:36" ht="12.75" customHeight="1"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  <c r="AA293" s="468"/>
      <c r="AB293" s="468"/>
      <c r="AC293" s="468"/>
      <c r="AD293" s="468"/>
      <c r="AE293" s="468"/>
      <c r="AF293" s="468"/>
      <c r="AG293" s="468"/>
      <c r="AH293" s="468"/>
      <c r="AI293" s="468"/>
      <c r="AJ293" s="468"/>
    </row>
    <row r="294" spans="5:36" ht="12.75" customHeight="1"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  <c r="AA294" s="468"/>
      <c r="AB294" s="468"/>
      <c r="AC294" s="468"/>
      <c r="AD294" s="468"/>
      <c r="AE294" s="468"/>
      <c r="AF294" s="468"/>
      <c r="AG294" s="468"/>
      <c r="AH294" s="468"/>
      <c r="AI294" s="468"/>
      <c r="AJ294" s="468"/>
    </row>
    <row r="295" spans="5:36" ht="12.75" customHeight="1"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  <c r="AA295" s="468"/>
      <c r="AB295" s="468"/>
      <c r="AC295" s="468"/>
      <c r="AD295" s="468"/>
      <c r="AE295" s="468"/>
      <c r="AF295" s="468"/>
      <c r="AG295" s="468"/>
      <c r="AH295" s="468"/>
      <c r="AI295" s="468"/>
      <c r="AJ295" s="468"/>
    </row>
    <row r="296" spans="5:36" ht="12.75" customHeight="1"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  <c r="AA296" s="468"/>
      <c r="AB296" s="468"/>
      <c r="AC296" s="468"/>
      <c r="AD296" s="468"/>
      <c r="AE296" s="468"/>
      <c r="AF296" s="468"/>
      <c r="AG296" s="468"/>
      <c r="AH296" s="468"/>
      <c r="AI296" s="468"/>
      <c r="AJ296" s="468"/>
    </row>
    <row r="297" spans="5:36" ht="12.75" customHeight="1"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  <c r="AA297" s="468"/>
      <c r="AB297" s="468"/>
      <c r="AC297" s="468"/>
      <c r="AD297" s="468"/>
      <c r="AE297" s="468"/>
      <c r="AF297" s="468"/>
      <c r="AG297" s="468"/>
      <c r="AH297" s="468"/>
      <c r="AI297" s="468"/>
      <c r="AJ297" s="468"/>
    </row>
    <row r="298" spans="5:36" ht="12.75" customHeight="1"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  <c r="AA298" s="468"/>
      <c r="AB298" s="468"/>
      <c r="AC298" s="468"/>
      <c r="AD298" s="468"/>
      <c r="AE298" s="468"/>
      <c r="AF298" s="468"/>
      <c r="AG298" s="468"/>
      <c r="AH298" s="468"/>
      <c r="AI298" s="468"/>
      <c r="AJ298" s="468"/>
    </row>
    <row r="299" spans="5:36" ht="12.75" customHeight="1"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  <c r="AA299" s="468"/>
      <c r="AB299" s="468"/>
      <c r="AC299" s="468"/>
      <c r="AD299" s="468"/>
      <c r="AE299" s="468"/>
      <c r="AF299" s="468"/>
      <c r="AG299" s="468"/>
      <c r="AH299" s="468"/>
      <c r="AI299" s="468"/>
      <c r="AJ299" s="468"/>
    </row>
    <row r="300" spans="5:36" ht="12.75" customHeight="1"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  <c r="AA300" s="468"/>
      <c r="AB300" s="468"/>
      <c r="AC300" s="468"/>
      <c r="AD300" s="468"/>
      <c r="AE300" s="468"/>
      <c r="AF300" s="468"/>
      <c r="AG300" s="468"/>
      <c r="AH300" s="468"/>
      <c r="AI300" s="468"/>
      <c r="AJ300" s="468"/>
    </row>
    <row r="301" spans="5:36" ht="12.75" customHeight="1"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  <c r="AA301" s="468"/>
      <c r="AB301" s="468"/>
      <c r="AC301" s="468"/>
      <c r="AD301" s="468"/>
      <c r="AE301" s="468"/>
      <c r="AF301" s="468"/>
      <c r="AG301" s="468"/>
      <c r="AH301" s="468"/>
      <c r="AI301" s="468"/>
      <c r="AJ301" s="468"/>
    </row>
    <row r="302" spans="5:36" ht="12.75" customHeight="1"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  <c r="AA302" s="468"/>
      <c r="AB302" s="468"/>
      <c r="AC302" s="468"/>
      <c r="AD302" s="468"/>
      <c r="AE302" s="468"/>
      <c r="AF302" s="468"/>
      <c r="AG302" s="468"/>
      <c r="AH302" s="468"/>
      <c r="AI302" s="468"/>
      <c r="AJ302" s="468"/>
    </row>
    <row r="303" spans="5:36" ht="12.75" customHeight="1"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  <c r="AA303" s="468"/>
      <c r="AB303" s="468"/>
      <c r="AC303" s="468"/>
      <c r="AD303" s="468"/>
      <c r="AE303" s="468"/>
      <c r="AF303" s="468"/>
      <c r="AG303" s="468"/>
      <c r="AH303" s="468"/>
      <c r="AI303" s="468"/>
      <c r="AJ303" s="468"/>
    </row>
    <row r="304" spans="5:36" ht="12.75" customHeight="1"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  <c r="AA304" s="468"/>
      <c r="AB304" s="468"/>
      <c r="AC304" s="468"/>
      <c r="AD304" s="468"/>
      <c r="AE304" s="468"/>
      <c r="AF304" s="468"/>
      <c r="AG304" s="468"/>
      <c r="AH304" s="468"/>
      <c r="AI304" s="468"/>
      <c r="AJ304" s="468"/>
    </row>
    <row r="305" spans="5:36" ht="12.75" customHeight="1"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  <c r="AH305" s="468"/>
      <c r="AI305" s="468"/>
      <c r="AJ305" s="468"/>
    </row>
    <row r="306" spans="5:36" ht="12.75" customHeight="1"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  <c r="AA306" s="468"/>
      <c r="AB306" s="468"/>
      <c r="AC306" s="468"/>
      <c r="AD306" s="468"/>
      <c r="AE306" s="468"/>
      <c r="AF306" s="468"/>
      <c r="AG306" s="468"/>
      <c r="AH306" s="468"/>
      <c r="AI306" s="468"/>
      <c r="AJ306" s="468"/>
    </row>
    <row r="307" spans="5:36" ht="12.75" customHeight="1"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  <c r="AA307" s="468"/>
      <c r="AB307" s="468"/>
      <c r="AC307" s="468"/>
      <c r="AD307" s="468"/>
      <c r="AE307" s="468"/>
      <c r="AF307" s="468"/>
      <c r="AG307" s="468"/>
      <c r="AH307" s="468"/>
      <c r="AI307" s="468"/>
      <c r="AJ307" s="468"/>
    </row>
    <row r="308" spans="5:36" ht="12.75" customHeight="1"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  <c r="AA308" s="468"/>
      <c r="AB308" s="468"/>
      <c r="AC308" s="468"/>
      <c r="AD308" s="468"/>
      <c r="AE308" s="468"/>
      <c r="AF308" s="468"/>
      <c r="AG308" s="468"/>
      <c r="AH308" s="468"/>
      <c r="AI308" s="468"/>
      <c r="AJ308" s="468"/>
    </row>
    <row r="309" spans="5:36" ht="12.75" customHeight="1"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  <c r="AA309" s="468"/>
      <c r="AB309" s="468"/>
      <c r="AC309" s="468"/>
      <c r="AD309" s="468"/>
      <c r="AE309" s="468"/>
      <c r="AF309" s="468"/>
      <c r="AG309" s="468"/>
      <c r="AH309" s="468"/>
      <c r="AI309" s="468"/>
      <c r="AJ309" s="468"/>
    </row>
    <row r="310" spans="5:36" ht="12.75" customHeight="1"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  <c r="AA310" s="468"/>
      <c r="AB310" s="468"/>
      <c r="AC310" s="468"/>
      <c r="AD310" s="468"/>
      <c r="AE310" s="468"/>
      <c r="AF310" s="468"/>
      <c r="AG310" s="468"/>
      <c r="AH310" s="468"/>
      <c r="AI310" s="468"/>
      <c r="AJ310" s="468"/>
    </row>
    <row r="311" spans="5:36" ht="12.75" customHeight="1"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  <c r="AA311" s="468"/>
      <c r="AB311" s="468"/>
      <c r="AC311" s="468"/>
      <c r="AD311" s="468"/>
      <c r="AE311" s="468"/>
      <c r="AF311" s="468"/>
      <c r="AG311" s="468"/>
      <c r="AH311" s="468"/>
      <c r="AI311" s="468"/>
      <c r="AJ311" s="468"/>
    </row>
    <row r="312" spans="5:36" ht="12.75" customHeight="1"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  <c r="AA312" s="468"/>
      <c r="AB312" s="468"/>
      <c r="AC312" s="468"/>
      <c r="AD312" s="468"/>
      <c r="AE312" s="468"/>
      <c r="AF312" s="468"/>
      <c r="AG312" s="468"/>
      <c r="AH312" s="468"/>
      <c r="AI312" s="468"/>
      <c r="AJ312" s="468"/>
    </row>
    <row r="313" spans="5:36" ht="12.75" customHeight="1"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  <c r="AA313" s="468"/>
      <c r="AB313" s="468"/>
      <c r="AC313" s="468"/>
      <c r="AD313" s="468"/>
      <c r="AE313" s="468"/>
      <c r="AF313" s="468"/>
      <c r="AG313" s="468"/>
      <c r="AH313" s="468"/>
      <c r="AI313" s="468"/>
      <c r="AJ313" s="468"/>
    </row>
    <row r="314" spans="5:36" ht="12.75" customHeight="1"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  <c r="AA314" s="468"/>
      <c r="AB314" s="468"/>
      <c r="AC314" s="468"/>
      <c r="AD314" s="468"/>
      <c r="AE314" s="468"/>
      <c r="AF314" s="468"/>
      <c r="AG314" s="468"/>
      <c r="AH314" s="468"/>
      <c r="AI314" s="468"/>
      <c r="AJ314" s="468"/>
    </row>
    <row r="315" spans="5:36" ht="12.75" customHeight="1"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  <c r="AA315" s="468"/>
      <c r="AB315" s="468"/>
      <c r="AC315" s="468"/>
      <c r="AD315" s="468"/>
      <c r="AE315" s="468"/>
      <c r="AF315" s="468"/>
      <c r="AG315" s="468"/>
      <c r="AH315" s="468"/>
      <c r="AI315" s="468"/>
      <c r="AJ315" s="468"/>
    </row>
    <row r="316" spans="5:36" ht="12.75" customHeight="1"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  <c r="AA316" s="468"/>
      <c r="AB316" s="468"/>
      <c r="AC316" s="468"/>
      <c r="AD316" s="468"/>
      <c r="AE316" s="468"/>
      <c r="AF316" s="468"/>
      <c r="AG316" s="468"/>
      <c r="AH316" s="468"/>
      <c r="AI316" s="468"/>
      <c r="AJ316" s="468"/>
    </row>
    <row r="317" spans="5:36" ht="12.75" customHeight="1"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  <c r="AA317" s="468"/>
      <c r="AB317" s="468"/>
      <c r="AC317" s="468"/>
      <c r="AD317" s="468"/>
      <c r="AE317" s="468"/>
      <c r="AF317" s="468"/>
      <c r="AG317" s="468"/>
      <c r="AH317" s="468"/>
      <c r="AI317" s="468"/>
      <c r="AJ317" s="468"/>
    </row>
    <row r="318" spans="5:36" ht="12.75" customHeight="1"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  <c r="AA318" s="468"/>
      <c r="AB318" s="468"/>
      <c r="AC318" s="468"/>
      <c r="AD318" s="468"/>
      <c r="AE318" s="468"/>
      <c r="AF318" s="468"/>
      <c r="AG318" s="468"/>
      <c r="AH318" s="468"/>
      <c r="AI318" s="468"/>
      <c r="AJ318" s="468"/>
    </row>
    <row r="319" spans="5:36" ht="12.75" customHeight="1"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  <c r="AA319" s="468"/>
      <c r="AB319" s="468"/>
      <c r="AC319" s="468"/>
      <c r="AD319" s="468"/>
      <c r="AE319" s="468"/>
      <c r="AF319" s="468"/>
      <c r="AG319" s="468"/>
      <c r="AH319" s="468"/>
      <c r="AI319" s="468"/>
      <c r="AJ319" s="468"/>
    </row>
    <row r="320" spans="5:36" ht="12.75" customHeight="1"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  <c r="AA320" s="468"/>
      <c r="AB320" s="468"/>
      <c r="AC320" s="468"/>
      <c r="AD320" s="468"/>
      <c r="AE320" s="468"/>
      <c r="AF320" s="468"/>
      <c r="AG320" s="468"/>
      <c r="AH320" s="468"/>
      <c r="AI320" s="468"/>
      <c r="AJ320" s="468"/>
    </row>
    <row r="321" spans="5:36" ht="12.75" customHeight="1"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  <c r="AA321" s="468"/>
      <c r="AB321" s="468"/>
      <c r="AC321" s="468"/>
      <c r="AD321" s="468"/>
      <c r="AE321" s="468"/>
      <c r="AF321" s="468"/>
      <c r="AG321" s="468"/>
      <c r="AH321" s="468"/>
      <c r="AI321" s="468"/>
      <c r="AJ321" s="468"/>
    </row>
    <row r="322" spans="5:36" ht="12.75" customHeight="1"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  <c r="AA322" s="468"/>
      <c r="AB322" s="468"/>
      <c r="AC322" s="468"/>
      <c r="AD322" s="468"/>
      <c r="AE322" s="468"/>
      <c r="AF322" s="468"/>
      <c r="AG322" s="468"/>
      <c r="AH322" s="468"/>
      <c r="AI322" s="468"/>
      <c r="AJ322" s="468"/>
    </row>
    <row r="323" spans="5:36" ht="12.75" customHeight="1"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  <c r="AA323" s="468"/>
      <c r="AB323" s="468"/>
      <c r="AC323" s="468"/>
      <c r="AD323" s="468"/>
      <c r="AE323" s="468"/>
      <c r="AF323" s="468"/>
      <c r="AG323" s="468"/>
      <c r="AH323" s="468"/>
      <c r="AI323" s="468"/>
      <c r="AJ323" s="468"/>
    </row>
    <row r="324" spans="5:36" ht="12.75" customHeight="1"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  <c r="AA324" s="468"/>
      <c r="AB324" s="468"/>
      <c r="AC324" s="468"/>
      <c r="AD324" s="468"/>
      <c r="AE324" s="468"/>
      <c r="AF324" s="468"/>
      <c r="AG324" s="468"/>
      <c r="AH324" s="468"/>
      <c r="AI324" s="468"/>
      <c r="AJ324" s="468"/>
    </row>
    <row r="325" spans="5:36" ht="12.75" customHeight="1"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  <c r="AA325" s="468"/>
      <c r="AB325" s="468"/>
      <c r="AC325" s="468"/>
      <c r="AD325" s="468"/>
      <c r="AE325" s="468"/>
      <c r="AF325" s="468"/>
      <c r="AG325" s="468"/>
      <c r="AH325" s="468"/>
      <c r="AI325" s="468"/>
      <c r="AJ325" s="468"/>
    </row>
    <row r="326" spans="5:36" ht="12.75" customHeight="1"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  <c r="AA326" s="468"/>
      <c r="AB326" s="468"/>
      <c r="AC326" s="468"/>
      <c r="AD326" s="468"/>
      <c r="AE326" s="468"/>
      <c r="AF326" s="468"/>
      <c r="AG326" s="468"/>
      <c r="AH326" s="468"/>
      <c r="AI326" s="468"/>
      <c r="AJ326" s="468"/>
    </row>
    <row r="327" spans="5:36" ht="12.75" customHeight="1"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  <c r="AA327" s="468"/>
      <c r="AB327" s="468"/>
      <c r="AC327" s="468"/>
      <c r="AD327" s="468"/>
      <c r="AE327" s="468"/>
      <c r="AF327" s="468"/>
      <c r="AG327" s="468"/>
      <c r="AH327" s="468"/>
      <c r="AI327" s="468"/>
      <c r="AJ327" s="468"/>
    </row>
    <row r="328" spans="5:36" ht="12.75" customHeight="1"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  <c r="AA328" s="468"/>
      <c r="AB328" s="468"/>
      <c r="AC328" s="468"/>
      <c r="AD328" s="468"/>
      <c r="AE328" s="468"/>
      <c r="AF328" s="468"/>
      <c r="AG328" s="468"/>
      <c r="AH328" s="468"/>
      <c r="AI328" s="468"/>
      <c r="AJ328" s="468"/>
    </row>
    <row r="329" spans="5:36" ht="12.75" customHeight="1"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  <c r="AA329" s="468"/>
      <c r="AB329" s="468"/>
      <c r="AC329" s="468"/>
      <c r="AD329" s="468"/>
      <c r="AE329" s="468"/>
      <c r="AF329" s="468"/>
      <c r="AG329" s="468"/>
      <c r="AH329" s="468"/>
      <c r="AI329" s="468"/>
      <c r="AJ329" s="468"/>
    </row>
    <row r="330" spans="5:36" ht="12.75" customHeight="1"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  <c r="AA330" s="468"/>
      <c r="AB330" s="468"/>
      <c r="AC330" s="468"/>
      <c r="AD330" s="468"/>
      <c r="AE330" s="468"/>
      <c r="AF330" s="468"/>
      <c r="AG330" s="468"/>
      <c r="AH330" s="468"/>
      <c r="AI330" s="468"/>
      <c r="AJ330" s="468"/>
    </row>
    <row r="331" spans="5:36" ht="12.75" customHeight="1"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  <c r="AA331" s="468"/>
      <c r="AB331" s="468"/>
      <c r="AC331" s="468"/>
      <c r="AD331" s="468"/>
      <c r="AE331" s="468"/>
      <c r="AF331" s="468"/>
      <c r="AG331" s="468"/>
      <c r="AH331" s="468"/>
      <c r="AI331" s="468"/>
      <c r="AJ331" s="468"/>
    </row>
    <row r="332" spans="5:36" ht="12.75" customHeight="1"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  <c r="AA332" s="468"/>
      <c r="AB332" s="468"/>
      <c r="AC332" s="468"/>
      <c r="AD332" s="468"/>
      <c r="AE332" s="468"/>
      <c r="AF332" s="468"/>
      <c r="AG332" s="468"/>
      <c r="AH332" s="468"/>
      <c r="AI332" s="468"/>
      <c r="AJ332" s="468"/>
    </row>
    <row r="333" spans="5:36" ht="12.75" customHeight="1"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  <c r="AA333" s="468"/>
      <c r="AB333" s="468"/>
      <c r="AC333" s="468"/>
      <c r="AD333" s="468"/>
      <c r="AE333" s="468"/>
      <c r="AF333" s="468"/>
      <c r="AG333" s="468"/>
      <c r="AH333" s="468"/>
      <c r="AI333" s="468"/>
      <c r="AJ333" s="468"/>
    </row>
    <row r="334" spans="5:36" ht="12.75" customHeight="1"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  <c r="AA334" s="468"/>
      <c r="AB334" s="468"/>
      <c r="AC334" s="468"/>
      <c r="AD334" s="468"/>
      <c r="AE334" s="468"/>
      <c r="AF334" s="468"/>
      <c r="AG334" s="468"/>
      <c r="AH334" s="468"/>
      <c r="AI334" s="468"/>
      <c r="AJ334" s="468"/>
    </row>
    <row r="335" spans="5:36" ht="12.75" customHeight="1"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  <c r="AA335" s="468"/>
      <c r="AB335" s="468"/>
      <c r="AC335" s="468"/>
      <c r="AD335" s="468"/>
      <c r="AE335" s="468"/>
      <c r="AF335" s="468"/>
      <c r="AG335" s="468"/>
      <c r="AH335" s="468"/>
      <c r="AI335" s="468"/>
      <c r="AJ335" s="468"/>
    </row>
    <row r="336" spans="5:36" ht="12.75" customHeight="1"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  <c r="AA336" s="468"/>
      <c r="AB336" s="468"/>
      <c r="AC336" s="468"/>
      <c r="AD336" s="468"/>
      <c r="AE336" s="468"/>
      <c r="AF336" s="468"/>
      <c r="AG336" s="468"/>
      <c r="AH336" s="468"/>
      <c r="AI336" s="468"/>
      <c r="AJ336" s="468"/>
    </row>
    <row r="337" spans="5:36" ht="12.75" customHeight="1"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  <c r="AA337" s="468"/>
      <c r="AB337" s="468"/>
      <c r="AC337" s="468"/>
      <c r="AD337" s="468"/>
      <c r="AE337" s="468"/>
      <c r="AF337" s="468"/>
      <c r="AG337" s="468"/>
      <c r="AH337" s="468"/>
      <c r="AI337" s="468"/>
      <c r="AJ337" s="468"/>
    </row>
    <row r="338" spans="5:36" ht="12.75" customHeight="1"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  <c r="AA338" s="468"/>
      <c r="AB338" s="468"/>
      <c r="AC338" s="468"/>
      <c r="AD338" s="468"/>
      <c r="AE338" s="468"/>
      <c r="AF338" s="468"/>
      <c r="AG338" s="468"/>
      <c r="AH338" s="468"/>
      <c r="AI338" s="468"/>
      <c r="AJ338" s="468"/>
    </row>
    <row r="339" spans="5:36" ht="12.75" customHeight="1"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  <c r="AA339" s="468"/>
      <c r="AB339" s="468"/>
      <c r="AC339" s="468"/>
      <c r="AD339" s="468"/>
      <c r="AE339" s="468"/>
      <c r="AF339" s="468"/>
      <c r="AG339" s="468"/>
      <c r="AH339" s="468"/>
      <c r="AI339" s="468"/>
      <c r="AJ339" s="468"/>
    </row>
    <row r="340" spans="5:36" ht="12.75" customHeight="1"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  <c r="AA340" s="468"/>
      <c r="AB340" s="468"/>
      <c r="AC340" s="468"/>
      <c r="AD340" s="468"/>
      <c r="AE340" s="468"/>
      <c r="AF340" s="468"/>
      <c r="AG340" s="468"/>
      <c r="AH340" s="468"/>
      <c r="AI340" s="468"/>
      <c r="AJ340" s="468"/>
    </row>
    <row r="341" spans="5:36" ht="12.75" customHeight="1"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  <c r="AA341" s="468"/>
      <c r="AB341" s="468"/>
      <c r="AC341" s="468"/>
      <c r="AD341" s="468"/>
      <c r="AE341" s="468"/>
      <c r="AF341" s="468"/>
      <c r="AG341" s="468"/>
      <c r="AH341" s="468"/>
      <c r="AI341" s="468"/>
      <c r="AJ341" s="468"/>
    </row>
    <row r="342" spans="5:36" ht="12.75" customHeight="1"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  <c r="AA342" s="468"/>
      <c r="AB342" s="468"/>
      <c r="AC342" s="468"/>
      <c r="AD342" s="468"/>
      <c r="AE342" s="468"/>
      <c r="AF342" s="468"/>
      <c r="AG342" s="468"/>
      <c r="AH342" s="468"/>
      <c r="AI342" s="468"/>
      <c r="AJ342" s="468"/>
    </row>
    <row r="343" spans="5:36" ht="12.75" customHeight="1"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  <c r="AA343" s="468"/>
      <c r="AB343" s="468"/>
      <c r="AC343" s="468"/>
      <c r="AD343" s="468"/>
      <c r="AE343" s="468"/>
      <c r="AF343" s="468"/>
      <c r="AG343" s="468"/>
      <c r="AH343" s="468"/>
      <c r="AI343" s="468"/>
      <c r="AJ343" s="468"/>
    </row>
    <row r="344" spans="5:36" ht="12.75" customHeight="1"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  <c r="AA344" s="468"/>
      <c r="AB344" s="468"/>
      <c r="AC344" s="468"/>
      <c r="AD344" s="468"/>
      <c r="AE344" s="468"/>
      <c r="AF344" s="468"/>
      <c r="AG344" s="468"/>
      <c r="AH344" s="468"/>
      <c r="AI344" s="468"/>
      <c r="AJ344" s="468"/>
    </row>
    <row r="345" spans="5:36" ht="12.75" customHeight="1"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  <c r="AA345" s="468"/>
      <c r="AB345" s="468"/>
      <c r="AC345" s="468"/>
      <c r="AD345" s="468"/>
      <c r="AE345" s="468"/>
      <c r="AF345" s="468"/>
      <c r="AG345" s="468"/>
      <c r="AH345" s="468"/>
      <c r="AI345" s="468"/>
      <c r="AJ345" s="468"/>
    </row>
    <row r="346" spans="5:36" ht="12.75" customHeight="1"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  <c r="AA346" s="468"/>
      <c r="AB346" s="468"/>
      <c r="AC346" s="468"/>
      <c r="AD346" s="468"/>
      <c r="AE346" s="468"/>
      <c r="AF346" s="468"/>
      <c r="AG346" s="468"/>
      <c r="AH346" s="468"/>
      <c r="AI346" s="468"/>
      <c r="AJ346" s="468"/>
    </row>
    <row r="347" spans="5:36" ht="12.75" customHeight="1"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  <c r="AA347" s="468"/>
      <c r="AB347" s="468"/>
      <c r="AC347" s="468"/>
      <c r="AD347" s="468"/>
      <c r="AE347" s="468"/>
      <c r="AF347" s="468"/>
      <c r="AG347" s="468"/>
      <c r="AH347" s="468"/>
      <c r="AI347" s="468"/>
      <c r="AJ347" s="468"/>
    </row>
    <row r="348" spans="5:36" ht="12.75" customHeight="1"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  <c r="AA348" s="468"/>
      <c r="AB348" s="468"/>
      <c r="AC348" s="468"/>
      <c r="AD348" s="468"/>
      <c r="AE348" s="468"/>
      <c r="AF348" s="468"/>
      <c r="AG348" s="468"/>
      <c r="AH348" s="468"/>
      <c r="AI348" s="468"/>
      <c r="AJ348" s="468"/>
    </row>
    <row r="349" spans="5:36" ht="12.75" customHeight="1"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  <c r="AA349" s="468"/>
      <c r="AB349" s="468"/>
      <c r="AC349" s="468"/>
      <c r="AD349" s="468"/>
      <c r="AE349" s="468"/>
      <c r="AF349" s="468"/>
      <c r="AG349" s="468"/>
      <c r="AH349" s="468"/>
      <c r="AI349" s="468"/>
      <c r="AJ349" s="468"/>
    </row>
    <row r="350" spans="5:36" ht="12.75" customHeight="1"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  <c r="AA350" s="468"/>
      <c r="AB350" s="468"/>
      <c r="AC350" s="468"/>
      <c r="AD350" s="468"/>
      <c r="AE350" s="468"/>
      <c r="AF350" s="468"/>
      <c r="AG350" s="468"/>
      <c r="AH350" s="468"/>
      <c r="AI350" s="468"/>
      <c r="AJ350" s="468"/>
    </row>
    <row r="351" spans="5:36" ht="12.75" customHeight="1"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  <c r="AA351" s="468"/>
      <c r="AB351" s="468"/>
      <c r="AC351" s="468"/>
      <c r="AD351" s="468"/>
      <c r="AE351" s="468"/>
      <c r="AF351" s="468"/>
      <c r="AG351" s="468"/>
      <c r="AH351" s="468"/>
      <c r="AI351" s="468"/>
      <c r="AJ351" s="468"/>
    </row>
    <row r="352" spans="5:36" ht="12.75" customHeight="1"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  <c r="AA352" s="468"/>
      <c r="AB352" s="468"/>
      <c r="AC352" s="468"/>
      <c r="AD352" s="468"/>
      <c r="AE352" s="468"/>
      <c r="AF352" s="468"/>
      <c r="AG352" s="468"/>
      <c r="AH352" s="468"/>
      <c r="AI352" s="468"/>
      <c r="AJ352" s="468"/>
    </row>
    <row r="353" spans="5:36" ht="12.75" customHeight="1"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  <c r="AA353" s="468"/>
      <c r="AB353" s="468"/>
      <c r="AC353" s="468"/>
      <c r="AD353" s="468"/>
      <c r="AE353" s="468"/>
      <c r="AF353" s="468"/>
      <c r="AG353" s="468"/>
      <c r="AH353" s="468"/>
      <c r="AI353" s="468"/>
      <c r="AJ353" s="468"/>
    </row>
    <row r="354" spans="5:36" ht="12.75" customHeight="1"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  <c r="AA354" s="468"/>
      <c r="AB354" s="468"/>
      <c r="AC354" s="468"/>
      <c r="AD354" s="468"/>
      <c r="AE354" s="468"/>
      <c r="AF354" s="468"/>
      <c r="AG354" s="468"/>
      <c r="AH354" s="468"/>
      <c r="AI354" s="468"/>
      <c r="AJ354" s="468"/>
    </row>
    <row r="355" spans="5:36" ht="12.75" customHeight="1"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  <c r="AA355" s="468"/>
      <c r="AB355" s="468"/>
      <c r="AC355" s="468"/>
      <c r="AD355" s="468"/>
      <c r="AE355" s="468"/>
      <c r="AF355" s="468"/>
      <c r="AG355" s="468"/>
      <c r="AH355" s="468"/>
      <c r="AI355" s="468"/>
      <c r="AJ355" s="468"/>
    </row>
    <row r="356" spans="5:36" ht="12.75" customHeight="1"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  <c r="AA356" s="468"/>
      <c r="AB356" s="468"/>
      <c r="AC356" s="468"/>
      <c r="AD356" s="468"/>
      <c r="AE356" s="468"/>
      <c r="AF356" s="468"/>
      <c r="AG356" s="468"/>
      <c r="AH356" s="468"/>
      <c r="AI356" s="468"/>
      <c r="AJ356" s="468"/>
    </row>
    <row r="357" spans="5:36" ht="12.75" customHeight="1"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  <c r="AA357" s="468"/>
      <c r="AB357" s="468"/>
      <c r="AC357" s="468"/>
      <c r="AD357" s="468"/>
      <c r="AE357" s="468"/>
      <c r="AF357" s="468"/>
      <c r="AG357" s="468"/>
      <c r="AH357" s="468"/>
      <c r="AI357" s="468"/>
      <c r="AJ357" s="468"/>
    </row>
    <row r="358" spans="5:36" ht="12.75" customHeight="1"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  <c r="AA358" s="468"/>
      <c r="AB358" s="468"/>
      <c r="AC358" s="468"/>
      <c r="AD358" s="468"/>
      <c r="AE358" s="468"/>
      <c r="AF358" s="468"/>
      <c r="AG358" s="468"/>
      <c r="AH358" s="468"/>
      <c r="AI358" s="468"/>
      <c r="AJ358" s="468"/>
    </row>
    <row r="359" spans="5:36" ht="12.75" customHeight="1"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  <c r="AA359" s="468"/>
      <c r="AB359" s="468"/>
      <c r="AC359" s="468"/>
      <c r="AD359" s="468"/>
      <c r="AE359" s="468"/>
      <c r="AF359" s="468"/>
      <c r="AG359" s="468"/>
      <c r="AH359" s="468"/>
      <c r="AI359" s="468"/>
      <c r="AJ359" s="468"/>
    </row>
    <row r="360" spans="5:36" ht="12.75" customHeight="1"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  <c r="AA360" s="468"/>
      <c r="AB360" s="468"/>
      <c r="AC360" s="468"/>
      <c r="AD360" s="468"/>
      <c r="AE360" s="468"/>
      <c r="AF360" s="468"/>
      <c r="AG360" s="468"/>
      <c r="AH360" s="468"/>
      <c r="AI360" s="468"/>
      <c r="AJ360" s="468"/>
    </row>
    <row r="361" spans="5:36" ht="12.75" customHeight="1"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  <c r="AA361" s="468"/>
      <c r="AB361" s="468"/>
      <c r="AC361" s="468"/>
      <c r="AD361" s="468"/>
      <c r="AE361" s="468"/>
      <c r="AF361" s="468"/>
      <c r="AG361" s="468"/>
      <c r="AH361" s="468"/>
      <c r="AI361" s="468"/>
      <c r="AJ361" s="468"/>
    </row>
    <row r="362" spans="5:36" ht="12.75" customHeight="1"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  <c r="AA362" s="468"/>
      <c r="AB362" s="468"/>
      <c r="AC362" s="468"/>
      <c r="AD362" s="468"/>
      <c r="AE362" s="468"/>
      <c r="AF362" s="468"/>
      <c r="AG362" s="468"/>
      <c r="AH362" s="468"/>
      <c r="AI362" s="468"/>
      <c r="AJ362" s="468"/>
    </row>
    <row r="363" spans="5:36" ht="12.75" customHeight="1"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  <c r="AA363" s="468"/>
      <c r="AB363" s="468"/>
      <c r="AC363" s="468"/>
      <c r="AD363" s="468"/>
      <c r="AE363" s="468"/>
      <c r="AF363" s="468"/>
      <c r="AG363" s="468"/>
      <c r="AH363" s="468"/>
      <c r="AI363" s="468"/>
      <c r="AJ363" s="468"/>
    </row>
    <row r="364" spans="5:36" ht="12.75" customHeight="1"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  <c r="AA364" s="468"/>
      <c r="AB364" s="468"/>
      <c r="AC364" s="468"/>
      <c r="AD364" s="468"/>
      <c r="AE364" s="468"/>
      <c r="AF364" s="468"/>
      <c r="AG364" s="468"/>
      <c r="AH364" s="468"/>
      <c r="AI364" s="468"/>
      <c r="AJ364" s="468"/>
    </row>
    <row r="365" spans="5:36" ht="12.75" customHeight="1"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  <c r="AA365" s="468"/>
      <c r="AB365" s="468"/>
      <c r="AC365" s="468"/>
      <c r="AD365" s="468"/>
      <c r="AE365" s="468"/>
      <c r="AF365" s="468"/>
      <c r="AG365" s="468"/>
      <c r="AH365" s="468"/>
      <c r="AI365" s="468"/>
      <c r="AJ365" s="468"/>
    </row>
    <row r="366" spans="5:36" ht="12.75" customHeight="1"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  <c r="AA366" s="468"/>
      <c r="AB366" s="468"/>
      <c r="AC366" s="468"/>
      <c r="AD366" s="468"/>
      <c r="AE366" s="468"/>
      <c r="AF366" s="468"/>
      <c r="AG366" s="468"/>
      <c r="AH366" s="468"/>
      <c r="AI366" s="468"/>
      <c r="AJ366" s="468"/>
    </row>
    <row r="367" spans="5:36" ht="12.75" customHeight="1"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  <c r="AA367" s="468"/>
      <c r="AB367" s="468"/>
      <c r="AC367" s="468"/>
      <c r="AD367" s="468"/>
      <c r="AE367" s="468"/>
      <c r="AF367" s="468"/>
      <c r="AG367" s="468"/>
      <c r="AH367" s="468"/>
      <c r="AI367" s="468"/>
      <c r="AJ367" s="468"/>
    </row>
    <row r="368" spans="5:36" ht="12.75" customHeight="1"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  <c r="AA368" s="468"/>
      <c r="AB368" s="468"/>
      <c r="AC368" s="468"/>
      <c r="AD368" s="468"/>
      <c r="AE368" s="468"/>
      <c r="AF368" s="468"/>
      <c r="AG368" s="468"/>
      <c r="AH368" s="468"/>
      <c r="AI368" s="468"/>
      <c r="AJ368" s="468"/>
    </row>
    <row r="369" spans="5:36" ht="12.75" customHeight="1"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  <c r="AA369" s="468"/>
      <c r="AB369" s="468"/>
      <c r="AC369" s="468"/>
      <c r="AD369" s="468"/>
      <c r="AE369" s="468"/>
      <c r="AF369" s="468"/>
      <c r="AG369" s="468"/>
      <c r="AH369" s="468"/>
      <c r="AI369" s="468"/>
      <c r="AJ369" s="468"/>
    </row>
    <row r="370" spans="5:36" ht="12.75" customHeight="1"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  <c r="AA370" s="468"/>
      <c r="AB370" s="468"/>
      <c r="AC370" s="468"/>
      <c r="AD370" s="468"/>
      <c r="AE370" s="468"/>
      <c r="AF370" s="468"/>
      <c r="AG370" s="468"/>
      <c r="AH370" s="468"/>
      <c r="AI370" s="468"/>
      <c r="AJ370" s="468"/>
    </row>
    <row r="371" spans="5:36" ht="12.75" customHeight="1"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  <c r="AA371" s="468"/>
      <c r="AB371" s="468"/>
      <c r="AC371" s="468"/>
      <c r="AD371" s="468"/>
      <c r="AE371" s="468"/>
      <c r="AF371" s="468"/>
      <c r="AG371" s="468"/>
      <c r="AH371" s="468"/>
      <c r="AI371" s="468"/>
      <c r="AJ371" s="468"/>
    </row>
    <row r="372" spans="5:36" ht="12.75" customHeight="1"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  <c r="AA372" s="468"/>
      <c r="AB372" s="468"/>
      <c r="AC372" s="468"/>
      <c r="AD372" s="468"/>
      <c r="AE372" s="468"/>
      <c r="AF372" s="468"/>
      <c r="AG372" s="468"/>
      <c r="AH372" s="468"/>
      <c r="AI372" s="468"/>
      <c r="AJ372" s="468"/>
    </row>
    <row r="373" spans="5:36" ht="12.75" customHeight="1"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  <c r="AA373" s="468"/>
      <c r="AB373" s="468"/>
      <c r="AC373" s="468"/>
      <c r="AD373" s="468"/>
      <c r="AE373" s="468"/>
      <c r="AF373" s="468"/>
      <c r="AG373" s="468"/>
      <c r="AH373" s="468"/>
      <c r="AI373" s="468"/>
      <c r="AJ373" s="468"/>
    </row>
    <row r="374" spans="5:36" ht="12.75" customHeight="1"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  <c r="AA374" s="468"/>
      <c r="AB374" s="468"/>
      <c r="AC374" s="468"/>
      <c r="AD374" s="468"/>
      <c r="AE374" s="468"/>
      <c r="AF374" s="468"/>
      <c r="AG374" s="468"/>
      <c r="AH374" s="468"/>
      <c r="AI374" s="468"/>
      <c r="AJ374" s="468"/>
    </row>
    <row r="375" spans="5:36" ht="12.75" customHeight="1"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  <c r="AA375" s="468"/>
      <c r="AB375" s="468"/>
      <c r="AC375" s="468"/>
      <c r="AD375" s="468"/>
      <c r="AE375" s="468"/>
      <c r="AF375" s="468"/>
      <c r="AG375" s="468"/>
      <c r="AH375" s="468"/>
      <c r="AI375" s="468"/>
      <c r="AJ375" s="468"/>
    </row>
    <row r="376" spans="5:36" ht="12.75" customHeight="1"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  <c r="AA376" s="468"/>
      <c r="AB376" s="468"/>
      <c r="AC376" s="468"/>
      <c r="AD376" s="468"/>
      <c r="AE376" s="468"/>
      <c r="AF376" s="468"/>
      <c r="AG376" s="468"/>
      <c r="AH376" s="468"/>
      <c r="AI376" s="468"/>
      <c r="AJ376" s="468"/>
    </row>
    <row r="377" spans="5:36" ht="12.75" customHeight="1"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  <c r="AA377" s="468"/>
      <c r="AB377" s="468"/>
      <c r="AC377" s="468"/>
      <c r="AD377" s="468"/>
      <c r="AE377" s="468"/>
      <c r="AF377" s="468"/>
      <c r="AG377" s="468"/>
      <c r="AH377" s="468"/>
      <c r="AI377" s="468"/>
      <c r="AJ377" s="468"/>
    </row>
    <row r="378" spans="5:36" ht="12.75" customHeight="1"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  <c r="AA378" s="468"/>
      <c r="AB378" s="468"/>
      <c r="AC378" s="468"/>
      <c r="AD378" s="468"/>
      <c r="AE378" s="468"/>
      <c r="AF378" s="468"/>
      <c r="AG378" s="468"/>
      <c r="AH378" s="468"/>
      <c r="AI378" s="468"/>
      <c r="AJ378" s="468"/>
    </row>
    <row r="379" spans="5:36" ht="12.75" customHeight="1"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  <c r="AA379" s="468"/>
      <c r="AB379" s="468"/>
      <c r="AC379" s="468"/>
      <c r="AD379" s="468"/>
      <c r="AE379" s="468"/>
      <c r="AF379" s="468"/>
      <c r="AG379" s="468"/>
      <c r="AH379" s="468"/>
      <c r="AI379" s="468"/>
      <c r="AJ379" s="468"/>
    </row>
    <row r="380" spans="5:36" ht="12.75" customHeight="1"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  <c r="AA380" s="468"/>
      <c r="AB380" s="468"/>
      <c r="AC380" s="468"/>
      <c r="AD380" s="468"/>
      <c r="AE380" s="468"/>
      <c r="AF380" s="468"/>
      <c r="AG380" s="468"/>
      <c r="AH380" s="468"/>
      <c r="AI380" s="468"/>
      <c r="AJ380" s="468"/>
    </row>
    <row r="381" spans="5:36" ht="12.75" customHeight="1"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  <c r="AA381" s="468"/>
      <c r="AB381" s="468"/>
      <c r="AC381" s="468"/>
      <c r="AD381" s="468"/>
      <c r="AE381" s="468"/>
      <c r="AF381" s="468"/>
      <c r="AG381" s="468"/>
      <c r="AH381" s="468"/>
      <c r="AI381" s="468"/>
      <c r="AJ381" s="468"/>
    </row>
    <row r="382" spans="5:36" ht="12.75" customHeight="1"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  <c r="AA382" s="468"/>
      <c r="AB382" s="468"/>
      <c r="AC382" s="468"/>
      <c r="AD382" s="468"/>
      <c r="AE382" s="468"/>
      <c r="AF382" s="468"/>
      <c r="AG382" s="468"/>
      <c r="AH382" s="468"/>
      <c r="AI382" s="468"/>
      <c r="AJ382" s="468"/>
    </row>
    <row r="383" spans="5:36" ht="12.75" customHeight="1"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  <c r="AA383" s="468"/>
      <c r="AB383" s="468"/>
      <c r="AC383" s="468"/>
      <c r="AD383" s="468"/>
      <c r="AE383" s="468"/>
      <c r="AF383" s="468"/>
      <c r="AG383" s="468"/>
      <c r="AH383" s="468"/>
      <c r="AI383" s="468"/>
      <c r="AJ383" s="468"/>
    </row>
    <row r="384" spans="5:36" ht="12.75" customHeight="1"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  <c r="AA384" s="468"/>
      <c r="AB384" s="468"/>
      <c r="AC384" s="468"/>
      <c r="AD384" s="468"/>
      <c r="AE384" s="468"/>
      <c r="AF384" s="468"/>
      <c r="AG384" s="468"/>
      <c r="AH384" s="468"/>
      <c r="AI384" s="468"/>
      <c r="AJ384" s="468"/>
    </row>
    <row r="385" spans="5:36" ht="12.75" customHeight="1"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  <c r="AA385" s="468"/>
      <c r="AB385" s="468"/>
      <c r="AC385" s="468"/>
      <c r="AD385" s="468"/>
      <c r="AE385" s="468"/>
      <c r="AF385" s="468"/>
      <c r="AG385" s="468"/>
      <c r="AH385" s="468"/>
      <c r="AI385" s="468"/>
      <c r="AJ385" s="468"/>
    </row>
    <row r="386" spans="5:36" ht="12.75" customHeight="1"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  <c r="AA386" s="468"/>
      <c r="AB386" s="468"/>
      <c r="AC386" s="468"/>
      <c r="AD386" s="468"/>
      <c r="AE386" s="468"/>
      <c r="AF386" s="468"/>
      <c r="AG386" s="468"/>
      <c r="AH386" s="468"/>
      <c r="AI386" s="468"/>
      <c r="AJ386" s="468"/>
    </row>
    <row r="387" spans="5:36" ht="12.75" customHeight="1"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  <c r="AA387" s="468"/>
      <c r="AB387" s="468"/>
      <c r="AC387" s="468"/>
      <c r="AD387" s="468"/>
      <c r="AE387" s="468"/>
      <c r="AF387" s="468"/>
      <c r="AG387" s="468"/>
      <c r="AH387" s="468"/>
      <c r="AI387" s="468"/>
      <c r="AJ387" s="468"/>
    </row>
    <row r="388" spans="5:36" ht="12.75" customHeight="1"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  <c r="AA388" s="468"/>
      <c r="AB388" s="468"/>
      <c r="AC388" s="468"/>
      <c r="AD388" s="468"/>
      <c r="AE388" s="468"/>
      <c r="AF388" s="468"/>
      <c r="AG388" s="468"/>
      <c r="AH388" s="468"/>
      <c r="AI388" s="468"/>
      <c r="AJ388" s="468"/>
    </row>
    <row r="389" spans="5:36" ht="12.75" customHeight="1"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  <c r="AA389" s="468"/>
      <c r="AB389" s="468"/>
      <c r="AC389" s="468"/>
      <c r="AD389" s="468"/>
      <c r="AE389" s="468"/>
      <c r="AF389" s="468"/>
      <c r="AG389" s="468"/>
      <c r="AH389" s="468"/>
      <c r="AI389" s="468"/>
      <c r="AJ389" s="468"/>
    </row>
    <row r="390" spans="5:36" ht="12.75" customHeight="1"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  <c r="AA390" s="468"/>
      <c r="AB390" s="468"/>
      <c r="AC390" s="468"/>
      <c r="AD390" s="468"/>
      <c r="AE390" s="468"/>
      <c r="AF390" s="468"/>
      <c r="AG390" s="468"/>
      <c r="AH390" s="468"/>
      <c r="AI390" s="468"/>
      <c r="AJ390" s="468"/>
    </row>
    <row r="391" spans="5:36" ht="12.75" customHeight="1"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  <c r="AA391" s="468"/>
      <c r="AB391" s="468"/>
      <c r="AC391" s="468"/>
      <c r="AD391" s="468"/>
      <c r="AE391" s="468"/>
      <c r="AF391" s="468"/>
      <c r="AG391" s="468"/>
      <c r="AH391" s="468"/>
      <c r="AI391" s="468"/>
      <c r="AJ391" s="468"/>
    </row>
    <row r="392" spans="5:36" ht="12.75" customHeight="1"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  <c r="AA392" s="468"/>
      <c r="AB392" s="468"/>
      <c r="AC392" s="468"/>
      <c r="AD392" s="468"/>
      <c r="AE392" s="468"/>
      <c r="AF392" s="468"/>
      <c r="AG392" s="468"/>
      <c r="AH392" s="468"/>
      <c r="AI392" s="468"/>
      <c r="AJ392" s="468"/>
    </row>
    <row r="393" spans="5:36" ht="12.75" customHeight="1"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  <c r="AA393" s="468"/>
      <c r="AB393" s="468"/>
      <c r="AC393" s="468"/>
      <c r="AD393" s="468"/>
      <c r="AE393" s="468"/>
      <c r="AF393" s="468"/>
      <c r="AG393" s="468"/>
      <c r="AH393" s="468"/>
      <c r="AI393" s="468"/>
      <c r="AJ393" s="468"/>
    </row>
    <row r="394" spans="5:36" ht="12.75" customHeight="1"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  <c r="AA394" s="468"/>
      <c r="AB394" s="468"/>
      <c r="AC394" s="468"/>
      <c r="AD394" s="468"/>
      <c r="AE394" s="468"/>
      <c r="AF394" s="468"/>
      <c r="AG394" s="468"/>
      <c r="AH394" s="468"/>
      <c r="AI394" s="468"/>
      <c r="AJ394" s="468"/>
    </row>
    <row r="395" spans="5:36" ht="12.75" customHeight="1"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  <c r="AA395" s="468"/>
      <c r="AB395" s="468"/>
      <c r="AC395" s="468"/>
      <c r="AD395" s="468"/>
      <c r="AE395" s="468"/>
      <c r="AF395" s="468"/>
      <c r="AG395" s="468"/>
      <c r="AH395" s="468"/>
      <c r="AI395" s="468"/>
      <c r="AJ395" s="468"/>
    </row>
    <row r="396" spans="5:36" ht="12.75" customHeight="1"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  <c r="AA396" s="468"/>
      <c r="AB396" s="468"/>
      <c r="AC396" s="468"/>
      <c r="AD396" s="468"/>
      <c r="AE396" s="468"/>
      <c r="AF396" s="468"/>
      <c r="AG396" s="468"/>
      <c r="AH396" s="468"/>
      <c r="AI396" s="468"/>
      <c r="AJ396" s="468"/>
    </row>
    <row r="397" spans="5:36" ht="12.75" customHeight="1"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  <c r="AA397" s="468"/>
      <c r="AB397" s="468"/>
      <c r="AC397" s="468"/>
      <c r="AD397" s="468"/>
      <c r="AE397" s="468"/>
      <c r="AF397" s="468"/>
      <c r="AG397" s="468"/>
      <c r="AH397" s="468"/>
      <c r="AI397" s="468"/>
      <c r="AJ397" s="468"/>
    </row>
    <row r="398" spans="5:36" ht="12.75" customHeight="1"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  <c r="AA398" s="468"/>
      <c r="AB398" s="468"/>
      <c r="AC398" s="468"/>
      <c r="AD398" s="468"/>
      <c r="AE398" s="468"/>
      <c r="AF398" s="468"/>
      <c r="AG398" s="468"/>
      <c r="AH398" s="468"/>
      <c r="AI398" s="468"/>
      <c r="AJ398" s="468"/>
    </row>
    <row r="399" spans="5:36" ht="12.75" customHeight="1"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  <c r="AA399" s="468"/>
      <c r="AB399" s="468"/>
      <c r="AC399" s="468"/>
      <c r="AD399" s="468"/>
      <c r="AE399" s="468"/>
      <c r="AF399" s="468"/>
      <c r="AG399" s="468"/>
      <c r="AH399" s="468"/>
      <c r="AI399" s="468"/>
      <c r="AJ399" s="468"/>
    </row>
    <row r="400" spans="5:36" ht="12.75" customHeight="1"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  <c r="AA400" s="468"/>
      <c r="AB400" s="468"/>
      <c r="AC400" s="468"/>
      <c r="AD400" s="468"/>
      <c r="AE400" s="468"/>
      <c r="AF400" s="468"/>
      <c r="AG400" s="468"/>
      <c r="AH400" s="468"/>
      <c r="AI400" s="468"/>
      <c r="AJ400" s="468"/>
    </row>
    <row r="401" spans="5:36" ht="12.75" customHeight="1"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  <c r="AA401" s="468"/>
      <c r="AB401" s="468"/>
      <c r="AC401" s="468"/>
      <c r="AD401" s="468"/>
      <c r="AE401" s="468"/>
      <c r="AF401" s="468"/>
      <c r="AG401" s="468"/>
      <c r="AH401" s="468"/>
      <c r="AI401" s="468"/>
      <c r="AJ401" s="468"/>
    </row>
    <row r="402" spans="5:36" ht="12.75" customHeight="1"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  <c r="AA402" s="468"/>
      <c r="AB402" s="468"/>
      <c r="AC402" s="468"/>
      <c r="AD402" s="468"/>
      <c r="AE402" s="468"/>
      <c r="AF402" s="468"/>
      <c r="AG402" s="468"/>
      <c r="AH402" s="468"/>
      <c r="AI402" s="468"/>
      <c r="AJ402" s="468"/>
    </row>
    <row r="403" spans="5:36" ht="12.75" customHeight="1"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  <c r="AA403" s="468"/>
      <c r="AB403" s="468"/>
      <c r="AC403" s="468"/>
      <c r="AD403" s="468"/>
      <c r="AE403" s="468"/>
      <c r="AF403" s="468"/>
      <c r="AG403" s="468"/>
      <c r="AH403" s="468"/>
      <c r="AI403" s="468"/>
      <c r="AJ403" s="468"/>
    </row>
    <row r="404" spans="5:36" ht="12.75" customHeight="1"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  <c r="AA404" s="468"/>
      <c r="AB404" s="468"/>
      <c r="AC404" s="468"/>
      <c r="AD404" s="468"/>
      <c r="AE404" s="468"/>
      <c r="AF404" s="468"/>
      <c r="AG404" s="468"/>
      <c r="AH404" s="468"/>
      <c r="AI404" s="468"/>
      <c r="AJ404" s="468"/>
    </row>
    <row r="405" spans="5:36" ht="12.75" customHeight="1"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  <c r="AA405" s="468"/>
      <c r="AB405" s="468"/>
      <c r="AC405" s="468"/>
      <c r="AD405" s="468"/>
      <c r="AE405" s="468"/>
      <c r="AF405" s="468"/>
      <c r="AG405" s="468"/>
      <c r="AH405" s="468"/>
      <c r="AI405" s="468"/>
      <c r="AJ405" s="468"/>
    </row>
    <row r="406" spans="5:36" ht="12.75" customHeight="1"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  <c r="AA406" s="468"/>
      <c r="AB406" s="468"/>
      <c r="AC406" s="468"/>
      <c r="AD406" s="468"/>
      <c r="AE406" s="468"/>
      <c r="AF406" s="468"/>
      <c r="AG406" s="468"/>
      <c r="AH406" s="468"/>
      <c r="AI406" s="468"/>
      <c r="AJ406" s="468"/>
    </row>
    <row r="407" spans="5:36" ht="12.75" customHeight="1"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  <c r="AA407" s="468"/>
      <c r="AB407" s="468"/>
      <c r="AC407" s="468"/>
      <c r="AD407" s="468"/>
      <c r="AE407" s="468"/>
      <c r="AF407" s="468"/>
      <c r="AG407" s="468"/>
      <c r="AH407" s="468"/>
      <c r="AI407" s="468"/>
      <c r="AJ407" s="468"/>
    </row>
    <row r="408" spans="5:36" ht="12.75" customHeight="1"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  <c r="AA408" s="468"/>
      <c r="AB408" s="468"/>
      <c r="AC408" s="468"/>
      <c r="AD408" s="468"/>
      <c r="AE408" s="468"/>
      <c r="AF408" s="468"/>
      <c r="AG408" s="468"/>
      <c r="AH408" s="468"/>
      <c r="AI408" s="468"/>
      <c r="AJ408" s="468"/>
    </row>
    <row r="409" spans="5:36" ht="12.75" customHeight="1"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  <c r="AA409" s="468"/>
      <c r="AB409" s="468"/>
      <c r="AC409" s="468"/>
      <c r="AD409" s="468"/>
      <c r="AE409" s="468"/>
      <c r="AF409" s="468"/>
      <c r="AG409" s="468"/>
      <c r="AH409" s="468"/>
      <c r="AI409" s="468"/>
      <c r="AJ409" s="468"/>
    </row>
    <row r="410" spans="5:36" ht="12.75" customHeight="1"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  <c r="AA410" s="468"/>
      <c r="AB410" s="468"/>
      <c r="AC410" s="468"/>
      <c r="AD410" s="468"/>
      <c r="AE410" s="468"/>
      <c r="AF410" s="468"/>
      <c r="AG410" s="468"/>
      <c r="AH410" s="468"/>
      <c r="AI410" s="468"/>
      <c r="AJ410" s="468"/>
    </row>
    <row r="411" spans="5:36" ht="12.75" customHeight="1"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  <c r="AA411" s="468"/>
      <c r="AB411" s="468"/>
      <c r="AC411" s="468"/>
      <c r="AD411" s="468"/>
      <c r="AE411" s="468"/>
      <c r="AF411" s="468"/>
      <c r="AG411" s="468"/>
      <c r="AH411" s="468"/>
      <c r="AI411" s="468"/>
      <c r="AJ411" s="468"/>
    </row>
    <row r="412" spans="5:36" ht="12.75" customHeight="1"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  <c r="AA412" s="468"/>
      <c r="AB412" s="468"/>
      <c r="AC412" s="468"/>
      <c r="AD412" s="468"/>
      <c r="AE412" s="468"/>
      <c r="AF412" s="468"/>
      <c r="AG412" s="468"/>
      <c r="AH412" s="468"/>
      <c r="AI412" s="468"/>
      <c r="AJ412" s="468"/>
    </row>
    <row r="413" spans="5:36" ht="12.75" customHeight="1"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  <c r="AA413" s="468"/>
      <c r="AB413" s="468"/>
      <c r="AC413" s="468"/>
      <c r="AD413" s="468"/>
      <c r="AE413" s="468"/>
      <c r="AF413" s="468"/>
      <c r="AG413" s="468"/>
      <c r="AH413" s="468"/>
      <c r="AI413" s="468"/>
      <c r="AJ413" s="468"/>
    </row>
    <row r="414" spans="5:36" ht="12.75" customHeight="1"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  <c r="AA414" s="468"/>
      <c r="AB414" s="468"/>
      <c r="AC414" s="468"/>
      <c r="AD414" s="468"/>
      <c r="AE414" s="468"/>
      <c r="AF414" s="468"/>
      <c r="AG414" s="468"/>
      <c r="AH414" s="468"/>
      <c r="AI414" s="468"/>
      <c r="AJ414" s="468"/>
    </row>
    <row r="415" spans="5:36" ht="12.75" customHeight="1"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  <c r="AA415" s="468"/>
      <c r="AB415" s="468"/>
      <c r="AC415" s="468"/>
      <c r="AD415" s="468"/>
      <c r="AE415" s="468"/>
      <c r="AF415" s="468"/>
      <c r="AG415" s="468"/>
      <c r="AH415" s="468"/>
      <c r="AI415" s="468"/>
      <c r="AJ415" s="468"/>
    </row>
    <row r="416" spans="5:36" ht="12.75" customHeight="1"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  <c r="AA416" s="468"/>
      <c r="AB416" s="468"/>
      <c r="AC416" s="468"/>
      <c r="AD416" s="468"/>
      <c r="AE416" s="468"/>
      <c r="AF416" s="468"/>
      <c r="AG416" s="468"/>
      <c r="AH416" s="468"/>
      <c r="AI416" s="468"/>
      <c r="AJ416" s="468"/>
    </row>
    <row r="417" spans="5:36" ht="12.75" customHeight="1"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  <c r="AA417" s="468"/>
      <c r="AB417" s="468"/>
      <c r="AC417" s="468"/>
      <c r="AD417" s="468"/>
      <c r="AE417" s="468"/>
      <c r="AF417" s="468"/>
      <c r="AG417" s="468"/>
      <c r="AH417" s="468"/>
      <c r="AI417" s="468"/>
      <c r="AJ417" s="468"/>
    </row>
    <row r="418" spans="5:36" ht="12.75" customHeight="1"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  <c r="AA418" s="468"/>
      <c r="AB418" s="468"/>
      <c r="AC418" s="468"/>
      <c r="AD418" s="468"/>
      <c r="AE418" s="468"/>
      <c r="AF418" s="468"/>
      <c r="AG418" s="468"/>
      <c r="AH418" s="468"/>
      <c r="AI418" s="468"/>
      <c r="AJ418" s="468"/>
    </row>
    <row r="419" spans="5:36" ht="12.75" customHeight="1"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  <c r="AA419" s="468"/>
      <c r="AB419" s="468"/>
      <c r="AC419" s="468"/>
      <c r="AD419" s="468"/>
      <c r="AE419" s="468"/>
      <c r="AF419" s="468"/>
      <c r="AG419" s="468"/>
      <c r="AH419" s="468"/>
      <c r="AI419" s="468"/>
      <c r="AJ419" s="468"/>
    </row>
    <row r="420" spans="5:36" ht="12.75" customHeight="1"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  <c r="AA420" s="468"/>
      <c r="AB420" s="468"/>
      <c r="AC420" s="468"/>
      <c r="AD420" s="468"/>
      <c r="AE420" s="468"/>
      <c r="AF420" s="468"/>
      <c r="AG420" s="468"/>
      <c r="AH420" s="468"/>
      <c r="AI420" s="468"/>
      <c r="AJ420" s="468"/>
    </row>
    <row r="421" spans="5:36" ht="12.75" customHeight="1"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  <c r="AA421" s="468"/>
      <c r="AB421" s="468"/>
      <c r="AC421" s="468"/>
      <c r="AD421" s="468"/>
      <c r="AE421" s="468"/>
      <c r="AF421" s="468"/>
      <c r="AG421" s="468"/>
      <c r="AH421" s="468"/>
      <c r="AI421" s="468"/>
      <c r="AJ421" s="468"/>
    </row>
    <row r="422" spans="5:36" ht="12.75" customHeight="1"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  <c r="AA422" s="468"/>
      <c r="AB422" s="468"/>
      <c r="AC422" s="468"/>
      <c r="AD422" s="468"/>
      <c r="AE422" s="468"/>
      <c r="AF422" s="468"/>
      <c r="AG422" s="468"/>
      <c r="AH422" s="468"/>
      <c r="AI422" s="468"/>
      <c r="AJ422" s="468"/>
    </row>
    <row r="423" spans="5:36" ht="12.75" customHeight="1"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  <c r="AA423" s="468"/>
      <c r="AB423" s="468"/>
      <c r="AC423" s="468"/>
      <c r="AD423" s="468"/>
      <c r="AE423" s="468"/>
      <c r="AF423" s="468"/>
      <c r="AG423" s="468"/>
      <c r="AH423" s="468"/>
      <c r="AI423" s="468"/>
      <c r="AJ423" s="468"/>
    </row>
    <row r="424" spans="5:36" ht="12.75" customHeight="1"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  <c r="AA424" s="468"/>
      <c r="AB424" s="468"/>
      <c r="AC424" s="468"/>
      <c r="AD424" s="468"/>
      <c r="AE424" s="468"/>
      <c r="AF424" s="468"/>
      <c r="AG424" s="468"/>
      <c r="AH424" s="468"/>
      <c r="AI424" s="468"/>
      <c r="AJ424" s="468"/>
    </row>
    <row r="425" spans="5:36" ht="12.75" customHeight="1"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  <c r="AA425" s="468"/>
      <c r="AB425" s="468"/>
      <c r="AC425" s="468"/>
      <c r="AD425" s="468"/>
      <c r="AE425" s="468"/>
      <c r="AF425" s="468"/>
      <c r="AG425" s="468"/>
      <c r="AH425" s="468"/>
      <c r="AI425" s="468"/>
      <c r="AJ425" s="468"/>
    </row>
    <row r="426" spans="5:36" ht="12.75" customHeight="1"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  <c r="AA426" s="468"/>
      <c r="AB426" s="468"/>
      <c r="AC426" s="468"/>
      <c r="AD426" s="468"/>
      <c r="AE426" s="468"/>
      <c r="AF426" s="468"/>
      <c r="AG426" s="468"/>
      <c r="AH426" s="468"/>
      <c r="AI426" s="468"/>
      <c r="AJ426" s="468"/>
    </row>
    <row r="427" spans="5:36" ht="12.75" customHeight="1"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  <c r="AA427" s="468"/>
      <c r="AB427" s="468"/>
      <c r="AC427" s="468"/>
      <c r="AD427" s="468"/>
      <c r="AE427" s="468"/>
      <c r="AF427" s="468"/>
      <c r="AG427" s="468"/>
      <c r="AH427" s="468"/>
      <c r="AI427" s="468"/>
      <c r="AJ427" s="468"/>
    </row>
    <row r="428" spans="5:36" ht="12.75" customHeight="1"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  <c r="AA428" s="468"/>
      <c r="AB428" s="468"/>
      <c r="AC428" s="468"/>
      <c r="AD428" s="468"/>
      <c r="AE428" s="468"/>
      <c r="AF428" s="468"/>
      <c r="AG428" s="468"/>
      <c r="AH428" s="468"/>
      <c r="AI428" s="468"/>
      <c r="AJ428" s="468"/>
    </row>
    <row r="429" spans="5:36" ht="12.75" customHeight="1"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  <c r="AA429" s="468"/>
      <c r="AB429" s="468"/>
      <c r="AC429" s="468"/>
      <c r="AD429" s="468"/>
      <c r="AE429" s="468"/>
      <c r="AF429" s="468"/>
      <c r="AG429" s="468"/>
      <c r="AH429" s="468"/>
      <c r="AI429" s="468"/>
      <c r="AJ429" s="468"/>
    </row>
    <row r="430" spans="5:36" ht="12.75" customHeight="1"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  <c r="AA430" s="468"/>
      <c r="AB430" s="468"/>
      <c r="AC430" s="468"/>
      <c r="AD430" s="468"/>
      <c r="AE430" s="468"/>
      <c r="AF430" s="468"/>
      <c r="AG430" s="468"/>
      <c r="AH430" s="468"/>
      <c r="AI430" s="468"/>
      <c r="AJ430" s="468"/>
    </row>
    <row r="431" spans="5:36" ht="12.75" customHeight="1"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  <c r="AA431" s="468"/>
      <c r="AB431" s="468"/>
      <c r="AC431" s="468"/>
      <c r="AD431" s="468"/>
      <c r="AE431" s="468"/>
      <c r="AF431" s="468"/>
      <c r="AG431" s="468"/>
      <c r="AH431" s="468"/>
      <c r="AI431" s="468"/>
      <c r="AJ431" s="468"/>
    </row>
    <row r="432" spans="5:36" ht="12.75" customHeight="1"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  <c r="AA432" s="468"/>
      <c r="AB432" s="468"/>
      <c r="AC432" s="468"/>
      <c r="AD432" s="468"/>
      <c r="AE432" s="468"/>
      <c r="AF432" s="468"/>
      <c r="AG432" s="468"/>
      <c r="AH432" s="468"/>
      <c r="AI432" s="468"/>
      <c r="AJ432" s="468"/>
    </row>
    <row r="433" spans="5:36" ht="12.75" customHeight="1"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  <c r="AA433" s="468"/>
      <c r="AB433" s="468"/>
      <c r="AC433" s="468"/>
      <c r="AD433" s="468"/>
      <c r="AE433" s="468"/>
      <c r="AF433" s="468"/>
      <c r="AG433" s="468"/>
      <c r="AH433" s="468"/>
      <c r="AI433" s="468"/>
      <c r="AJ433" s="468"/>
    </row>
    <row r="434" spans="5:36" ht="12.75" customHeight="1"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  <c r="AA434" s="468"/>
      <c r="AB434" s="468"/>
      <c r="AC434" s="468"/>
      <c r="AD434" s="468"/>
      <c r="AE434" s="468"/>
      <c r="AF434" s="468"/>
      <c r="AG434" s="468"/>
      <c r="AH434" s="468"/>
      <c r="AI434" s="468"/>
      <c r="AJ434" s="468"/>
    </row>
    <row r="435" spans="5:36" ht="12.75" customHeight="1"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  <c r="AA435" s="468"/>
      <c r="AB435" s="468"/>
      <c r="AC435" s="468"/>
      <c r="AD435" s="468"/>
      <c r="AE435" s="468"/>
      <c r="AF435" s="468"/>
      <c r="AG435" s="468"/>
      <c r="AH435" s="468"/>
      <c r="AI435" s="468"/>
      <c r="AJ435" s="468"/>
    </row>
    <row r="436" spans="5:36" ht="12.75" customHeight="1"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  <c r="AA436" s="468"/>
      <c r="AB436" s="468"/>
      <c r="AC436" s="468"/>
      <c r="AD436" s="468"/>
      <c r="AE436" s="468"/>
      <c r="AF436" s="468"/>
      <c r="AG436" s="468"/>
      <c r="AH436" s="468"/>
      <c r="AI436" s="468"/>
      <c r="AJ436" s="468"/>
    </row>
    <row r="437" spans="5:36" ht="12.75" customHeight="1"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  <c r="AA437" s="468"/>
      <c r="AB437" s="468"/>
      <c r="AC437" s="468"/>
      <c r="AD437" s="468"/>
      <c r="AE437" s="468"/>
      <c r="AF437" s="468"/>
      <c r="AG437" s="468"/>
      <c r="AH437" s="468"/>
      <c r="AI437" s="468"/>
      <c r="AJ437" s="468"/>
    </row>
    <row r="438" spans="5:36" ht="12.75" customHeight="1"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  <c r="AA438" s="468"/>
      <c r="AB438" s="468"/>
      <c r="AC438" s="468"/>
      <c r="AD438" s="468"/>
      <c r="AE438" s="468"/>
      <c r="AF438" s="468"/>
      <c r="AG438" s="468"/>
      <c r="AH438" s="468"/>
      <c r="AI438" s="468"/>
      <c r="AJ438" s="468"/>
    </row>
    <row r="439" spans="5:36" ht="12.75" customHeight="1"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  <c r="AA439" s="468"/>
      <c r="AB439" s="468"/>
      <c r="AC439" s="468"/>
      <c r="AD439" s="468"/>
      <c r="AE439" s="468"/>
      <c r="AF439" s="468"/>
      <c r="AG439" s="468"/>
      <c r="AH439" s="468"/>
      <c r="AI439" s="468"/>
      <c r="AJ439" s="468"/>
    </row>
    <row r="440" spans="5:36" ht="12.75" customHeight="1"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  <c r="AA440" s="468"/>
      <c r="AB440" s="468"/>
      <c r="AC440" s="468"/>
      <c r="AD440" s="468"/>
      <c r="AE440" s="468"/>
      <c r="AF440" s="468"/>
      <c r="AG440" s="468"/>
      <c r="AH440" s="468"/>
      <c r="AI440" s="468"/>
      <c r="AJ440" s="468"/>
    </row>
    <row r="441" spans="5:36" ht="12.75" customHeight="1"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  <c r="AA441" s="468"/>
      <c r="AB441" s="468"/>
      <c r="AC441" s="468"/>
      <c r="AD441" s="468"/>
      <c r="AE441" s="468"/>
      <c r="AF441" s="468"/>
      <c r="AG441" s="468"/>
      <c r="AH441" s="468"/>
      <c r="AI441" s="468"/>
      <c r="AJ441" s="468"/>
    </row>
    <row r="442" spans="5:36" ht="12.75" customHeight="1"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  <c r="AA442" s="468"/>
      <c r="AB442" s="468"/>
      <c r="AC442" s="468"/>
      <c r="AD442" s="468"/>
      <c r="AE442" s="468"/>
      <c r="AF442" s="468"/>
      <c r="AG442" s="468"/>
      <c r="AH442" s="468"/>
      <c r="AI442" s="468"/>
      <c r="AJ442" s="468"/>
    </row>
    <row r="443" spans="5:36" ht="12.75" customHeight="1"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  <c r="AA443" s="468"/>
      <c r="AB443" s="468"/>
      <c r="AC443" s="468"/>
      <c r="AD443" s="468"/>
      <c r="AE443" s="468"/>
      <c r="AF443" s="468"/>
      <c r="AG443" s="468"/>
      <c r="AH443" s="468"/>
      <c r="AI443" s="468"/>
      <c r="AJ443" s="468"/>
    </row>
    <row r="444" spans="5:36" ht="12.75" customHeight="1"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  <c r="AA444" s="468"/>
      <c r="AB444" s="468"/>
      <c r="AC444" s="468"/>
      <c r="AD444" s="468"/>
      <c r="AE444" s="468"/>
      <c r="AF444" s="468"/>
      <c r="AG444" s="468"/>
      <c r="AH444" s="468"/>
      <c r="AI444" s="468"/>
      <c r="AJ444" s="468"/>
    </row>
    <row r="445" spans="5:36" ht="12.75" customHeight="1"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  <c r="AA445" s="468"/>
      <c r="AB445" s="468"/>
      <c r="AC445" s="468"/>
      <c r="AD445" s="468"/>
      <c r="AE445" s="468"/>
      <c r="AF445" s="468"/>
      <c r="AG445" s="468"/>
      <c r="AH445" s="468"/>
      <c r="AI445" s="468"/>
      <c r="AJ445" s="468"/>
    </row>
    <row r="446" spans="5:36" ht="12.75" customHeight="1"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  <c r="AA446" s="468"/>
      <c r="AB446" s="468"/>
      <c r="AC446" s="468"/>
      <c r="AD446" s="468"/>
      <c r="AE446" s="468"/>
      <c r="AF446" s="468"/>
      <c r="AG446" s="468"/>
      <c r="AH446" s="468"/>
      <c r="AI446" s="468"/>
      <c r="AJ446" s="468"/>
    </row>
    <row r="447" spans="5:36" ht="12.75" customHeight="1"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  <c r="AA447" s="468"/>
      <c r="AB447" s="468"/>
      <c r="AC447" s="468"/>
      <c r="AD447" s="468"/>
      <c r="AE447" s="468"/>
      <c r="AF447" s="468"/>
      <c r="AG447" s="468"/>
      <c r="AH447" s="468"/>
      <c r="AI447" s="468"/>
      <c r="AJ447" s="468"/>
    </row>
    <row r="448" spans="5:36" ht="12.75" customHeight="1"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  <c r="AA448" s="468"/>
      <c r="AB448" s="468"/>
      <c r="AC448" s="468"/>
      <c r="AD448" s="468"/>
      <c r="AE448" s="468"/>
      <c r="AF448" s="468"/>
      <c r="AG448" s="468"/>
      <c r="AH448" s="468"/>
      <c r="AI448" s="468"/>
      <c r="AJ448" s="468"/>
    </row>
    <row r="449" spans="5:36" ht="12.75" customHeight="1"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  <c r="AA449" s="468"/>
      <c r="AB449" s="468"/>
      <c r="AC449" s="468"/>
      <c r="AD449" s="468"/>
      <c r="AE449" s="468"/>
      <c r="AF449" s="468"/>
      <c r="AG449" s="468"/>
      <c r="AH449" s="468"/>
      <c r="AI449" s="468"/>
      <c r="AJ449" s="468"/>
    </row>
    <row r="450" spans="5:36" ht="12.75" customHeight="1"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  <c r="AA450" s="468"/>
      <c r="AB450" s="468"/>
      <c r="AC450" s="468"/>
      <c r="AD450" s="468"/>
      <c r="AE450" s="468"/>
      <c r="AF450" s="468"/>
      <c r="AG450" s="468"/>
      <c r="AH450" s="468"/>
      <c r="AI450" s="468"/>
      <c r="AJ450" s="468"/>
    </row>
    <row r="451" spans="5:36" ht="12.75" customHeight="1"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  <c r="AA451" s="468"/>
      <c r="AB451" s="468"/>
      <c r="AC451" s="468"/>
      <c r="AD451" s="468"/>
      <c r="AE451" s="468"/>
      <c r="AF451" s="468"/>
      <c r="AG451" s="468"/>
      <c r="AH451" s="468"/>
      <c r="AI451" s="468"/>
      <c r="AJ451" s="468"/>
    </row>
    <row r="452" spans="5:36" ht="12.75" customHeight="1"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  <c r="AA452" s="468"/>
      <c r="AB452" s="468"/>
      <c r="AC452" s="468"/>
      <c r="AD452" s="468"/>
      <c r="AE452" s="468"/>
      <c r="AF452" s="468"/>
      <c r="AG452" s="468"/>
      <c r="AH452" s="468"/>
      <c r="AI452" s="468"/>
      <c r="AJ452" s="468"/>
    </row>
    <row r="453" spans="5:36" ht="12.75" customHeight="1"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  <c r="AA453" s="468"/>
      <c r="AB453" s="468"/>
      <c r="AC453" s="468"/>
      <c r="AD453" s="468"/>
      <c r="AE453" s="468"/>
      <c r="AF453" s="468"/>
      <c r="AG453" s="468"/>
      <c r="AH453" s="468"/>
      <c r="AI453" s="468"/>
      <c r="AJ453" s="468"/>
    </row>
    <row r="454" spans="5:36" ht="12.75" customHeight="1"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  <c r="AA454" s="468"/>
      <c r="AB454" s="468"/>
      <c r="AC454" s="468"/>
      <c r="AD454" s="468"/>
      <c r="AE454" s="468"/>
      <c r="AF454" s="468"/>
      <c r="AG454" s="468"/>
      <c r="AH454" s="468"/>
      <c r="AI454" s="468"/>
      <c r="AJ454" s="468"/>
    </row>
    <row r="455" spans="5:36" ht="12.75" customHeight="1"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  <c r="AA455" s="468"/>
      <c r="AB455" s="468"/>
      <c r="AC455" s="468"/>
      <c r="AD455" s="468"/>
      <c r="AE455" s="468"/>
      <c r="AF455" s="468"/>
      <c r="AG455" s="468"/>
      <c r="AH455" s="468"/>
      <c r="AI455" s="468"/>
      <c r="AJ455" s="468"/>
    </row>
    <row r="456" spans="5:36" ht="12.75" customHeight="1"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  <c r="AA456" s="468"/>
      <c r="AB456" s="468"/>
      <c r="AC456" s="468"/>
      <c r="AD456" s="468"/>
      <c r="AE456" s="468"/>
      <c r="AF456" s="468"/>
      <c r="AG456" s="468"/>
      <c r="AH456" s="468"/>
      <c r="AI456" s="468"/>
      <c r="AJ456" s="468"/>
    </row>
    <row r="457" spans="5:36" ht="12.75" customHeight="1"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  <c r="AA457" s="468"/>
      <c r="AB457" s="468"/>
      <c r="AC457" s="468"/>
      <c r="AD457" s="468"/>
      <c r="AE457" s="468"/>
      <c r="AF457" s="468"/>
      <c r="AG457" s="468"/>
      <c r="AH457" s="468"/>
      <c r="AI457" s="468"/>
      <c r="AJ457" s="468"/>
    </row>
    <row r="458" spans="5:36" ht="12.75" customHeight="1"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  <c r="AA458" s="468"/>
      <c r="AB458" s="468"/>
      <c r="AC458" s="468"/>
      <c r="AD458" s="468"/>
      <c r="AE458" s="468"/>
      <c r="AF458" s="468"/>
      <c r="AG458" s="468"/>
      <c r="AH458" s="468"/>
      <c r="AI458" s="468"/>
      <c r="AJ458" s="468"/>
    </row>
    <row r="459" spans="5:36" ht="12.75" customHeight="1"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  <c r="AA459" s="468"/>
      <c r="AB459" s="468"/>
      <c r="AC459" s="468"/>
      <c r="AD459" s="468"/>
      <c r="AE459" s="468"/>
      <c r="AF459" s="468"/>
      <c r="AG459" s="468"/>
      <c r="AH459" s="468"/>
      <c r="AI459" s="468"/>
      <c r="AJ459" s="468"/>
    </row>
    <row r="460" spans="5:36" ht="12.75" customHeight="1"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  <c r="AA460" s="468"/>
      <c r="AB460" s="468"/>
      <c r="AC460" s="468"/>
      <c r="AD460" s="468"/>
      <c r="AE460" s="468"/>
      <c r="AF460" s="468"/>
      <c r="AG460" s="468"/>
      <c r="AH460" s="468"/>
      <c r="AI460" s="468"/>
      <c r="AJ460" s="468"/>
    </row>
    <row r="461" spans="5:36" ht="12.75" customHeight="1"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  <c r="AA461" s="468"/>
      <c r="AB461" s="468"/>
      <c r="AC461" s="468"/>
      <c r="AD461" s="468"/>
      <c r="AE461" s="468"/>
      <c r="AF461" s="468"/>
      <c r="AG461" s="468"/>
      <c r="AH461" s="468"/>
      <c r="AI461" s="468"/>
      <c r="AJ461" s="468"/>
    </row>
    <row r="462" spans="5:36" ht="12.75" customHeight="1"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  <c r="AA462" s="468"/>
      <c r="AB462" s="468"/>
      <c r="AC462" s="468"/>
      <c r="AD462" s="468"/>
      <c r="AE462" s="468"/>
      <c r="AF462" s="468"/>
      <c r="AG462" s="468"/>
      <c r="AH462" s="468"/>
      <c r="AI462" s="468"/>
      <c r="AJ462" s="468"/>
    </row>
    <row r="463" spans="5:36" ht="12.75" customHeight="1"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  <c r="AA463" s="468"/>
      <c r="AB463" s="468"/>
      <c r="AC463" s="468"/>
      <c r="AD463" s="468"/>
      <c r="AE463" s="468"/>
      <c r="AF463" s="468"/>
      <c r="AG463" s="468"/>
      <c r="AH463" s="468"/>
      <c r="AI463" s="468"/>
      <c r="AJ463" s="468"/>
    </row>
    <row r="464" spans="5:36" ht="12.75" customHeight="1"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  <c r="AA464" s="468"/>
      <c r="AB464" s="468"/>
      <c r="AC464" s="468"/>
      <c r="AD464" s="468"/>
      <c r="AE464" s="468"/>
      <c r="AF464" s="468"/>
      <c r="AG464" s="468"/>
      <c r="AH464" s="468"/>
      <c r="AI464" s="468"/>
      <c r="AJ464" s="468"/>
    </row>
    <row r="465" spans="5:36" ht="12.75" customHeight="1"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  <c r="AA465" s="468"/>
      <c r="AB465" s="468"/>
      <c r="AC465" s="468"/>
      <c r="AD465" s="468"/>
      <c r="AE465" s="468"/>
      <c r="AF465" s="468"/>
      <c r="AG465" s="468"/>
      <c r="AH465" s="468"/>
      <c r="AI465" s="468"/>
      <c r="AJ465" s="468"/>
    </row>
    <row r="466" spans="5:36" ht="12.75" customHeight="1"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  <c r="AA466" s="468"/>
      <c r="AB466" s="468"/>
      <c r="AC466" s="468"/>
      <c r="AD466" s="468"/>
      <c r="AE466" s="468"/>
      <c r="AF466" s="468"/>
      <c r="AG466" s="468"/>
      <c r="AH466" s="468"/>
      <c r="AI466" s="468"/>
      <c r="AJ466" s="468"/>
    </row>
    <row r="467" spans="5:36" ht="12.75" customHeight="1"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  <c r="AA467" s="468"/>
      <c r="AB467" s="468"/>
      <c r="AC467" s="468"/>
      <c r="AD467" s="468"/>
      <c r="AE467" s="468"/>
      <c r="AF467" s="468"/>
      <c r="AG467" s="468"/>
      <c r="AH467" s="468"/>
      <c r="AI467" s="468"/>
      <c r="AJ467" s="468"/>
    </row>
    <row r="468" spans="5:36" ht="12.75" customHeight="1"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  <c r="AA468" s="468"/>
      <c r="AB468" s="468"/>
      <c r="AC468" s="468"/>
      <c r="AD468" s="468"/>
      <c r="AE468" s="468"/>
      <c r="AF468" s="468"/>
      <c r="AG468" s="468"/>
      <c r="AH468" s="468"/>
      <c r="AI468" s="468"/>
      <c r="AJ468" s="468"/>
    </row>
    <row r="469" spans="5:36" ht="12.75" customHeight="1"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  <c r="AA469" s="468"/>
      <c r="AB469" s="468"/>
      <c r="AC469" s="468"/>
      <c r="AD469" s="468"/>
      <c r="AE469" s="468"/>
      <c r="AF469" s="468"/>
      <c r="AG469" s="468"/>
      <c r="AH469" s="468"/>
      <c r="AI469" s="468"/>
      <c r="AJ469" s="468"/>
    </row>
    <row r="470" spans="5:36" ht="12.75" customHeight="1"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  <c r="AA470" s="468"/>
      <c r="AB470" s="468"/>
      <c r="AC470" s="468"/>
      <c r="AD470" s="468"/>
      <c r="AE470" s="468"/>
      <c r="AF470" s="468"/>
      <c r="AG470" s="468"/>
      <c r="AH470" s="468"/>
      <c r="AI470" s="468"/>
      <c r="AJ470" s="468"/>
    </row>
    <row r="471" spans="5:36" ht="12.75" customHeight="1"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  <c r="AA471" s="468"/>
      <c r="AB471" s="468"/>
      <c r="AC471" s="468"/>
      <c r="AD471" s="468"/>
      <c r="AE471" s="468"/>
      <c r="AF471" s="468"/>
      <c r="AG471" s="468"/>
      <c r="AH471" s="468"/>
      <c r="AI471" s="468"/>
      <c r="AJ471" s="468"/>
    </row>
    <row r="472" spans="5:36" ht="12.75" customHeight="1"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  <c r="AA472" s="468"/>
      <c r="AB472" s="468"/>
      <c r="AC472" s="468"/>
      <c r="AD472" s="468"/>
      <c r="AE472" s="468"/>
      <c r="AF472" s="468"/>
      <c r="AG472" s="468"/>
      <c r="AH472" s="468"/>
      <c r="AI472" s="468"/>
      <c r="AJ472" s="468"/>
    </row>
    <row r="473" spans="5:36" ht="12.75" customHeight="1"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  <c r="AA473" s="468"/>
      <c r="AB473" s="468"/>
      <c r="AC473" s="468"/>
      <c r="AD473" s="468"/>
      <c r="AE473" s="468"/>
      <c r="AF473" s="468"/>
      <c r="AG473" s="468"/>
      <c r="AH473" s="468"/>
      <c r="AI473" s="468"/>
      <c r="AJ473" s="468"/>
    </row>
    <row r="474" spans="5:36" ht="12.75" customHeight="1"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  <c r="AA474" s="468"/>
      <c r="AB474" s="468"/>
      <c r="AC474" s="468"/>
      <c r="AD474" s="468"/>
      <c r="AE474" s="468"/>
      <c r="AF474" s="468"/>
      <c r="AG474" s="468"/>
      <c r="AH474" s="468"/>
      <c r="AI474" s="468"/>
      <c r="AJ474" s="468"/>
    </row>
    <row r="475" spans="5:36" ht="12.75" customHeight="1"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  <c r="AA475" s="468"/>
      <c r="AB475" s="468"/>
      <c r="AC475" s="468"/>
      <c r="AD475" s="468"/>
      <c r="AE475" s="468"/>
      <c r="AF475" s="468"/>
      <c r="AG475" s="468"/>
      <c r="AH475" s="468"/>
      <c r="AI475" s="468"/>
      <c r="AJ475" s="468"/>
    </row>
    <row r="476" spans="5:36" ht="12.75" customHeight="1"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  <c r="AA476" s="468"/>
      <c r="AB476" s="468"/>
      <c r="AC476" s="468"/>
      <c r="AD476" s="468"/>
      <c r="AE476" s="468"/>
      <c r="AF476" s="468"/>
      <c r="AG476" s="468"/>
      <c r="AH476" s="468"/>
      <c r="AI476" s="468"/>
      <c r="AJ476" s="468"/>
    </row>
    <row r="477" spans="5:36" ht="12.75" customHeight="1"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  <c r="AA477" s="468"/>
      <c r="AB477" s="468"/>
      <c r="AC477" s="468"/>
      <c r="AD477" s="468"/>
      <c r="AE477" s="468"/>
      <c r="AF477" s="468"/>
      <c r="AG477" s="468"/>
      <c r="AH477" s="468"/>
      <c r="AI477" s="468"/>
      <c r="AJ477" s="468"/>
    </row>
    <row r="478" spans="5:36" ht="12.75" customHeight="1"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  <c r="AA478" s="468"/>
      <c r="AB478" s="468"/>
      <c r="AC478" s="468"/>
      <c r="AD478" s="468"/>
      <c r="AE478" s="468"/>
      <c r="AF478" s="468"/>
      <c r="AG478" s="468"/>
      <c r="AH478" s="468"/>
      <c r="AI478" s="468"/>
      <c r="AJ478" s="468"/>
    </row>
    <row r="479" spans="5:36" ht="12.75" customHeight="1"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  <c r="AA479" s="468"/>
      <c r="AB479" s="468"/>
      <c r="AC479" s="468"/>
      <c r="AD479" s="468"/>
      <c r="AE479" s="468"/>
      <c r="AF479" s="468"/>
      <c r="AG479" s="468"/>
      <c r="AH479" s="468"/>
      <c r="AI479" s="468"/>
      <c r="AJ479" s="468"/>
    </row>
    <row r="480" spans="5:36" ht="12.75" customHeight="1"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  <c r="AA480" s="468"/>
      <c r="AB480" s="468"/>
      <c r="AC480" s="468"/>
      <c r="AD480" s="468"/>
      <c r="AE480" s="468"/>
      <c r="AF480" s="468"/>
      <c r="AG480" s="468"/>
      <c r="AH480" s="468"/>
      <c r="AI480" s="468"/>
      <c r="AJ480" s="468"/>
    </row>
    <row r="481" spans="5:36" ht="12.75" customHeight="1"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  <c r="AA481" s="468"/>
      <c r="AB481" s="468"/>
      <c r="AC481" s="468"/>
      <c r="AD481" s="468"/>
      <c r="AE481" s="468"/>
      <c r="AF481" s="468"/>
      <c r="AG481" s="468"/>
      <c r="AH481" s="468"/>
      <c r="AI481" s="468"/>
      <c r="AJ481" s="468"/>
    </row>
    <row r="482" spans="5:36" ht="12.75" customHeight="1"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  <c r="AA482" s="468"/>
      <c r="AB482" s="468"/>
      <c r="AC482" s="468"/>
      <c r="AD482" s="468"/>
      <c r="AE482" s="468"/>
      <c r="AF482" s="468"/>
      <c r="AG482" s="468"/>
      <c r="AH482" s="468"/>
      <c r="AI482" s="468"/>
      <c r="AJ482" s="468"/>
    </row>
    <row r="483" spans="5:36" ht="12.75" customHeight="1"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  <c r="AA483" s="468"/>
      <c r="AB483" s="468"/>
      <c r="AC483" s="468"/>
      <c r="AD483" s="468"/>
      <c r="AE483" s="468"/>
      <c r="AF483" s="468"/>
      <c r="AG483" s="468"/>
      <c r="AH483" s="468"/>
      <c r="AI483" s="468"/>
      <c r="AJ483" s="468"/>
    </row>
    <row r="484" spans="5:36" ht="12.75" customHeight="1"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  <c r="AA484" s="468"/>
      <c r="AB484" s="468"/>
      <c r="AC484" s="468"/>
      <c r="AD484" s="468"/>
      <c r="AE484" s="468"/>
      <c r="AF484" s="468"/>
      <c r="AG484" s="468"/>
      <c r="AH484" s="468"/>
      <c r="AI484" s="468"/>
      <c r="AJ484" s="468"/>
    </row>
    <row r="485" spans="5:36" ht="12.75" customHeight="1"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  <c r="AA485" s="468"/>
      <c r="AB485" s="468"/>
      <c r="AC485" s="468"/>
      <c r="AD485" s="468"/>
      <c r="AE485" s="468"/>
      <c r="AF485" s="468"/>
      <c r="AG485" s="468"/>
      <c r="AH485" s="468"/>
      <c r="AI485" s="468"/>
      <c r="AJ485" s="468"/>
    </row>
    <row r="486" spans="5:36" ht="12.75" customHeight="1"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  <c r="AA486" s="468"/>
      <c r="AB486" s="468"/>
      <c r="AC486" s="468"/>
      <c r="AD486" s="468"/>
      <c r="AE486" s="468"/>
      <c r="AF486" s="468"/>
      <c r="AG486" s="468"/>
      <c r="AH486" s="468"/>
      <c r="AI486" s="468"/>
      <c r="AJ486" s="468"/>
    </row>
    <row r="487" spans="5:36" ht="12.75" customHeight="1"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  <c r="AA487" s="468"/>
      <c r="AB487" s="468"/>
      <c r="AC487" s="468"/>
      <c r="AD487" s="468"/>
      <c r="AE487" s="468"/>
      <c r="AF487" s="468"/>
      <c r="AG487" s="468"/>
      <c r="AH487" s="468"/>
      <c r="AI487" s="468"/>
      <c r="AJ487" s="468"/>
    </row>
    <row r="488" spans="5:36" ht="12.75" customHeight="1"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  <c r="AA488" s="468"/>
      <c r="AB488" s="468"/>
      <c r="AC488" s="468"/>
      <c r="AD488" s="468"/>
      <c r="AE488" s="468"/>
      <c r="AF488" s="468"/>
      <c r="AG488" s="468"/>
      <c r="AH488" s="468"/>
      <c r="AI488" s="468"/>
      <c r="AJ488" s="468"/>
    </row>
    <row r="489" spans="5:36" ht="12.75" customHeight="1"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  <c r="AA489" s="468"/>
      <c r="AB489" s="468"/>
      <c r="AC489" s="468"/>
      <c r="AD489" s="468"/>
      <c r="AE489" s="468"/>
      <c r="AF489" s="468"/>
      <c r="AG489" s="468"/>
      <c r="AH489" s="468"/>
      <c r="AI489" s="468"/>
      <c r="AJ489" s="468"/>
    </row>
    <row r="490" spans="5:36" ht="12.75" customHeight="1"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  <c r="AA490" s="468"/>
      <c r="AB490" s="468"/>
      <c r="AC490" s="468"/>
      <c r="AD490" s="468"/>
      <c r="AE490" s="468"/>
      <c r="AF490" s="468"/>
      <c r="AG490" s="468"/>
      <c r="AH490" s="468"/>
      <c r="AI490" s="468"/>
      <c r="AJ490" s="468"/>
    </row>
    <row r="491" spans="5:36" ht="12.75" customHeight="1"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  <c r="AA491" s="468"/>
      <c r="AB491" s="468"/>
      <c r="AC491" s="468"/>
      <c r="AD491" s="468"/>
      <c r="AE491" s="468"/>
      <c r="AF491" s="468"/>
      <c r="AG491" s="468"/>
      <c r="AH491" s="468"/>
      <c r="AI491" s="468"/>
      <c r="AJ491" s="468"/>
    </row>
    <row r="492" spans="5:36" ht="12.75" customHeight="1"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  <c r="AA492" s="468"/>
      <c r="AB492" s="468"/>
      <c r="AC492" s="468"/>
      <c r="AD492" s="468"/>
      <c r="AE492" s="468"/>
      <c r="AF492" s="468"/>
      <c r="AG492" s="468"/>
      <c r="AH492" s="468"/>
      <c r="AI492" s="468"/>
      <c r="AJ492" s="468"/>
    </row>
    <row r="493" spans="5:36" ht="12.75" customHeight="1"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  <c r="AA493" s="468"/>
      <c r="AB493" s="468"/>
      <c r="AC493" s="468"/>
      <c r="AD493" s="468"/>
      <c r="AE493" s="468"/>
      <c r="AF493" s="468"/>
      <c r="AG493" s="468"/>
      <c r="AH493" s="468"/>
      <c r="AI493" s="468"/>
      <c r="AJ493" s="468"/>
    </row>
    <row r="494" spans="5:36" ht="12.75" customHeight="1"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  <c r="AA494" s="468"/>
      <c r="AB494" s="468"/>
      <c r="AC494" s="468"/>
      <c r="AD494" s="468"/>
      <c r="AE494" s="468"/>
      <c r="AF494" s="468"/>
      <c r="AG494" s="468"/>
      <c r="AH494" s="468"/>
      <c r="AI494" s="468"/>
      <c r="AJ494" s="468"/>
    </row>
    <row r="495" spans="5:36" ht="12.75" customHeight="1"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  <c r="AA495" s="468"/>
      <c r="AB495" s="468"/>
      <c r="AC495" s="468"/>
      <c r="AD495" s="468"/>
      <c r="AE495" s="468"/>
      <c r="AF495" s="468"/>
      <c r="AG495" s="468"/>
      <c r="AH495" s="468"/>
      <c r="AI495" s="468"/>
      <c r="AJ495" s="468"/>
    </row>
    <row r="496" spans="5:36" ht="12.75" customHeight="1"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  <c r="AA496" s="468"/>
      <c r="AB496" s="468"/>
      <c r="AC496" s="468"/>
      <c r="AD496" s="468"/>
      <c r="AE496" s="468"/>
      <c r="AF496" s="468"/>
      <c r="AG496" s="468"/>
      <c r="AH496" s="468"/>
      <c r="AI496" s="468"/>
      <c r="AJ496" s="468"/>
    </row>
    <row r="497" spans="5:36" ht="12.75" customHeight="1"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  <c r="AA497" s="468"/>
      <c r="AB497" s="468"/>
      <c r="AC497" s="468"/>
      <c r="AD497" s="468"/>
      <c r="AE497" s="468"/>
      <c r="AF497" s="468"/>
      <c r="AG497" s="468"/>
      <c r="AH497" s="468"/>
      <c r="AI497" s="468"/>
      <c r="AJ497" s="468"/>
    </row>
    <row r="498" spans="5:36" ht="12.75" customHeight="1"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  <c r="AA498" s="468"/>
      <c r="AB498" s="468"/>
      <c r="AC498" s="468"/>
      <c r="AD498" s="468"/>
      <c r="AE498" s="468"/>
      <c r="AF498" s="468"/>
      <c r="AG498" s="468"/>
      <c r="AH498" s="468"/>
      <c r="AI498" s="468"/>
      <c r="AJ498" s="468"/>
    </row>
    <row r="499" spans="5:36" ht="12.75" customHeight="1"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  <c r="AA499" s="468"/>
      <c r="AB499" s="468"/>
      <c r="AC499" s="468"/>
      <c r="AD499" s="468"/>
      <c r="AE499" s="468"/>
      <c r="AF499" s="468"/>
      <c r="AG499" s="468"/>
      <c r="AH499" s="468"/>
      <c r="AI499" s="468"/>
      <c r="AJ499" s="468"/>
    </row>
    <row r="500" spans="5:36" ht="12.75" customHeight="1"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  <c r="AA500" s="468"/>
      <c r="AB500" s="468"/>
      <c r="AC500" s="468"/>
      <c r="AD500" s="468"/>
      <c r="AE500" s="468"/>
      <c r="AF500" s="468"/>
      <c r="AG500" s="468"/>
      <c r="AH500" s="468"/>
      <c r="AI500" s="468"/>
      <c r="AJ500" s="468"/>
    </row>
    <row r="501" spans="5:36" ht="12.75" customHeight="1"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  <c r="AA501" s="468"/>
      <c r="AB501" s="468"/>
      <c r="AC501" s="468"/>
      <c r="AD501" s="468"/>
      <c r="AE501" s="468"/>
      <c r="AF501" s="468"/>
      <c r="AG501" s="468"/>
      <c r="AH501" s="468"/>
      <c r="AI501" s="468"/>
      <c r="AJ501" s="468"/>
    </row>
    <row r="502" spans="5:36" ht="12.75" customHeight="1"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  <c r="AA502" s="468"/>
      <c r="AB502" s="468"/>
      <c r="AC502" s="468"/>
      <c r="AD502" s="468"/>
      <c r="AE502" s="468"/>
      <c r="AF502" s="468"/>
      <c r="AG502" s="468"/>
      <c r="AH502" s="468"/>
      <c r="AI502" s="468"/>
      <c r="AJ502" s="468"/>
    </row>
    <row r="503" spans="5:36" ht="12.75" customHeight="1"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  <c r="AA503" s="468"/>
      <c r="AB503" s="468"/>
      <c r="AC503" s="468"/>
      <c r="AD503" s="468"/>
      <c r="AE503" s="468"/>
      <c r="AF503" s="468"/>
      <c r="AG503" s="468"/>
      <c r="AH503" s="468"/>
      <c r="AI503" s="468"/>
      <c r="AJ503" s="468"/>
    </row>
    <row r="504" spans="5:36" ht="12.75" customHeight="1"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  <c r="AA504" s="468"/>
      <c r="AB504" s="468"/>
      <c r="AC504" s="468"/>
      <c r="AD504" s="468"/>
      <c r="AE504" s="468"/>
      <c r="AF504" s="468"/>
      <c r="AG504" s="468"/>
      <c r="AH504" s="468"/>
      <c r="AI504" s="468"/>
      <c r="AJ504" s="468"/>
    </row>
    <row r="505" spans="5:36" ht="12.75" customHeight="1"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  <c r="AA505" s="468"/>
      <c r="AB505" s="468"/>
      <c r="AC505" s="468"/>
      <c r="AD505" s="468"/>
      <c r="AE505" s="468"/>
      <c r="AF505" s="468"/>
      <c r="AG505" s="468"/>
      <c r="AH505" s="468"/>
      <c r="AI505" s="468"/>
      <c r="AJ505" s="468"/>
    </row>
    <row r="506" spans="5:36" ht="12.75" customHeight="1"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  <c r="AA506" s="468"/>
      <c r="AB506" s="468"/>
      <c r="AC506" s="468"/>
      <c r="AD506" s="468"/>
      <c r="AE506" s="468"/>
      <c r="AF506" s="468"/>
      <c r="AG506" s="468"/>
      <c r="AH506" s="468"/>
      <c r="AI506" s="468"/>
      <c r="AJ506" s="468"/>
    </row>
    <row r="507" spans="5:36" ht="12.75" customHeight="1"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  <c r="AA507" s="468"/>
      <c r="AB507" s="468"/>
      <c r="AC507" s="468"/>
      <c r="AD507" s="468"/>
      <c r="AE507" s="468"/>
      <c r="AF507" s="468"/>
      <c r="AG507" s="468"/>
      <c r="AH507" s="468"/>
      <c r="AI507" s="468"/>
      <c r="AJ507" s="468"/>
    </row>
    <row r="508" spans="5:36" ht="12.75" customHeight="1"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  <c r="AA508" s="468"/>
      <c r="AB508" s="468"/>
      <c r="AC508" s="468"/>
      <c r="AD508" s="468"/>
      <c r="AE508" s="468"/>
      <c r="AF508" s="468"/>
      <c r="AG508" s="468"/>
      <c r="AH508" s="468"/>
      <c r="AI508" s="468"/>
      <c r="AJ508" s="468"/>
    </row>
    <row r="509" spans="5:36" ht="12.75" customHeight="1"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  <c r="AA509" s="468"/>
      <c r="AB509" s="468"/>
      <c r="AC509" s="468"/>
      <c r="AD509" s="468"/>
      <c r="AE509" s="468"/>
      <c r="AF509" s="468"/>
      <c r="AG509" s="468"/>
      <c r="AH509" s="468"/>
      <c r="AI509" s="468"/>
      <c r="AJ509" s="468"/>
    </row>
    <row r="510" spans="5:36" ht="12.75" customHeight="1"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  <c r="AA510" s="468"/>
      <c r="AB510" s="468"/>
      <c r="AC510" s="468"/>
      <c r="AD510" s="468"/>
      <c r="AE510" s="468"/>
      <c r="AF510" s="468"/>
      <c r="AG510" s="468"/>
      <c r="AH510" s="468"/>
      <c r="AI510" s="468"/>
      <c r="AJ510" s="468"/>
    </row>
    <row r="511" spans="5:36" ht="12.75" customHeight="1"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  <c r="AA511" s="468"/>
      <c r="AB511" s="468"/>
      <c r="AC511" s="468"/>
      <c r="AD511" s="468"/>
      <c r="AE511" s="468"/>
      <c r="AF511" s="468"/>
      <c r="AG511" s="468"/>
      <c r="AH511" s="468"/>
      <c r="AI511" s="468"/>
      <c r="AJ511" s="468"/>
    </row>
    <row r="512" spans="5:36" ht="12.75" customHeight="1"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  <c r="AA512" s="468"/>
      <c r="AB512" s="468"/>
      <c r="AC512" s="468"/>
      <c r="AD512" s="468"/>
      <c r="AE512" s="468"/>
      <c r="AF512" s="468"/>
      <c r="AG512" s="468"/>
      <c r="AH512" s="468"/>
      <c r="AI512" s="468"/>
      <c r="AJ512" s="468"/>
    </row>
    <row r="513" spans="5:36" ht="12.75" customHeight="1"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  <c r="AA513" s="468"/>
      <c r="AB513" s="468"/>
      <c r="AC513" s="468"/>
      <c r="AD513" s="468"/>
      <c r="AE513" s="468"/>
      <c r="AF513" s="468"/>
      <c r="AG513" s="468"/>
      <c r="AH513" s="468"/>
      <c r="AI513" s="468"/>
      <c r="AJ513" s="468"/>
    </row>
    <row r="514" spans="5:36" ht="12.75" customHeight="1"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  <c r="AA514" s="468"/>
      <c r="AB514" s="468"/>
      <c r="AC514" s="468"/>
      <c r="AD514" s="468"/>
      <c r="AE514" s="468"/>
      <c r="AF514" s="468"/>
      <c r="AG514" s="468"/>
      <c r="AH514" s="468"/>
      <c r="AI514" s="468"/>
      <c r="AJ514" s="468"/>
    </row>
    <row r="515" spans="5:36" ht="12.75" customHeight="1"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  <c r="AA515" s="468"/>
      <c r="AB515" s="468"/>
      <c r="AC515" s="468"/>
      <c r="AD515" s="468"/>
      <c r="AE515" s="468"/>
      <c r="AF515" s="468"/>
      <c r="AG515" s="468"/>
      <c r="AH515" s="468"/>
      <c r="AI515" s="468"/>
      <c r="AJ515" s="468"/>
    </row>
    <row r="516" spans="5:36" ht="12.75" customHeight="1"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  <c r="AA516" s="468"/>
      <c r="AB516" s="468"/>
      <c r="AC516" s="468"/>
      <c r="AD516" s="468"/>
      <c r="AE516" s="468"/>
      <c r="AF516" s="468"/>
      <c r="AG516" s="468"/>
      <c r="AH516" s="468"/>
      <c r="AI516" s="468"/>
      <c r="AJ516" s="468"/>
    </row>
    <row r="517" spans="5:36" ht="12.75" customHeight="1"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  <c r="AA517" s="468"/>
      <c r="AB517" s="468"/>
      <c r="AC517" s="468"/>
      <c r="AD517" s="468"/>
      <c r="AE517" s="468"/>
      <c r="AF517" s="468"/>
      <c r="AG517" s="468"/>
      <c r="AH517" s="468"/>
      <c r="AI517" s="468"/>
      <c r="AJ517" s="468"/>
    </row>
    <row r="518" spans="5:36" ht="12.75" customHeight="1"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  <c r="AA518" s="468"/>
      <c r="AB518" s="468"/>
      <c r="AC518" s="468"/>
      <c r="AD518" s="468"/>
      <c r="AE518" s="468"/>
      <c r="AF518" s="468"/>
      <c r="AG518" s="468"/>
      <c r="AH518" s="468"/>
      <c r="AI518" s="468"/>
      <c r="AJ518" s="468"/>
    </row>
    <row r="519" spans="5:36" ht="12.75" customHeight="1"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  <c r="AA519" s="468"/>
      <c r="AB519" s="468"/>
      <c r="AC519" s="468"/>
      <c r="AD519" s="468"/>
      <c r="AE519" s="468"/>
      <c r="AF519" s="468"/>
      <c r="AG519" s="468"/>
      <c r="AH519" s="468"/>
      <c r="AI519" s="468"/>
      <c r="AJ519" s="468"/>
    </row>
    <row r="520" spans="5:36" ht="12.75" customHeight="1"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  <c r="AA520" s="468"/>
      <c r="AB520" s="468"/>
      <c r="AC520" s="468"/>
      <c r="AD520" s="468"/>
      <c r="AE520" s="468"/>
      <c r="AF520" s="468"/>
      <c r="AG520" s="468"/>
      <c r="AH520" s="468"/>
      <c r="AI520" s="468"/>
      <c r="AJ520" s="468"/>
    </row>
    <row r="521" spans="5:36" ht="12.75" customHeight="1"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  <c r="AA521" s="468"/>
      <c r="AB521" s="468"/>
      <c r="AC521" s="468"/>
      <c r="AD521" s="468"/>
      <c r="AE521" s="468"/>
      <c r="AF521" s="468"/>
      <c r="AG521" s="468"/>
      <c r="AH521" s="468"/>
      <c r="AI521" s="468"/>
      <c r="AJ521" s="468"/>
    </row>
    <row r="522" spans="5:36" ht="12.75" customHeight="1"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  <c r="AA522" s="468"/>
      <c r="AB522" s="468"/>
      <c r="AC522" s="468"/>
      <c r="AD522" s="468"/>
      <c r="AE522" s="468"/>
      <c r="AF522" s="468"/>
      <c r="AG522" s="468"/>
      <c r="AH522" s="468"/>
      <c r="AI522" s="468"/>
      <c r="AJ522" s="468"/>
    </row>
    <row r="523" spans="5:36" ht="12.75" customHeight="1"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  <c r="AA523" s="468"/>
      <c r="AB523" s="468"/>
      <c r="AC523" s="468"/>
      <c r="AD523" s="468"/>
      <c r="AE523" s="468"/>
      <c r="AF523" s="468"/>
      <c r="AG523" s="468"/>
      <c r="AH523" s="468"/>
      <c r="AI523" s="468"/>
      <c r="AJ523" s="468"/>
    </row>
    <row r="524" spans="5:36" ht="12.75" customHeight="1"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  <c r="AA524" s="468"/>
      <c r="AB524" s="468"/>
      <c r="AC524" s="468"/>
      <c r="AD524" s="468"/>
      <c r="AE524" s="468"/>
      <c r="AF524" s="468"/>
      <c r="AG524" s="468"/>
      <c r="AH524" s="468"/>
      <c r="AI524" s="468"/>
      <c r="AJ524" s="468"/>
    </row>
    <row r="525" spans="5:36" ht="12.75" customHeight="1"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  <c r="AA525" s="468"/>
      <c r="AB525" s="468"/>
      <c r="AC525" s="468"/>
      <c r="AD525" s="468"/>
      <c r="AE525" s="468"/>
      <c r="AF525" s="468"/>
      <c r="AG525" s="468"/>
      <c r="AH525" s="468"/>
      <c r="AI525" s="468"/>
      <c r="AJ525" s="468"/>
    </row>
    <row r="526" spans="5:36" ht="12.75" customHeight="1"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  <c r="AA526" s="468"/>
      <c r="AB526" s="468"/>
      <c r="AC526" s="468"/>
      <c r="AD526" s="468"/>
      <c r="AE526" s="468"/>
      <c r="AF526" s="468"/>
      <c r="AG526" s="468"/>
      <c r="AH526" s="468"/>
      <c r="AI526" s="468"/>
      <c r="AJ526" s="468"/>
    </row>
    <row r="527" spans="5:36" ht="12.75" customHeight="1"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  <c r="AA527" s="468"/>
      <c r="AB527" s="468"/>
      <c r="AC527" s="468"/>
      <c r="AD527" s="468"/>
      <c r="AE527" s="468"/>
      <c r="AF527" s="468"/>
      <c r="AG527" s="468"/>
      <c r="AH527" s="468"/>
      <c r="AI527" s="468"/>
      <c r="AJ527" s="468"/>
    </row>
    <row r="528" spans="5:36" ht="12.75" customHeight="1"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  <c r="AA528" s="468"/>
      <c r="AB528" s="468"/>
      <c r="AC528" s="468"/>
      <c r="AD528" s="468"/>
      <c r="AE528" s="468"/>
      <c r="AF528" s="468"/>
      <c r="AG528" s="468"/>
      <c r="AH528" s="468"/>
      <c r="AI528" s="468"/>
      <c r="AJ528" s="468"/>
    </row>
    <row r="529" spans="5:36" ht="12.75" customHeight="1"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  <c r="AA529" s="468"/>
      <c r="AB529" s="468"/>
      <c r="AC529" s="468"/>
      <c r="AD529" s="468"/>
      <c r="AE529" s="468"/>
      <c r="AF529" s="468"/>
      <c r="AG529" s="468"/>
      <c r="AH529" s="468"/>
      <c r="AI529" s="468"/>
      <c r="AJ529" s="468"/>
    </row>
    <row r="530" spans="5:36" ht="12.75" customHeight="1"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  <c r="AA530" s="468"/>
      <c r="AB530" s="468"/>
      <c r="AC530" s="468"/>
      <c r="AD530" s="468"/>
      <c r="AE530" s="468"/>
      <c r="AF530" s="468"/>
      <c r="AG530" s="468"/>
      <c r="AH530" s="468"/>
      <c r="AI530" s="468"/>
      <c r="AJ530" s="468"/>
    </row>
    <row r="531" spans="5:36" ht="12.75" customHeight="1"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  <c r="AA531" s="468"/>
      <c r="AB531" s="468"/>
      <c r="AC531" s="468"/>
      <c r="AD531" s="468"/>
      <c r="AE531" s="468"/>
      <c r="AF531" s="468"/>
      <c r="AG531" s="468"/>
      <c r="AH531" s="468"/>
      <c r="AI531" s="468"/>
      <c r="AJ531" s="468"/>
    </row>
    <row r="532" spans="5:36" ht="12.75" customHeight="1"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  <c r="AA532" s="468"/>
      <c r="AB532" s="468"/>
      <c r="AC532" s="468"/>
      <c r="AD532" s="468"/>
      <c r="AE532" s="468"/>
      <c r="AF532" s="468"/>
      <c r="AG532" s="468"/>
      <c r="AH532" s="468"/>
      <c r="AI532" s="468"/>
      <c r="AJ532" s="468"/>
    </row>
    <row r="533" spans="5:36" ht="12.75" customHeight="1"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  <c r="AA533" s="468"/>
      <c r="AB533" s="468"/>
      <c r="AC533" s="468"/>
      <c r="AD533" s="468"/>
      <c r="AE533" s="468"/>
      <c r="AF533" s="468"/>
      <c r="AG533" s="468"/>
      <c r="AH533" s="468"/>
      <c r="AI533" s="468"/>
      <c r="AJ533" s="468"/>
    </row>
    <row r="534" spans="5:36" ht="12.75" customHeight="1"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  <c r="AA534" s="468"/>
      <c r="AB534" s="468"/>
      <c r="AC534" s="468"/>
      <c r="AD534" s="468"/>
      <c r="AE534" s="468"/>
      <c r="AF534" s="468"/>
      <c r="AG534" s="468"/>
      <c r="AH534" s="468"/>
      <c r="AI534" s="468"/>
      <c r="AJ534" s="468"/>
    </row>
    <row r="535" spans="5:36" ht="12.75" customHeight="1"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  <c r="AA535" s="468"/>
      <c r="AB535" s="468"/>
      <c r="AC535" s="468"/>
      <c r="AD535" s="468"/>
      <c r="AE535" s="468"/>
      <c r="AF535" s="468"/>
      <c r="AG535" s="468"/>
      <c r="AH535" s="468"/>
      <c r="AI535" s="468"/>
      <c r="AJ535" s="468"/>
    </row>
    <row r="536" spans="5:36" ht="12.75" customHeight="1"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  <c r="AA536" s="468"/>
      <c r="AB536" s="468"/>
      <c r="AC536" s="468"/>
      <c r="AD536" s="468"/>
      <c r="AE536" s="468"/>
      <c r="AF536" s="468"/>
      <c r="AG536" s="468"/>
      <c r="AH536" s="468"/>
      <c r="AI536" s="468"/>
      <c r="AJ536" s="468"/>
    </row>
    <row r="537" spans="5:36" ht="12.75" customHeight="1"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  <c r="AA537" s="468"/>
      <c r="AB537" s="468"/>
      <c r="AC537" s="468"/>
      <c r="AD537" s="468"/>
      <c r="AE537" s="468"/>
      <c r="AF537" s="468"/>
      <c r="AG537" s="468"/>
      <c r="AH537" s="468"/>
      <c r="AI537" s="468"/>
      <c r="AJ537" s="468"/>
    </row>
    <row r="538" spans="5:36" ht="12.75" customHeight="1"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  <c r="AA538" s="468"/>
      <c r="AB538" s="468"/>
      <c r="AC538" s="468"/>
      <c r="AD538" s="468"/>
      <c r="AE538" s="468"/>
      <c r="AF538" s="468"/>
      <c r="AG538" s="468"/>
      <c r="AH538" s="468"/>
      <c r="AI538" s="468"/>
      <c r="AJ538" s="468"/>
    </row>
    <row r="539" spans="5:36" ht="12.75" customHeight="1"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  <c r="AA539" s="468"/>
      <c r="AB539" s="468"/>
      <c r="AC539" s="468"/>
      <c r="AD539" s="468"/>
      <c r="AE539" s="468"/>
      <c r="AF539" s="468"/>
      <c r="AG539" s="468"/>
      <c r="AH539" s="468"/>
      <c r="AI539" s="468"/>
      <c r="AJ539" s="468"/>
    </row>
    <row r="540" spans="5:36" ht="12.75" customHeight="1"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  <c r="AA540" s="468"/>
      <c r="AB540" s="468"/>
      <c r="AC540" s="468"/>
      <c r="AD540" s="468"/>
      <c r="AE540" s="468"/>
      <c r="AF540" s="468"/>
      <c r="AG540" s="468"/>
      <c r="AH540" s="468"/>
      <c r="AI540" s="468"/>
      <c r="AJ540" s="468"/>
    </row>
    <row r="541" spans="5:36" ht="12.75" customHeight="1"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  <c r="AA541" s="468"/>
      <c r="AB541" s="468"/>
      <c r="AC541" s="468"/>
      <c r="AD541" s="468"/>
      <c r="AE541" s="468"/>
      <c r="AF541" s="468"/>
      <c r="AG541" s="468"/>
      <c r="AH541" s="468"/>
      <c r="AI541" s="468"/>
      <c r="AJ541" s="468"/>
    </row>
    <row r="542" spans="5:36" ht="12.75" customHeight="1"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  <c r="AA542" s="468"/>
      <c r="AB542" s="468"/>
      <c r="AC542" s="468"/>
      <c r="AD542" s="468"/>
      <c r="AE542" s="468"/>
      <c r="AF542" s="468"/>
      <c r="AG542" s="468"/>
      <c r="AH542" s="468"/>
      <c r="AI542" s="468"/>
      <c r="AJ542" s="468"/>
    </row>
    <row r="543" spans="5:36" ht="12.75" customHeight="1"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  <c r="AA543" s="468"/>
      <c r="AB543" s="468"/>
      <c r="AC543" s="468"/>
      <c r="AD543" s="468"/>
      <c r="AE543" s="468"/>
      <c r="AF543" s="468"/>
      <c r="AG543" s="468"/>
      <c r="AH543" s="468"/>
      <c r="AI543" s="468"/>
      <c r="AJ543" s="468"/>
    </row>
    <row r="544" spans="5:36" ht="12.75" customHeight="1"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  <c r="AA544" s="468"/>
      <c r="AB544" s="468"/>
      <c r="AC544" s="468"/>
      <c r="AD544" s="468"/>
      <c r="AE544" s="468"/>
      <c r="AF544" s="468"/>
      <c r="AG544" s="468"/>
      <c r="AH544" s="468"/>
      <c r="AI544" s="468"/>
      <c r="AJ544" s="468"/>
    </row>
    <row r="545" spans="5:36" ht="12.75" customHeight="1"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  <c r="AA545" s="468"/>
      <c r="AB545" s="468"/>
      <c r="AC545" s="468"/>
      <c r="AD545" s="468"/>
      <c r="AE545" s="468"/>
      <c r="AF545" s="468"/>
      <c r="AG545" s="468"/>
      <c r="AH545" s="468"/>
      <c r="AI545" s="468"/>
      <c r="AJ545" s="468"/>
    </row>
    <row r="546" spans="5:36" ht="12.75" customHeight="1"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  <c r="AA546" s="468"/>
      <c r="AB546" s="468"/>
      <c r="AC546" s="468"/>
      <c r="AD546" s="468"/>
      <c r="AE546" s="468"/>
      <c r="AF546" s="468"/>
      <c r="AG546" s="468"/>
      <c r="AH546" s="468"/>
      <c r="AI546" s="468"/>
      <c r="AJ546" s="468"/>
    </row>
    <row r="547" spans="5:36" ht="12.75" customHeight="1"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  <c r="AA547" s="468"/>
      <c r="AB547" s="468"/>
      <c r="AC547" s="468"/>
      <c r="AD547" s="468"/>
      <c r="AE547" s="468"/>
      <c r="AF547" s="468"/>
      <c r="AG547" s="468"/>
      <c r="AH547" s="468"/>
      <c r="AI547" s="468"/>
      <c r="AJ547" s="468"/>
    </row>
    <row r="548" spans="5:36" ht="12.75" customHeight="1"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  <c r="AA548" s="468"/>
      <c r="AB548" s="468"/>
      <c r="AC548" s="468"/>
      <c r="AD548" s="468"/>
      <c r="AE548" s="468"/>
      <c r="AF548" s="468"/>
      <c r="AG548" s="468"/>
      <c r="AH548" s="468"/>
      <c r="AI548" s="468"/>
      <c r="AJ548" s="468"/>
    </row>
    <row r="549" spans="5:36" ht="12.75" customHeight="1"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  <c r="AA549" s="468"/>
      <c r="AB549" s="468"/>
      <c r="AC549" s="468"/>
      <c r="AD549" s="468"/>
      <c r="AE549" s="468"/>
      <c r="AF549" s="468"/>
      <c r="AG549" s="468"/>
      <c r="AH549" s="468"/>
      <c r="AI549" s="468"/>
      <c r="AJ549" s="468"/>
    </row>
    <row r="550" spans="5:36" ht="12.75" customHeight="1"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  <c r="AA550" s="468"/>
      <c r="AB550" s="468"/>
      <c r="AC550" s="468"/>
      <c r="AD550" s="468"/>
      <c r="AE550" s="468"/>
      <c r="AF550" s="468"/>
      <c r="AG550" s="468"/>
      <c r="AH550" s="468"/>
      <c r="AI550" s="468"/>
      <c r="AJ550" s="468"/>
    </row>
    <row r="551" spans="5:36" ht="12.75" customHeight="1"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  <c r="AA551" s="468"/>
      <c r="AB551" s="468"/>
      <c r="AC551" s="468"/>
      <c r="AD551" s="468"/>
      <c r="AE551" s="468"/>
      <c r="AF551" s="468"/>
      <c r="AG551" s="468"/>
      <c r="AH551" s="468"/>
      <c r="AI551" s="468"/>
      <c r="AJ551" s="468"/>
    </row>
    <row r="552" spans="5:36" ht="12.75" customHeight="1"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  <c r="AA552" s="468"/>
      <c r="AB552" s="468"/>
      <c r="AC552" s="468"/>
      <c r="AD552" s="468"/>
      <c r="AE552" s="468"/>
      <c r="AF552" s="468"/>
      <c r="AG552" s="468"/>
      <c r="AH552" s="468"/>
      <c r="AI552" s="468"/>
      <c r="AJ552" s="468"/>
    </row>
    <row r="553" spans="5:36" ht="12.75" customHeight="1"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  <c r="AA553" s="468"/>
      <c r="AB553" s="468"/>
      <c r="AC553" s="468"/>
      <c r="AD553" s="468"/>
      <c r="AE553" s="468"/>
      <c r="AF553" s="468"/>
      <c r="AG553" s="468"/>
      <c r="AH553" s="468"/>
      <c r="AI553" s="468"/>
      <c r="AJ553" s="468"/>
    </row>
    <row r="554" spans="5:36" ht="12.75" customHeight="1"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  <c r="AA554" s="468"/>
      <c r="AB554" s="468"/>
      <c r="AC554" s="468"/>
      <c r="AD554" s="468"/>
      <c r="AE554" s="468"/>
      <c r="AF554" s="468"/>
      <c r="AG554" s="468"/>
      <c r="AH554" s="468"/>
      <c r="AI554" s="468"/>
      <c r="AJ554" s="468"/>
    </row>
    <row r="555" spans="5:36" ht="12.75" customHeight="1"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  <c r="AA555" s="468"/>
      <c r="AB555" s="468"/>
      <c r="AC555" s="468"/>
      <c r="AD555" s="468"/>
      <c r="AE555" s="468"/>
      <c r="AF555" s="468"/>
      <c r="AG555" s="468"/>
      <c r="AH555" s="468"/>
      <c r="AI555" s="468"/>
      <c r="AJ555" s="468"/>
    </row>
    <row r="556" spans="5:36" ht="12.75" customHeight="1"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  <c r="AA556" s="468"/>
      <c r="AB556" s="468"/>
      <c r="AC556" s="468"/>
      <c r="AD556" s="468"/>
      <c r="AE556" s="468"/>
      <c r="AF556" s="468"/>
      <c r="AG556" s="468"/>
      <c r="AH556" s="468"/>
      <c r="AI556" s="468"/>
      <c r="AJ556" s="468"/>
    </row>
    <row r="557" spans="5:36" ht="12.75" customHeight="1"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  <c r="AA557" s="468"/>
      <c r="AB557" s="468"/>
      <c r="AC557" s="468"/>
      <c r="AD557" s="468"/>
      <c r="AE557" s="468"/>
      <c r="AF557" s="468"/>
      <c r="AG557" s="468"/>
      <c r="AH557" s="468"/>
      <c r="AI557" s="468"/>
      <c r="AJ557" s="468"/>
    </row>
    <row r="558" spans="5:36" ht="12.75" customHeight="1"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  <c r="AA558" s="468"/>
      <c r="AB558" s="468"/>
      <c r="AC558" s="468"/>
      <c r="AD558" s="468"/>
      <c r="AE558" s="468"/>
      <c r="AF558" s="468"/>
      <c r="AG558" s="468"/>
      <c r="AH558" s="468"/>
      <c r="AI558" s="468"/>
      <c r="AJ558" s="468"/>
    </row>
    <row r="559" spans="5:36" ht="12.75" customHeight="1"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  <c r="AA559" s="468"/>
      <c r="AB559" s="468"/>
      <c r="AC559" s="468"/>
      <c r="AD559" s="468"/>
      <c r="AE559" s="468"/>
      <c r="AF559" s="468"/>
      <c r="AG559" s="468"/>
      <c r="AH559" s="468"/>
      <c r="AI559" s="468"/>
      <c r="AJ559" s="468"/>
    </row>
    <row r="560" spans="5:36" ht="12.75" customHeight="1"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  <c r="AA560" s="468"/>
      <c r="AB560" s="468"/>
      <c r="AC560" s="468"/>
      <c r="AD560" s="468"/>
      <c r="AE560" s="468"/>
      <c r="AF560" s="468"/>
      <c r="AG560" s="468"/>
      <c r="AH560" s="468"/>
      <c r="AI560" s="468"/>
      <c r="AJ560" s="468"/>
    </row>
    <row r="561" spans="5:36" ht="12.75" customHeight="1"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  <c r="AA561" s="468"/>
      <c r="AB561" s="468"/>
      <c r="AC561" s="468"/>
      <c r="AD561" s="468"/>
      <c r="AE561" s="468"/>
      <c r="AF561" s="468"/>
      <c r="AG561" s="468"/>
      <c r="AH561" s="468"/>
      <c r="AI561" s="468"/>
      <c r="AJ561" s="468"/>
    </row>
    <row r="562" spans="5:36" ht="12.75" customHeight="1"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  <c r="AA562" s="468"/>
      <c r="AB562" s="468"/>
      <c r="AC562" s="468"/>
      <c r="AD562" s="468"/>
      <c r="AE562" s="468"/>
      <c r="AF562" s="468"/>
      <c r="AG562" s="468"/>
      <c r="AH562" s="468"/>
      <c r="AI562" s="468"/>
      <c r="AJ562" s="468"/>
    </row>
    <row r="563" spans="5:36" ht="12.75" customHeight="1"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  <c r="AA563" s="468"/>
      <c r="AB563" s="468"/>
      <c r="AC563" s="468"/>
      <c r="AD563" s="468"/>
      <c r="AE563" s="468"/>
      <c r="AF563" s="468"/>
      <c r="AG563" s="468"/>
      <c r="AH563" s="468"/>
      <c r="AI563" s="468"/>
      <c r="AJ563" s="468"/>
    </row>
    <row r="564" spans="5:36" ht="12.75" customHeight="1"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  <c r="AA564" s="468"/>
      <c r="AB564" s="468"/>
      <c r="AC564" s="468"/>
      <c r="AD564" s="468"/>
      <c r="AE564" s="468"/>
      <c r="AF564" s="468"/>
      <c r="AG564" s="468"/>
      <c r="AH564" s="468"/>
      <c r="AI564" s="468"/>
      <c r="AJ564" s="468"/>
    </row>
    <row r="565" spans="5:36" ht="12.75" customHeight="1"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  <c r="AA565" s="468"/>
      <c r="AB565" s="468"/>
      <c r="AC565" s="468"/>
      <c r="AD565" s="468"/>
      <c r="AE565" s="468"/>
      <c r="AF565" s="468"/>
      <c r="AG565" s="468"/>
      <c r="AH565" s="468"/>
      <c r="AI565" s="468"/>
      <c r="AJ565" s="468"/>
    </row>
    <row r="566" spans="5:36" ht="12.75" customHeight="1"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  <c r="AA566" s="468"/>
      <c r="AB566" s="468"/>
      <c r="AC566" s="468"/>
      <c r="AD566" s="468"/>
      <c r="AE566" s="468"/>
      <c r="AF566" s="468"/>
      <c r="AG566" s="468"/>
      <c r="AH566" s="468"/>
      <c r="AI566" s="468"/>
      <c r="AJ566" s="468"/>
    </row>
    <row r="567" spans="5:36" ht="12.75" customHeight="1"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  <c r="AA567" s="468"/>
      <c r="AB567" s="468"/>
      <c r="AC567" s="468"/>
      <c r="AD567" s="468"/>
      <c r="AE567" s="468"/>
      <c r="AF567" s="468"/>
      <c r="AG567" s="468"/>
      <c r="AH567" s="468"/>
      <c r="AI567" s="468"/>
      <c r="AJ567" s="468"/>
    </row>
    <row r="568" spans="5:36" ht="12.75" customHeight="1"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  <c r="AA568" s="468"/>
      <c r="AB568" s="468"/>
      <c r="AC568" s="468"/>
      <c r="AD568" s="468"/>
      <c r="AE568" s="468"/>
      <c r="AF568" s="468"/>
      <c r="AG568" s="468"/>
      <c r="AH568" s="468"/>
      <c r="AI568" s="468"/>
      <c r="AJ568" s="468"/>
    </row>
    <row r="569" spans="5:36" ht="12.75" customHeight="1"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  <c r="AA569" s="468"/>
      <c r="AB569" s="468"/>
      <c r="AC569" s="468"/>
      <c r="AD569" s="468"/>
      <c r="AE569" s="468"/>
      <c r="AF569" s="468"/>
      <c r="AG569" s="468"/>
      <c r="AH569" s="468"/>
      <c r="AI569" s="468"/>
      <c r="AJ569" s="468"/>
    </row>
    <row r="570" spans="5:36" ht="12.75" customHeight="1"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  <c r="AA570" s="468"/>
      <c r="AB570" s="468"/>
      <c r="AC570" s="468"/>
      <c r="AD570" s="468"/>
      <c r="AE570" s="468"/>
      <c r="AF570" s="468"/>
      <c r="AG570" s="468"/>
      <c r="AH570" s="468"/>
      <c r="AI570" s="468"/>
      <c r="AJ570" s="468"/>
    </row>
    <row r="571" spans="5:36" ht="12.75" customHeight="1"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  <c r="AA571" s="468"/>
      <c r="AB571" s="468"/>
      <c r="AC571" s="468"/>
      <c r="AD571" s="468"/>
      <c r="AE571" s="468"/>
      <c r="AF571" s="468"/>
      <c r="AG571" s="468"/>
      <c r="AH571" s="468"/>
      <c r="AI571" s="468"/>
      <c r="AJ571" s="468"/>
    </row>
    <row r="572" spans="5:36" ht="12.75" customHeight="1"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  <c r="AA572" s="468"/>
      <c r="AB572" s="468"/>
      <c r="AC572" s="468"/>
      <c r="AD572" s="468"/>
      <c r="AE572" s="468"/>
      <c r="AF572" s="468"/>
      <c r="AG572" s="468"/>
      <c r="AH572" s="468"/>
      <c r="AI572" s="468"/>
      <c r="AJ572" s="468"/>
    </row>
    <row r="573" spans="5:36" ht="12.75" customHeight="1"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  <c r="AA573" s="468"/>
      <c r="AB573" s="468"/>
      <c r="AC573" s="468"/>
      <c r="AD573" s="468"/>
      <c r="AE573" s="468"/>
      <c r="AF573" s="468"/>
      <c r="AG573" s="468"/>
      <c r="AH573" s="468"/>
      <c r="AI573" s="468"/>
      <c r="AJ573" s="468"/>
    </row>
    <row r="574" spans="5:36" ht="12.75" customHeight="1"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  <c r="AA574" s="468"/>
      <c r="AB574" s="468"/>
      <c r="AC574" s="468"/>
      <c r="AD574" s="468"/>
      <c r="AE574" s="468"/>
      <c r="AF574" s="468"/>
      <c r="AG574" s="468"/>
      <c r="AH574" s="468"/>
      <c r="AI574" s="468"/>
      <c r="AJ574" s="468"/>
    </row>
    <row r="575" spans="5:36" ht="12.75" customHeight="1"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  <c r="AA575" s="468"/>
      <c r="AB575" s="468"/>
      <c r="AC575" s="468"/>
      <c r="AD575" s="468"/>
      <c r="AE575" s="468"/>
      <c r="AF575" s="468"/>
      <c r="AG575" s="468"/>
      <c r="AH575" s="468"/>
      <c r="AI575" s="468"/>
      <c r="AJ575" s="468"/>
    </row>
    <row r="576" spans="5:36" ht="12.75" customHeight="1"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  <c r="AA576" s="468"/>
      <c r="AB576" s="468"/>
      <c r="AC576" s="468"/>
      <c r="AD576" s="468"/>
      <c r="AE576" s="468"/>
      <c r="AF576" s="468"/>
      <c r="AG576" s="468"/>
      <c r="AH576" s="468"/>
      <c r="AI576" s="468"/>
      <c r="AJ576" s="468"/>
    </row>
    <row r="577" spans="5:36" ht="12.75" customHeight="1"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  <c r="AA577" s="468"/>
      <c r="AB577" s="468"/>
      <c r="AC577" s="468"/>
      <c r="AD577" s="468"/>
      <c r="AE577" s="468"/>
      <c r="AF577" s="468"/>
      <c r="AG577" s="468"/>
      <c r="AH577" s="468"/>
      <c r="AI577" s="468"/>
      <c r="AJ577" s="468"/>
    </row>
    <row r="578" spans="5:36" ht="12.75" customHeight="1"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  <c r="AA578" s="468"/>
      <c r="AB578" s="468"/>
      <c r="AC578" s="468"/>
      <c r="AD578" s="468"/>
      <c r="AE578" s="468"/>
      <c r="AF578" s="468"/>
      <c r="AG578" s="468"/>
      <c r="AH578" s="468"/>
      <c r="AI578" s="468"/>
      <c r="AJ578" s="468"/>
    </row>
    <row r="579" spans="5:36" ht="12.75" customHeight="1"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  <c r="AA579" s="468"/>
      <c r="AB579" s="468"/>
      <c r="AC579" s="468"/>
      <c r="AD579" s="468"/>
      <c r="AE579" s="468"/>
      <c r="AF579" s="468"/>
      <c r="AG579" s="468"/>
      <c r="AH579" s="468"/>
      <c r="AI579" s="468"/>
      <c r="AJ579" s="468"/>
    </row>
    <row r="580" spans="5:36" ht="12.75" customHeight="1"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  <c r="AA580" s="468"/>
      <c r="AB580" s="468"/>
      <c r="AC580" s="468"/>
      <c r="AD580" s="468"/>
      <c r="AE580" s="468"/>
      <c r="AF580" s="468"/>
      <c r="AG580" s="468"/>
      <c r="AH580" s="468"/>
      <c r="AI580" s="468"/>
      <c r="AJ580" s="468"/>
    </row>
    <row r="581" spans="5:36" ht="12.75" customHeight="1"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  <c r="AA581" s="468"/>
      <c r="AB581" s="468"/>
      <c r="AC581" s="468"/>
      <c r="AD581" s="468"/>
      <c r="AE581" s="468"/>
      <c r="AF581" s="468"/>
      <c r="AG581" s="468"/>
      <c r="AH581" s="468"/>
      <c r="AI581" s="468"/>
      <c r="AJ581" s="468"/>
    </row>
    <row r="582" spans="5:36" ht="12.75" customHeight="1"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  <c r="AA582" s="468"/>
      <c r="AB582" s="468"/>
      <c r="AC582" s="468"/>
      <c r="AD582" s="468"/>
      <c r="AE582" s="468"/>
      <c r="AF582" s="468"/>
      <c r="AG582" s="468"/>
      <c r="AH582" s="468"/>
      <c r="AI582" s="468"/>
      <c r="AJ582" s="468"/>
    </row>
    <row r="583" spans="5:36" ht="12.75" customHeight="1"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  <c r="AA583" s="468"/>
      <c r="AB583" s="468"/>
      <c r="AC583" s="468"/>
      <c r="AD583" s="468"/>
      <c r="AE583" s="468"/>
      <c r="AF583" s="468"/>
      <c r="AG583" s="468"/>
      <c r="AH583" s="468"/>
      <c r="AI583" s="468"/>
      <c r="AJ583" s="468"/>
    </row>
    <row r="584" spans="5:36" ht="12.75" customHeight="1"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  <c r="AA584" s="468"/>
      <c r="AB584" s="468"/>
      <c r="AC584" s="468"/>
      <c r="AD584" s="468"/>
      <c r="AE584" s="468"/>
      <c r="AF584" s="468"/>
      <c r="AG584" s="468"/>
      <c r="AH584" s="468"/>
      <c r="AI584" s="468"/>
      <c r="AJ584" s="468"/>
    </row>
    <row r="585" spans="5:36" ht="12.75" customHeight="1"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  <c r="AA585" s="468"/>
      <c r="AB585" s="468"/>
      <c r="AC585" s="468"/>
      <c r="AD585" s="468"/>
      <c r="AE585" s="468"/>
      <c r="AF585" s="468"/>
      <c r="AG585" s="468"/>
      <c r="AH585" s="468"/>
      <c r="AI585" s="468"/>
      <c r="AJ585" s="468"/>
    </row>
    <row r="586" spans="5:36" ht="12.75" customHeight="1"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  <c r="AA586" s="468"/>
      <c r="AB586" s="468"/>
      <c r="AC586" s="468"/>
      <c r="AD586" s="468"/>
      <c r="AE586" s="468"/>
      <c r="AF586" s="468"/>
      <c r="AG586" s="468"/>
      <c r="AH586" s="468"/>
      <c r="AI586" s="468"/>
      <c r="AJ586" s="468"/>
    </row>
    <row r="587" spans="5:36" ht="12.75" customHeight="1"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  <c r="AA587" s="468"/>
      <c r="AB587" s="468"/>
      <c r="AC587" s="468"/>
      <c r="AD587" s="468"/>
      <c r="AE587" s="468"/>
      <c r="AF587" s="468"/>
      <c r="AG587" s="468"/>
      <c r="AH587" s="468"/>
      <c r="AI587" s="468"/>
      <c r="AJ587" s="468"/>
    </row>
    <row r="588" spans="5:36" ht="12.75" customHeight="1"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  <c r="AA588" s="468"/>
      <c r="AB588" s="468"/>
      <c r="AC588" s="468"/>
      <c r="AD588" s="468"/>
      <c r="AE588" s="468"/>
      <c r="AF588" s="468"/>
      <c r="AG588" s="468"/>
      <c r="AH588" s="468"/>
      <c r="AI588" s="468"/>
      <c r="AJ588" s="468"/>
    </row>
    <row r="589" spans="5:36" ht="12.75" customHeight="1"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  <c r="AA589" s="468"/>
      <c r="AB589" s="468"/>
      <c r="AC589" s="468"/>
      <c r="AD589" s="468"/>
      <c r="AE589" s="468"/>
      <c r="AF589" s="468"/>
      <c r="AG589" s="468"/>
      <c r="AH589" s="468"/>
      <c r="AI589" s="468"/>
      <c r="AJ589" s="468"/>
    </row>
    <row r="590" spans="5:36" ht="12.75" customHeight="1"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  <c r="AA590" s="468"/>
      <c r="AB590" s="468"/>
      <c r="AC590" s="468"/>
      <c r="AD590" s="468"/>
      <c r="AE590" s="468"/>
      <c r="AF590" s="468"/>
      <c r="AG590" s="468"/>
      <c r="AH590" s="468"/>
      <c r="AI590" s="468"/>
      <c r="AJ590" s="468"/>
    </row>
    <row r="591" spans="5:36" ht="12.75" customHeight="1"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  <c r="AA591" s="468"/>
      <c r="AB591" s="468"/>
      <c r="AC591" s="468"/>
      <c r="AD591" s="468"/>
      <c r="AE591" s="468"/>
      <c r="AF591" s="468"/>
      <c r="AG591" s="468"/>
      <c r="AH591" s="468"/>
      <c r="AI591" s="468"/>
      <c r="AJ591" s="468"/>
    </row>
    <row r="592" spans="5:36" ht="12.75" customHeight="1"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  <c r="AA592" s="468"/>
      <c r="AB592" s="468"/>
      <c r="AC592" s="468"/>
      <c r="AD592" s="468"/>
      <c r="AE592" s="468"/>
      <c r="AF592" s="468"/>
      <c r="AG592" s="468"/>
      <c r="AH592" s="468"/>
      <c r="AI592" s="468"/>
      <c r="AJ592" s="468"/>
    </row>
    <row r="593" spans="5:36" ht="12.75" customHeight="1"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  <c r="AA593" s="468"/>
      <c r="AB593" s="468"/>
      <c r="AC593" s="468"/>
      <c r="AD593" s="468"/>
      <c r="AE593" s="468"/>
      <c r="AF593" s="468"/>
      <c r="AG593" s="468"/>
      <c r="AH593" s="468"/>
      <c r="AI593" s="468"/>
      <c r="AJ593" s="468"/>
    </row>
    <row r="594" spans="5:36" ht="12.75" customHeight="1"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  <c r="AA594" s="468"/>
      <c r="AB594" s="468"/>
      <c r="AC594" s="468"/>
      <c r="AD594" s="468"/>
      <c r="AE594" s="468"/>
      <c r="AF594" s="468"/>
      <c r="AG594" s="468"/>
      <c r="AH594" s="468"/>
      <c r="AI594" s="468"/>
      <c r="AJ594" s="468"/>
    </row>
    <row r="595" spans="5:36" ht="12.75" customHeight="1"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  <c r="AA595" s="468"/>
      <c r="AB595" s="468"/>
      <c r="AC595" s="468"/>
      <c r="AD595" s="468"/>
      <c r="AE595" s="468"/>
      <c r="AF595" s="468"/>
      <c r="AG595" s="468"/>
      <c r="AH595" s="468"/>
      <c r="AI595" s="468"/>
      <c r="AJ595" s="468"/>
    </row>
    <row r="596" spans="5:36" ht="12.75" customHeight="1"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  <c r="AA596" s="468"/>
      <c r="AB596" s="468"/>
      <c r="AC596" s="468"/>
      <c r="AD596" s="468"/>
      <c r="AE596" s="468"/>
      <c r="AF596" s="468"/>
      <c r="AG596" s="468"/>
      <c r="AH596" s="468"/>
      <c r="AI596" s="468"/>
      <c r="AJ596" s="468"/>
    </row>
    <row r="597" spans="5:36" ht="12.75" customHeight="1"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  <c r="AA597" s="468"/>
      <c r="AB597" s="468"/>
      <c r="AC597" s="468"/>
      <c r="AD597" s="468"/>
      <c r="AE597" s="468"/>
      <c r="AF597" s="468"/>
      <c r="AG597" s="468"/>
      <c r="AH597" s="468"/>
      <c r="AI597" s="468"/>
      <c r="AJ597" s="468"/>
    </row>
    <row r="598" spans="5:36" ht="12.75" customHeight="1"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  <c r="AA598" s="468"/>
      <c r="AB598" s="468"/>
      <c r="AC598" s="468"/>
      <c r="AD598" s="468"/>
      <c r="AE598" s="468"/>
      <c r="AF598" s="468"/>
      <c r="AG598" s="468"/>
      <c r="AH598" s="468"/>
      <c r="AI598" s="468"/>
      <c r="AJ598" s="468"/>
    </row>
    <row r="599" spans="5:36" ht="12.75" customHeight="1"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  <c r="AA599" s="468"/>
      <c r="AB599" s="468"/>
      <c r="AC599" s="468"/>
      <c r="AD599" s="468"/>
      <c r="AE599" s="468"/>
      <c r="AF599" s="468"/>
      <c r="AG599" s="468"/>
      <c r="AH599" s="468"/>
      <c r="AI599" s="468"/>
      <c r="AJ599" s="468"/>
    </row>
    <row r="600" spans="5:36" ht="12.75" customHeight="1"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  <c r="AA600" s="468"/>
      <c r="AB600" s="468"/>
      <c r="AC600" s="468"/>
      <c r="AD600" s="468"/>
      <c r="AE600" s="468"/>
      <c r="AF600" s="468"/>
      <c r="AG600" s="468"/>
      <c r="AH600" s="468"/>
      <c r="AI600" s="468"/>
      <c r="AJ600" s="468"/>
    </row>
    <row r="601" spans="5:36" ht="12.75" customHeight="1"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  <c r="AA601" s="468"/>
      <c r="AB601" s="468"/>
      <c r="AC601" s="468"/>
      <c r="AD601" s="468"/>
      <c r="AE601" s="468"/>
      <c r="AF601" s="468"/>
      <c r="AG601" s="468"/>
      <c r="AH601" s="468"/>
      <c r="AI601" s="468"/>
      <c r="AJ601" s="468"/>
    </row>
    <row r="602" spans="5:36" ht="12.75" customHeight="1"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  <c r="AA602" s="468"/>
      <c r="AB602" s="468"/>
      <c r="AC602" s="468"/>
      <c r="AD602" s="468"/>
      <c r="AE602" s="468"/>
      <c r="AF602" s="468"/>
      <c r="AG602" s="468"/>
      <c r="AH602" s="468"/>
      <c r="AI602" s="468"/>
      <c r="AJ602" s="468"/>
    </row>
    <row r="603" spans="5:36" ht="12.75" customHeight="1"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  <c r="AA603" s="468"/>
      <c r="AB603" s="468"/>
      <c r="AC603" s="468"/>
      <c r="AD603" s="468"/>
      <c r="AE603" s="468"/>
      <c r="AF603" s="468"/>
      <c r="AG603" s="468"/>
      <c r="AH603" s="468"/>
      <c r="AI603" s="468"/>
      <c r="AJ603" s="468"/>
    </row>
    <row r="604" spans="5:36" ht="12.75" customHeight="1"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  <c r="AA604" s="468"/>
      <c r="AB604" s="468"/>
      <c r="AC604" s="468"/>
      <c r="AD604" s="468"/>
      <c r="AE604" s="468"/>
      <c r="AF604" s="468"/>
      <c r="AG604" s="468"/>
      <c r="AH604" s="468"/>
      <c r="AI604" s="468"/>
      <c r="AJ604" s="468"/>
    </row>
    <row r="605" spans="5:36" ht="12.75" customHeight="1"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  <c r="AA605" s="468"/>
      <c r="AB605" s="468"/>
      <c r="AC605" s="468"/>
      <c r="AD605" s="468"/>
      <c r="AE605" s="468"/>
      <c r="AF605" s="468"/>
      <c r="AG605" s="468"/>
      <c r="AH605" s="468"/>
      <c r="AI605" s="468"/>
      <c r="AJ605" s="468"/>
    </row>
    <row r="606" spans="5:36" ht="12.75" customHeight="1"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  <c r="AA606" s="468"/>
      <c r="AB606" s="468"/>
      <c r="AC606" s="468"/>
      <c r="AD606" s="468"/>
      <c r="AE606" s="468"/>
      <c r="AF606" s="468"/>
      <c r="AG606" s="468"/>
      <c r="AH606" s="468"/>
      <c r="AI606" s="468"/>
      <c r="AJ606" s="468"/>
    </row>
    <row r="607" spans="5:36" ht="12.75" customHeight="1"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  <c r="AA607" s="468"/>
      <c r="AB607" s="468"/>
      <c r="AC607" s="468"/>
      <c r="AD607" s="468"/>
      <c r="AE607" s="468"/>
      <c r="AF607" s="468"/>
      <c r="AG607" s="468"/>
      <c r="AH607" s="468"/>
      <c r="AI607" s="468"/>
      <c r="AJ607" s="468"/>
    </row>
    <row r="608" spans="5:36" ht="12.75" customHeight="1"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  <c r="AA608" s="468"/>
      <c r="AB608" s="468"/>
      <c r="AC608" s="468"/>
      <c r="AD608" s="468"/>
      <c r="AE608" s="468"/>
      <c r="AF608" s="468"/>
      <c r="AG608" s="468"/>
      <c r="AH608" s="468"/>
      <c r="AI608" s="468"/>
      <c r="AJ608" s="468"/>
    </row>
    <row r="609" spans="5:36" ht="12.75" customHeight="1"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  <c r="AA609" s="468"/>
      <c r="AB609" s="468"/>
      <c r="AC609" s="468"/>
      <c r="AD609" s="468"/>
      <c r="AE609" s="468"/>
      <c r="AF609" s="468"/>
      <c r="AG609" s="468"/>
      <c r="AH609" s="468"/>
      <c r="AI609" s="468"/>
      <c r="AJ609" s="468"/>
    </row>
    <row r="610" spans="5:36" ht="12.75" customHeight="1"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  <c r="AA610" s="468"/>
      <c r="AB610" s="468"/>
      <c r="AC610" s="468"/>
      <c r="AD610" s="468"/>
      <c r="AE610" s="468"/>
      <c r="AF610" s="468"/>
      <c r="AG610" s="468"/>
      <c r="AH610" s="468"/>
      <c r="AI610" s="468"/>
      <c r="AJ610" s="468"/>
    </row>
    <row r="611" spans="5:36" ht="12.75" customHeight="1"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  <c r="AA611" s="468"/>
      <c r="AB611" s="468"/>
      <c r="AC611" s="468"/>
      <c r="AD611" s="468"/>
      <c r="AE611" s="468"/>
      <c r="AF611" s="468"/>
      <c r="AG611" s="468"/>
      <c r="AH611" s="468"/>
      <c r="AI611" s="468"/>
      <c r="AJ611" s="468"/>
    </row>
    <row r="612" spans="5:36" ht="12.75" customHeight="1"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  <c r="AA612" s="468"/>
      <c r="AB612" s="468"/>
      <c r="AC612" s="468"/>
      <c r="AD612" s="468"/>
      <c r="AE612" s="468"/>
      <c r="AF612" s="468"/>
      <c r="AG612" s="468"/>
      <c r="AH612" s="468"/>
      <c r="AI612" s="468"/>
      <c r="AJ612" s="468"/>
    </row>
    <row r="613" spans="5:36" ht="12.75" customHeight="1"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  <c r="AA613" s="468"/>
      <c r="AB613" s="468"/>
      <c r="AC613" s="468"/>
      <c r="AD613" s="468"/>
      <c r="AE613" s="468"/>
      <c r="AF613" s="468"/>
      <c r="AG613" s="468"/>
      <c r="AH613" s="468"/>
      <c r="AI613" s="468"/>
      <c r="AJ613" s="468"/>
    </row>
    <row r="614" spans="5:36" ht="12.75" customHeight="1"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  <c r="AA614" s="468"/>
      <c r="AB614" s="468"/>
      <c r="AC614" s="468"/>
      <c r="AD614" s="468"/>
      <c r="AE614" s="468"/>
      <c r="AF614" s="468"/>
      <c r="AG614" s="468"/>
      <c r="AH614" s="468"/>
      <c r="AI614" s="468"/>
      <c r="AJ614" s="468"/>
    </row>
    <row r="615" spans="5:36" ht="12.75" customHeight="1"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  <c r="AA615" s="468"/>
      <c r="AB615" s="468"/>
      <c r="AC615" s="468"/>
      <c r="AD615" s="468"/>
      <c r="AE615" s="468"/>
      <c r="AF615" s="468"/>
      <c r="AG615" s="468"/>
      <c r="AH615" s="468"/>
      <c r="AI615" s="468"/>
      <c r="AJ615" s="468"/>
    </row>
    <row r="616" spans="5:36" ht="12.75" customHeight="1"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  <c r="AA616" s="468"/>
      <c r="AB616" s="468"/>
      <c r="AC616" s="468"/>
      <c r="AD616" s="468"/>
      <c r="AE616" s="468"/>
      <c r="AF616" s="468"/>
      <c r="AG616" s="468"/>
      <c r="AH616" s="468"/>
      <c r="AI616" s="468"/>
      <c r="AJ616" s="468"/>
    </row>
    <row r="617" spans="5:36" ht="12.75" customHeight="1"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  <c r="AA617" s="468"/>
      <c r="AB617" s="468"/>
      <c r="AC617" s="468"/>
      <c r="AD617" s="468"/>
      <c r="AE617" s="468"/>
      <c r="AF617" s="468"/>
      <c r="AG617" s="468"/>
      <c r="AH617" s="468"/>
      <c r="AI617" s="468"/>
      <c r="AJ617" s="468"/>
    </row>
    <row r="618" spans="5:36" ht="12.75" customHeight="1"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  <c r="AA618" s="468"/>
      <c r="AB618" s="468"/>
      <c r="AC618" s="468"/>
      <c r="AD618" s="468"/>
      <c r="AE618" s="468"/>
      <c r="AF618" s="468"/>
      <c r="AG618" s="468"/>
      <c r="AH618" s="468"/>
      <c r="AI618" s="468"/>
      <c r="AJ618" s="468"/>
    </row>
    <row r="619" spans="5:36" ht="12.75" customHeight="1"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  <c r="AA619" s="468"/>
      <c r="AB619" s="468"/>
      <c r="AC619" s="468"/>
      <c r="AD619" s="468"/>
      <c r="AE619" s="468"/>
      <c r="AF619" s="468"/>
      <c r="AG619" s="468"/>
      <c r="AH619" s="468"/>
      <c r="AI619" s="468"/>
      <c r="AJ619" s="468"/>
    </row>
    <row r="620" spans="5:36" ht="12.75" customHeight="1"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  <c r="AA620" s="468"/>
      <c r="AB620" s="468"/>
      <c r="AC620" s="468"/>
      <c r="AD620" s="468"/>
      <c r="AE620" s="468"/>
      <c r="AF620" s="468"/>
      <c r="AG620" s="468"/>
      <c r="AH620" s="468"/>
      <c r="AI620" s="468"/>
      <c r="AJ620" s="468"/>
    </row>
    <row r="621" spans="5:36" ht="12.75" customHeight="1"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  <c r="AA621" s="468"/>
      <c r="AB621" s="468"/>
      <c r="AC621" s="468"/>
      <c r="AD621" s="468"/>
      <c r="AE621" s="468"/>
      <c r="AF621" s="468"/>
      <c r="AG621" s="468"/>
      <c r="AH621" s="468"/>
      <c r="AI621" s="468"/>
      <c r="AJ621" s="468"/>
    </row>
    <row r="622" spans="5:36" ht="12.75" customHeight="1"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  <c r="AA622" s="468"/>
      <c r="AB622" s="468"/>
      <c r="AC622" s="468"/>
      <c r="AD622" s="468"/>
      <c r="AE622" s="468"/>
      <c r="AF622" s="468"/>
      <c r="AG622" s="468"/>
      <c r="AH622" s="468"/>
      <c r="AI622" s="468"/>
      <c r="AJ622" s="468"/>
    </row>
    <row r="623" spans="5:36" ht="12.75" customHeight="1"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  <c r="AA623" s="468"/>
      <c r="AB623" s="468"/>
      <c r="AC623" s="468"/>
      <c r="AD623" s="468"/>
      <c r="AE623" s="468"/>
      <c r="AF623" s="468"/>
      <c r="AG623" s="468"/>
      <c r="AH623" s="468"/>
      <c r="AI623" s="468"/>
      <c r="AJ623" s="468"/>
    </row>
    <row r="624" spans="5:36" ht="12.75" customHeight="1"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  <c r="AA624" s="468"/>
      <c r="AB624" s="468"/>
      <c r="AC624" s="468"/>
      <c r="AD624" s="468"/>
      <c r="AE624" s="468"/>
      <c r="AF624" s="468"/>
      <c r="AG624" s="468"/>
      <c r="AH624" s="468"/>
      <c r="AI624" s="468"/>
      <c r="AJ624" s="468"/>
    </row>
    <row r="625" spans="5:36" ht="12.75" customHeight="1"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  <c r="AA625" s="468"/>
      <c r="AB625" s="468"/>
      <c r="AC625" s="468"/>
      <c r="AD625" s="468"/>
      <c r="AE625" s="468"/>
      <c r="AF625" s="468"/>
      <c r="AG625" s="468"/>
      <c r="AH625" s="468"/>
      <c r="AI625" s="468"/>
      <c r="AJ625" s="468"/>
    </row>
    <row r="626" spans="5:36" ht="12.75" customHeight="1"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  <c r="AA626" s="468"/>
      <c r="AB626" s="468"/>
      <c r="AC626" s="468"/>
      <c r="AD626" s="468"/>
      <c r="AE626" s="468"/>
      <c r="AF626" s="468"/>
      <c r="AG626" s="468"/>
      <c r="AH626" s="468"/>
      <c r="AI626" s="468"/>
      <c r="AJ626" s="468"/>
    </row>
    <row r="627" spans="5:36" ht="12.75" customHeight="1"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  <c r="AA627" s="468"/>
      <c r="AB627" s="468"/>
      <c r="AC627" s="468"/>
      <c r="AD627" s="468"/>
      <c r="AE627" s="468"/>
      <c r="AF627" s="468"/>
      <c r="AG627" s="468"/>
      <c r="AH627" s="468"/>
      <c r="AI627" s="468"/>
      <c r="AJ627" s="468"/>
    </row>
    <row r="628" spans="5:36" ht="12.75" customHeight="1"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  <c r="AA628" s="468"/>
      <c r="AB628" s="468"/>
      <c r="AC628" s="468"/>
      <c r="AD628" s="468"/>
      <c r="AE628" s="468"/>
      <c r="AF628" s="468"/>
      <c r="AG628" s="468"/>
      <c r="AH628" s="468"/>
      <c r="AI628" s="468"/>
      <c r="AJ628" s="468"/>
    </row>
    <row r="629" spans="5:36" ht="12.75" customHeight="1"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  <c r="AA629" s="468"/>
      <c r="AB629" s="468"/>
      <c r="AC629" s="468"/>
      <c r="AD629" s="468"/>
      <c r="AE629" s="468"/>
      <c r="AF629" s="468"/>
      <c r="AG629" s="468"/>
      <c r="AH629" s="468"/>
      <c r="AI629" s="468"/>
      <c r="AJ629" s="468"/>
    </row>
    <row r="630" spans="5:36" ht="12.75" customHeight="1"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  <c r="AA630" s="468"/>
      <c r="AB630" s="468"/>
      <c r="AC630" s="468"/>
      <c r="AD630" s="468"/>
      <c r="AE630" s="468"/>
      <c r="AF630" s="468"/>
      <c r="AG630" s="468"/>
      <c r="AH630" s="468"/>
      <c r="AI630" s="468"/>
      <c r="AJ630" s="468"/>
    </row>
    <row r="631" spans="5:36" ht="12.75" customHeight="1"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  <c r="AA631" s="468"/>
      <c r="AB631" s="468"/>
      <c r="AC631" s="468"/>
      <c r="AD631" s="468"/>
      <c r="AE631" s="468"/>
      <c r="AF631" s="468"/>
      <c r="AG631" s="468"/>
      <c r="AH631" s="468"/>
      <c r="AI631" s="468"/>
      <c r="AJ631" s="468"/>
    </row>
    <row r="632" spans="5:36" ht="12.75" customHeight="1"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  <c r="AA632" s="468"/>
      <c r="AB632" s="468"/>
      <c r="AC632" s="468"/>
      <c r="AD632" s="468"/>
      <c r="AE632" s="468"/>
      <c r="AF632" s="468"/>
      <c r="AG632" s="468"/>
      <c r="AH632" s="468"/>
      <c r="AI632" s="468"/>
      <c r="AJ632" s="468"/>
    </row>
    <row r="633" spans="5:36" ht="12.75" customHeight="1"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  <c r="AA633" s="468"/>
      <c r="AB633" s="468"/>
      <c r="AC633" s="468"/>
      <c r="AD633" s="468"/>
      <c r="AE633" s="468"/>
      <c r="AF633" s="468"/>
      <c r="AG633" s="468"/>
      <c r="AH633" s="468"/>
      <c r="AI633" s="468"/>
      <c r="AJ633" s="468"/>
    </row>
    <row r="634" spans="5:36" ht="12.75" customHeight="1"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  <c r="AA634" s="468"/>
      <c r="AB634" s="468"/>
      <c r="AC634" s="468"/>
      <c r="AD634" s="468"/>
      <c r="AE634" s="468"/>
      <c r="AF634" s="468"/>
      <c r="AG634" s="468"/>
      <c r="AH634" s="468"/>
      <c r="AI634" s="468"/>
      <c r="AJ634" s="468"/>
    </row>
    <row r="635" spans="5:36" ht="12.75" customHeight="1"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  <c r="AA635" s="468"/>
      <c r="AB635" s="468"/>
      <c r="AC635" s="468"/>
      <c r="AD635" s="468"/>
      <c r="AE635" s="468"/>
      <c r="AF635" s="468"/>
      <c r="AG635" s="468"/>
      <c r="AH635" s="468"/>
      <c r="AI635" s="468"/>
      <c r="AJ635" s="468"/>
    </row>
    <row r="636" spans="5:36" ht="12.75" customHeight="1"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  <c r="AA636" s="468"/>
      <c r="AB636" s="468"/>
      <c r="AC636" s="468"/>
      <c r="AD636" s="468"/>
      <c r="AE636" s="468"/>
      <c r="AF636" s="468"/>
      <c r="AG636" s="468"/>
      <c r="AH636" s="468"/>
      <c r="AI636" s="468"/>
      <c r="AJ636" s="468"/>
    </row>
    <row r="637" spans="5:36" ht="12.75" customHeight="1"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  <c r="AA637" s="468"/>
      <c r="AB637" s="468"/>
      <c r="AC637" s="468"/>
      <c r="AD637" s="468"/>
      <c r="AE637" s="468"/>
      <c r="AF637" s="468"/>
      <c r="AG637" s="468"/>
      <c r="AH637" s="468"/>
      <c r="AI637" s="468"/>
      <c r="AJ637" s="468"/>
    </row>
    <row r="638" spans="5:36" ht="12.75" customHeight="1"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  <c r="AA638" s="468"/>
      <c r="AB638" s="468"/>
      <c r="AC638" s="468"/>
      <c r="AD638" s="468"/>
      <c r="AE638" s="468"/>
      <c r="AF638" s="468"/>
      <c r="AG638" s="468"/>
      <c r="AH638" s="468"/>
      <c r="AI638" s="468"/>
      <c r="AJ638" s="468"/>
    </row>
    <row r="639" spans="5:36" ht="12.75" customHeight="1"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  <c r="AA639" s="468"/>
      <c r="AB639" s="468"/>
      <c r="AC639" s="468"/>
      <c r="AD639" s="468"/>
      <c r="AE639" s="468"/>
      <c r="AF639" s="468"/>
      <c r="AG639" s="468"/>
      <c r="AH639" s="468"/>
      <c r="AI639" s="468"/>
      <c r="AJ639" s="468"/>
    </row>
    <row r="640" spans="5:36" ht="12.75" customHeight="1"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  <c r="AA640" s="468"/>
      <c r="AB640" s="468"/>
      <c r="AC640" s="468"/>
      <c r="AD640" s="468"/>
      <c r="AE640" s="468"/>
      <c r="AF640" s="468"/>
      <c r="AG640" s="468"/>
      <c r="AH640" s="468"/>
      <c r="AI640" s="468"/>
      <c r="AJ640" s="468"/>
    </row>
    <row r="641" spans="5:36" ht="12.75" customHeight="1"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  <c r="AA641" s="468"/>
      <c r="AB641" s="468"/>
      <c r="AC641" s="468"/>
      <c r="AD641" s="468"/>
      <c r="AE641" s="468"/>
      <c r="AF641" s="468"/>
      <c r="AG641" s="468"/>
      <c r="AH641" s="468"/>
      <c r="AI641" s="468"/>
      <c r="AJ641" s="468"/>
    </row>
    <row r="642" spans="5:36" ht="12.75" customHeight="1"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  <c r="AA642" s="468"/>
      <c r="AB642" s="468"/>
      <c r="AC642" s="468"/>
      <c r="AD642" s="468"/>
      <c r="AE642" s="468"/>
      <c r="AF642" s="468"/>
      <c r="AG642" s="468"/>
      <c r="AH642" s="468"/>
      <c r="AI642" s="468"/>
      <c r="AJ642" s="468"/>
    </row>
    <row r="643" spans="5:36" ht="12.75" customHeight="1"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  <c r="AA643" s="468"/>
      <c r="AB643" s="468"/>
      <c r="AC643" s="468"/>
      <c r="AD643" s="468"/>
      <c r="AE643" s="468"/>
      <c r="AF643" s="468"/>
      <c r="AG643" s="468"/>
      <c r="AH643" s="468"/>
      <c r="AI643" s="468"/>
      <c r="AJ643" s="468"/>
    </row>
    <row r="644" spans="5:36" ht="12.75" customHeight="1"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  <c r="AA644" s="468"/>
      <c r="AB644" s="468"/>
      <c r="AC644" s="468"/>
      <c r="AD644" s="468"/>
      <c r="AE644" s="468"/>
      <c r="AF644" s="468"/>
      <c r="AG644" s="468"/>
      <c r="AH644" s="468"/>
      <c r="AI644" s="468"/>
      <c r="AJ644" s="468"/>
    </row>
    <row r="645" spans="5:36" ht="12.75" customHeight="1"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  <c r="AA645" s="468"/>
      <c r="AB645" s="468"/>
      <c r="AC645" s="468"/>
      <c r="AD645" s="468"/>
      <c r="AE645" s="468"/>
      <c r="AF645" s="468"/>
      <c r="AG645" s="468"/>
      <c r="AH645" s="468"/>
      <c r="AI645" s="468"/>
      <c r="AJ645" s="468"/>
    </row>
    <row r="646" spans="5:36" ht="12.75" customHeight="1"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  <c r="AA646" s="468"/>
      <c r="AB646" s="468"/>
      <c r="AC646" s="468"/>
      <c r="AD646" s="468"/>
      <c r="AE646" s="468"/>
      <c r="AF646" s="468"/>
      <c r="AG646" s="468"/>
      <c r="AH646" s="468"/>
      <c r="AI646" s="468"/>
      <c r="AJ646" s="468"/>
    </row>
    <row r="647" spans="5:36" ht="12.75" customHeight="1"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  <c r="AA647" s="468"/>
      <c r="AB647" s="468"/>
      <c r="AC647" s="468"/>
      <c r="AD647" s="468"/>
      <c r="AE647" s="468"/>
      <c r="AF647" s="468"/>
      <c r="AG647" s="468"/>
      <c r="AH647" s="468"/>
      <c r="AI647" s="468"/>
      <c r="AJ647" s="468"/>
    </row>
    <row r="648" spans="5:36" ht="12.75" customHeight="1"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  <c r="AA648" s="468"/>
      <c r="AB648" s="468"/>
      <c r="AC648" s="468"/>
      <c r="AD648" s="468"/>
      <c r="AE648" s="468"/>
      <c r="AF648" s="468"/>
      <c r="AG648" s="468"/>
      <c r="AH648" s="468"/>
      <c r="AI648" s="468"/>
      <c r="AJ648" s="468"/>
    </row>
    <row r="649" spans="5:36" ht="12.75" customHeight="1"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  <c r="AA649" s="468"/>
      <c r="AB649" s="468"/>
      <c r="AC649" s="468"/>
      <c r="AD649" s="468"/>
      <c r="AE649" s="468"/>
      <c r="AF649" s="468"/>
      <c r="AG649" s="468"/>
      <c r="AH649" s="468"/>
      <c r="AI649" s="468"/>
      <c r="AJ649" s="468"/>
    </row>
    <row r="650" spans="5:36" ht="12.75" customHeight="1"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  <c r="AA650" s="468"/>
      <c r="AB650" s="468"/>
      <c r="AC650" s="468"/>
      <c r="AD650" s="468"/>
      <c r="AE650" s="468"/>
      <c r="AF650" s="468"/>
      <c r="AG650" s="468"/>
      <c r="AH650" s="468"/>
      <c r="AI650" s="468"/>
      <c r="AJ650" s="468"/>
    </row>
    <row r="651" spans="5:36" ht="12.75" customHeight="1"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  <c r="AA651" s="468"/>
      <c r="AB651" s="468"/>
      <c r="AC651" s="468"/>
      <c r="AD651" s="468"/>
      <c r="AE651" s="468"/>
      <c r="AF651" s="468"/>
      <c r="AG651" s="468"/>
      <c r="AH651" s="468"/>
      <c r="AI651" s="468"/>
      <c r="AJ651" s="468"/>
    </row>
    <row r="652" spans="5:36" ht="12.75" customHeight="1"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  <c r="AA652" s="468"/>
      <c r="AB652" s="468"/>
      <c r="AC652" s="468"/>
      <c r="AD652" s="468"/>
      <c r="AE652" s="468"/>
      <c r="AF652" s="468"/>
      <c r="AG652" s="468"/>
      <c r="AH652" s="468"/>
      <c r="AI652" s="468"/>
      <c r="AJ652" s="468"/>
    </row>
    <row r="653" spans="5:36" ht="12.75" customHeight="1"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  <c r="AA653" s="468"/>
      <c r="AB653" s="468"/>
      <c r="AC653" s="468"/>
      <c r="AD653" s="468"/>
      <c r="AE653" s="468"/>
      <c r="AF653" s="468"/>
      <c r="AG653" s="468"/>
      <c r="AH653" s="468"/>
      <c r="AI653" s="468"/>
      <c r="AJ653" s="468"/>
    </row>
    <row r="654" spans="5:36" ht="12.75" customHeight="1"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  <c r="AA654" s="468"/>
      <c r="AB654" s="468"/>
      <c r="AC654" s="468"/>
      <c r="AD654" s="468"/>
      <c r="AE654" s="468"/>
      <c r="AF654" s="468"/>
      <c r="AG654" s="468"/>
      <c r="AH654" s="468"/>
      <c r="AI654" s="468"/>
      <c r="AJ654" s="468"/>
    </row>
    <row r="655" spans="5:36" ht="12.75" customHeight="1"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  <c r="AA655" s="468"/>
      <c r="AB655" s="468"/>
      <c r="AC655" s="468"/>
      <c r="AD655" s="468"/>
      <c r="AE655" s="468"/>
      <c r="AF655" s="468"/>
      <c r="AG655" s="468"/>
      <c r="AH655" s="468"/>
      <c r="AI655" s="468"/>
      <c r="AJ655" s="468"/>
    </row>
    <row r="656" spans="5:36" ht="12.75" customHeight="1"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  <c r="AA656" s="468"/>
      <c r="AB656" s="468"/>
      <c r="AC656" s="468"/>
      <c r="AD656" s="468"/>
      <c r="AE656" s="468"/>
      <c r="AF656" s="468"/>
      <c r="AG656" s="468"/>
      <c r="AH656" s="468"/>
      <c r="AI656" s="468"/>
      <c r="AJ656" s="468"/>
    </row>
    <row r="657" spans="5:36" ht="12.75" customHeight="1"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  <c r="AA657" s="468"/>
      <c r="AB657" s="468"/>
      <c r="AC657" s="468"/>
      <c r="AD657" s="468"/>
      <c r="AE657" s="468"/>
      <c r="AF657" s="468"/>
      <c r="AG657" s="468"/>
      <c r="AH657" s="468"/>
      <c r="AI657" s="468"/>
      <c r="AJ657" s="468"/>
    </row>
    <row r="658" spans="5:36" ht="12.75" customHeight="1"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  <c r="AA658" s="468"/>
      <c r="AB658" s="468"/>
      <c r="AC658" s="468"/>
      <c r="AD658" s="468"/>
      <c r="AE658" s="468"/>
      <c r="AF658" s="468"/>
      <c r="AG658" s="468"/>
      <c r="AH658" s="468"/>
      <c r="AI658" s="468"/>
      <c r="AJ658" s="468"/>
    </row>
    <row r="659" spans="5:36" ht="12.75" customHeight="1"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  <c r="AA659" s="468"/>
      <c r="AB659" s="468"/>
      <c r="AC659" s="468"/>
      <c r="AD659" s="468"/>
      <c r="AE659" s="468"/>
      <c r="AF659" s="468"/>
      <c r="AG659" s="468"/>
      <c r="AH659" s="468"/>
      <c r="AI659" s="468"/>
      <c r="AJ659" s="468"/>
    </row>
    <row r="660" spans="5:36" ht="12.75" customHeight="1"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  <c r="AA660" s="468"/>
      <c r="AB660" s="468"/>
      <c r="AC660" s="468"/>
      <c r="AD660" s="468"/>
      <c r="AE660" s="468"/>
      <c r="AF660" s="468"/>
      <c r="AG660" s="468"/>
      <c r="AH660" s="468"/>
      <c r="AI660" s="468"/>
      <c r="AJ660" s="468"/>
    </row>
    <row r="661" spans="5:36" ht="12.75" customHeight="1"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  <c r="AA661" s="468"/>
      <c r="AB661" s="468"/>
      <c r="AC661" s="468"/>
      <c r="AD661" s="468"/>
      <c r="AE661" s="468"/>
      <c r="AF661" s="468"/>
      <c r="AG661" s="468"/>
      <c r="AH661" s="468"/>
      <c r="AI661" s="468"/>
      <c r="AJ661" s="468"/>
    </row>
    <row r="662" spans="5:36" ht="12.75" customHeight="1"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  <c r="AA662" s="468"/>
      <c r="AB662" s="468"/>
      <c r="AC662" s="468"/>
      <c r="AD662" s="468"/>
      <c r="AE662" s="468"/>
      <c r="AF662" s="468"/>
      <c r="AG662" s="468"/>
      <c r="AH662" s="468"/>
      <c r="AI662" s="468"/>
      <c r="AJ662" s="468"/>
    </row>
    <row r="663" spans="5:36" ht="12.75" customHeight="1"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  <c r="AA663" s="468"/>
      <c r="AB663" s="468"/>
      <c r="AC663" s="468"/>
      <c r="AD663" s="468"/>
      <c r="AE663" s="468"/>
      <c r="AF663" s="468"/>
      <c r="AG663" s="468"/>
      <c r="AH663" s="468"/>
      <c r="AI663" s="468"/>
      <c r="AJ663" s="468"/>
    </row>
    <row r="664" spans="5:36" ht="12.75" customHeight="1"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  <c r="AA664" s="468"/>
      <c r="AB664" s="468"/>
      <c r="AC664" s="468"/>
      <c r="AD664" s="468"/>
      <c r="AE664" s="468"/>
      <c r="AF664" s="468"/>
      <c r="AG664" s="468"/>
      <c r="AH664" s="468"/>
      <c r="AI664" s="468"/>
      <c r="AJ664" s="468"/>
    </row>
    <row r="665" spans="5:36" ht="12.75" customHeight="1"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  <c r="AA665" s="468"/>
      <c r="AB665" s="468"/>
      <c r="AC665" s="468"/>
      <c r="AD665" s="468"/>
      <c r="AE665" s="468"/>
      <c r="AF665" s="468"/>
      <c r="AG665" s="468"/>
      <c r="AH665" s="468"/>
      <c r="AI665" s="468"/>
      <c r="AJ665" s="468"/>
    </row>
    <row r="666" spans="5:36" ht="12.75" customHeight="1"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  <c r="AA666" s="468"/>
      <c r="AB666" s="468"/>
      <c r="AC666" s="468"/>
      <c r="AD666" s="468"/>
      <c r="AE666" s="468"/>
      <c r="AF666" s="468"/>
      <c r="AG666" s="468"/>
      <c r="AH666" s="468"/>
      <c r="AI666" s="468"/>
      <c r="AJ666" s="468"/>
    </row>
    <row r="667" spans="5:36" ht="12.75" customHeight="1"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  <c r="AA667" s="468"/>
      <c r="AB667" s="468"/>
      <c r="AC667" s="468"/>
      <c r="AD667" s="468"/>
      <c r="AE667" s="468"/>
      <c r="AF667" s="468"/>
      <c r="AG667" s="468"/>
      <c r="AH667" s="468"/>
      <c r="AI667" s="468"/>
      <c r="AJ667" s="468"/>
    </row>
    <row r="668" spans="5:36" ht="12.75" customHeight="1"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  <c r="AA668" s="468"/>
      <c r="AB668" s="468"/>
      <c r="AC668" s="468"/>
      <c r="AD668" s="468"/>
      <c r="AE668" s="468"/>
      <c r="AF668" s="468"/>
      <c r="AG668" s="468"/>
      <c r="AH668" s="468"/>
      <c r="AI668" s="468"/>
      <c r="AJ668" s="468"/>
    </row>
    <row r="669" spans="5:36" ht="12.75" customHeight="1"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  <c r="AA669" s="468"/>
      <c r="AB669" s="468"/>
      <c r="AC669" s="468"/>
      <c r="AD669" s="468"/>
      <c r="AE669" s="468"/>
      <c r="AF669" s="468"/>
      <c r="AG669" s="468"/>
      <c r="AH669" s="468"/>
      <c r="AI669" s="468"/>
      <c r="AJ669" s="468"/>
    </row>
    <row r="670" spans="5:36" ht="12.75" customHeight="1"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  <c r="AA670" s="468"/>
      <c r="AB670" s="468"/>
      <c r="AC670" s="468"/>
      <c r="AD670" s="468"/>
      <c r="AE670" s="468"/>
      <c r="AF670" s="468"/>
      <c r="AG670" s="468"/>
      <c r="AH670" s="468"/>
      <c r="AI670" s="468"/>
      <c r="AJ670" s="468"/>
    </row>
    <row r="671" spans="5:36" ht="12.75" customHeight="1"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  <c r="AA671" s="468"/>
      <c r="AB671" s="468"/>
      <c r="AC671" s="468"/>
      <c r="AD671" s="468"/>
      <c r="AE671" s="468"/>
      <c r="AF671" s="468"/>
      <c r="AG671" s="468"/>
      <c r="AH671" s="468"/>
      <c r="AI671" s="468"/>
      <c r="AJ671" s="468"/>
    </row>
    <row r="672" spans="5:36" ht="12.75" customHeight="1"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  <c r="AA672" s="468"/>
      <c r="AB672" s="468"/>
      <c r="AC672" s="468"/>
      <c r="AD672" s="468"/>
      <c r="AE672" s="468"/>
      <c r="AF672" s="468"/>
      <c r="AG672" s="468"/>
      <c r="AH672" s="468"/>
      <c r="AI672" s="468"/>
      <c r="AJ672" s="468"/>
    </row>
    <row r="673" spans="5:36" ht="12.75" customHeight="1"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  <c r="AA673" s="468"/>
      <c r="AB673" s="468"/>
      <c r="AC673" s="468"/>
      <c r="AD673" s="468"/>
      <c r="AE673" s="468"/>
      <c r="AF673" s="468"/>
      <c r="AG673" s="468"/>
      <c r="AH673" s="468"/>
      <c r="AI673" s="468"/>
      <c r="AJ673" s="468"/>
    </row>
    <row r="674" spans="5:36" ht="12.75" customHeight="1"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  <c r="AA674" s="468"/>
      <c r="AB674" s="468"/>
      <c r="AC674" s="468"/>
      <c r="AD674" s="468"/>
      <c r="AE674" s="468"/>
      <c r="AF674" s="468"/>
      <c r="AG674" s="468"/>
      <c r="AH674" s="468"/>
      <c r="AI674" s="468"/>
      <c r="AJ674" s="468"/>
    </row>
    <row r="675" spans="5:36" ht="12.75" customHeight="1"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  <c r="AA675" s="468"/>
      <c r="AB675" s="468"/>
      <c r="AC675" s="468"/>
      <c r="AD675" s="468"/>
      <c r="AE675" s="468"/>
      <c r="AF675" s="468"/>
      <c r="AG675" s="468"/>
      <c r="AH675" s="468"/>
      <c r="AI675" s="468"/>
      <c r="AJ675" s="468"/>
    </row>
    <row r="676" spans="5:36" ht="12.75" customHeight="1"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  <c r="AA676" s="468"/>
      <c r="AB676" s="468"/>
      <c r="AC676" s="468"/>
      <c r="AD676" s="468"/>
      <c r="AE676" s="468"/>
      <c r="AF676" s="468"/>
      <c r="AG676" s="468"/>
      <c r="AH676" s="468"/>
      <c r="AI676" s="468"/>
      <c r="AJ676" s="468"/>
    </row>
    <row r="677" spans="5:36" ht="12.75" customHeight="1"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  <c r="AA677" s="468"/>
      <c r="AB677" s="468"/>
      <c r="AC677" s="468"/>
      <c r="AD677" s="468"/>
      <c r="AE677" s="468"/>
      <c r="AF677" s="468"/>
      <c r="AG677" s="468"/>
      <c r="AH677" s="468"/>
      <c r="AI677" s="468"/>
      <c r="AJ677" s="468"/>
    </row>
    <row r="678" spans="5:36" ht="12.75" customHeight="1"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  <c r="AA678" s="468"/>
      <c r="AB678" s="468"/>
      <c r="AC678" s="468"/>
      <c r="AD678" s="468"/>
      <c r="AE678" s="468"/>
      <c r="AF678" s="468"/>
      <c r="AG678" s="468"/>
      <c r="AH678" s="468"/>
      <c r="AI678" s="468"/>
      <c r="AJ678" s="468"/>
    </row>
    <row r="679" spans="5:36" ht="12.75" customHeight="1"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  <c r="AA679" s="468"/>
      <c r="AB679" s="468"/>
      <c r="AC679" s="468"/>
      <c r="AD679" s="468"/>
      <c r="AE679" s="468"/>
      <c r="AF679" s="468"/>
      <c r="AG679" s="468"/>
      <c r="AH679" s="468"/>
      <c r="AI679" s="468"/>
      <c r="AJ679" s="468"/>
    </row>
    <row r="680" spans="5:36" ht="12.75" customHeight="1"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  <c r="AA680" s="468"/>
      <c r="AB680" s="468"/>
      <c r="AC680" s="468"/>
      <c r="AD680" s="468"/>
      <c r="AE680" s="468"/>
      <c r="AF680" s="468"/>
      <c r="AG680" s="468"/>
      <c r="AH680" s="468"/>
      <c r="AI680" s="468"/>
      <c r="AJ680" s="468"/>
    </row>
    <row r="681" spans="5:36" ht="12.75" customHeight="1"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  <c r="AA681" s="468"/>
      <c r="AB681" s="468"/>
      <c r="AC681" s="468"/>
      <c r="AD681" s="468"/>
      <c r="AE681" s="468"/>
      <c r="AF681" s="468"/>
      <c r="AG681" s="468"/>
      <c r="AH681" s="468"/>
      <c r="AI681" s="468"/>
      <c r="AJ681" s="468"/>
    </row>
    <row r="682" spans="5:36" ht="12.75" customHeight="1"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  <c r="AA682" s="468"/>
      <c r="AB682" s="468"/>
      <c r="AC682" s="468"/>
      <c r="AD682" s="468"/>
      <c r="AE682" s="468"/>
      <c r="AF682" s="468"/>
      <c r="AG682" s="468"/>
      <c r="AH682" s="468"/>
      <c r="AI682" s="468"/>
      <c r="AJ682" s="468"/>
    </row>
    <row r="683" spans="5:36" ht="12.75" customHeight="1"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  <c r="AA683" s="468"/>
      <c r="AB683" s="468"/>
      <c r="AC683" s="468"/>
      <c r="AD683" s="468"/>
      <c r="AE683" s="468"/>
      <c r="AF683" s="468"/>
      <c r="AG683" s="468"/>
      <c r="AH683" s="468"/>
      <c r="AI683" s="468"/>
      <c r="AJ683" s="468"/>
    </row>
    <row r="684" spans="5:36" ht="12.75" customHeight="1"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  <c r="AA684" s="468"/>
      <c r="AB684" s="468"/>
      <c r="AC684" s="468"/>
      <c r="AD684" s="468"/>
      <c r="AE684" s="468"/>
      <c r="AF684" s="468"/>
      <c r="AG684" s="468"/>
      <c r="AH684" s="468"/>
      <c r="AI684" s="468"/>
      <c r="AJ684" s="468"/>
    </row>
    <row r="685" spans="5:36" ht="12.75" customHeight="1"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  <c r="AA685" s="468"/>
      <c r="AB685" s="468"/>
      <c r="AC685" s="468"/>
      <c r="AD685" s="468"/>
      <c r="AE685" s="468"/>
      <c r="AF685" s="468"/>
      <c r="AG685" s="468"/>
      <c r="AH685" s="468"/>
      <c r="AI685" s="468"/>
      <c r="AJ685" s="468"/>
    </row>
    <row r="686" spans="5:36" ht="12.75" customHeight="1"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  <c r="AA686" s="468"/>
      <c r="AB686" s="468"/>
      <c r="AC686" s="468"/>
      <c r="AD686" s="468"/>
      <c r="AE686" s="468"/>
      <c r="AF686" s="468"/>
      <c r="AG686" s="468"/>
      <c r="AH686" s="468"/>
      <c r="AI686" s="468"/>
      <c r="AJ686" s="468"/>
    </row>
    <row r="687" spans="5:36" ht="12.75" customHeight="1"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  <c r="AA687" s="468"/>
      <c r="AB687" s="468"/>
      <c r="AC687" s="468"/>
      <c r="AD687" s="468"/>
      <c r="AE687" s="468"/>
      <c r="AF687" s="468"/>
      <c r="AG687" s="468"/>
      <c r="AH687" s="468"/>
      <c r="AI687" s="468"/>
      <c r="AJ687" s="468"/>
    </row>
    <row r="688" spans="5:36" ht="12.75" customHeight="1"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  <c r="AA688" s="468"/>
      <c r="AB688" s="468"/>
      <c r="AC688" s="468"/>
      <c r="AD688" s="468"/>
      <c r="AE688" s="468"/>
      <c r="AF688" s="468"/>
      <c r="AG688" s="468"/>
      <c r="AH688" s="468"/>
      <c r="AI688" s="468"/>
      <c r="AJ688" s="468"/>
    </row>
    <row r="689" spans="5:36" ht="12.75" customHeight="1"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  <c r="AA689" s="468"/>
      <c r="AB689" s="468"/>
      <c r="AC689" s="468"/>
      <c r="AD689" s="468"/>
      <c r="AE689" s="468"/>
      <c r="AF689" s="468"/>
      <c r="AG689" s="468"/>
      <c r="AH689" s="468"/>
      <c r="AI689" s="468"/>
      <c r="AJ689" s="468"/>
    </row>
    <row r="690" spans="5:36" ht="12.75" customHeight="1"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  <c r="AA690" s="468"/>
      <c r="AB690" s="468"/>
      <c r="AC690" s="468"/>
      <c r="AD690" s="468"/>
      <c r="AE690" s="468"/>
      <c r="AF690" s="468"/>
      <c r="AG690" s="468"/>
      <c r="AH690" s="468"/>
      <c r="AI690" s="468"/>
      <c r="AJ690" s="468"/>
    </row>
    <row r="691" spans="5:36" ht="12.75" customHeight="1"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  <c r="AA691" s="468"/>
      <c r="AB691" s="468"/>
      <c r="AC691" s="468"/>
      <c r="AD691" s="468"/>
      <c r="AE691" s="468"/>
      <c r="AF691" s="468"/>
      <c r="AG691" s="468"/>
      <c r="AH691" s="468"/>
      <c r="AI691" s="468"/>
      <c r="AJ691" s="468"/>
    </row>
    <row r="692" spans="5:36" ht="12.75" customHeight="1"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  <c r="AA692" s="468"/>
      <c r="AB692" s="468"/>
      <c r="AC692" s="468"/>
      <c r="AD692" s="468"/>
      <c r="AE692" s="468"/>
      <c r="AF692" s="468"/>
      <c r="AG692" s="468"/>
      <c r="AH692" s="468"/>
      <c r="AI692" s="468"/>
      <c r="AJ692" s="468"/>
    </row>
    <row r="693" spans="5:36" ht="12.75" customHeight="1"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  <c r="AA693" s="468"/>
      <c r="AB693" s="468"/>
      <c r="AC693" s="468"/>
      <c r="AD693" s="468"/>
      <c r="AE693" s="468"/>
      <c r="AF693" s="468"/>
      <c r="AG693" s="468"/>
      <c r="AH693" s="468"/>
      <c r="AI693" s="468"/>
      <c r="AJ693" s="468"/>
    </row>
    <row r="694" spans="5:36" ht="12.75" customHeight="1"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  <c r="AA694" s="468"/>
      <c r="AB694" s="468"/>
      <c r="AC694" s="468"/>
      <c r="AD694" s="468"/>
      <c r="AE694" s="468"/>
      <c r="AF694" s="468"/>
      <c r="AG694" s="468"/>
      <c r="AH694" s="468"/>
      <c r="AI694" s="468"/>
      <c r="AJ694" s="468"/>
    </row>
    <row r="695" spans="5:36" ht="12.75" customHeight="1"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  <c r="AA695" s="468"/>
      <c r="AB695" s="468"/>
      <c r="AC695" s="468"/>
      <c r="AD695" s="468"/>
      <c r="AE695" s="468"/>
      <c r="AF695" s="468"/>
      <c r="AG695" s="468"/>
      <c r="AH695" s="468"/>
      <c r="AI695" s="468"/>
      <c r="AJ695" s="468"/>
    </row>
    <row r="696" spans="5:36" ht="12.75" customHeight="1"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  <c r="AA696" s="468"/>
      <c r="AB696" s="468"/>
      <c r="AC696" s="468"/>
      <c r="AD696" s="468"/>
      <c r="AE696" s="468"/>
      <c r="AF696" s="468"/>
      <c r="AG696" s="468"/>
      <c r="AH696" s="468"/>
      <c r="AI696" s="468"/>
      <c r="AJ696" s="468"/>
    </row>
    <row r="697" spans="5:36" ht="12.75" customHeight="1"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  <c r="AA697" s="468"/>
      <c r="AB697" s="468"/>
      <c r="AC697" s="468"/>
      <c r="AD697" s="468"/>
      <c r="AE697" s="468"/>
      <c r="AF697" s="468"/>
      <c r="AG697" s="468"/>
      <c r="AH697" s="468"/>
      <c r="AI697" s="468"/>
      <c r="AJ697" s="468"/>
    </row>
    <row r="698" spans="5:36" ht="12.75" customHeight="1"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  <c r="AA698" s="468"/>
      <c r="AB698" s="468"/>
      <c r="AC698" s="468"/>
      <c r="AD698" s="468"/>
      <c r="AE698" s="468"/>
      <c r="AF698" s="468"/>
      <c r="AG698" s="468"/>
      <c r="AH698" s="468"/>
      <c r="AI698" s="468"/>
      <c r="AJ698" s="468"/>
    </row>
    <row r="699" spans="5:36" ht="12.75" customHeight="1"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  <c r="AA699" s="468"/>
      <c r="AB699" s="468"/>
      <c r="AC699" s="468"/>
      <c r="AD699" s="468"/>
      <c r="AE699" s="468"/>
      <c r="AF699" s="468"/>
      <c r="AG699" s="468"/>
      <c r="AH699" s="468"/>
      <c r="AI699" s="468"/>
      <c r="AJ699" s="468"/>
    </row>
    <row r="700" spans="5:36" ht="12.75" customHeight="1"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  <c r="AA700" s="468"/>
      <c r="AB700" s="468"/>
      <c r="AC700" s="468"/>
      <c r="AD700" s="468"/>
      <c r="AE700" s="468"/>
      <c r="AF700" s="468"/>
      <c r="AG700" s="468"/>
      <c r="AH700" s="468"/>
      <c r="AI700" s="468"/>
      <c r="AJ700" s="468"/>
    </row>
  </sheetData>
  <mergeCells count="6">
    <mergeCell ref="A10:D10"/>
    <mergeCell ref="A1:D1"/>
    <mergeCell ref="A2:A3"/>
    <mergeCell ref="B2:B3"/>
    <mergeCell ref="C2:D2"/>
    <mergeCell ref="A6:D6"/>
  </mergeCells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45C4-B498-4EBD-BD20-8F55A1311B2F}">
  <dimension ref="A1:AG229"/>
  <sheetViews>
    <sheetView zoomScaleNormal="100" workbookViewId="0">
      <selection activeCell="A7" sqref="A7:A8"/>
    </sheetView>
  </sheetViews>
  <sheetFormatPr defaultColWidth="9.140625" defaultRowHeight="12.75" customHeight="1"/>
  <cols>
    <col min="1" max="1" width="13.140625" style="583" customWidth="1"/>
    <col min="2" max="4" width="9.140625" style="583"/>
    <col min="5" max="5" width="10.42578125" style="583" customWidth="1"/>
    <col min="6" max="6" width="10.7109375" style="583" customWidth="1"/>
    <col min="7" max="7" width="12.42578125" style="583" customWidth="1"/>
    <col min="8" max="8" width="12" style="583" customWidth="1"/>
    <col min="9" max="16384" width="9.140625" style="583"/>
  </cols>
  <sheetData>
    <row r="1" spans="1:33" ht="12.75" customHeight="1"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2"/>
      <c r="AE1" s="582"/>
      <c r="AF1" s="582"/>
      <c r="AG1" s="582"/>
    </row>
    <row r="2" spans="1:33" ht="31.5" customHeight="1" thickBot="1">
      <c r="A2" s="1077" t="s">
        <v>540</v>
      </c>
      <c r="B2" s="1077"/>
      <c r="C2" s="1077"/>
      <c r="D2" s="1077"/>
      <c r="E2" s="1077"/>
      <c r="F2" s="1077"/>
      <c r="G2" s="1077"/>
      <c r="H2" s="1077"/>
      <c r="I2" s="700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  <c r="AD2" s="582"/>
      <c r="AE2" s="582"/>
      <c r="AF2" s="582"/>
      <c r="AG2" s="582"/>
    </row>
    <row r="3" spans="1:33" ht="22.5" customHeight="1">
      <c r="A3" s="1030" t="s">
        <v>279</v>
      </c>
      <c r="B3" s="1079" t="s">
        <v>442</v>
      </c>
      <c r="C3" s="1082" t="s">
        <v>541</v>
      </c>
      <c r="D3" s="1083" t="s">
        <v>542</v>
      </c>
      <c r="E3" s="1083"/>
      <c r="F3" s="1083"/>
      <c r="G3" s="1083"/>
      <c r="H3" s="1083"/>
      <c r="I3" s="700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</row>
    <row r="4" spans="1:33" ht="12.75" customHeight="1">
      <c r="A4" s="1021"/>
      <c r="B4" s="1080"/>
      <c r="C4" s="1082"/>
      <c r="D4" s="1082"/>
      <c r="E4" s="1082"/>
      <c r="F4" s="1082"/>
      <c r="G4" s="1082"/>
      <c r="H4" s="1082"/>
      <c r="I4" s="700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  <c r="AD4" s="582"/>
      <c r="AE4" s="582"/>
      <c r="AF4" s="582"/>
      <c r="AG4" s="582"/>
    </row>
    <row r="5" spans="1:33" ht="12.75" customHeight="1">
      <c r="A5" s="1021"/>
      <c r="B5" s="1080"/>
      <c r="C5" s="1082"/>
      <c r="D5" s="701"/>
      <c r="E5" s="701"/>
      <c r="F5" s="701"/>
      <c r="G5" s="701"/>
      <c r="H5" s="701"/>
      <c r="I5" s="700"/>
      <c r="J5" s="582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2"/>
      <c r="AB5" s="582"/>
      <c r="AC5" s="582"/>
      <c r="AD5" s="582"/>
      <c r="AE5" s="582"/>
      <c r="AF5" s="582"/>
      <c r="AG5" s="582"/>
    </row>
    <row r="6" spans="1:33" ht="33" customHeight="1">
      <c r="A6" s="1078"/>
      <c r="B6" s="1081"/>
      <c r="C6" s="1082"/>
      <c r="D6" s="702" t="s">
        <v>543</v>
      </c>
      <c r="E6" s="702" t="s">
        <v>544</v>
      </c>
      <c r="F6" s="702" t="s">
        <v>545</v>
      </c>
      <c r="G6" s="702" t="s">
        <v>546</v>
      </c>
      <c r="H6" s="702" t="s">
        <v>547</v>
      </c>
      <c r="I6" s="700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</row>
    <row r="7" spans="1:33" ht="12.75" customHeight="1">
      <c r="A7" s="703" t="s">
        <v>75</v>
      </c>
      <c r="B7" s="704">
        <v>556925</v>
      </c>
      <c r="C7" s="704">
        <v>39619</v>
      </c>
      <c r="D7" s="704">
        <v>3023</v>
      </c>
      <c r="E7" s="704">
        <v>30862.072102013346</v>
      </c>
      <c r="F7" s="704">
        <v>16866</v>
      </c>
      <c r="G7" s="704">
        <v>2485</v>
      </c>
      <c r="H7" s="704">
        <v>637</v>
      </c>
      <c r="I7" s="700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</row>
    <row r="8" spans="1:33" ht="12.75" customHeight="1">
      <c r="A8" s="705"/>
      <c r="B8" s="706"/>
      <c r="C8" s="706"/>
      <c r="D8" s="706"/>
      <c r="E8" s="706"/>
      <c r="F8" s="706"/>
      <c r="G8" s="706"/>
      <c r="H8" s="706"/>
      <c r="I8" s="700"/>
      <c r="J8" s="582"/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  <c r="AA8" s="582"/>
      <c r="AB8" s="582"/>
      <c r="AC8" s="582"/>
      <c r="AD8" s="582"/>
      <c r="AE8" s="582"/>
      <c r="AF8" s="582"/>
      <c r="AG8" s="582"/>
    </row>
    <row r="9" spans="1:33" ht="12.75" customHeight="1">
      <c r="A9" s="1076" t="s">
        <v>175</v>
      </c>
      <c r="B9" s="1076"/>
      <c r="C9" s="1076"/>
      <c r="D9" s="1076"/>
      <c r="E9" s="1076"/>
      <c r="F9" s="1076"/>
      <c r="G9" s="1076"/>
      <c r="H9" s="1076"/>
      <c r="I9" s="700"/>
      <c r="J9" s="707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  <c r="AC9" s="582"/>
      <c r="AD9" s="582"/>
      <c r="AE9" s="582"/>
      <c r="AF9" s="582"/>
      <c r="AG9" s="582"/>
    </row>
    <row r="10" spans="1:33" ht="12.75" customHeight="1">
      <c r="A10" s="708" t="s">
        <v>9</v>
      </c>
      <c r="B10" s="706">
        <v>229614.06487670093</v>
      </c>
      <c r="C10" s="706">
        <v>6169</v>
      </c>
      <c r="D10" s="706">
        <v>942</v>
      </c>
      <c r="E10" s="706">
        <v>4757</v>
      </c>
      <c r="F10" s="706">
        <v>2511</v>
      </c>
      <c r="G10" s="706">
        <v>680</v>
      </c>
      <c r="H10" s="706">
        <v>147</v>
      </c>
      <c r="I10" s="700"/>
      <c r="J10" s="582"/>
      <c r="K10" s="582"/>
      <c r="L10" s="582"/>
      <c r="M10" s="582"/>
      <c r="N10" s="582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  <c r="AA10" s="582"/>
      <c r="AB10" s="582"/>
      <c r="AC10" s="582"/>
      <c r="AD10" s="582"/>
      <c r="AE10" s="582"/>
      <c r="AF10" s="582"/>
      <c r="AG10" s="582"/>
    </row>
    <row r="11" spans="1:33" ht="12.75" customHeight="1">
      <c r="A11" s="708" t="s">
        <v>10</v>
      </c>
      <c r="B11" s="706">
        <v>327311</v>
      </c>
      <c r="C11" s="706">
        <v>33449</v>
      </c>
      <c r="D11" s="706">
        <v>2080</v>
      </c>
      <c r="E11" s="706">
        <v>26104</v>
      </c>
      <c r="F11" s="706">
        <v>14354</v>
      </c>
      <c r="G11" s="706">
        <v>1804</v>
      </c>
      <c r="H11" s="706">
        <v>489</v>
      </c>
      <c r="I11" s="700"/>
      <c r="J11" s="582"/>
      <c r="K11" s="582"/>
      <c r="L11" s="582"/>
      <c r="M11" s="582"/>
      <c r="N11" s="582"/>
      <c r="O11" s="582"/>
      <c r="P11" s="582"/>
      <c r="Q11" s="582"/>
      <c r="R11" s="582"/>
      <c r="S11" s="582"/>
      <c r="T11" s="582"/>
      <c r="U11" s="582"/>
      <c r="V11" s="582"/>
      <c r="W11" s="582"/>
      <c r="X11" s="582"/>
      <c r="Y11" s="582"/>
      <c r="Z11" s="582"/>
      <c r="AA11" s="582"/>
      <c r="AB11" s="582"/>
      <c r="AC11" s="582"/>
      <c r="AD11" s="582"/>
      <c r="AE11" s="582"/>
      <c r="AF11" s="582"/>
      <c r="AG11" s="582"/>
    </row>
    <row r="12" spans="1:33" ht="12.75" customHeight="1">
      <c r="A12" s="709"/>
      <c r="B12" s="706"/>
      <c r="C12" s="706"/>
      <c r="D12" s="706"/>
      <c r="E12" s="706"/>
      <c r="F12" s="706"/>
      <c r="G12" s="706"/>
      <c r="H12" s="706"/>
      <c r="I12" s="700"/>
      <c r="J12" s="582"/>
      <c r="K12" s="582"/>
      <c r="L12" s="582"/>
      <c r="M12" s="582"/>
      <c r="N12" s="582"/>
      <c r="O12" s="582"/>
      <c r="P12" s="582"/>
      <c r="Q12" s="582"/>
      <c r="R12" s="582"/>
      <c r="S12" s="582"/>
      <c r="T12" s="582"/>
      <c r="U12" s="582"/>
      <c r="V12" s="582"/>
      <c r="W12" s="582"/>
      <c r="X12" s="582"/>
      <c r="Y12" s="582"/>
      <c r="Z12" s="582"/>
      <c r="AA12" s="582"/>
      <c r="AB12" s="582"/>
      <c r="AC12" s="582"/>
      <c r="AD12" s="582"/>
      <c r="AE12" s="582"/>
      <c r="AF12" s="582"/>
      <c r="AG12" s="582"/>
    </row>
    <row r="13" spans="1:33" ht="12.75" customHeight="1">
      <c r="A13" s="710" t="s">
        <v>124</v>
      </c>
      <c r="B13" s="711"/>
      <c r="C13" s="711"/>
      <c r="D13" s="711"/>
      <c r="E13" s="711"/>
      <c r="F13" s="711"/>
      <c r="G13" s="711"/>
      <c r="H13" s="711"/>
      <c r="I13" s="700"/>
      <c r="J13" s="582"/>
      <c r="K13" s="707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  <c r="AA13" s="582"/>
      <c r="AB13" s="582"/>
      <c r="AC13" s="582"/>
      <c r="AD13" s="582"/>
      <c r="AE13" s="582"/>
      <c r="AF13" s="582"/>
      <c r="AG13" s="582"/>
    </row>
    <row r="14" spans="1:33" s="598" customFormat="1" ht="12.75" customHeight="1">
      <c r="A14" s="712" t="s">
        <v>76</v>
      </c>
      <c r="B14" s="713">
        <v>63819</v>
      </c>
      <c r="C14" s="713">
        <v>7392</v>
      </c>
      <c r="D14" s="713">
        <v>152</v>
      </c>
      <c r="E14" s="713">
        <v>5504</v>
      </c>
      <c r="F14" s="713">
        <v>3437</v>
      </c>
      <c r="G14" s="713">
        <v>315</v>
      </c>
      <c r="H14" s="713">
        <v>98</v>
      </c>
      <c r="I14" s="714"/>
      <c r="J14" s="597"/>
      <c r="K14" s="597"/>
      <c r="L14" s="597"/>
      <c r="M14" s="597"/>
      <c r="N14" s="597"/>
      <c r="O14" s="597"/>
      <c r="P14" s="597"/>
      <c r="Q14" s="597"/>
      <c r="R14" s="597"/>
      <c r="S14" s="597"/>
      <c r="T14" s="597"/>
      <c r="U14" s="597"/>
      <c r="V14" s="597"/>
      <c r="W14" s="597"/>
      <c r="X14" s="597"/>
      <c r="Y14" s="597"/>
      <c r="Z14" s="597"/>
      <c r="AA14" s="597"/>
      <c r="AB14" s="597"/>
      <c r="AC14" s="597"/>
      <c r="AD14" s="597"/>
      <c r="AE14" s="597"/>
      <c r="AF14" s="597"/>
      <c r="AG14" s="597"/>
    </row>
    <row r="15" spans="1:33" ht="12.75" customHeight="1">
      <c r="A15" s="715" t="s">
        <v>76</v>
      </c>
      <c r="B15" s="706">
        <v>39759</v>
      </c>
      <c r="C15" s="706">
        <v>3125</v>
      </c>
      <c r="D15" s="706">
        <v>72.046696796838916</v>
      </c>
      <c r="E15" s="706">
        <v>2377</v>
      </c>
      <c r="F15" s="706">
        <v>1350</v>
      </c>
      <c r="G15" s="706">
        <v>122</v>
      </c>
      <c r="H15" s="706">
        <v>29</v>
      </c>
      <c r="I15" s="700"/>
      <c r="J15" s="707"/>
      <c r="K15" s="582"/>
      <c r="L15" s="582"/>
      <c r="M15" s="582"/>
      <c r="N15" s="582"/>
      <c r="O15" s="582"/>
      <c r="P15" s="582"/>
      <c r="Q15" s="582"/>
      <c r="R15" s="582"/>
      <c r="S15" s="582"/>
      <c r="T15" s="582"/>
      <c r="U15" s="582"/>
      <c r="V15" s="582"/>
      <c r="W15" s="582"/>
      <c r="X15" s="582"/>
      <c r="Y15" s="582"/>
      <c r="Z15" s="582"/>
      <c r="AA15" s="582"/>
      <c r="AB15" s="582"/>
      <c r="AC15" s="582"/>
      <c r="AD15" s="582"/>
      <c r="AE15" s="582"/>
      <c r="AF15" s="582"/>
      <c r="AG15" s="582"/>
    </row>
    <row r="16" spans="1:33" ht="12.75" customHeight="1">
      <c r="A16" s="715" t="s">
        <v>77</v>
      </c>
      <c r="B16" s="706">
        <v>8086</v>
      </c>
      <c r="C16" s="706">
        <v>1075</v>
      </c>
      <c r="D16" s="706">
        <v>31.054610688292627</v>
      </c>
      <c r="E16" s="706">
        <v>872.01346812725251</v>
      </c>
      <c r="F16" s="706">
        <v>452</v>
      </c>
      <c r="G16" s="706">
        <v>57</v>
      </c>
      <c r="H16" s="706">
        <v>26.08587297816581</v>
      </c>
      <c r="I16" s="700"/>
      <c r="J16" s="582"/>
      <c r="K16" s="582"/>
      <c r="L16" s="582"/>
      <c r="M16" s="582"/>
      <c r="N16" s="582"/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  <c r="AC16" s="582"/>
      <c r="AD16" s="582"/>
      <c r="AE16" s="582"/>
      <c r="AF16" s="582"/>
      <c r="AG16" s="582"/>
    </row>
    <row r="17" spans="1:33" ht="12.75" customHeight="1">
      <c r="A17" s="715" t="s">
        <v>78</v>
      </c>
      <c r="B17" s="706">
        <v>15973</v>
      </c>
      <c r="C17" s="706">
        <v>3191</v>
      </c>
      <c r="D17" s="706">
        <v>49</v>
      </c>
      <c r="E17" s="706">
        <v>2254</v>
      </c>
      <c r="F17" s="706">
        <v>1634</v>
      </c>
      <c r="G17" s="706">
        <v>135</v>
      </c>
      <c r="H17" s="706">
        <v>42</v>
      </c>
      <c r="I17" s="700"/>
      <c r="J17" s="582"/>
      <c r="K17" s="582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  <c r="AD17" s="582"/>
      <c r="AE17" s="582"/>
      <c r="AF17" s="582"/>
      <c r="AG17" s="582"/>
    </row>
    <row r="18" spans="1:33" s="598" customFormat="1" ht="12.75" customHeight="1">
      <c r="A18" s="712" t="s">
        <v>79</v>
      </c>
      <c r="B18" s="713">
        <v>28460</v>
      </c>
      <c r="C18" s="713">
        <v>1228</v>
      </c>
      <c r="D18" s="713">
        <v>521</v>
      </c>
      <c r="E18" s="713">
        <v>813</v>
      </c>
      <c r="F18" s="713">
        <v>571</v>
      </c>
      <c r="G18" s="713">
        <v>75</v>
      </c>
      <c r="H18" s="713">
        <v>33</v>
      </c>
      <c r="I18" s="714"/>
      <c r="J18" s="597"/>
      <c r="K18" s="597"/>
      <c r="L18" s="597"/>
      <c r="M18" s="597"/>
      <c r="N18" s="597"/>
      <c r="O18" s="597"/>
      <c r="P18" s="597"/>
      <c r="Q18" s="597"/>
      <c r="R18" s="597"/>
      <c r="S18" s="597"/>
      <c r="T18" s="597"/>
      <c r="U18" s="597"/>
      <c r="V18" s="597"/>
      <c r="W18" s="597"/>
      <c r="X18" s="597"/>
      <c r="Y18" s="597"/>
      <c r="Z18" s="597"/>
      <c r="AA18" s="597"/>
      <c r="AB18" s="597"/>
      <c r="AC18" s="597"/>
      <c r="AD18" s="597"/>
      <c r="AE18" s="597"/>
      <c r="AF18" s="597"/>
      <c r="AG18" s="597"/>
    </row>
    <row r="19" spans="1:33" ht="12.75" customHeight="1">
      <c r="A19" s="715" t="s">
        <v>79</v>
      </c>
      <c r="B19" s="706">
        <v>16092</v>
      </c>
      <c r="C19" s="706">
        <v>526</v>
      </c>
      <c r="D19" s="706">
        <v>248</v>
      </c>
      <c r="E19" s="706">
        <v>326</v>
      </c>
      <c r="F19" s="706">
        <v>218</v>
      </c>
      <c r="G19" s="706">
        <v>36.023348398419444</v>
      </c>
      <c r="H19" s="706">
        <v>12</v>
      </c>
      <c r="I19" s="700"/>
      <c r="J19" s="582"/>
      <c r="K19" s="582"/>
      <c r="L19" s="582"/>
      <c r="M19" s="582"/>
      <c r="N19" s="582"/>
      <c r="O19" s="582"/>
      <c r="P19" s="582"/>
      <c r="Q19" s="582"/>
      <c r="R19" s="582"/>
      <c r="S19" s="582"/>
      <c r="T19" s="582"/>
      <c r="U19" s="582"/>
      <c r="V19" s="582"/>
      <c r="W19" s="582"/>
      <c r="X19" s="582"/>
      <c r="Y19" s="582"/>
      <c r="Z19" s="582"/>
      <c r="AA19" s="582"/>
      <c r="AB19" s="582"/>
      <c r="AC19" s="582"/>
      <c r="AD19" s="582"/>
      <c r="AE19" s="582"/>
      <c r="AF19" s="582"/>
      <c r="AG19" s="582"/>
    </row>
    <row r="20" spans="1:33" ht="12.75" customHeight="1">
      <c r="A20" s="715" t="s">
        <v>80</v>
      </c>
      <c r="B20" s="706">
        <v>8367</v>
      </c>
      <c r="C20" s="706">
        <v>383</v>
      </c>
      <c r="D20" s="706">
        <v>69</v>
      </c>
      <c r="E20" s="706">
        <v>310</v>
      </c>
      <c r="F20" s="706">
        <v>211</v>
      </c>
      <c r="G20" s="706">
        <v>31.054610688292627</v>
      </c>
      <c r="H20" s="706">
        <v>14</v>
      </c>
      <c r="I20" s="700"/>
      <c r="J20" s="582"/>
      <c r="K20" s="582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582"/>
      <c r="AD20" s="582"/>
      <c r="AE20" s="582"/>
      <c r="AF20" s="582"/>
      <c r="AG20" s="582"/>
    </row>
    <row r="21" spans="1:33" ht="12.75" customHeight="1">
      <c r="A21" s="715" t="s">
        <v>81</v>
      </c>
      <c r="B21" s="706">
        <v>4001.0760410798698</v>
      </c>
      <c r="C21" s="706">
        <v>317</v>
      </c>
      <c r="D21" s="706">
        <v>203</v>
      </c>
      <c r="E21" s="706">
        <v>176</v>
      </c>
      <c r="F21" s="706">
        <v>141</v>
      </c>
      <c r="G21" s="706">
        <v>8</v>
      </c>
      <c r="H21" s="706">
        <v>6</v>
      </c>
      <c r="I21" s="700"/>
      <c r="J21" s="582"/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  <c r="AD21" s="582"/>
      <c r="AE21" s="582"/>
      <c r="AF21" s="582"/>
      <c r="AG21" s="582"/>
    </row>
    <row r="22" spans="1:33" s="598" customFormat="1" ht="12.75" customHeight="1">
      <c r="A22" s="712" t="s">
        <v>82</v>
      </c>
      <c r="B22" s="713">
        <v>128721</v>
      </c>
      <c r="C22" s="713">
        <v>2065</v>
      </c>
      <c r="D22" s="713">
        <v>414</v>
      </c>
      <c r="E22" s="713">
        <v>1468</v>
      </c>
      <c r="F22" s="713">
        <v>1091</v>
      </c>
      <c r="G22" s="713">
        <v>206</v>
      </c>
      <c r="H22" s="713">
        <v>80</v>
      </c>
      <c r="I22" s="714"/>
      <c r="J22" s="597"/>
      <c r="K22" s="597"/>
      <c r="L22" s="597"/>
      <c r="M22" s="597"/>
      <c r="N22" s="597"/>
      <c r="O22" s="597"/>
      <c r="P22" s="597"/>
      <c r="Q22" s="597"/>
      <c r="R22" s="597"/>
      <c r="S22" s="597"/>
      <c r="T22" s="597"/>
      <c r="U22" s="597"/>
      <c r="V22" s="597"/>
      <c r="W22" s="597"/>
      <c r="X22" s="597"/>
      <c r="Y22" s="597"/>
      <c r="Z22" s="597"/>
      <c r="AA22" s="597"/>
      <c r="AB22" s="597"/>
      <c r="AC22" s="597"/>
      <c r="AD22" s="597"/>
      <c r="AE22" s="597"/>
      <c r="AF22" s="597"/>
      <c r="AG22" s="597"/>
    </row>
    <row r="23" spans="1:33" ht="12.75" customHeight="1">
      <c r="A23" s="715" t="s">
        <v>82</v>
      </c>
      <c r="B23" s="706">
        <v>94352</v>
      </c>
      <c r="C23" s="706">
        <v>1334</v>
      </c>
      <c r="D23" s="706">
        <v>309</v>
      </c>
      <c r="E23" s="706">
        <v>1013</v>
      </c>
      <c r="F23" s="706">
        <v>690</v>
      </c>
      <c r="G23" s="706">
        <v>158</v>
      </c>
      <c r="H23" s="706">
        <v>68</v>
      </c>
      <c r="I23" s="700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  <c r="AC23" s="582"/>
      <c r="AD23" s="582"/>
      <c r="AE23" s="582"/>
      <c r="AF23" s="582"/>
      <c r="AG23" s="582"/>
    </row>
    <row r="24" spans="1:33" ht="12.75" customHeight="1">
      <c r="A24" s="715" t="s">
        <v>83</v>
      </c>
      <c r="B24" s="706">
        <v>34368</v>
      </c>
      <c r="C24" s="706">
        <v>731</v>
      </c>
      <c r="D24" s="706">
        <v>105</v>
      </c>
      <c r="E24" s="706">
        <v>454</v>
      </c>
      <c r="F24" s="706">
        <v>401</v>
      </c>
      <c r="G24" s="706">
        <v>47</v>
      </c>
      <c r="H24" s="706">
        <v>12</v>
      </c>
      <c r="I24" s="700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</row>
    <row r="25" spans="1:33" s="598" customFormat="1" ht="12.75" customHeight="1">
      <c r="A25" s="712" t="s">
        <v>84</v>
      </c>
      <c r="B25" s="713">
        <v>57060</v>
      </c>
      <c r="C25" s="713">
        <v>2780.0087488160998</v>
      </c>
      <c r="D25" s="713">
        <v>165</v>
      </c>
      <c r="E25" s="713">
        <v>2305</v>
      </c>
      <c r="F25" s="713">
        <v>956</v>
      </c>
      <c r="G25" s="713">
        <v>247</v>
      </c>
      <c r="H25" s="713">
        <v>94</v>
      </c>
      <c r="I25" s="714"/>
      <c r="J25" s="597"/>
      <c r="K25" s="597"/>
      <c r="L25" s="597"/>
      <c r="M25" s="597"/>
      <c r="N25" s="597"/>
      <c r="O25" s="597"/>
      <c r="P25" s="597"/>
      <c r="Q25" s="597"/>
      <c r="R25" s="597"/>
      <c r="S25" s="597"/>
      <c r="T25" s="597"/>
      <c r="U25" s="597"/>
      <c r="V25" s="597"/>
      <c r="W25" s="597"/>
      <c r="X25" s="597"/>
      <c r="Y25" s="597"/>
      <c r="Z25" s="597"/>
      <c r="AA25" s="597"/>
      <c r="AB25" s="597"/>
      <c r="AC25" s="597"/>
      <c r="AD25" s="597"/>
      <c r="AE25" s="597"/>
      <c r="AF25" s="597"/>
      <c r="AG25" s="597"/>
    </row>
    <row r="26" spans="1:33" ht="12.75" customHeight="1">
      <c r="A26" s="715" t="s">
        <v>84</v>
      </c>
      <c r="B26" s="706">
        <v>34894</v>
      </c>
      <c r="C26" s="706">
        <v>1235</v>
      </c>
      <c r="D26" s="706">
        <v>62</v>
      </c>
      <c r="E26" s="706">
        <v>1045</v>
      </c>
      <c r="F26" s="706">
        <v>380</v>
      </c>
      <c r="G26" s="706">
        <v>95</v>
      </c>
      <c r="H26" s="706">
        <v>22</v>
      </c>
      <c r="I26" s="700"/>
      <c r="J26" s="582"/>
      <c r="K26" s="582"/>
      <c r="L26" s="582"/>
      <c r="M26" s="582"/>
      <c r="N26" s="582"/>
      <c r="O26" s="582"/>
      <c r="P26" s="582"/>
      <c r="Q26" s="582"/>
      <c r="R26" s="582"/>
      <c r="S26" s="582"/>
      <c r="T26" s="582"/>
      <c r="U26" s="582"/>
      <c r="V26" s="582"/>
      <c r="W26" s="582"/>
      <c r="X26" s="582"/>
      <c r="Y26" s="582"/>
      <c r="Z26" s="582"/>
      <c r="AA26" s="582"/>
      <c r="AB26" s="582"/>
      <c r="AC26" s="582"/>
      <c r="AD26" s="582"/>
      <c r="AE26" s="582"/>
      <c r="AF26" s="582"/>
      <c r="AG26" s="582"/>
    </row>
    <row r="27" spans="1:33" ht="12.75" customHeight="1">
      <c r="A27" s="715" t="s">
        <v>85</v>
      </c>
      <c r="B27" s="706">
        <v>9942</v>
      </c>
      <c r="C27" s="706">
        <v>612</v>
      </c>
      <c r="D27" s="706">
        <v>60</v>
      </c>
      <c r="E27" s="706">
        <v>480</v>
      </c>
      <c r="F27" s="706">
        <v>234</v>
      </c>
      <c r="G27" s="706">
        <v>74</v>
      </c>
      <c r="H27" s="706">
        <v>45</v>
      </c>
      <c r="I27" s="700"/>
      <c r="J27" s="582"/>
      <c r="K27" s="582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582"/>
      <c r="AD27" s="582"/>
      <c r="AE27" s="582"/>
      <c r="AF27" s="582"/>
      <c r="AG27" s="582"/>
    </row>
    <row r="28" spans="1:33" ht="12.75" customHeight="1">
      <c r="A28" s="715" t="s">
        <v>86</v>
      </c>
      <c r="B28" s="706">
        <v>12224</v>
      </c>
      <c r="C28" s="706">
        <v>931</v>
      </c>
      <c r="D28" s="706">
        <v>42</v>
      </c>
      <c r="E28" s="706">
        <v>778</v>
      </c>
      <c r="F28" s="706">
        <v>341</v>
      </c>
      <c r="G28" s="706">
        <v>77.015434506965761</v>
      </c>
      <c r="H28" s="706">
        <v>26.08587297816581</v>
      </c>
      <c r="I28" s="700"/>
      <c r="J28" s="582"/>
      <c r="K28" s="582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582"/>
      <c r="AD28" s="582"/>
      <c r="AE28" s="582"/>
      <c r="AF28" s="582"/>
      <c r="AG28" s="582"/>
    </row>
    <row r="29" spans="1:33" s="598" customFormat="1" ht="12.75" customHeight="1">
      <c r="A29" s="712" t="s">
        <v>87</v>
      </c>
      <c r="B29" s="713">
        <v>58365</v>
      </c>
      <c r="C29" s="713">
        <v>4733</v>
      </c>
      <c r="D29" s="713">
        <v>842</v>
      </c>
      <c r="E29" s="713">
        <v>3524.0772209076545</v>
      </c>
      <c r="F29" s="713">
        <v>1946</v>
      </c>
      <c r="G29" s="713">
        <v>116</v>
      </c>
      <c r="H29" s="713">
        <v>75</v>
      </c>
      <c r="I29" s="714"/>
      <c r="J29" s="597"/>
      <c r="K29" s="597"/>
      <c r="L29" s="597"/>
      <c r="M29" s="597"/>
      <c r="N29" s="597"/>
      <c r="O29" s="597"/>
      <c r="P29" s="597"/>
      <c r="Q29" s="597"/>
      <c r="R29" s="597"/>
      <c r="S29" s="597"/>
      <c r="T29" s="597"/>
      <c r="U29" s="597"/>
      <c r="V29" s="597"/>
      <c r="W29" s="597"/>
      <c r="X29" s="597"/>
      <c r="Y29" s="597"/>
      <c r="Z29" s="597"/>
      <c r="AA29" s="597"/>
      <c r="AB29" s="597"/>
      <c r="AC29" s="597"/>
      <c r="AD29" s="597"/>
      <c r="AE29" s="597"/>
      <c r="AF29" s="597"/>
      <c r="AG29" s="597"/>
    </row>
    <row r="30" spans="1:33" ht="12.75" customHeight="1">
      <c r="A30" s="715" t="s">
        <v>87</v>
      </c>
      <c r="B30" s="706">
        <v>20686.097271683928</v>
      </c>
      <c r="C30" s="706">
        <v>987</v>
      </c>
      <c r="D30" s="706">
        <v>222</v>
      </c>
      <c r="E30" s="706">
        <v>650</v>
      </c>
      <c r="F30" s="706">
        <v>476</v>
      </c>
      <c r="G30" s="706">
        <v>27</v>
      </c>
      <c r="H30" s="706">
        <v>3</v>
      </c>
      <c r="I30" s="700"/>
      <c r="J30" s="582"/>
      <c r="K30" s="582"/>
      <c r="L30" s="582"/>
      <c r="M30" s="582"/>
      <c r="N30" s="582"/>
      <c r="O30" s="582"/>
      <c r="P30" s="582"/>
      <c r="Q30" s="582"/>
      <c r="R30" s="582"/>
      <c r="S30" s="582"/>
      <c r="T30" s="582"/>
      <c r="U30" s="582"/>
      <c r="V30" s="582"/>
      <c r="W30" s="582"/>
      <c r="X30" s="582"/>
      <c r="Y30" s="582"/>
      <c r="Z30" s="582"/>
      <c r="AA30" s="582"/>
      <c r="AB30" s="582"/>
      <c r="AC30" s="582"/>
      <c r="AD30" s="582"/>
      <c r="AE30" s="582"/>
      <c r="AF30" s="582"/>
      <c r="AG30" s="582"/>
    </row>
    <row r="31" spans="1:33" ht="12.75" customHeight="1">
      <c r="A31" s="715" t="s">
        <v>88</v>
      </c>
      <c r="B31" s="706">
        <v>20965</v>
      </c>
      <c r="C31" s="706">
        <v>2331</v>
      </c>
      <c r="D31" s="706">
        <v>555</v>
      </c>
      <c r="E31" s="706">
        <v>1703.0348501460201</v>
      </c>
      <c r="F31" s="706">
        <v>1009</v>
      </c>
      <c r="G31" s="706">
        <v>69</v>
      </c>
      <c r="H31" s="706">
        <v>64</v>
      </c>
      <c r="I31" s="700"/>
      <c r="J31" s="582"/>
      <c r="K31" s="582"/>
      <c r="L31" s="582"/>
      <c r="M31" s="582"/>
      <c r="N31" s="582"/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582"/>
      <c r="AD31" s="582"/>
      <c r="AE31" s="582"/>
      <c r="AF31" s="582"/>
      <c r="AG31" s="582"/>
    </row>
    <row r="32" spans="1:33" ht="12.75" customHeight="1">
      <c r="A32" s="715" t="s">
        <v>89</v>
      </c>
      <c r="B32" s="706">
        <v>16713</v>
      </c>
      <c r="C32" s="706">
        <v>1414</v>
      </c>
      <c r="D32" s="706">
        <v>64</v>
      </c>
      <c r="E32" s="706">
        <v>1170</v>
      </c>
      <c r="F32" s="706">
        <v>459</v>
      </c>
      <c r="G32" s="706">
        <v>19</v>
      </c>
      <c r="H32" s="706">
        <v>7</v>
      </c>
      <c r="I32" s="700"/>
      <c r="J32" s="582"/>
      <c r="K32" s="582"/>
      <c r="L32" s="582"/>
      <c r="M32" s="582"/>
      <c r="N32" s="582"/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582"/>
      <c r="AD32" s="582"/>
      <c r="AE32" s="582"/>
      <c r="AF32" s="582"/>
      <c r="AG32" s="582"/>
    </row>
    <row r="33" spans="1:33" s="598" customFormat="1" ht="12.75" customHeight="1">
      <c r="A33" s="712" t="s">
        <v>90</v>
      </c>
      <c r="B33" s="713">
        <v>35546</v>
      </c>
      <c r="C33" s="713">
        <v>3699</v>
      </c>
      <c r="D33" s="713">
        <v>121</v>
      </c>
      <c r="E33" s="713">
        <v>3155</v>
      </c>
      <c r="F33" s="713">
        <v>1252</v>
      </c>
      <c r="G33" s="713">
        <v>86</v>
      </c>
      <c r="H33" s="713">
        <v>22</v>
      </c>
      <c r="I33" s="714"/>
      <c r="J33" s="597"/>
      <c r="K33" s="597"/>
      <c r="L33" s="597"/>
      <c r="M33" s="597"/>
      <c r="N33" s="597"/>
      <c r="O33" s="597"/>
      <c r="P33" s="597"/>
      <c r="Q33" s="597"/>
      <c r="R33" s="597"/>
      <c r="S33" s="597"/>
      <c r="T33" s="597"/>
      <c r="U33" s="597"/>
      <c r="V33" s="597"/>
      <c r="W33" s="597"/>
      <c r="X33" s="597"/>
      <c r="Y33" s="597"/>
      <c r="Z33" s="597"/>
      <c r="AA33" s="597"/>
      <c r="AB33" s="597"/>
      <c r="AC33" s="597"/>
      <c r="AD33" s="597"/>
      <c r="AE33" s="597"/>
      <c r="AF33" s="597"/>
      <c r="AG33" s="597"/>
    </row>
    <row r="34" spans="1:33" ht="12.75" customHeight="1">
      <c r="A34" s="715" t="s">
        <v>90</v>
      </c>
      <c r="B34" s="706">
        <v>21833</v>
      </c>
      <c r="C34" s="706">
        <v>1919</v>
      </c>
      <c r="D34" s="706">
        <v>74</v>
      </c>
      <c r="E34" s="706">
        <v>1652</v>
      </c>
      <c r="F34" s="706">
        <v>621.09221376584969</v>
      </c>
      <c r="G34" s="706">
        <v>50</v>
      </c>
      <c r="H34" s="706">
        <v>14</v>
      </c>
      <c r="I34" s="700"/>
      <c r="J34" s="582"/>
      <c r="K34" s="582"/>
      <c r="L34" s="582"/>
      <c r="M34" s="582"/>
      <c r="N34" s="582"/>
      <c r="O34" s="582"/>
      <c r="P34" s="582"/>
      <c r="Q34" s="582"/>
      <c r="R34" s="582"/>
      <c r="S34" s="582"/>
      <c r="T34" s="582"/>
      <c r="U34" s="582"/>
      <c r="V34" s="582"/>
      <c r="W34" s="582"/>
      <c r="X34" s="582"/>
      <c r="Y34" s="582"/>
      <c r="Z34" s="582"/>
      <c r="AA34" s="582"/>
      <c r="AB34" s="582"/>
      <c r="AC34" s="582"/>
      <c r="AD34" s="582"/>
      <c r="AE34" s="582"/>
      <c r="AF34" s="582"/>
      <c r="AG34" s="582"/>
    </row>
    <row r="35" spans="1:33" ht="12.75" customHeight="1">
      <c r="A35" s="715" t="s">
        <v>91</v>
      </c>
      <c r="B35" s="706">
        <v>6237.0080106363457</v>
      </c>
      <c r="C35" s="706">
        <v>961</v>
      </c>
      <c r="D35" s="706">
        <v>13</v>
      </c>
      <c r="E35" s="706">
        <v>845</v>
      </c>
      <c r="F35" s="706">
        <v>293</v>
      </c>
      <c r="G35" s="706">
        <v>24</v>
      </c>
      <c r="H35" s="706">
        <v>2</v>
      </c>
      <c r="I35" s="700"/>
      <c r="J35" s="582"/>
      <c r="K35" s="582"/>
      <c r="L35" s="582"/>
      <c r="M35" s="582"/>
      <c r="N35" s="582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</row>
    <row r="36" spans="1:33" ht="12.75" customHeight="1">
      <c r="A36" s="715" t="s">
        <v>92</v>
      </c>
      <c r="B36" s="706">
        <v>7475</v>
      </c>
      <c r="C36" s="706">
        <v>818</v>
      </c>
      <c r="D36" s="706">
        <v>33</v>
      </c>
      <c r="E36" s="706">
        <v>657</v>
      </c>
      <c r="F36" s="706">
        <v>337</v>
      </c>
      <c r="G36" s="706">
        <v>11</v>
      </c>
      <c r="H36" s="706">
        <v>4</v>
      </c>
      <c r="I36" s="700"/>
      <c r="J36" s="582"/>
      <c r="K36" s="582"/>
      <c r="L36" s="582"/>
      <c r="M36" s="582"/>
      <c r="N36" s="582"/>
      <c r="O36" s="582"/>
      <c r="P36" s="582"/>
      <c r="Q36" s="582"/>
      <c r="R36" s="582"/>
      <c r="S36" s="582"/>
      <c r="T36" s="582"/>
      <c r="U36" s="582"/>
      <c r="V36" s="582"/>
      <c r="W36" s="582"/>
      <c r="X36" s="582"/>
      <c r="Y36" s="582"/>
      <c r="Z36" s="582"/>
      <c r="AA36" s="582"/>
      <c r="AB36" s="582"/>
      <c r="AC36" s="582"/>
      <c r="AD36" s="582"/>
      <c r="AE36" s="582"/>
      <c r="AF36" s="582"/>
      <c r="AG36" s="582"/>
    </row>
    <row r="37" spans="1:33" s="598" customFormat="1" ht="12.75" customHeight="1">
      <c r="A37" s="712" t="s">
        <v>93</v>
      </c>
      <c r="B37" s="713">
        <v>17224</v>
      </c>
      <c r="C37" s="713">
        <v>2829</v>
      </c>
      <c r="D37" s="713">
        <v>175</v>
      </c>
      <c r="E37" s="713">
        <v>2175.0649326081079</v>
      </c>
      <c r="F37" s="713">
        <v>1411</v>
      </c>
      <c r="G37" s="713">
        <v>88</v>
      </c>
      <c r="H37" s="713">
        <v>12</v>
      </c>
      <c r="I37" s="714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</row>
    <row r="38" spans="1:33" ht="12.75" customHeight="1">
      <c r="A38" s="715" t="s">
        <v>93</v>
      </c>
      <c r="B38" s="706">
        <v>17224</v>
      </c>
      <c r="C38" s="706">
        <v>2829</v>
      </c>
      <c r="D38" s="706">
        <v>175</v>
      </c>
      <c r="E38" s="706">
        <v>2175.0649326081079</v>
      </c>
      <c r="F38" s="706">
        <v>1411</v>
      </c>
      <c r="G38" s="706">
        <v>88</v>
      </c>
      <c r="H38" s="706">
        <v>12</v>
      </c>
      <c r="I38" s="700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  <c r="AD38" s="582"/>
      <c r="AE38" s="582"/>
      <c r="AF38" s="582"/>
      <c r="AG38" s="582"/>
    </row>
    <row r="39" spans="1:33" s="598" customFormat="1" ht="12.75" customHeight="1">
      <c r="A39" s="712" t="s">
        <v>94</v>
      </c>
      <c r="B39" s="713">
        <v>20445</v>
      </c>
      <c r="C39" s="713">
        <v>595.00634078768405</v>
      </c>
      <c r="D39" s="713">
        <v>23</v>
      </c>
      <c r="E39" s="713">
        <v>462.09260704179246</v>
      </c>
      <c r="F39" s="713">
        <v>327</v>
      </c>
      <c r="G39" s="713">
        <v>154.03086901393158</v>
      </c>
      <c r="H39" s="713">
        <v>14</v>
      </c>
      <c r="I39" s="714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Y39" s="597"/>
      <c r="Z39" s="597"/>
      <c r="AA39" s="597"/>
      <c r="AB39" s="597"/>
      <c r="AC39" s="597"/>
      <c r="AD39" s="597"/>
      <c r="AE39" s="597"/>
      <c r="AF39" s="597"/>
      <c r="AG39" s="597"/>
    </row>
    <row r="40" spans="1:33" ht="12.75" customHeight="1">
      <c r="A40" s="709" t="s">
        <v>94</v>
      </c>
      <c r="B40" s="706">
        <v>15661</v>
      </c>
      <c r="C40" s="706">
        <v>322</v>
      </c>
      <c r="D40" s="706">
        <v>17</v>
      </c>
      <c r="E40" s="706">
        <v>244</v>
      </c>
      <c r="F40" s="706">
        <v>144.093393593678</v>
      </c>
      <c r="G40" s="706">
        <v>91</v>
      </c>
      <c r="H40" s="706">
        <v>11</v>
      </c>
      <c r="I40" s="700"/>
      <c r="J40" s="582"/>
      <c r="K40" s="582"/>
      <c r="L40" s="582"/>
      <c r="M40" s="582"/>
      <c r="N40" s="582"/>
      <c r="O40" s="582"/>
      <c r="P40" s="582"/>
      <c r="Q40" s="582"/>
      <c r="R40" s="582"/>
      <c r="S40" s="582"/>
      <c r="T40" s="582"/>
      <c r="U40" s="582"/>
      <c r="V40" s="582"/>
      <c r="W40" s="582"/>
      <c r="X40" s="582"/>
      <c r="Y40" s="582"/>
      <c r="Z40" s="582"/>
      <c r="AA40" s="582"/>
      <c r="AB40" s="582"/>
      <c r="AC40" s="582"/>
      <c r="AD40" s="582"/>
      <c r="AE40" s="582"/>
      <c r="AF40" s="582"/>
      <c r="AG40" s="582"/>
    </row>
    <row r="41" spans="1:33" ht="12.75" customHeight="1">
      <c r="A41" s="709" t="s">
        <v>95</v>
      </c>
      <c r="B41" s="706">
        <v>1428</v>
      </c>
      <c r="C41" s="706">
        <v>43</v>
      </c>
      <c r="D41" s="716">
        <v>0</v>
      </c>
      <c r="E41" s="706">
        <v>40</v>
      </c>
      <c r="F41" s="706">
        <v>8</v>
      </c>
      <c r="G41" s="716">
        <v>0</v>
      </c>
      <c r="H41" s="716">
        <v>0</v>
      </c>
      <c r="I41" s="700"/>
      <c r="J41" s="582"/>
      <c r="K41" s="582"/>
      <c r="L41" s="582"/>
      <c r="M41" s="582"/>
      <c r="N41" s="582"/>
      <c r="O41" s="582"/>
      <c r="P41" s="582"/>
      <c r="Q41" s="582"/>
      <c r="R41" s="582"/>
      <c r="S41" s="582"/>
      <c r="T41" s="582"/>
      <c r="U41" s="582"/>
      <c r="V41" s="582"/>
      <c r="W41" s="582"/>
      <c r="X41" s="582"/>
      <c r="Y41" s="582"/>
      <c r="Z41" s="582"/>
      <c r="AA41" s="582"/>
      <c r="AB41" s="582"/>
      <c r="AC41" s="582"/>
      <c r="AD41" s="582"/>
      <c r="AE41" s="582"/>
      <c r="AF41" s="582"/>
      <c r="AG41" s="582"/>
    </row>
    <row r="42" spans="1:33" ht="12.75" customHeight="1">
      <c r="A42" s="709" t="s">
        <v>96</v>
      </c>
      <c r="B42" s="706">
        <v>3355</v>
      </c>
      <c r="C42" s="706">
        <v>228</v>
      </c>
      <c r="D42" s="706">
        <v>6</v>
      </c>
      <c r="E42" s="706">
        <v>176</v>
      </c>
      <c r="F42" s="706">
        <v>175</v>
      </c>
      <c r="G42" s="706">
        <v>62</v>
      </c>
      <c r="H42" s="706">
        <v>3</v>
      </c>
      <c r="I42" s="700"/>
      <c r="J42" s="582"/>
      <c r="K42" s="582"/>
      <c r="L42" s="582"/>
      <c r="M42" s="582"/>
      <c r="N42" s="582"/>
      <c r="O42" s="582"/>
      <c r="P42" s="582"/>
      <c r="Q42" s="582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582"/>
      <c r="AD42" s="582"/>
      <c r="AE42" s="582"/>
      <c r="AF42" s="582"/>
      <c r="AG42" s="582"/>
    </row>
    <row r="43" spans="1:33" s="598" customFormat="1" ht="12.75" customHeight="1">
      <c r="A43" s="712" t="s">
        <v>97</v>
      </c>
      <c r="B43" s="713">
        <v>41375</v>
      </c>
      <c r="C43" s="713">
        <v>4214</v>
      </c>
      <c r="D43" s="713">
        <v>152</v>
      </c>
      <c r="E43" s="713">
        <v>3471</v>
      </c>
      <c r="F43" s="713">
        <v>1712</v>
      </c>
      <c r="G43" s="713">
        <v>531</v>
      </c>
      <c r="H43" s="713">
        <v>50</v>
      </c>
      <c r="I43" s="714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Y43" s="597"/>
      <c r="Z43" s="597"/>
      <c r="AA43" s="597"/>
      <c r="AB43" s="597"/>
      <c r="AC43" s="597"/>
      <c r="AD43" s="597"/>
      <c r="AE43" s="597"/>
      <c r="AF43" s="597"/>
      <c r="AG43" s="597"/>
    </row>
    <row r="44" spans="1:33" ht="12.75" customHeight="1">
      <c r="A44" s="715" t="s">
        <v>97</v>
      </c>
      <c r="B44" s="706">
        <v>22379</v>
      </c>
      <c r="C44" s="706">
        <v>1973</v>
      </c>
      <c r="D44" s="706">
        <v>99</v>
      </c>
      <c r="E44" s="706">
        <v>1609</v>
      </c>
      <c r="F44" s="706">
        <v>822</v>
      </c>
      <c r="G44" s="706">
        <v>208</v>
      </c>
      <c r="H44" s="706">
        <v>23</v>
      </c>
      <c r="I44" s="700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582"/>
      <c r="U44" s="582"/>
      <c r="V44" s="582"/>
      <c r="W44" s="582"/>
      <c r="X44" s="582"/>
      <c r="Y44" s="582"/>
      <c r="Z44" s="582"/>
      <c r="AA44" s="582"/>
      <c r="AB44" s="582"/>
      <c r="AC44" s="582"/>
      <c r="AD44" s="582"/>
      <c r="AE44" s="582"/>
      <c r="AF44" s="582"/>
      <c r="AG44" s="582"/>
    </row>
    <row r="45" spans="1:33" ht="12.75" customHeight="1">
      <c r="A45" s="715" t="s">
        <v>98</v>
      </c>
      <c r="B45" s="706">
        <v>8513</v>
      </c>
      <c r="C45" s="706">
        <v>1424</v>
      </c>
      <c r="D45" s="706">
        <v>23</v>
      </c>
      <c r="E45" s="706">
        <v>1176</v>
      </c>
      <c r="F45" s="706">
        <v>490</v>
      </c>
      <c r="G45" s="706">
        <v>173</v>
      </c>
      <c r="H45" s="706">
        <v>17</v>
      </c>
      <c r="I45" s="700"/>
      <c r="J45" s="582"/>
      <c r="K45" s="582"/>
      <c r="L45" s="582"/>
      <c r="M45" s="582"/>
      <c r="N45" s="582"/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  <c r="AD45" s="582"/>
      <c r="AE45" s="582"/>
      <c r="AF45" s="582"/>
      <c r="AG45" s="582"/>
    </row>
    <row r="46" spans="1:33" ht="12.75" customHeight="1">
      <c r="A46" s="715" t="s">
        <v>99</v>
      </c>
      <c r="B46" s="706">
        <v>10482</v>
      </c>
      <c r="C46" s="706">
        <v>816</v>
      </c>
      <c r="D46" s="706">
        <v>29</v>
      </c>
      <c r="E46" s="706">
        <v>685</v>
      </c>
      <c r="F46" s="706">
        <v>399</v>
      </c>
      <c r="G46" s="706">
        <v>149.06213130380479</v>
      </c>
      <c r="H46" s="706">
        <v>9</v>
      </c>
      <c r="I46" s="700"/>
      <c r="J46" s="582"/>
      <c r="K46" s="582"/>
      <c r="L46" s="582"/>
      <c r="M46" s="582"/>
      <c r="N46" s="582"/>
      <c r="O46" s="582"/>
      <c r="P46" s="582"/>
      <c r="Q46" s="582"/>
      <c r="R46" s="582"/>
      <c r="S46" s="582"/>
      <c r="T46" s="582"/>
      <c r="U46" s="582"/>
      <c r="V46" s="582"/>
      <c r="W46" s="582"/>
      <c r="X46" s="582"/>
      <c r="Y46" s="582"/>
      <c r="Z46" s="582"/>
      <c r="AA46" s="582"/>
      <c r="AB46" s="582"/>
      <c r="AC46" s="582"/>
      <c r="AD46" s="582"/>
      <c r="AE46" s="582"/>
      <c r="AF46" s="582"/>
      <c r="AG46" s="582"/>
    </row>
    <row r="47" spans="1:33" s="598" customFormat="1" ht="12.75" customHeight="1">
      <c r="A47" s="712" t="s">
        <v>100</v>
      </c>
      <c r="B47" s="713">
        <v>28812</v>
      </c>
      <c r="C47" s="713">
        <v>3483.0851347991047</v>
      </c>
      <c r="D47" s="713">
        <v>95</v>
      </c>
      <c r="E47" s="713">
        <v>3086</v>
      </c>
      <c r="F47" s="713">
        <v>860</v>
      </c>
      <c r="G47" s="713">
        <v>228</v>
      </c>
      <c r="H47" s="713">
        <v>60</v>
      </c>
      <c r="I47" s="714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Y47" s="597"/>
      <c r="Z47" s="597"/>
      <c r="AA47" s="597"/>
      <c r="AB47" s="597"/>
      <c r="AC47" s="597"/>
      <c r="AD47" s="597"/>
      <c r="AE47" s="597"/>
      <c r="AF47" s="597"/>
      <c r="AG47" s="597"/>
    </row>
    <row r="48" spans="1:33" ht="12.75" customHeight="1">
      <c r="A48" s="715" t="s">
        <v>100</v>
      </c>
      <c r="B48" s="706">
        <v>28812</v>
      </c>
      <c r="C48" s="706">
        <v>3483.0851347991047</v>
      </c>
      <c r="D48" s="706">
        <v>95</v>
      </c>
      <c r="E48" s="706">
        <v>3086</v>
      </c>
      <c r="F48" s="706">
        <v>860</v>
      </c>
      <c r="G48" s="706">
        <v>228</v>
      </c>
      <c r="H48" s="706">
        <v>60</v>
      </c>
      <c r="I48" s="700"/>
      <c r="J48" s="582"/>
      <c r="K48" s="582"/>
      <c r="L48" s="582"/>
      <c r="M48" s="582"/>
      <c r="N48" s="582"/>
      <c r="O48" s="582"/>
      <c r="P48" s="582"/>
      <c r="Q48" s="582"/>
      <c r="R48" s="582"/>
      <c r="S48" s="582"/>
      <c r="T48" s="582"/>
      <c r="U48" s="582"/>
      <c r="V48" s="582"/>
      <c r="W48" s="582"/>
      <c r="X48" s="582"/>
      <c r="Y48" s="582"/>
      <c r="Z48" s="582"/>
      <c r="AA48" s="582"/>
      <c r="AB48" s="582"/>
      <c r="AC48" s="582"/>
      <c r="AD48" s="582"/>
      <c r="AE48" s="582"/>
      <c r="AF48" s="582"/>
      <c r="AG48" s="582"/>
    </row>
    <row r="49" spans="1:33" s="598" customFormat="1" ht="12.75" customHeight="1">
      <c r="A49" s="712" t="s">
        <v>101</v>
      </c>
      <c r="B49" s="713">
        <v>15247</v>
      </c>
      <c r="C49" s="713">
        <v>768</v>
      </c>
      <c r="D49" s="713">
        <v>26.08587297816581</v>
      </c>
      <c r="E49" s="713">
        <v>693</v>
      </c>
      <c r="F49" s="713">
        <v>289</v>
      </c>
      <c r="G49" s="713">
        <v>212</v>
      </c>
      <c r="H49" s="713">
        <v>27</v>
      </c>
      <c r="I49" s="714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Y49" s="597"/>
      <c r="Z49" s="597"/>
      <c r="AA49" s="597"/>
      <c r="AB49" s="597"/>
      <c r="AC49" s="597"/>
      <c r="AD49" s="597"/>
      <c r="AE49" s="597"/>
      <c r="AF49" s="597"/>
      <c r="AG49" s="597"/>
    </row>
    <row r="50" spans="1:33" ht="12.75" customHeight="1">
      <c r="A50" s="715" t="s">
        <v>101</v>
      </c>
      <c r="B50" s="706">
        <v>7896</v>
      </c>
      <c r="C50" s="706">
        <v>222</v>
      </c>
      <c r="D50" s="706">
        <v>9</v>
      </c>
      <c r="E50" s="706">
        <v>195.02295512247758</v>
      </c>
      <c r="F50" s="706">
        <v>108.07004519525854</v>
      </c>
      <c r="G50" s="706">
        <v>110</v>
      </c>
      <c r="H50" s="706">
        <v>4</v>
      </c>
      <c r="I50" s="700"/>
      <c r="J50" s="582"/>
      <c r="K50" s="582"/>
      <c r="L50" s="582"/>
      <c r="M50" s="582"/>
      <c r="N50" s="582"/>
      <c r="O50" s="582"/>
      <c r="P50" s="582"/>
      <c r="Q50" s="582"/>
      <c r="R50" s="582"/>
      <c r="S50" s="582"/>
      <c r="T50" s="582"/>
      <c r="U50" s="582"/>
      <c r="V50" s="582"/>
      <c r="W50" s="582"/>
      <c r="X50" s="582"/>
      <c r="Y50" s="582"/>
      <c r="Z50" s="582"/>
      <c r="AA50" s="582"/>
      <c r="AB50" s="582"/>
      <c r="AC50" s="582"/>
      <c r="AD50" s="582"/>
      <c r="AE50" s="582"/>
      <c r="AF50" s="582"/>
      <c r="AG50" s="582"/>
    </row>
    <row r="51" spans="1:33" ht="12.75" customHeight="1">
      <c r="A51" s="715" t="s">
        <v>102</v>
      </c>
      <c r="B51" s="706">
        <v>7351</v>
      </c>
      <c r="C51" s="706">
        <v>546</v>
      </c>
      <c r="D51" s="706">
        <v>16</v>
      </c>
      <c r="E51" s="706">
        <v>498</v>
      </c>
      <c r="F51" s="706">
        <v>181</v>
      </c>
      <c r="G51" s="706">
        <v>101</v>
      </c>
      <c r="H51" s="706">
        <v>22</v>
      </c>
      <c r="I51" s="700"/>
      <c r="J51" s="582"/>
      <c r="K51" s="582"/>
      <c r="L51" s="582"/>
      <c r="M51" s="582"/>
      <c r="N51" s="582"/>
      <c r="O51" s="582"/>
      <c r="P51" s="582"/>
      <c r="Q51" s="582"/>
      <c r="R51" s="582"/>
      <c r="S51" s="582"/>
      <c r="T51" s="582"/>
      <c r="U51" s="582"/>
      <c r="V51" s="582"/>
      <c r="W51" s="582"/>
      <c r="X51" s="582"/>
      <c r="Y51" s="582"/>
      <c r="Z51" s="582"/>
      <c r="AA51" s="582"/>
      <c r="AB51" s="582"/>
      <c r="AC51" s="582"/>
      <c r="AD51" s="582"/>
      <c r="AE51" s="582"/>
      <c r="AF51" s="582"/>
      <c r="AG51" s="582"/>
    </row>
    <row r="52" spans="1:33" s="598" customFormat="1" ht="12.75" customHeight="1">
      <c r="A52" s="712" t="s">
        <v>103</v>
      </c>
      <c r="B52" s="713">
        <v>9152</v>
      </c>
      <c r="C52" s="713">
        <v>519</v>
      </c>
      <c r="D52" s="713">
        <v>28</v>
      </c>
      <c r="E52" s="713">
        <v>421</v>
      </c>
      <c r="F52" s="713">
        <v>247</v>
      </c>
      <c r="G52" s="713">
        <v>12</v>
      </c>
      <c r="H52" s="713">
        <v>9</v>
      </c>
      <c r="I52" s="714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Y52" s="597"/>
      <c r="Z52" s="597"/>
      <c r="AA52" s="597"/>
      <c r="AB52" s="597"/>
      <c r="AC52" s="597"/>
      <c r="AD52" s="597"/>
      <c r="AE52" s="597"/>
      <c r="AF52" s="597"/>
      <c r="AG52" s="597"/>
    </row>
    <row r="53" spans="1:33" ht="12.75" customHeight="1">
      <c r="A53" s="715" t="s">
        <v>103</v>
      </c>
      <c r="B53" s="706">
        <v>9152</v>
      </c>
      <c r="C53" s="706">
        <v>519</v>
      </c>
      <c r="D53" s="706">
        <v>28</v>
      </c>
      <c r="E53" s="706">
        <v>421</v>
      </c>
      <c r="F53" s="706">
        <v>247</v>
      </c>
      <c r="G53" s="706">
        <v>12</v>
      </c>
      <c r="H53" s="706">
        <v>9</v>
      </c>
      <c r="I53" s="700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582"/>
      <c r="U53" s="582"/>
      <c r="V53" s="582"/>
      <c r="W53" s="582"/>
      <c r="X53" s="582"/>
      <c r="Y53" s="582"/>
      <c r="Z53" s="582"/>
      <c r="AA53" s="582"/>
      <c r="AB53" s="582"/>
      <c r="AC53" s="582"/>
      <c r="AD53" s="582"/>
      <c r="AE53" s="582"/>
      <c r="AF53" s="582"/>
      <c r="AG53" s="582"/>
    </row>
    <row r="54" spans="1:33" s="598" customFormat="1" ht="12.75" customHeight="1">
      <c r="A54" s="712" t="s">
        <v>104</v>
      </c>
      <c r="B54" s="713">
        <v>6048</v>
      </c>
      <c r="C54" s="713">
        <v>250</v>
      </c>
      <c r="D54" s="713">
        <v>14</v>
      </c>
      <c r="E54" s="713">
        <v>198</v>
      </c>
      <c r="F54" s="713">
        <v>114</v>
      </c>
      <c r="G54" s="713">
        <v>3</v>
      </c>
      <c r="H54" s="713">
        <v>2</v>
      </c>
      <c r="I54" s="714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Y54" s="597"/>
      <c r="Z54" s="597"/>
      <c r="AA54" s="597"/>
      <c r="AB54" s="597"/>
      <c r="AC54" s="597"/>
      <c r="AD54" s="597"/>
      <c r="AE54" s="597"/>
      <c r="AF54" s="597"/>
      <c r="AG54" s="597"/>
    </row>
    <row r="55" spans="1:33" ht="12.75" customHeight="1">
      <c r="A55" s="715" t="s">
        <v>104</v>
      </c>
      <c r="B55" s="706">
        <v>6048</v>
      </c>
      <c r="C55" s="706">
        <v>250</v>
      </c>
      <c r="D55" s="706">
        <v>14</v>
      </c>
      <c r="E55" s="706">
        <v>198</v>
      </c>
      <c r="F55" s="706">
        <v>114</v>
      </c>
      <c r="G55" s="706">
        <v>3</v>
      </c>
      <c r="H55" s="706">
        <v>2</v>
      </c>
      <c r="I55" s="700"/>
      <c r="J55" s="582"/>
      <c r="K55" s="582"/>
      <c r="L55" s="582"/>
      <c r="M55" s="582"/>
      <c r="N55" s="582"/>
      <c r="O55" s="582"/>
      <c r="P55" s="582"/>
      <c r="Q55" s="582"/>
      <c r="R55" s="582"/>
      <c r="S55" s="582"/>
      <c r="T55" s="582"/>
      <c r="U55" s="582"/>
      <c r="V55" s="582"/>
      <c r="W55" s="582"/>
      <c r="X55" s="582"/>
      <c r="Y55" s="582"/>
      <c r="Z55" s="582"/>
      <c r="AA55" s="582"/>
      <c r="AB55" s="582"/>
      <c r="AC55" s="582"/>
      <c r="AD55" s="582"/>
      <c r="AE55" s="582"/>
      <c r="AF55" s="582"/>
      <c r="AG55" s="582"/>
    </row>
    <row r="56" spans="1:33" s="598" customFormat="1" ht="12.75" customHeight="1">
      <c r="A56" s="712" t="s">
        <v>105</v>
      </c>
      <c r="B56" s="713">
        <v>10775</v>
      </c>
      <c r="C56" s="713">
        <v>2091</v>
      </c>
      <c r="D56" s="713">
        <v>48</v>
      </c>
      <c r="E56" s="713">
        <v>1496</v>
      </c>
      <c r="F56" s="713">
        <v>1167</v>
      </c>
      <c r="G56" s="713">
        <v>64</v>
      </c>
      <c r="H56" s="713">
        <v>12</v>
      </c>
      <c r="I56" s="714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Y56" s="597"/>
      <c r="Z56" s="597"/>
      <c r="AA56" s="597"/>
      <c r="AB56" s="597"/>
      <c r="AC56" s="597"/>
      <c r="AD56" s="597"/>
      <c r="AE56" s="597"/>
      <c r="AF56" s="597"/>
      <c r="AG56" s="597"/>
    </row>
    <row r="57" spans="1:33" ht="12.75" customHeight="1">
      <c r="A57" s="715" t="s">
        <v>105</v>
      </c>
      <c r="B57" s="706">
        <v>10775</v>
      </c>
      <c r="C57" s="706">
        <v>2091</v>
      </c>
      <c r="D57" s="706">
        <v>48</v>
      </c>
      <c r="E57" s="706">
        <v>1496</v>
      </c>
      <c r="F57" s="706">
        <v>1167</v>
      </c>
      <c r="G57" s="706">
        <v>64</v>
      </c>
      <c r="H57" s="706">
        <v>12</v>
      </c>
      <c r="I57" s="700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  <c r="AD57" s="582"/>
      <c r="AE57" s="582"/>
      <c r="AF57" s="582"/>
      <c r="AG57" s="582"/>
    </row>
    <row r="58" spans="1:33" s="598" customFormat="1" ht="12.75" customHeight="1">
      <c r="A58" s="712" t="s">
        <v>106</v>
      </c>
      <c r="B58" s="713">
        <v>9800</v>
      </c>
      <c r="C58" s="713">
        <v>643</v>
      </c>
      <c r="D58" s="713">
        <v>158</v>
      </c>
      <c r="E58" s="713">
        <v>385.07717253482724</v>
      </c>
      <c r="F58" s="713">
        <v>331</v>
      </c>
      <c r="G58" s="713">
        <v>33</v>
      </c>
      <c r="H58" s="713">
        <v>3</v>
      </c>
      <c r="I58" s="714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Y58" s="597"/>
      <c r="Z58" s="597"/>
      <c r="AA58" s="597"/>
      <c r="AB58" s="597"/>
      <c r="AC58" s="597"/>
      <c r="AD58" s="597"/>
      <c r="AE58" s="597"/>
      <c r="AF58" s="597"/>
      <c r="AG58" s="597"/>
    </row>
    <row r="59" spans="1:33" ht="12.75" customHeight="1">
      <c r="A59" s="715" t="s">
        <v>106</v>
      </c>
      <c r="B59" s="706">
        <v>6988</v>
      </c>
      <c r="C59" s="706">
        <v>367</v>
      </c>
      <c r="D59" s="706">
        <v>144.093393593678</v>
      </c>
      <c r="E59" s="706">
        <v>192</v>
      </c>
      <c r="F59" s="706">
        <v>198</v>
      </c>
      <c r="G59" s="706">
        <v>19</v>
      </c>
      <c r="H59" s="706">
        <v>3</v>
      </c>
      <c r="I59" s="700"/>
      <c r="J59" s="582"/>
      <c r="K59" s="582"/>
      <c r="L59" s="582"/>
      <c r="M59" s="582"/>
      <c r="N59" s="582"/>
      <c r="O59" s="582"/>
      <c r="P59" s="582"/>
      <c r="Q59" s="582"/>
      <c r="R59" s="582"/>
      <c r="S59" s="582"/>
      <c r="T59" s="582"/>
      <c r="U59" s="582"/>
      <c r="V59" s="582"/>
      <c r="W59" s="582"/>
      <c r="X59" s="582"/>
      <c r="Y59" s="582"/>
      <c r="Z59" s="582"/>
      <c r="AA59" s="582"/>
      <c r="AB59" s="582"/>
      <c r="AC59" s="582"/>
      <c r="AD59" s="582"/>
      <c r="AE59" s="582"/>
      <c r="AF59" s="582"/>
      <c r="AG59" s="582"/>
    </row>
    <row r="60" spans="1:33" ht="12.75" customHeight="1">
      <c r="A60" s="715" t="s">
        <v>107</v>
      </c>
      <c r="B60" s="706">
        <v>1722</v>
      </c>
      <c r="C60" s="706">
        <v>180</v>
      </c>
      <c r="D60" s="706">
        <v>6</v>
      </c>
      <c r="E60" s="706">
        <v>130</v>
      </c>
      <c r="F60" s="706">
        <v>84</v>
      </c>
      <c r="G60" s="706">
        <v>4</v>
      </c>
      <c r="H60" s="706">
        <v>0</v>
      </c>
      <c r="I60" s="700"/>
      <c r="J60" s="582"/>
      <c r="K60" s="582"/>
      <c r="L60" s="582"/>
      <c r="M60" s="582"/>
      <c r="N60" s="582"/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  <c r="Z60" s="582"/>
      <c r="AA60" s="582"/>
      <c r="AB60" s="582"/>
      <c r="AC60" s="582"/>
      <c r="AD60" s="582"/>
      <c r="AE60" s="582"/>
      <c r="AF60" s="582"/>
      <c r="AG60" s="582"/>
    </row>
    <row r="61" spans="1:33" ht="12.75" customHeight="1">
      <c r="A61" s="715" t="s">
        <v>108</v>
      </c>
      <c r="B61" s="706">
        <v>1089</v>
      </c>
      <c r="C61" s="706">
        <v>95</v>
      </c>
      <c r="D61" s="706">
        <v>8</v>
      </c>
      <c r="E61" s="706">
        <v>62</v>
      </c>
      <c r="F61" s="706">
        <v>48</v>
      </c>
      <c r="G61" s="706">
        <v>8</v>
      </c>
      <c r="H61" s="716">
        <v>0</v>
      </c>
      <c r="I61" s="700"/>
      <c r="J61" s="582"/>
      <c r="K61" s="582"/>
      <c r="L61" s="582"/>
      <c r="M61" s="582"/>
      <c r="N61" s="582"/>
      <c r="O61" s="582"/>
      <c r="P61" s="582"/>
      <c r="Q61" s="582"/>
      <c r="R61" s="582"/>
      <c r="S61" s="582"/>
      <c r="T61" s="582"/>
      <c r="U61" s="582"/>
      <c r="V61" s="582"/>
      <c r="W61" s="582"/>
      <c r="X61" s="582"/>
      <c r="Y61" s="582"/>
      <c r="Z61" s="582"/>
      <c r="AA61" s="582"/>
      <c r="AB61" s="582"/>
      <c r="AC61" s="582"/>
      <c r="AD61" s="582"/>
      <c r="AE61" s="582"/>
      <c r="AF61" s="582"/>
      <c r="AG61" s="582"/>
    </row>
    <row r="62" spans="1:33" s="598" customFormat="1" ht="12.75" customHeight="1">
      <c r="A62" s="712" t="s">
        <v>109</v>
      </c>
      <c r="B62" s="713">
        <v>2139.0415842096854</v>
      </c>
      <c r="C62" s="713">
        <v>166</v>
      </c>
      <c r="D62" s="713">
        <v>4</v>
      </c>
      <c r="E62" s="713">
        <v>121</v>
      </c>
      <c r="F62" s="713">
        <v>122</v>
      </c>
      <c r="G62" s="713">
        <v>26.08587297816581</v>
      </c>
      <c r="H62" s="713">
        <v>1</v>
      </c>
      <c r="I62" s="714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Y62" s="597"/>
      <c r="Z62" s="597"/>
      <c r="AA62" s="597"/>
      <c r="AB62" s="597"/>
      <c r="AC62" s="597"/>
      <c r="AD62" s="597"/>
      <c r="AE62" s="597"/>
      <c r="AF62" s="597"/>
      <c r="AG62" s="597"/>
    </row>
    <row r="63" spans="1:33" ht="12.75" customHeight="1">
      <c r="A63" s="715" t="s">
        <v>109</v>
      </c>
      <c r="B63" s="706">
        <v>2139.0415842096854</v>
      </c>
      <c r="C63" s="706">
        <v>166</v>
      </c>
      <c r="D63" s="706">
        <v>4</v>
      </c>
      <c r="E63" s="706">
        <v>121</v>
      </c>
      <c r="F63" s="706">
        <v>122</v>
      </c>
      <c r="G63" s="706">
        <v>26.08587297816581</v>
      </c>
      <c r="H63" s="706">
        <v>1</v>
      </c>
      <c r="I63" s="700"/>
      <c r="J63" s="582"/>
      <c r="K63" s="582"/>
      <c r="L63" s="582"/>
      <c r="M63" s="582"/>
      <c r="N63" s="582"/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  <c r="AA63" s="582"/>
      <c r="AB63" s="582"/>
      <c r="AC63" s="582"/>
      <c r="AD63" s="582"/>
      <c r="AE63" s="582"/>
      <c r="AF63" s="582"/>
      <c r="AG63" s="582"/>
    </row>
    <row r="64" spans="1:33" s="598" customFormat="1" ht="12.75" customHeight="1">
      <c r="A64" s="712" t="s">
        <v>110</v>
      </c>
      <c r="B64" s="713">
        <v>13795</v>
      </c>
      <c r="C64" s="713">
        <v>1260</v>
      </c>
      <c r="D64" s="713">
        <v>42</v>
      </c>
      <c r="E64" s="713">
        <v>996</v>
      </c>
      <c r="F64" s="713">
        <v>488</v>
      </c>
      <c r="G64" s="713">
        <v>37</v>
      </c>
      <c r="H64" s="713">
        <v>13</v>
      </c>
      <c r="I64" s="714"/>
      <c r="J64" s="597"/>
      <c r="K64" s="597"/>
      <c r="L64" s="597"/>
      <c r="M64" s="597"/>
      <c r="N64" s="597"/>
      <c r="O64" s="597"/>
      <c r="P64" s="597"/>
      <c r="Q64" s="597"/>
      <c r="R64" s="597"/>
      <c r="S64" s="597"/>
      <c r="T64" s="597"/>
      <c r="U64" s="597"/>
      <c r="V64" s="597"/>
      <c r="W64" s="597"/>
      <c r="X64" s="597"/>
      <c r="Y64" s="597"/>
      <c r="Z64" s="597"/>
      <c r="AA64" s="597"/>
      <c r="AB64" s="597"/>
      <c r="AC64" s="597"/>
      <c r="AD64" s="597"/>
      <c r="AE64" s="597"/>
      <c r="AF64" s="597"/>
      <c r="AG64" s="597"/>
    </row>
    <row r="65" spans="1:33" ht="12.75" customHeight="1">
      <c r="A65" s="715" t="s">
        <v>110</v>
      </c>
      <c r="B65" s="706">
        <v>8677</v>
      </c>
      <c r="C65" s="706">
        <v>588</v>
      </c>
      <c r="D65" s="706">
        <v>24</v>
      </c>
      <c r="E65" s="706">
        <v>422</v>
      </c>
      <c r="F65" s="706">
        <v>269</v>
      </c>
      <c r="G65" s="706">
        <v>13</v>
      </c>
      <c r="H65" s="706">
        <v>6</v>
      </c>
      <c r="I65" s="700"/>
      <c r="J65" s="582"/>
      <c r="K65" s="582"/>
      <c r="L65" s="582"/>
      <c r="M65" s="582"/>
      <c r="N65" s="582"/>
      <c r="O65" s="582"/>
      <c r="P65" s="582"/>
      <c r="Q65" s="582"/>
      <c r="R65" s="582"/>
      <c r="S65" s="582"/>
      <c r="T65" s="582"/>
      <c r="U65" s="582"/>
      <c r="V65" s="582"/>
      <c r="W65" s="582"/>
      <c r="X65" s="582"/>
      <c r="Y65" s="582"/>
      <c r="Z65" s="582"/>
      <c r="AA65" s="582"/>
      <c r="AB65" s="582"/>
      <c r="AC65" s="582"/>
      <c r="AD65" s="582"/>
      <c r="AE65" s="582"/>
      <c r="AF65" s="582"/>
      <c r="AG65" s="582"/>
    </row>
    <row r="66" spans="1:33" ht="12.75" customHeight="1">
      <c r="A66" s="715" t="s">
        <v>111</v>
      </c>
      <c r="B66" s="706">
        <v>5117</v>
      </c>
      <c r="C66" s="706">
        <v>672.02177529464927</v>
      </c>
      <c r="D66" s="706">
        <v>17</v>
      </c>
      <c r="E66" s="706">
        <v>573</v>
      </c>
      <c r="F66" s="706">
        <v>218</v>
      </c>
      <c r="G66" s="706">
        <v>23</v>
      </c>
      <c r="H66" s="706">
        <v>7</v>
      </c>
      <c r="I66" s="700"/>
      <c r="J66" s="582"/>
      <c r="K66" s="582"/>
      <c r="L66" s="582"/>
      <c r="M66" s="582"/>
      <c r="N66" s="582"/>
      <c r="O66" s="582"/>
      <c r="P66" s="582"/>
      <c r="Q66" s="582"/>
      <c r="R66" s="582"/>
      <c r="S66" s="582"/>
      <c r="T66" s="582"/>
      <c r="U66" s="582"/>
      <c r="V66" s="582"/>
      <c r="W66" s="582"/>
      <c r="X66" s="582"/>
      <c r="Y66" s="582"/>
      <c r="Z66" s="582"/>
      <c r="AA66" s="582"/>
      <c r="AB66" s="582"/>
      <c r="AC66" s="582"/>
      <c r="AD66" s="582"/>
      <c r="AE66" s="582"/>
      <c r="AF66" s="582"/>
      <c r="AG66" s="582"/>
    </row>
    <row r="67" spans="1:33" s="598" customFormat="1" ht="12.75" customHeight="1">
      <c r="A67" s="712" t="s">
        <v>112</v>
      </c>
      <c r="B67" s="713">
        <v>5622</v>
      </c>
      <c r="C67" s="713">
        <v>663</v>
      </c>
      <c r="D67" s="713">
        <v>31.054610688292627</v>
      </c>
      <c r="E67" s="713">
        <v>432</v>
      </c>
      <c r="F67" s="713">
        <v>362</v>
      </c>
      <c r="G67" s="713">
        <v>43</v>
      </c>
      <c r="H67" s="713">
        <v>18</v>
      </c>
      <c r="I67" s="714"/>
      <c r="J67" s="597"/>
      <c r="K67" s="597"/>
      <c r="L67" s="597"/>
      <c r="M67" s="597"/>
      <c r="N67" s="597"/>
      <c r="O67" s="597"/>
      <c r="P67" s="597"/>
      <c r="Q67" s="597"/>
      <c r="R67" s="597"/>
      <c r="S67" s="597"/>
      <c r="T67" s="597"/>
      <c r="U67" s="597"/>
      <c r="V67" s="597"/>
      <c r="W67" s="597"/>
      <c r="X67" s="597"/>
      <c r="Y67" s="597"/>
      <c r="Z67" s="597"/>
      <c r="AA67" s="597"/>
      <c r="AB67" s="597"/>
      <c r="AC67" s="597"/>
      <c r="AD67" s="597"/>
      <c r="AE67" s="597"/>
      <c r="AF67" s="597"/>
      <c r="AG67" s="597"/>
    </row>
    <row r="68" spans="1:33" ht="12.75" customHeight="1">
      <c r="A68" s="715" t="s">
        <v>112</v>
      </c>
      <c r="B68" s="706">
        <v>5622</v>
      </c>
      <c r="C68" s="706">
        <v>663</v>
      </c>
      <c r="D68" s="706">
        <v>31.054610688292627</v>
      </c>
      <c r="E68" s="706">
        <v>432</v>
      </c>
      <c r="F68" s="706">
        <v>362</v>
      </c>
      <c r="G68" s="706">
        <v>43</v>
      </c>
      <c r="H68" s="706">
        <v>18</v>
      </c>
      <c r="I68" s="700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</row>
    <row r="69" spans="1:33" s="598" customFormat="1" ht="12.75" customHeight="1">
      <c r="A69" s="712" t="s">
        <v>113</v>
      </c>
      <c r="B69" s="713">
        <v>4511</v>
      </c>
      <c r="C69" s="713">
        <v>232</v>
      </c>
      <c r="D69" s="713">
        <v>2</v>
      </c>
      <c r="E69" s="713">
        <v>150</v>
      </c>
      <c r="F69" s="713">
        <v>173</v>
      </c>
      <c r="G69" s="713">
        <v>1</v>
      </c>
      <c r="H69" s="713">
        <v>3</v>
      </c>
      <c r="I69" s="714"/>
      <c r="J69" s="597"/>
      <c r="K69" s="597"/>
      <c r="L69" s="597"/>
      <c r="M69" s="597"/>
      <c r="N69" s="597"/>
      <c r="O69" s="597"/>
      <c r="P69" s="597"/>
      <c r="Q69" s="597"/>
      <c r="R69" s="597"/>
      <c r="S69" s="597"/>
      <c r="T69" s="597"/>
      <c r="U69" s="597"/>
      <c r="V69" s="597"/>
      <c r="W69" s="597"/>
      <c r="X69" s="597"/>
      <c r="Y69" s="597"/>
      <c r="Z69" s="597"/>
      <c r="AA69" s="597"/>
      <c r="AB69" s="597"/>
      <c r="AC69" s="597"/>
      <c r="AD69" s="597"/>
      <c r="AE69" s="597"/>
      <c r="AF69" s="597"/>
      <c r="AG69" s="597"/>
    </row>
    <row r="70" spans="1:33" ht="12.75" customHeight="1" thickBot="1">
      <c r="A70" s="717" t="s">
        <v>113</v>
      </c>
      <c r="B70" s="718">
        <v>4511</v>
      </c>
      <c r="C70" s="718">
        <v>232</v>
      </c>
      <c r="D70" s="718">
        <v>2</v>
      </c>
      <c r="E70" s="718">
        <v>150</v>
      </c>
      <c r="F70" s="718">
        <v>173</v>
      </c>
      <c r="G70" s="718">
        <v>1</v>
      </c>
      <c r="H70" s="718">
        <v>3</v>
      </c>
      <c r="I70" s="700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  <c r="AA70" s="582"/>
      <c r="AB70" s="582"/>
      <c r="AC70" s="582"/>
      <c r="AD70" s="582"/>
      <c r="AE70" s="582"/>
      <c r="AF70" s="582"/>
      <c r="AG70" s="582"/>
    </row>
    <row r="71" spans="1:33" ht="12.75" customHeight="1">
      <c r="A71" s="582"/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  <c r="AA71" s="582"/>
      <c r="AB71" s="582"/>
      <c r="AC71" s="582"/>
      <c r="AD71" s="582"/>
      <c r="AE71" s="582"/>
      <c r="AF71" s="582"/>
      <c r="AG71" s="582"/>
    </row>
    <row r="72" spans="1:33" ht="12.75" customHeight="1">
      <c r="A72" s="582"/>
      <c r="B72" s="582"/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</row>
    <row r="73" spans="1:33" ht="12.75" customHeight="1">
      <c r="A73" s="582"/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</row>
    <row r="74" spans="1:33" ht="12.75" customHeight="1">
      <c r="A74" s="582"/>
      <c r="B74" s="582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</row>
    <row r="75" spans="1:33" ht="12.75" customHeight="1">
      <c r="A75" s="582"/>
      <c r="B75" s="582"/>
      <c r="C75" s="582"/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</row>
    <row r="76" spans="1:33" ht="12.75" customHeight="1">
      <c r="A76" s="582"/>
      <c r="B76" s="582"/>
      <c r="C76" s="582"/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82"/>
      <c r="AD76" s="582"/>
      <c r="AE76" s="582"/>
      <c r="AF76" s="582"/>
      <c r="AG76" s="582"/>
    </row>
    <row r="77" spans="1:33" ht="12.75" customHeight="1">
      <c r="A77" s="582"/>
      <c r="B77" s="582"/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  <c r="AA77" s="582"/>
      <c r="AB77" s="582"/>
      <c r="AC77" s="582"/>
      <c r="AD77" s="582"/>
      <c r="AE77" s="582"/>
      <c r="AF77" s="582"/>
      <c r="AG77" s="582"/>
    </row>
    <row r="78" spans="1:33" ht="12.75" customHeight="1">
      <c r="A78" s="582"/>
      <c r="B78" s="582"/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2"/>
      <c r="AE78" s="582"/>
      <c r="AF78" s="582"/>
      <c r="AG78" s="582"/>
    </row>
    <row r="79" spans="1:33" ht="12.75" customHeight="1">
      <c r="A79" s="582"/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</row>
    <row r="80" spans="1:33" ht="12.75" customHeight="1">
      <c r="A80" s="582"/>
      <c r="B80" s="582"/>
      <c r="C80" s="582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  <c r="AA80" s="582"/>
      <c r="AB80" s="582"/>
      <c r="AC80" s="582"/>
      <c r="AD80" s="582"/>
      <c r="AE80" s="582"/>
      <c r="AF80" s="582"/>
      <c r="AG80" s="582"/>
    </row>
    <row r="81" spans="1:33" ht="12.75" customHeight="1">
      <c r="A81" s="582"/>
      <c r="B81" s="582"/>
      <c r="C81" s="582"/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  <c r="AA81" s="582"/>
      <c r="AB81" s="582"/>
      <c r="AC81" s="582"/>
      <c r="AD81" s="582"/>
      <c r="AE81" s="582"/>
      <c r="AF81" s="582"/>
      <c r="AG81" s="582"/>
    </row>
    <row r="82" spans="1:33" ht="12.75" customHeight="1">
      <c r="A82" s="582"/>
      <c r="B82" s="582"/>
      <c r="C82" s="582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  <c r="AA82" s="582"/>
      <c r="AB82" s="582"/>
      <c r="AC82" s="582"/>
      <c r="AD82" s="582"/>
      <c r="AE82" s="582"/>
      <c r="AF82" s="582"/>
      <c r="AG82" s="582"/>
    </row>
    <row r="83" spans="1:33" ht="12.75" customHeight="1">
      <c r="A83" s="582"/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  <c r="AA83" s="582"/>
      <c r="AB83" s="582"/>
      <c r="AC83" s="582"/>
      <c r="AD83" s="582"/>
      <c r="AE83" s="582"/>
      <c r="AF83" s="582"/>
      <c r="AG83" s="582"/>
    </row>
    <row r="84" spans="1:33" ht="12.75" customHeight="1">
      <c r="A84" s="582"/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  <c r="AA84" s="582"/>
      <c r="AB84" s="582"/>
      <c r="AC84" s="582"/>
      <c r="AD84" s="582"/>
      <c r="AE84" s="582"/>
      <c r="AF84" s="582"/>
      <c r="AG84" s="582"/>
    </row>
    <row r="85" spans="1:33" ht="12.75" customHeight="1">
      <c r="A85" s="582"/>
      <c r="B85" s="582"/>
      <c r="C85" s="582"/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  <c r="AA85" s="582"/>
      <c r="AB85" s="582"/>
      <c r="AC85" s="582"/>
      <c r="AD85" s="582"/>
      <c r="AE85" s="582"/>
      <c r="AF85" s="582"/>
      <c r="AG85" s="582"/>
    </row>
    <row r="86" spans="1:33" ht="12.75" customHeight="1">
      <c r="A86" s="582"/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</row>
    <row r="87" spans="1:33" ht="12.75" customHeight="1">
      <c r="A87" s="582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</row>
    <row r="88" spans="1:33" ht="12.75" customHeight="1">
      <c r="A88" s="582"/>
      <c r="B88" s="582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/>
      <c r="AB88" s="582"/>
      <c r="AC88" s="582"/>
      <c r="AD88" s="582"/>
      <c r="AE88" s="582"/>
      <c r="AF88" s="582"/>
      <c r="AG88" s="582"/>
    </row>
    <row r="89" spans="1:33" ht="12.75" customHeight="1">
      <c r="A89" s="582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2"/>
      <c r="AG89" s="582"/>
    </row>
    <row r="90" spans="1:33" ht="12.75" customHeight="1">
      <c r="A90" s="582"/>
      <c r="B90" s="582"/>
      <c r="C90" s="582"/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  <c r="AA90" s="582"/>
      <c r="AB90" s="582"/>
      <c r="AC90" s="582"/>
      <c r="AD90" s="582"/>
      <c r="AE90" s="582"/>
      <c r="AF90" s="582"/>
      <c r="AG90" s="582"/>
    </row>
    <row r="91" spans="1:33" ht="12.75" customHeight="1">
      <c r="A91" s="582"/>
      <c r="B91" s="582"/>
      <c r="C91" s="582"/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  <c r="AA91" s="582"/>
      <c r="AB91" s="582"/>
      <c r="AC91" s="582"/>
      <c r="AD91" s="582"/>
      <c r="AE91" s="582"/>
      <c r="AF91" s="582"/>
      <c r="AG91" s="582"/>
    </row>
    <row r="92" spans="1:33" ht="12.75" customHeight="1">
      <c r="A92" s="582"/>
      <c r="B92" s="582"/>
      <c r="C92" s="582"/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  <c r="AA92" s="582"/>
      <c r="AB92" s="582"/>
      <c r="AC92" s="582"/>
      <c r="AD92" s="582"/>
      <c r="AE92" s="582"/>
      <c r="AF92" s="582"/>
      <c r="AG92" s="582"/>
    </row>
    <row r="93" spans="1:33" ht="12.75" customHeight="1">
      <c r="A93" s="582"/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</row>
    <row r="94" spans="1:33" ht="12.75" customHeight="1">
      <c r="A94" s="582"/>
      <c r="B94" s="582"/>
      <c r="C94" s="582"/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  <c r="AA94" s="582"/>
      <c r="AB94" s="582"/>
      <c r="AC94" s="582"/>
      <c r="AD94" s="582"/>
      <c r="AE94" s="582"/>
      <c r="AF94" s="582"/>
      <c r="AG94" s="582"/>
    </row>
    <row r="95" spans="1:33" ht="12.75" customHeight="1">
      <c r="A95" s="582"/>
      <c r="B95" s="582"/>
      <c r="C95" s="582"/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  <c r="AA95" s="582"/>
      <c r="AB95" s="582"/>
      <c r="AC95" s="582"/>
      <c r="AD95" s="582"/>
      <c r="AE95" s="582"/>
      <c r="AF95" s="582"/>
      <c r="AG95" s="582"/>
    </row>
    <row r="96" spans="1:33" ht="12.75" customHeight="1">
      <c r="A96" s="582"/>
      <c r="B96" s="582"/>
      <c r="C96" s="582"/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82"/>
      <c r="AD96" s="582"/>
      <c r="AE96" s="582"/>
      <c r="AF96" s="582"/>
      <c r="AG96" s="582"/>
    </row>
    <row r="97" spans="1:33" ht="12.75" customHeight="1">
      <c r="A97" s="582"/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82"/>
      <c r="AD97" s="582"/>
      <c r="AE97" s="582"/>
      <c r="AF97" s="582"/>
      <c r="AG97" s="582"/>
    </row>
    <row r="98" spans="1:33" ht="12.75" customHeight="1">
      <c r="A98" s="582"/>
      <c r="B98" s="582"/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82"/>
      <c r="AD98" s="582"/>
      <c r="AE98" s="582"/>
      <c r="AF98" s="582"/>
      <c r="AG98" s="582"/>
    </row>
    <row r="99" spans="1:33" ht="12.75" customHeight="1">
      <c r="A99" s="582"/>
      <c r="B99" s="582"/>
      <c r="C99" s="582"/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82"/>
      <c r="AD99" s="582"/>
      <c r="AE99" s="582"/>
      <c r="AF99" s="582"/>
      <c r="AG99" s="582"/>
    </row>
    <row r="100" spans="1:33" ht="12.75" customHeight="1">
      <c r="A100" s="582"/>
      <c r="B100" s="582"/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  <c r="AA100" s="582"/>
      <c r="AB100" s="582"/>
      <c r="AC100" s="582"/>
      <c r="AD100" s="582"/>
      <c r="AE100" s="582"/>
      <c r="AF100" s="582"/>
      <c r="AG100" s="582"/>
    </row>
    <row r="101" spans="1:33" ht="12.75" customHeight="1">
      <c r="A101" s="582"/>
      <c r="B101" s="582"/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  <c r="AA101" s="582"/>
      <c r="AB101" s="582"/>
      <c r="AC101" s="582"/>
      <c r="AD101" s="582"/>
      <c r="AE101" s="582"/>
      <c r="AF101" s="582"/>
      <c r="AG101" s="582"/>
    </row>
    <row r="102" spans="1:33" ht="12.75" customHeight="1">
      <c r="A102" s="582"/>
      <c r="B102" s="582"/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  <c r="AA102" s="582"/>
      <c r="AB102" s="582"/>
      <c r="AC102" s="582"/>
      <c r="AD102" s="582"/>
      <c r="AE102" s="582"/>
      <c r="AF102" s="582"/>
      <c r="AG102" s="582"/>
    </row>
    <row r="103" spans="1:33" ht="12.75" customHeight="1">
      <c r="A103" s="582"/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82"/>
      <c r="AD103" s="582"/>
      <c r="AE103" s="582"/>
      <c r="AF103" s="582"/>
      <c r="AG103" s="582"/>
    </row>
    <row r="104" spans="1:33" ht="12.75" customHeight="1">
      <c r="A104" s="582"/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  <c r="AA104" s="582"/>
      <c r="AB104" s="582"/>
      <c r="AC104" s="582"/>
      <c r="AD104" s="582"/>
      <c r="AE104" s="582"/>
      <c r="AF104" s="582"/>
      <c r="AG104" s="582"/>
    </row>
    <row r="105" spans="1:33" ht="12.75" customHeight="1">
      <c r="A105" s="582"/>
      <c r="B105" s="582"/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  <c r="AA105" s="582"/>
      <c r="AB105" s="582"/>
      <c r="AC105" s="582"/>
      <c r="AD105" s="582"/>
      <c r="AE105" s="582"/>
      <c r="AF105" s="582"/>
      <c r="AG105" s="582"/>
    </row>
    <row r="106" spans="1:33" ht="12.75" customHeight="1">
      <c r="A106" s="582"/>
      <c r="B106" s="582"/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  <c r="AA106" s="582"/>
      <c r="AB106" s="582"/>
      <c r="AC106" s="582"/>
      <c r="AD106" s="582"/>
      <c r="AE106" s="582"/>
      <c r="AF106" s="582"/>
      <c r="AG106" s="582"/>
    </row>
    <row r="107" spans="1:33" ht="12.75" customHeight="1">
      <c r="A107" s="582"/>
      <c r="B107" s="582"/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82"/>
      <c r="AD107" s="582"/>
      <c r="AE107" s="582"/>
      <c r="AF107" s="582"/>
      <c r="AG107" s="582"/>
    </row>
    <row r="108" spans="1:33" ht="12.75" customHeight="1">
      <c r="A108" s="582"/>
      <c r="B108" s="582"/>
      <c r="C108" s="582"/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  <c r="AA108" s="582"/>
      <c r="AB108" s="582"/>
      <c r="AC108" s="582"/>
      <c r="AD108" s="582"/>
      <c r="AE108" s="582"/>
      <c r="AF108" s="582"/>
      <c r="AG108" s="582"/>
    </row>
    <row r="109" spans="1:33" ht="12.75" customHeight="1">
      <c r="A109" s="582"/>
      <c r="B109" s="582"/>
      <c r="C109" s="582"/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  <c r="AA109" s="582"/>
      <c r="AB109" s="582"/>
      <c r="AC109" s="582"/>
      <c r="AD109" s="582"/>
      <c r="AE109" s="582"/>
      <c r="AF109" s="582"/>
      <c r="AG109" s="582"/>
    </row>
    <row r="110" spans="1:33" ht="12.75" customHeight="1">
      <c r="A110" s="582"/>
      <c r="B110" s="582"/>
      <c r="C110" s="582"/>
      <c r="D110" s="582"/>
      <c r="E110" s="582"/>
      <c r="F110" s="58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  <c r="AA110" s="582"/>
      <c r="AB110" s="582"/>
      <c r="AC110" s="582"/>
      <c r="AD110" s="582"/>
      <c r="AE110" s="582"/>
      <c r="AF110" s="582"/>
      <c r="AG110" s="582"/>
    </row>
    <row r="111" spans="1:33" ht="12.75" customHeight="1">
      <c r="A111" s="582"/>
      <c r="B111" s="582"/>
      <c r="C111" s="582"/>
      <c r="D111" s="582"/>
      <c r="E111" s="582"/>
      <c r="F111" s="58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  <c r="AA111" s="582"/>
      <c r="AB111" s="582"/>
      <c r="AC111" s="582"/>
      <c r="AD111" s="582"/>
      <c r="AE111" s="582"/>
      <c r="AF111" s="582"/>
      <c r="AG111" s="582"/>
    </row>
    <row r="112" spans="1:33" ht="12.75" customHeight="1">
      <c r="A112" s="582"/>
      <c r="B112" s="582"/>
      <c r="C112" s="582"/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  <c r="AA112" s="582"/>
      <c r="AB112" s="582"/>
      <c r="AC112" s="582"/>
      <c r="AD112" s="582"/>
      <c r="AE112" s="582"/>
      <c r="AF112" s="582"/>
      <c r="AG112" s="582"/>
    </row>
    <row r="113" spans="1:33" ht="12.75" customHeight="1">
      <c r="A113" s="582"/>
      <c r="B113" s="582"/>
      <c r="C113" s="582"/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  <c r="AA113" s="582"/>
      <c r="AB113" s="582"/>
      <c r="AC113" s="582"/>
      <c r="AD113" s="582"/>
      <c r="AE113" s="582"/>
      <c r="AF113" s="582"/>
      <c r="AG113" s="582"/>
    </row>
    <row r="114" spans="1:33" ht="12.75" customHeight="1">
      <c r="A114" s="582"/>
      <c r="B114" s="582"/>
      <c r="C114" s="582"/>
      <c r="D114" s="582"/>
      <c r="E114" s="582"/>
      <c r="F114" s="582"/>
      <c r="G114" s="582"/>
      <c r="H114" s="582"/>
      <c r="I114" s="582"/>
      <c r="J114" s="582"/>
      <c r="K114" s="582"/>
      <c r="L114" s="582"/>
      <c r="M114" s="582"/>
      <c r="N114" s="582"/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  <c r="AA114" s="582"/>
      <c r="AB114" s="582"/>
      <c r="AC114" s="582"/>
      <c r="AD114" s="582"/>
      <c r="AE114" s="582"/>
      <c r="AF114" s="582"/>
      <c r="AG114" s="582"/>
    </row>
    <row r="115" spans="1:33" ht="12.75" customHeight="1">
      <c r="A115" s="582"/>
      <c r="B115" s="582"/>
      <c r="C115" s="582"/>
      <c r="D115" s="582"/>
      <c r="E115" s="582"/>
      <c r="F115" s="582"/>
      <c r="G115" s="582"/>
      <c r="H115" s="582"/>
      <c r="I115" s="582"/>
      <c r="J115" s="582"/>
      <c r="K115" s="582"/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  <c r="AA115" s="582"/>
      <c r="AB115" s="582"/>
      <c r="AC115" s="582"/>
      <c r="AD115" s="582"/>
      <c r="AE115" s="582"/>
      <c r="AF115" s="582"/>
      <c r="AG115" s="582"/>
    </row>
    <row r="116" spans="1:33" ht="12.75" customHeight="1">
      <c r="A116" s="582"/>
      <c r="B116" s="582"/>
      <c r="C116" s="582"/>
      <c r="D116" s="582"/>
      <c r="E116" s="582"/>
      <c r="F116" s="582"/>
      <c r="G116" s="582"/>
      <c r="H116" s="582"/>
      <c r="I116" s="582"/>
      <c r="J116" s="582"/>
      <c r="K116" s="582"/>
      <c r="L116" s="582"/>
      <c r="M116" s="582"/>
      <c r="N116" s="582"/>
      <c r="O116" s="582"/>
      <c r="P116" s="582"/>
      <c r="Q116" s="582"/>
      <c r="R116" s="582"/>
      <c r="S116" s="582"/>
      <c r="T116" s="582"/>
      <c r="U116" s="582"/>
      <c r="V116" s="582"/>
      <c r="W116" s="582"/>
      <c r="X116" s="582"/>
      <c r="Y116" s="582"/>
      <c r="Z116" s="582"/>
      <c r="AA116" s="582"/>
      <c r="AB116" s="582"/>
      <c r="AC116" s="582"/>
      <c r="AD116" s="582"/>
      <c r="AE116" s="582"/>
      <c r="AF116" s="582"/>
      <c r="AG116" s="582"/>
    </row>
    <row r="117" spans="1:33" ht="12.75" customHeight="1">
      <c r="A117" s="582"/>
      <c r="B117" s="582"/>
      <c r="C117" s="582"/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  <c r="Z117" s="582"/>
      <c r="AA117" s="582"/>
      <c r="AB117" s="582"/>
      <c r="AC117" s="582"/>
      <c r="AD117" s="582"/>
      <c r="AE117" s="582"/>
      <c r="AF117" s="582"/>
      <c r="AG117" s="582"/>
    </row>
    <row r="118" spans="1:33" ht="12.75" customHeight="1">
      <c r="A118" s="582"/>
      <c r="B118" s="582"/>
      <c r="C118" s="582"/>
      <c r="D118" s="582"/>
      <c r="E118" s="582"/>
      <c r="F118" s="582"/>
      <c r="G118" s="582"/>
      <c r="H118" s="582"/>
      <c r="I118" s="582"/>
      <c r="J118" s="582"/>
      <c r="K118" s="582"/>
      <c r="L118" s="582"/>
      <c r="M118" s="582"/>
      <c r="N118" s="582"/>
      <c r="O118" s="582"/>
      <c r="P118" s="582"/>
      <c r="Q118" s="582"/>
      <c r="R118" s="582"/>
      <c r="S118" s="582"/>
      <c r="T118" s="582"/>
      <c r="U118" s="582"/>
      <c r="V118" s="582"/>
      <c r="W118" s="582"/>
      <c r="X118" s="582"/>
      <c r="Y118" s="582"/>
      <c r="Z118" s="582"/>
      <c r="AA118" s="582"/>
      <c r="AB118" s="582"/>
      <c r="AC118" s="582"/>
      <c r="AD118" s="582"/>
      <c r="AE118" s="582"/>
      <c r="AF118" s="582"/>
      <c r="AG118" s="582"/>
    </row>
    <row r="119" spans="1:33" ht="12.75" customHeight="1">
      <c r="A119" s="582"/>
      <c r="B119" s="582"/>
      <c r="C119" s="582"/>
      <c r="D119" s="582"/>
      <c r="E119" s="582"/>
      <c r="F119" s="582"/>
      <c r="G119" s="582"/>
      <c r="H119" s="582"/>
      <c r="I119" s="582"/>
      <c r="J119" s="582"/>
      <c r="K119" s="582"/>
      <c r="L119" s="582"/>
      <c r="M119" s="582"/>
      <c r="N119" s="582"/>
      <c r="O119" s="582"/>
      <c r="P119" s="582"/>
      <c r="Q119" s="582"/>
      <c r="R119" s="582"/>
      <c r="S119" s="582"/>
      <c r="T119" s="582"/>
      <c r="U119" s="582"/>
      <c r="V119" s="582"/>
      <c r="W119" s="582"/>
      <c r="X119" s="582"/>
      <c r="Y119" s="582"/>
      <c r="Z119" s="582"/>
      <c r="AA119" s="582"/>
      <c r="AB119" s="582"/>
      <c r="AC119" s="582"/>
      <c r="AD119" s="582"/>
      <c r="AE119" s="582"/>
      <c r="AF119" s="582"/>
      <c r="AG119" s="582"/>
    </row>
    <row r="120" spans="1:33" ht="12.75" customHeight="1">
      <c r="A120" s="582"/>
      <c r="B120" s="582"/>
      <c r="C120" s="582"/>
      <c r="D120" s="582"/>
      <c r="E120" s="582"/>
      <c r="F120" s="582"/>
      <c r="G120" s="582"/>
      <c r="H120" s="582"/>
      <c r="I120" s="582"/>
      <c r="J120" s="582"/>
      <c r="K120" s="582"/>
      <c r="L120" s="582"/>
      <c r="M120" s="582"/>
      <c r="N120" s="582"/>
      <c r="O120" s="582"/>
      <c r="P120" s="582"/>
      <c r="Q120" s="582"/>
      <c r="R120" s="582"/>
      <c r="S120" s="582"/>
      <c r="T120" s="582"/>
      <c r="U120" s="582"/>
      <c r="V120" s="582"/>
      <c r="W120" s="582"/>
      <c r="X120" s="582"/>
      <c r="Y120" s="582"/>
      <c r="Z120" s="582"/>
      <c r="AA120" s="582"/>
      <c r="AB120" s="582"/>
      <c r="AC120" s="582"/>
      <c r="AD120" s="582"/>
      <c r="AE120" s="582"/>
      <c r="AF120" s="582"/>
      <c r="AG120" s="582"/>
    </row>
    <row r="121" spans="1:33" ht="12.75" customHeight="1">
      <c r="A121" s="582"/>
      <c r="B121" s="582"/>
      <c r="C121" s="582"/>
      <c r="D121" s="582"/>
      <c r="E121" s="582"/>
      <c r="F121" s="582"/>
      <c r="G121" s="582"/>
      <c r="H121" s="582"/>
      <c r="I121" s="582"/>
      <c r="J121" s="582"/>
      <c r="K121" s="582"/>
      <c r="L121" s="582"/>
      <c r="M121" s="582"/>
      <c r="N121" s="582"/>
      <c r="O121" s="582"/>
      <c r="P121" s="582"/>
      <c r="Q121" s="582"/>
      <c r="R121" s="582"/>
      <c r="S121" s="582"/>
      <c r="T121" s="582"/>
      <c r="U121" s="582"/>
      <c r="V121" s="582"/>
      <c r="W121" s="582"/>
      <c r="X121" s="582"/>
      <c r="Y121" s="582"/>
      <c r="Z121" s="582"/>
      <c r="AA121" s="582"/>
      <c r="AB121" s="582"/>
      <c r="AC121" s="582"/>
      <c r="AD121" s="582"/>
      <c r="AE121" s="582"/>
      <c r="AF121" s="582"/>
      <c r="AG121" s="582"/>
    </row>
    <row r="122" spans="1:33" ht="12.75" customHeight="1">
      <c r="A122" s="582"/>
      <c r="B122" s="582"/>
      <c r="C122" s="582"/>
      <c r="D122" s="582"/>
      <c r="E122" s="582"/>
      <c r="F122" s="582"/>
      <c r="G122" s="582"/>
      <c r="H122" s="582"/>
      <c r="I122" s="582"/>
      <c r="J122" s="582"/>
      <c r="K122" s="582"/>
      <c r="L122" s="582"/>
      <c r="M122" s="582"/>
      <c r="N122" s="582"/>
      <c r="O122" s="582"/>
      <c r="P122" s="582"/>
      <c r="Q122" s="582"/>
      <c r="R122" s="582"/>
      <c r="S122" s="582"/>
      <c r="T122" s="582"/>
      <c r="U122" s="582"/>
      <c r="V122" s="582"/>
      <c r="W122" s="582"/>
      <c r="X122" s="582"/>
      <c r="Y122" s="582"/>
      <c r="Z122" s="582"/>
      <c r="AA122" s="582"/>
      <c r="AB122" s="582"/>
      <c r="AC122" s="582"/>
      <c r="AD122" s="582"/>
      <c r="AE122" s="582"/>
      <c r="AF122" s="582"/>
      <c r="AG122" s="582"/>
    </row>
    <row r="123" spans="1:33" ht="12.75" customHeight="1">
      <c r="A123" s="582"/>
      <c r="B123" s="582"/>
      <c r="C123" s="582"/>
      <c r="D123" s="582"/>
      <c r="E123" s="582"/>
      <c r="F123" s="582"/>
      <c r="G123" s="582"/>
      <c r="H123" s="582"/>
      <c r="I123" s="582"/>
      <c r="J123" s="582"/>
      <c r="K123" s="582"/>
      <c r="L123" s="582"/>
      <c r="M123" s="582"/>
      <c r="N123" s="582"/>
      <c r="O123" s="582"/>
      <c r="P123" s="582"/>
      <c r="Q123" s="582"/>
      <c r="R123" s="582"/>
      <c r="S123" s="582"/>
      <c r="T123" s="582"/>
      <c r="U123" s="582"/>
      <c r="V123" s="582"/>
      <c r="W123" s="582"/>
      <c r="X123" s="582"/>
      <c r="Y123" s="582"/>
      <c r="Z123" s="582"/>
      <c r="AA123" s="582"/>
      <c r="AB123" s="582"/>
      <c r="AC123" s="582"/>
      <c r="AD123" s="582"/>
      <c r="AE123" s="582"/>
      <c r="AF123" s="582"/>
      <c r="AG123" s="582"/>
    </row>
    <row r="124" spans="1:33" ht="12.75" customHeight="1">
      <c r="A124" s="582"/>
      <c r="B124" s="582"/>
      <c r="C124" s="582"/>
      <c r="D124" s="582"/>
      <c r="E124" s="582"/>
      <c r="F124" s="582"/>
      <c r="G124" s="582"/>
      <c r="H124" s="582"/>
      <c r="I124" s="582"/>
      <c r="J124" s="582"/>
      <c r="K124" s="582"/>
      <c r="L124" s="582"/>
      <c r="M124" s="582"/>
      <c r="N124" s="582"/>
      <c r="O124" s="582"/>
      <c r="P124" s="582"/>
      <c r="Q124" s="582"/>
      <c r="R124" s="582"/>
      <c r="S124" s="582"/>
      <c r="T124" s="582"/>
      <c r="U124" s="582"/>
      <c r="V124" s="582"/>
      <c r="W124" s="582"/>
      <c r="X124" s="582"/>
      <c r="Y124" s="582"/>
      <c r="Z124" s="582"/>
      <c r="AA124" s="582"/>
      <c r="AB124" s="582"/>
      <c r="AC124" s="582"/>
      <c r="AD124" s="582"/>
      <c r="AE124" s="582"/>
      <c r="AF124" s="582"/>
      <c r="AG124" s="582"/>
    </row>
    <row r="125" spans="1:33" ht="12.75" customHeight="1">
      <c r="A125" s="582"/>
      <c r="B125" s="582"/>
      <c r="C125" s="582"/>
      <c r="D125" s="582"/>
      <c r="E125" s="582"/>
      <c r="F125" s="582"/>
      <c r="G125" s="582"/>
      <c r="H125" s="582"/>
      <c r="I125" s="582"/>
      <c r="J125" s="582"/>
      <c r="K125" s="582"/>
      <c r="L125" s="582"/>
      <c r="M125" s="582"/>
      <c r="N125" s="582"/>
      <c r="O125" s="582"/>
      <c r="P125" s="582"/>
      <c r="Q125" s="582"/>
      <c r="R125" s="582"/>
      <c r="S125" s="582"/>
      <c r="T125" s="582"/>
      <c r="U125" s="582"/>
      <c r="V125" s="582"/>
      <c r="W125" s="582"/>
      <c r="X125" s="582"/>
      <c r="Y125" s="582"/>
      <c r="Z125" s="582"/>
      <c r="AA125" s="582"/>
      <c r="AB125" s="582"/>
      <c r="AC125" s="582"/>
      <c r="AD125" s="582"/>
      <c r="AE125" s="582"/>
      <c r="AF125" s="582"/>
      <c r="AG125" s="582"/>
    </row>
    <row r="126" spans="1:33" ht="12.75" customHeight="1">
      <c r="A126" s="582"/>
      <c r="B126" s="582"/>
      <c r="C126" s="582"/>
      <c r="D126" s="582"/>
      <c r="E126" s="582"/>
      <c r="F126" s="582"/>
      <c r="G126" s="582"/>
      <c r="H126" s="582"/>
      <c r="I126" s="582"/>
      <c r="J126" s="582"/>
      <c r="K126" s="582"/>
      <c r="L126" s="582"/>
      <c r="M126" s="582"/>
      <c r="N126" s="582"/>
      <c r="O126" s="582"/>
      <c r="P126" s="582"/>
      <c r="Q126" s="582"/>
      <c r="R126" s="582"/>
      <c r="S126" s="582"/>
      <c r="T126" s="582"/>
      <c r="U126" s="582"/>
      <c r="V126" s="582"/>
      <c r="W126" s="582"/>
      <c r="X126" s="582"/>
      <c r="Y126" s="582"/>
      <c r="Z126" s="582"/>
      <c r="AA126" s="582"/>
      <c r="AB126" s="582"/>
      <c r="AC126" s="582"/>
      <c r="AD126" s="582"/>
      <c r="AE126" s="582"/>
      <c r="AF126" s="582"/>
      <c r="AG126" s="582"/>
    </row>
    <row r="127" spans="1:33" ht="12.75" customHeight="1">
      <c r="A127" s="582"/>
      <c r="B127" s="582"/>
      <c r="C127" s="582"/>
      <c r="D127" s="582"/>
      <c r="E127" s="582"/>
      <c r="F127" s="582"/>
      <c r="G127" s="582"/>
      <c r="H127" s="582"/>
      <c r="I127" s="582"/>
      <c r="J127" s="582"/>
      <c r="K127" s="582"/>
      <c r="L127" s="582"/>
      <c r="M127" s="582"/>
      <c r="N127" s="582"/>
      <c r="O127" s="582"/>
      <c r="P127" s="582"/>
      <c r="Q127" s="582"/>
      <c r="R127" s="582"/>
      <c r="S127" s="582"/>
      <c r="T127" s="582"/>
      <c r="U127" s="582"/>
      <c r="V127" s="582"/>
      <c r="W127" s="582"/>
      <c r="X127" s="582"/>
      <c r="Y127" s="582"/>
      <c r="Z127" s="582"/>
      <c r="AA127" s="582"/>
      <c r="AB127" s="582"/>
      <c r="AC127" s="582"/>
      <c r="AD127" s="582"/>
      <c r="AE127" s="582"/>
      <c r="AF127" s="582"/>
      <c r="AG127" s="582"/>
    </row>
    <row r="128" spans="1:33" ht="12.75" customHeight="1">
      <c r="A128" s="582"/>
      <c r="B128" s="582"/>
      <c r="C128" s="582"/>
      <c r="D128" s="582"/>
      <c r="E128" s="582"/>
      <c r="F128" s="582"/>
      <c r="G128" s="582"/>
      <c r="H128" s="582"/>
      <c r="I128" s="582"/>
      <c r="J128" s="582"/>
      <c r="K128" s="582"/>
      <c r="L128" s="582"/>
      <c r="M128" s="582"/>
      <c r="N128" s="582"/>
      <c r="O128" s="582"/>
      <c r="P128" s="582"/>
      <c r="Q128" s="582"/>
      <c r="R128" s="582"/>
      <c r="S128" s="582"/>
      <c r="T128" s="582"/>
      <c r="U128" s="582"/>
      <c r="V128" s="582"/>
      <c r="W128" s="582"/>
      <c r="X128" s="582"/>
      <c r="Y128" s="582"/>
      <c r="Z128" s="582"/>
      <c r="AA128" s="582"/>
      <c r="AB128" s="582"/>
      <c r="AC128" s="582"/>
      <c r="AD128" s="582"/>
      <c r="AE128" s="582"/>
      <c r="AF128" s="582"/>
      <c r="AG128" s="582"/>
    </row>
    <row r="129" spans="1:33" ht="12.75" customHeight="1">
      <c r="A129" s="582"/>
      <c r="B129" s="582"/>
      <c r="C129" s="582"/>
      <c r="D129" s="582"/>
      <c r="E129" s="582"/>
      <c r="F129" s="582"/>
      <c r="G129" s="582"/>
      <c r="H129" s="582"/>
      <c r="I129" s="582"/>
      <c r="J129" s="582"/>
      <c r="K129" s="582"/>
      <c r="L129" s="582"/>
      <c r="M129" s="582"/>
      <c r="N129" s="582"/>
      <c r="O129" s="582"/>
      <c r="P129" s="582"/>
      <c r="Q129" s="582"/>
      <c r="R129" s="582"/>
      <c r="S129" s="582"/>
      <c r="T129" s="582"/>
      <c r="U129" s="582"/>
      <c r="V129" s="582"/>
      <c r="W129" s="582"/>
      <c r="X129" s="582"/>
      <c r="Y129" s="582"/>
      <c r="Z129" s="582"/>
      <c r="AA129" s="582"/>
      <c r="AB129" s="582"/>
      <c r="AC129" s="582"/>
      <c r="AD129" s="582"/>
      <c r="AE129" s="582"/>
      <c r="AF129" s="582"/>
      <c r="AG129" s="582"/>
    </row>
    <row r="130" spans="1:33" ht="12.75" customHeight="1">
      <c r="A130" s="582"/>
      <c r="B130" s="582"/>
      <c r="C130" s="582"/>
      <c r="D130" s="582"/>
      <c r="E130" s="582"/>
      <c r="F130" s="582"/>
      <c r="G130" s="582"/>
      <c r="H130" s="582"/>
      <c r="I130" s="582"/>
      <c r="J130" s="582"/>
      <c r="K130" s="582"/>
      <c r="L130" s="582"/>
      <c r="M130" s="582"/>
      <c r="N130" s="582"/>
      <c r="O130" s="582"/>
      <c r="P130" s="582"/>
      <c r="Q130" s="582"/>
      <c r="R130" s="582"/>
      <c r="S130" s="582"/>
      <c r="T130" s="582"/>
      <c r="U130" s="582"/>
      <c r="V130" s="582"/>
      <c r="W130" s="582"/>
      <c r="X130" s="582"/>
      <c r="Y130" s="582"/>
      <c r="Z130" s="582"/>
      <c r="AA130" s="582"/>
      <c r="AB130" s="582"/>
      <c r="AC130" s="582"/>
      <c r="AD130" s="582"/>
      <c r="AE130" s="582"/>
      <c r="AF130" s="582"/>
      <c r="AG130" s="582"/>
    </row>
    <row r="131" spans="1:33" ht="12.75" customHeight="1">
      <c r="A131" s="582"/>
      <c r="B131" s="582"/>
      <c r="C131" s="582"/>
      <c r="D131" s="582"/>
      <c r="E131" s="582"/>
      <c r="F131" s="582"/>
      <c r="G131" s="582"/>
      <c r="H131" s="582"/>
      <c r="I131" s="582"/>
      <c r="J131" s="582"/>
      <c r="K131" s="582"/>
      <c r="L131" s="582"/>
      <c r="M131" s="582"/>
      <c r="N131" s="582"/>
      <c r="O131" s="582"/>
      <c r="P131" s="582"/>
      <c r="Q131" s="582"/>
      <c r="R131" s="582"/>
      <c r="S131" s="582"/>
      <c r="T131" s="582"/>
      <c r="U131" s="582"/>
      <c r="V131" s="582"/>
      <c r="W131" s="582"/>
      <c r="X131" s="582"/>
      <c r="Y131" s="582"/>
      <c r="Z131" s="582"/>
      <c r="AA131" s="582"/>
      <c r="AB131" s="582"/>
      <c r="AC131" s="582"/>
      <c r="AD131" s="582"/>
      <c r="AE131" s="582"/>
      <c r="AF131" s="582"/>
      <c r="AG131" s="582"/>
    </row>
    <row r="132" spans="1:33" ht="12.75" customHeight="1">
      <c r="A132" s="582"/>
      <c r="B132" s="582"/>
      <c r="C132" s="582"/>
      <c r="D132" s="582"/>
      <c r="E132" s="582"/>
      <c r="F132" s="582"/>
      <c r="G132" s="582"/>
      <c r="H132" s="582"/>
      <c r="I132" s="582"/>
      <c r="J132" s="582"/>
      <c r="K132" s="582"/>
      <c r="L132" s="582"/>
      <c r="M132" s="582"/>
      <c r="N132" s="582"/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  <c r="AA132" s="582"/>
      <c r="AB132" s="582"/>
      <c r="AC132" s="582"/>
      <c r="AD132" s="582"/>
      <c r="AE132" s="582"/>
      <c r="AF132" s="582"/>
      <c r="AG132" s="582"/>
    </row>
    <row r="133" spans="1:33" ht="12.75" customHeight="1">
      <c r="A133" s="582"/>
      <c r="B133" s="582"/>
      <c r="C133" s="582"/>
      <c r="D133" s="582"/>
      <c r="E133" s="582"/>
      <c r="F133" s="582"/>
      <c r="G133" s="582"/>
      <c r="H133" s="582"/>
      <c r="I133" s="582"/>
      <c r="J133" s="582"/>
      <c r="K133" s="582"/>
      <c r="L133" s="582"/>
      <c r="M133" s="582"/>
      <c r="N133" s="582"/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  <c r="AA133" s="582"/>
      <c r="AB133" s="582"/>
      <c r="AC133" s="582"/>
      <c r="AD133" s="582"/>
      <c r="AE133" s="582"/>
      <c r="AF133" s="582"/>
      <c r="AG133" s="582"/>
    </row>
    <row r="134" spans="1:33" ht="12.75" customHeight="1">
      <c r="A134" s="582"/>
      <c r="B134" s="582"/>
      <c r="C134" s="582"/>
      <c r="D134" s="582"/>
      <c r="E134" s="582"/>
      <c r="F134" s="582"/>
      <c r="G134" s="582"/>
      <c r="H134" s="582"/>
      <c r="I134" s="582"/>
      <c r="J134" s="582"/>
      <c r="K134" s="582"/>
      <c r="L134" s="582"/>
      <c r="M134" s="582"/>
      <c r="N134" s="582"/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  <c r="AA134" s="582"/>
      <c r="AB134" s="582"/>
      <c r="AC134" s="582"/>
      <c r="AD134" s="582"/>
      <c r="AE134" s="582"/>
      <c r="AF134" s="582"/>
      <c r="AG134" s="582"/>
    </row>
    <row r="135" spans="1:33" ht="12.75" customHeight="1">
      <c r="A135" s="582"/>
      <c r="B135" s="582"/>
      <c r="C135" s="582"/>
      <c r="D135" s="582"/>
      <c r="E135" s="582"/>
      <c r="F135" s="582"/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  <c r="AA135" s="582"/>
      <c r="AB135" s="582"/>
      <c r="AC135" s="582"/>
      <c r="AD135" s="582"/>
      <c r="AE135" s="582"/>
      <c r="AF135" s="582"/>
      <c r="AG135" s="582"/>
    </row>
    <row r="136" spans="1:33" ht="12.75" customHeight="1">
      <c r="A136" s="582"/>
      <c r="B136" s="582"/>
      <c r="C136" s="582"/>
      <c r="D136" s="582"/>
      <c r="E136" s="582"/>
      <c r="F136" s="582"/>
      <c r="G136" s="582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  <c r="AA136" s="582"/>
      <c r="AB136" s="582"/>
      <c r="AC136" s="582"/>
      <c r="AD136" s="582"/>
      <c r="AE136" s="582"/>
      <c r="AF136" s="582"/>
      <c r="AG136" s="582"/>
    </row>
    <row r="137" spans="1:33" ht="12.75" customHeight="1">
      <c r="A137" s="582"/>
      <c r="B137" s="582"/>
      <c r="C137" s="582"/>
      <c r="D137" s="582"/>
      <c r="E137" s="582"/>
      <c r="F137" s="582"/>
      <c r="G137" s="582"/>
      <c r="H137" s="582"/>
      <c r="I137" s="582"/>
      <c r="J137" s="582"/>
      <c r="K137" s="582"/>
      <c r="L137" s="582"/>
      <c r="M137" s="582"/>
      <c r="N137" s="582"/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  <c r="AA137" s="582"/>
      <c r="AB137" s="582"/>
      <c r="AC137" s="582"/>
      <c r="AD137" s="582"/>
      <c r="AE137" s="582"/>
      <c r="AF137" s="582"/>
      <c r="AG137" s="582"/>
    </row>
    <row r="138" spans="1:33" ht="12.75" customHeight="1">
      <c r="A138" s="582"/>
      <c r="B138" s="582"/>
      <c r="C138" s="582"/>
      <c r="D138" s="582"/>
      <c r="E138" s="582"/>
      <c r="F138" s="582"/>
      <c r="G138" s="582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82"/>
      <c r="AB138" s="582"/>
      <c r="AC138" s="582"/>
      <c r="AD138" s="582"/>
      <c r="AE138" s="582"/>
      <c r="AF138" s="582"/>
      <c r="AG138" s="582"/>
    </row>
    <row r="139" spans="1:33" ht="12.75" customHeight="1">
      <c r="A139" s="582"/>
      <c r="B139" s="582"/>
      <c r="C139" s="582"/>
      <c r="D139" s="582"/>
      <c r="E139" s="582"/>
      <c r="F139" s="582"/>
      <c r="G139" s="582"/>
      <c r="H139" s="582"/>
      <c r="I139" s="582"/>
      <c r="J139" s="582"/>
      <c r="K139" s="582"/>
      <c r="L139" s="582"/>
      <c r="M139" s="582"/>
      <c r="N139" s="582"/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  <c r="AA139" s="582"/>
      <c r="AB139" s="582"/>
      <c r="AC139" s="582"/>
      <c r="AD139" s="582"/>
      <c r="AE139" s="582"/>
      <c r="AF139" s="582"/>
      <c r="AG139" s="582"/>
    </row>
    <row r="140" spans="1:33" ht="12.75" customHeight="1">
      <c r="A140" s="582"/>
      <c r="B140" s="582"/>
      <c r="C140" s="582"/>
      <c r="D140" s="582"/>
      <c r="E140" s="582"/>
      <c r="F140" s="582"/>
      <c r="G140" s="582"/>
      <c r="H140" s="582"/>
      <c r="I140" s="582"/>
      <c r="J140" s="582"/>
      <c r="K140" s="582"/>
      <c r="L140" s="582"/>
      <c r="M140" s="582"/>
      <c r="N140" s="582"/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  <c r="AA140" s="582"/>
      <c r="AB140" s="582"/>
      <c r="AC140" s="582"/>
      <c r="AD140" s="582"/>
      <c r="AE140" s="582"/>
      <c r="AF140" s="582"/>
      <c r="AG140" s="582"/>
    </row>
    <row r="141" spans="1:33" ht="12.75" customHeight="1">
      <c r="A141" s="582"/>
      <c r="B141" s="582"/>
      <c r="C141" s="582"/>
      <c r="D141" s="582"/>
      <c r="E141" s="582"/>
      <c r="F141" s="582"/>
      <c r="G141" s="582"/>
      <c r="H141" s="582"/>
      <c r="I141" s="582"/>
      <c r="J141" s="582"/>
      <c r="K141" s="582"/>
      <c r="L141" s="582"/>
      <c r="M141" s="582"/>
      <c r="N141" s="582"/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  <c r="AA141" s="582"/>
      <c r="AB141" s="582"/>
      <c r="AC141" s="582"/>
      <c r="AD141" s="582"/>
      <c r="AE141" s="582"/>
      <c r="AF141" s="582"/>
      <c r="AG141" s="582"/>
    </row>
    <row r="142" spans="1:33" ht="12.75" customHeight="1">
      <c r="A142" s="582"/>
      <c r="B142" s="582"/>
      <c r="C142" s="582"/>
      <c r="D142" s="582"/>
      <c r="E142" s="582"/>
      <c r="F142" s="582"/>
      <c r="G142" s="582"/>
      <c r="H142" s="582"/>
      <c r="I142" s="582"/>
      <c r="J142" s="582"/>
      <c r="K142" s="582"/>
      <c r="L142" s="582"/>
      <c r="M142" s="582"/>
      <c r="N142" s="582"/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  <c r="AA142" s="582"/>
      <c r="AB142" s="582"/>
      <c r="AC142" s="582"/>
      <c r="AD142" s="582"/>
      <c r="AE142" s="582"/>
      <c r="AF142" s="582"/>
      <c r="AG142" s="582"/>
    </row>
    <row r="143" spans="1:33" ht="12.75" customHeight="1">
      <c r="A143" s="582"/>
      <c r="B143" s="582"/>
      <c r="C143" s="582"/>
      <c r="D143" s="582"/>
      <c r="E143" s="582"/>
      <c r="F143" s="582"/>
      <c r="G143" s="582"/>
      <c r="H143" s="582"/>
      <c r="I143" s="582"/>
      <c r="J143" s="582"/>
      <c r="K143" s="582"/>
      <c r="L143" s="582"/>
      <c r="M143" s="582"/>
      <c r="N143" s="582"/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  <c r="AA143" s="582"/>
      <c r="AB143" s="582"/>
      <c r="AC143" s="582"/>
      <c r="AD143" s="582"/>
      <c r="AE143" s="582"/>
      <c r="AF143" s="582"/>
      <c r="AG143" s="582"/>
    </row>
    <row r="144" spans="1:33" ht="12.75" customHeight="1">
      <c r="A144" s="582"/>
      <c r="B144" s="582"/>
      <c r="C144" s="582"/>
      <c r="D144" s="582"/>
      <c r="E144" s="582"/>
      <c r="F144" s="582"/>
      <c r="G144" s="582"/>
      <c r="H144" s="582"/>
      <c r="I144" s="582"/>
      <c r="J144" s="582"/>
      <c r="K144" s="582"/>
      <c r="L144" s="582"/>
      <c r="M144" s="582"/>
      <c r="N144" s="582"/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  <c r="AA144" s="582"/>
      <c r="AB144" s="582"/>
      <c r="AC144" s="582"/>
      <c r="AD144" s="582"/>
      <c r="AE144" s="582"/>
      <c r="AF144" s="582"/>
      <c r="AG144" s="582"/>
    </row>
    <row r="145" spans="1:33" ht="12.75" customHeight="1">
      <c r="A145" s="582"/>
      <c r="B145" s="582"/>
      <c r="C145" s="582"/>
      <c r="D145" s="582"/>
      <c r="E145" s="582"/>
      <c r="F145" s="582"/>
      <c r="G145" s="582"/>
      <c r="H145" s="582"/>
      <c r="I145" s="582"/>
      <c r="J145" s="582"/>
      <c r="K145" s="582"/>
      <c r="L145" s="582"/>
      <c r="M145" s="582"/>
      <c r="N145" s="582"/>
      <c r="O145" s="582"/>
      <c r="P145" s="582"/>
      <c r="Q145" s="582"/>
      <c r="R145" s="582"/>
      <c r="S145" s="582"/>
      <c r="T145" s="582"/>
      <c r="U145" s="582"/>
      <c r="V145" s="582"/>
      <c r="W145" s="582"/>
      <c r="X145" s="582"/>
      <c r="Y145" s="582"/>
      <c r="Z145" s="582"/>
      <c r="AA145" s="582"/>
      <c r="AB145" s="582"/>
      <c r="AC145" s="582"/>
      <c r="AD145" s="582"/>
      <c r="AE145" s="582"/>
      <c r="AF145" s="582"/>
      <c r="AG145" s="582"/>
    </row>
    <row r="146" spans="1:33" ht="12.75" customHeight="1">
      <c r="A146" s="582"/>
      <c r="B146" s="582"/>
      <c r="C146" s="582"/>
      <c r="D146" s="582"/>
      <c r="E146" s="582"/>
      <c r="F146" s="582"/>
      <c r="G146" s="582"/>
      <c r="H146" s="582"/>
      <c r="I146" s="582"/>
      <c r="J146" s="582"/>
      <c r="K146" s="582"/>
      <c r="L146" s="582"/>
      <c r="M146" s="582"/>
      <c r="N146" s="582"/>
      <c r="O146" s="582"/>
      <c r="P146" s="582"/>
      <c r="Q146" s="582"/>
      <c r="R146" s="582"/>
      <c r="S146" s="582"/>
      <c r="T146" s="582"/>
      <c r="U146" s="582"/>
      <c r="V146" s="582"/>
      <c r="W146" s="582"/>
      <c r="X146" s="582"/>
      <c r="Y146" s="582"/>
      <c r="Z146" s="582"/>
      <c r="AA146" s="582"/>
      <c r="AB146" s="582"/>
      <c r="AC146" s="582"/>
      <c r="AD146" s="582"/>
      <c r="AE146" s="582"/>
      <c r="AF146" s="582"/>
      <c r="AG146" s="582"/>
    </row>
    <row r="147" spans="1:33" ht="12.75" customHeight="1">
      <c r="A147" s="582"/>
      <c r="B147" s="582"/>
      <c r="C147" s="582"/>
      <c r="D147" s="582"/>
      <c r="E147" s="582"/>
      <c r="F147" s="582"/>
      <c r="G147" s="582"/>
      <c r="H147" s="582"/>
      <c r="I147" s="582"/>
      <c r="J147" s="582"/>
      <c r="K147" s="582"/>
      <c r="L147" s="582"/>
      <c r="M147" s="582"/>
      <c r="N147" s="582"/>
      <c r="O147" s="582"/>
      <c r="P147" s="582"/>
      <c r="Q147" s="582"/>
      <c r="R147" s="582"/>
      <c r="S147" s="582"/>
      <c r="T147" s="582"/>
      <c r="U147" s="582"/>
      <c r="V147" s="582"/>
      <c r="W147" s="582"/>
      <c r="X147" s="582"/>
      <c r="Y147" s="582"/>
      <c r="Z147" s="582"/>
      <c r="AA147" s="582"/>
      <c r="AB147" s="582"/>
      <c r="AC147" s="582"/>
      <c r="AD147" s="582"/>
      <c r="AE147" s="582"/>
      <c r="AF147" s="582"/>
      <c r="AG147" s="582"/>
    </row>
    <row r="148" spans="1:33" ht="12.75" customHeight="1">
      <c r="A148" s="582"/>
      <c r="B148" s="582"/>
      <c r="C148" s="582"/>
      <c r="D148" s="582"/>
      <c r="E148" s="582"/>
      <c r="F148" s="582"/>
      <c r="G148" s="582"/>
      <c r="H148" s="582"/>
      <c r="I148" s="582"/>
      <c r="J148" s="582"/>
      <c r="K148" s="582"/>
      <c r="L148" s="582"/>
      <c r="M148" s="582"/>
      <c r="N148" s="582"/>
      <c r="O148" s="582"/>
      <c r="P148" s="582"/>
      <c r="Q148" s="582"/>
      <c r="R148" s="582"/>
      <c r="S148" s="582"/>
      <c r="T148" s="582"/>
      <c r="U148" s="582"/>
      <c r="V148" s="582"/>
      <c r="W148" s="582"/>
      <c r="X148" s="582"/>
      <c r="Y148" s="582"/>
      <c r="Z148" s="582"/>
      <c r="AA148" s="582"/>
      <c r="AB148" s="582"/>
      <c r="AC148" s="582"/>
      <c r="AD148" s="582"/>
      <c r="AE148" s="582"/>
      <c r="AF148" s="582"/>
      <c r="AG148" s="582"/>
    </row>
    <row r="149" spans="1:33" ht="12.75" customHeight="1">
      <c r="A149" s="582"/>
      <c r="B149" s="582"/>
      <c r="C149" s="582"/>
      <c r="D149" s="582"/>
      <c r="E149" s="582"/>
      <c r="F149" s="582"/>
      <c r="G149" s="582"/>
      <c r="H149" s="582"/>
      <c r="I149" s="582"/>
      <c r="J149" s="582"/>
      <c r="K149" s="582"/>
      <c r="L149" s="582"/>
      <c r="M149" s="582"/>
      <c r="N149" s="582"/>
      <c r="O149" s="582"/>
      <c r="P149" s="582"/>
      <c r="Q149" s="582"/>
      <c r="R149" s="582"/>
      <c r="S149" s="582"/>
      <c r="T149" s="582"/>
      <c r="U149" s="582"/>
      <c r="V149" s="582"/>
      <c r="W149" s="582"/>
      <c r="X149" s="582"/>
      <c r="Y149" s="582"/>
      <c r="Z149" s="582"/>
      <c r="AA149" s="582"/>
      <c r="AB149" s="582"/>
      <c r="AC149" s="582"/>
      <c r="AD149" s="582"/>
      <c r="AE149" s="582"/>
      <c r="AF149" s="582"/>
      <c r="AG149" s="582"/>
    </row>
    <row r="150" spans="1:33" ht="12.75" customHeight="1">
      <c r="A150" s="582"/>
      <c r="B150" s="582"/>
      <c r="C150" s="582"/>
      <c r="D150" s="582"/>
      <c r="E150" s="582"/>
      <c r="F150" s="582"/>
      <c r="G150" s="582"/>
      <c r="H150" s="582"/>
      <c r="I150" s="582"/>
      <c r="J150" s="582"/>
      <c r="K150" s="582"/>
      <c r="L150" s="582"/>
      <c r="M150" s="582"/>
      <c r="N150" s="582"/>
      <c r="O150" s="582"/>
      <c r="P150" s="582"/>
      <c r="Q150" s="582"/>
      <c r="R150" s="582"/>
      <c r="S150" s="582"/>
      <c r="T150" s="582"/>
      <c r="U150" s="582"/>
      <c r="V150" s="582"/>
      <c r="W150" s="582"/>
      <c r="X150" s="582"/>
      <c r="Y150" s="582"/>
      <c r="Z150" s="582"/>
      <c r="AA150" s="582"/>
      <c r="AB150" s="582"/>
      <c r="AC150" s="582"/>
      <c r="AD150" s="582"/>
      <c r="AE150" s="582"/>
      <c r="AF150" s="582"/>
      <c r="AG150" s="582"/>
    </row>
    <row r="151" spans="1:33" ht="12.75" customHeight="1">
      <c r="A151" s="582"/>
      <c r="B151" s="582"/>
      <c r="C151" s="582"/>
      <c r="D151" s="582"/>
      <c r="E151" s="582"/>
      <c r="F151" s="582"/>
      <c r="G151" s="582"/>
      <c r="H151" s="582"/>
      <c r="I151" s="582"/>
      <c r="J151" s="582"/>
      <c r="K151" s="582"/>
      <c r="L151" s="582"/>
      <c r="M151" s="582"/>
      <c r="N151" s="582"/>
      <c r="O151" s="582"/>
      <c r="P151" s="582"/>
      <c r="Q151" s="582"/>
      <c r="R151" s="582"/>
      <c r="S151" s="582"/>
      <c r="T151" s="582"/>
      <c r="U151" s="582"/>
      <c r="V151" s="582"/>
      <c r="W151" s="582"/>
      <c r="X151" s="582"/>
      <c r="Y151" s="582"/>
      <c r="Z151" s="582"/>
      <c r="AA151" s="582"/>
      <c r="AB151" s="582"/>
      <c r="AC151" s="582"/>
      <c r="AD151" s="582"/>
      <c r="AE151" s="582"/>
      <c r="AF151" s="582"/>
      <c r="AG151" s="582"/>
    </row>
    <row r="152" spans="1:33" ht="12.75" customHeight="1">
      <c r="A152" s="582"/>
      <c r="B152" s="582"/>
      <c r="C152" s="582"/>
      <c r="D152" s="582"/>
      <c r="E152" s="582"/>
      <c r="F152" s="582"/>
      <c r="G152" s="582"/>
      <c r="H152" s="582"/>
      <c r="I152" s="582"/>
      <c r="J152" s="582"/>
      <c r="K152" s="582"/>
      <c r="L152" s="582"/>
      <c r="M152" s="582"/>
      <c r="N152" s="582"/>
      <c r="O152" s="582"/>
      <c r="P152" s="582"/>
      <c r="Q152" s="582"/>
      <c r="R152" s="582"/>
      <c r="S152" s="582"/>
      <c r="T152" s="582"/>
      <c r="U152" s="582"/>
      <c r="V152" s="582"/>
      <c r="W152" s="582"/>
      <c r="X152" s="582"/>
      <c r="Y152" s="582"/>
      <c r="Z152" s="582"/>
      <c r="AA152" s="582"/>
      <c r="AB152" s="582"/>
      <c r="AC152" s="582"/>
      <c r="AD152" s="582"/>
      <c r="AE152" s="582"/>
      <c r="AF152" s="582"/>
      <c r="AG152" s="582"/>
    </row>
    <row r="153" spans="1:33" ht="12.75" customHeight="1">
      <c r="A153" s="582"/>
      <c r="B153" s="582"/>
      <c r="C153" s="582"/>
      <c r="D153" s="582"/>
      <c r="E153" s="582"/>
      <c r="F153" s="582"/>
      <c r="G153" s="582"/>
      <c r="H153" s="582"/>
      <c r="I153" s="582"/>
      <c r="J153" s="582"/>
      <c r="K153" s="582"/>
      <c r="L153" s="582"/>
      <c r="M153" s="582"/>
      <c r="N153" s="582"/>
      <c r="O153" s="582"/>
      <c r="P153" s="582"/>
      <c r="Q153" s="582"/>
      <c r="R153" s="582"/>
      <c r="S153" s="582"/>
      <c r="T153" s="582"/>
      <c r="U153" s="582"/>
      <c r="V153" s="582"/>
      <c r="W153" s="582"/>
      <c r="X153" s="582"/>
      <c r="Y153" s="582"/>
      <c r="Z153" s="582"/>
      <c r="AA153" s="582"/>
      <c r="AB153" s="582"/>
      <c r="AC153" s="582"/>
      <c r="AD153" s="582"/>
      <c r="AE153" s="582"/>
      <c r="AF153" s="582"/>
      <c r="AG153" s="582"/>
    </row>
    <row r="154" spans="1:33" ht="12.75" customHeight="1">
      <c r="A154" s="582"/>
      <c r="B154" s="582"/>
      <c r="C154" s="582"/>
      <c r="D154" s="582"/>
      <c r="E154" s="582"/>
      <c r="F154" s="582"/>
      <c r="G154" s="582"/>
      <c r="H154" s="582"/>
      <c r="I154" s="582"/>
      <c r="J154" s="582"/>
      <c r="K154" s="582"/>
      <c r="L154" s="582"/>
      <c r="M154" s="582"/>
      <c r="N154" s="582"/>
      <c r="O154" s="582"/>
      <c r="P154" s="582"/>
      <c r="Q154" s="582"/>
      <c r="R154" s="582"/>
      <c r="S154" s="582"/>
      <c r="T154" s="582"/>
      <c r="U154" s="582"/>
      <c r="V154" s="582"/>
      <c r="W154" s="582"/>
      <c r="X154" s="582"/>
      <c r="Y154" s="582"/>
      <c r="Z154" s="582"/>
      <c r="AA154" s="582"/>
      <c r="AB154" s="582"/>
      <c r="AC154" s="582"/>
      <c r="AD154" s="582"/>
      <c r="AE154" s="582"/>
      <c r="AF154" s="582"/>
      <c r="AG154" s="582"/>
    </row>
    <row r="155" spans="1:33" ht="12.75" customHeight="1">
      <c r="A155" s="582"/>
      <c r="B155" s="582"/>
      <c r="C155" s="582"/>
      <c r="D155" s="582"/>
      <c r="E155" s="582"/>
      <c r="F155" s="582"/>
      <c r="G155" s="582"/>
      <c r="H155" s="582"/>
      <c r="I155" s="582"/>
      <c r="J155" s="582"/>
      <c r="K155" s="582"/>
      <c r="L155" s="582"/>
      <c r="M155" s="582"/>
      <c r="N155" s="582"/>
      <c r="O155" s="582"/>
      <c r="P155" s="582"/>
      <c r="Q155" s="582"/>
      <c r="R155" s="582"/>
      <c r="S155" s="582"/>
      <c r="T155" s="582"/>
      <c r="U155" s="582"/>
      <c r="V155" s="582"/>
      <c r="W155" s="582"/>
      <c r="X155" s="582"/>
      <c r="Y155" s="582"/>
      <c r="Z155" s="582"/>
      <c r="AA155" s="582"/>
      <c r="AB155" s="582"/>
      <c r="AC155" s="582"/>
      <c r="AD155" s="582"/>
      <c r="AE155" s="582"/>
      <c r="AF155" s="582"/>
      <c r="AG155" s="582"/>
    </row>
    <row r="156" spans="1:33" ht="12.75" customHeight="1">
      <c r="A156" s="582"/>
      <c r="B156" s="582"/>
      <c r="C156" s="582"/>
      <c r="D156" s="582"/>
      <c r="E156" s="582"/>
      <c r="F156" s="582"/>
      <c r="G156" s="582"/>
      <c r="H156" s="582"/>
      <c r="I156" s="582"/>
      <c r="J156" s="582"/>
      <c r="K156" s="582"/>
      <c r="L156" s="582"/>
      <c r="M156" s="582"/>
      <c r="N156" s="582"/>
      <c r="O156" s="582"/>
      <c r="P156" s="582"/>
      <c r="Q156" s="582"/>
      <c r="R156" s="582"/>
      <c r="S156" s="582"/>
      <c r="T156" s="582"/>
      <c r="U156" s="582"/>
      <c r="V156" s="582"/>
      <c r="W156" s="582"/>
      <c r="X156" s="582"/>
      <c r="Y156" s="582"/>
      <c r="Z156" s="582"/>
      <c r="AA156" s="582"/>
      <c r="AB156" s="582"/>
      <c r="AC156" s="582"/>
      <c r="AD156" s="582"/>
      <c r="AE156" s="582"/>
      <c r="AF156" s="582"/>
      <c r="AG156" s="582"/>
    </row>
    <row r="157" spans="1:33" ht="12.75" customHeight="1">
      <c r="A157" s="582"/>
      <c r="B157" s="582"/>
      <c r="C157" s="582"/>
      <c r="D157" s="582"/>
      <c r="E157" s="582"/>
      <c r="F157" s="582"/>
      <c r="G157" s="582"/>
      <c r="H157" s="582"/>
      <c r="I157" s="582"/>
      <c r="J157" s="582"/>
      <c r="K157" s="582"/>
      <c r="L157" s="582"/>
      <c r="M157" s="582"/>
      <c r="N157" s="582"/>
      <c r="O157" s="582"/>
      <c r="P157" s="582"/>
      <c r="Q157" s="582"/>
      <c r="R157" s="582"/>
      <c r="S157" s="582"/>
      <c r="T157" s="582"/>
      <c r="U157" s="582"/>
      <c r="V157" s="582"/>
      <c r="W157" s="582"/>
      <c r="X157" s="582"/>
      <c r="Y157" s="582"/>
      <c r="Z157" s="582"/>
      <c r="AA157" s="582"/>
      <c r="AB157" s="582"/>
      <c r="AC157" s="582"/>
      <c r="AD157" s="582"/>
      <c r="AE157" s="582"/>
      <c r="AF157" s="582"/>
      <c r="AG157" s="582"/>
    </row>
    <row r="158" spans="1:33" ht="12.75" customHeight="1">
      <c r="A158" s="582"/>
      <c r="B158" s="582"/>
      <c r="C158" s="582"/>
      <c r="D158" s="582"/>
      <c r="E158" s="582"/>
      <c r="F158" s="582"/>
      <c r="G158" s="582"/>
      <c r="H158" s="582"/>
      <c r="I158" s="582"/>
      <c r="J158" s="582"/>
      <c r="K158" s="582"/>
      <c r="L158" s="582"/>
      <c r="M158" s="582"/>
      <c r="N158" s="582"/>
      <c r="O158" s="582"/>
      <c r="P158" s="582"/>
      <c r="Q158" s="582"/>
      <c r="R158" s="582"/>
      <c r="S158" s="582"/>
      <c r="T158" s="582"/>
      <c r="U158" s="582"/>
      <c r="V158" s="582"/>
      <c r="W158" s="582"/>
      <c r="X158" s="582"/>
      <c r="Y158" s="582"/>
      <c r="Z158" s="582"/>
      <c r="AA158" s="582"/>
      <c r="AB158" s="582"/>
      <c r="AC158" s="582"/>
      <c r="AD158" s="582"/>
      <c r="AE158" s="582"/>
      <c r="AF158" s="582"/>
      <c r="AG158" s="582"/>
    </row>
    <row r="159" spans="1:33" ht="12.75" customHeight="1">
      <c r="I159" s="582"/>
      <c r="J159" s="582"/>
      <c r="K159" s="582"/>
      <c r="L159" s="582"/>
      <c r="M159" s="582"/>
      <c r="N159" s="582"/>
      <c r="O159" s="582"/>
      <c r="P159" s="582"/>
      <c r="Q159" s="582"/>
      <c r="R159" s="582"/>
      <c r="S159" s="582"/>
      <c r="T159" s="582"/>
      <c r="U159" s="582"/>
      <c r="V159" s="582"/>
      <c r="W159" s="582"/>
      <c r="X159" s="582"/>
      <c r="Y159" s="582"/>
      <c r="Z159" s="582"/>
      <c r="AA159" s="582"/>
      <c r="AB159" s="582"/>
      <c r="AC159" s="582"/>
      <c r="AD159" s="582"/>
      <c r="AE159" s="582"/>
      <c r="AF159" s="582"/>
      <c r="AG159" s="582"/>
    </row>
    <row r="160" spans="1:33" ht="12.75" customHeight="1">
      <c r="I160" s="582"/>
      <c r="J160" s="582"/>
      <c r="K160" s="582"/>
      <c r="L160" s="582"/>
      <c r="M160" s="582"/>
      <c r="N160" s="582"/>
      <c r="O160" s="582"/>
      <c r="P160" s="582"/>
      <c r="Q160" s="582"/>
      <c r="R160" s="582"/>
      <c r="S160" s="582"/>
      <c r="T160" s="582"/>
      <c r="U160" s="582"/>
      <c r="V160" s="582"/>
      <c r="W160" s="582"/>
      <c r="X160" s="582"/>
      <c r="Y160" s="582"/>
      <c r="Z160" s="582"/>
      <c r="AA160" s="582"/>
      <c r="AB160" s="582"/>
      <c r="AC160" s="582"/>
      <c r="AD160" s="582"/>
      <c r="AE160" s="582"/>
      <c r="AF160" s="582"/>
      <c r="AG160" s="582"/>
    </row>
    <row r="161" spans="9:33" ht="12.75" customHeight="1">
      <c r="I161" s="582"/>
      <c r="J161" s="582"/>
      <c r="K161" s="582"/>
      <c r="L161" s="582"/>
      <c r="M161" s="582"/>
      <c r="N161" s="582"/>
      <c r="O161" s="582"/>
      <c r="P161" s="582"/>
      <c r="Q161" s="582"/>
      <c r="R161" s="582"/>
      <c r="S161" s="582"/>
      <c r="T161" s="582"/>
      <c r="U161" s="582"/>
      <c r="V161" s="582"/>
      <c r="W161" s="582"/>
      <c r="X161" s="582"/>
      <c r="Y161" s="582"/>
      <c r="Z161" s="582"/>
      <c r="AA161" s="582"/>
      <c r="AB161" s="582"/>
      <c r="AC161" s="582"/>
      <c r="AD161" s="582"/>
      <c r="AE161" s="582"/>
      <c r="AF161" s="582"/>
      <c r="AG161" s="582"/>
    </row>
    <row r="162" spans="9:33" ht="12.75" customHeight="1">
      <c r="I162" s="582"/>
      <c r="J162" s="582"/>
      <c r="K162" s="582"/>
      <c r="L162" s="582"/>
      <c r="M162" s="582"/>
      <c r="N162" s="582"/>
      <c r="O162" s="582"/>
      <c r="P162" s="582"/>
      <c r="Q162" s="582"/>
      <c r="R162" s="582"/>
      <c r="S162" s="582"/>
      <c r="T162" s="582"/>
      <c r="U162" s="582"/>
      <c r="V162" s="582"/>
      <c r="W162" s="582"/>
      <c r="X162" s="582"/>
      <c r="Y162" s="582"/>
      <c r="Z162" s="582"/>
      <c r="AA162" s="582"/>
      <c r="AB162" s="582"/>
      <c r="AC162" s="582"/>
      <c r="AD162" s="582"/>
      <c r="AE162" s="582"/>
      <c r="AF162" s="582"/>
      <c r="AG162" s="582"/>
    </row>
    <row r="163" spans="9:33" ht="12.75" customHeight="1">
      <c r="I163" s="582"/>
      <c r="J163" s="582"/>
      <c r="K163" s="582"/>
      <c r="L163" s="582"/>
      <c r="M163" s="582"/>
      <c r="N163" s="582"/>
      <c r="O163" s="582"/>
      <c r="P163" s="582"/>
      <c r="Q163" s="582"/>
      <c r="R163" s="582"/>
      <c r="S163" s="582"/>
      <c r="T163" s="582"/>
      <c r="U163" s="582"/>
      <c r="V163" s="582"/>
      <c r="W163" s="582"/>
      <c r="X163" s="582"/>
      <c r="Y163" s="582"/>
      <c r="Z163" s="582"/>
      <c r="AA163" s="582"/>
      <c r="AB163" s="582"/>
      <c r="AC163" s="582"/>
      <c r="AD163" s="582"/>
      <c r="AE163" s="582"/>
      <c r="AF163" s="582"/>
      <c r="AG163" s="582"/>
    </row>
    <row r="164" spans="9:33" ht="12.75" customHeight="1">
      <c r="I164" s="582"/>
      <c r="J164" s="582"/>
      <c r="K164" s="582"/>
      <c r="L164" s="582"/>
      <c r="M164" s="582"/>
      <c r="N164" s="582"/>
      <c r="O164" s="582"/>
      <c r="P164" s="582"/>
      <c r="Q164" s="582"/>
      <c r="R164" s="582"/>
      <c r="S164" s="582"/>
      <c r="T164" s="582"/>
      <c r="U164" s="582"/>
      <c r="V164" s="582"/>
      <c r="W164" s="582"/>
      <c r="X164" s="582"/>
      <c r="Y164" s="582"/>
      <c r="Z164" s="582"/>
      <c r="AA164" s="582"/>
      <c r="AB164" s="582"/>
      <c r="AC164" s="582"/>
      <c r="AD164" s="582"/>
      <c r="AE164" s="582"/>
      <c r="AF164" s="582"/>
      <c r="AG164" s="582"/>
    </row>
    <row r="165" spans="9:33" ht="12.75" customHeight="1">
      <c r="I165" s="582"/>
      <c r="J165" s="582"/>
      <c r="K165" s="582"/>
      <c r="L165" s="582"/>
      <c r="M165" s="582"/>
      <c r="N165" s="582"/>
      <c r="O165" s="582"/>
      <c r="P165" s="582"/>
      <c r="Q165" s="582"/>
      <c r="R165" s="582"/>
      <c r="S165" s="582"/>
      <c r="T165" s="582"/>
      <c r="U165" s="582"/>
      <c r="V165" s="582"/>
      <c r="W165" s="582"/>
      <c r="X165" s="582"/>
      <c r="Y165" s="582"/>
      <c r="Z165" s="582"/>
      <c r="AA165" s="582"/>
      <c r="AB165" s="582"/>
      <c r="AC165" s="582"/>
      <c r="AD165" s="582"/>
      <c r="AE165" s="582"/>
      <c r="AF165" s="582"/>
      <c r="AG165" s="582"/>
    </row>
    <row r="166" spans="9:33" ht="12.75" customHeight="1">
      <c r="I166" s="582"/>
      <c r="J166" s="582"/>
      <c r="K166" s="582"/>
      <c r="L166" s="582"/>
      <c r="M166" s="582"/>
      <c r="N166" s="582"/>
      <c r="O166" s="582"/>
      <c r="P166" s="582"/>
      <c r="Q166" s="582"/>
      <c r="R166" s="582"/>
      <c r="S166" s="582"/>
      <c r="T166" s="582"/>
      <c r="U166" s="582"/>
      <c r="V166" s="582"/>
      <c r="W166" s="582"/>
      <c r="X166" s="582"/>
      <c r="Y166" s="582"/>
      <c r="Z166" s="582"/>
      <c r="AA166" s="582"/>
      <c r="AB166" s="582"/>
      <c r="AC166" s="582"/>
      <c r="AD166" s="582"/>
      <c r="AE166" s="582"/>
      <c r="AF166" s="582"/>
      <c r="AG166" s="582"/>
    </row>
    <row r="167" spans="9:33" ht="12.75" customHeight="1">
      <c r="I167" s="582"/>
      <c r="J167" s="582"/>
      <c r="K167" s="582"/>
      <c r="L167" s="582"/>
      <c r="M167" s="582"/>
      <c r="N167" s="582"/>
      <c r="O167" s="582"/>
      <c r="P167" s="582"/>
      <c r="Q167" s="582"/>
      <c r="R167" s="582"/>
      <c r="S167" s="582"/>
      <c r="T167" s="582"/>
      <c r="U167" s="582"/>
      <c r="V167" s="582"/>
      <c r="W167" s="582"/>
      <c r="X167" s="582"/>
      <c r="Y167" s="582"/>
      <c r="Z167" s="582"/>
      <c r="AA167" s="582"/>
      <c r="AB167" s="582"/>
      <c r="AC167" s="582"/>
      <c r="AD167" s="582"/>
      <c r="AE167" s="582"/>
      <c r="AF167" s="582"/>
      <c r="AG167" s="582"/>
    </row>
    <row r="168" spans="9:33" ht="12.75" customHeight="1">
      <c r="I168" s="582"/>
      <c r="J168" s="582"/>
      <c r="K168" s="582"/>
      <c r="L168" s="582"/>
      <c r="M168" s="582"/>
      <c r="N168" s="582"/>
      <c r="O168" s="582"/>
      <c r="P168" s="582"/>
      <c r="Q168" s="582"/>
      <c r="R168" s="582"/>
      <c r="S168" s="582"/>
      <c r="T168" s="582"/>
      <c r="U168" s="582"/>
      <c r="V168" s="582"/>
      <c r="W168" s="582"/>
      <c r="X168" s="582"/>
      <c r="Y168" s="582"/>
      <c r="Z168" s="582"/>
      <c r="AA168" s="582"/>
      <c r="AB168" s="582"/>
      <c r="AC168" s="582"/>
      <c r="AD168" s="582"/>
      <c r="AE168" s="582"/>
      <c r="AF168" s="582"/>
      <c r="AG168" s="582"/>
    </row>
    <row r="169" spans="9:33" ht="12.75" customHeight="1">
      <c r="I169" s="582"/>
      <c r="J169" s="582"/>
      <c r="K169" s="582"/>
      <c r="L169" s="582"/>
      <c r="M169" s="582"/>
      <c r="N169" s="582"/>
      <c r="O169" s="582"/>
      <c r="P169" s="582"/>
      <c r="Q169" s="582"/>
      <c r="R169" s="582"/>
      <c r="S169" s="582"/>
      <c r="T169" s="582"/>
      <c r="U169" s="582"/>
      <c r="V169" s="582"/>
      <c r="W169" s="582"/>
      <c r="X169" s="582"/>
      <c r="Y169" s="582"/>
      <c r="Z169" s="582"/>
      <c r="AA169" s="582"/>
      <c r="AB169" s="582"/>
      <c r="AC169" s="582"/>
      <c r="AD169" s="582"/>
      <c r="AE169" s="582"/>
      <c r="AF169" s="582"/>
      <c r="AG169" s="582"/>
    </row>
    <row r="170" spans="9:33" ht="12.75" customHeight="1">
      <c r="I170" s="582"/>
      <c r="J170" s="582"/>
      <c r="K170" s="582"/>
      <c r="L170" s="582"/>
      <c r="M170" s="582"/>
      <c r="N170" s="582"/>
      <c r="O170" s="582"/>
      <c r="P170" s="582"/>
      <c r="Q170" s="582"/>
      <c r="R170" s="582"/>
      <c r="S170" s="582"/>
      <c r="T170" s="582"/>
      <c r="U170" s="582"/>
      <c r="V170" s="582"/>
      <c r="W170" s="582"/>
      <c r="X170" s="582"/>
      <c r="Y170" s="582"/>
      <c r="Z170" s="582"/>
      <c r="AA170" s="582"/>
      <c r="AB170" s="582"/>
      <c r="AC170" s="582"/>
      <c r="AD170" s="582"/>
      <c r="AE170" s="582"/>
      <c r="AF170" s="582"/>
      <c r="AG170" s="582"/>
    </row>
    <row r="171" spans="9:33" ht="12.75" customHeight="1">
      <c r="I171" s="582"/>
      <c r="J171" s="582"/>
      <c r="K171" s="582"/>
      <c r="L171" s="582"/>
      <c r="M171" s="582"/>
      <c r="N171" s="582"/>
      <c r="O171" s="582"/>
      <c r="P171" s="582"/>
      <c r="Q171" s="582"/>
      <c r="R171" s="582"/>
      <c r="S171" s="582"/>
      <c r="T171" s="582"/>
      <c r="U171" s="582"/>
      <c r="V171" s="582"/>
      <c r="W171" s="582"/>
      <c r="X171" s="582"/>
      <c r="Y171" s="582"/>
      <c r="Z171" s="582"/>
      <c r="AA171" s="582"/>
      <c r="AB171" s="582"/>
      <c r="AC171" s="582"/>
      <c r="AD171" s="582"/>
      <c r="AE171" s="582"/>
      <c r="AF171" s="582"/>
      <c r="AG171" s="582"/>
    </row>
    <row r="172" spans="9:33" ht="12.75" customHeight="1">
      <c r="I172" s="582"/>
      <c r="J172" s="582"/>
      <c r="K172" s="582"/>
      <c r="L172" s="582"/>
      <c r="M172" s="582"/>
      <c r="N172" s="582"/>
      <c r="O172" s="582"/>
      <c r="P172" s="582"/>
      <c r="Q172" s="582"/>
      <c r="R172" s="582"/>
      <c r="S172" s="582"/>
      <c r="T172" s="582"/>
      <c r="U172" s="582"/>
      <c r="V172" s="582"/>
      <c r="W172" s="582"/>
      <c r="X172" s="582"/>
      <c r="Y172" s="582"/>
      <c r="Z172" s="582"/>
      <c r="AA172" s="582"/>
      <c r="AB172" s="582"/>
      <c r="AC172" s="582"/>
      <c r="AD172" s="582"/>
      <c r="AE172" s="582"/>
      <c r="AF172" s="582"/>
      <c r="AG172" s="582"/>
    </row>
    <row r="173" spans="9:33" ht="12.75" customHeight="1">
      <c r="I173" s="582"/>
      <c r="J173" s="582"/>
      <c r="K173" s="582"/>
      <c r="L173" s="582"/>
      <c r="M173" s="582"/>
      <c r="N173" s="582"/>
      <c r="O173" s="582"/>
      <c r="P173" s="582"/>
      <c r="Q173" s="582"/>
      <c r="R173" s="582"/>
      <c r="S173" s="582"/>
      <c r="T173" s="582"/>
      <c r="U173" s="582"/>
      <c r="V173" s="582"/>
      <c r="W173" s="582"/>
      <c r="X173" s="582"/>
      <c r="Y173" s="582"/>
      <c r="Z173" s="582"/>
      <c r="AA173" s="582"/>
      <c r="AB173" s="582"/>
      <c r="AC173" s="582"/>
      <c r="AD173" s="582"/>
      <c r="AE173" s="582"/>
      <c r="AF173" s="582"/>
      <c r="AG173" s="582"/>
    </row>
    <row r="174" spans="9:33" ht="12.75" customHeight="1">
      <c r="I174" s="582"/>
      <c r="J174" s="582"/>
      <c r="K174" s="582"/>
      <c r="L174" s="582"/>
      <c r="M174" s="582"/>
      <c r="N174" s="582"/>
      <c r="O174" s="582"/>
      <c r="P174" s="582"/>
      <c r="Q174" s="582"/>
      <c r="R174" s="582"/>
      <c r="S174" s="582"/>
      <c r="T174" s="582"/>
      <c r="U174" s="582"/>
      <c r="V174" s="582"/>
      <c r="W174" s="582"/>
      <c r="X174" s="582"/>
      <c r="Y174" s="582"/>
      <c r="Z174" s="582"/>
      <c r="AA174" s="582"/>
      <c r="AB174" s="582"/>
      <c r="AC174" s="582"/>
      <c r="AD174" s="582"/>
      <c r="AE174" s="582"/>
      <c r="AF174" s="582"/>
      <c r="AG174" s="582"/>
    </row>
    <row r="175" spans="9:33" ht="12.75" customHeight="1">
      <c r="I175" s="582"/>
      <c r="J175" s="582"/>
      <c r="K175" s="582"/>
      <c r="L175" s="582"/>
      <c r="M175" s="582"/>
      <c r="N175" s="582"/>
      <c r="O175" s="582"/>
      <c r="P175" s="582"/>
      <c r="Q175" s="582"/>
      <c r="R175" s="582"/>
      <c r="S175" s="582"/>
      <c r="T175" s="582"/>
      <c r="U175" s="582"/>
      <c r="V175" s="582"/>
      <c r="W175" s="582"/>
      <c r="X175" s="582"/>
      <c r="Y175" s="582"/>
      <c r="Z175" s="582"/>
      <c r="AA175" s="582"/>
      <c r="AB175" s="582"/>
      <c r="AC175" s="582"/>
      <c r="AD175" s="582"/>
      <c r="AE175" s="582"/>
      <c r="AF175" s="582"/>
      <c r="AG175" s="582"/>
    </row>
    <row r="176" spans="9:33" ht="12.75" customHeight="1">
      <c r="I176" s="582"/>
      <c r="J176" s="582"/>
      <c r="K176" s="582"/>
      <c r="L176" s="582"/>
      <c r="M176" s="582"/>
      <c r="N176" s="582"/>
      <c r="O176" s="582"/>
      <c r="P176" s="582"/>
      <c r="Q176" s="582"/>
      <c r="R176" s="582"/>
      <c r="S176" s="582"/>
      <c r="T176" s="582"/>
      <c r="U176" s="582"/>
      <c r="V176" s="582"/>
      <c r="W176" s="582"/>
      <c r="X176" s="582"/>
      <c r="Y176" s="582"/>
      <c r="Z176" s="582"/>
      <c r="AA176" s="582"/>
      <c r="AB176" s="582"/>
      <c r="AC176" s="582"/>
      <c r="AD176" s="582"/>
      <c r="AE176" s="582"/>
      <c r="AF176" s="582"/>
      <c r="AG176" s="582"/>
    </row>
    <row r="177" spans="9:33" ht="12.75" customHeight="1">
      <c r="I177" s="582"/>
      <c r="J177" s="582"/>
      <c r="K177" s="582"/>
      <c r="L177" s="582"/>
      <c r="M177" s="582"/>
      <c r="N177" s="582"/>
      <c r="O177" s="582"/>
      <c r="P177" s="582"/>
      <c r="Q177" s="582"/>
      <c r="R177" s="582"/>
      <c r="S177" s="582"/>
      <c r="T177" s="582"/>
      <c r="U177" s="582"/>
      <c r="V177" s="582"/>
      <c r="W177" s="582"/>
      <c r="X177" s="582"/>
      <c r="Y177" s="582"/>
      <c r="Z177" s="582"/>
      <c r="AA177" s="582"/>
      <c r="AB177" s="582"/>
      <c r="AC177" s="582"/>
      <c r="AD177" s="582"/>
      <c r="AE177" s="582"/>
      <c r="AF177" s="582"/>
      <c r="AG177" s="582"/>
    </row>
    <row r="178" spans="9:33" ht="12.75" customHeight="1">
      <c r="I178" s="582"/>
      <c r="J178" s="582"/>
      <c r="K178" s="582"/>
      <c r="L178" s="582"/>
      <c r="M178" s="582"/>
      <c r="N178" s="582"/>
      <c r="O178" s="582"/>
      <c r="P178" s="582"/>
      <c r="Q178" s="582"/>
      <c r="R178" s="582"/>
      <c r="S178" s="582"/>
      <c r="T178" s="582"/>
      <c r="U178" s="582"/>
      <c r="V178" s="582"/>
      <c r="W178" s="582"/>
      <c r="X178" s="582"/>
      <c r="Y178" s="582"/>
      <c r="Z178" s="582"/>
      <c r="AA178" s="582"/>
      <c r="AB178" s="582"/>
      <c r="AC178" s="582"/>
      <c r="AD178" s="582"/>
      <c r="AE178" s="582"/>
      <c r="AF178" s="582"/>
      <c r="AG178" s="582"/>
    </row>
    <row r="179" spans="9:33" ht="12.75" customHeight="1">
      <c r="I179" s="582"/>
      <c r="J179" s="582"/>
      <c r="K179" s="582"/>
      <c r="L179" s="582"/>
      <c r="M179" s="582"/>
      <c r="N179" s="582"/>
      <c r="O179" s="582"/>
      <c r="P179" s="582"/>
      <c r="Q179" s="582"/>
      <c r="R179" s="582"/>
      <c r="S179" s="582"/>
      <c r="T179" s="582"/>
      <c r="U179" s="582"/>
      <c r="V179" s="582"/>
      <c r="W179" s="582"/>
      <c r="X179" s="582"/>
      <c r="Y179" s="582"/>
      <c r="Z179" s="582"/>
      <c r="AA179" s="582"/>
      <c r="AB179" s="582"/>
      <c r="AC179" s="582"/>
      <c r="AD179" s="582"/>
      <c r="AE179" s="582"/>
      <c r="AF179" s="582"/>
      <c r="AG179" s="582"/>
    </row>
    <row r="180" spans="9:33" ht="12.75" customHeight="1">
      <c r="I180" s="582"/>
      <c r="J180" s="582"/>
      <c r="K180" s="582"/>
      <c r="L180" s="582"/>
      <c r="M180" s="582"/>
      <c r="N180" s="582"/>
      <c r="O180" s="582"/>
      <c r="P180" s="582"/>
      <c r="Q180" s="582"/>
      <c r="R180" s="582"/>
      <c r="S180" s="582"/>
      <c r="T180" s="582"/>
      <c r="U180" s="582"/>
      <c r="V180" s="582"/>
      <c r="W180" s="582"/>
      <c r="X180" s="582"/>
      <c r="Y180" s="582"/>
      <c r="Z180" s="582"/>
      <c r="AA180" s="582"/>
      <c r="AB180" s="582"/>
      <c r="AC180" s="582"/>
      <c r="AD180" s="582"/>
      <c r="AE180" s="582"/>
      <c r="AF180" s="582"/>
      <c r="AG180" s="582"/>
    </row>
    <row r="181" spans="9:33" ht="12.75" customHeight="1">
      <c r="I181" s="582"/>
      <c r="J181" s="582"/>
      <c r="K181" s="582"/>
      <c r="L181" s="582"/>
      <c r="M181" s="582"/>
      <c r="N181" s="582"/>
      <c r="O181" s="582"/>
      <c r="P181" s="582"/>
      <c r="Q181" s="582"/>
      <c r="R181" s="582"/>
      <c r="S181" s="582"/>
      <c r="T181" s="582"/>
      <c r="U181" s="582"/>
      <c r="V181" s="582"/>
      <c r="W181" s="582"/>
      <c r="X181" s="582"/>
      <c r="Y181" s="582"/>
      <c r="Z181" s="582"/>
      <c r="AA181" s="582"/>
      <c r="AB181" s="582"/>
      <c r="AC181" s="582"/>
      <c r="AD181" s="582"/>
      <c r="AE181" s="582"/>
      <c r="AF181" s="582"/>
      <c r="AG181" s="582"/>
    </row>
    <row r="182" spans="9:33" ht="12.75" customHeight="1">
      <c r="I182" s="582"/>
      <c r="J182" s="582"/>
      <c r="K182" s="582"/>
      <c r="L182" s="582"/>
      <c r="M182" s="582"/>
      <c r="N182" s="582"/>
      <c r="O182" s="582"/>
      <c r="P182" s="582"/>
      <c r="Q182" s="582"/>
      <c r="R182" s="582"/>
      <c r="S182" s="582"/>
      <c r="T182" s="582"/>
      <c r="U182" s="582"/>
      <c r="V182" s="582"/>
      <c r="W182" s="582"/>
      <c r="X182" s="582"/>
      <c r="Y182" s="582"/>
      <c r="Z182" s="582"/>
      <c r="AA182" s="582"/>
      <c r="AB182" s="582"/>
      <c r="AC182" s="582"/>
      <c r="AD182" s="582"/>
      <c r="AE182" s="582"/>
      <c r="AF182" s="582"/>
      <c r="AG182" s="582"/>
    </row>
    <row r="183" spans="9:33" ht="12.75" customHeight="1">
      <c r="I183" s="582"/>
      <c r="J183" s="582"/>
      <c r="K183" s="582"/>
      <c r="L183" s="582"/>
      <c r="M183" s="582"/>
      <c r="N183" s="582"/>
      <c r="O183" s="582"/>
      <c r="P183" s="582"/>
      <c r="Q183" s="582"/>
      <c r="R183" s="582"/>
      <c r="S183" s="582"/>
      <c r="T183" s="582"/>
      <c r="U183" s="582"/>
      <c r="V183" s="582"/>
      <c r="W183" s="582"/>
      <c r="X183" s="582"/>
      <c r="Y183" s="582"/>
      <c r="Z183" s="582"/>
      <c r="AA183" s="582"/>
      <c r="AB183" s="582"/>
      <c r="AC183" s="582"/>
      <c r="AD183" s="582"/>
      <c r="AE183" s="582"/>
      <c r="AF183" s="582"/>
      <c r="AG183" s="582"/>
    </row>
    <row r="184" spans="9:33" ht="12.75" customHeight="1">
      <c r="I184" s="582"/>
      <c r="J184" s="582"/>
      <c r="K184" s="582"/>
      <c r="L184" s="582"/>
      <c r="M184" s="582"/>
      <c r="N184" s="582"/>
      <c r="O184" s="582"/>
      <c r="P184" s="582"/>
      <c r="Q184" s="582"/>
      <c r="R184" s="582"/>
      <c r="S184" s="582"/>
      <c r="T184" s="582"/>
      <c r="U184" s="582"/>
      <c r="V184" s="582"/>
      <c r="W184" s="582"/>
      <c r="X184" s="582"/>
      <c r="Y184" s="582"/>
      <c r="Z184" s="582"/>
      <c r="AA184" s="582"/>
      <c r="AB184" s="582"/>
      <c r="AC184" s="582"/>
      <c r="AD184" s="582"/>
      <c r="AE184" s="582"/>
      <c r="AF184" s="582"/>
      <c r="AG184" s="582"/>
    </row>
    <row r="185" spans="9:33" ht="12.75" customHeight="1">
      <c r="I185" s="582"/>
      <c r="J185" s="582"/>
      <c r="K185" s="582"/>
      <c r="L185" s="582"/>
      <c r="M185" s="582"/>
      <c r="N185" s="582"/>
      <c r="O185" s="582"/>
      <c r="P185" s="582"/>
      <c r="Q185" s="582"/>
      <c r="R185" s="582"/>
      <c r="S185" s="582"/>
      <c r="T185" s="582"/>
      <c r="U185" s="582"/>
      <c r="V185" s="582"/>
      <c r="W185" s="582"/>
      <c r="X185" s="582"/>
      <c r="Y185" s="582"/>
      <c r="Z185" s="582"/>
      <c r="AA185" s="582"/>
      <c r="AB185" s="582"/>
      <c r="AC185" s="582"/>
      <c r="AD185" s="582"/>
      <c r="AE185" s="582"/>
      <c r="AF185" s="582"/>
      <c r="AG185" s="582"/>
    </row>
    <row r="186" spans="9:33" ht="12.75" customHeight="1">
      <c r="I186" s="582"/>
      <c r="J186" s="582"/>
      <c r="K186" s="582"/>
      <c r="L186" s="582"/>
      <c r="M186" s="582"/>
      <c r="N186" s="582"/>
      <c r="O186" s="582"/>
      <c r="P186" s="582"/>
      <c r="Q186" s="582"/>
      <c r="R186" s="582"/>
      <c r="S186" s="582"/>
      <c r="T186" s="582"/>
      <c r="U186" s="582"/>
      <c r="V186" s="582"/>
      <c r="W186" s="582"/>
      <c r="X186" s="582"/>
      <c r="Y186" s="582"/>
      <c r="Z186" s="582"/>
      <c r="AA186" s="582"/>
      <c r="AB186" s="582"/>
      <c r="AC186" s="582"/>
      <c r="AD186" s="582"/>
      <c r="AE186" s="582"/>
      <c r="AF186" s="582"/>
      <c r="AG186" s="582"/>
    </row>
    <row r="187" spans="9:33" ht="12.75" customHeight="1">
      <c r="I187" s="582"/>
      <c r="J187" s="582"/>
      <c r="K187" s="582"/>
      <c r="L187" s="582"/>
      <c r="M187" s="582"/>
      <c r="N187" s="582"/>
      <c r="O187" s="582"/>
      <c r="P187" s="582"/>
      <c r="Q187" s="582"/>
      <c r="R187" s="582"/>
      <c r="S187" s="582"/>
      <c r="T187" s="582"/>
      <c r="U187" s="582"/>
      <c r="V187" s="582"/>
      <c r="W187" s="582"/>
      <c r="X187" s="582"/>
      <c r="Y187" s="582"/>
      <c r="Z187" s="582"/>
      <c r="AA187" s="582"/>
      <c r="AB187" s="582"/>
      <c r="AC187" s="582"/>
      <c r="AD187" s="582"/>
      <c r="AE187" s="582"/>
      <c r="AF187" s="582"/>
      <c r="AG187" s="582"/>
    </row>
    <row r="188" spans="9:33" ht="12.75" customHeight="1">
      <c r="I188" s="582"/>
      <c r="J188" s="582"/>
      <c r="K188" s="582"/>
      <c r="L188" s="582"/>
      <c r="M188" s="582"/>
      <c r="N188" s="582"/>
      <c r="O188" s="582"/>
      <c r="P188" s="582"/>
      <c r="Q188" s="582"/>
      <c r="R188" s="582"/>
      <c r="S188" s="582"/>
      <c r="T188" s="582"/>
      <c r="U188" s="582"/>
      <c r="V188" s="582"/>
      <c r="W188" s="582"/>
      <c r="X188" s="582"/>
      <c r="Y188" s="582"/>
      <c r="Z188" s="582"/>
      <c r="AA188" s="582"/>
      <c r="AB188" s="582"/>
      <c r="AC188" s="582"/>
      <c r="AD188" s="582"/>
      <c r="AE188" s="582"/>
      <c r="AF188" s="582"/>
      <c r="AG188" s="582"/>
    </row>
    <row r="189" spans="9:33" ht="12.75" customHeight="1">
      <c r="I189" s="582"/>
      <c r="J189" s="582"/>
      <c r="K189" s="582"/>
      <c r="L189" s="582"/>
      <c r="M189" s="582"/>
      <c r="N189" s="582"/>
      <c r="O189" s="582"/>
      <c r="P189" s="582"/>
      <c r="Q189" s="582"/>
      <c r="R189" s="582"/>
      <c r="S189" s="582"/>
      <c r="T189" s="582"/>
      <c r="U189" s="582"/>
      <c r="V189" s="582"/>
      <c r="W189" s="582"/>
      <c r="X189" s="582"/>
      <c r="Y189" s="582"/>
      <c r="Z189" s="582"/>
      <c r="AA189" s="582"/>
      <c r="AB189" s="582"/>
      <c r="AC189" s="582"/>
      <c r="AD189" s="582"/>
      <c r="AE189" s="582"/>
      <c r="AF189" s="582"/>
      <c r="AG189" s="582"/>
    </row>
    <row r="190" spans="9:33" ht="12.75" customHeight="1">
      <c r="I190" s="582"/>
      <c r="J190" s="582"/>
      <c r="K190" s="582"/>
      <c r="L190" s="582"/>
      <c r="M190" s="582"/>
      <c r="N190" s="582"/>
      <c r="O190" s="582"/>
      <c r="P190" s="582"/>
      <c r="Q190" s="582"/>
      <c r="R190" s="582"/>
      <c r="S190" s="582"/>
      <c r="T190" s="582"/>
      <c r="U190" s="582"/>
      <c r="V190" s="582"/>
      <c r="W190" s="582"/>
      <c r="X190" s="582"/>
      <c r="Y190" s="582"/>
      <c r="Z190" s="582"/>
      <c r="AA190" s="582"/>
      <c r="AB190" s="582"/>
      <c r="AC190" s="582"/>
      <c r="AD190" s="582"/>
      <c r="AE190" s="582"/>
      <c r="AF190" s="582"/>
      <c r="AG190" s="582"/>
    </row>
    <row r="191" spans="9:33" ht="12.75" customHeight="1">
      <c r="I191" s="582"/>
      <c r="J191" s="582"/>
      <c r="K191" s="582"/>
      <c r="L191" s="582"/>
      <c r="M191" s="582"/>
      <c r="N191" s="582"/>
      <c r="O191" s="582"/>
      <c r="P191" s="582"/>
      <c r="Q191" s="582"/>
      <c r="R191" s="582"/>
      <c r="S191" s="582"/>
      <c r="T191" s="582"/>
      <c r="U191" s="582"/>
      <c r="V191" s="582"/>
      <c r="W191" s="582"/>
      <c r="X191" s="582"/>
      <c r="Y191" s="582"/>
      <c r="Z191" s="582"/>
      <c r="AA191" s="582"/>
      <c r="AB191" s="582"/>
      <c r="AC191" s="582"/>
      <c r="AD191" s="582"/>
      <c r="AE191" s="582"/>
      <c r="AF191" s="582"/>
      <c r="AG191" s="582"/>
    </row>
    <row r="192" spans="9:33" ht="12.75" customHeight="1">
      <c r="I192" s="582"/>
      <c r="J192" s="582"/>
      <c r="K192" s="582"/>
      <c r="L192" s="582"/>
      <c r="M192" s="582"/>
      <c r="N192" s="582"/>
      <c r="O192" s="582"/>
      <c r="P192" s="582"/>
      <c r="Q192" s="582"/>
      <c r="R192" s="582"/>
      <c r="S192" s="582"/>
      <c r="T192" s="582"/>
      <c r="U192" s="582"/>
      <c r="V192" s="582"/>
      <c r="W192" s="582"/>
      <c r="X192" s="582"/>
      <c r="Y192" s="582"/>
      <c r="Z192" s="582"/>
      <c r="AA192" s="582"/>
      <c r="AB192" s="582"/>
      <c r="AC192" s="582"/>
      <c r="AD192" s="582"/>
      <c r="AE192" s="582"/>
      <c r="AF192" s="582"/>
      <c r="AG192" s="582"/>
    </row>
    <row r="193" spans="9:33" ht="12.75" customHeight="1">
      <c r="I193" s="582"/>
      <c r="J193" s="582"/>
      <c r="K193" s="582"/>
      <c r="L193" s="582"/>
      <c r="M193" s="582"/>
      <c r="N193" s="582"/>
      <c r="O193" s="582"/>
      <c r="P193" s="582"/>
      <c r="Q193" s="582"/>
      <c r="R193" s="582"/>
      <c r="S193" s="582"/>
      <c r="T193" s="582"/>
      <c r="U193" s="582"/>
      <c r="V193" s="582"/>
      <c r="W193" s="582"/>
      <c r="X193" s="582"/>
      <c r="Y193" s="582"/>
      <c r="Z193" s="582"/>
      <c r="AA193" s="582"/>
      <c r="AB193" s="582"/>
      <c r="AC193" s="582"/>
      <c r="AD193" s="582"/>
      <c r="AE193" s="582"/>
      <c r="AF193" s="582"/>
      <c r="AG193" s="582"/>
    </row>
    <row r="194" spans="9:33" ht="12.75" customHeight="1">
      <c r="I194" s="582"/>
      <c r="J194" s="582"/>
      <c r="K194" s="582"/>
      <c r="L194" s="582"/>
      <c r="M194" s="582"/>
      <c r="N194" s="582"/>
      <c r="O194" s="582"/>
      <c r="P194" s="582"/>
      <c r="Q194" s="582"/>
      <c r="R194" s="582"/>
      <c r="S194" s="582"/>
      <c r="T194" s="582"/>
      <c r="U194" s="582"/>
      <c r="V194" s="582"/>
      <c r="W194" s="582"/>
      <c r="X194" s="582"/>
      <c r="Y194" s="582"/>
      <c r="Z194" s="582"/>
      <c r="AA194" s="582"/>
      <c r="AB194" s="582"/>
      <c r="AC194" s="582"/>
      <c r="AD194" s="582"/>
      <c r="AE194" s="582"/>
      <c r="AF194" s="582"/>
      <c r="AG194" s="582"/>
    </row>
    <row r="195" spans="9:33" ht="12.75" customHeight="1">
      <c r="I195" s="582"/>
      <c r="J195" s="582"/>
      <c r="K195" s="582"/>
      <c r="L195" s="582"/>
      <c r="M195" s="582"/>
      <c r="N195" s="582"/>
      <c r="O195" s="582"/>
      <c r="P195" s="582"/>
      <c r="Q195" s="582"/>
      <c r="R195" s="582"/>
      <c r="S195" s="582"/>
      <c r="T195" s="582"/>
      <c r="U195" s="582"/>
      <c r="V195" s="582"/>
      <c r="W195" s="582"/>
      <c r="X195" s="582"/>
      <c r="Y195" s="582"/>
      <c r="Z195" s="582"/>
      <c r="AA195" s="582"/>
      <c r="AB195" s="582"/>
      <c r="AC195" s="582"/>
      <c r="AD195" s="582"/>
      <c r="AE195" s="582"/>
      <c r="AF195" s="582"/>
      <c r="AG195" s="582"/>
    </row>
    <row r="196" spans="9:33" ht="12.75" customHeight="1">
      <c r="I196" s="582"/>
      <c r="J196" s="582"/>
      <c r="K196" s="582"/>
      <c r="L196" s="582"/>
      <c r="M196" s="582"/>
      <c r="N196" s="582"/>
      <c r="O196" s="582"/>
      <c r="P196" s="582"/>
      <c r="Q196" s="582"/>
      <c r="R196" s="582"/>
      <c r="S196" s="582"/>
      <c r="T196" s="582"/>
      <c r="U196" s="582"/>
      <c r="V196" s="582"/>
      <c r="W196" s="582"/>
      <c r="X196" s="582"/>
      <c r="Y196" s="582"/>
      <c r="Z196" s="582"/>
      <c r="AA196" s="582"/>
      <c r="AB196" s="582"/>
      <c r="AC196" s="582"/>
      <c r="AD196" s="582"/>
      <c r="AE196" s="582"/>
      <c r="AF196" s="582"/>
      <c r="AG196" s="582"/>
    </row>
    <row r="197" spans="9:33" ht="12.75" customHeight="1">
      <c r="I197" s="582"/>
      <c r="J197" s="582"/>
      <c r="K197" s="582"/>
      <c r="L197" s="582"/>
      <c r="M197" s="582"/>
      <c r="N197" s="582"/>
      <c r="O197" s="582"/>
      <c r="P197" s="582"/>
      <c r="Q197" s="582"/>
      <c r="R197" s="582"/>
      <c r="S197" s="582"/>
      <c r="T197" s="582"/>
      <c r="U197" s="582"/>
      <c r="V197" s="582"/>
      <c r="W197" s="582"/>
      <c r="X197" s="582"/>
      <c r="Y197" s="582"/>
      <c r="Z197" s="582"/>
      <c r="AA197" s="582"/>
      <c r="AB197" s="582"/>
      <c r="AC197" s="582"/>
      <c r="AD197" s="582"/>
      <c r="AE197" s="582"/>
      <c r="AF197" s="582"/>
      <c r="AG197" s="582"/>
    </row>
    <row r="198" spans="9:33" ht="12.75" customHeight="1">
      <c r="I198" s="582"/>
      <c r="J198" s="582"/>
      <c r="K198" s="582"/>
      <c r="L198" s="582"/>
      <c r="M198" s="582"/>
      <c r="N198" s="582"/>
      <c r="O198" s="582"/>
      <c r="P198" s="582"/>
      <c r="Q198" s="582"/>
      <c r="R198" s="582"/>
      <c r="S198" s="582"/>
      <c r="T198" s="582"/>
      <c r="U198" s="582"/>
      <c r="V198" s="582"/>
      <c r="W198" s="582"/>
      <c r="X198" s="582"/>
      <c r="Y198" s="582"/>
      <c r="Z198" s="582"/>
      <c r="AA198" s="582"/>
      <c r="AB198" s="582"/>
      <c r="AC198" s="582"/>
      <c r="AD198" s="582"/>
      <c r="AE198" s="582"/>
      <c r="AF198" s="582"/>
      <c r="AG198" s="582"/>
    </row>
    <row r="199" spans="9:33" ht="12.75" customHeight="1">
      <c r="I199" s="582"/>
      <c r="J199" s="582"/>
      <c r="K199" s="582"/>
      <c r="L199" s="582"/>
      <c r="M199" s="582"/>
      <c r="N199" s="582"/>
      <c r="O199" s="582"/>
      <c r="P199" s="582"/>
      <c r="Q199" s="582"/>
      <c r="R199" s="582"/>
      <c r="S199" s="582"/>
      <c r="T199" s="582"/>
      <c r="U199" s="582"/>
      <c r="V199" s="582"/>
      <c r="W199" s="582"/>
      <c r="X199" s="582"/>
      <c r="Y199" s="582"/>
      <c r="Z199" s="582"/>
      <c r="AA199" s="582"/>
      <c r="AB199" s="582"/>
      <c r="AC199" s="582"/>
      <c r="AD199" s="582"/>
      <c r="AE199" s="582"/>
      <c r="AF199" s="582"/>
      <c r="AG199" s="582"/>
    </row>
    <row r="200" spans="9:33" ht="12.75" customHeight="1">
      <c r="I200" s="582"/>
      <c r="J200" s="582"/>
      <c r="K200" s="582"/>
      <c r="L200" s="582"/>
      <c r="M200" s="582"/>
      <c r="N200" s="582"/>
      <c r="O200" s="582"/>
      <c r="P200" s="582"/>
      <c r="Q200" s="582"/>
      <c r="R200" s="582"/>
      <c r="S200" s="582"/>
      <c r="T200" s="582"/>
      <c r="U200" s="582"/>
      <c r="V200" s="582"/>
      <c r="W200" s="582"/>
      <c r="X200" s="582"/>
      <c r="Y200" s="582"/>
      <c r="Z200" s="582"/>
      <c r="AA200" s="582"/>
      <c r="AB200" s="582"/>
      <c r="AC200" s="582"/>
      <c r="AD200" s="582"/>
      <c r="AE200" s="582"/>
      <c r="AF200" s="582"/>
      <c r="AG200" s="582"/>
    </row>
    <row r="201" spans="9:33" ht="12.75" customHeight="1">
      <c r="I201" s="582"/>
      <c r="J201" s="582"/>
      <c r="K201" s="582"/>
      <c r="L201" s="582"/>
      <c r="M201" s="582"/>
      <c r="N201" s="582"/>
      <c r="O201" s="582"/>
      <c r="P201" s="582"/>
      <c r="Q201" s="582"/>
      <c r="R201" s="582"/>
      <c r="S201" s="582"/>
      <c r="T201" s="582"/>
      <c r="U201" s="582"/>
      <c r="V201" s="582"/>
      <c r="W201" s="582"/>
      <c r="X201" s="582"/>
      <c r="Y201" s="582"/>
      <c r="Z201" s="582"/>
      <c r="AA201" s="582"/>
      <c r="AB201" s="582"/>
      <c r="AC201" s="582"/>
      <c r="AD201" s="582"/>
      <c r="AE201" s="582"/>
      <c r="AF201" s="582"/>
      <c r="AG201" s="582"/>
    </row>
    <row r="202" spans="9:33" ht="12.75" customHeight="1">
      <c r="I202" s="582"/>
      <c r="J202" s="582"/>
      <c r="K202" s="582"/>
      <c r="L202" s="582"/>
      <c r="M202" s="582"/>
      <c r="N202" s="582"/>
      <c r="O202" s="582"/>
      <c r="P202" s="582"/>
      <c r="Q202" s="582"/>
      <c r="R202" s="582"/>
      <c r="S202" s="582"/>
      <c r="T202" s="582"/>
      <c r="U202" s="582"/>
      <c r="V202" s="582"/>
      <c r="W202" s="582"/>
      <c r="X202" s="582"/>
      <c r="Y202" s="582"/>
      <c r="Z202" s="582"/>
      <c r="AA202" s="582"/>
      <c r="AB202" s="582"/>
      <c r="AC202" s="582"/>
      <c r="AD202" s="582"/>
      <c r="AE202" s="582"/>
      <c r="AF202" s="582"/>
      <c r="AG202" s="582"/>
    </row>
    <row r="203" spans="9:33" ht="12.75" customHeight="1">
      <c r="I203" s="582"/>
      <c r="J203" s="582"/>
      <c r="K203" s="582"/>
      <c r="L203" s="582"/>
      <c r="M203" s="582"/>
      <c r="N203" s="582"/>
      <c r="O203" s="582"/>
      <c r="P203" s="582"/>
      <c r="Q203" s="582"/>
      <c r="R203" s="582"/>
      <c r="S203" s="582"/>
      <c r="T203" s="582"/>
      <c r="U203" s="582"/>
      <c r="V203" s="582"/>
      <c r="W203" s="582"/>
      <c r="X203" s="582"/>
      <c r="Y203" s="582"/>
      <c r="Z203" s="582"/>
      <c r="AA203" s="582"/>
      <c r="AB203" s="582"/>
      <c r="AC203" s="582"/>
      <c r="AD203" s="582"/>
      <c r="AE203" s="582"/>
      <c r="AF203" s="582"/>
      <c r="AG203" s="582"/>
    </row>
    <row r="204" spans="9:33" ht="12.75" customHeight="1">
      <c r="I204" s="582"/>
      <c r="J204" s="582"/>
      <c r="K204" s="582"/>
      <c r="L204" s="582"/>
      <c r="M204" s="582"/>
      <c r="N204" s="582"/>
      <c r="O204" s="582"/>
      <c r="P204" s="582"/>
      <c r="Q204" s="582"/>
      <c r="R204" s="582"/>
      <c r="S204" s="582"/>
      <c r="T204" s="582"/>
      <c r="U204" s="582"/>
      <c r="V204" s="582"/>
      <c r="W204" s="582"/>
      <c r="X204" s="582"/>
      <c r="Y204" s="582"/>
      <c r="Z204" s="582"/>
      <c r="AA204" s="582"/>
      <c r="AB204" s="582"/>
      <c r="AC204" s="582"/>
      <c r="AD204" s="582"/>
      <c r="AE204" s="582"/>
      <c r="AF204" s="582"/>
      <c r="AG204" s="582"/>
    </row>
    <row r="205" spans="9:33" ht="12.75" customHeight="1">
      <c r="I205" s="582"/>
      <c r="J205" s="582"/>
      <c r="K205" s="582"/>
      <c r="L205" s="582"/>
      <c r="M205" s="582"/>
      <c r="N205" s="582"/>
      <c r="O205" s="582"/>
      <c r="P205" s="582"/>
      <c r="Q205" s="582"/>
      <c r="R205" s="582"/>
      <c r="S205" s="582"/>
      <c r="T205" s="582"/>
      <c r="U205" s="582"/>
      <c r="V205" s="582"/>
      <c r="W205" s="582"/>
      <c r="X205" s="582"/>
      <c r="Y205" s="582"/>
      <c r="Z205" s="582"/>
      <c r="AA205" s="582"/>
      <c r="AB205" s="582"/>
      <c r="AC205" s="582"/>
      <c r="AD205" s="582"/>
      <c r="AE205" s="582"/>
      <c r="AF205" s="582"/>
      <c r="AG205" s="582"/>
    </row>
    <row r="206" spans="9:33" ht="12.75" customHeight="1">
      <c r="I206" s="582"/>
      <c r="J206" s="582"/>
      <c r="K206" s="582"/>
      <c r="L206" s="582"/>
      <c r="M206" s="582"/>
      <c r="N206" s="582"/>
      <c r="O206" s="582"/>
      <c r="P206" s="582"/>
      <c r="Q206" s="582"/>
      <c r="R206" s="582"/>
      <c r="S206" s="582"/>
      <c r="T206" s="582"/>
      <c r="U206" s="582"/>
      <c r="V206" s="582"/>
      <c r="W206" s="582"/>
      <c r="X206" s="582"/>
      <c r="Y206" s="582"/>
      <c r="Z206" s="582"/>
      <c r="AA206" s="582"/>
      <c r="AB206" s="582"/>
      <c r="AC206" s="582"/>
      <c r="AD206" s="582"/>
      <c r="AE206" s="582"/>
      <c r="AF206" s="582"/>
      <c r="AG206" s="582"/>
    </row>
    <row r="207" spans="9:33" ht="12.75" customHeight="1">
      <c r="I207" s="582"/>
      <c r="J207" s="582"/>
      <c r="K207" s="582"/>
      <c r="L207" s="582"/>
      <c r="M207" s="582"/>
      <c r="N207" s="582"/>
      <c r="O207" s="582"/>
      <c r="P207" s="582"/>
      <c r="Q207" s="582"/>
      <c r="R207" s="582"/>
      <c r="S207" s="582"/>
      <c r="T207" s="582"/>
      <c r="U207" s="582"/>
      <c r="V207" s="582"/>
      <c r="W207" s="582"/>
      <c r="X207" s="582"/>
      <c r="Y207" s="582"/>
      <c r="Z207" s="582"/>
      <c r="AA207" s="582"/>
      <c r="AB207" s="582"/>
      <c r="AC207" s="582"/>
      <c r="AD207" s="582"/>
      <c r="AE207" s="582"/>
      <c r="AF207" s="582"/>
      <c r="AG207" s="582"/>
    </row>
    <row r="208" spans="9:33" ht="12.75" customHeight="1">
      <c r="I208" s="582"/>
      <c r="J208" s="582"/>
      <c r="K208" s="582"/>
      <c r="L208" s="582"/>
      <c r="M208" s="582"/>
      <c r="N208" s="582"/>
      <c r="O208" s="582"/>
      <c r="P208" s="582"/>
      <c r="Q208" s="582"/>
      <c r="R208" s="582"/>
      <c r="S208" s="582"/>
      <c r="T208" s="582"/>
      <c r="U208" s="582"/>
      <c r="V208" s="582"/>
      <c r="W208" s="582"/>
      <c r="X208" s="582"/>
      <c r="Y208" s="582"/>
      <c r="Z208" s="582"/>
      <c r="AA208" s="582"/>
      <c r="AB208" s="582"/>
      <c r="AC208" s="582"/>
      <c r="AD208" s="582"/>
      <c r="AE208" s="582"/>
      <c r="AF208" s="582"/>
      <c r="AG208" s="582"/>
    </row>
    <row r="209" spans="9:33" ht="12.75" customHeight="1">
      <c r="I209" s="582"/>
      <c r="J209" s="582"/>
      <c r="K209" s="582"/>
      <c r="L209" s="582"/>
      <c r="M209" s="582"/>
      <c r="N209" s="582"/>
      <c r="O209" s="582"/>
      <c r="P209" s="582"/>
      <c r="Q209" s="582"/>
      <c r="R209" s="582"/>
      <c r="S209" s="582"/>
      <c r="T209" s="582"/>
      <c r="U209" s="582"/>
      <c r="V209" s="582"/>
      <c r="W209" s="582"/>
      <c r="X209" s="582"/>
      <c r="Y209" s="582"/>
      <c r="Z209" s="582"/>
      <c r="AA209" s="582"/>
      <c r="AB209" s="582"/>
      <c r="AC209" s="582"/>
      <c r="AD209" s="582"/>
      <c r="AE209" s="582"/>
      <c r="AF209" s="582"/>
      <c r="AG209" s="582"/>
    </row>
    <row r="210" spans="9:33" ht="12.75" customHeight="1">
      <c r="I210" s="582"/>
      <c r="J210" s="582"/>
      <c r="K210" s="582"/>
      <c r="L210" s="582"/>
      <c r="M210" s="582"/>
      <c r="N210" s="582"/>
      <c r="O210" s="582"/>
      <c r="P210" s="582"/>
      <c r="Q210" s="582"/>
      <c r="R210" s="582"/>
      <c r="S210" s="582"/>
      <c r="T210" s="582"/>
      <c r="U210" s="582"/>
      <c r="V210" s="582"/>
      <c r="W210" s="582"/>
      <c r="X210" s="582"/>
      <c r="Y210" s="582"/>
      <c r="Z210" s="582"/>
      <c r="AA210" s="582"/>
      <c r="AB210" s="582"/>
      <c r="AC210" s="582"/>
      <c r="AD210" s="582"/>
      <c r="AE210" s="582"/>
      <c r="AF210" s="582"/>
      <c r="AG210" s="582"/>
    </row>
    <row r="211" spans="9:33" ht="12.75" customHeight="1">
      <c r="I211" s="582"/>
      <c r="J211" s="582"/>
      <c r="K211" s="582"/>
      <c r="L211" s="582"/>
      <c r="M211" s="582"/>
      <c r="N211" s="582"/>
      <c r="O211" s="582"/>
      <c r="P211" s="582"/>
      <c r="Q211" s="582"/>
      <c r="R211" s="582"/>
      <c r="S211" s="582"/>
      <c r="T211" s="582"/>
      <c r="U211" s="582"/>
      <c r="V211" s="582"/>
      <c r="W211" s="582"/>
      <c r="X211" s="582"/>
      <c r="Y211" s="582"/>
      <c r="Z211" s="582"/>
      <c r="AA211" s="582"/>
      <c r="AB211" s="582"/>
      <c r="AC211" s="582"/>
      <c r="AD211" s="582"/>
      <c r="AE211" s="582"/>
      <c r="AF211" s="582"/>
      <c r="AG211" s="582"/>
    </row>
    <row r="212" spans="9:33" ht="12.75" customHeight="1">
      <c r="I212" s="582"/>
      <c r="J212" s="582"/>
      <c r="K212" s="582"/>
      <c r="L212" s="582"/>
      <c r="M212" s="582"/>
      <c r="N212" s="582"/>
      <c r="O212" s="582"/>
      <c r="P212" s="582"/>
      <c r="Q212" s="582"/>
      <c r="R212" s="582"/>
      <c r="S212" s="582"/>
      <c r="T212" s="582"/>
      <c r="U212" s="582"/>
      <c r="V212" s="582"/>
      <c r="W212" s="582"/>
      <c r="X212" s="582"/>
      <c r="Y212" s="582"/>
      <c r="Z212" s="582"/>
      <c r="AA212" s="582"/>
      <c r="AB212" s="582"/>
      <c r="AC212" s="582"/>
      <c r="AD212" s="582"/>
      <c r="AE212" s="582"/>
      <c r="AF212" s="582"/>
      <c r="AG212" s="582"/>
    </row>
    <row r="213" spans="9:33" ht="12.75" customHeight="1">
      <c r="I213" s="582"/>
      <c r="J213" s="582"/>
      <c r="K213" s="582"/>
      <c r="L213" s="582"/>
      <c r="M213" s="582"/>
      <c r="N213" s="582"/>
      <c r="O213" s="582"/>
      <c r="P213" s="582"/>
      <c r="Q213" s="582"/>
      <c r="R213" s="582"/>
      <c r="S213" s="582"/>
      <c r="T213" s="582"/>
      <c r="U213" s="582"/>
      <c r="V213" s="582"/>
      <c r="W213" s="582"/>
      <c r="X213" s="582"/>
      <c r="Y213" s="582"/>
      <c r="Z213" s="582"/>
      <c r="AA213" s="582"/>
      <c r="AB213" s="582"/>
      <c r="AC213" s="582"/>
      <c r="AD213" s="582"/>
      <c r="AE213" s="582"/>
      <c r="AF213" s="582"/>
      <c r="AG213" s="582"/>
    </row>
    <row r="214" spans="9:33" ht="12.75" customHeight="1">
      <c r="I214" s="582"/>
      <c r="J214" s="582"/>
      <c r="K214" s="582"/>
      <c r="L214" s="582"/>
      <c r="M214" s="582"/>
      <c r="N214" s="582"/>
      <c r="O214" s="582"/>
      <c r="P214" s="582"/>
      <c r="Q214" s="582"/>
      <c r="R214" s="582"/>
      <c r="S214" s="582"/>
      <c r="T214" s="582"/>
      <c r="U214" s="582"/>
      <c r="V214" s="582"/>
      <c r="W214" s="582"/>
      <c r="X214" s="582"/>
      <c r="Y214" s="582"/>
      <c r="Z214" s="582"/>
      <c r="AA214" s="582"/>
      <c r="AB214" s="582"/>
      <c r="AC214" s="582"/>
      <c r="AD214" s="582"/>
      <c r="AE214" s="582"/>
      <c r="AF214" s="582"/>
      <c r="AG214" s="582"/>
    </row>
    <row r="215" spans="9:33" ht="12.75" customHeight="1">
      <c r="I215" s="582"/>
      <c r="J215" s="582"/>
      <c r="K215" s="582"/>
      <c r="L215" s="582"/>
      <c r="M215" s="582"/>
      <c r="N215" s="582"/>
      <c r="O215" s="582"/>
      <c r="P215" s="582"/>
      <c r="Q215" s="582"/>
      <c r="R215" s="582"/>
      <c r="S215" s="582"/>
      <c r="T215" s="582"/>
      <c r="U215" s="582"/>
      <c r="V215" s="582"/>
      <c r="W215" s="582"/>
      <c r="X215" s="582"/>
      <c r="Y215" s="582"/>
      <c r="Z215" s="582"/>
      <c r="AA215" s="582"/>
      <c r="AB215" s="582"/>
      <c r="AC215" s="582"/>
      <c r="AD215" s="582"/>
      <c r="AE215" s="582"/>
      <c r="AF215" s="582"/>
      <c r="AG215" s="582"/>
    </row>
    <row r="216" spans="9:33" ht="12.75" customHeight="1">
      <c r="I216" s="582"/>
      <c r="J216" s="582"/>
      <c r="K216" s="582"/>
      <c r="L216" s="582"/>
      <c r="M216" s="582"/>
      <c r="N216" s="582"/>
      <c r="O216" s="582"/>
      <c r="P216" s="582"/>
      <c r="Q216" s="582"/>
      <c r="R216" s="582"/>
      <c r="S216" s="582"/>
      <c r="T216" s="582"/>
      <c r="U216" s="582"/>
      <c r="V216" s="582"/>
      <c r="W216" s="582"/>
      <c r="X216" s="582"/>
      <c r="Y216" s="582"/>
      <c r="Z216" s="582"/>
      <c r="AA216" s="582"/>
      <c r="AB216" s="582"/>
      <c r="AC216" s="582"/>
      <c r="AD216" s="582"/>
      <c r="AE216" s="582"/>
      <c r="AF216" s="582"/>
      <c r="AG216" s="582"/>
    </row>
    <row r="217" spans="9:33" ht="12.75" customHeight="1">
      <c r="I217" s="582"/>
      <c r="J217" s="582"/>
      <c r="K217" s="582"/>
      <c r="L217" s="582"/>
      <c r="M217" s="582"/>
      <c r="N217" s="582"/>
      <c r="O217" s="582"/>
      <c r="P217" s="582"/>
      <c r="Q217" s="582"/>
      <c r="R217" s="582"/>
      <c r="S217" s="582"/>
      <c r="T217" s="582"/>
      <c r="U217" s="582"/>
      <c r="V217" s="582"/>
      <c r="W217" s="582"/>
      <c r="X217" s="582"/>
      <c r="Y217" s="582"/>
      <c r="Z217" s="582"/>
      <c r="AA217" s="582"/>
      <c r="AB217" s="582"/>
      <c r="AC217" s="582"/>
      <c r="AD217" s="582"/>
      <c r="AE217" s="582"/>
      <c r="AF217" s="582"/>
      <c r="AG217" s="582"/>
    </row>
    <row r="218" spans="9:33" ht="12.75" customHeight="1">
      <c r="I218" s="582"/>
      <c r="J218" s="582"/>
      <c r="K218" s="582"/>
      <c r="L218" s="582"/>
      <c r="M218" s="582"/>
      <c r="N218" s="582"/>
      <c r="O218" s="582"/>
      <c r="P218" s="582"/>
      <c r="Q218" s="582"/>
      <c r="R218" s="582"/>
      <c r="S218" s="582"/>
      <c r="T218" s="582"/>
      <c r="U218" s="582"/>
      <c r="V218" s="582"/>
      <c r="W218" s="582"/>
      <c r="X218" s="582"/>
      <c r="Y218" s="582"/>
      <c r="Z218" s="582"/>
      <c r="AA218" s="582"/>
      <c r="AB218" s="582"/>
      <c r="AC218" s="582"/>
      <c r="AD218" s="582"/>
      <c r="AE218" s="582"/>
      <c r="AF218" s="582"/>
      <c r="AG218" s="582"/>
    </row>
    <row r="219" spans="9:33" ht="12.75" customHeight="1">
      <c r="I219" s="582"/>
      <c r="J219" s="582"/>
      <c r="K219" s="582"/>
      <c r="L219" s="582"/>
      <c r="M219" s="582"/>
      <c r="N219" s="582"/>
      <c r="O219" s="582"/>
      <c r="P219" s="582"/>
      <c r="Q219" s="582"/>
      <c r="R219" s="582"/>
      <c r="S219" s="582"/>
      <c r="T219" s="582"/>
      <c r="U219" s="582"/>
      <c r="V219" s="582"/>
      <c r="W219" s="582"/>
      <c r="X219" s="582"/>
      <c r="Y219" s="582"/>
      <c r="Z219" s="582"/>
      <c r="AA219" s="582"/>
      <c r="AB219" s="582"/>
      <c r="AC219" s="582"/>
      <c r="AD219" s="582"/>
      <c r="AE219" s="582"/>
      <c r="AF219" s="582"/>
      <c r="AG219" s="582"/>
    </row>
    <row r="220" spans="9:33" ht="12.75" customHeight="1">
      <c r="I220" s="582"/>
      <c r="J220" s="582"/>
      <c r="K220" s="582"/>
      <c r="L220" s="582"/>
      <c r="M220" s="582"/>
      <c r="N220" s="582"/>
      <c r="O220" s="582"/>
      <c r="P220" s="582"/>
      <c r="Q220" s="582"/>
      <c r="R220" s="582"/>
      <c r="S220" s="582"/>
      <c r="T220" s="582"/>
      <c r="U220" s="582"/>
      <c r="V220" s="582"/>
      <c r="W220" s="582"/>
      <c r="X220" s="582"/>
      <c r="Y220" s="582"/>
      <c r="Z220" s="582"/>
      <c r="AA220" s="582"/>
      <c r="AB220" s="582"/>
      <c r="AC220" s="582"/>
      <c r="AD220" s="582"/>
      <c r="AE220" s="582"/>
      <c r="AF220" s="582"/>
      <c r="AG220" s="582"/>
    </row>
    <row r="221" spans="9:33" ht="12.75" customHeight="1">
      <c r="I221" s="582"/>
      <c r="J221" s="582"/>
      <c r="K221" s="582"/>
      <c r="L221" s="582"/>
      <c r="M221" s="582"/>
      <c r="N221" s="582"/>
      <c r="O221" s="582"/>
      <c r="P221" s="582"/>
      <c r="Q221" s="582"/>
      <c r="R221" s="582"/>
      <c r="S221" s="582"/>
      <c r="T221" s="582"/>
      <c r="U221" s="582"/>
      <c r="V221" s="582"/>
      <c r="W221" s="582"/>
      <c r="X221" s="582"/>
      <c r="Y221" s="582"/>
      <c r="Z221" s="582"/>
      <c r="AA221" s="582"/>
      <c r="AB221" s="582"/>
      <c r="AC221" s="582"/>
      <c r="AD221" s="582"/>
      <c r="AE221" s="582"/>
      <c r="AF221" s="582"/>
      <c r="AG221" s="582"/>
    </row>
    <row r="222" spans="9:33" ht="12.75" customHeight="1">
      <c r="I222" s="582"/>
      <c r="J222" s="582"/>
      <c r="K222" s="582"/>
      <c r="L222" s="582"/>
      <c r="M222" s="582"/>
      <c r="N222" s="582"/>
      <c r="O222" s="582"/>
      <c r="P222" s="582"/>
      <c r="Q222" s="582"/>
      <c r="R222" s="582"/>
      <c r="S222" s="582"/>
      <c r="T222" s="582"/>
      <c r="U222" s="582"/>
      <c r="V222" s="582"/>
      <c r="W222" s="582"/>
      <c r="X222" s="582"/>
      <c r="Y222" s="582"/>
      <c r="Z222" s="582"/>
      <c r="AA222" s="582"/>
      <c r="AB222" s="582"/>
      <c r="AC222" s="582"/>
      <c r="AD222" s="582"/>
      <c r="AE222" s="582"/>
      <c r="AF222" s="582"/>
      <c r="AG222" s="582"/>
    </row>
    <row r="223" spans="9:33" ht="12.75" customHeight="1">
      <c r="I223" s="582"/>
      <c r="J223" s="582"/>
      <c r="K223" s="582"/>
      <c r="L223" s="582"/>
      <c r="M223" s="582"/>
      <c r="N223" s="582"/>
      <c r="O223" s="582"/>
      <c r="P223" s="582"/>
      <c r="Q223" s="582"/>
      <c r="R223" s="582"/>
      <c r="S223" s="582"/>
      <c r="T223" s="582"/>
      <c r="U223" s="582"/>
      <c r="V223" s="582"/>
      <c r="W223" s="582"/>
      <c r="X223" s="582"/>
      <c r="Y223" s="582"/>
      <c r="Z223" s="582"/>
      <c r="AA223" s="582"/>
      <c r="AB223" s="582"/>
      <c r="AC223" s="582"/>
      <c r="AD223" s="582"/>
      <c r="AE223" s="582"/>
      <c r="AF223" s="582"/>
      <c r="AG223" s="582"/>
    </row>
    <row r="224" spans="9:33" ht="12.75" customHeight="1">
      <c r="I224" s="582"/>
      <c r="J224" s="582"/>
      <c r="K224" s="582"/>
      <c r="L224" s="582"/>
      <c r="M224" s="582"/>
      <c r="N224" s="582"/>
      <c r="O224" s="582"/>
      <c r="P224" s="582"/>
      <c r="Q224" s="582"/>
      <c r="R224" s="582"/>
      <c r="S224" s="582"/>
      <c r="T224" s="582"/>
      <c r="U224" s="582"/>
      <c r="V224" s="582"/>
      <c r="W224" s="582"/>
      <c r="X224" s="582"/>
      <c r="Y224" s="582"/>
      <c r="Z224" s="582"/>
      <c r="AA224" s="582"/>
      <c r="AB224" s="582"/>
      <c r="AC224" s="582"/>
      <c r="AD224" s="582"/>
      <c r="AE224" s="582"/>
      <c r="AF224" s="582"/>
      <c r="AG224" s="582"/>
    </row>
    <row r="225" spans="9:33" ht="12.75" customHeight="1">
      <c r="I225" s="582"/>
      <c r="J225" s="582"/>
      <c r="K225" s="582"/>
      <c r="L225" s="582"/>
      <c r="M225" s="582"/>
      <c r="N225" s="582"/>
      <c r="O225" s="582"/>
      <c r="P225" s="582"/>
      <c r="Q225" s="582"/>
      <c r="R225" s="582"/>
      <c r="S225" s="582"/>
      <c r="T225" s="582"/>
      <c r="U225" s="582"/>
      <c r="V225" s="582"/>
      <c r="W225" s="582"/>
      <c r="X225" s="582"/>
      <c r="Y225" s="582"/>
      <c r="Z225" s="582"/>
      <c r="AA225" s="582"/>
      <c r="AB225" s="582"/>
      <c r="AC225" s="582"/>
      <c r="AD225" s="582"/>
      <c r="AE225" s="582"/>
      <c r="AF225" s="582"/>
      <c r="AG225" s="582"/>
    </row>
    <row r="226" spans="9:33" ht="12.75" customHeight="1">
      <c r="I226" s="582"/>
      <c r="J226" s="582"/>
      <c r="K226" s="582"/>
      <c r="L226" s="582"/>
      <c r="M226" s="582"/>
      <c r="N226" s="582"/>
      <c r="O226" s="582"/>
      <c r="P226" s="582"/>
      <c r="Q226" s="582"/>
      <c r="R226" s="582"/>
      <c r="S226" s="582"/>
      <c r="T226" s="582"/>
      <c r="U226" s="582"/>
      <c r="V226" s="582"/>
      <c r="W226" s="582"/>
      <c r="X226" s="582"/>
      <c r="Y226" s="582"/>
      <c r="Z226" s="582"/>
      <c r="AA226" s="582"/>
      <c r="AB226" s="582"/>
      <c r="AC226" s="582"/>
      <c r="AD226" s="582"/>
      <c r="AE226" s="582"/>
      <c r="AF226" s="582"/>
      <c r="AG226" s="582"/>
    </row>
    <row r="227" spans="9:33" ht="12.75" customHeight="1">
      <c r="I227" s="582"/>
      <c r="J227" s="582"/>
      <c r="K227" s="582"/>
      <c r="L227" s="582"/>
      <c r="M227" s="582"/>
      <c r="N227" s="582"/>
      <c r="O227" s="582"/>
      <c r="P227" s="582"/>
      <c r="Q227" s="582"/>
      <c r="R227" s="582"/>
      <c r="S227" s="582"/>
      <c r="T227" s="582"/>
      <c r="U227" s="582"/>
      <c r="V227" s="582"/>
      <c r="W227" s="582"/>
      <c r="X227" s="582"/>
      <c r="Y227" s="582"/>
      <c r="Z227" s="582"/>
      <c r="AA227" s="582"/>
      <c r="AB227" s="582"/>
      <c r="AC227" s="582"/>
      <c r="AD227" s="582"/>
      <c r="AE227" s="582"/>
      <c r="AF227" s="582"/>
      <c r="AG227" s="582"/>
    </row>
    <row r="228" spans="9:33" ht="12.75" customHeight="1">
      <c r="I228" s="582"/>
      <c r="J228" s="582"/>
      <c r="K228" s="582"/>
      <c r="L228" s="582"/>
      <c r="M228" s="582"/>
      <c r="N228" s="582"/>
      <c r="O228" s="582"/>
      <c r="P228" s="582"/>
      <c r="Q228" s="582"/>
      <c r="R228" s="582"/>
      <c r="S228" s="582"/>
      <c r="T228" s="582"/>
      <c r="U228" s="582"/>
      <c r="V228" s="582"/>
      <c r="W228" s="582"/>
      <c r="X228" s="582"/>
      <c r="Y228" s="582"/>
      <c r="Z228" s="582"/>
      <c r="AA228" s="582"/>
      <c r="AB228" s="582"/>
      <c r="AC228" s="582"/>
      <c r="AD228" s="582"/>
      <c r="AE228" s="582"/>
      <c r="AF228" s="582"/>
      <c r="AG228" s="582"/>
    </row>
    <row r="229" spans="9:33" ht="12.75" customHeight="1">
      <c r="I229" s="582"/>
      <c r="J229" s="582"/>
      <c r="K229" s="582"/>
      <c r="L229" s="582"/>
      <c r="M229" s="582"/>
      <c r="N229" s="582"/>
      <c r="O229" s="582"/>
      <c r="P229" s="582"/>
      <c r="Q229" s="582"/>
      <c r="R229" s="582"/>
      <c r="S229" s="582"/>
      <c r="T229" s="582"/>
      <c r="U229" s="582"/>
      <c r="V229" s="582"/>
      <c r="W229" s="582"/>
      <c r="X229" s="582"/>
      <c r="Y229" s="582"/>
      <c r="Z229" s="582"/>
      <c r="AA229" s="582"/>
      <c r="AB229" s="582"/>
      <c r="AC229" s="582"/>
      <c r="AD229" s="582"/>
      <c r="AE229" s="582"/>
      <c r="AF229" s="582"/>
      <c r="AG229" s="582"/>
    </row>
  </sheetData>
  <mergeCells count="7">
    <mergeCell ref="A9:H9"/>
    <mergeCell ref="A2:H2"/>
    <mergeCell ref="A3:A6"/>
    <mergeCell ref="B3:B6"/>
    <mergeCell ref="C3:C6"/>
    <mergeCell ref="D3:H3"/>
    <mergeCell ref="D4:H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DAC1-5E9B-47D0-9EF5-33D48FF8C951}">
  <dimension ref="A2:AV831"/>
  <sheetViews>
    <sheetView workbookViewId="0">
      <selection activeCell="A7" sqref="A7:G8"/>
    </sheetView>
  </sheetViews>
  <sheetFormatPr defaultColWidth="9.140625" defaultRowHeight="12.75" customHeight="1"/>
  <cols>
    <col min="1" max="1" width="11" style="583" customWidth="1"/>
    <col min="2" max="2" width="10.7109375" style="583" customWidth="1"/>
    <col min="3" max="5" width="9.140625" style="583"/>
    <col min="6" max="7" width="10.5703125" style="583" customWidth="1"/>
    <col min="8" max="16384" width="9.140625" style="583"/>
  </cols>
  <sheetData>
    <row r="2" spans="1:48" ht="51" customHeight="1" thickBot="1">
      <c r="A2" s="1085" t="s">
        <v>548</v>
      </c>
      <c r="B2" s="1085"/>
      <c r="C2" s="1085"/>
      <c r="D2" s="1085"/>
      <c r="E2" s="1085"/>
      <c r="F2" s="1085"/>
      <c r="G2" s="1085"/>
      <c r="H2" s="719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  <c r="AD2" s="582"/>
      <c r="AE2" s="582"/>
      <c r="AF2" s="582"/>
      <c r="AG2" s="582"/>
      <c r="AH2" s="582"/>
      <c r="AI2" s="582"/>
      <c r="AJ2" s="582"/>
      <c r="AK2" s="582"/>
      <c r="AL2" s="582"/>
      <c r="AM2" s="582"/>
      <c r="AN2" s="582"/>
      <c r="AO2" s="582"/>
      <c r="AP2" s="582"/>
      <c r="AQ2" s="582"/>
      <c r="AR2" s="582"/>
      <c r="AS2" s="582"/>
      <c r="AT2" s="582"/>
      <c r="AU2" s="582"/>
      <c r="AV2" s="582"/>
    </row>
    <row r="3" spans="1:48" ht="12.75" customHeight="1">
      <c r="A3" s="1086" t="s">
        <v>367</v>
      </c>
      <c r="B3" s="1088" t="s">
        <v>496</v>
      </c>
      <c r="C3" s="1088" t="s">
        <v>549</v>
      </c>
      <c r="D3" s="1090" t="s">
        <v>550</v>
      </c>
      <c r="E3" s="1090"/>
      <c r="F3" s="1090"/>
      <c r="G3" s="1090"/>
      <c r="H3" s="719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  <c r="AR3" s="582"/>
      <c r="AS3" s="582"/>
      <c r="AT3" s="582"/>
      <c r="AU3" s="582"/>
      <c r="AV3" s="582"/>
    </row>
    <row r="4" spans="1:48" ht="36.75" customHeight="1">
      <c r="A4" s="1087"/>
      <c r="B4" s="1089"/>
      <c r="C4" s="1089"/>
      <c r="D4" s="720" t="s">
        <v>551</v>
      </c>
      <c r="E4" s="720" t="s">
        <v>552</v>
      </c>
      <c r="F4" s="720" t="s">
        <v>553</v>
      </c>
      <c r="G4" s="720" t="s">
        <v>554</v>
      </c>
      <c r="H4" s="719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  <c r="AD4" s="582"/>
      <c r="AE4" s="582"/>
      <c r="AF4" s="582"/>
      <c r="AG4" s="582"/>
      <c r="AH4" s="582"/>
      <c r="AI4" s="582"/>
      <c r="AJ4" s="582"/>
      <c r="AK4" s="582"/>
      <c r="AL4" s="582"/>
      <c r="AM4" s="582"/>
      <c r="AN4" s="582"/>
      <c r="AO4" s="582"/>
      <c r="AP4" s="582"/>
      <c r="AQ4" s="582"/>
      <c r="AR4" s="582"/>
      <c r="AS4" s="582"/>
      <c r="AT4" s="582"/>
      <c r="AU4" s="582"/>
      <c r="AV4" s="582"/>
    </row>
    <row r="5" spans="1:48" ht="12.75" customHeight="1">
      <c r="A5" s="721" t="s">
        <v>75</v>
      </c>
      <c r="B5" s="722">
        <v>556925</v>
      </c>
      <c r="C5" s="722">
        <v>8802</v>
      </c>
      <c r="D5" s="722">
        <v>4417</v>
      </c>
      <c r="E5" s="723">
        <v>16</v>
      </c>
      <c r="F5" s="722">
        <v>4368</v>
      </c>
      <c r="G5" s="723">
        <v>32</v>
      </c>
      <c r="H5" s="719"/>
      <c r="I5" s="582"/>
      <c r="J5" s="582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2"/>
      <c r="AB5" s="582"/>
      <c r="AC5" s="582"/>
      <c r="AD5" s="582"/>
      <c r="AE5" s="582"/>
      <c r="AF5" s="582"/>
      <c r="AG5" s="582"/>
      <c r="AH5" s="582"/>
      <c r="AI5" s="582"/>
      <c r="AJ5" s="582"/>
      <c r="AK5" s="582"/>
      <c r="AL5" s="582"/>
      <c r="AM5" s="582"/>
      <c r="AN5" s="582"/>
      <c r="AO5" s="582"/>
      <c r="AP5" s="582"/>
      <c r="AQ5" s="582"/>
      <c r="AR5" s="582"/>
      <c r="AS5" s="582"/>
      <c r="AT5" s="582"/>
      <c r="AU5" s="582"/>
      <c r="AV5" s="582"/>
    </row>
    <row r="6" spans="1:48" ht="12.75" customHeight="1">
      <c r="A6" s="724"/>
      <c r="B6" s="725"/>
      <c r="C6" s="725"/>
      <c r="D6" s="725"/>
      <c r="E6" s="726"/>
      <c r="F6" s="725"/>
      <c r="G6" s="726"/>
      <c r="H6" s="719"/>
      <c r="I6" s="582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82"/>
      <c r="AL6" s="582"/>
      <c r="AM6" s="582"/>
      <c r="AN6" s="582"/>
      <c r="AO6" s="582"/>
      <c r="AP6" s="582"/>
      <c r="AQ6" s="582"/>
      <c r="AR6" s="582"/>
      <c r="AS6" s="582"/>
      <c r="AT6" s="582"/>
      <c r="AU6" s="582"/>
      <c r="AV6" s="582"/>
    </row>
    <row r="7" spans="1:48" ht="12.75" customHeight="1">
      <c r="A7" s="1084" t="s">
        <v>175</v>
      </c>
      <c r="B7" s="1084"/>
      <c r="C7" s="1084"/>
      <c r="D7" s="1084"/>
      <c r="E7" s="1084"/>
      <c r="F7" s="1084"/>
      <c r="G7" s="1084"/>
      <c r="H7" s="719"/>
      <c r="I7" s="582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  <c r="AN7" s="582"/>
      <c r="AO7" s="582"/>
      <c r="AP7" s="582"/>
      <c r="AQ7" s="582"/>
      <c r="AR7" s="582"/>
      <c r="AS7" s="582"/>
      <c r="AT7" s="582"/>
      <c r="AU7" s="582"/>
      <c r="AV7" s="582"/>
    </row>
    <row r="8" spans="1:48" ht="12.75" customHeight="1">
      <c r="A8" s="727" t="s">
        <v>9</v>
      </c>
      <c r="B8" s="725">
        <v>229614.06487670093</v>
      </c>
      <c r="C8" s="725">
        <v>1522</v>
      </c>
      <c r="D8" s="725">
        <v>691</v>
      </c>
      <c r="E8" s="726">
        <v>2</v>
      </c>
      <c r="F8" s="725">
        <v>763</v>
      </c>
      <c r="G8" s="726">
        <v>18</v>
      </c>
      <c r="H8" s="719"/>
      <c r="I8" s="582"/>
      <c r="J8" s="582"/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  <c r="AA8" s="582"/>
      <c r="AB8" s="582"/>
      <c r="AC8" s="582"/>
      <c r="AD8" s="582"/>
      <c r="AE8" s="582"/>
      <c r="AF8" s="582"/>
      <c r="AG8" s="582"/>
      <c r="AH8" s="582"/>
      <c r="AI8" s="582"/>
      <c r="AJ8" s="582"/>
      <c r="AK8" s="582"/>
      <c r="AL8" s="582"/>
      <c r="AM8" s="582"/>
      <c r="AN8" s="582"/>
      <c r="AO8" s="582"/>
      <c r="AP8" s="582"/>
      <c r="AQ8" s="582"/>
      <c r="AR8" s="582"/>
      <c r="AS8" s="582"/>
      <c r="AT8" s="582"/>
      <c r="AU8" s="582"/>
      <c r="AV8" s="582"/>
    </row>
    <row r="9" spans="1:48" ht="12.75" customHeight="1">
      <c r="A9" s="727" t="s">
        <v>10</v>
      </c>
      <c r="B9" s="725">
        <v>327311</v>
      </c>
      <c r="C9" s="725">
        <v>7279</v>
      </c>
      <c r="D9" s="725">
        <v>3725</v>
      </c>
      <c r="E9" s="726">
        <v>13</v>
      </c>
      <c r="F9" s="725">
        <v>3604</v>
      </c>
      <c r="G9" s="726">
        <v>13</v>
      </c>
      <c r="H9" s="719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  <c r="AC9" s="582"/>
      <c r="AD9" s="582"/>
      <c r="AE9" s="582"/>
      <c r="AF9" s="582"/>
      <c r="AG9" s="582"/>
      <c r="AH9" s="582"/>
      <c r="AI9" s="582"/>
      <c r="AJ9" s="582"/>
      <c r="AK9" s="582"/>
      <c r="AL9" s="582"/>
      <c r="AM9" s="582"/>
      <c r="AN9" s="582"/>
      <c r="AO9" s="582"/>
      <c r="AP9" s="582"/>
      <c r="AQ9" s="582"/>
      <c r="AR9" s="582"/>
      <c r="AS9" s="582"/>
      <c r="AT9" s="582"/>
      <c r="AU9" s="582"/>
      <c r="AV9" s="582"/>
    </row>
    <row r="10" spans="1:48" ht="12.75" customHeight="1">
      <c r="A10" s="728"/>
      <c r="B10" s="725"/>
      <c r="C10" s="725"/>
      <c r="D10" s="725"/>
      <c r="E10" s="726"/>
      <c r="F10" s="725"/>
      <c r="G10" s="726"/>
      <c r="H10" s="719"/>
      <c r="I10" s="582"/>
      <c r="J10" s="582"/>
      <c r="K10" s="582"/>
      <c r="L10" s="582"/>
      <c r="M10" s="582"/>
      <c r="N10" s="582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  <c r="AA10" s="582"/>
      <c r="AB10" s="582"/>
      <c r="AC10" s="582"/>
      <c r="AD10" s="582"/>
      <c r="AE10" s="582"/>
      <c r="AF10" s="582"/>
      <c r="AG10" s="582"/>
      <c r="AH10" s="582"/>
      <c r="AI10" s="582"/>
      <c r="AJ10" s="582"/>
      <c r="AK10" s="582"/>
      <c r="AL10" s="582"/>
      <c r="AM10" s="582"/>
      <c r="AN10" s="582"/>
      <c r="AO10" s="582"/>
      <c r="AP10" s="582"/>
      <c r="AQ10" s="582"/>
      <c r="AR10" s="582"/>
      <c r="AS10" s="582"/>
      <c r="AT10" s="582"/>
      <c r="AU10" s="582"/>
      <c r="AV10" s="582"/>
    </row>
    <row r="11" spans="1:48" ht="12.75" customHeight="1">
      <c r="A11" s="729" t="s">
        <v>124</v>
      </c>
      <c r="B11" s="730"/>
      <c r="C11" s="730"/>
      <c r="D11" s="730"/>
      <c r="E11" s="731"/>
      <c r="F11" s="730"/>
      <c r="G11" s="731"/>
      <c r="H11" s="719"/>
      <c r="I11" s="582"/>
      <c r="J11" s="582"/>
      <c r="K11" s="582"/>
      <c r="L11" s="582"/>
      <c r="M11" s="582"/>
      <c r="N11" s="582"/>
      <c r="O11" s="582"/>
      <c r="P11" s="582"/>
      <c r="Q11" s="582"/>
      <c r="R11" s="582"/>
      <c r="S11" s="582"/>
      <c r="T11" s="582"/>
      <c r="U11" s="582"/>
      <c r="V11" s="582"/>
      <c r="W11" s="582"/>
      <c r="X11" s="582"/>
      <c r="Y11" s="582"/>
      <c r="Z11" s="582"/>
      <c r="AA11" s="582"/>
      <c r="AB11" s="582"/>
      <c r="AC11" s="582"/>
      <c r="AD11" s="582"/>
      <c r="AE11" s="582"/>
      <c r="AF11" s="582"/>
      <c r="AG11" s="582"/>
      <c r="AH11" s="582"/>
      <c r="AI11" s="582"/>
      <c r="AJ11" s="582"/>
      <c r="AK11" s="582"/>
      <c r="AL11" s="582"/>
      <c r="AM11" s="582"/>
      <c r="AN11" s="582"/>
      <c r="AO11" s="582"/>
      <c r="AP11" s="582"/>
      <c r="AQ11" s="582"/>
      <c r="AR11" s="582"/>
      <c r="AS11" s="582"/>
      <c r="AT11" s="582"/>
      <c r="AU11" s="582"/>
      <c r="AV11" s="582"/>
    </row>
    <row r="12" spans="1:48" s="598" customFormat="1" ht="12.75" customHeight="1">
      <c r="A12" s="732" t="s">
        <v>76</v>
      </c>
      <c r="B12" s="733">
        <v>63819</v>
      </c>
      <c r="C12" s="733">
        <v>1469</v>
      </c>
      <c r="D12" s="733">
        <v>658</v>
      </c>
      <c r="E12" s="734">
        <v>1</v>
      </c>
      <c r="F12" s="733">
        <v>842</v>
      </c>
      <c r="G12" s="734">
        <v>0</v>
      </c>
      <c r="H12" s="735"/>
      <c r="I12" s="597"/>
      <c r="J12" s="597"/>
      <c r="K12" s="597"/>
      <c r="L12" s="597"/>
      <c r="M12" s="597"/>
      <c r="N12" s="597"/>
      <c r="O12" s="597"/>
      <c r="P12" s="597"/>
      <c r="Q12" s="597"/>
      <c r="R12" s="597"/>
      <c r="S12" s="597"/>
      <c r="T12" s="597"/>
      <c r="U12" s="597"/>
      <c r="V12" s="597"/>
      <c r="W12" s="597"/>
      <c r="X12" s="597"/>
      <c r="Y12" s="597"/>
      <c r="Z12" s="597"/>
      <c r="AA12" s="597"/>
      <c r="AB12" s="597"/>
      <c r="AC12" s="597"/>
      <c r="AD12" s="597"/>
      <c r="AE12" s="597"/>
      <c r="AF12" s="597"/>
      <c r="AG12" s="597"/>
      <c r="AH12" s="597"/>
      <c r="AI12" s="597"/>
      <c r="AJ12" s="597"/>
      <c r="AK12" s="597"/>
      <c r="AL12" s="597"/>
      <c r="AM12" s="597"/>
      <c r="AN12" s="597"/>
      <c r="AO12" s="597"/>
      <c r="AP12" s="597"/>
      <c r="AQ12" s="597"/>
      <c r="AR12" s="597"/>
      <c r="AS12" s="597"/>
      <c r="AT12" s="597"/>
      <c r="AU12" s="597"/>
      <c r="AV12" s="597"/>
    </row>
    <row r="13" spans="1:48" ht="12.75" customHeight="1">
      <c r="A13" s="736" t="s">
        <v>76</v>
      </c>
      <c r="B13" s="725">
        <v>39759</v>
      </c>
      <c r="C13" s="725">
        <v>500</v>
      </c>
      <c r="D13" s="725">
        <v>206</v>
      </c>
      <c r="E13" s="726">
        <v>1</v>
      </c>
      <c r="F13" s="726">
        <v>296</v>
      </c>
      <c r="G13" s="726">
        <v>0</v>
      </c>
      <c r="H13" s="719"/>
      <c r="I13" s="582"/>
      <c r="J13" s="582"/>
      <c r="K13" s="582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  <c r="AA13" s="582"/>
      <c r="AB13" s="582"/>
      <c r="AC13" s="582"/>
      <c r="AD13" s="582"/>
      <c r="AE13" s="582"/>
      <c r="AF13" s="582"/>
      <c r="AG13" s="582"/>
      <c r="AH13" s="582"/>
      <c r="AI13" s="582"/>
      <c r="AJ13" s="582"/>
      <c r="AK13" s="582"/>
      <c r="AL13" s="582"/>
      <c r="AM13" s="582"/>
      <c r="AN13" s="582"/>
      <c r="AO13" s="582"/>
      <c r="AP13" s="582"/>
      <c r="AQ13" s="582"/>
      <c r="AR13" s="582"/>
      <c r="AS13" s="582"/>
      <c r="AT13" s="582"/>
      <c r="AU13" s="582"/>
      <c r="AV13" s="582"/>
    </row>
    <row r="14" spans="1:48" ht="12.75" customHeight="1">
      <c r="A14" s="736" t="s">
        <v>77</v>
      </c>
      <c r="B14" s="725">
        <v>8086</v>
      </c>
      <c r="C14" s="725">
        <v>458</v>
      </c>
      <c r="D14" s="725">
        <v>233</v>
      </c>
      <c r="E14" s="726">
        <v>0</v>
      </c>
      <c r="F14" s="726">
        <v>240</v>
      </c>
      <c r="G14" s="726">
        <v>0</v>
      </c>
      <c r="H14" s="719"/>
      <c r="I14" s="582"/>
      <c r="J14" s="582"/>
      <c r="K14" s="582"/>
      <c r="L14" s="582"/>
      <c r="M14" s="582"/>
      <c r="N14" s="582"/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  <c r="AA14" s="582"/>
      <c r="AB14" s="582"/>
      <c r="AC14" s="582"/>
      <c r="AD14" s="582"/>
      <c r="AE14" s="582"/>
      <c r="AF14" s="582"/>
      <c r="AG14" s="582"/>
      <c r="AH14" s="582"/>
      <c r="AI14" s="582"/>
      <c r="AJ14" s="582"/>
      <c r="AK14" s="582"/>
      <c r="AL14" s="582"/>
      <c r="AM14" s="582"/>
      <c r="AN14" s="582"/>
      <c r="AO14" s="582"/>
      <c r="AP14" s="582"/>
      <c r="AQ14" s="582"/>
      <c r="AR14" s="582"/>
      <c r="AS14" s="582"/>
      <c r="AT14" s="582"/>
      <c r="AU14" s="582"/>
      <c r="AV14" s="582"/>
    </row>
    <row r="15" spans="1:48" ht="12.75" customHeight="1">
      <c r="A15" s="736" t="s">
        <v>78</v>
      </c>
      <c r="B15" s="725">
        <v>15973</v>
      </c>
      <c r="C15" s="725">
        <v>510</v>
      </c>
      <c r="D15" s="725">
        <v>218</v>
      </c>
      <c r="E15" s="726">
        <v>0</v>
      </c>
      <c r="F15" s="726">
        <v>304</v>
      </c>
      <c r="G15" s="726">
        <v>0</v>
      </c>
      <c r="H15" s="719"/>
      <c r="I15" s="582"/>
      <c r="J15" s="582"/>
      <c r="K15" s="582"/>
      <c r="L15" s="582"/>
      <c r="M15" s="582"/>
      <c r="N15" s="582"/>
      <c r="O15" s="582"/>
      <c r="P15" s="582"/>
      <c r="Q15" s="582"/>
      <c r="R15" s="582"/>
      <c r="S15" s="582"/>
      <c r="T15" s="582"/>
      <c r="U15" s="582"/>
      <c r="V15" s="582"/>
      <c r="W15" s="582"/>
      <c r="X15" s="582"/>
      <c r="Y15" s="582"/>
      <c r="Z15" s="582"/>
      <c r="AA15" s="582"/>
      <c r="AB15" s="582"/>
      <c r="AC15" s="582"/>
      <c r="AD15" s="582"/>
      <c r="AE15" s="582"/>
      <c r="AF15" s="582"/>
      <c r="AG15" s="582"/>
      <c r="AH15" s="582"/>
      <c r="AI15" s="582"/>
      <c r="AJ15" s="582"/>
      <c r="AK15" s="582"/>
      <c r="AL15" s="582"/>
      <c r="AM15" s="582"/>
      <c r="AN15" s="582"/>
      <c r="AO15" s="582"/>
      <c r="AP15" s="582"/>
      <c r="AQ15" s="582"/>
      <c r="AR15" s="582"/>
      <c r="AS15" s="582"/>
      <c r="AT15" s="582"/>
      <c r="AU15" s="582"/>
      <c r="AV15" s="582"/>
    </row>
    <row r="16" spans="1:48" s="598" customFormat="1" ht="12.75" customHeight="1">
      <c r="A16" s="732" t="s">
        <v>79</v>
      </c>
      <c r="B16" s="733">
        <v>28460</v>
      </c>
      <c r="C16" s="733">
        <v>551</v>
      </c>
      <c r="D16" s="733">
        <v>319</v>
      </c>
      <c r="E16" s="734">
        <v>1</v>
      </c>
      <c r="F16" s="734">
        <v>277.00712733956959</v>
      </c>
      <c r="G16" s="734">
        <v>1</v>
      </c>
      <c r="H16" s="735"/>
      <c r="I16" s="597"/>
      <c r="J16" s="597"/>
      <c r="K16" s="597"/>
      <c r="L16" s="597"/>
      <c r="M16" s="597"/>
      <c r="N16" s="597"/>
      <c r="O16" s="597"/>
      <c r="P16" s="597"/>
      <c r="Q16" s="597"/>
      <c r="R16" s="597"/>
      <c r="S16" s="597"/>
      <c r="T16" s="597"/>
      <c r="U16" s="597"/>
      <c r="V16" s="597"/>
      <c r="W16" s="597"/>
      <c r="X16" s="597"/>
      <c r="Y16" s="597"/>
      <c r="Z16" s="597"/>
      <c r="AA16" s="597"/>
      <c r="AB16" s="597"/>
      <c r="AC16" s="597"/>
      <c r="AD16" s="597"/>
      <c r="AE16" s="597"/>
      <c r="AF16" s="597"/>
      <c r="AG16" s="597"/>
      <c r="AH16" s="597"/>
      <c r="AI16" s="597"/>
      <c r="AJ16" s="597"/>
      <c r="AK16" s="597"/>
      <c r="AL16" s="597"/>
      <c r="AM16" s="597"/>
      <c r="AN16" s="597"/>
      <c r="AO16" s="597"/>
      <c r="AP16" s="597"/>
      <c r="AQ16" s="597"/>
      <c r="AR16" s="597"/>
      <c r="AS16" s="597"/>
      <c r="AT16" s="597"/>
      <c r="AU16" s="597"/>
      <c r="AV16" s="597"/>
    </row>
    <row r="17" spans="1:48" ht="12.75" customHeight="1">
      <c r="A17" s="736" t="s">
        <v>79</v>
      </c>
      <c r="B17" s="725">
        <v>16092</v>
      </c>
      <c r="C17" s="725">
        <v>350</v>
      </c>
      <c r="D17" s="725">
        <v>203</v>
      </c>
      <c r="E17" s="726">
        <v>1</v>
      </c>
      <c r="F17" s="726">
        <v>176</v>
      </c>
      <c r="G17" s="726">
        <v>1</v>
      </c>
      <c r="H17" s="719"/>
      <c r="I17" s="582"/>
      <c r="J17" s="582"/>
      <c r="K17" s="582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  <c r="AD17" s="582"/>
      <c r="AE17" s="582"/>
      <c r="AF17" s="582"/>
      <c r="AG17" s="582"/>
      <c r="AH17" s="582"/>
      <c r="AI17" s="582"/>
      <c r="AJ17" s="582"/>
      <c r="AK17" s="582"/>
      <c r="AL17" s="582"/>
      <c r="AM17" s="582"/>
      <c r="AN17" s="582"/>
      <c r="AO17" s="582"/>
      <c r="AP17" s="582"/>
      <c r="AQ17" s="582"/>
      <c r="AR17" s="582"/>
      <c r="AS17" s="582"/>
      <c r="AT17" s="582"/>
      <c r="AU17" s="582"/>
      <c r="AV17" s="582"/>
    </row>
    <row r="18" spans="1:48" ht="12.75" customHeight="1">
      <c r="A18" s="736" t="s">
        <v>80</v>
      </c>
      <c r="B18" s="725">
        <v>8367</v>
      </c>
      <c r="C18" s="725">
        <v>125</v>
      </c>
      <c r="D18" s="725">
        <v>84</v>
      </c>
      <c r="E18" s="726">
        <v>0</v>
      </c>
      <c r="F18" s="726">
        <v>55</v>
      </c>
      <c r="G18" s="726">
        <v>0</v>
      </c>
      <c r="H18" s="719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2"/>
      <c r="AI18" s="582"/>
      <c r="AJ18" s="582"/>
      <c r="AK18" s="582"/>
      <c r="AL18" s="582"/>
      <c r="AM18" s="582"/>
      <c r="AN18" s="582"/>
      <c r="AO18" s="582"/>
      <c r="AP18" s="582"/>
      <c r="AQ18" s="582"/>
      <c r="AR18" s="582"/>
      <c r="AS18" s="582"/>
      <c r="AT18" s="582"/>
      <c r="AU18" s="582"/>
      <c r="AV18" s="582"/>
    </row>
    <row r="19" spans="1:48" ht="12.75" customHeight="1">
      <c r="A19" s="736" t="s">
        <v>81</v>
      </c>
      <c r="B19" s="725">
        <v>4001.0760410798698</v>
      </c>
      <c r="C19" s="725">
        <v>75</v>
      </c>
      <c r="D19" s="725">
        <v>31.054610688292627</v>
      </c>
      <c r="E19" s="726">
        <v>0</v>
      </c>
      <c r="F19" s="726">
        <v>44</v>
      </c>
      <c r="G19" s="726">
        <v>0</v>
      </c>
      <c r="H19" s="719"/>
      <c r="I19" s="582"/>
      <c r="J19" s="582"/>
      <c r="K19" s="582"/>
      <c r="L19" s="582"/>
      <c r="M19" s="582"/>
      <c r="N19" s="582"/>
      <c r="O19" s="582"/>
      <c r="P19" s="582"/>
      <c r="Q19" s="582"/>
      <c r="R19" s="582"/>
      <c r="S19" s="582"/>
      <c r="T19" s="582"/>
      <c r="U19" s="582"/>
      <c r="V19" s="582"/>
      <c r="W19" s="582"/>
      <c r="X19" s="582"/>
      <c r="Y19" s="582"/>
      <c r="Z19" s="582"/>
      <c r="AA19" s="582"/>
      <c r="AB19" s="582"/>
      <c r="AC19" s="582"/>
      <c r="AD19" s="582"/>
      <c r="AE19" s="582"/>
      <c r="AF19" s="582"/>
      <c r="AG19" s="582"/>
      <c r="AH19" s="582"/>
      <c r="AI19" s="582"/>
      <c r="AJ19" s="582"/>
      <c r="AK19" s="582"/>
      <c r="AL19" s="582"/>
      <c r="AM19" s="582"/>
      <c r="AN19" s="582"/>
      <c r="AO19" s="582"/>
      <c r="AP19" s="582"/>
      <c r="AQ19" s="582"/>
      <c r="AR19" s="582"/>
      <c r="AS19" s="582"/>
      <c r="AT19" s="582"/>
      <c r="AU19" s="582"/>
      <c r="AV19" s="582"/>
    </row>
    <row r="20" spans="1:48" s="598" customFormat="1" ht="12.75" customHeight="1">
      <c r="A20" s="732" t="s">
        <v>82</v>
      </c>
      <c r="B20" s="733">
        <v>128721</v>
      </c>
      <c r="C20" s="733">
        <v>484</v>
      </c>
      <c r="D20" s="733">
        <v>156</v>
      </c>
      <c r="E20" s="734">
        <v>0</v>
      </c>
      <c r="F20" s="734">
        <v>309</v>
      </c>
      <c r="G20" s="734">
        <v>0</v>
      </c>
      <c r="H20" s="735"/>
      <c r="I20" s="597"/>
      <c r="J20" s="597"/>
      <c r="K20" s="597"/>
      <c r="L20" s="597"/>
      <c r="M20" s="597"/>
      <c r="N20" s="597"/>
      <c r="O20" s="597"/>
      <c r="P20" s="597"/>
      <c r="Q20" s="597"/>
      <c r="R20" s="597"/>
      <c r="S20" s="597"/>
      <c r="T20" s="597"/>
      <c r="U20" s="597"/>
      <c r="V20" s="597"/>
      <c r="W20" s="597"/>
      <c r="X20" s="597"/>
      <c r="Y20" s="597"/>
      <c r="Z20" s="597"/>
      <c r="AA20" s="597"/>
      <c r="AB20" s="597"/>
      <c r="AC20" s="597"/>
      <c r="AD20" s="597"/>
      <c r="AE20" s="597"/>
      <c r="AF20" s="597"/>
      <c r="AG20" s="597"/>
      <c r="AH20" s="597"/>
      <c r="AI20" s="597"/>
      <c r="AJ20" s="597"/>
      <c r="AK20" s="597"/>
      <c r="AL20" s="597"/>
      <c r="AM20" s="597"/>
      <c r="AN20" s="597"/>
      <c r="AO20" s="597"/>
      <c r="AP20" s="597"/>
      <c r="AQ20" s="597"/>
      <c r="AR20" s="597"/>
      <c r="AS20" s="597"/>
      <c r="AT20" s="597"/>
      <c r="AU20" s="597"/>
      <c r="AV20" s="597"/>
    </row>
    <row r="21" spans="1:48" ht="12.75" customHeight="1">
      <c r="A21" s="736" t="s">
        <v>82</v>
      </c>
      <c r="B21" s="725">
        <v>94352</v>
      </c>
      <c r="C21" s="725">
        <v>316</v>
      </c>
      <c r="D21" s="725">
        <v>110</v>
      </c>
      <c r="E21" s="726">
        <v>0</v>
      </c>
      <c r="F21" s="726">
        <v>193</v>
      </c>
      <c r="G21" s="726">
        <v>0</v>
      </c>
      <c r="H21" s="719"/>
      <c r="I21" s="582"/>
      <c r="J21" s="582"/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  <c r="AD21" s="582"/>
      <c r="AE21" s="582"/>
      <c r="AF21" s="582"/>
      <c r="AG21" s="582"/>
      <c r="AH21" s="582"/>
      <c r="AI21" s="582"/>
      <c r="AJ21" s="582"/>
      <c r="AK21" s="582"/>
      <c r="AL21" s="582"/>
      <c r="AM21" s="582"/>
      <c r="AN21" s="582"/>
      <c r="AO21" s="582"/>
      <c r="AP21" s="582"/>
      <c r="AQ21" s="582"/>
      <c r="AR21" s="582"/>
      <c r="AS21" s="582"/>
      <c r="AT21" s="582"/>
      <c r="AU21" s="582"/>
      <c r="AV21" s="582"/>
    </row>
    <row r="22" spans="1:48" ht="12.75" customHeight="1">
      <c r="A22" s="736" t="s">
        <v>83</v>
      </c>
      <c r="B22" s="725">
        <v>34368</v>
      </c>
      <c r="C22" s="725">
        <v>167</v>
      </c>
      <c r="D22" s="725">
        <v>45</v>
      </c>
      <c r="E22" s="726">
        <v>0</v>
      </c>
      <c r="F22" s="726">
        <v>115</v>
      </c>
      <c r="G22" s="726">
        <v>0</v>
      </c>
      <c r="H22" s="719"/>
      <c r="I22" s="582"/>
      <c r="J22" s="582"/>
      <c r="K22" s="582"/>
      <c r="L22" s="582"/>
      <c r="M22" s="582"/>
      <c r="N22" s="582"/>
      <c r="O22" s="582"/>
      <c r="P22" s="582"/>
      <c r="Q22" s="582"/>
      <c r="R22" s="582"/>
      <c r="S22" s="582"/>
      <c r="T22" s="582"/>
      <c r="U22" s="582"/>
      <c r="V22" s="582"/>
      <c r="W22" s="582"/>
      <c r="X22" s="582"/>
      <c r="Y22" s="582"/>
      <c r="Z22" s="582"/>
      <c r="AA22" s="582"/>
      <c r="AB22" s="582"/>
      <c r="AC22" s="582"/>
      <c r="AD22" s="582"/>
      <c r="AE22" s="582"/>
      <c r="AF22" s="582"/>
      <c r="AG22" s="582"/>
      <c r="AH22" s="582"/>
      <c r="AI22" s="582"/>
      <c r="AJ22" s="582"/>
      <c r="AK22" s="582"/>
      <c r="AL22" s="582"/>
      <c r="AM22" s="582"/>
      <c r="AN22" s="582"/>
      <c r="AO22" s="582"/>
      <c r="AP22" s="582"/>
      <c r="AQ22" s="582"/>
      <c r="AR22" s="582"/>
      <c r="AS22" s="582"/>
      <c r="AT22" s="582"/>
      <c r="AU22" s="582"/>
      <c r="AV22" s="582"/>
    </row>
    <row r="23" spans="1:48" s="598" customFormat="1" ht="12.75" customHeight="1">
      <c r="A23" s="732" t="s">
        <v>84</v>
      </c>
      <c r="B23" s="733">
        <v>57060</v>
      </c>
      <c r="C23" s="733">
        <v>1112</v>
      </c>
      <c r="D23" s="733">
        <v>645</v>
      </c>
      <c r="E23" s="734">
        <v>0</v>
      </c>
      <c r="F23" s="734">
        <v>568</v>
      </c>
      <c r="G23" s="734">
        <v>17</v>
      </c>
      <c r="H23" s="735"/>
      <c r="I23" s="597"/>
      <c r="J23" s="597"/>
      <c r="K23" s="597"/>
      <c r="L23" s="597"/>
      <c r="M23" s="597"/>
      <c r="N23" s="597"/>
      <c r="O23" s="597"/>
      <c r="P23" s="597"/>
      <c r="Q23" s="597"/>
      <c r="R23" s="597"/>
      <c r="S23" s="597"/>
      <c r="T23" s="597"/>
      <c r="U23" s="597"/>
      <c r="V23" s="597"/>
      <c r="W23" s="597"/>
      <c r="X23" s="597"/>
      <c r="Y23" s="597"/>
      <c r="Z23" s="597"/>
      <c r="AA23" s="597"/>
      <c r="AB23" s="597"/>
      <c r="AC23" s="597"/>
      <c r="AD23" s="597"/>
      <c r="AE23" s="597"/>
      <c r="AF23" s="597"/>
      <c r="AG23" s="597"/>
      <c r="AH23" s="597"/>
      <c r="AI23" s="597"/>
      <c r="AJ23" s="597"/>
      <c r="AK23" s="597"/>
      <c r="AL23" s="597"/>
      <c r="AM23" s="597"/>
      <c r="AN23" s="597"/>
      <c r="AO23" s="597"/>
      <c r="AP23" s="597"/>
      <c r="AQ23" s="597"/>
      <c r="AR23" s="597"/>
      <c r="AS23" s="597"/>
      <c r="AT23" s="597"/>
      <c r="AU23" s="597"/>
      <c r="AV23" s="597"/>
    </row>
    <row r="24" spans="1:48" ht="12.75" customHeight="1">
      <c r="A24" s="736" t="s">
        <v>84</v>
      </c>
      <c r="B24" s="725">
        <v>34894</v>
      </c>
      <c r="C24" s="725">
        <v>371</v>
      </c>
      <c r="D24" s="725">
        <v>195.02295512247758</v>
      </c>
      <c r="E24" s="726">
        <v>0</v>
      </c>
      <c r="F24" s="726">
        <v>197</v>
      </c>
      <c r="G24" s="726">
        <v>17</v>
      </c>
      <c r="H24" s="719"/>
      <c r="I24" s="582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  <c r="AH24" s="582"/>
      <c r="AI24" s="582"/>
      <c r="AJ24" s="582"/>
      <c r="AK24" s="582"/>
      <c r="AL24" s="582"/>
      <c r="AM24" s="582"/>
      <c r="AN24" s="582"/>
      <c r="AO24" s="582"/>
      <c r="AP24" s="582"/>
      <c r="AQ24" s="582"/>
      <c r="AR24" s="582"/>
      <c r="AS24" s="582"/>
      <c r="AT24" s="582"/>
      <c r="AU24" s="582"/>
      <c r="AV24" s="582"/>
    </row>
    <row r="25" spans="1:48" ht="12.75" customHeight="1">
      <c r="A25" s="736" t="s">
        <v>85</v>
      </c>
      <c r="B25" s="725">
        <v>9942</v>
      </c>
      <c r="C25" s="725">
        <v>378</v>
      </c>
      <c r="D25" s="725">
        <v>236.01504123102359</v>
      </c>
      <c r="E25" s="726">
        <v>0</v>
      </c>
      <c r="F25" s="726">
        <v>208</v>
      </c>
      <c r="G25" s="726">
        <v>0</v>
      </c>
      <c r="H25" s="719"/>
      <c r="I25" s="582"/>
      <c r="J25" s="582"/>
      <c r="K25" s="582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582"/>
      <c r="AL25" s="582"/>
      <c r="AM25" s="582"/>
      <c r="AN25" s="582"/>
      <c r="AO25" s="582"/>
      <c r="AP25" s="582"/>
      <c r="AQ25" s="582"/>
      <c r="AR25" s="582"/>
      <c r="AS25" s="582"/>
      <c r="AT25" s="582"/>
      <c r="AU25" s="582"/>
      <c r="AV25" s="582"/>
    </row>
    <row r="26" spans="1:48" ht="12.75" customHeight="1">
      <c r="A26" s="736" t="s">
        <v>86</v>
      </c>
      <c r="B26" s="725">
        <v>12224</v>
      </c>
      <c r="C26" s="725">
        <v>362</v>
      </c>
      <c r="D26" s="725">
        <v>214</v>
      </c>
      <c r="E26" s="726">
        <v>0</v>
      </c>
      <c r="F26" s="726">
        <v>162</v>
      </c>
      <c r="G26" s="726">
        <v>0</v>
      </c>
      <c r="H26" s="719"/>
      <c r="I26" s="582"/>
      <c r="J26" s="582"/>
      <c r="K26" s="582"/>
      <c r="L26" s="582"/>
      <c r="M26" s="582"/>
      <c r="N26" s="582"/>
      <c r="O26" s="582"/>
      <c r="P26" s="582"/>
      <c r="Q26" s="582"/>
      <c r="R26" s="582"/>
      <c r="S26" s="582"/>
      <c r="T26" s="582"/>
      <c r="U26" s="582"/>
      <c r="V26" s="582"/>
      <c r="W26" s="582"/>
      <c r="X26" s="582"/>
      <c r="Y26" s="582"/>
      <c r="Z26" s="582"/>
      <c r="AA26" s="582"/>
      <c r="AB26" s="582"/>
      <c r="AC26" s="582"/>
      <c r="AD26" s="582"/>
      <c r="AE26" s="582"/>
      <c r="AF26" s="582"/>
      <c r="AG26" s="582"/>
      <c r="AH26" s="582"/>
      <c r="AI26" s="582"/>
      <c r="AJ26" s="582"/>
      <c r="AK26" s="582"/>
      <c r="AL26" s="582"/>
      <c r="AM26" s="582"/>
      <c r="AN26" s="582"/>
      <c r="AO26" s="582"/>
      <c r="AP26" s="582"/>
      <c r="AQ26" s="582"/>
      <c r="AR26" s="582"/>
      <c r="AS26" s="582"/>
      <c r="AT26" s="582"/>
      <c r="AU26" s="582"/>
      <c r="AV26" s="582"/>
    </row>
    <row r="27" spans="1:48" s="598" customFormat="1" ht="12.75" customHeight="1">
      <c r="A27" s="732" t="s">
        <v>87</v>
      </c>
      <c r="B27" s="733">
        <v>58365</v>
      </c>
      <c r="C27" s="733">
        <v>1227</v>
      </c>
      <c r="D27" s="733">
        <v>534</v>
      </c>
      <c r="E27" s="734">
        <v>13</v>
      </c>
      <c r="F27" s="734">
        <v>580</v>
      </c>
      <c r="G27" s="734">
        <v>13</v>
      </c>
      <c r="H27" s="735"/>
      <c r="I27" s="597"/>
      <c r="J27" s="597"/>
      <c r="K27" s="597"/>
      <c r="L27" s="597"/>
      <c r="M27" s="597"/>
      <c r="N27" s="597"/>
      <c r="O27" s="597"/>
      <c r="P27" s="597"/>
      <c r="Q27" s="597"/>
      <c r="R27" s="597"/>
      <c r="S27" s="597"/>
      <c r="T27" s="597"/>
      <c r="U27" s="597"/>
      <c r="V27" s="597"/>
      <c r="W27" s="597"/>
      <c r="X27" s="597"/>
      <c r="Y27" s="597"/>
      <c r="Z27" s="597"/>
      <c r="AA27" s="597"/>
      <c r="AB27" s="597"/>
      <c r="AC27" s="597"/>
      <c r="AD27" s="597"/>
      <c r="AE27" s="597"/>
      <c r="AF27" s="597"/>
      <c r="AG27" s="597"/>
      <c r="AH27" s="597"/>
      <c r="AI27" s="597"/>
      <c r="AJ27" s="597"/>
      <c r="AK27" s="597"/>
      <c r="AL27" s="597"/>
      <c r="AM27" s="597"/>
      <c r="AN27" s="597"/>
      <c r="AO27" s="597"/>
      <c r="AP27" s="597"/>
      <c r="AQ27" s="597"/>
      <c r="AR27" s="597"/>
      <c r="AS27" s="597"/>
      <c r="AT27" s="597"/>
      <c r="AU27" s="597"/>
      <c r="AV27" s="597"/>
    </row>
    <row r="28" spans="1:48" ht="12.75" customHeight="1">
      <c r="A28" s="736" t="s">
        <v>87</v>
      </c>
      <c r="B28" s="725">
        <v>20686.097271683928</v>
      </c>
      <c r="C28" s="725">
        <v>129</v>
      </c>
      <c r="D28" s="725">
        <v>47</v>
      </c>
      <c r="E28" s="726">
        <v>0</v>
      </c>
      <c r="F28" s="726">
        <v>38</v>
      </c>
      <c r="G28" s="726">
        <v>0</v>
      </c>
      <c r="H28" s="719"/>
      <c r="I28" s="582"/>
      <c r="J28" s="582"/>
      <c r="K28" s="582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582"/>
      <c r="AD28" s="582"/>
      <c r="AE28" s="582"/>
      <c r="AF28" s="582"/>
      <c r="AG28" s="582"/>
      <c r="AH28" s="582"/>
      <c r="AI28" s="582"/>
      <c r="AJ28" s="582"/>
      <c r="AK28" s="582"/>
      <c r="AL28" s="582"/>
      <c r="AM28" s="582"/>
      <c r="AN28" s="582"/>
      <c r="AO28" s="582"/>
      <c r="AP28" s="582"/>
      <c r="AQ28" s="582"/>
      <c r="AR28" s="582"/>
      <c r="AS28" s="582"/>
      <c r="AT28" s="582"/>
      <c r="AU28" s="582"/>
      <c r="AV28" s="582"/>
    </row>
    <row r="29" spans="1:48" ht="12.75" customHeight="1">
      <c r="A29" s="736" t="s">
        <v>88</v>
      </c>
      <c r="B29" s="725">
        <v>20965</v>
      </c>
      <c r="C29" s="725">
        <v>408</v>
      </c>
      <c r="D29" s="725">
        <v>274</v>
      </c>
      <c r="E29" s="726">
        <v>0</v>
      </c>
      <c r="F29" s="726">
        <v>248</v>
      </c>
      <c r="G29" s="726">
        <v>0</v>
      </c>
      <c r="H29" s="719"/>
      <c r="I29" s="582"/>
      <c r="J29" s="582"/>
      <c r="K29" s="582"/>
      <c r="L29" s="582"/>
      <c r="M29" s="582"/>
      <c r="N29" s="582"/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  <c r="AC29" s="582"/>
      <c r="AD29" s="582"/>
      <c r="AE29" s="582"/>
      <c r="AF29" s="582"/>
      <c r="AG29" s="582"/>
      <c r="AH29" s="582"/>
      <c r="AI29" s="582"/>
      <c r="AJ29" s="582"/>
      <c r="AK29" s="582"/>
      <c r="AL29" s="582"/>
      <c r="AM29" s="582"/>
      <c r="AN29" s="582"/>
      <c r="AO29" s="582"/>
      <c r="AP29" s="582"/>
      <c r="AQ29" s="582"/>
      <c r="AR29" s="582"/>
      <c r="AS29" s="582"/>
      <c r="AT29" s="582"/>
      <c r="AU29" s="582"/>
      <c r="AV29" s="582"/>
    </row>
    <row r="30" spans="1:48" ht="12.75" customHeight="1">
      <c r="A30" s="736" t="s">
        <v>89</v>
      </c>
      <c r="B30" s="725">
        <v>16713</v>
      </c>
      <c r="C30" s="725">
        <v>689</v>
      </c>
      <c r="D30" s="725">
        <v>212</v>
      </c>
      <c r="E30" s="726">
        <v>13</v>
      </c>
      <c r="F30" s="726">
        <v>293</v>
      </c>
      <c r="G30" s="726">
        <v>13</v>
      </c>
      <c r="H30" s="719"/>
      <c r="I30" s="582"/>
      <c r="J30" s="582"/>
      <c r="K30" s="582"/>
      <c r="L30" s="582"/>
      <c r="M30" s="582"/>
      <c r="N30" s="582"/>
      <c r="O30" s="582"/>
      <c r="P30" s="582"/>
      <c r="Q30" s="582"/>
      <c r="R30" s="582"/>
      <c r="S30" s="582"/>
      <c r="T30" s="582"/>
      <c r="U30" s="582"/>
      <c r="V30" s="582"/>
      <c r="W30" s="582"/>
      <c r="X30" s="582"/>
      <c r="Y30" s="582"/>
      <c r="Z30" s="582"/>
      <c r="AA30" s="582"/>
      <c r="AB30" s="582"/>
      <c r="AC30" s="582"/>
      <c r="AD30" s="582"/>
      <c r="AE30" s="582"/>
      <c r="AF30" s="582"/>
      <c r="AG30" s="582"/>
      <c r="AH30" s="582"/>
      <c r="AI30" s="582"/>
      <c r="AJ30" s="582"/>
      <c r="AK30" s="582"/>
      <c r="AL30" s="582"/>
      <c r="AM30" s="582"/>
      <c r="AN30" s="582"/>
      <c r="AO30" s="582"/>
      <c r="AP30" s="582"/>
      <c r="AQ30" s="582"/>
      <c r="AR30" s="582"/>
      <c r="AS30" s="582"/>
      <c r="AT30" s="582"/>
      <c r="AU30" s="582"/>
      <c r="AV30" s="582"/>
    </row>
    <row r="31" spans="1:48" s="598" customFormat="1" ht="12.75" customHeight="1">
      <c r="A31" s="732" t="s">
        <v>90</v>
      </c>
      <c r="B31" s="733">
        <v>35546</v>
      </c>
      <c r="C31" s="733">
        <v>440</v>
      </c>
      <c r="D31" s="733">
        <v>262</v>
      </c>
      <c r="E31" s="734">
        <v>0</v>
      </c>
      <c r="F31" s="734">
        <v>207</v>
      </c>
      <c r="G31" s="734">
        <v>0</v>
      </c>
      <c r="H31" s="735"/>
      <c r="I31" s="597"/>
      <c r="J31" s="597"/>
      <c r="K31" s="597"/>
      <c r="L31" s="597"/>
      <c r="M31" s="597"/>
      <c r="N31" s="597"/>
      <c r="O31" s="597"/>
      <c r="P31" s="597"/>
      <c r="Q31" s="597"/>
      <c r="R31" s="597"/>
      <c r="S31" s="597"/>
      <c r="T31" s="597"/>
      <c r="U31" s="597"/>
      <c r="V31" s="597"/>
      <c r="W31" s="597"/>
      <c r="X31" s="597"/>
      <c r="Y31" s="597"/>
      <c r="Z31" s="597"/>
      <c r="AA31" s="597"/>
      <c r="AB31" s="597"/>
      <c r="AC31" s="597"/>
      <c r="AD31" s="597"/>
      <c r="AE31" s="597"/>
      <c r="AF31" s="597"/>
      <c r="AG31" s="597"/>
      <c r="AH31" s="597"/>
      <c r="AI31" s="597"/>
      <c r="AJ31" s="597"/>
      <c r="AK31" s="597"/>
      <c r="AL31" s="597"/>
      <c r="AM31" s="597"/>
      <c r="AN31" s="597"/>
      <c r="AO31" s="597"/>
      <c r="AP31" s="597"/>
      <c r="AQ31" s="597"/>
      <c r="AR31" s="597"/>
      <c r="AS31" s="597"/>
      <c r="AT31" s="597"/>
      <c r="AU31" s="597"/>
      <c r="AV31" s="597"/>
    </row>
    <row r="32" spans="1:48" ht="12.75" customHeight="1">
      <c r="A32" s="736" t="s">
        <v>90</v>
      </c>
      <c r="B32" s="725">
        <v>21833</v>
      </c>
      <c r="C32" s="725">
        <v>272.0383896294428</v>
      </c>
      <c r="D32" s="725">
        <v>136</v>
      </c>
      <c r="E32" s="726">
        <v>0</v>
      </c>
      <c r="F32" s="726">
        <v>131</v>
      </c>
      <c r="G32" s="726">
        <v>0</v>
      </c>
      <c r="H32" s="719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582"/>
      <c r="AD32" s="582"/>
      <c r="AE32" s="582"/>
      <c r="AF32" s="582"/>
      <c r="AG32" s="582"/>
      <c r="AH32" s="582"/>
      <c r="AI32" s="582"/>
      <c r="AJ32" s="582"/>
      <c r="AK32" s="582"/>
      <c r="AL32" s="582"/>
      <c r="AM32" s="582"/>
      <c r="AN32" s="582"/>
      <c r="AO32" s="582"/>
      <c r="AP32" s="582"/>
      <c r="AQ32" s="582"/>
      <c r="AR32" s="582"/>
      <c r="AS32" s="582"/>
      <c r="AT32" s="582"/>
      <c r="AU32" s="582"/>
      <c r="AV32" s="582"/>
    </row>
    <row r="33" spans="1:48" ht="12.75" customHeight="1">
      <c r="A33" s="736" t="s">
        <v>91</v>
      </c>
      <c r="B33" s="725">
        <v>6237.0080106363457</v>
      </c>
      <c r="C33" s="725">
        <v>89</v>
      </c>
      <c r="D33" s="725">
        <v>67.07795908671207</v>
      </c>
      <c r="E33" s="726">
        <v>0</v>
      </c>
      <c r="F33" s="726">
        <v>65</v>
      </c>
      <c r="G33" s="726">
        <v>0</v>
      </c>
      <c r="H33" s="719"/>
      <c r="I33" s="582"/>
      <c r="J33" s="582"/>
      <c r="K33" s="582"/>
      <c r="L33" s="582"/>
      <c r="M33" s="582"/>
      <c r="N33" s="582"/>
      <c r="O33" s="582"/>
      <c r="P33" s="582"/>
      <c r="Q33" s="582"/>
      <c r="R33" s="582"/>
      <c r="S33" s="582"/>
      <c r="T33" s="582"/>
      <c r="U33" s="582"/>
      <c r="V33" s="582"/>
      <c r="W33" s="582"/>
      <c r="X33" s="582"/>
      <c r="Y33" s="582"/>
      <c r="Z33" s="582"/>
      <c r="AA33" s="582"/>
      <c r="AB33" s="582"/>
      <c r="AC33" s="582"/>
      <c r="AD33" s="582"/>
      <c r="AE33" s="582"/>
      <c r="AF33" s="582"/>
      <c r="AG33" s="582"/>
      <c r="AH33" s="582"/>
      <c r="AI33" s="582"/>
      <c r="AJ33" s="582"/>
      <c r="AK33" s="582"/>
      <c r="AL33" s="582"/>
      <c r="AM33" s="582"/>
      <c r="AN33" s="582"/>
      <c r="AO33" s="582"/>
      <c r="AP33" s="582"/>
      <c r="AQ33" s="582"/>
      <c r="AR33" s="582"/>
      <c r="AS33" s="582"/>
      <c r="AT33" s="582"/>
      <c r="AU33" s="582"/>
      <c r="AV33" s="582"/>
    </row>
    <row r="34" spans="1:48" ht="12.75" customHeight="1">
      <c r="A34" s="736" t="s">
        <v>92</v>
      </c>
      <c r="B34" s="725">
        <v>7475</v>
      </c>
      <c r="C34" s="725">
        <v>79</v>
      </c>
      <c r="D34" s="725">
        <v>58</v>
      </c>
      <c r="E34" s="726">
        <v>0</v>
      </c>
      <c r="F34" s="726">
        <v>9</v>
      </c>
      <c r="G34" s="726">
        <v>0</v>
      </c>
      <c r="H34" s="719"/>
      <c r="I34" s="582"/>
      <c r="J34" s="582"/>
      <c r="K34" s="582"/>
      <c r="L34" s="582"/>
      <c r="M34" s="582"/>
      <c r="N34" s="582"/>
      <c r="O34" s="582"/>
      <c r="P34" s="582"/>
      <c r="Q34" s="582"/>
      <c r="R34" s="582"/>
      <c r="S34" s="582"/>
      <c r="T34" s="582"/>
      <c r="U34" s="582"/>
      <c r="V34" s="582"/>
      <c r="W34" s="582"/>
      <c r="X34" s="582"/>
      <c r="Y34" s="582"/>
      <c r="Z34" s="582"/>
      <c r="AA34" s="582"/>
      <c r="AB34" s="582"/>
      <c r="AC34" s="582"/>
      <c r="AD34" s="582"/>
      <c r="AE34" s="582"/>
      <c r="AF34" s="582"/>
      <c r="AG34" s="582"/>
      <c r="AH34" s="582"/>
      <c r="AI34" s="582"/>
      <c r="AJ34" s="582"/>
      <c r="AK34" s="582"/>
      <c r="AL34" s="582"/>
      <c r="AM34" s="582"/>
      <c r="AN34" s="582"/>
      <c r="AO34" s="582"/>
      <c r="AP34" s="582"/>
      <c r="AQ34" s="582"/>
      <c r="AR34" s="582"/>
      <c r="AS34" s="582"/>
      <c r="AT34" s="582"/>
      <c r="AU34" s="582"/>
      <c r="AV34" s="582"/>
    </row>
    <row r="35" spans="1:48" s="598" customFormat="1" ht="12.75" customHeight="1">
      <c r="A35" s="732" t="s">
        <v>93</v>
      </c>
      <c r="B35" s="733">
        <v>17224</v>
      </c>
      <c r="C35" s="733">
        <v>172</v>
      </c>
      <c r="D35" s="733">
        <v>70</v>
      </c>
      <c r="E35" s="734">
        <v>0</v>
      </c>
      <c r="F35" s="734">
        <v>40</v>
      </c>
      <c r="G35" s="734">
        <v>0</v>
      </c>
      <c r="H35" s="735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Y35" s="597"/>
      <c r="Z35" s="597"/>
      <c r="AA35" s="597"/>
      <c r="AB35" s="597"/>
      <c r="AC35" s="597"/>
      <c r="AD35" s="597"/>
      <c r="AE35" s="597"/>
      <c r="AF35" s="597"/>
      <c r="AG35" s="597"/>
      <c r="AH35" s="597"/>
      <c r="AI35" s="597"/>
      <c r="AJ35" s="597"/>
      <c r="AK35" s="597"/>
      <c r="AL35" s="597"/>
      <c r="AM35" s="597"/>
      <c r="AN35" s="597"/>
      <c r="AO35" s="597"/>
      <c r="AP35" s="597"/>
      <c r="AQ35" s="597"/>
      <c r="AR35" s="597"/>
      <c r="AS35" s="597"/>
      <c r="AT35" s="597"/>
      <c r="AU35" s="597"/>
      <c r="AV35" s="597"/>
    </row>
    <row r="36" spans="1:48" ht="12.75" customHeight="1">
      <c r="A36" s="736" t="s">
        <v>93</v>
      </c>
      <c r="B36" s="725">
        <v>17224</v>
      </c>
      <c r="C36" s="725">
        <v>172</v>
      </c>
      <c r="D36" s="725">
        <v>70</v>
      </c>
      <c r="E36" s="726">
        <v>0</v>
      </c>
      <c r="F36" s="726">
        <v>40</v>
      </c>
      <c r="G36" s="726">
        <v>0</v>
      </c>
      <c r="H36" s="719"/>
      <c r="I36" s="582"/>
      <c r="J36" s="582"/>
      <c r="K36" s="582"/>
      <c r="L36" s="582"/>
      <c r="M36" s="582"/>
      <c r="N36" s="582"/>
      <c r="O36" s="582"/>
      <c r="P36" s="582"/>
      <c r="Q36" s="582"/>
      <c r="R36" s="582"/>
      <c r="S36" s="582"/>
      <c r="T36" s="582"/>
      <c r="U36" s="582"/>
      <c r="V36" s="582"/>
      <c r="W36" s="582"/>
      <c r="X36" s="582"/>
      <c r="Y36" s="582"/>
      <c r="Z36" s="582"/>
      <c r="AA36" s="582"/>
      <c r="AB36" s="582"/>
      <c r="AC36" s="582"/>
      <c r="AD36" s="582"/>
      <c r="AE36" s="582"/>
      <c r="AF36" s="582"/>
      <c r="AG36" s="582"/>
      <c r="AH36" s="582"/>
      <c r="AI36" s="582"/>
      <c r="AJ36" s="582"/>
      <c r="AK36" s="582"/>
      <c r="AL36" s="582"/>
      <c r="AM36" s="582"/>
      <c r="AN36" s="582"/>
      <c r="AO36" s="582"/>
      <c r="AP36" s="582"/>
      <c r="AQ36" s="582"/>
      <c r="AR36" s="582"/>
      <c r="AS36" s="582"/>
      <c r="AT36" s="582"/>
      <c r="AU36" s="582"/>
      <c r="AV36" s="582"/>
    </row>
    <row r="37" spans="1:48" s="598" customFormat="1" ht="12.75" customHeight="1">
      <c r="A37" s="732" t="s">
        <v>94</v>
      </c>
      <c r="B37" s="733">
        <v>20445</v>
      </c>
      <c r="C37" s="733">
        <v>196</v>
      </c>
      <c r="D37" s="733">
        <v>118.00752061551223</v>
      </c>
      <c r="E37" s="734">
        <v>0</v>
      </c>
      <c r="F37" s="734">
        <v>81</v>
      </c>
      <c r="G37" s="734">
        <v>0</v>
      </c>
      <c r="H37" s="735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7"/>
      <c r="AI37" s="597"/>
      <c r="AJ37" s="597"/>
      <c r="AK37" s="597"/>
      <c r="AL37" s="597"/>
      <c r="AM37" s="597"/>
      <c r="AN37" s="597"/>
      <c r="AO37" s="597"/>
      <c r="AP37" s="597"/>
      <c r="AQ37" s="597"/>
      <c r="AR37" s="597"/>
      <c r="AS37" s="597"/>
      <c r="AT37" s="597"/>
      <c r="AU37" s="597"/>
      <c r="AV37" s="597"/>
    </row>
    <row r="38" spans="1:48" ht="12.75" customHeight="1">
      <c r="A38" s="736" t="s">
        <v>94</v>
      </c>
      <c r="B38" s="725">
        <v>15661</v>
      </c>
      <c r="C38" s="725">
        <v>150</v>
      </c>
      <c r="D38" s="725">
        <v>106</v>
      </c>
      <c r="E38" s="726">
        <v>0</v>
      </c>
      <c r="F38" s="726">
        <v>59</v>
      </c>
      <c r="G38" s="726">
        <v>0</v>
      </c>
      <c r="H38" s="719"/>
      <c r="I38" s="582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  <c r="AD38" s="582"/>
      <c r="AE38" s="582"/>
      <c r="AF38" s="582"/>
      <c r="AG38" s="582"/>
      <c r="AH38" s="582"/>
      <c r="AI38" s="582"/>
      <c r="AJ38" s="582"/>
      <c r="AK38" s="582"/>
      <c r="AL38" s="582"/>
      <c r="AM38" s="582"/>
      <c r="AN38" s="582"/>
      <c r="AO38" s="582"/>
      <c r="AP38" s="582"/>
      <c r="AQ38" s="582"/>
      <c r="AR38" s="582"/>
      <c r="AS38" s="582"/>
      <c r="AT38" s="582"/>
      <c r="AU38" s="582"/>
      <c r="AV38" s="582"/>
    </row>
    <row r="39" spans="1:48" ht="12.75" customHeight="1">
      <c r="A39" s="736" t="s">
        <v>95</v>
      </c>
      <c r="B39" s="725">
        <v>1428</v>
      </c>
      <c r="C39" s="725">
        <v>3</v>
      </c>
      <c r="D39" s="725">
        <v>2</v>
      </c>
      <c r="E39" s="726">
        <v>0</v>
      </c>
      <c r="F39" s="726">
        <v>0</v>
      </c>
      <c r="G39" s="726">
        <v>0</v>
      </c>
      <c r="H39" s="719"/>
      <c r="I39" s="582"/>
      <c r="J39" s="582"/>
      <c r="K39" s="582"/>
      <c r="L39" s="582"/>
      <c r="M39" s="582"/>
      <c r="N39" s="582"/>
      <c r="O39" s="582"/>
      <c r="P39" s="582"/>
      <c r="Q39" s="582"/>
      <c r="R39" s="582"/>
      <c r="S39" s="582"/>
      <c r="T39" s="582"/>
      <c r="U39" s="582"/>
      <c r="V39" s="582"/>
      <c r="W39" s="582"/>
      <c r="X39" s="582"/>
      <c r="Y39" s="582"/>
      <c r="Z39" s="582"/>
      <c r="AA39" s="582"/>
      <c r="AB39" s="582"/>
      <c r="AC39" s="582"/>
      <c r="AD39" s="582"/>
      <c r="AE39" s="582"/>
      <c r="AF39" s="582"/>
      <c r="AG39" s="582"/>
      <c r="AH39" s="582"/>
      <c r="AI39" s="582"/>
      <c r="AJ39" s="582"/>
      <c r="AK39" s="582"/>
      <c r="AL39" s="582"/>
      <c r="AM39" s="582"/>
      <c r="AN39" s="582"/>
      <c r="AO39" s="582"/>
      <c r="AP39" s="582"/>
      <c r="AQ39" s="582"/>
      <c r="AR39" s="582"/>
      <c r="AS39" s="582"/>
      <c r="AT39" s="582"/>
      <c r="AU39" s="582"/>
      <c r="AV39" s="582"/>
    </row>
    <row r="40" spans="1:48" ht="12.75" customHeight="1">
      <c r="A40" s="736" t="s">
        <v>96</v>
      </c>
      <c r="B40" s="725">
        <v>3355</v>
      </c>
      <c r="C40" s="725">
        <v>42</v>
      </c>
      <c r="D40" s="725">
        <v>8</v>
      </c>
      <c r="E40" s="726">
        <v>0</v>
      </c>
      <c r="F40" s="726">
        <v>22</v>
      </c>
      <c r="G40" s="726">
        <v>0</v>
      </c>
      <c r="H40" s="719"/>
      <c r="I40" s="582"/>
      <c r="J40" s="582"/>
      <c r="K40" s="582"/>
      <c r="L40" s="582"/>
      <c r="M40" s="582"/>
      <c r="N40" s="582"/>
      <c r="O40" s="582"/>
      <c r="P40" s="582"/>
      <c r="Q40" s="582"/>
      <c r="R40" s="582"/>
      <c r="S40" s="582"/>
      <c r="T40" s="582"/>
      <c r="U40" s="582"/>
      <c r="V40" s="582"/>
      <c r="W40" s="582"/>
      <c r="X40" s="582"/>
      <c r="Y40" s="582"/>
      <c r="Z40" s="582"/>
      <c r="AA40" s="582"/>
      <c r="AB40" s="582"/>
      <c r="AC40" s="582"/>
      <c r="AD40" s="582"/>
      <c r="AE40" s="582"/>
      <c r="AF40" s="582"/>
      <c r="AG40" s="582"/>
      <c r="AH40" s="582"/>
      <c r="AI40" s="582"/>
      <c r="AJ40" s="582"/>
      <c r="AK40" s="582"/>
      <c r="AL40" s="582"/>
      <c r="AM40" s="582"/>
      <c r="AN40" s="582"/>
      <c r="AO40" s="582"/>
      <c r="AP40" s="582"/>
      <c r="AQ40" s="582"/>
      <c r="AR40" s="582"/>
      <c r="AS40" s="582"/>
      <c r="AT40" s="582"/>
      <c r="AU40" s="582"/>
      <c r="AV40" s="582"/>
    </row>
    <row r="41" spans="1:48" s="598" customFormat="1" ht="12.75" customHeight="1">
      <c r="A41" s="732" t="s">
        <v>97</v>
      </c>
      <c r="B41" s="733">
        <v>41375</v>
      </c>
      <c r="C41" s="733">
        <v>449</v>
      </c>
      <c r="D41" s="733">
        <v>175</v>
      </c>
      <c r="E41" s="734">
        <v>0</v>
      </c>
      <c r="F41" s="734">
        <v>289</v>
      </c>
      <c r="G41" s="734">
        <v>0</v>
      </c>
      <c r="H41" s="7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Y41" s="597"/>
      <c r="Z41" s="597"/>
      <c r="AA41" s="597"/>
      <c r="AB41" s="597"/>
      <c r="AC41" s="597"/>
      <c r="AD41" s="597"/>
      <c r="AE41" s="597"/>
      <c r="AF41" s="597"/>
      <c r="AG41" s="597"/>
      <c r="AH41" s="597"/>
      <c r="AI41" s="597"/>
      <c r="AJ41" s="597"/>
      <c r="AK41" s="597"/>
      <c r="AL41" s="597"/>
      <c r="AM41" s="597"/>
      <c r="AN41" s="597"/>
      <c r="AO41" s="597"/>
      <c r="AP41" s="597"/>
      <c r="AQ41" s="597"/>
      <c r="AR41" s="597"/>
      <c r="AS41" s="597"/>
      <c r="AT41" s="597"/>
      <c r="AU41" s="597"/>
      <c r="AV41" s="597"/>
    </row>
    <row r="42" spans="1:48" ht="12.75" customHeight="1">
      <c r="A42" s="736" t="s">
        <v>97</v>
      </c>
      <c r="B42" s="725">
        <v>22379</v>
      </c>
      <c r="C42" s="725">
        <v>304</v>
      </c>
      <c r="D42" s="725">
        <v>122</v>
      </c>
      <c r="E42" s="726">
        <v>0</v>
      </c>
      <c r="F42" s="726">
        <v>195.02295512247758</v>
      </c>
      <c r="G42" s="726">
        <v>0</v>
      </c>
      <c r="H42" s="719"/>
      <c r="I42" s="582"/>
      <c r="J42" s="582"/>
      <c r="K42" s="582"/>
      <c r="L42" s="582"/>
      <c r="M42" s="582"/>
      <c r="N42" s="582"/>
      <c r="O42" s="582"/>
      <c r="P42" s="582"/>
      <c r="Q42" s="582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582"/>
      <c r="AD42" s="582"/>
      <c r="AE42" s="582"/>
      <c r="AF42" s="582"/>
      <c r="AG42" s="582"/>
      <c r="AH42" s="582"/>
      <c r="AI42" s="582"/>
      <c r="AJ42" s="582"/>
      <c r="AK42" s="582"/>
      <c r="AL42" s="582"/>
      <c r="AM42" s="582"/>
      <c r="AN42" s="582"/>
      <c r="AO42" s="582"/>
      <c r="AP42" s="582"/>
      <c r="AQ42" s="582"/>
      <c r="AR42" s="582"/>
      <c r="AS42" s="582"/>
      <c r="AT42" s="582"/>
      <c r="AU42" s="582"/>
      <c r="AV42" s="582"/>
    </row>
    <row r="43" spans="1:48" ht="12.75" customHeight="1">
      <c r="A43" s="736" t="s">
        <v>98</v>
      </c>
      <c r="B43" s="725">
        <v>8513</v>
      </c>
      <c r="C43" s="725">
        <v>48</v>
      </c>
      <c r="D43" s="725">
        <v>27</v>
      </c>
      <c r="E43" s="726">
        <v>0</v>
      </c>
      <c r="F43" s="726">
        <v>13</v>
      </c>
      <c r="G43" s="726">
        <v>0</v>
      </c>
      <c r="H43" s="719"/>
      <c r="I43" s="582"/>
      <c r="J43" s="582"/>
      <c r="K43" s="582"/>
      <c r="L43" s="582"/>
      <c r="M43" s="582"/>
      <c r="N43" s="582"/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582"/>
      <c r="AD43" s="582"/>
      <c r="AE43" s="582"/>
      <c r="AF43" s="582"/>
      <c r="AG43" s="582"/>
      <c r="AH43" s="582"/>
      <c r="AI43" s="582"/>
      <c r="AJ43" s="582"/>
      <c r="AK43" s="582"/>
      <c r="AL43" s="582"/>
      <c r="AM43" s="582"/>
      <c r="AN43" s="582"/>
      <c r="AO43" s="582"/>
      <c r="AP43" s="582"/>
      <c r="AQ43" s="582"/>
      <c r="AR43" s="582"/>
      <c r="AS43" s="582"/>
      <c r="AT43" s="582"/>
      <c r="AU43" s="582"/>
      <c r="AV43" s="582"/>
    </row>
    <row r="44" spans="1:48" ht="12.75" customHeight="1">
      <c r="A44" s="736" t="s">
        <v>99</v>
      </c>
      <c r="B44" s="725">
        <v>10482</v>
      </c>
      <c r="C44" s="725">
        <v>96</v>
      </c>
      <c r="D44" s="725">
        <v>24</v>
      </c>
      <c r="E44" s="726">
        <v>0</v>
      </c>
      <c r="F44" s="726">
        <v>80</v>
      </c>
      <c r="G44" s="726">
        <v>0</v>
      </c>
      <c r="H44" s="719"/>
      <c r="I44" s="582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582"/>
      <c r="U44" s="582"/>
      <c r="V44" s="582"/>
      <c r="W44" s="582"/>
      <c r="X44" s="582"/>
      <c r="Y44" s="582"/>
      <c r="Z44" s="582"/>
      <c r="AA44" s="582"/>
      <c r="AB44" s="582"/>
      <c r="AC44" s="582"/>
      <c r="AD44" s="582"/>
      <c r="AE44" s="582"/>
      <c r="AF44" s="582"/>
      <c r="AG44" s="582"/>
      <c r="AH44" s="582"/>
      <c r="AI44" s="582"/>
      <c r="AJ44" s="582"/>
      <c r="AK44" s="582"/>
      <c r="AL44" s="582"/>
      <c r="AM44" s="582"/>
      <c r="AN44" s="582"/>
      <c r="AO44" s="582"/>
      <c r="AP44" s="582"/>
      <c r="AQ44" s="582"/>
      <c r="AR44" s="582"/>
      <c r="AS44" s="582"/>
      <c r="AT44" s="582"/>
      <c r="AU44" s="582"/>
      <c r="AV44" s="582"/>
    </row>
    <row r="45" spans="1:48" s="598" customFormat="1" ht="12.75" customHeight="1">
      <c r="A45" s="732" t="s">
        <v>100</v>
      </c>
      <c r="B45" s="733">
        <v>28812</v>
      </c>
      <c r="C45" s="733">
        <v>421</v>
      </c>
      <c r="D45" s="733">
        <v>320</v>
      </c>
      <c r="E45" s="734">
        <v>0</v>
      </c>
      <c r="F45" s="734">
        <v>211</v>
      </c>
      <c r="G45" s="734">
        <v>0</v>
      </c>
      <c r="H45" s="735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Y45" s="597"/>
      <c r="Z45" s="597"/>
      <c r="AA45" s="597"/>
      <c r="AB45" s="597"/>
      <c r="AC45" s="597"/>
      <c r="AD45" s="597"/>
      <c r="AE45" s="597"/>
      <c r="AF45" s="597"/>
      <c r="AG45" s="597"/>
      <c r="AH45" s="597"/>
      <c r="AI45" s="597"/>
      <c r="AJ45" s="597"/>
      <c r="AK45" s="597"/>
      <c r="AL45" s="597"/>
      <c r="AM45" s="597"/>
      <c r="AN45" s="597"/>
      <c r="AO45" s="597"/>
      <c r="AP45" s="597"/>
      <c r="AQ45" s="597"/>
      <c r="AR45" s="597"/>
      <c r="AS45" s="597"/>
      <c r="AT45" s="597"/>
      <c r="AU45" s="597"/>
      <c r="AV45" s="597"/>
    </row>
    <row r="46" spans="1:48" ht="12.75" customHeight="1">
      <c r="A46" s="736" t="s">
        <v>100</v>
      </c>
      <c r="B46" s="725">
        <v>28812</v>
      </c>
      <c r="C46" s="725">
        <v>421</v>
      </c>
      <c r="D46" s="725">
        <v>320</v>
      </c>
      <c r="E46" s="726">
        <v>0</v>
      </c>
      <c r="F46" s="726">
        <v>211</v>
      </c>
      <c r="G46" s="726">
        <v>0</v>
      </c>
      <c r="H46" s="719"/>
      <c r="I46" s="582"/>
      <c r="J46" s="582"/>
      <c r="K46" s="582"/>
      <c r="L46" s="582"/>
      <c r="M46" s="582"/>
      <c r="N46" s="582"/>
      <c r="O46" s="582"/>
      <c r="P46" s="582"/>
      <c r="Q46" s="582"/>
      <c r="R46" s="582"/>
      <c r="S46" s="582"/>
      <c r="T46" s="582"/>
      <c r="U46" s="582"/>
      <c r="V46" s="582"/>
      <c r="W46" s="582"/>
      <c r="X46" s="582"/>
      <c r="Y46" s="582"/>
      <c r="Z46" s="582"/>
      <c r="AA46" s="582"/>
      <c r="AB46" s="582"/>
      <c r="AC46" s="582"/>
      <c r="AD46" s="582"/>
      <c r="AE46" s="582"/>
      <c r="AF46" s="582"/>
      <c r="AG46" s="582"/>
      <c r="AH46" s="582"/>
      <c r="AI46" s="582"/>
      <c r="AJ46" s="582"/>
      <c r="AK46" s="582"/>
      <c r="AL46" s="582"/>
      <c r="AM46" s="582"/>
      <c r="AN46" s="582"/>
      <c r="AO46" s="582"/>
      <c r="AP46" s="582"/>
      <c r="AQ46" s="582"/>
      <c r="AR46" s="582"/>
      <c r="AS46" s="582"/>
      <c r="AT46" s="582"/>
      <c r="AU46" s="582"/>
      <c r="AV46" s="582"/>
    </row>
    <row r="47" spans="1:48" s="598" customFormat="1" ht="12.75" customHeight="1">
      <c r="A47" s="732" t="s">
        <v>101</v>
      </c>
      <c r="B47" s="733">
        <v>15247</v>
      </c>
      <c r="C47" s="733">
        <v>320</v>
      </c>
      <c r="D47" s="733">
        <v>234</v>
      </c>
      <c r="E47" s="734">
        <v>0</v>
      </c>
      <c r="F47" s="734">
        <v>120</v>
      </c>
      <c r="G47" s="734">
        <v>0</v>
      </c>
      <c r="H47" s="735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Y47" s="597"/>
      <c r="Z47" s="597"/>
      <c r="AA47" s="597"/>
      <c r="AB47" s="597"/>
      <c r="AC47" s="597"/>
      <c r="AD47" s="597"/>
      <c r="AE47" s="597"/>
      <c r="AF47" s="597"/>
      <c r="AG47" s="597"/>
      <c r="AH47" s="597"/>
      <c r="AI47" s="597"/>
      <c r="AJ47" s="597"/>
      <c r="AK47" s="597"/>
      <c r="AL47" s="597"/>
      <c r="AM47" s="597"/>
      <c r="AN47" s="597"/>
      <c r="AO47" s="597"/>
      <c r="AP47" s="597"/>
      <c r="AQ47" s="597"/>
      <c r="AR47" s="597"/>
      <c r="AS47" s="597"/>
      <c r="AT47" s="597"/>
      <c r="AU47" s="597"/>
      <c r="AV47" s="597"/>
    </row>
    <row r="48" spans="1:48" ht="12.75" customHeight="1">
      <c r="A48" s="736" t="s">
        <v>101</v>
      </c>
      <c r="B48" s="725">
        <v>7896</v>
      </c>
      <c r="C48" s="725">
        <v>130</v>
      </c>
      <c r="D48" s="725">
        <v>127</v>
      </c>
      <c r="E48" s="726">
        <v>0</v>
      </c>
      <c r="F48" s="726">
        <v>13</v>
      </c>
      <c r="G48" s="726">
        <v>0</v>
      </c>
      <c r="H48" s="719"/>
      <c r="I48" s="582"/>
      <c r="J48" s="582"/>
      <c r="K48" s="582"/>
      <c r="L48" s="582"/>
      <c r="M48" s="582"/>
      <c r="N48" s="582"/>
      <c r="O48" s="582"/>
      <c r="P48" s="582"/>
      <c r="Q48" s="582"/>
      <c r="R48" s="582"/>
      <c r="S48" s="582"/>
      <c r="T48" s="582"/>
      <c r="U48" s="582"/>
      <c r="V48" s="582"/>
      <c r="W48" s="582"/>
      <c r="X48" s="582"/>
      <c r="Y48" s="582"/>
      <c r="Z48" s="582"/>
      <c r="AA48" s="582"/>
      <c r="AB48" s="582"/>
      <c r="AC48" s="582"/>
      <c r="AD48" s="582"/>
      <c r="AE48" s="582"/>
      <c r="AF48" s="582"/>
      <c r="AG48" s="582"/>
      <c r="AH48" s="582"/>
      <c r="AI48" s="582"/>
      <c r="AJ48" s="582"/>
      <c r="AK48" s="582"/>
      <c r="AL48" s="582"/>
      <c r="AM48" s="582"/>
      <c r="AN48" s="582"/>
      <c r="AO48" s="582"/>
      <c r="AP48" s="582"/>
      <c r="AQ48" s="582"/>
      <c r="AR48" s="582"/>
      <c r="AS48" s="582"/>
      <c r="AT48" s="582"/>
      <c r="AU48" s="582"/>
      <c r="AV48" s="582"/>
    </row>
    <row r="49" spans="1:48" ht="12.75" customHeight="1">
      <c r="A49" s="736" t="s">
        <v>102</v>
      </c>
      <c r="B49" s="725">
        <v>7351</v>
      </c>
      <c r="C49" s="725">
        <v>190.05421741235079</v>
      </c>
      <c r="D49" s="725">
        <v>106</v>
      </c>
      <c r="E49" s="726">
        <v>0</v>
      </c>
      <c r="F49" s="726">
        <v>106</v>
      </c>
      <c r="G49" s="726">
        <v>0</v>
      </c>
      <c r="H49" s="719"/>
      <c r="I49" s="582"/>
      <c r="J49" s="582"/>
      <c r="K49" s="582"/>
      <c r="L49" s="582"/>
      <c r="M49" s="582"/>
      <c r="N49" s="582"/>
      <c r="O49" s="582"/>
      <c r="P49" s="582"/>
      <c r="Q49" s="582"/>
      <c r="R49" s="582"/>
      <c r="S49" s="582"/>
      <c r="T49" s="582"/>
      <c r="U49" s="582"/>
      <c r="V49" s="582"/>
      <c r="W49" s="582"/>
      <c r="X49" s="582"/>
      <c r="Y49" s="582"/>
      <c r="Z49" s="582"/>
      <c r="AA49" s="582"/>
      <c r="AB49" s="582"/>
      <c r="AC49" s="582"/>
      <c r="AD49" s="582"/>
      <c r="AE49" s="582"/>
      <c r="AF49" s="582"/>
      <c r="AG49" s="582"/>
      <c r="AH49" s="582"/>
      <c r="AI49" s="582"/>
      <c r="AJ49" s="582"/>
      <c r="AK49" s="582"/>
      <c r="AL49" s="582"/>
      <c r="AM49" s="582"/>
      <c r="AN49" s="582"/>
      <c r="AO49" s="582"/>
      <c r="AP49" s="582"/>
      <c r="AQ49" s="582"/>
      <c r="AR49" s="582"/>
      <c r="AS49" s="582"/>
      <c r="AT49" s="582"/>
      <c r="AU49" s="582"/>
      <c r="AV49" s="582"/>
    </row>
    <row r="50" spans="1:48" s="598" customFormat="1" ht="12.75" customHeight="1">
      <c r="A50" s="732" t="s">
        <v>103</v>
      </c>
      <c r="B50" s="733">
        <v>9152</v>
      </c>
      <c r="C50" s="733">
        <v>118.00752061551223</v>
      </c>
      <c r="D50" s="733">
        <v>39</v>
      </c>
      <c r="E50" s="734">
        <v>0</v>
      </c>
      <c r="F50" s="734">
        <v>72.046696796838916</v>
      </c>
      <c r="G50" s="734">
        <v>0</v>
      </c>
      <c r="H50" s="735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Y50" s="597"/>
      <c r="Z50" s="597"/>
      <c r="AA50" s="597"/>
      <c r="AB50" s="597"/>
      <c r="AC50" s="597"/>
      <c r="AD50" s="597"/>
      <c r="AE50" s="597"/>
      <c r="AF50" s="597"/>
      <c r="AG50" s="597"/>
      <c r="AH50" s="597"/>
      <c r="AI50" s="597"/>
      <c r="AJ50" s="597"/>
      <c r="AK50" s="597"/>
      <c r="AL50" s="597"/>
      <c r="AM50" s="597"/>
      <c r="AN50" s="597"/>
      <c r="AO50" s="597"/>
      <c r="AP50" s="597"/>
      <c r="AQ50" s="597"/>
      <c r="AR50" s="597"/>
      <c r="AS50" s="597"/>
      <c r="AT50" s="597"/>
      <c r="AU50" s="597"/>
      <c r="AV50" s="597"/>
    </row>
    <row r="51" spans="1:48" ht="12.75" customHeight="1">
      <c r="A51" s="736" t="s">
        <v>103</v>
      </c>
      <c r="B51" s="725">
        <v>9152</v>
      </c>
      <c r="C51" s="725">
        <v>118.00752061551223</v>
      </c>
      <c r="D51" s="725">
        <v>39</v>
      </c>
      <c r="E51" s="726">
        <v>0</v>
      </c>
      <c r="F51" s="726">
        <v>72.046696796838916</v>
      </c>
      <c r="G51" s="726">
        <v>0</v>
      </c>
      <c r="H51" s="719"/>
      <c r="I51" s="582"/>
      <c r="J51" s="582"/>
      <c r="K51" s="582"/>
      <c r="L51" s="582"/>
      <c r="M51" s="582"/>
      <c r="N51" s="582"/>
      <c r="O51" s="582"/>
      <c r="P51" s="582"/>
      <c r="Q51" s="582"/>
      <c r="R51" s="582"/>
      <c r="S51" s="582"/>
      <c r="T51" s="582"/>
      <c r="U51" s="582"/>
      <c r="V51" s="582"/>
      <c r="W51" s="582"/>
      <c r="X51" s="582"/>
      <c r="Y51" s="582"/>
      <c r="Z51" s="582"/>
      <c r="AA51" s="582"/>
      <c r="AB51" s="582"/>
      <c r="AC51" s="582"/>
      <c r="AD51" s="582"/>
      <c r="AE51" s="582"/>
      <c r="AF51" s="582"/>
      <c r="AG51" s="582"/>
      <c r="AH51" s="582"/>
      <c r="AI51" s="582"/>
      <c r="AJ51" s="582"/>
      <c r="AK51" s="582"/>
      <c r="AL51" s="582"/>
      <c r="AM51" s="582"/>
      <c r="AN51" s="582"/>
      <c r="AO51" s="582"/>
      <c r="AP51" s="582"/>
      <c r="AQ51" s="582"/>
      <c r="AR51" s="582"/>
      <c r="AS51" s="582"/>
      <c r="AT51" s="582"/>
      <c r="AU51" s="582"/>
      <c r="AV51" s="582"/>
    </row>
    <row r="52" spans="1:48" s="598" customFormat="1" ht="12.75" customHeight="1">
      <c r="A52" s="732" t="s">
        <v>104</v>
      </c>
      <c r="B52" s="733">
        <v>6048</v>
      </c>
      <c r="C52" s="733">
        <v>90</v>
      </c>
      <c r="D52" s="733">
        <v>13</v>
      </c>
      <c r="E52" s="734">
        <v>0</v>
      </c>
      <c r="F52" s="734">
        <v>47</v>
      </c>
      <c r="G52" s="734">
        <v>0</v>
      </c>
      <c r="H52" s="735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Y52" s="597"/>
      <c r="Z52" s="597"/>
      <c r="AA52" s="597"/>
      <c r="AB52" s="597"/>
      <c r="AC52" s="597"/>
      <c r="AD52" s="597"/>
      <c r="AE52" s="597"/>
      <c r="AF52" s="597"/>
      <c r="AG52" s="597"/>
      <c r="AH52" s="597"/>
      <c r="AI52" s="597"/>
      <c r="AJ52" s="597"/>
      <c r="AK52" s="597"/>
      <c r="AL52" s="597"/>
      <c r="AM52" s="597"/>
      <c r="AN52" s="597"/>
      <c r="AO52" s="597"/>
      <c r="AP52" s="597"/>
      <c r="AQ52" s="597"/>
      <c r="AR52" s="597"/>
      <c r="AS52" s="597"/>
      <c r="AT52" s="597"/>
      <c r="AU52" s="597"/>
      <c r="AV52" s="597"/>
    </row>
    <row r="53" spans="1:48" ht="12.75" customHeight="1">
      <c r="A53" s="736" t="s">
        <v>104</v>
      </c>
      <c r="B53" s="725">
        <v>6048</v>
      </c>
      <c r="C53" s="725">
        <v>90</v>
      </c>
      <c r="D53" s="725">
        <v>13</v>
      </c>
      <c r="E53" s="726">
        <v>0</v>
      </c>
      <c r="F53" s="726">
        <v>47</v>
      </c>
      <c r="G53" s="726">
        <v>0</v>
      </c>
      <c r="H53" s="719"/>
      <c r="I53" s="582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582"/>
      <c r="U53" s="582"/>
      <c r="V53" s="582"/>
      <c r="W53" s="582"/>
      <c r="X53" s="582"/>
      <c r="Y53" s="582"/>
      <c r="Z53" s="582"/>
      <c r="AA53" s="582"/>
      <c r="AB53" s="582"/>
      <c r="AC53" s="582"/>
      <c r="AD53" s="582"/>
      <c r="AE53" s="582"/>
      <c r="AF53" s="582"/>
      <c r="AG53" s="582"/>
      <c r="AH53" s="582"/>
      <c r="AI53" s="582"/>
      <c r="AJ53" s="582"/>
      <c r="AK53" s="582"/>
      <c r="AL53" s="582"/>
      <c r="AM53" s="582"/>
      <c r="AN53" s="582"/>
      <c r="AO53" s="582"/>
      <c r="AP53" s="582"/>
      <c r="AQ53" s="582"/>
      <c r="AR53" s="582"/>
      <c r="AS53" s="582"/>
      <c r="AT53" s="582"/>
      <c r="AU53" s="582"/>
      <c r="AV53" s="582"/>
    </row>
    <row r="54" spans="1:48" s="598" customFormat="1" ht="12.75" customHeight="1">
      <c r="A54" s="732" t="s">
        <v>105</v>
      </c>
      <c r="B54" s="733">
        <v>10775</v>
      </c>
      <c r="C54" s="733">
        <v>178</v>
      </c>
      <c r="D54" s="733">
        <v>81</v>
      </c>
      <c r="E54" s="734">
        <v>0</v>
      </c>
      <c r="F54" s="734">
        <v>103</v>
      </c>
      <c r="G54" s="734">
        <v>0</v>
      </c>
      <c r="H54" s="735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Y54" s="597"/>
      <c r="Z54" s="597"/>
      <c r="AA54" s="597"/>
      <c r="AB54" s="597"/>
      <c r="AC54" s="597"/>
      <c r="AD54" s="597"/>
      <c r="AE54" s="597"/>
      <c r="AF54" s="597"/>
      <c r="AG54" s="597"/>
      <c r="AH54" s="597"/>
      <c r="AI54" s="597"/>
      <c r="AJ54" s="597"/>
      <c r="AK54" s="597"/>
      <c r="AL54" s="597"/>
      <c r="AM54" s="597"/>
      <c r="AN54" s="597"/>
      <c r="AO54" s="597"/>
      <c r="AP54" s="597"/>
      <c r="AQ54" s="597"/>
      <c r="AR54" s="597"/>
      <c r="AS54" s="597"/>
      <c r="AT54" s="597"/>
      <c r="AU54" s="597"/>
      <c r="AV54" s="597"/>
    </row>
    <row r="55" spans="1:48" ht="12.75" customHeight="1">
      <c r="A55" s="736" t="s">
        <v>105</v>
      </c>
      <c r="B55" s="725">
        <v>10775</v>
      </c>
      <c r="C55" s="725">
        <v>178</v>
      </c>
      <c r="D55" s="725">
        <v>81</v>
      </c>
      <c r="E55" s="726">
        <v>0</v>
      </c>
      <c r="F55" s="726">
        <v>103</v>
      </c>
      <c r="G55" s="726">
        <v>0</v>
      </c>
      <c r="H55" s="719"/>
      <c r="I55" s="582"/>
      <c r="J55" s="582"/>
      <c r="K55" s="582"/>
      <c r="L55" s="582"/>
      <c r="M55" s="582"/>
      <c r="N55" s="582"/>
      <c r="O55" s="582"/>
      <c r="P55" s="582"/>
      <c r="Q55" s="582"/>
      <c r="R55" s="582"/>
      <c r="S55" s="582"/>
      <c r="T55" s="582"/>
      <c r="U55" s="582"/>
      <c r="V55" s="582"/>
      <c r="W55" s="582"/>
      <c r="X55" s="582"/>
      <c r="Y55" s="582"/>
      <c r="Z55" s="582"/>
      <c r="AA55" s="582"/>
      <c r="AB55" s="582"/>
      <c r="AC55" s="582"/>
      <c r="AD55" s="582"/>
      <c r="AE55" s="582"/>
      <c r="AF55" s="582"/>
      <c r="AG55" s="582"/>
      <c r="AH55" s="582"/>
      <c r="AI55" s="582"/>
      <c r="AJ55" s="582"/>
      <c r="AK55" s="582"/>
      <c r="AL55" s="582"/>
      <c r="AM55" s="582"/>
      <c r="AN55" s="582"/>
      <c r="AO55" s="582"/>
      <c r="AP55" s="582"/>
      <c r="AQ55" s="582"/>
      <c r="AR55" s="582"/>
      <c r="AS55" s="582"/>
      <c r="AT55" s="582"/>
      <c r="AU55" s="582"/>
      <c r="AV55" s="582"/>
    </row>
    <row r="56" spans="1:48" s="598" customFormat="1" ht="12.75" customHeight="1">
      <c r="A56" s="732" t="s">
        <v>106</v>
      </c>
      <c r="B56" s="733">
        <v>9800</v>
      </c>
      <c r="C56" s="733">
        <v>372</v>
      </c>
      <c r="D56" s="733">
        <v>170</v>
      </c>
      <c r="E56" s="734">
        <v>0</v>
      </c>
      <c r="F56" s="734">
        <v>207</v>
      </c>
      <c r="G56" s="734">
        <v>0</v>
      </c>
      <c r="H56" s="735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Y56" s="597"/>
      <c r="Z56" s="597"/>
      <c r="AA56" s="597"/>
      <c r="AB56" s="597"/>
      <c r="AC56" s="597"/>
      <c r="AD56" s="597"/>
      <c r="AE56" s="597"/>
      <c r="AF56" s="597"/>
      <c r="AG56" s="597"/>
      <c r="AH56" s="597"/>
      <c r="AI56" s="597"/>
      <c r="AJ56" s="597"/>
      <c r="AK56" s="597"/>
      <c r="AL56" s="597"/>
      <c r="AM56" s="597"/>
      <c r="AN56" s="597"/>
      <c r="AO56" s="597"/>
      <c r="AP56" s="597"/>
      <c r="AQ56" s="597"/>
      <c r="AR56" s="597"/>
      <c r="AS56" s="597"/>
      <c r="AT56" s="597"/>
      <c r="AU56" s="597"/>
      <c r="AV56" s="597"/>
    </row>
    <row r="57" spans="1:48" ht="12.75" customHeight="1">
      <c r="A57" s="736" t="s">
        <v>106</v>
      </c>
      <c r="B57" s="725">
        <v>6988</v>
      </c>
      <c r="C57" s="725">
        <v>119</v>
      </c>
      <c r="D57" s="725">
        <v>60</v>
      </c>
      <c r="E57" s="726">
        <v>0</v>
      </c>
      <c r="F57" s="726">
        <v>63</v>
      </c>
      <c r="G57" s="726">
        <v>0</v>
      </c>
      <c r="H57" s="719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  <c r="AD57" s="582"/>
      <c r="AE57" s="582"/>
      <c r="AF57" s="582"/>
      <c r="AG57" s="582"/>
      <c r="AH57" s="582"/>
      <c r="AI57" s="582"/>
      <c r="AJ57" s="582"/>
      <c r="AK57" s="582"/>
      <c r="AL57" s="582"/>
      <c r="AM57" s="582"/>
      <c r="AN57" s="582"/>
      <c r="AO57" s="582"/>
      <c r="AP57" s="582"/>
      <c r="AQ57" s="582"/>
      <c r="AR57" s="582"/>
      <c r="AS57" s="582"/>
      <c r="AT57" s="582"/>
      <c r="AU57" s="582"/>
      <c r="AV57" s="582"/>
    </row>
    <row r="58" spans="1:48" ht="12.75" customHeight="1">
      <c r="A58" s="736" t="s">
        <v>107</v>
      </c>
      <c r="B58" s="725">
        <v>1722</v>
      </c>
      <c r="C58" s="725">
        <v>36.023348398419444</v>
      </c>
      <c r="D58" s="725">
        <v>13</v>
      </c>
      <c r="E58" s="726">
        <v>0</v>
      </c>
      <c r="F58" s="726">
        <v>21</v>
      </c>
      <c r="G58" s="726">
        <v>0</v>
      </c>
      <c r="H58" s="719"/>
      <c r="I58" s="582"/>
      <c r="J58" s="582"/>
      <c r="K58" s="582"/>
      <c r="L58" s="582"/>
      <c r="M58" s="582"/>
      <c r="N58" s="582"/>
      <c r="O58" s="582"/>
      <c r="P58" s="582"/>
      <c r="Q58" s="582"/>
      <c r="R58" s="582"/>
      <c r="S58" s="582"/>
      <c r="T58" s="582"/>
      <c r="U58" s="582"/>
      <c r="V58" s="582"/>
      <c r="W58" s="582"/>
      <c r="X58" s="582"/>
      <c r="Y58" s="582"/>
      <c r="Z58" s="582"/>
      <c r="AA58" s="582"/>
      <c r="AB58" s="582"/>
      <c r="AC58" s="582"/>
      <c r="AD58" s="582"/>
      <c r="AE58" s="582"/>
      <c r="AF58" s="582"/>
      <c r="AG58" s="582"/>
      <c r="AH58" s="582"/>
      <c r="AI58" s="582"/>
      <c r="AJ58" s="582"/>
      <c r="AK58" s="582"/>
      <c r="AL58" s="582"/>
      <c r="AM58" s="582"/>
      <c r="AN58" s="582"/>
      <c r="AO58" s="582"/>
      <c r="AP58" s="582"/>
      <c r="AQ58" s="582"/>
      <c r="AR58" s="582"/>
      <c r="AS58" s="582"/>
      <c r="AT58" s="582"/>
      <c r="AU58" s="582"/>
      <c r="AV58" s="582"/>
    </row>
    <row r="59" spans="1:48" ht="12.75" customHeight="1">
      <c r="A59" s="736" t="s">
        <v>108</v>
      </c>
      <c r="B59" s="725">
        <v>1089</v>
      </c>
      <c r="C59" s="725">
        <v>217</v>
      </c>
      <c r="D59" s="725">
        <v>95</v>
      </c>
      <c r="E59" s="726">
        <v>0</v>
      </c>
      <c r="F59" s="726">
        <v>122</v>
      </c>
      <c r="G59" s="726">
        <v>0</v>
      </c>
      <c r="H59" s="719"/>
      <c r="I59" s="582"/>
      <c r="J59" s="582"/>
      <c r="K59" s="582"/>
      <c r="L59" s="582"/>
      <c r="M59" s="582"/>
      <c r="N59" s="582"/>
      <c r="O59" s="582"/>
      <c r="P59" s="582"/>
      <c r="Q59" s="582"/>
      <c r="R59" s="582"/>
      <c r="S59" s="582"/>
      <c r="T59" s="582"/>
      <c r="U59" s="582"/>
      <c r="V59" s="582"/>
      <c r="W59" s="582"/>
      <c r="X59" s="582"/>
      <c r="Y59" s="582"/>
      <c r="Z59" s="582"/>
      <c r="AA59" s="582"/>
      <c r="AB59" s="582"/>
      <c r="AC59" s="582"/>
      <c r="AD59" s="582"/>
      <c r="AE59" s="582"/>
      <c r="AF59" s="582"/>
      <c r="AG59" s="582"/>
      <c r="AH59" s="582"/>
      <c r="AI59" s="582"/>
      <c r="AJ59" s="582"/>
      <c r="AK59" s="582"/>
      <c r="AL59" s="582"/>
      <c r="AM59" s="582"/>
      <c r="AN59" s="582"/>
      <c r="AO59" s="582"/>
      <c r="AP59" s="582"/>
      <c r="AQ59" s="582"/>
      <c r="AR59" s="582"/>
      <c r="AS59" s="582"/>
      <c r="AT59" s="582"/>
      <c r="AU59" s="582"/>
      <c r="AV59" s="582"/>
    </row>
    <row r="60" spans="1:48" s="598" customFormat="1" ht="12.75" customHeight="1">
      <c r="A60" s="732" t="s">
        <v>109</v>
      </c>
      <c r="B60" s="733">
        <v>2139.0415842096854</v>
      </c>
      <c r="C60" s="733">
        <v>135</v>
      </c>
      <c r="D60" s="733">
        <v>135</v>
      </c>
      <c r="E60" s="734">
        <v>0</v>
      </c>
      <c r="F60" s="734">
        <v>2</v>
      </c>
      <c r="G60" s="734">
        <v>0</v>
      </c>
      <c r="H60" s="735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Y60" s="597"/>
      <c r="Z60" s="597"/>
      <c r="AA60" s="597"/>
      <c r="AB60" s="597"/>
      <c r="AC60" s="597"/>
      <c r="AD60" s="597"/>
      <c r="AE60" s="597"/>
      <c r="AF60" s="597"/>
      <c r="AG60" s="597"/>
      <c r="AH60" s="597"/>
      <c r="AI60" s="597"/>
      <c r="AJ60" s="597"/>
      <c r="AK60" s="597"/>
      <c r="AL60" s="597"/>
      <c r="AM60" s="597"/>
      <c r="AN60" s="597"/>
      <c r="AO60" s="597"/>
      <c r="AP60" s="597"/>
      <c r="AQ60" s="597"/>
      <c r="AR60" s="597"/>
      <c r="AS60" s="597"/>
      <c r="AT60" s="597"/>
      <c r="AU60" s="597"/>
      <c r="AV60" s="597"/>
    </row>
    <row r="61" spans="1:48" ht="12.75" customHeight="1">
      <c r="A61" s="736" t="s">
        <v>109</v>
      </c>
      <c r="B61" s="725">
        <v>2139.0415842096854</v>
      </c>
      <c r="C61" s="725">
        <v>135</v>
      </c>
      <c r="D61" s="725">
        <v>135</v>
      </c>
      <c r="E61" s="726">
        <v>0</v>
      </c>
      <c r="F61" s="726">
        <v>2</v>
      </c>
      <c r="G61" s="726">
        <v>0</v>
      </c>
      <c r="H61" s="719"/>
      <c r="I61" s="582"/>
      <c r="J61" s="582"/>
      <c r="K61" s="582"/>
      <c r="L61" s="582"/>
      <c r="M61" s="582"/>
      <c r="N61" s="582"/>
      <c r="O61" s="582"/>
      <c r="P61" s="582"/>
      <c r="Q61" s="582"/>
      <c r="R61" s="582"/>
      <c r="S61" s="582"/>
      <c r="T61" s="582"/>
      <c r="U61" s="582"/>
      <c r="V61" s="582"/>
      <c r="W61" s="582"/>
      <c r="X61" s="582"/>
      <c r="Y61" s="582"/>
      <c r="Z61" s="582"/>
      <c r="AA61" s="582"/>
      <c r="AB61" s="582"/>
      <c r="AC61" s="582"/>
      <c r="AD61" s="582"/>
      <c r="AE61" s="582"/>
      <c r="AF61" s="582"/>
      <c r="AG61" s="582"/>
      <c r="AH61" s="582"/>
      <c r="AI61" s="582"/>
      <c r="AJ61" s="582"/>
      <c r="AK61" s="582"/>
      <c r="AL61" s="582"/>
      <c r="AM61" s="582"/>
      <c r="AN61" s="582"/>
      <c r="AO61" s="582"/>
      <c r="AP61" s="582"/>
      <c r="AQ61" s="582"/>
      <c r="AR61" s="582"/>
      <c r="AS61" s="582"/>
      <c r="AT61" s="582"/>
      <c r="AU61" s="582"/>
      <c r="AV61" s="582"/>
    </row>
    <row r="62" spans="1:48" s="598" customFormat="1" ht="12.75" customHeight="1">
      <c r="A62" s="732" t="s">
        <v>110</v>
      </c>
      <c r="B62" s="733">
        <v>13795</v>
      </c>
      <c r="C62" s="733">
        <v>304</v>
      </c>
      <c r="D62" s="733">
        <v>131</v>
      </c>
      <c r="E62" s="734">
        <v>0</v>
      </c>
      <c r="F62" s="734">
        <v>116</v>
      </c>
      <c r="G62" s="734">
        <v>0</v>
      </c>
      <c r="H62" s="735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Y62" s="597"/>
      <c r="Z62" s="597"/>
      <c r="AA62" s="597"/>
      <c r="AB62" s="597"/>
      <c r="AC62" s="597"/>
      <c r="AD62" s="597"/>
      <c r="AE62" s="597"/>
      <c r="AF62" s="597"/>
      <c r="AG62" s="597"/>
      <c r="AH62" s="597"/>
      <c r="AI62" s="597"/>
      <c r="AJ62" s="597"/>
      <c r="AK62" s="597"/>
      <c r="AL62" s="597"/>
      <c r="AM62" s="597"/>
      <c r="AN62" s="597"/>
      <c r="AO62" s="597"/>
      <c r="AP62" s="597"/>
      <c r="AQ62" s="597"/>
      <c r="AR62" s="597"/>
      <c r="AS62" s="597"/>
      <c r="AT62" s="597"/>
      <c r="AU62" s="597"/>
      <c r="AV62" s="597"/>
    </row>
    <row r="63" spans="1:48" ht="12.75" customHeight="1">
      <c r="A63" s="736" t="s">
        <v>110</v>
      </c>
      <c r="B63" s="725">
        <v>8677</v>
      </c>
      <c r="C63" s="725">
        <v>129</v>
      </c>
      <c r="D63" s="725">
        <v>31.054610688292627</v>
      </c>
      <c r="E63" s="726">
        <v>0</v>
      </c>
      <c r="F63" s="726">
        <v>55</v>
      </c>
      <c r="G63" s="726">
        <v>0</v>
      </c>
      <c r="H63" s="719"/>
      <c r="I63" s="582"/>
      <c r="J63" s="582"/>
      <c r="K63" s="582"/>
      <c r="L63" s="582"/>
      <c r="M63" s="582"/>
      <c r="N63" s="582"/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  <c r="AA63" s="582"/>
      <c r="AB63" s="582"/>
      <c r="AC63" s="582"/>
      <c r="AD63" s="582"/>
      <c r="AE63" s="582"/>
      <c r="AF63" s="582"/>
      <c r="AG63" s="582"/>
      <c r="AH63" s="582"/>
      <c r="AI63" s="582"/>
      <c r="AJ63" s="582"/>
      <c r="AK63" s="582"/>
      <c r="AL63" s="582"/>
      <c r="AM63" s="582"/>
      <c r="AN63" s="582"/>
      <c r="AO63" s="582"/>
      <c r="AP63" s="582"/>
      <c r="AQ63" s="582"/>
      <c r="AR63" s="582"/>
      <c r="AS63" s="582"/>
      <c r="AT63" s="582"/>
      <c r="AU63" s="582"/>
      <c r="AV63" s="582"/>
    </row>
    <row r="64" spans="1:48" ht="12.75" customHeight="1">
      <c r="A64" s="736" t="s">
        <v>111</v>
      </c>
      <c r="B64" s="725">
        <v>5117</v>
      </c>
      <c r="C64" s="725">
        <v>175</v>
      </c>
      <c r="D64" s="725">
        <v>100</v>
      </c>
      <c r="E64" s="726">
        <v>0</v>
      </c>
      <c r="F64" s="726">
        <v>60</v>
      </c>
      <c r="G64" s="726">
        <v>0</v>
      </c>
      <c r="H64" s="719"/>
      <c r="I64" s="582"/>
      <c r="J64" s="582"/>
      <c r="K64" s="582"/>
      <c r="L64" s="582"/>
      <c r="M64" s="582"/>
      <c r="N64" s="582"/>
      <c r="O64" s="582"/>
      <c r="P64" s="582"/>
      <c r="Q64" s="582"/>
      <c r="R64" s="582"/>
      <c r="S64" s="582"/>
      <c r="T64" s="582"/>
      <c r="U64" s="582"/>
      <c r="V64" s="582"/>
      <c r="W64" s="582"/>
      <c r="X64" s="582"/>
      <c r="Y64" s="582"/>
      <c r="Z64" s="582"/>
      <c r="AA64" s="582"/>
      <c r="AB64" s="582"/>
      <c r="AC64" s="582"/>
      <c r="AD64" s="582"/>
      <c r="AE64" s="582"/>
      <c r="AF64" s="582"/>
      <c r="AG64" s="582"/>
      <c r="AH64" s="582"/>
      <c r="AI64" s="582"/>
      <c r="AJ64" s="582"/>
      <c r="AK64" s="582"/>
      <c r="AL64" s="582"/>
      <c r="AM64" s="582"/>
      <c r="AN64" s="582"/>
      <c r="AO64" s="582"/>
      <c r="AP64" s="582"/>
      <c r="AQ64" s="582"/>
      <c r="AR64" s="582"/>
      <c r="AS64" s="582"/>
      <c r="AT64" s="582"/>
      <c r="AU64" s="582"/>
      <c r="AV64" s="582"/>
    </row>
    <row r="65" spans="1:48" s="598" customFormat="1" ht="12.75" customHeight="1">
      <c r="A65" s="732" t="s">
        <v>112</v>
      </c>
      <c r="B65" s="733">
        <v>5622</v>
      </c>
      <c r="C65" s="733">
        <v>342</v>
      </c>
      <c r="D65" s="733">
        <v>198</v>
      </c>
      <c r="E65" s="734">
        <v>0</v>
      </c>
      <c r="F65" s="734">
        <v>95</v>
      </c>
      <c r="G65" s="734">
        <v>0</v>
      </c>
      <c r="H65" s="735"/>
      <c r="I65" s="597"/>
      <c r="J65" s="597"/>
      <c r="K65" s="597"/>
      <c r="L65" s="597"/>
      <c r="M65" s="597"/>
      <c r="N65" s="597"/>
      <c r="O65" s="597"/>
      <c r="P65" s="597"/>
      <c r="Q65" s="597"/>
      <c r="R65" s="597"/>
      <c r="S65" s="597"/>
      <c r="T65" s="597"/>
      <c r="U65" s="597"/>
      <c r="V65" s="597"/>
      <c r="W65" s="597"/>
      <c r="X65" s="597"/>
      <c r="Y65" s="597"/>
      <c r="Z65" s="597"/>
      <c r="AA65" s="597"/>
      <c r="AB65" s="597"/>
      <c r="AC65" s="597"/>
      <c r="AD65" s="597"/>
      <c r="AE65" s="597"/>
      <c r="AF65" s="597"/>
      <c r="AG65" s="597"/>
      <c r="AH65" s="597"/>
      <c r="AI65" s="597"/>
      <c r="AJ65" s="597"/>
      <c r="AK65" s="597"/>
      <c r="AL65" s="597"/>
      <c r="AM65" s="597"/>
      <c r="AN65" s="597"/>
      <c r="AO65" s="597"/>
      <c r="AP65" s="597"/>
      <c r="AQ65" s="597"/>
      <c r="AR65" s="597"/>
      <c r="AS65" s="597"/>
      <c r="AT65" s="597"/>
      <c r="AU65" s="597"/>
      <c r="AV65" s="597"/>
    </row>
    <row r="66" spans="1:48" ht="12.75" customHeight="1">
      <c r="A66" s="736" t="s">
        <v>112</v>
      </c>
      <c r="B66" s="725">
        <v>5622</v>
      </c>
      <c r="C66" s="725">
        <v>342</v>
      </c>
      <c r="D66" s="725">
        <v>198</v>
      </c>
      <c r="E66" s="726">
        <v>0</v>
      </c>
      <c r="F66" s="726">
        <v>95</v>
      </c>
      <c r="G66" s="726">
        <v>0</v>
      </c>
      <c r="H66" s="719"/>
      <c r="I66" s="582"/>
      <c r="J66" s="582"/>
      <c r="K66" s="582"/>
      <c r="L66" s="582"/>
      <c r="M66" s="582"/>
      <c r="N66" s="582"/>
      <c r="O66" s="582"/>
      <c r="P66" s="582"/>
      <c r="Q66" s="582"/>
      <c r="R66" s="582"/>
      <c r="S66" s="582"/>
      <c r="T66" s="582"/>
      <c r="U66" s="582"/>
      <c r="V66" s="582"/>
      <c r="W66" s="582"/>
      <c r="X66" s="582"/>
      <c r="Y66" s="582"/>
      <c r="Z66" s="582"/>
      <c r="AA66" s="582"/>
      <c r="AB66" s="582"/>
      <c r="AC66" s="582"/>
      <c r="AD66" s="582"/>
      <c r="AE66" s="582"/>
      <c r="AF66" s="582"/>
      <c r="AG66" s="582"/>
      <c r="AH66" s="582"/>
      <c r="AI66" s="582"/>
      <c r="AJ66" s="582"/>
      <c r="AK66" s="582"/>
      <c r="AL66" s="582"/>
      <c r="AM66" s="582"/>
      <c r="AN66" s="582"/>
      <c r="AO66" s="582"/>
      <c r="AP66" s="582"/>
      <c r="AQ66" s="582"/>
      <c r="AR66" s="582"/>
      <c r="AS66" s="582"/>
      <c r="AT66" s="582"/>
      <c r="AU66" s="582"/>
      <c r="AV66" s="582"/>
    </row>
    <row r="67" spans="1:48" s="598" customFormat="1" ht="12.75" customHeight="1">
      <c r="A67" s="732" t="s">
        <v>113</v>
      </c>
      <c r="B67" s="733">
        <v>4511</v>
      </c>
      <c r="C67" s="733">
        <v>412</v>
      </c>
      <c r="D67" s="733">
        <v>150</v>
      </c>
      <c r="E67" s="734">
        <v>0</v>
      </c>
      <c r="F67" s="734">
        <v>195.02295512247758</v>
      </c>
      <c r="G67" s="734">
        <v>0</v>
      </c>
      <c r="H67" s="735"/>
      <c r="I67" s="597"/>
      <c r="J67" s="597"/>
      <c r="K67" s="597"/>
      <c r="L67" s="597"/>
      <c r="M67" s="597"/>
      <c r="N67" s="597"/>
      <c r="O67" s="597"/>
      <c r="P67" s="597"/>
      <c r="Q67" s="597"/>
      <c r="R67" s="597"/>
      <c r="S67" s="597"/>
      <c r="T67" s="597"/>
      <c r="U67" s="597"/>
      <c r="V67" s="597"/>
      <c r="W67" s="597"/>
      <c r="X67" s="597"/>
      <c r="Y67" s="597"/>
      <c r="Z67" s="597"/>
      <c r="AA67" s="597"/>
      <c r="AB67" s="597"/>
      <c r="AC67" s="597"/>
      <c r="AD67" s="597"/>
      <c r="AE67" s="597"/>
      <c r="AF67" s="597"/>
      <c r="AG67" s="597"/>
      <c r="AH67" s="597"/>
      <c r="AI67" s="597"/>
      <c r="AJ67" s="597"/>
      <c r="AK67" s="597"/>
      <c r="AL67" s="597"/>
      <c r="AM67" s="597"/>
      <c r="AN67" s="597"/>
      <c r="AO67" s="597"/>
      <c r="AP67" s="597"/>
      <c r="AQ67" s="597"/>
      <c r="AR67" s="597"/>
      <c r="AS67" s="597"/>
      <c r="AT67" s="597"/>
      <c r="AU67" s="597"/>
      <c r="AV67" s="597"/>
    </row>
    <row r="68" spans="1:48" ht="12.75" customHeight="1" thickBot="1">
      <c r="A68" s="737" t="s">
        <v>113</v>
      </c>
      <c r="B68" s="738">
        <v>4511</v>
      </c>
      <c r="C68" s="738">
        <v>412</v>
      </c>
      <c r="D68" s="738">
        <v>150</v>
      </c>
      <c r="E68" s="739">
        <v>0</v>
      </c>
      <c r="F68" s="739">
        <v>195.02295512247758</v>
      </c>
      <c r="G68" s="739">
        <v>0</v>
      </c>
      <c r="H68" s="740"/>
      <c r="I68" s="582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  <c r="AH68" s="582"/>
      <c r="AI68" s="582"/>
      <c r="AJ68" s="582"/>
      <c r="AK68" s="582"/>
      <c r="AL68" s="582"/>
      <c r="AM68" s="582"/>
      <c r="AN68" s="582"/>
      <c r="AO68" s="582"/>
      <c r="AP68" s="582"/>
      <c r="AQ68" s="582"/>
      <c r="AR68" s="582"/>
      <c r="AS68" s="582"/>
      <c r="AT68" s="582"/>
      <c r="AU68" s="582"/>
      <c r="AV68" s="582"/>
    </row>
    <row r="69" spans="1:48" ht="12.75" customHeight="1">
      <c r="A69" s="582"/>
      <c r="B69" s="582"/>
      <c r="C69" s="582"/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  <c r="O69" s="582"/>
      <c r="P69" s="582"/>
      <c r="Q69" s="582"/>
      <c r="R69" s="582"/>
      <c r="S69" s="582"/>
      <c r="T69" s="582"/>
      <c r="U69" s="582"/>
      <c r="V69" s="582"/>
      <c r="W69" s="582"/>
      <c r="X69" s="582"/>
      <c r="Y69" s="582"/>
      <c r="Z69" s="582"/>
      <c r="AA69" s="582"/>
      <c r="AB69" s="582"/>
      <c r="AC69" s="582"/>
      <c r="AD69" s="582"/>
      <c r="AE69" s="582"/>
      <c r="AF69" s="582"/>
      <c r="AG69" s="582"/>
      <c r="AH69" s="582"/>
      <c r="AI69" s="582"/>
      <c r="AJ69" s="582"/>
      <c r="AK69" s="582"/>
      <c r="AL69" s="582"/>
      <c r="AM69" s="582"/>
      <c r="AN69" s="582"/>
      <c r="AO69" s="582"/>
      <c r="AP69" s="582"/>
      <c r="AQ69" s="582"/>
      <c r="AR69" s="582"/>
      <c r="AS69" s="582"/>
      <c r="AT69" s="582"/>
      <c r="AU69" s="582"/>
      <c r="AV69" s="582"/>
    </row>
    <row r="70" spans="1:48" ht="12.75" customHeight="1">
      <c r="A70" s="582"/>
      <c r="B70" s="582"/>
      <c r="C70" s="582"/>
      <c r="D70" s="582"/>
      <c r="E70" s="582"/>
      <c r="F70" s="582"/>
      <c r="G70" s="582"/>
      <c r="H70" s="582"/>
      <c r="I70" s="582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  <c r="AA70" s="582"/>
      <c r="AB70" s="582"/>
      <c r="AC70" s="582"/>
      <c r="AD70" s="582"/>
      <c r="AE70" s="582"/>
      <c r="AF70" s="582"/>
      <c r="AG70" s="582"/>
      <c r="AH70" s="582"/>
      <c r="AI70" s="582"/>
      <c r="AJ70" s="582"/>
      <c r="AK70" s="582"/>
      <c r="AL70" s="582"/>
      <c r="AM70" s="582"/>
      <c r="AN70" s="582"/>
      <c r="AO70" s="582"/>
      <c r="AP70" s="582"/>
      <c r="AQ70" s="582"/>
      <c r="AR70" s="582"/>
      <c r="AS70" s="582"/>
      <c r="AT70" s="582"/>
      <c r="AU70" s="582"/>
      <c r="AV70" s="582"/>
    </row>
    <row r="71" spans="1:48" ht="12.75" customHeight="1">
      <c r="A71" s="582"/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  <c r="AA71" s="582"/>
      <c r="AB71" s="582"/>
      <c r="AC71" s="582"/>
      <c r="AD71" s="582"/>
      <c r="AE71" s="582"/>
      <c r="AF71" s="582"/>
      <c r="AG71" s="582"/>
      <c r="AH71" s="582"/>
      <c r="AI71" s="582"/>
      <c r="AJ71" s="582"/>
      <c r="AK71" s="582"/>
      <c r="AL71" s="582"/>
      <c r="AM71" s="582"/>
      <c r="AN71" s="582"/>
      <c r="AO71" s="582"/>
      <c r="AP71" s="582"/>
      <c r="AQ71" s="582"/>
      <c r="AR71" s="582"/>
      <c r="AS71" s="582"/>
      <c r="AT71" s="582"/>
      <c r="AU71" s="582"/>
      <c r="AV71" s="582"/>
    </row>
    <row r="72" spans="1:48" ht="12.75" customHeight="1">
      <c r="A72" s="582"/>
      <c r="B72" s="582"/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  <c r="AH72" s="582"/>
      <c r="AI72" s="582"/>
      <c r="AJ72" s="582"/>
      <c r="AK72" s="582"/>
      <c r="AL72" s="582"/>
      <c r="AM72" s="582"/>
      <c r="AN72" s="582"/>
      <c r="AO72" s="582"/>
      <c r="AP72" s="582"/>
      <c r="AQ72" s="582"/>
      <c r="AR72" s="582"/>
      <c r="AS72" s="582"/>
      <c r="AT72" s="582"/>
      <c r="AU72" s="582"/>
      <c r="AV72" s="582"/>
    </row>
    <row r="73" spans="1:48" ht="12.75" customHeight="1">
      <c r="A73" s="582"/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  <c r="AR73" s="582"/>
      <c r="AS73" s="582"/>
      <c r="AT73" s="582"/>
      <c r="AU73" s="582"/>
      <c r="AV73" s="582"/>
    </row>
    <row r="74" spans="1:48" ht="12.75" customHeight="1">
      <c r="A74" s="582"/>
      <c r="B74" s="582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582"/>
      <c r="AM74" s="582"/>
      <c r="AN74" s="582"/>
      <c r="AO74" s="582"/>
      <c r="AP74" s="582"/>
      <c r="AQ74" s="582"/>
      <c r="AR74" s="582"/>
      <c r="AS74" s="582"/>
      <c r="AT74" s="582"/>
      <c r="AU74" s="582"/>
      <c r="AV74" s="582"/>
    </row>
    <row r="75" spans="1:48" ht="12.75" customHeight="1">
      <c r="A75" s="582"/>
      <c r="B75" s="582"/>
      <c r="C75" s="582"/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  <c r="AH75" s="582"/>
      <c r="AI75" s="582"/>
      <c r="AJ75" s="582"/>
      <c r="AK75" s="582"/>
      <c r="AL75" s="582"/>
      <c r="AM75" s="582"/>
      <c r="AN75" s="582"/>
      <c r="AO75" s="582"/>
      <c r="AP75" s="582"/>
      <c r="AQ75" s="582"/>
      <c r="AR75" s="582"/>
      <c r="AS75" s="582"/>
      <c r="AT75" s="582"/>
      <c r="AU75" s="582"/>
      <c r="AV75" s="582"/>
    </row>
    <row r="76" spans="1:48" ht="12.75" customHeight="1">
      <c r="A76" s="582"/>
      <c r="B76" s="582"/>
      <c r="C76" s="582"/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82"/>
      <c r="AD76" s="582"/>
      <c r="AE76" s="582"/>
      <c r="AF76" s="582"/>
      <c r="AG76" s="582"/>
      <c r="AH76" s="582"/>
      <c r="AI76" s="582"/>
      <c r="AJ76" s="582"/>
      <c r="AK76" s="582"/>
      <c r="AL76" s="582"/>
      <c r="AM76" s="582"/>
      <c r="AN76" s="582"/>
      <c r="AO76" s="582"/>
      <c r="AP76" s="582"/>
      <c r="AQ76" s="582"/>
      <c r="AR76" s="582"/>
      <c r="AS76" s="582"/>
      <c r="AT76" s="582"/>
      <c r="AU76" s="582"/>
      <c r="AV76" s="582"/>
    </row>
    <row r="77" spans="1:48" ht="12.75" customHeight="1">
      <c r="A77" s="582"/>
      <c r="B77" s="582"/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  <c r="AA77" s="582"/>
      <c r="AB77" s="582"/>
      <c r="AC77" s="582"/>
      <c r="AD77" s="582"/>
      <c r="AE77" s="582"/>
      <c r="AF77" s="582"/>
      <c r="AG77" s="582"/>
      <c r="AH77" s="582"/>
      <c r="AI77" s="582"/>
      <c r="AJ77" s="582"/>
      <c r="AK77" s="582"/>
      <c r="AL77" s="582"/>
      <c r="AM77" s="582"/>
      <c r="AN77" s="582"/>
      <c r="AO77" s="582"/>
      <c r="AP77" s="582"/>
      <c r="AQ77" s="582"/>
      <c r="AR77" s="582"/>
      <c r="AS77" s="582"/>
      <c r="AT77" s="582"/>
      <c r="AU77" s="582"/>
      <c r="AV77" s="582"/>
    </row>
    <row r="78" spans="1:48" ht="12.75" customHeight="1">
      <c r="A78" s="582"/>
      <c r="B78" s="582"/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2"/>
      <c r="AE78" s="582"/>
      <c r="AF78" s="582"/>
      <c r="AG78" s="582"/>
      <c r="AH78" s="582"/>
      <c r="AI78" s="582"/>
      <c r="AJ78" s="582"/>
      <c r="AK78" s="582"/>
      <c r="AL78" s="582"/>
      <c r="AM78" s="582"/>
      <c r="AN78" s="582"/>
      <c r="AO78" s="582"/>
      <c r="AP78" s="582"/>
      <c r="AQ78" s="582"/>
      <c r="AR78" s="582"/>
      <c r="AS78" s="582"/>
      <c r="AT78" s="582"/>
      <c r="AU78" s="582"/>
      <c r="AV78" s="582"/>
    </row>
    <row r="79" spans="1:48" ht="12.75" customHeight="1">
      <c r="A79" s="582"/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  <c r="AH79" s="582"/>
      <c r="AI79" s="582"/>
      <c r="AJ79" s="582"/>
      <c r="AK79" s="582"/>
      <c r="AL79" s="582"/>
      <c r="AM79" s="582"/>
      <c r="AN79" s="582"/>
      <c r="AO79" s="582"/>
      <c r="AP79" s="582"/>
      <c r="AQ79" s="582"/>
      <c r="AR79" s="582"/>
      <c r="AS79" s="582"/>
      <c r="AT79" s="582"/>
      <c r="AU79" s="582"/>
      <c r="AV79" s="582"/>
    </row>
    <row r="80" spans="1:48" ht="12.75" customHeight="1">
      <c r="A80" s="582"/>
      <c r="B80" s="582"/>
      <c r="C80" s="582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  <c r="AA80" s="582"/>
      <c r="AB80" s="582"/>
      <c r="AC80" s="582"/>
      <c r="AD80" s="582"/>
      <c r="AE80" s="582"/>
      <c r="AF80" s="582"/>
      <c r="AG80" s="582"/>
      <c r="AH80" s="582"/>
      <c r="AI80" s="582"/>
      <c r="AJ80" s="582"/>
      <c r="AK80" s="582"/>
      <c r="AL80" s="582"/>
      <c r="AM80" s="582"/>
      <c r="AN80" s="582"/>
      <c r="AO80" s="582"/>
      <c r="AP80" s="582"/>
      <c r="AQ80" s="582"/>
      <c r="AR80" s="582"/>
      <c r="AS80" s="582"/>
      <c r="AT80" s="582"/>
      <c r="AU80" s="582"/>
      <c r="AV80" s="582"/>
    </row>
    <row r="81" spans="1:48" ht="12.75" customHeight="1">
      <c r="A81" s="582"/>
      <c r="B81" s="582"/>
      <c r="C81" s="582"/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  <c r="AA81" s="582"/>
      <c r="AB81" s="582"/>
      <c r="AC81" s="582"/>
      <c r="AD81" s="582"/>
      <c r="AE81" s="582"/>
      <c r="AF81" s="582"/>
      <c r="AG81" s="582"/>
      <c r="AH81" s="582"/>
      <c r="AI81" s="582"/>
      <c r="AJ81" s="582"/>
      <c r="AK81" s="582"/>
      <c r="AL81" s="582"/>
      <c r="AM81" s="582"/>
      <c r="AN81" s="582"/>
      <c r="AO81" s="582"/>
      <c r="AP81" s="582"/>
      <c r="AQ81" s="582"/>
      <c r="AR81" s="582"/>
      <c r="AS81" s="582"/>
      <c r="AT81" s="582"/>
      <c r="AU81" s="582"/>
      <c r="AV81" s="582"/>
    </row>
    <row r="82" spans="1:48" ht="12.75" customHeight="1">
      <c r="A82" s="582"/>
      <c r="B82" s="582"/>
      <c r="C82" s="582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  <c r="AA82" s="582"/>
      <c r="AB82" s="582"/>
      <c r="AC82" s="582"/>
      <c r="AD82" s="582"/>
      <c r="AE82" s="582"/>
      <c r="AF82" s="582"/>
      <c r="AG82" s="582"/>
      <c r="AH82" s="582"/>
      <c r="AI82" s="582"/>
      <c r="AJ82" s="582"/>
      <c r="AK82" s="582"/>
      <c r="AL82" s="582"/>
      <c r="AM82" s="582"/>
      <c r="AN82" s="582"/>
      <c r="AO82" s="582"/>
      <c r="AP82" s="582"/>
      <c r="AQ82" s="582"/>
      <c r="AR82" s="582"/>
      <c r="AS82" s="582"/>
      <c r="AT82" s="582"/>
      <c r="AU82" s="582"/>
      <c r="AV82" s="582"/>
    </row>
    <row r="83" spans="1:48" ht="12.75" customHeight="1">
      <c r="A83" s="582"/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  <c r="AA83" s="582"/>
      <c r="AB83" s="582"/>
      <c r="AC83" s="582"/>
      <c r="AD83" s="582"/>
      <c r="AE83" s="582"/>
      <c r="AF83" s="582"/>
      <c r="AG83" s="582"/>
      <c r="AH83" s="582"/>
      <c r="AI83" s="582"/>
      <c r="AJ83" s="582"/>
      <c r="AK83" s="582"/>
      <c r="AL83" s="582"/>
      <c r="AM83" s="582"/>
      <c r="AN83" s="582"/>
      <c r="AO83" s="582"/>
      <c r="AP83" s="582"/>
      <c r="AQ83" s="582"/>
      <c r="AR83" s="582"/>
      <c r="AS83" s="582"/>
      <c r="AT83" s="582"/>
      <c r="AU83" s="582"/>
      <c r="AV83" s="582"/>
    </row>
    <row r="84" spans="1:48" ht="12.75" customHeight="1">
      <c r="A84" s="582"/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  <c r="AA84" s="582"/>
      <c r="AB84" s="582"/>
      <c r="AC84" s="582"/>
      <c r="AD84" s="582"/>
      <c r="AE84" s="582"/>
      <c r="AF84" s="582"/>
      <c r="AG84" s="582"/>
      <c r="AH84" s="582"/>
      <c r="AI84" s="582"/>
      <c r="AJ84" s="582"/>
      <c r="AK84" s="582"/>
      <c r="AL84" s="582"/>
      <c r="AM84" s="582"/>
      <c r="AN84" s="582"/>
      <c r="AO84" s="582"/>
      <c r="AP84" s="582"/>
      <c r="AQ84" s="582"/>
      <c r="AR84" s="582"/>
      <c r="AS84" s="582"/>
      <c r="AT84" s="582"/>
      <c r="AU84" s="582"/>
      <c r="AV84" s="582"/>
    </row>
    <row r="85" spans="1:48" ht="12.75" customHeight="1">
      <c r="A85" s="582"/>
      <c r="B85" s="582"/>
      <c r="C85" s="582"/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  <c r="AA85" s="582"/>
      <c r="AB85" s="582"/>
      <c r="AC85" s="582"/>
      <c r="AD85" s="582"/>
      <c r="AE85" s="582"/>
      <c r="AF85" s="582"/>
      <c r="AG85" s="582"/>
      <c r="AH85" s="582"/>
      <c r="AI85" s="582"/>
      <c r="AJ85" s="582"/>
      <c r="AK85" s="582"/>
      <c r="AL85" s="582"/>
      <c r="AM85" s="582"/>
      <c r="AN85" s="582"/>
      <c r="AO85" s="582"/>
      <c r="AP85" s="582"/>
      <c r="AQ85" s="582"/>
      <c r="AR85" s="582"/>
      <c r="AS85" s="582"/>
      <c r="AT85" s="582"/>
      <c r="AU85" s="582"/>
      <c r="AV85" s="582"/>
    </row>
    <row r="86" spans="1:48" ht="12.75" customHeight="1">
      <c r="A86" s="582"/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582"/>
      <c r="AM86" s="582"/>
      <c r="AN86" s="582"/>
      <c r="AO86" s="582"/>
      <c r="AP86" s="582"/>
      <c r="AQ86" s="582"/>
      <c r="AR86" s="582"/>
      <c r="AS86" s="582"/>
      <c r="AT86" s="582"/>
      <c r="AU86" s="582"/>
      <c r="AV86" s="582"/>
    </row>
    <row r="87" spans="1:48" ht="12.75" customHeight="1">
      <c r="A87" s="582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  <c r="AH87" s="582"/>
      <c r="AI87" s="582"/>
      <c r="AJ87" s="582"/>
      <c r="AK87" s="582"/>
      <c r="AL87" s="582"/>
      <c r="AM87" s="582"/>
      <c r="AN87" s="582"/>
      <c r="AO87" s="582"/>
      <c r="AP87" s="582"/>
      <c r="AQ87" s="582"/>
      <c r="AR87" s="582"/>
      <c r="AS87" s="582"/>
      <c r="AT87" s="582"/>
      <c r="AU87" s="582"/>
      <c r="AV87" s="582"/>
    </row>
    <row r="88" spans="1:48" ht="12.75" customHeight="1">
      <c r="A88" s="582"/>
      <c r="B88" s="582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/>
      <c r="AB88" s="582"/>
      <c r="AC88" s="582"/>
      <c r="AD88" s="582"/>
      <c r="AE88" s="582"/>
      <c r="AF88" s="582"/>
      <c r="AG88" s="582"/>
      <c r="AH88" s="582"/>
      <c r="AI88" s="582"/>
      <c r="AJ88" s="582"/>
      <c r="AK88" s="582"/>
      <c r="AL88" s="582"/>
      <c r="AM88" s="582"/>
      <c r="AN88" s="582"/>
      <c r="AO88" s="582"/>
      <c r="AP88" s="582"/>
      <c r="AQ88" s="582"/>
      <c r="AR88" s="582"/>
      <c r="AS88" s="582"/>
      <c r="AT88" s="582"/>
      <c r="AU88" s="582"/>
      <c r="AV88" s="582"/>
    </row>
    <row r="89" spans="1:48" ht="12.75" customHeight="1">
      <c r="A89" s="582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2"/>
      <c r="AG89" s="582"/>
      <c r="AH89" s="582"/>
      <c r="AI89" s="582"/>
      <c r="AJ89" s="582"/>
      <c r="AK89" s="582"/>
      <c r="AL89" s="582"/>
      <c r="AM89" s="582"/>
      <c r="AN89" s="582"/>
      <c r="AO89" s="582"/>
      <c r="AP89" s="582"/>
      <c r="AQ89" s="582"/>
      <c r="AR89" s="582"/>
      <c r="AS89" s="582"/>
      <c r="AT89" s="582"/>
      <c r="AU89" s="582"/>
      <c r="AV89" s="582"/>
    </row>
    <row r="90" spans="1:48" ht="12.75" customHeight="1">
      <c r="A90" s="582"/>
      <c r="B90" s="582"/>
      <c r="C90" s="582"/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  <c r="AA90" s="582"/>
      <c r="AB90" s="582"/>
      <c r="AC90" s="582"/>
      <c r="AD90" s="582"/>
      <c r="AE90" s="582"/>
      <c r="AF90" s="582"/>
      <c r="AG90" s="582"/>
      <c r="AH90" s="582"/>
      <c r="AI90" s="582"/>
      <c r="AJ90" s="582"/>
      <c r="AK90" s="582"/>
      <c r="AL90" s="582"/>
      <c r="AM90" s="582"/>
      <c r="AN90" s="582"/>
      <c r="AO90" s="582"/>
      <c r="AP90" s="582"/>
      <c r="AQ90" s="582"/>
      <c r="AR90" s="582"/>
      <c r="AS90" s="582"/>
      <c r="AT90" s="582"/>
      <c r="AU90" s="582"/>
      <c r="AV90" s="582"/>
    </row>
    <row r="91" spans="1:48" ht="12.75" customHeight="1">
      <c r="A91" s="582"/>
      <c r="B91" s="582"/>
      <c r="C91" s="582"/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  <c r="AA91" s="582"/>
      <c r="AB91" s="582"/>
      <c r="AC91" s="582"/>
      <c r="AD91" s="582"/>
      <c r="AE91" s="582"/>
      <c r="AF91" s="582"/>
      <c r="AG91" s="582"/>
      <c r="AH91" s="582"/>
      <c r="AI91" s="582"/>
      <c r="AJ91" s="582"/>
      <c r="AK91" s="582"/>
      <c r="AL91" s="582"/>
      <c r="AM91" s="582"/>
      <c r="AN91" s="582"/>
      <c r="AO91" s="582"/>
      <c r="AP91" s="582"/>
      <c r="AQ91" s="582"/>
      <c r="AR91" s="582"/>
      <c r="AS91" s="582"/>
      <c r="AT91" s="582"/>
      <c r="AU91" s="582"/>
      <c r="AV91" s="582"/>
    </row>
    <row r="92" spans="1:48" ht="12.75" customHeight="1">
      <c r="A92" s="582"/>
      <c r="B92" s="582"/>
      <c r="C92" s="582"/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  <c r="AA92" s="582"/>
      <c r="AB92" s="582"/>
      <c r="AC92" s="582"/>
      <c r="AD92" s="582"/>
      <c r="AE92" s="582"/>
      <c r="AF92" s="582"/>
      <c r="AG92" s="582"/>
      <c r="AH92" s="582"/>
      <c r="AI92" s="582"/>
      <c r="AJ92" s="582"/>
      <c r="AK92" s="582"/>
      <c r="AL92" s="582"/>
      <c r="AM92" s="582"/>
      <c r="AN92" s="582"/>
      <c r="AO92" s="582"/>
      <c r="AP92" s="582"/>
      <c r="AQ92" s="582"/>
      <c r="AR92" s="582"/>
      <c r="AS92" s="582"/>
      <c r="AT92" s="582"/>
      <c r="AU92" s="582"/>
      <c r="AV92" s="582"/>
    </row>
    <row r="93" spans="1:48" ht="12.75" customHeight="1">
      <c r="A93" s="582"/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  <c r="AH93" s="582"/>
      <c r="AI93" s="582"/>
      <c r="AJ93" s="582"/>
      <c r="AK93" s="582"/>
      <c r="AL93" s="582"/>
      <c r="AM93" s="582"/>
      <c r="AN93" s="582"/>
      <c r="AO93" s="582"/>
      <c r="AP93" s="582"/>
      <c r="AQ93" s="582"/>
      <c r="AR93" s="582"/>
      <c r="AS93" s="582"/>
      <c r="AT93" s="582"/>
      <c r="AU93" s="582"/>
      <c r="AV93" s="582"/>
    </row>
    <row r="94" spans="1:48" ht="12.75" customHeight="1">
      <c r="A94" s="582"/>
      <c r="B94" s="582"/>
      <c r="C94" s="582"/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  <c r="AA94" s="582"/>
      <c r="AB94" s="582"/>
      <c r="AC94" s="582"/>
      <c r="AD94" s="582"/>
      <c r="AE94" s="582"/>
      <c r="AF94" s="582"/>
      <c r="AG94" s="582"/>
      <c r="AH94" s="582"/>
      <c r="AI94" s="582"/>
      <c r="AJ94" s="582"/>
      <c r="AK94" s="582"/>
      <c r="AL94" s="582"/>
      <c r="AM94" s="582"/>
      <c r="AN94" s="582"/>
      <c r="AO94" s="582"/>
      <c r="AP94" s="582"/>
      <c r="AQ94" s="582"/>
      <c r="AR94" s="582"/>
      <c r="AS94" s="582"/>
      <c r="AT94" s="582"/>
      <c r="AU94" s="582"/>
      <c r="AV94" s="582"/>
    </row>
    <row r="95" spans="1:48" ht="12.75" customHeight="1">
      <c r="A95" s="582"/>
      <c r="B95" s="582"/>
      <c r="C95" s="582"/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  <c r="AA95" s="582"/>
      <c r="AB95" s="582"/>
      <c r="AC95" s="582"/>
      <c r="AD95" s="582"/>
      <c r="AE95" s="582"/>
      <c r="AF95" s="582"/>
      <c r="AG95" s="582"/>
      <c r="AH95" s="582"/>
      <c r="AI95" s="582"/>
      <c r="AJ95" s="582"/>
      <c r="AK95" s="582"/>
      <c r="AL95" s="582"/>
      <c r="AM95" s="582"/>
      <c r="AN95" s="582"/>
      <c r="AO95" s="582"/>
      <c r="AP95" s="582"/>
      <c r="AQ95" s="582"/>
      <c r="AR95" s="582"/>
      <c r="AS95" s="582"/>
      <c r="AT95" s="582"/>
      <c r="AU95" s="582"/>
      <c r="AV95" s="582"/>
    </row>
    <row r="96" spans="1:48" ht="12.75" customHeight="1">
      <c r="A96" s="582"/>
      <c r="B96" s="582"/>
      <c r="C96" s="582"/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82"/>
      <c r="AD96" s="582"/>
      <c r="AE96" s="582"/>
      <c r="AF96" s="582"/>
      <c r="AG96" s="582"/>
      <c r="AH96" s="582"/>
      <c r="AI96" s="582"/>
      <c r="AJ96" s="582"/>
      <c r="AK96" s="582"/>
      <c r="AL96" s="582"/>
      <c r="AM96" s="582"/>
      <c r="AN96" s="582"/>
      <c r="AO96" s="582"/>
      <c r="AP96" s="582"/>
      <c r="AQ96" s="582"/>
      <c r="AR96" s="582"/>
      <c r="AS96" s="582"/>
      <c r="AT96" s="582"/>
      <c r="AU96" s="582"/>
      <c r="AV96" s="582"/>
    </row>
    <row r="97" spans="1:48" ht="12.75" customHeight="1">
      <c r="A97" s="582"/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82"/>
      <c r="AD97" s="582"/>
      <c r="AE97" s="582"/>
      <c r="AF97" s="582"/>
      <c r="AG97" s="582"/>
      <c r="AH97" s="582"/>
      <c r="AI97" s="582"/>
      <c r="AJ97" s="582"/>
      <c r="AK97" s="582"/>
      <c r="AL97" s="582"/>
      <c r="AM97" s="582"/>
      <c r="AN97" s="582"/>
      <c r="AO97" s="582"/>
      <c r="AP97" s="582"/>
      <c r="AQ97" s="582"/>
      <c r="AR97" s="582"/>
      <c r="AS97" s="582"/>
      <c r="AT97" s="582"/>
      <c r="AU97" s="582"/>
      <c r="AV97" s="582"/>
    </row>
    <row r="98" spans="1:48" ht="12.75" customHeight="1">
      <c r="A98" s="582"/>
      <c r="B98" s="582"/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82"/>
      <c r="AD98" s="582"/>
      <c r="AE98" s="582"/>
      <c r="AF98" s="582"/>
      <c r="AG98" s="582"/>
      <c r="AH98" s="582"/>
      <c r="AI98" s="582"/>
      <c r="AJ98" s="582"/>
      <c r="AK98" s="582"/>
      <c r="AL98" s="582"/>
      <c r="AM98" s="582"/>
      <c r="AN98" s="582"/>
      <c r="AO98" s="582"/>
      <c r="AP98" s="582"/>
      <c r="AQ98" s="582"/>
      <c r="AR98" s="582"/>
      <c r="AS98" s="582"/>
      <c r="AT98" s="582"/>
      <c r="AU98" s="582"/>
      <c r="AV98" s="582"/>
    </row>
    <row r="99" spans="1:48" ht="12.75" customHeight="1">
      <c r="A99" s="582"/>
      <c r="B99" s="582"/>
      <c r="C99" s="582"/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82"/>
      <c r="AD99" s="582"/>
      <c r="AE99" s="582"/>
      <c r="AF99" s="582"/>
      <c r="AG99" s="582"/>
      <c r="AH99" s="582"/>
      <c r="AI99" s="582"/>
      <c r="AJ99" s="582"/>
      <c r="AK99" s="582"/>
      <c r="AL99" s="582"/>
      <c r="AM99" s="582"/>
      <c r="AN99" s="582"/>
      <c r="AO99" s="582"/>
      <c r="AP99" s="582"/>
      <c r="AQ99" s="582"/>
      <c r="AR99" s="582"/>
      <c r="AS99" s="582"/>
      <c r="AT99" s="582"/>
      <c r="AU99" s="582"/>
      <c r="AV99" s="582"/>
    </row>
    <row r="100" spans="1:48" ht="12.75" customHeight="1">
      <c r="A100" s="582"/>
      <c r="B100" s="582"/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  <c r="AA100" s="582"/>
      <c r="AB100" s="582"/>
      <c r="AC100" s="582"/>
      <c r="AD100" s="582"/>
      <c r="AE100" s="582"/>
      <c r="AF100" s="582"/>
      <c r="AG100" s="582"/>
      <c r="AH100" s="582"/>
      <c r="AI100" s="582"/>
      <c r="AJ100" s="582"/>
      <c r="AK100" s="582"/>
      <c r="AL100" s="582"/>
      <c r="AM100" s="582"/>
      <c r="AN100" s="582"/>
      <c r="AO100" s="582"/>
      <c r="AP100" s="582"/>
      <c r="AQ100" s="582"/>
      <c r="AR100" s="582"/>
      <c r="AS100" s="582"/>
      <c r="AT100" s="582"/>
      <c r="AU100" s="582"/>
      <c r="AV100" s="582"/>
    </row>
    <row r="101" spans="1:48" ht="12.75" customHeight="1">
      <c r="A101" s="582"/>
      <c r="B101" s="582"/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  <c r="AA101" s="582"/>
      <c r="AB101" s="582"/>
      <c r="AC101" s="582"/>
      <c r="AD101" s="582"/>
      <c r="AE101" s="582"/>
      <c r="AF101" s="582"/>
      <c r="AG101" s="582"/>
      <c r="AH101" s="582"/>
      <c r="AI101" s="582"/>
      <c r="AJ101" s="582"/>
      <c r="AK101" s="582"/>
      <c r="AL101" s="582"/>
      <c r="AM101" s="582"/>
      <c r="AN101" s="582"/>
      <c r="AO101" s="582"/>
      <c r="AP101" s="582"/>
      <c r="AQ101" s="582"/>
      <c r="AR101" s="582"/>
      <c r="AS101" s="582"/>
      <c r="AT101" s="582"/>
      <c r="AU101" s="582"/>
      <c r="AV101" s="582"/>
    </row>
    <row r="102" spans="1:48" ht="12.75" customHeight="1">
      <c r="A102" s="582"/>
      <c r="B102" s="582"/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  <c r="AA102" s="582"/>
      <c r="AB102" s="582"/>
      <c r="AC102" s="582"/>
      <c r="AD102" s="582"/>
      <c r="AE102" s="582"/>
      <c r="AF102" s="582"/>
      <c r="AG102" s="582"/>
      <c r="AH102" s="582"/>
      <c r="AI102" s="582"/>
      <c r="AJ102" s="582"/>
      <c r="AK102" s="582"/>
      <c r="AL102" s="582"/>
      <c r="AM102" s="582"/>
      <c r="AN102" s="582"/>
      <c r="AO102" s="582"/>
      <c r="AP102" s="582"/>
      <c r="AQ102" s="582"/>
      <c r="AR102" s="582"/>
      <c r="AS102" s="582"/>
      <c r="AT102" s="582"/>
      <c r="AU102" s="582"/>
      <c r="AV102" s="582"/>
    </row>
    <row r="103" spans="1:48" ht="12.75" customHeight="1">
      <c r="A103" s="582"/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82"/>
      <c r="AD103" s="582"/>
      <c r="AE103" s="582"/>
      <c r="AF103" s="582"/>
      <c r="AG103" s="582"/>
      <c r="AH103" s="582"/>
      <c r="AI103" s="582"/>
      <c r="AJ103" s="582"/>
      <c r="AK103" s="582"/>
      <c r="AL103" s="582"/>
      <c r="AM103" s="582"/>
      <c r="AN103" s="582"/>
      <c r="AO103" s="582"/>
      <c r="AP103" s="582"/>
      <c r="AQ103" s="582"/>
      <c r="AR103" s="582"/>
      <c r="AS103" s="582"/>
      <c r="AT103" s="582"/>
      <c r="AU103" s="582"/>
      <c r="AV103" s="582"/>
    </row>
    <row r="104" spans="1:48" ht="12.75" customHeight="1">
      <c r="A104" s="582"/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  <c r="AA104" s="582"/>
      <c r="AB104" s="582"/>
      <c r="AC104" s="582"/>
      <c r="AD104" s="582"/>
      <c r="AE104" s="582"/>
      <c r="AF104" s="582"/>
      <c r="AG104" s="582"/>
      <c r="AH104" s="582"/>
      <c r="AI104" s="582"/>
      <c r="AJ104" s="582"/>
      <c r="AK104" s="582"/>
      <c r="AL104" s="582"/>
      <c r="AM104" s="582"/>
      <c r="AN104" s="582"/>
      <c r="AO104" s="582"/>
      <c r="AP104" s="582"/>
      <c r="AQ104" s="582"/>
      <c r="AR104" s="582"/>
      <c r="AS104" s="582"/>
      <c r="AT104" s="582"/>
      <c r="AU104" s="582"/>
      <c r="AV104" s="582"/>
    </row>
    <row r="105" spans="1:48" ht="12.75" customHeight="1">
      <c r="A105" s="582"/>
      <c r="B105" s="582"/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  <c r="AA105" s="582"/>
      <c r="AB105" s="582"/>
      <c r="AC105" s="582"/>
      <c r="AD105" s="582"/>
      <c r="AE105" s="582"/>
      <c r="AF105" s="582"/>
      <c r="AG105" s="582"/>
      <c r="AH105" s="582"/>
      <c r="AI105" s="582"/>
      <c r="AJ105" s="582"/>
      <c r="AK105" s="582"/>
      <c r="AL105" s="582"/>
      <c r="AM105" s="582"/>
      <c r="AN105" s="582"/>
      <c r="AO105" s="582"/>
      <c r="AP105" s="582"/>
      <c r="AQ105" s="582"/>
      <c r="AR105" s="582"/>
      <c r="AS105" s="582"/>
      <c r="AT105" s="582"/>
      <c r="AU105" s="582"/>
      <c r="AV105" s="582"/>
    </row>
    <row r="106" spans="1:48" ht="12.75" customHeight="1">
      <c r="A106" s="582"/>
      <c r="B106" s="582"/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  <c r="AA106" s="582"/>
      <c r="AB106" s="582"/>
      <c r="AC106" s="582"/>
      <c r="AD106" s="582"/>
      <c r="AE106" s="582"/>
      <c r="AF106" s="582"/>
      <c r="AG106" s="582"/>
      <c r="AH106" s="582"/>
      <c r="AI106" s="582"/>
      <c r="AJ106" s="582"/>
      <c r="AK106" s="582"/>
      <c r="AL106" s="582"/>
      <c r="AM106" s="582"/>
      <c r="AN106" s="582"/>
      <c r="AO106" s="582"/>
      <c r="AP106" s="582"/>
      <c r="AQ106" s="582"/>
      <c r="AR106" s="582"/>
      <c r="AS106" s="582"/>
      <c r="AT106" s="582"/>
      <c r="AU106" s="582"/>
      <c r="AV106" s="582"/>
    </row>
    <row r="107" spans="1:48" ht="12.75" customHeight="1">
      <c r="A107" s="582"/>
      <c r="B107" s="582"/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82"/>
      <c r="AD107" s="582"/>
      <c r="AE107" s="582"/>
      <c r="AF107" s="582"/>
      <c r="AG107" s="582"/>
      <c r="AH107" s="582"/>
      <c r="AI107" s="582"/>
      <c r="AJ107" s="582"/>
      <c r="AK107" s="582"/>
      <c r="AL107" s="582"/>
      <c r="AM107" s="582"/>
      <c r="AN107" s="582"/>
      <c r="AO107" s="582"/>
      <c r="AP107" s="582"/>
      <c r="AQ107" s="582"/>
      <c r="AR107" s="582"/>
      <c r="AS107" s="582"/>
      <c r="AT107" s="582"/>
      <c r="AU107" s="582"/>
      <c r="AV107" s="582"/>
    </row>
    <row r="108" spans="1:48" ht="12.75" customHeight="1">
      <c r="A108" s="582"/>
      <c r="B108" s="582"/>
      <c r="C108" s="582"/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  <c r="AA108" s="582"/>
      <c r="AB108" s="582"/>
      <c r="AC108" s="582"/>
      <c r="AD108" s="582"/>
      <c r="AE108" s="582"/>
      <c r="AF108" s="582"/>
      <c r="AG108" s="582"/>
      <c r="AH108" s="582"/>
      <c r="AI108" s="582"/>
      <c r="AJ108" s="582"/>
      <c r="AK108" s="582"/>
      <c r="AL108" s="582"/>
      <c r="AM108" s="582"/>
      <c r="AN108" s="582"/>
      <c r="AO108" s="582"/>
      <c r="AP108" s="582"/>
      <c r="AQ108" s="582"/>
      <c r="AR108" s="582"/>
      <c r="AS108" s="582"/>
      <c r="AT108" s="582"/>
      <c r="AU108" s="582"/>
      <c r="AV108" s="582"/>
    </row>
    <row r="109" spans="1:48" ht="12.75" customHeight="1">
      <c r="A109" s="582"/>
      <c r="B109" s="582"/>
      <c r="C109" s="582"/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  <c r="AA109" s="582"/>
      <c r="AB109" s="582"/>
      <c r="AC109" s="582"/>
      <c r="AD109" s="582"/>
      <c r="AE109" s="582"/>
      <c r="AF109" s="582"/>
      <c r="AG109" s="582"/>
      <c r="AH109" s="582"/>
      <c r="AI109" s="582"/>
      <c r="AJ109" s="582"/>
      <c r="AK109" s="582"/>
      <c r="AL109" s="582"/>
      <c r="AM109" s="582"/>
      <c r="AN109" s="582"/>
      <c r="AO109" s="582"/>
      <c r="AP109" s="582"/>
      <c r="AQ109" s="582"/>
      <c r="AR109" s="582"/>
      <c r="AS109" s="582"/>
      <c r="AT109" s="582"/>
      <c r="AU109" s="582"/>
      <c r="AV109" s="582"/>
    </row>
    <row r="110" spans="1:48" ht="12.75" customHeight="1">
      <c r="A110" s="582"/>
      <c r="B110" s="582"/>
      <c r="C110" s="582"/>
      <c r="D110" s="582"/>
      <c r="E110" s="582"/>
      <c r="F110" s="58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  <c r="AA110" s="582"/>
      <c r="AB110" s="582"/>
      <c r="AC110" s="582"/>
      <c r="AD110" s="582"/>
      <c r="AE110" s="582"/>
      <c r="AF110" s="582"/>
      <c r="AG110" s="582"/>
      <c r="AH110" s="582"/>
      <c r="AI110" s="582"/>
      <c r="AJ110" s="582"/>
      <c r="AK110" s="582"/>
      <c r="AL110" s="582"/>
      <c r="AM110" s="582"/>
      <c r="AN110" s="582"/>
      <c r="AO110" s="582"/>
      <c r="AP110" s="582"/>
      <c r="AQ110" s="582"/>
      <c r="AR110" s="582"/>
      <c r="AS110" s="582"/>
      <c r="AT110" s="582"/>
      <c r="AU110" s="582"/>
      <c r="AV110" s="582"/>
    </row>
    <row r="111" spans="1:48" ht="12.75" customHeight="1">
      <c r="A111" s="582"/>
      <c r="B111" s="582"/>
      <c r="C111" s="582"/>
      <c r="D111" s="582"/>
      <c r="E111" s="582"/>
      <c r="F111" s="58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  <c r="AA111" s="582"/>
      <c r="AB111" s="582"/>
      <c r="AC111" s="582"/>
      <c r="AD111" s="582"/>
      <c r="AE111" s="582"/>
      <c r="AF111" s="582"/>
      <c r="AG111" s="582"/>
      <c r="AH111" s="582"/>
      <c r="AI111" s="582"/>
      <c r="AJ111" s="582"/>
      <c r="AK111" s="582"/>
      <c r="AL111" s="582"/>
      <c r="AM111" s="582"/>
      <c r="AN111" s="582"/>
      <c r="AO111" s="582"/>
      <c r="AP111" s="582"/>
      <c r="AQ111" s="582"/>
      <c r="AR111" s="582"/>
      <c r="AS111" s="582"/>
      <c r="AT111" s="582"/>
      <c r="AU111" s="582"/>
      <c r="AV111" s="582"/>
    </row>
    <row r="112" spans="1:48" ht="12.75" customHeight="1">
      <c r="A112" s="582"/>
      <c r="B112" s="582"/>
      <c r="C112" s="582"/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  <c r="AA112" s="582"/>
      <c r="AB112" s="582"/>
      <c r="AC112" s="582"/>
      <c r="AD112" s="582"/>
      <c r="AE112" s="582"/>
      <c r="AF112" s="582"/>
      <c r="AG112" s="582"/>
      <c r="AH112" s="582"/>
      <c r="AI112" s="582"/>
      <c r="AJ112" s="582"/>
      <c r="AK112" s="582"/>
      <c r="AL112" s="582"/>
      <c r="AM112" s="582"/>
      <c r="AN112" s="582"/>
      <c r="AO112" s="582"/>
      <c r="AP112" s="582"/>
      <c r="AQ112" s="582"/>
      <c r="AR112" s="582"/>
      <c r="AS112" s="582"/>
      <c r="AT112" s="582"/>
      <c r="AU112" s="582"/>
      <c r="AV112" s="582"/>
    </row>
    <row r="113" spans="1:48" ht="12.75" customHeight="1">
      <c r="A113" s="582"/>
      <c r="B113" s="582"/>
      <c r="C113" s="582"/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  <c r="AA113" s="582"/>
      <c r="AB113" s="582"/>
      <c r="AC113" s="582"/>
      <c r="AD113" s="582"/>
      <c r="AE113" s="582"/>
      <c r="AF113" s="582"/>
      <c r="AG113" s="582"/>
      <c r="AH113" s="582"/>
      <c r="AI113" s="582"/>
      <c r="AJ113" s="582"/>
      <c r="AK113" s="582"/>
      <c r="AL113" s="582"/>
      <c r="AM113" s="582"/>
      <c r="AN113" s="582"/>
      <c r="AO113" s="582"/>
      <c r="AP113" s="582"/>
      <c r="AQ113" s="582"/>
      <c r="AR113" s="582"/>
      <c r="AS113" s="582"/>
      <c r="AT113" s="582"/>
      <c r="AU113" s="582"/>
      <c r="AV113" s="582"/>
    </row>
    <row r="114" spans="1:48" ht="12.75" customHeight="1">
      <c r="A114" s="582"/>
      <c r="B114" s="582"/>
      <c r="C114" s="582"/>
      <c r="D114" s="582"/>
      <c r="E114" s="582"/>
      <c r="F114" s="582"/>
      <c r="G114" s="582"/>
      <c r="H114" s="582"/>
      <c r="I114" s="582"/>
      <c r="J114" s="582"/>
      <c r="K114" s="582"/>
      <c r="L114" s="582"/>
      <c r="M114" s="582"/>
      <c r="N114" s="582"/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  <c r="AA114" s="582"/>
      <c r="AB114" s="582"/>
      <c r="AC114" s="582"/>
      <c r="AD114" s="582"/>
      <c r="AE114" s="582"/>
      <c r="AF114" s="582"/>
      <c r="AG114" s="582"/>
      <c r="AH114" s="582"/>
      <c r="AI114" s="582"/>
      <c r="AJ114" s="582"/>
      <c r="AK114" s="582"/>
      <c r="AL114" s="582"/>
      <c r="AM114" s="582"/>
      <c r="AN114" s="582"/>
      <c r="AO114" s="582"/>
      <c r="AP114" s="582"/>
      <c r="AQ114" s="582"/>
      <c r="AR114" s="582"/>
      <c r="AS114" s="582"/>
      <c r="AT114" s="582"/>
      <c r="AU114" s="582"/>
      <c r="AV114" s="582"/>
    </row>
    <row r="115" spans="1:48" ht="12.75" customHeight="1">
      <c r="A115" s="582"/>
      <c r="B115" s="582"/>
      <c r="C115" s="582"/>
      <c r="D115" s="582"/>
      <c r="E115" s="582"/>
      <c r="F115" s="582"/>
      <c r="G115" s="582"/>
      <c r="H115" s="582"/>
      <c r="I115" s="582"/>
      <c r="J115" s="582"/>
      <c r="K115" s="582"/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  <c r="AA115" s="582"/>
      <c r="AB115" s="582"/>
      <c r="AC115" s="582"/>
      <c r="AD115" s="582"/>
      <c r="AE115" s="582"/>
      <c r="AF115" s="582"/>
      <c r="AG115" s="582"/>
      <c r="AH115" s="582"/>
      <c r="AI115" s="582"/>
      <c r="AJ115" s="582"/>
      <c r="AK115" s="582"/>
      <c r="AL115" s="582"/>
      <c r="AM115" s="582"/>
      <c r="AN115" s="582"/>
      <c r="AO115" s="582"/>
      <c r="AP115" s="582"/>
      <c r="AQ115" s="582"/>
      <c r="AR115" s="582"/>
      <c r="AS115" s="582"/>
      <c r="AT115" s="582"/>
      <c r="AU115" s="582"/>
      <c r="AV115" s="582"/>
    </row>
    <row r="116" spans="1:48" ht="12.75" customHeight="1">
      <c r="A116" s="582"/>
      <c r="B116" s="582"/>
      <c r="C116" s="582"/>
      <c r="D116" s="582"/>
      <c r="E116" s="582"/>
      <c r="F116" s="582"/>
      <c r="G116" s="582"/>
      <c r="H116" s="582"/>
    </row>
    <row r="117" spans="1:48" ht="12.75" customHeight="1">
      <c r="A117" s="582"/>
      <c r="B117" s="582"/>
      <c r="C117" s="582"/>
      <c r="D117" s="582"/>
      <c r="E117" s="582"/>
      <c r="F117" s="582"/>
      <c r="G117" s="582"/>
      <c r="H117" s="582"/>
    </row>
    <row r="118" spans="1:48" ht="12.75" customHeight="1">
      <c r="A118" s="582"/>
      <c r="B118" s="582"/>
      <c r="C118" s="582"/>
      <c r="D118" s="582"/>
      <c r="E118" s="582"/>
      <c r="F118" s="582"/>
      <c r="G118" s="582"/>
      <c r="H118" s="582"/>
    </row>
    <row r="119" spans="1:48" ht="12.75" customHeight="1">
      <c r="A119" s="582"/>
      <c r="B119" s="582"/>
      <c r="C119" s="582"/>
      <c r="D119" s="582"/>
      <c r="E119" s="582"/>
      <c r="F119" s="582"/>
      <c r="G119" s="582"/>
      <c r="H119" s="582"/>
    </row>
    <row r="120" spans="1:48" ht="12.75" customHeight="1">
      <c r="A120" s="582"/>
      <c r="B120" s="582"/>
      <c r="C120" s="582"/>
      <c r="D120" s="582"/>
      <c r="E120" s="582"/>
      <c r="F120" s="582"/>
      <c r="G120" s="582"/>
      <c r="H120" s="582"/>
    </row>
    <row r="121" spans="1:48" ht="12.75" customHeight="1">
      <c r="A121" s="582"/>
      <c r="B121" s="582"/>
      <c r="C121" s="582"/>
      <c r="D121" s="582"/>
      <c r="E121" s="582"/>
      <c r="F121" s="582"/>
      <c r="G121" s="582"/>
      <c r="H121" s="582"/>
    </row>
    <row r="122" spans="1:48" ht="12.75" customHeight="1">
      <c r="A122" s="582"/>
      <c r="B122" s="582"/>
      <c r="C122" s="582"/>
      <c r="D122" s="582"/>
      <c r="E122" s="582"/>
      <c r="F122" s="582"/>
      <c r="G122" s="582"/>
      <c r="H122" s="582"/>
    </row>
    <row r="123" spans="1:48" ht="12.75" customHeight="1">
      <c r="A123" s="582"/>
      <c r="B123" s="582"/>
      <c r="C123" s="582"/>
      <c r="D123" s="582"/>
      <c r="E123" s="582"/>
      <c r="F123" s="582"/>
      <c r="G123" s="582"/>
      <c r="H123" s="582"/>
    </row>
    <row r="124" spans="1:48" ht="12.75" customHeight="1">
      <c r="A124" s="582"/>
      <c r="B124" s="582"/>
      <c r="C124" s="582"/>
      <c r="D124" s="582"/>
      <c r="E124" s="582"/>
      <c r="F124" s="582"/>
      <c r="G124" s="582"/>
      <c r="H124" s="582"/>
    </row>
    <row r="125" spans="1:48" ht="12.75" customHeight="1">
      <c r="A125" s="582"/>
      <c r="B125" s="582"/>
      <c r="C125" s="582"/>
      <c r="D125" s="582"/>
      <c r="E125" s="582"/>
      <c r="F125" s="582"/>
      <c r="G125" s="582"/>
      <c r="H125" s="582"/>
    </row>
    <row r="126" spans="1:48" ht="12.75" customHeight="1">
      <c r="A126" s="582"/>
      <c r="B126" s="582"/>
      <c r="C126" s="582"/>
      <c r="D126" s="582"/>
      <c r="E126" s="582"/>
      <c r="F126" s="582"/>
      <c r="G126" s="582"/>
      <c r="H126" s="582"/>
    </row>
    <row r="127" spans="1:48" ht="12.75" customHeight="1">
      <c r="A127" s="582"/>
      <c r="B127" s="582"/>
      <c r="C127" s="582"/>
      <c r="D127" s="582"/>
      <c r="E127" s="582"/>
      <c r="F127" s="582"/>
      <c r="G127" s="582"/>
      <c r="H127" s="582"/>
    </row>
    <row r="128" spans="1:48" ht="12.75" customHeight="1">
      <c r="A128" s="582"/>
      <c r="B128" s="582"/>
      <c r="C128" s="582"/>
      <c r="D128" s="582"/>
      <c r="E128" s="582"/>
      <c r="F128" s="582"/>
      <c r="G128" s="582"/>
      <c r="H128" s="582"/>
    </row>
    <row r="129" spans="1:8" ht="12.75" customHeight="1">
      <c r="A129" s="582"/>
      <c r="B129" s="582"/>
      <c r="C129" s="582"/>
      <c r="D129" s="582"/>
      <c r="E129" s="582"/>
      <c r="F129" s="582"/>
      <c r="G129" s="582"/>
      <c r="H129" s="582"/>
    </row>
    <row r="130" spans="1:8" ht="12.75" customHeight="1">
      <c r="A130" s="582"/>
      <c r="B130" s="582"/>
      <c r="C130" s="582"/>
      <c r="D130" s="582"/>
      <c r="E130" s="582"/>
      <c r="F130" s="582"/>
      <c r="G130" s="582"/>
      <c r="H130" s="582"/>
    </row>
    <row r="131" spans="1:8" ht="12.75" customHeight="1">
      <c r="A131" s="582"/>
      <c r="B131" s="582"/>
      <c r="C131" s="582"/>
      <c r="D131" s="582"/>
      <c r="E131" s="582"/>
      <c r="F131" s="582"/>
      <c r="G131" s="582"/>
      <c r="H131" s="582"/>
    </row>
    <row r="132" spans="1:8" ht="12.75" customHeight="1">
      <c r="A132" s="582"/>
      <c r="B132" s="582"/>
      <c r="C132" s="582"/>
      <c r="D132" s="582"/>
      <c r="E132" s="582"/>
      <c r="F132" s="582"/>
      <c r="G132" s="582"/>
      <c r="H132" s="582"/>
    </row>
    <row r="133" spans="1:8" ht="12.75" customHeight="1">
      <c r="A133" s="582"/>
      <c r="B133" s="582"/>
      <c r="C133" s="582"/>
      <c r="D133" s="582"/>
      <c r="E133" s="582"/>
      <c r="F133" s="582"/>
      <c r="G133" s="582"/>
      <c r="H133" s="582"/>
    </row>
    <row r="134" spans="1:8" ht="12.75" customHeight="1">
      <c r="A134" s="582"/>
      <c r="B134" s="582"/>
      <c r="C134" s="582"/>
      <c r="D134" s="582"/>
      <c r="E134" s="582"/>
      <c r="F134" s="582"/>
      <c r="G134" s="582"/>
      <c r="H134" s="582"/>
    </row>
    <row r="135" spans="1:8" ht="12.75" customHeight="1">
      <c r="A135" s="582"/>
      <c r="B135" s="582"/>
      <c r="C135" s="582"/>
      <c r="D135" s="582"/>
      <c r="E135" s="582"/>
      <c r="F135" s="582"/>
      <c r="G135" s="582"/>
      <c r="H135" s="582"/>
    </row>
    <row r="136" spans="1:8" ht="12.75" customHeight="1">
      <c r="A136" s="582"/>
      <c r="B136" s="582"/>
      <c r="C136" s="582"/>
      <c r="D136" s="582"/>
      <c r="E136" s="582"/>
      <c r="F136" s="582"/>
      <c r="G136" s="582"/>
      <c r="H136" s="582"/>
    </row>
    <row r="137" spans="1:8" ht="12.75" customHeight="1">
      <c r="A137" s="582"/>
      <c r="B137" s="582"/>
      <c r="C137" s="582"/>
      <c r="D137" s="582"/>
      <c r="E137" s="582"/>
      <c r="F137" s="582"/>
      <c r="G137" s="582"/>
      <c r="H137" s="582"/>
    </row>
    <row r="138" spans="1:8" ht="12.75" customHeight="1">
      <c r="A138" s="582"/>
      <c r="B138" s="582"/>
      <c r="C138" s="582"/>
      <c r="D138" s="582"/>
      <c r="E138" s="582"/>
      <c r="F138" s="582"/>
      <c r="G138" s="582"/>
      <c r="H138" s="582"/>
    </row>
    <row r="139" spans="1:8" ht="12.75" customHeight="1">
      <c r="A139" s="582"/>
      <c r="B139" s="582"/>
      <c r="C139" s="582"/>
      <c r="D139" s="582"/>
      <c r="E139" s="582"/>
      <c r="F139" s="582"/>
      <c r="G139" s="582"/>
      <c r="H139" s="582"/>
    </row>
    <row r="140" spans="1:8" ht="12.75" customHeight="1">
      <c r="A140" s="582"/>
      <c r="B140" s="582"/>
      <c r="C140" s="582"/>
      <c r="D140" s="582"/>
      <c r="E140" s="582"/>
      <c r="F140" s="582"/>
      <c r="G140" s="582"/>
      <c r="H140" s="582"/>
    </row>
    <row r="141" spans="1:8" ht="12.75" customHeight="1">
      <c r="A141" s="582"/>
      <c r="B141" s="582"/>
      <c r="C141" s="582"/>
      <c r="D141" s="582"/>
      <c r="E141" s="582"/>
      <c r="F141" s="582"/>
      <c r="G141" s="582"/>
      <c r="H141" s="582"/>
    </row>
    <row r="142" spans="1:8" ht="12.75" customHeight="1">
      <c r="A142" s="582"/>
      <c r="B142" s="582"/>
      <c r="C142" s="582"/>
      <c r="D142" s="582"/>
      <c r="E142" s="582"/>
      <c r="F142" s="582"/>
      <c r="G142" s="582"/>
      <c r="H142" s="582"/>
    </row>
    <row r="143" spans="1:8" ht="12.75" customHeight="1">
      <c r="A143" s="582"/>
      <c r="B143" s="582"/>
      <c r="C143" s="582"/>
      <c r="D143" s="582"/>
      <c r="E143" s="582"/>
      <c r="F143" s="582"/>
      <c r="G143" s="582"/>
      <c r="H143" s="582"/>
    </row>
    <row r="144" spans="1:8" ht="12.75" customHeight="1">
      <c r="A144" s="582"/>
      <c r="B144" s="582"/>
      <c r="C144" s="582"/>
      <c r="D144" s="582"/>
      <c r="E144" s="582"/>
      <c r="F144" s="582"/>
      <c r="G144" s="582"/>
      <c r="H144" s="582"/>
    </row>
    <row r="145" spans="1:8" ht="12.75" customHeight="1">
      <c r="A145" s="582"/>
      <c r="B145" s="582"/>
      <c r="C145" s="582"/>
      <c r="D145" s="582"/>
      <c r="E145" s="582"/>
      <c r="F145" s="582"/>
      <c r="G145" s="582"/>
      <c r="H145" s="582"/>
    </row>
    <row r="146" spans="1:8" ht="12.75" customHeight="1">
      <c r="A146" s="582"/>
      <c r="B146" s="582"/>
      <c r="C146" s="582"/>
      <c r="D146" s="582"/>
      <c r="E146" s="582"/>
      <c r="F146" s="582"/>
      <c r="G146" s="582"/>
      <c r="H146" s="582"/>
    </row>
    <row r="147" spans="1:8" ht="12.75" customHeight="1">
      <c r="A147" s="582"/>
      <c r="B147" s="582"/>
      <c r="C147" s="582"/>
      <c r="D147" s="582"/>
      <c r="E147" s="582"/>
      <c r="F147" s="582"/>
      <c r="G147" s="582"/>
      <c r="H147" s="582"/>
    </row>
    <row r="148" spans="1:8" ht="12.75" customHeight="1">
      <c r="A148" s="582"/>
      <c r="B148" s="582"/>
      <c r="C148" s="582"/>
      <c r="D148" s="582"/>
      <c r="E148" s="582"/>
      <c r="F148" s="582"/>
      <c r="G148" s="582"/>
      <c r="H148" s="582"/>
    </row>
    <row r="149" spans="1:8" ht="12.75" customHeight="1">
      <c r="A149" s="582"/>
      <c r="B149" s="582"/>
      <c r="C149" s="582"/>
      <c r="D149" s="582"/>
      <c r="E149" s="582"/>
      <c r="F149" s="582"/>
      <c r="G149" s="582"/>
      <c r="H149" s="582"/>
    </row>
    <row r="150" spans="1:8" ht="12.75" customHeight="1">
      <c r="A150" s="582"/>
      <c r="B150" s="582"/>
      <c r="C150" s="582"/>
      <c r="D150" s="582"/>
      <c r="E150" s="582"/>
      <c r="F150" s="582"/>
      <c r="G150" s="582"/>
      <c r="H150" s="582"/>
    </row>
    <row r="151" spans="1:8" ht="12.75" customHeight="1">
      <c r="A151" s="582"/>
      <c r="B151" s="582"/>
      <c r="C151" s="582"/>
      <c r="D151" s="582"/>
      <c r="E151" s="582"/>
      <c r="F151" s="582"/>
      <c r="G151" s="582"/>
      <c r="H151" s="582"/>
    </row>
    <row r="152" spans="1:8" ht="12.75" customHeight="1">
      <c r="A152" s="582"/>
      <c r="B152" s="582"/>
      <c r="C152" s="582"/>
      <c r="D152" s="582"/>
      <c r="E152" s="582"/>
      <c r="F152" s="582"/>
      <c r="G152" s="582"/>
      <c r="H152" s="582"/>
    </row>
    <row r="153" spans="1:8" ht="12.75" customHeight="1">
      <c r="A153" s="582"/>
      <c r="B153" s="582"/>
      <c r="C153" s="582"/>
      <c r="D153" s="582"/>
      <c r="E153" s="582"/>
      <c r="F153" s="582"/>
      <c r="G153" s="582"/>
      <c r="H153" s="582"/>
    </row>
    <row r="154" spans="1:8" ht="12.75" customHeight="1">
      <c r="A154" s="582"/>
      <c r="B154" s="582"/>
      <c r="C154" s="582"/>
      <c r="D154" s="582"/>
      <c r="E154" s="582"/>
      <c r="F154" s="582"/>
      <c r="G154" s="582"/>
      <c r="H154" s="582"/>
    </row>
    <row r="155" spans="1:8" ht="12.75" customHeight="1">
      <c r="A155" s="582"/>
      <c r="B155" s="582"/>
      <c r="C155" s="582"/>
      <c r="D155" s="582"/>
      <c r="E155" s="582"/>
      <c r="F155" s="582"/>
      <c r="G155" s="582"/>
      <c r="H155" s="582"/>
    </row>
    <row r="156" spans="1:8" ht="12.75" customHeight="1">
      <c r="A156" s="582"/>
      <c r="B156" s="582"/>
      <c r="C156" s="582"/>
      <c r="D156" s="582"/>
      <c r="E156" s="582"/>
      <c r="F156" s="582"/>
      <c r="G156" s="582"/>
      <c r="H156" s="582"/>
    </row>
    <row r="157" spans="1:8" ht="12.75" customHeight="1">
      <c r="A157" s="582"/>
      <c r="B157" s="582"/>
      <c r="C157" s="582"/>
      <c r="D157" s="582"/>
      <c r="E157" s="582"/>
      <c r="F157" s="582"/>
      <c r="G157" s="582"/>
      <c r="H157" s="582"/>
    </row>
    <row r="158" spans="1:8" ht="12.75" customHeight="1">
      <c r="A158" s="582"/>
      <c r="B158" s="582"/>
      <c r="C158" s="582"/>
      <c r="D158" s="582"/>
      <c r="E158" s="582"/>
      <c r="F158" s="582"/>
      <c r="G158" s="582"/>
      <c r="H158" s="582"/>
    </row>
    <row r="159" spans="1:8" ht="12.75" customHeight="1">
      <c r="A159" s="582"/>
      <c r="B159" s="582"/>
      <c r="C159" s="582"/>
      <c r="D159" s="582"/>
      <c r="E159" s="582"/>
      <c r="F159" s="582"/>
      <c r="G159" s="582"/>
      <c r="H159" s="582"/>
    </row>
    <row r="160" spans="1:8" ht="12.75" customHeight="1">
      <c r="A160" s="582"/>
      <c r="B160" s="582"/>
      <c r="C160" s="582"/>
      <c r="D160" s="582"/>
      <c r="E160" s="582"/>
      <c r="F160" s="582"/>
      <c r="G160" s="582"/>
      <c r="H160" s="582"/>
    </row>
    <row r="161" spans="1:8" ht="12.75" customHeight="1">
      <c r="A161" s="582"/>
      <c r="B161" s="582"/>
      <c r="C161" s="582"/>
      <c r="D161" s="582"/>
      <c r="E161" s="582"/>
      <c r="F161" s="582"/>
      <c r="G161" s="582"/>
      <c r="H161" s="582"/>
    </row>
    <row r="162" spans="1:8" ht="12.75" customHeight="1">
      <c r="A162" s="582"/>
      <c r="B162" s="582"/>
      <c r="C162" s="582"/>
      <c r="D162" s="582"/>
      <c r="E162" s="582"/>
      <c r="F162" s="582"/>
      <c r="G162" s="582"/>
      <c r="H162" s="582"/>
    </row>
    <row r="163" spans="1:8" ht="12.75" customHeight="1">
      <c r="A163" s="582"/>
      <c r="B163" s="582"/>
      <c r="C163" s="582"/>
      <c r="D163" s="582"/>
      <c r="E163" s="582"/>
      <c r="F163" s="582"/>
      <c r="G163" s="582"/>
      <c r="H163" s="582"/>
    </row>
    <row r="164" spans="1:8" ht="12.75" customHeight="1">
      <c r="A164" s="582"/>
      <c r="B164" s="582"/>
      <c r="C164" s="582"/>
      <c r="D164" s="582"/>
      <c r="E164" s="582"/>
      <c r="F164" s="582"/>
      <c r="G164" s="582"/>
      <c r="H164" s="582"/>
    </row>
    <row r="165" spans="1:8" ht="12.75" customHeight="1">
      <c r="A165" s="582"/>
      <c r="B165" s="582"/>
      <c r="C165" s="582"/>
      <c r="D165" s="582"/>
      <c r="E165" s="582"/>
      <c r="F165" s="582"/>
      <c r="G165" s="582"/>
      <c r="H165" s="582"/>
    </row>
    <row r="166" spans="1:8" ht="12.75" customHeight="1">
      <c r="A166" s="582"/>
      <c r="B166" s="582"/>
      <c r="C166" s="582"/>
      <c r="D166" s="582"/>
      <c r="E166" s="582"/>
      <c r="F166" s="582"/>
      <c r="G166" s="582"/>
      <c r="H166" s="582"/>
    </row>
    <row r="167" spans="1:8" ht="12.75" customHeight="1">
      <c r="A167" s="582"/>
      <c r="B167" s="582"/>
      <c r="C167" s="582"/>
      <c r="D167" s="582"/>
      <c r="E167" s="582"/>
      <c r="F167" s="582"/>
      <c r="G167" s="582"/>
      <c r="H167" s="582"/>
    </row>
    <row r="168" spans="1:8" ht="12.75" customHeight="1">
      <c r="A168" s="582"/>
      <c r="B168" s="582"/>
      <c r="C168" s="582"/>
      <c r="D168" s="582"/>
      <c r="E168" s="582"/>
      <c r="F168" s="582"/>
      <c r="G168" s="582"/>
      <c r="H168" s="582"/>
    </row>
    <row r="169" spans="1:8" ht="12.75" customHeight="1">
      <c r="A169" s="582"/>
      <c r="B169" s="582"/>
      <c r="C169" s="582"/>
      <c r="D169" s="582"/>
      <c r="E169" s="582"/>
      <c r="F169" s="582"/>
      <c r="G169" s="582"/>
      <c r="H169" s="582"/>
    </row>
    <row r="170" spans="1:8" ht="12.75" customHeight="1">
      <c r="A170" s="582"/>
      <c r="B170" s="582"/>
      <c r="C170" s="582"/>
      <c r="D170" s="582"/>
      <c r="E170" s="582"/>
      <c r="F170" s="582"/>
      <c r="G170" s="582"/>
      <c r="H170" s="582"/>
    </row>
    <row r="171" spans="1:8" ht="12.75" customHeight="1">
      <c r="A171" s="582"/>
      <c r="B171" s="582"/>
      <c r="C171" s="582"/>
      <c r="D171" s="582"/>
      <c r="E171" s="582"/>
      <c r="F171" s="582"/>
      <c r="G171" s="582"/>
      <c r="H171" s="582"/>
    </row>
    <row r="172" spans="1:8" ht="12.75" customHeight="1">
      <c r="A172" s="582"/>
      <c r="B172" s="582"/>
      <c r="C172" s="582"/>
      <c r="D172" s="582"/>
      <c r="E172" s="582"/>
      <c r="F172" s="582"/>
      <c r="G172" s="582"/>
      <c r="H172" s="582"/>
    </row>
    <row r="173" spans="1:8" ht="12.75" customHeight="1">
      <c r="A173" s="582"/>
      <c r="B173" s="582"/>
      <c r="C173" s="582"/>
      <c r="D173" s="582"/>
      <c r="E173" s="582"/>
      <c r="F173" s="582"/>
      <c r="G173" s="582"/>
      <c r="H173" s="582"/>
    </row>
    <row r="174" spans="1:8" ht="12.75" customHeight="1">
      <c r="A174" s="582"/>
      <c r="B174" s="582"/>
      <c r="C174" s="582"/>
      <c r="D174" s="582"/>
      <c r="E174" s="582"/>
      <c r="F174" s="582"/>
      <c r="G174" s="582"/>
      <c r="H174" s="582"/>
    </row>
    <row r="175" spans="1:8" ht="12.75" customHeight="1">
      <c r="A175" s="582"/>
      <c r="B175" s="582"/>
      <c r="C175" s="582"/>
      <c r="D175" s="582"/>
      <c r="E175" s="582"/>
      <c r="F175" s="582"/>
      <c r="G175" s="582"/>
      <c r="H175" s="582"/>
    </row>
    <row r="176" spans="1:8" ht="12.75" customHeight="1">
      <c r="A176" s="582"/>
      <c r="B176" s="582"/>
      <c r="C176" s="582"/>
      <c r="D176" s="582"/>
      <c r="E176" s="582"/>
      <c r="F176" s="582"/>
      <c r="G176" s="582"/>
      <c r="H176" s="582"/>
    </row>
    <row r="177" spans="1:8" ht="12.75" customHeight="1">
      <c r="A177" s="582"/>
      <c r="B177" s="582"/>
      <c r="C177" s="582"/>
      <c r="D177" s="582"/>
      <c r="E177" s="582"/>
      <c r="F177" s="582"/>
      <c r="G177" s="582"/>
      <c r="H177" s="582"/>
    </row>
    <row r="178" spans="1:8" ht="12.75" customHeight="1">
      <c r="A178" s="582"/>
      <c r="B178" s="582"/>
      <c r="C178" s="582"/>
      <c r="D178" s="582"/>
      <c r="E178" s="582"/>
      <c r="F178" s="582"/>
      <c r="G178" s="582"/>
      <c r="H178" s="582"/>
    </row>
    <row r="179" spans="1:8" ht="12.75" customHeight="1">
      <c r="A179" s="582"/>
      <c r="B179" s="582"/>
      <c r="C179" s="582"/>
      <c r="D179" s="582"/>
      <c r="E179" s="582"/>
      <c r="F179" s="582"/>
      <c r="G179" s="582"/>
      <c r="H179" s="582"/>
    </row>
    <row r="180" spans="1:8" ht="12.75" customHeight="1">
      <c r="A180" s="582"/>
      <c r="B180" s="582"/>
      <c r="C180" s="582"/>
      <c r="D180" s="582"/>
      <c r="E180" s="582"/>
      <c r="F180" s="582"/>
      <c r="G180" s="582"/>
      <c r="H180" s="582"/>
    </row>
    <row r="181" spans="1:8" ht="12.75" customHeight="1">
      <c r="A181" s="582"/>
      <c r="B181" s="582"/>
      <c r="C181" s="582"/>
      <c r="D181" s="582"/>
      <c r="E181" s="582"/>
      <c r="F181" s="582"/>
      <c r="G181" s="582"/>
      <c r="H181" s="582"/>
    </row>
    <row r="182" spans="1:8" ht="12.75" customHeight="1">
      <c r="A182" s="582"/>
      <c r="B182" s="582"/>
      <c r="C182" s="582"/>
      <c r="D182" s="582"/>
      <c r="E182" s="582"/>
      <c r="F182" s="582"/>
      <c r="G182" s="582"/>
      <c r="H182" s="582"/>
    </row>
    <row r="183" spans="1:8" ht="12.75" customHeight="1">
      <c r="A183" s="582"/>
      <c r="B183" s="582"/>
      <c r="C183" s="582"/>
      <c r="D183" s="582"/>
      <c r="E183" s="582"/>
      <c r="F183" s="582"/>
      <c r="G183" s="582"/>
      <c r="H183" s="582"/>
    </row>
    <row r="184" spans="1:8" ht="12.75" customHeight="1">
      <c r="A184" s="582"/>
      <c r="B184" s="582"/>
      <c r="C184" s="582"/>
      <c r="D184" s="582"/>
      <c r="E184" s="582"/>
      <c r="F184" s="582"/>
      <c r="G184" s="582"/>
      <c r="H184" s="582"/>
    </row>
    <row r="185" spans="1:8" ht="12.75" customHeight="1">
      <c r="A185" s="582"/>
      <c r="B185" s="582"/>
      <c r="C185" s="582"/>
      <c r="D185" s="582"/>
      <c r="E185" s="582"/>
      <c r="F185" s="582"/>
      <c r="G185" s="582"/>
      <c r="H185" s="582"/>
    </row>
    <row r="186" spans="1:8" ht="12.75" customHeight="1">
      <c r="A186" s="582"/>
      <c r="B186" s="582"/>
      <c r="C186" s="582"/>
      <c r="D186" s="582"/>
      <c r="E186" s="582"/>
      <c r="F186" s="582"/>
      <c r="G186" s="582"/>
      <c r="H186" s="582"/>
    </row>
    <row r="187" spans="1:8" ht="12.75" customHeight="1">
      <c r="A187" s="582"/>
      <c r="B187" s="582"/>
      <c r="C187" s="582"/>
      <c r="D187" s="582"/>
      <c r="E187" s="582"/>
      <c r="F187" s="582"/>
      <c r="G187" s="582"/>
      <c r="H187" s="582"/>
    </row>
    <row r="188" spans="1:8" ht="12.75" customHeight="1">
      <c r="A188" s="582"/>
      <c r="B188" s="582"/>
      <c r="C188" s="582"/>
      <c r="D188" s="582"/>
      <c r="E188" s="582"/>
      <c r="F188" s="582"/>
      <c r="G188" s="582"/>
      <c r="H188" s="582"/>
    </row>
    <row r="189" spans="1:8" ht="12.75" customHeight="1">
      <c r="A189" s="582"/>
      <c r="B189" s="582"/>
      <c r="C189" s="582"/>
      <c r="D189" s="582"/>
      <c r="E189" s="582"/>
      <c r="F189" s="582"/>
      <c r="G189" s="582"/>
      <c r="H189" s="582"/>
    </row>
    <row r="190" spans="1:8" ht="12.75" customHeight="1">
      <c r="A190" s="582"/>
      <c r="B190" s="582"/>
      <c r="C190" s="582"/>
      <c r="D190" s="582"/>
      <c r="E190" s="582"/>
      <c r="F190" s="582"/>
      <c r="G190" s="582"/>
      <c r="H190" s="582"/>
    </row>
    <row r="191" spans="1:8" ht="12.75" customHeight="1">
      <c r="A191" s="582"/>
      <c r="B191" s="582"/>
      <c r="C191" s="582"/>
      <c r="D191" s="582"/>
      <c r="E191" s="582"/>
      <c r="F191" s="582"/>
      <c r="G191" s="582"/>
      <c r="H191" s="582"/>
    </row>
    <row r="192" spans="1:8" ht="12.75" customHeight="1">
      <c r="A192" s="582"/>
      <c r="B192" s="582"/>
      <c r="C192" s="582"/>
      <c r="D192" s="582"/>
      <c r="E192" s="582"/>
      <c r="F192" s="582"/>
      <c r="G192" s="582"/>
      <c r="H192" s="582"/>
    </row>
    <row r="193" spans="1:8" ht="12.75" customHeight="1">
      <c r="A193" s="582"/>
      <c r="B193" s="582"/>
      <c r="C193" s="582"/>
      <c r="D193" s="582"/>
      <c r="E193" s="582"/>
      <c r="F193" s="582"/>
      <c r="G193" s="582"/>
      <c r="H193" s="582"/>
    </row>
    <row r="194" spans="1:8" ht="12.75" customHeight="1">
      <c r="A194" s="582"/>
      <c r="B194" s="582"/>
      <c r="C194" s="582"/>
      <c r="D194" s="582"/>
      <c r="E194" s="582"/>
      <c r="F194" s="582"/>
      <c r="G194" s="582"/>
      <c r="H194" s="582"/>
    </row>
    <row r="195" spans="1:8" ht="12.75" customHeight="1">
      <c r="A195" s="582"/>
      <c r="B195" s="582"/>
      <c r="C195" s="582"/>
      <c r="D195" s="582"/>
      <c r="E195" s="582"/>
      <c r="F195" s="582"/>
      <c r="G195" s="582"/>
      <c r="H195" s="582"/>
    </row>
    <row r="196" spans="1:8" ht="12.75" customHeight="1">
      <c r="A196" s="582"/>
      <c r="B196" s="582"/>
      <c r="C196" s="582"/>
      <c r="D196" s="582"/>
      <c r="E196" s="582"/>
      <c r="F196" s="582"/>
      <c r="G196" s="582"/>
      <c r="H196" s="582"/>
    </row>
    <row r="197" spans="1:8" ht="12.75" customHeight="1">
      <c r="A197" s="582"/>
      <c r="B197" s="582"/>
      <c r="C197" s="582"/>
      <c r="D197" s="582"/>
      <c r="E197" s="582"/>
      <c r="F197" s="582"/>
      <c r="G197" s="582"/>
      <c r="H197" s="582"/>
    </row>
    <row r="198" spans="1:8" ht="12.75" customHeight="1">
      <c r="A198" s="582"/>
      <c r="B198" s="582"/>
      <c r="C198" s="582"/>
      <c r="D198" s="582"/>
      <c r="E198" s="582"/>
      <c r="F198" s="582"/>
      <c r="G198" s="582"/>
      <c r="H198" s="582"/>
    </row>
    <row r="199" spans="1:8" ht="12.75" customHeight="1">
      <c r="A199" s="582"/>
      <c r="B199" s="582"/>
      <c r="C199" s="582"/>
      <c r="D199" s="582"/>
      <c r="E199" s="582"/>
      <c r="F199" s="582"/>
      <c r="G199" s="582"/>
      <c r="H199" s="582"/>
    </row>
    <row r="200" spans="1:8" ht="12.75" customHeight="1">
      <c r="A200" s="582"/>
      <c r="B200" s="582"/>
      <c r="C200" s="582"/>
      <c r="D200" s="582"/>
      <c r="E200" s="582"/>
      <c r="F200" s="582"/>
      <c r="G200" s="582"/>
      <c r="H200" s="582"/>
    </row>
    <row r="201" spans="1:8" ht="12.75" customHeight="1">
      <c r="A201" s="582"/>
      <c r="B201" s="582"/>
      <c r="C201" s="582"/>
      <c r="D201" s="582"/>
      <c r="E201" s="582"/>
      <c r="F201" s="582"/>
      <c r="G201" s="582"/>
      <c r="H201" s="582"/>
    </row>
    <row r="202" spans="1:8" ht="12.75" customHeight="1">
      <c r="A202" s="582"/>
      <c r="B202" s="582"/>
      <c r="C202" s="582"/>
      <c r="D202" s="582"/>
      <c r="E202" s="582"/>
      <c r="F202" s="582"/>
      <c r="G202" s="582"/>
      <c r="H202" s="582"/>
    </row>
    <row r="203" spans="1:8" ht="12.75" customHeight="1">
      <c r="A203" s="582"/>
      <c r="B203" s="582"/>
      <c r="C203" s="582"/>
      <c r="D203" s="582"/>
      <c r="E203" s="582"/>
      <c r="F203" s="582"/>
      <c r="G203" s="582"/>
      <c r="H203" s="582"/>
    </row>
    <row r="204" spans="1:8" ht="12.75" customHeight="1">
      <c r="A204" s="582"/>
      <c r="B204" s="582"/>
      <c r="C204" s="582"/>
      <c r="D204" s="582"/>
      <c r="E204" s="582"/>
      <c r="F204" s="582"/>
      <c r="G204" s="582"/>
      <c r="H204" s="582"/>
    </row>
    <row r="205" spans="1:8" ht="12.75" customHeight="1">
      <c r="A205" s="582"/>
      <c r="B205" s="582"/>
      <c r="C205" s="582"/>
      <c r="D205" s="582"/>
      <c r="E205" s="582"/>
      <c r="F205" s="582"/>
      <c r="G205" s="582"/>
      <c r="H205" s="582"/>
    </row>
    <row r="206" spans="1:8" ht="12.75" customHeight="1">
      <c r="A206" s="582"/>
      <c r="B206" s="582"/>
      <c r="C206" s="582"/>
      <c r="D206" s="582"/>
      <c r="E206" s="582"/>
      <c r="F206" s="582"/>
      <c r="G206" s="582"/>
      <c r="H206" s="582"/>
    </row>
    <row r="207" spans="1:8" ht="12.75" customHeight="1">
      <c r="A207" s="582"/>
      <c r="B207" s="582"/>
      <c r="C207" s="582"/>
      <c r="D207" s="582"/>
      <c r="E207" s="582"/>
      <c r="F207" s="582"/>
      <c r="G207" s="582"/>
      <c r="H207" s="582"/>
    </row>
    <row r="208" spans="1:8" ht="12.75" customHeight="1">
      <c r="A208" s="582"/>
      <c r="B208" s="582"/>
      <c r="C208" s="582"/>
      <c r="D208" s="582"/>
      <c r="E208" s="582"/>
      <c r="F208" s="582"/>
      <c r="G208" s="582"/>
      <c r="H208" s="582"/>
    </row>
    <row r="209" spans="1:8" ht="12.75" customHeight="1">
      <c r="A209" s="582"/>
      <c r="B209" s="582"/>
      <c r="C209" s="582"/>
      <c r="D209" s="582"/>
      <c r="E209" s="582"/>
      <c r="F209" s="582"/>
      <c r="G209" s="582"/>
      <c r="H209" s="582"/>
    </row>
    <row r="210" spans="1:8" ht="12.75" customHeight="1">
      <c r="A210" s="582"/>
      <c r="B210" s="582"/>
      <c r="C210" s="582"/>
      <c r="D210" s="582"/>
      <c r="E210" s="582"/>
      <c r="F210" s="582"/>
      <c r="G210" s="582"/>
      <c r="H210" s="582"/>
    </row>
    <row r="211" spans="1:8" ht="12.75" customHeight="1">
      <c r="A211" s="582"/>
      <c r="B211" s="582"/>
      <c r="C211" s="582"/>
      <c r="D211" s="582"/>
      <c r="E211" s="582"/>
      <c r="F211" s="582"/>
      <c r="G211" s="582"/>
      <c r="H211" s="582"/>
    </row>
    <row r="212" spans="1:8" ht="12.75" customHeight="1">
      <c r="A212" s="582"/>
      <c r="B212" s="582"/>
      <c r="C212" s="582"/>
      <c r="D212" s="582"/>
      <c r="E212" s="582"/>
      <c r="F212" s="582"/>
      <c r="G212" s="582"/>
      <c r="H212" s="582"/>
    </row>
    <row r="213" spans="1:8" ht="12.75" customHeight="1">
      <c r="A213" s="582"/>
      <c r="B213" s="582"/>
      <c r="C213" s="582"/>
      <c r="D213" s="582"/>
      <c r="E213" s="582"/>
      <c r="F213" s="582"/>
      <c r="G213" s="582"/>
      <c r="H213" s="582"/>
    </row>
    <row r="214" spans="1:8" ht="12.75" customHeight="1">
      <c r="A214" s="582"/>
      <c r="B214" s="582"/>
      <c r="C214" s="582"/>
      <c r="D214" s="582"/>
      <c r="E214" s="582"/>
      <c r="F214" s="582"/>
      <c r="G214" s="582"/>
      <c r="H214" s="582"/>
    </row>
    <row r="215" spans="1:8" ht="12.75" customHeight="1">
      <c r="A215" s="582"/>
      <c r="B215" s="582"/>
      <c r="C215" s="582"/>
      <c r="D215" s="582"/>
      <c r="E215" s="582"/>
      <c r="F215" s="582"/>
      <c r="G215" s="582"/>
      <c r="H215" s="582"/>
    </row>
    <row r="216" spans="1:8" ht="12.75" customHeight="1">
      <c r="A216" s="582"/>
      <c r="B216" s="582"/>
      <c r="C216" s="582"/>
      <c r="D216" s="582"/>
      <c r="E216" s="582"/>
      <c r="F216" s="582"/>
      <c r="G216" s="582"/>
      <c r="H216" s="582"/>
    </row>
    <row r="217" spans="1:8" ht="12.75" customHeight="1">
      <c r="A217" s="582"/>
      <c r="B217" s="582"/>
      <c r="C217" s="582"/>
      <c r="D217" s="582"/>
      <c r="E217" s="582"/>
      <c r="F217" s="582"/>
      <c r="G217" s="582"/>
      <c r="H217" s="582"/>
    </row>
    <row r="218" spans="1:8" ht="12.75" customHeight="1">
      <c r="A218" s="582"/>
      <c r="B218" s="582"/>
      <c r="C218" s="582"/>
      <c r="D218" s="582"/>
      <c r="E218" s="582"/>
      <c r="F218" s="582"/>
      <c r="G218" s="582"/>
      <c r="H218" s="582"/>
    </row>
    <row r="219" spans="1:8" ht="12.75" customHeight="1">
      <c r="A219" s="582"/>
      <c r="B219" s="582"/>
      <c r="C219" s="582"/>
      <c r="D219" s="582"/>
      <c r="E219" s="582"/>
      <c r="F219" s="582"/>
      <c r="G219" s="582"/>
      <c r="H219" s="582"/>
    </row>
    <row r="220" spans="1:8" ht="12.75" customHeight="1">
      <c r="A220" s="582"/>
      <c r="B220" s="582"/>
      <c r="C220" s="582"/>
      <c r="D220" s="582"/>
      <c r="E220" s="582"/>
      <c r="F220" s="582"/>
      <c r="G220" s="582"/>
      <c r="H220" s="582"/>
    </row>
    <row r="221" spans="1:8" ht="12.75" customHeight="1">
      <c r="A221" s="582"/>
      <c r="B221" s="582"/>
      <c r="C221" s="582"/>
      <c r="D221" s="582"/>
      <c r="E221" s="582"/>
      <c r="F221" s="582"/>
      <c r="G221" s="582"/>
      <c r="H221" s="582"/>
    </row>
    <row r="222" spans="1:8" ht="12.75" customHeight="1">
      <c r="A222" s="582"/>
      <c r="B222" s="582"/>
      <c r="C222" s="582"/>
      <c r="D222" s="582"/>
      <c r="E222" s="582"/>
      <c r="F222" s="582"/>
      <c r="G222" s="582"/>
      <c r="H222" s="582"/>
    </row>
    <row r="223" spans="1:8" ht="12.75" customHeight="1">
      <c r="A223" s="582"/>
      <c r="B223" s="582"/>
      <c r="C223" s="582"/>
      <c r="D223" s="582"/>
      <c r="E223" s="582"/>
      <c r="F223" s="582"/>
      <c r="G223" s="582"/>
      <c r="H223" s="582"/>
    </row>
    <row r="224" spans="1:8" ht="12.75" customHeight="1">
      <c r="A224" s="582"/>
      <c r="B224" s="582"/>
      <c r="C224" s="582"/>
      <c r="D224" s="582"/>
      <c r="E224" s="582"/>
      <c r="F224" s="582"/>
      <c r="G224" s="582"/>
      <c r="H224" s="582"/>
    </row>
    <row r="225" spans="1:8" ht="12.75" customHeight="1">
      <c r="A225" s="582"/>
      <c r="B225" s="582"/>
      <c r="C225" s="582"/>
      <c r="D225" s="582"/>
      <c r="E225" s="582"/>
      <c r="F225" s="582"/>
      <c r="G225" s="582"/>
      <c r="H225" s="582"/>
    </row>
    <row r="226" spans="1:8" ht="12.75" customHeight="1">
      <c r="A226" s="582"/>
      <c r="B226" s="582"/>
      <c r="C226" s="582"/>
      <c r="D226" s="582"/>
      <c r="E226" s="582"/>
      <c r="F226" s="582"/>
      <c r="G226" s="582"/>
      <c r="H226" s="582"/>
    </row>
    <row r="227" spans="1:8" ht="12.75" customHeight="1">
      <c r="A227" s="582"/>
      <c r="B227" s="582"/>
      <c r="C227" s="582"/>
      <c r="D227" s="582"/>
      <c r="E227" s="582"/>
      <c r="F227" s="582"/>
      <c r="G227" s="582"/>
      <c r="H227" s="582"/>
    </row>
    <row r="228" spans="1:8" ht="12.75" customHeight="1">
      <c r="A228" s="582"/>
      <c r="B228" s="582"/>
      <c r="C228" s="582"/>
      <c r="D228" s="582"/>
      <c r="E228" s="582"/>
      <c r="F228" s="582"/>
      <c r="G228" s="582"/>
      <c r="H228" s="582"/>
    </row>
    <row r="229" spans="1:8" ht="12.75" customHeight="1">
      <c r="A229" s="582"/>
      <c r="B229" s="582"/>
      <c r="C229" s="582"/>
      <c r="D229" s="582"/>
      <c r="E229" s="582"/>
      <c r="F229" s="582"/>
      <c r="G229" s="582"/>
      <c r="H229" s="582"/>
    </row>
    <row r="230" spans="1:8" ht="12.75" customHeight="1">
      <c r="A230" s="582"/>
      <c r="B230" s="582"/>
      <c r="C230" s="582"/>
      <c r="D230" s="582"/>
      <c r="E230" s="582"/>
      <c r="F230" s="582"/>
      <c r="G230" s="582"/>
      <c r="H230" s="582"/>
    </row>
    <row r="231" spans="1:8" ht="12.75" customHeight="1">
      <c r="A231" s="582"/>
      <c r="B231" s="582"/>
      <c r="C231" s="582"/>
      <c r="D231" s="582"/>
      <c r="E231" s="582"/>
      <c r="F231" s="582"/>
      <c r="G231" s="582"/>
      <c r="H231" s="582"/>
    </row>
    <row r="232" spans="1:8" ht="12.75" customHeight="1">
      <c r="A232" s="582"/>
      <c r="B232" s="582"/>
      <c r="C232" s="582"/>
      <c r="D232" s="582"/>
      <c r="E232" s="582"/>
      <c r="F232" s="582"/>
      <c r="G232" s="582"/>
      <c r="H232" s="582"/>
    </row>
    <row r="233" spans="1:8" ht="12.75" customHeight="1">
      <c r="A233" s="582"/>
      <c r="B233" s="582"/>
      <c r="C233" s="582"/>
      <c r="D233" s="582"/>
      <c r="E233" s="582"/>
      <c r="F233" s="582"/>
      <c r="G233" s="582"/>
      <c r="H233" s="582"/>
    </row>
    <row r="234" spans="1:8" ht="12.75" customHeight="1">
      <c r="A234" s="582"/>
      <c r="B234" s="582"/>
      <c r="C234" s="582"/>
      <c r="D234" s="582"/>
      <c r="E234" s="582"/>
      <c r="F234" s="582"/>
      <c r="G234" s="582"/>
      <c r="H234" s="582"/>
    </row>
    <row r="235" spans="1:8" ht="12.75" customHeight="1">
      <c r="A235" s="582"/>
      <c r="B235" s="582"/>
      <c r="C235" s="582"/>
      <c r="D235" s="582"/>
      <c r="E235" s="582"/>
      <c r="F235" s="582"/>
      <c r="G235" s="582"/>
      <c r="H235" s="582"/>
    </row>
    <row r="236" spans="1:8" ht="12.75" customHeight="1">
      <c r="A236" s="582"/>
      <c r="B236" s="582"/>
      <c r="C236" s="582"/>
      <c r="D236" s="582"/>
      <c r="E236" s="582"/>
      <c r="F236" s="582"/>
      <c r="G236" s="582"/>
      <c r="H236" s="582"/>
    </row>
    <row r="237" spans="1:8" ht="12.75" customHeight="1">
      <c r="A237" s="582"/>
      <c r="B237" s="582"/>
      <c r="C237" s="582"/>
      <c r="D237" s="582"/>
      <c r="E237" s="582"/>
      <c r="F237" s="582"/>
      <c r="G237" s="582"/>
      <c r="H237" s="582"/>
    </row>
    <row r="238" spans="1:8" ht="12.75" customHeight="1">
      <c r="A238" s="582"/>
      <c r="B238" s="582"/>
      <c r="C238" s="582"/>
      <c r="D238" s="582"/>
      <c r="E238" s="582"/>
      <c r="F238" s="582"/>
      <c r="G238" s="582"/>
      <c r="H238" s="582"/>
    </row>
    <row r="239" spans="1:8" ht="12.75" customHeight="1">
      <c r="A239" s="582"/>
      <c r="B239" s="582"/>
      <c r="C239" s="582"/>
      <c r="D239" s="582"/>
      <c r="E239" s="582"/>
      <c r="F239" s="582"/>
      <c r="G239" s="582"/>
      <c r="H239" s="582"/>
    </row>
    <row r="240" spans="1:8" ht="12.75" customHeight="1">
      <c r="A240" s="582"/>
      <c r="B240" s="582"/>
      <c r="C240" s="582"/>
      <c r="D240" s="582"/>
      <c r="E240" s="582"/>
      <c r="F240" s="582"/>
      <c r="G240" s="582"/>
      <c r="H240" s="582"/>
    </row>
    <row r="241" spans="1:8" ht="12.75" customHeight="1">
      <c r="A241" s="582"/>
      <c r="B241" s="582"/>
      <c r="C241" s="582"/>
      <c r="D241" s="582"/>
      <c r="E241" s="582"/>
      <c r="F241" s="582"/>
      <c r="G241" s="582"/>
      <c r="H241" s="582"/>
    </row>
    <row r="242" spans="1:8" ht="12.75" customHeight="1">
      <c r="A242" s="582"/>
      <c r="B242" s="582"/>
      <c r="C242" s="582"/>
      <c r="D242" s="582"/>
      <c r="E242" s="582"/>
      <c r="F242" s="582"/>
      <c r="G242" s="582"/>
      <c r="H242" s="582"/>
    </row>
    <row r="243" spans="1:8" ht="12.75" customHeight="1">
      <c r="A243" s="582"/>
      <c r="B243" s="582"/>
      <c r="C243" s="582"/>
      <c r="D243" s="582"/>
      <c r="E243" s="582"/>
      <c r="F243" s="582"/>
      <c r="G243" s="582"/>
      <c r="H243" s="582"/>
    </row>
    <row r="244" spans="1:8" ht="12.75" customHeight="1">
      <c r="A244" s="582"/>
      <c r="B244" s="582"/>
      <c r="C244" s="582"/>
      <c r="D244" s="582"/>
      <c r="E244" s="582"/>
      <c r="F244" s="582"/>
      <c r="G244" s="582"/>
      <c r="H244" s="582"/>
    </row>
    <row r="245" spans="1:8" ht="12.75" customHeight="1">
      <c r="A245" s="582"/>
      <c r="B245" s="582"/>
      <c r="C245" s="582"/>
      <c r="D245" s="582"/>
      <c r="E245" s="582"/>
      <c r="F245" s="582"/>
      <c r="G245" s="582"/>
      <c r="H245" s="582"/>
    </row>
    <row r="246" spans="1:8" ht="12.75" customHeight="1">
      <c r="A246" s="582"/>
      <c r="B246" s="582"/>
      <c r="C246" s="582"/>
      <c r="D246" s="582"/>
      <c r="E246" s="582"/>
      <c r="F246" s="582"/>
      <c r="G246" s="582"/>
      <c r="H246" s="582"/>
    </row>
    <row r="247" spans="1:8" ht="12.75" customHeight="1">
      <c r="A247" s="582"/>
      <c r="B247" s="582"/>
      <c r="C247" s="582"/>
      <c r="D247" s="582"/>
      <c r="E247" s="582"/>
      <c r="F247" s="582"/>
      <c r="G247" s="582"/>
      <c r="H247" s="582"/>
    </row>
    <row r="248" spans="1:8" ht="12.75" customHeight="1">
      <c r="A248" s="582"/>
      <c r="B248" s="582"/>
      <c r="C248" s="582"/>
      <c r="D248" s="582"/>
      <c r="E248" s="582"/>
      <c r="F248" s="582"/>
      <c r="G248" s="582"/>
      <c r="H248" s="582"/>
    </row>
    <row r="249" spans="1:8" ht="12.75" customHeight="1">
      <c r="A249" s="582"/>
      <c r="B249" s="582"/>
      <c r="C249" s="582"/>
      <c r="D249" s="582"/>
      <c r="E249" s="582"/>
      <c r="F249" s="582"/>
      <c r="G249" s="582"/>
      <c r="H249" s="582"/>
    </row>
    <row r="250" spans="1:8" ht="12.75" customHeight="1">
      <c r="A250" s="582"/>
      <c r="B250" s="582"/>
      <c r="C250" s="582"/>
      <c r="D250" s="582"/>
      <c r="E250" s="582"/>
      <c r="F250" s="582"/>
      <c r="G250" s="582"/>
      <c r="H250" s="582"/>
    </row>
    <row r="251" spans="1:8" ht="12.75" customHeight="1">
      <c r="A251" s="582"/>
      <c r="B251" s="582"/>
      <c r="C251" s="582"/>
      <c r="D251" s="582"/>
      <c r="E251" s="582"/>
      <c r="F251" s="582"/>
      <c r="G251" s="582"/>
      <c r="H251" s="582"/>
    </row>
    <row r="252" spans="1:8" ht="12.75" customHeight="1">
      <c r="A252" s="582"/>
      <c r="B252" s="582"/>
      <c r="C252" s="582"/>
      <c r="D252" s="582"/>
      <c r="E252" s="582"/>
      <c r="F252" s="582"/>
      <c r="G252" s="582"/>
      <c r="H252" s="582"/>
    </row>
    <row r="253" spans="1:8" ht="12.75" customHeight="1">
      <c r="A253" s="582"/>
      <c r="B253" s="582"/>
      <c r="C253" s="582"/>
      <c r="D253" s="582"/>
      <c r="E253" s="582"/>
      <c r="F253" s="582"/>
      <c r="G253" s="582"/>
      <c r="H253" s="582"/>
    </row>
    <row r="254" spans="1:8" ht="12.75" customHeight="1">
      <c r="A254" s="582"/>
      <c r="B254" s="582"/>
      <c r="C254" s="582"/>
      <c r="D254" s="582"/>
      <c r="E254" s="582"/>
      <c r="F254" s="582"/>
      <c r="G254" s="582"/>
      <c r="H254" s="582"/>
    </row>
    <row r="255" spans="1:8" ht="12.75" customHeight="1">
      <c r="A255" s="582"/>
      <c r="B255" s="582"/>
      <c r="C255" s="582"/>
      <c r="D255" s="582"/>
      <c r="E255" s="582"/>
      <c r="F255" s="582"/>
      <c r="G255" s="582"/>
      <c r="H255" s="582"/>
    </row>
    <row r="256" spans="1:8" ht="12.75" customHeight="1">
      <c r="A256" s="582"/>
      <c r="B256" s="582"/>
      <c r="C256" s="582"/>
      <c r="D256" s="582"/>
      <c r="E256" s="582"/>
      <c r="F256" s="582"/>
      <c r="G256" s="582"/>
      <c r="H256" s="582"/>
    </row>
    <row r="257" spans="1:8" ht="12.75" customHeight="1">
      <c r="A257" s="582"/>
      <c r="B257" s="582"/>
      <c r="C257" s="582"/>
      <c r="D257" s="582"/>
      <c r="E257" s="582"/>
      <c r="F257" s="582"/>
      <c r="G257" s="582"/>
      <c r="H257" s="582"/>
    </row>
    <row r="258" spans="1:8" ht="12.75" customHeight="1">
      <c r="A258" s="582"/>
      <c r="B258" s="582"/>
      <c r="C258" s="582"/>
      <c r="D258" s="582"/>
      <c r="E258" s="582"/>
      <c r="F258" s="582"/>
      <c r="G258" s="582"/>
      <c r="H258" s="582"/>
    </row>
    <row r="259" spans="1:8" ht="12.75" customHeight="1">
      <c r="A259" s="582"/>
      <c r="B259" s="582"/>
      <c r="C259" s="582"/>
      <c r="D259" s="582"/>
      <c r="E259" s="582"/>
      <c r="F259" s="582"/>
      <c r="G259" s="582"/>
      <c r="H259" s="582"/>
    </row>
    <row r="260" spans="1:8" ht="12.75" customHeight="1">
      <c r="A260" s="582"/>
      <c r="B260" s="582"/>
      <c r="C260" s="582"/>
      <c r="D260" s="582"/>
      <c r="E260" s="582"/>
      <c r="F260" s="582"/>
      <c r="G260" s="582"/>
      <c r="H260" s="582"/>
    </row>
    <row r="261" spans="1:8" ht="12.75" customHeight="1">
      <c r="A261" s="582"/>
      <c r="B261" s="582"/>
      <c r="C261" s="582"/>
      <c r="D261" s="582"/>
      <c r="E261" s="582"/>
      <c r="F261" s="582"/>
      <c r="G261" s="582"/>
      <c r="H261" s="582"/>
    </row>
    <row r="262" spans="1:8" ht="12.75" customHeight="1">
      <c r="A262" s="582"/>
      <c r="B262" s="582"/>
      <c r="C262" s="582"/>
      <c r="D262" s="582"/>
      <c r="E262" s="582"/>
      <c r="F262" s="582"/>
      <c r="G262" s="582"/>
      <c r="H262" s="582"/>
    </row>
    <row r="263" spans="1:8" ht="12.75" customHeight="1">
      <c r="A263" s="582"/>
      <c r="B263" s="582"/>
      <c r="C263" s="582"/>
      <c r="D263" s="582"/>
      <c r="E263" s="582"/>
      <c r="F263" s="582"/>
      <c r="G263" s="582"/>
      <c r="H263" s="582"/>
    </row>
    <row r="264" spans="1:8" ht="12.75" customHeight="1">
      <c r="A264" s="582"/>
      <c r="B264" s="582"/>
      <c r="C264" s="582"/>
      <c r="D264" s="582"/>
      <c r="E264" s="582"/>
      <c r="F264" s="582"/>
      <c r="G264" s="582"/>
      <c r="H264" s="582"/>
    </row>
    <row r="265" spans="1:8" ht="12.75" customHeight="1">
      <c r="A265" s="582"/>
      <c r="B265" s="582"/>
      <c r="C265" s="582"/>
      <c r="D265" s="582"/>
      <c r="E265" s="582"/>
      <c r="F265" s="582"/>
      <c r="G265" s="582"/>
      <c r="H265" s="582"/>
    </row>
    <row r="266" spans="1:8" ht="12.75" customHeight="1">
      <c r="A266" s="582"/>
      <c r="B266" s="582"/>
      <c r="C266" s="582"/>
      <c r="D266" s="582"/>
      <c r="E266" s="582"/>
      <c r="F266" s="582"/>
      <c r="G266" s="582"/>
      <c r="H266" s="582"/>
    </row>
    <row r="267" spans="1:8" ht="12.75" customHeight="1">
      <c r="A267" s="582"/>
      <c r="B267" s="582"/>
      <c r="C267" s="582"/>
      <c r="D267" s="582"/>
      <c r="E267" s="582"/>
      <c r="F267" s="582"/>
      <c r="G267" s="582"/>
      <c r="H267" s="582"/>
    </row>
    <row r="268" spans="1:8" ht="12.75" customHeight="1">
      <c r="A268" s="582"/>
      <c r="B268" s="582"/>
      <c r="C268" s="582"/>
      <c r="D268" s="582"/>
      <c r="E268" s="582"/>
      <c r="F268" s="582"/>
      <c r="G268" s="582"/>
      <c r="H268" s="582"/>
    </row>
    <row r="269" spans="1:8" ht="12.75" customHeight="1">
      <c r="A269" s="582"/>
      <c r="B269" s="582"/>
      <c r="C269" s="582"/>
      <c r="D269" s="582"/>
      <c r="E269" s="582"/>
      <c r="F269" s="582"/>
      <c r="G269" s="582"/>
      <c r="H269" s="582"/>
    </row>
    <row r="270" spans="1:8" ht="12.75" customHeight="1">
      <c r="A270" s="582"/>
      <c r="B270" s="582"/>
      <c r="C270" s="582"/>
      <c r="D270" s="582"/>
      <c r="E270" s="582"/>
      <c r="F270" s="582"/>
      <c r="G270" s="582"/>
      <c r="H270" s="582"/>
    </row>
    <row r="271" spans="1:8" ht="12.75" customHeight="1">
      <c r="A271" s="582"/>
      <c r="B271" s="582"/>
      <c r="C271" s="582"/>
      <c r="D271" s="582"/>
      <c r="E271" s="582"/>
      <c r="F271" s="582"/>
      <c r="G271" s="582"/>
      <c r="H271" s="582"/>
    </row>
    <row r="272" spans="1:8" ht="12.75" customHeight="1">
      <c r="A272" s="582"/>
      <c r="B272" s="582"/>
      <c r="C272" s="582"/>
      <c r="D272" s="582"/>
      <c r="E272" s="582"/>
      <c r="F272" s="582"/>
      <c r="G272" s="582"/>
      <c r="H272" s="582"/>
    </row>
    <row r="273" spans="1:8" ht="12.75" customHeight="1">
      <c r="A273" s="582"/>
      <c r="B273" s="582"/>
      <c r="C273" s="582"/>
      <c r="D273" s="582"/>
      <c r="E273" s="582"/>
      <c r="F273" s="582"/>
      <c r="G273" s="582"/>
      <c r="H273" s="582"/>
    </row>
    <row r="274" spans="1:8" ht="12.75" customHeight="1">
      <c r="A274" s="582"/>
      <c r="B274" s="582"/>
      <c r="C274" s="582"/>
      <c r="D274" s="582"/>
      <c r="E274" s="582"/>
      <c r="F274" s="582"/>
      <c r="G274" s="582"/>
      <c r="H274" s="582"/>
    </row>
    <row r="275" spans="1:8" ht="12.75" customHeight="1">
      <c r="A275" s="582"/>
      <c r="B275" s="582"/>
      <c r="C275" s="582"/>
      <c r="D275" s="582"/>
      <c r="E275" s="582"/>
      <c r="F275" s="582"/>
      <c r="G275" s="582"/>
      <c r="H275" s="582"/>
    </row>
    <row r="276" spans="1:8" ht="12.75" customHeight="1">
      <c r="A276" s="582"/>
      <c r="B276" s="582"/>
      <c r="C276" s="582"/>
      <c r="D276" s="582"/>
      <c r="E276" s="582"/>
      <c r="F276" s="582"/>
      <c r="G276" s="582"/>
      <c r="H276" s="582"/>
    </row>
    <row r="277" spans="1:8" ht="12.75" customHeight="1">
      <c r="A277" s="582"/>
      <c r="B277" s="582"/>
      <c r="C277" s="582"/>
      <c r="D277" s="582"/>
      <c r="E277" s="582"/>
      <c r="F277" s="582"/>
      <c r="G277" s="582"/>
      <c r="H277" s="582"/>
    </row>
    <row r="278" spans="1:8" ht="12.75" customHeight="1">
      <c r="A278" s="582"/>
      <c r="B278" s="582"/>
      <c r="C278" s="582"/>
      <c r="D278" s="582"/>
      <c r="E278" s="582"/>
      <c r="F278" s="582"/>
      <c r="G278" s="582"/>
      <c r="H278" s="582"/>
    </row>
    <row r="279" spans="1:8" ht="12.75" customHeight="1">
      <c r="A279" s="582"/>
      <c r="B279" s="582"/>
      <c r="C279" s="582"/>
      <c r="D279" s="582"/>
      <c r="E279" s="582"/>
      <c r="F279" s="582"/>
      <c r="G279" s="582"/>
      <c r="H279" s="582"/>
    </row>
    <row r="280" spans="1:8" ht="12.75" customHeight="1">
      <c r="A280" s="582"/>
      <c r="B280" s="582"/>
      <c r="C280" s="582"/>
      <c r="D280" s="582"/>
      <c r="E280" s="582"/>
      <c r="F280" s="582"/>
      <c r="G280" s="582"/>
      <c r="H280" s="582"/>
    </row>
    <row r="281" spans="1:8" ht="12.75" customHeight="1">
      <c r="A281" s="582"/>
      <c r="B281" s="582"/>
      <c r="C281" s="582"/>
      <c r="D281" s="582"/>
      <c r="E281" s="582"/>
      <c r="F281" s="582"/>
      <c r="G281" s="582"/>
      <c r="H281" s="582"/>
    </row>
    <row r="282" spans="1:8" ht="12.75" customHeight="1">
      <c r="A282" s="582"/>
      <c r="B282" s="582"/>
      <c r="C282" s="582"/>
      <c r="D282" s="582"/>
      <c r="E282" s="582"/>
      <c r="F282" s="582"/>
      <c r="G282" s="582"/>
      <c r="H282" s="582"/>
    </row>
    <row r="283" spans="1:8" ht="12.75" customHeight="1">
      <c r="A283" s="582"/>
      <c r="B283" s="582"/>
      <c r="C283" s="582"/>
      <c r="D283" s="582"/>
      <c r="E283" s="582"/>
      <c r="F283" s="582"/>
      <c r="G283" s="582"/>
      <c r="H283" s="582"/>
    </row>
    <row r="284" spans="1:8" ht="12.75" customHeight="1">
      <c r="A284" s="582"/>
      <c r="B284" s="582"/>
      <c r="C284" s="582"/>
      <c r="D284" s="582"/>
      <c r="E284" s="582"/>
      <c r="F284" s="582"/>
      <c r="G284" s="582"/>
      <c r="H284" s="582"/>
    </row>
    <row r="285" spans="1:8" ht="12.75" customHeight="1">
      <c r="A285" s="582"/>
      <c r="B285" s="582"/>
      <c r="C285" s="582"/>
      <c r="D285" s="582"/>
      <c r="E285" s="582"/>
      <c r="F285" s="582"/>
      <c r="G285" s="582"/>
      <c r="H285" s="582"/>
    </row>
    <row r="286" spans="1:8" ht="12.75" customHeight="1">
      <c r="A286" s="582"/>
      <c r="B286" s="582"/>
      <c r="C286" s="582"/>
      <c r="D286" s="582"/>
      <c r="E286" s="582"/>
      <c r="F286" s="582"/>
      <c r="G286" s="582"/>
      <c r="H286" s="582"/>
    </row>
    <row r="287" spans="1:8" ht="12.75" customHeight="1">
      <c r="A287" s="582"/>
      <c r="B287" s="582"/>
      <c r="C287" s="582"/>
      <c r="D287" s="582"/>
      <c r="E287" s="582"/>
      <c r="F287" s="582"/>
      <c r="G287" s="582"/>
      <c r="H287" s="582"/>
    </row>
    <row r="288" spans="1:8" ht="12.75" customHeight="1">
      <c r="A288" s="582"/>
      <c r="B288" s="582"/>
      <c r="C288" s="582"/>
      <c r="D288" s="582"/>
      <c r="E288" s="582"/>
      <c r="F288" s="582"/>
      <c r="G288" s="582"/>
      <c r="H288" s="582"/>
    </row>
    <row r="289" spans="1:8" ht="12.75" customHeight="1">
      <c r="A289" s="582"/>
      <c r="B289" s="582"/>
      <c r="C289" s="582"/>
      <c r="D289" s="582"/>
      <c r="E289" s="582"/>
      <c r="F289" s="582"/>
      <c r="G289" s="582"/>
      <c r="H289" s="582"/>
    </row>
    <row r="290" spans="1:8" ht="12.75" customHeight="1">
      <c r="A290" s="582"/>
      <c r="B290" s="582"/>
      <c r="C290" s="582"/>
      <c r="D290" s="582"/>
      <c r="E290" s="582"/>
      <c r="F290" s="582"/>
      <c r="G290" s="582"/>
      <c r="H290" s="582"/>
    </row>
    <row r="291" spans="1:8" ht="12.75" customHeight="1">
      <c r="A291" s="582"/>
      <c r="B291" s="582"/>
      <c r="C291" s="582"/>
      <c r="D291" s="582"/>
      <c r="E291" s="582"/>
      <c r="F291" s="582"/>
      <c r="G291" s="582"/>
      <c r="H291" s="582"/>
    </row>
    <row r="292" spans="1:8" ht="12.75" customHeight="1">
      <c r="A292" s="582"/>
      <c r="B292" s="582"/>
      <c r="C292" s="582"/>
      <c r="D292" s="582"/>
      <c r="E292" s="582"/>
      <c r="F292" s="582"/>
      <c r="G292" s="582"/>
      <c r="H292" s="582"/>
    </row>
    <row r="293" spans="1:8" ht="12.75" customHeight="1">
      <c r="A293" s="582"/>
      <c r="B293" s="582"/>
      <c r="C293" s="582"/>
      <c r="D293" s="582"/>
      <c r="E293" s="582"/>
      <c r="F293" s="582"/>
      <c r="G293" s="582"/>
      <c r="H293" s="582"/>
    </row>
    <row r="294" spans="1:8" ht="12.75" customHeight="1">
      <c r="A294" s="582"/>
      <c r="B294" s="582"/>
      <c r="C294" s="582"/>
      <c r="D294" s="582"/>
      <c r="E294" s="582"/>
      <c r="F294" s="582"/>
      <c r="G294" s="582"/>
      <c r="H294" s="582"/>
    </row>
    <row r="295" spans="1:8" ht="12.75" customHeight="1">
      <c r="A295" s="582"/>
      <c r="B295" s="582"/>
      <c r="C295" s="582"/>
      <c r="D295" s="582"/>
      <c r="E295" s="582"/>
      <c r="F295" s="582"/>
      <c r="G295" s="582"/>
      <c r="H295" s="582"/>
    </row>
    <row r="296" spans="1:8" ht="12.75" customHeight="1">
      <c r="A296" s="582"/>
      <c r="B296" s="582"/>
      <c r="C296" s="582"/>
      <c r="D296" s="582"/>
      <c r="E296" s="582"/>
      <c r="F296" s="582"/>
      <c r="G296" s="582"/>
      <c r="H296" s="582"/>
    </row>
    <row r="297" spans="1:8" ht="12.75" customHeight="1">
      <c r="A297" s="582"/>
      <c r="B297" s="582"/>
      <c r="C297" s="582"/>
      <c r="D297" s="582"/>
      <c r="E297" s="582"/>
      <c r="F297" s="582"/>
      <c r="G297" s="582"/>
      <c r="H297" s="582"/>
    </row>
    <row r="298" spans="1:8" ht="12.75" customHeight="1">
      <c r="A298" s="582"/>
      <c r="B298" s="582"/>
      <c r="C298" s="582"/>
      <c r="D298" s="582"/>
      <c r="E298" s="582"/>
      <c r="F298" s="582"/>
      <c r="G298" s="582"/>
      <c r="H298" s="582"/>
    </row>
    <row r="299" spans="1:8" ht="12.75" customHeight="1">
      <c r="A299" s="582"/>
      <c r="B299" s="582"/>
      <c r="C299" s="582"/>
      <c r="D299" s="582"/>
      <c r="E299" s="582"/>
      <c r="F299" s="582"/>
      <c r="G299" s="582"/>
      <c r="H299" s="582"/>
    </row>
    <row r="300" spans="1:8" ht="12.75" customHeight="1">
      <c r="A300" s="582"/>
      <c r="B300" s="582"/>
      <c r="C300" s="582"/>
      <c r="D300" s="582"/>
      <c r="E300" s="582"/>
      <c r="F300" s="582"/>
      <c r="G300" s="582"/>
      <c r="H300" s="582"/>
    </row>
    <row r="301" spans="1:8" ht="12.75" customHeight="1">
      <c r="A301" s="582"/>
      <c r="B301" s="582"/>
      <c r="C301" s="582"/>
      <c r="D301" s="582"/>
      <c r="E301" s="582"/>
      <c r="F301" s="582"/>
      <c r="G301" s="582"/>
      <c r="H301" s="582"/>
    </row>
    <row r="302" spans="1:8" ht="12.75" customHeight="1">
      <c r="A302" s="582"/>
      <c r="B302" s="582"/>
      <c r="C302" s="582"/>
      <c r="D302" s="582"/>
      <c r="E302" s="582"/>
      <c r="F302" s="582"/>
      <c r="G302" s="582"/>
      <c r="H302" s="582"/>
    </row>
    <row r="303" spans="1:8" ht="12.75" customHeight="1">
      <c r="A303" s="582"/>
      <c r="B303" s="582"/>
      <c r="C303" s="582"/>
      <c r="D303" s="582"/>
      <c r="E303" s="582"/>
      <c r="F303" s="582"/>
      <c r="G303" s="582"/>
      <c r="H303" s="582"/>
    </row>
    <row r="304" spans="1:8" ht="12.75" customHeight="1">
      <c r="A304" s="582"/>
      <c r="B304" s="582"/>
      <c r="C304" s="582"/>
      <c r="D304" s="582"/>
      <c r="E304" s="582"/>
      <c r="F304" s="582"/>
      <c r="G304" s="582"/>
      <c r="H304" s="582"/>
    </row>
    <row r="305" spans="1:8" ht="12.75" customHeight="1">
      <c r="A305" s="582"/>
      <c r="B305" s="582"/>
      <c r="C305" s="582"/>
      <c r="D305" s="582"/>
      <c r="E305" s="582"/>
      <c r="F305" s="582"/>
      <c r="G305" s="582"/>
      <c r="H305" s="582"/>
    </row>
    <row r="306" spans="1:8" ht="12.75" customHeight="1">
      <c r="A306" s="582"/>
      <c r="B306" s="582"/>
      <c r="C306" s="582"/>
      <c r="D306" s="582"/>
      <c r="E306" s="582"/>
      <c r="F306" s="582"/>
      <c r="G306" s="582"/>
      <c r="H306" s="582"/>
    </row>
    <row r="307" spans="1:8" ht="12.75" customHeight="1">
      <c r="A307" s="582"/>
      <c r="B307" s="582"/>
      <c r="C307" s="582"/>
      <c r="D307" s="582"/>
      <c r="E307" s="582"/>
      <c r="F307" s="582"/>
      <c r="G307" s="582"/>
      <c r="H307" s="582"/>
    </row>
    <row r="308" spans="1:8" ht="12.75" customHeight="1">
      <c r="A308" s="582"/>
      <c r="B308" s="582"/>
      <c r="C308" s="582"/>
      <c r="D308" s="582"/>
      <c r="E308" s="582"/>
      <c r="F308" s="582"/>
      <c r="G308" s="582"/>
      <c r="H308" s="582"/>
    </row>
    <row r="309" spans="1:8" ht="12.75" customHeight="1">
      <c r="A309" s="582"/>
      <c r="B309" s="582"/>
      <c r="C309" s="582"/>
      <c r="D309" s="582"/>
      <c r="E309" s="582"/>
      <c r="F309" s="582"/>
      <c r="G309" s="582"/>
      <c r="H309" s="582"/>
    </row>
    <row r="310" spans="1:8" ht="12.75" customHeight="1">
      <c r="A310" s="582"/>
      <c r="B310" s="582"/>
      <c r="C310" s="582"/>
      <c r="D310" s="582"/>
      <c r="E310" s="582"/>
      <c r="F310" s="582"/>
      <c r="G310" s="582"/>
      <c r="H310" s="582"/>
    </row>
    <row r="311" spans="1:8" ht="12.75" customHeight="1">
      <c r="A311" s="582"/>
      <c r="B311" s="582"/>
      <c r="C311" s="582"/>
      <c r="D311" s="582"/>
      <c r="E311" s="582"/>
      <c r="F311" s="582"/>
      <c r="G311" s="582"/>
      <c r="H311" s="582"/>
    </row>
    <row r="312" spans="1:8" ht="12.75" customHeight="1">
      <c r="A312" s="582"/>
      <c r="B312" s="582"/>
      <c r="C312" s="582"/>
      <c r="D312" s="582"/>
      <c r="E312" s="582"/>
      <c r="F312" s="582"/>
      <c r="G312" s="582"/>
      <c r="H312" s="582"/>
    </row>
    <row r="313" spans="1:8" ht="12.75" customHeight="1">
      <c r="A313" s="582"/>
      <c r="B313" s="582"/>
      <c r="C313" s="582"/>
      <c r="D313" s="582"/>
      <c r="E313" s="582"/>
      <c r="F313" s="582"/>
      <c r="G313" s="582"/>
      <c r="H313" s="582"/>
    </row>
    <row r="314" spans="1:8" ht="12.75" customHeight="1">
      <c r="A314" s="582"/>
      <c r="B314" s="582"/>
      <c r="C314" s="582"/>
      <c r="D314" s="582"/>
      <c r="E314" s="582"/>
      <c r="F314" s="582"/>
      <c r="G314" s="582"/>
      <c r="H314" s="582"/>
    </row>
    <row r="315" spans="1:8" ht="12.75" customHeight="1">
      <c r="A315" s="582"/>
      <c r="B315" s="582"/>
      <c r="C315" s="582"/>
      <c r="D315" s="582"/>
      <c r="E315" s="582"/>
      <c r="F315" s="582"/>
      <c r="G315" s="582"/>
      <c r="H315" s="582"/>
    </row>
    <row r="316" spans="1:8" ht="12.75" customHeight="1">
      <c r="A316" s="582"/>
      <c r="B316" s="582"/>
      <c r="C316" s="582"/>
      <c r="D316" s="582"/>
      <c r="E316" s="582"/>
      <c r="F316" s="582"/>
      <c r="G316" s="582"/>
      <c r="H316" s="582"/>
    </row>
    <row r="317" spans="1:8" ht="12.75" customHeight="1">
      <c r="A317" s="582"/>
      <c r="B317" s="582"/>
      <c r="C317" s="582"/>
      <c r="D317" s="582"/>
      <c r="E317" s="582"/>
      <c r="F317" s="582"/>
      <c r="G317" s="582"/>
      <c r="H317" s="582"/>
    </row>
    <row r="318" spans="1:8" ht="12.75" customHeight="1">
      <c r="A318" s="582"/>
      <c r="B318" s="582"/>
      <c r="C318" s="582"/>
      <c r="D318" s="582"/>
      <c r="E318" s="582"/>
      <c r="F318" s="582"/>
      <c r="G318" s="582"/>
      <c r="H318" s="582"/>
    </row>
    <row r="319" spans="1:8" ht="12.75" customHeight="1">
      <c r="A319" s="582"/>
      <c r="B319" s="582"/>
      <c r="C319" s="582"/>
      <c r="D319" s="582"/>
      <c r="E319" s="582"/>
      <c r="F319" s="582"/>
      <c r="G319" s="582"/>
      <c r="H319" s="582"/>
    </row>
    <row r="320" spans="1:8" ht="12.75" customHeight="1">
      <c r="A320" s="582"/>
      <c r="B320" s="582"/>
      <c r="C320" s="582"/>
      <c r="D320" s="582"/>
      <c r="E320" s="582"/>
      <c r="F320" s="582"/>
      <c r="G320" s="582"/>
      <c r="H320" s="582"/>
    </row>
    <row r="321" spans="1:8" ht="12.75" customHeight="1">
      <c r="A321" s="582"/>
      <c r="B321" s="582"/>
      <c r="C321" s="582"/>
      <c r="D321" s="582"/>
      <c r="E321" s="582"/>
      <c r="F321" s="582"/>
      <c r="G321" s="582"/>
      <c r="H321" s="582"/>
    </row>
    <row r="322" spans="1:8" ht="12.75" customHeight="1">
      <c r="A322" s="582"/>
      <c r="B322" s="582"/>
      <c r="C322" s="582"/>
      <c r="D322" s="582"/>
      <c r="E322" s="582"/>
      <c r="F322" s="582"/>
      <c r="G322" s="582"/>
      <c r="H322" s="582"/>
    </row>
    <row r="323" spans="1:8" ht="12.75" customHeight="1">
      <c r="A323" s="582"/>
      <c r="B323" s="582"/>
      <c r="C323" s="582"/>
      <c r="D323" s="582"/>
      <c r="E323" s="582"/>
      <c r="F323" s="582"/>
      <c r="G323" s="582"/>
      <c r="H323" s="582"/>
    </row>
    <row r="324" spans="1:8" ht="12.75" customHeight="1">
      <c r="A324" s="582"/>
      <c r="B324" s="582"/>
      <c r="C324" s="582"/>
      <c r="D324" s="582"/>
      <c r="E324" s="582"/>
      <c r="F324" s="582"/>
      <c r="G324" s="582"/>
      <c r="H324" s="582"/>
    </row>
    <row r="325" spans="1:8" ht="12.75" customHeight="1">
      <c r="A325" s="582"/>
      <c r="B325" s="582"/>
      <c r="C325" s="582"/>
      <c r="D325" s="582"/>
      <c r="E325" s="582"/>
      <c r="F325" s="582"/>
      <c r="G325" s="582"/>
      <c r="H325" s="582"/>
    </row>
    <row r="326" spans="1:8" ht="12.75" customHeight="1">
      <c r="A326" s="582"/>
      <c r="B326" s="582"/>
      <c r="C326" s="582"/>
      <c r="D326" s="582"/>
      <c r="E326" s="582"/>
      <c r="F326" s="582"/>
      <c r="G326" s="582"/>
      <c r="H326" s="582"/>
    </row>
    <row r="327" spans="1:8" ht="12.75" customHeight="1">
      <c r="A327" s="582"/>
      <c r="B327" s="582"/>
      <c r="C327" s="582"/>
      <c r="D327" s="582"/>
      <c r="E327" s="582"/>
      <c r="F327" s="582"/>
      <c r="G327" s="582"/>
      <c r="H327" s="582"/>
    </row>
    <row r="328" spans="1:8" ht="12.75" customHeight="1">
      <c r="A328" s="582"/>
      <c r="B328" s="582"/>
      <c r="C328" s="582"/>
      <c r="D328" s="582"/>
      <c r="E328" s="582"/>
      <c r="F328" s="582"/>
      <c r="G328" s="582"/>
      <c r="H328" s="582"/>
    </row>
    <row r="329" spans="1:8" ht="12.75" customHeight="1">
      <c r="A329" s="582"/>
      <c r="B329" s="582"/>
      <c r="C329" s="582"/>
      <c r="D329" s="582"/>
      <c r="E329" s="582"/>
      <c r="F329" s="582"/>
      <c r="G329" s="582"/>
      <c r="H329" s="582"/>
    </row>
    <row r="330" spans="1:8" ht="12.75" customHeight="1">
      <c r="A330" s="582"/>
      <c r="B330" s="582"/>
      <c r="C330" s="582"/>
      <c r="D330" s="582"/>
      <c r="E330" s="582"/>
      <c r="F330" s="582"/>
      <c r="G330" s="582"/>
      <c r="H330" s="582"/>
    </row>
    <row r="331" spans="1:8" ht="12.75" customHeight="1">
      <c r="A331" s="582"/>
      <c r="B331" s="582"/>
      <c r="C331" s="582"/>
      <c r="D331" s="582"/>
      <c r="E331" s="582"/>
      <c r="F331" s="582"/>
      <c r="G331" s="582"/>
      <c r="H331" s="582"/>
    </row>
    <row r="332" spans="1:8" ht="12.75" customHeight="1">
      <c r="A332" s="582"/>
      <c r="B332" s="582"/>
      <c r="C332" s="582"/>
      <c r="D332" s="582"/>
      <c r="E332" s="582"/>
      <c r="F332" s="582"/>
      <c r="G332" s="582"/>
      <c r="H332" s="582"/>
    </row>
    <row r="333" spans="1:8" ht="12.75" customHeight="1">
      <c r="A333" s="582"/>
      <c r="B333" s="582"/>
      <c r="C333" s="582"/>
      <c r="D333" s="582"/>
      <c r="E333" s="582"/>
      <c r="F333" s="582"/>
      <c r="G333" s="582"/>
      <c r="H333" s="582"/>
    </row>
    <row r="334" spans="1:8" ht="12.75" customHeight="1">
      <c r="A334" s="582"/>
      <c r="B334" s="582"/>
      <c r="C334" s="582"/>
      <c r="D334" s="582"/>
      <c r="E334" s="582"/>
      <c r="F334" s="582"/>
      <c r="G334" s="582"/>
      <c r="H334" s="582"/>
    </row>
    <row r="335" spans="1:8" ht="12.75" customHeight="1">
      <c r="A335" s="582"/>
      <c r="B335" s="582"/>
      <c r="C335" s="582"/>
      <c r="D335" s="582"/>
      <c r="E335" s="582"/>
      <c r="F335" s="582"/>
      <c r="G335" s="582"/>
      <c r="H335" s="582"/>
    </row>
    <row r="336" spans="1:8" ht="12.75" customHeight="1">
      <c r="A336" s="582"/>
      <c r="B336" s="582"/>
      <c r="C336" s="582"/>
      <c r="D336" s="582"/>
      <c r="E336" s="582"/>
      <c r="F336" s="582"/>
      <c r="G336" s="582"/>
      <c r="H336" s="582"/>
    </row>
    <row r="337" spans="1:8" ht="12.75" customHeight="1">
      <c r="A337" s="582"/>
      <c r="B337" s="582"/>
      <c r="C337" s="582"/>
      <c r="D337" s="582"/>
      <c r="E337" s="582"/>
      <c r="F337" s="582"/>
      <c r="G337" s="582"/>
      <c r="H337" s="582"/>
    </row>
    <row r="338" spans="1:8" ht="12.75" customHeight="1">
      <c r="A338" s="582"/>
      <c r="B338" s="582"/>
      <c r="C338" s="582"/>
      <c r="D338" s="582"/>
      <c r="E338" s="582"/>
      <c r="F338" s="582"/>
      <c r="G338" s="582"/>
      <c r="H338" s="582"/>
    </row>
    <row r="339" spans="1:8" ht="12.75" customHeight="1">
      <c r="A339" s="582"/>
      <c r="B339" s="582"/>
      <c r="C339" s="582"/>
      <c r="D339" s="582"/>
      <c r="E339" s="582"/>
      <c r="F339" s="582"/>
      <c r="G339" s="582"/>
      <c r="H339" s="582"/>
    </row>
    <row r="340" spans="1:8" ht="12.75" customHeight="1">
      <c r="A340" s="582"/>
      <c r="B340" s="582"/>
      <c r="C340" s="582"/>
      <c r="D340" s="582"/>
      <c r="E340" s="582"/>
      <c r="F340" s="582"/>
      <c r="G340" s="582"/>
      <c r="H340" s="582"/>
    </row>
    <row r="341" spans="1:8" ht="12.75" customHeight="1">
      <c r="A341" s="582"/>
      <c r="B341" s="582"/>
      <c r="C341" s="582"/>
      <c r="D341" s="582"/>
      <c r="E341" s="582"/>
      <c r="F341" s="582"/>
      <c r="G341" s="582"/>
      <c r="H341" s="582"/>
    </row>
    <row r="342" spans="1:8" ht="12.75" customHeight="1">
      <c r="A342" s="582"/>
      <c r="B342" s="582"/>
      <c r="C342" s="582"/>
      <c r="D342" s="582"/>
      <c r="E342" s="582"/>
      <c r="F342" s="582"/>
      <c r="G342" s="582"/>
      <c r="H342" s="582"/>
    </row>
    <row r="343" spans="1:8" ht="12.75" customHeight="1">
      <c r="A343" s="582"/>
      <c r="B343" s="582"/>
      <c r="C343" s="582"/>
      <c r="D343" s="582"/>
      <c r="E343" s="582"/>
      <c r="F343" s="582"/>
      <c r="G343" s="582"/>
      <c r="H343" s="582"/>
    </row>
    <row r="344" spans="1:8" ht="12.75" customHeight="1">
      <c r="A344" s="582"/>
      <c r="B344" s="582"/>
      <c r="C344" s="582"/>
      <c r="D344" s="582"/>
      <c r="E344" s="582"/>
      <c r="F344" s="582"/>
      <c r="G344" s="582"/>
      <c r="H344" s="582"/>
    </row>
    <row r="345" spans="1:8" ht="12.75" customHeight="1">
      <c r="A345" s="582"/>
      <c r="B345" s="582"/>
      <c r="C345" s="582"/>
      <c r="D345" s="582"/>
      <c r="E345" s="582"/>
      <c r="F345" s="582"/>
      <c r="G345" s="582"/>
      <c r="H345" s="582"/>
    </row>
    <row r="346" spans="1:8" ht="12.75" customHeight="1">
      <c r="A346" s="582"/>
      <c r="B346" s="582"/>
      <c r="C346" s="582"/>
      <c r="D346" s="582"/>
      <c r="E346" s="582"/>
      <c r="F346" s="582"/>
      <c r="G346" s="582"/>
      <c r="H346" s="582"/>
    </row>
    <row r="347" spans="1:8" ht="12.75" customHeight="1">
      <c r="A347" s="582"/>
      <c r="B347" s="582"/>
      <c r="C347" s="582"/>
      <c r="D347" s="582"/>
      <c r="E347" s="582"/>
      <c r="F347" s="582"/>
      <c r="G347" s="582"/>
      <c r="H347" s="582"/>
    </row>
    <row r="348" spans="1:8" ht="12.75" customHeight="1">
      <c r="A348" s="582"/>
      <c r="B348" s="582"/>
      <c r="C348" s="582"/>
      <c r="D348" s="582"/>
      <c r="E348" s="582"/>
      <c r="F348" s="582"/>
      <c r="G348" s="582"/>
      <c r="H348" s="582"/>
    </row>
    <row r="349" spans="1:8" ht="12.75" customHeight="1">
      <c r="A349" s="582"/>
      <c r="B349" s="582"/>
      <c r="C349" s="582"/>
      <c r="D349" s="582"/>
      <c r="E349" s="582"/>
      <c r="F349" s="582"/>
      <c r="G349" s="582"/>
      <c r="H349" s="582"/>
    </row>
    <row r="350" spans="1:8" ht="12.75" customHeight="1">
      <c r="A350" s="582"/>
      <c r="B350" s="582"/>
      <c r="C350" s="582"/>
      <c r="D350" s="582"/>
      <c r="E350" s="582"/>
      <c r="F350" s="582"/>
      <c r="G350" s="582"/>
      <c r="H350" s="582"/>
    </row>
    <row r="351" spans="1:8" ht="12.75" customHeight="1">
      <c r="A351" s="582"/>
      <c r="B351" s="582"/>
      <c r="C351" s="582"/>
      <c r="D351" s="582"/>
      <c r="E351" s="582"/>
      <c r="F351" s="582"/>
      <c r="G351" s="582"/>
      <c r="H351" s="582"/>
    </row>
    <row r="352" spans="1:8" ht="12.75" customHeight="1">
      <c r="A352" s="582"/>
      <c r="B352" s="582"/>
      <c r="C352" s="582"/>
      <c r="D352" s="582"/>
      <c r="E352" s="582"/>
      <c r="F352" s="582"/>
      <c r="G352" s="582"/>
      <c r="H352" s="582"/>
    </row>
    <row r="353" spans="1:8" ht="12.75" customHeight="1">
      <c r="A353" s="582"/>
      <c r="B353" s="582"/>
      <c r="C353" s="582"/>
      <c r="D353" s="582"/>
      <c r="E353" s="582"/>
      <c r="F353" s="582"/>
      <c r="G353" s="582"/>
      <c r="H353" s="582"/>
    </row>
    <row r="354" spans="1:8" ht="12.75" customHeight="1">
      <c r="A354" s="582"/>
      <c r="B354" s="582"/>
      <c r="C354" s="582"/>
      <c r="D354" s="582"/>
      <c r="E354" s="582"/>
      <c r="F354" s="582"/>
      <c r="G354" s="582"/>
      <c r="H354" s="582"/>
    </row>
    <row r="355" spans="1:8" ht="12.75" customHeight="1">
      <c r="A355" s="582"/>
      <c r="B355" s="582"/>
      <c r="C355" s="582"/>
      <c r="D355" s="582"/>
      <c r="E355" s="582"/>
      <c r="F355" s="582"/>
      <c r="G355" s="582"/>
      <c r="H355" s="582"/>
    </row>
    <row r="356" spans="1:8" ht="12.75" customHeight="1">
      <c r="A356" s="582"/>
      <c r="B356" s="582"/>
      <c r="C356" s="582"/>
      <c r="D356" s="582"/>
      <c r="E356" s="582"/>
      <c r="F356" s="582"/>
      <c r="G356" s="582"/>
      <c r="H356" s="582"/>
    </row>
    <row r="357" spans="1:8" ht="12.75" customHeight="1">
      <c r="A357" s="582"/>
      <c r="B357" s="582"/>
      <c r="C357" s="582"/>
      <c r="D357" s="582"/>
      <c r="E357" s="582"/>
      <c r="F357" s="582"/>
      <c r="G357" s="582"/>
      <c r="H357" s="582"/>
    </row>
    <row r="358" spans="1:8" ht="12.75" customHeight="1">
      <c r="A358" s="582"/>
      <c r="B358" s="582"/>
      <c r="C358" s="582"/>
      <c r="D358" s="582"/>
      <c r="E358" s="582"/>
      <c r="F358" s="582"/>
      <c r="G358" s="582"/>
      <c r="H358" s="582"/>
    </row>
    <row r="359" spans="1:8" ht="12.75" customHeight="1">
      <c r="A359" s="582"/>
      <c r="B359" s="582"/>
      <c r="C359" s="582"/>
      <c r="D359" s="582"/>
      <c r="E359" s="582"/>
      <c r="F359" s="582"/>
      <c r="G359" s="582"/>
      <c r="H359" s="582"/>
    </row>
    <row r="360" spans="1:8" ht="12.75" customHeight="1">
      <c r="A360" s="582"/>
      <c r="B360" s="582"/>
      <c r="C360" s="582"/>
      <c r="D360" s="582"/>
      <c r="E360" s="582"/>
      <c r="F360" s="582"/>
      <c r="G360" s="582"/>
      <c r="H360" s="582"/>
    </row>
    <row r="361" spans="1:8" ht="12.75" customHeight="1">
      <c r="A361" s="582"/>
      <c r="B361" s="582"/>
      <c r="C361" s="582"/>
      <c r="D361" s="582"/>
      <c r="E361" s="582"/>
      <c r="F361" s="582"/>
      <c r="G361" s="582"/>
      <c r="H361" s="582"/>
    </row>
    <row r="362" spans="1:8" ht="12.75" customHeight="1">
      <c r="A362" s="582"/>
      <c r="B362" s="582"/>
      <c r="C362" s="582"/>
      <c r="D362" s="582"/>
      <c r="E362" s="582"/>
      <c r="F362" s="582"/>
      <c r="G362" s="582"/>
      <c r="H362" s="582"/>
    </row>
    <row r="363" spans="1:8" ht="12.75" customHeight="1">
      <c r="A363" s="582"/>
      <c r="B363" s="582"/>
      <c r="C363" s="582"/>
      <c r="D363" s="582"/>
      <c r="E363" s="582"/>
      <c r="F363" s="582"/>
      <c r="G363" s="582"/>
      <c r="H363" s="582"/>
    </row>
    <row r="364" spans="1:8" ht="12.75" customHeight="1">
      <c r="A364" s="582"/>
      <c r="B364" s="582"/>
      <c r="C364" s="582"/>
      <c r="D364" s="582"/>
      <c r="E364" s="582"/>
      <c r="F364" s="582"/>
      <c r="G364" s="582"/>
      <c r="H364" s="582"/>
    </row>
    <row r="365" spans="1:8" ht="12.75" customHeight="1">
      <c r="A365" s="582"/>
      <c r="B365" s="582"/>
      <c r="C365" s="582"/>
      <c r="D365" s="582"/>
      <c r="E365" s="582"/>
      <c r="F365" s="582"/>
      <c r="G365" s="582"/>
      <c r="H365" s="582"/>
    </row>
    <row r="366" spans="1:8" ht="12.75" customHeight="1">
      <c r="A366" s="582"/>
      <c r="B366" s="582"/>
      <c r="C366" s="582"/>
      <c r="D366" s="582"/>
      <c r="E366" s="582"/>
      <c r="F366" s="582"/>
      <c r="G366" s="582"/>
      <c r="H366" s="582"/>
    </row>
    <row r="367" spans="1:8" ht="12.75" customHeight="1">
      <c r="A367" s="582"/>
      <c r="B367" s="582"/>
      <c r="C367" s="582"/>
      <c r="D367" s="582"/>
      <c r="E367" s="582"/>
      <c r="F367" s="582"/>
      <c r="G367" s="582"/>
      <c r="H367" s="582"/>
    </row>
    <row r="368" spans="1:8" ht="12.75" customHeight="1">
      <c r="A368" s="582"/>
      <c r="B368" s="582"/>
      <c r="C368" s="582"/>
      <c r="D368" s="582"/>
      <c r="E368" s="582"/>
      <c r="F368" s="582"/>
      <c r="G368" s="582"/>
      <c r="H368" s="582"/>
    </row>
    <row r="369" spans="1:8" ht="12.75" customHeight="1">
      <c r="A369" s="582"/>
      <c r="B369" s="582"/>
      <c r="C369" s="582"/>
      <c r="D369" s="582"/>
      <c r="E369" s="582"/>
      <c r="F369" s="582"/>
      <c r="G369" s="582"/>
      <c r="H369" s="582"/>
    </row>
    <row r="370" spans="1:8" ht="12.75" customHeight="1">
      <c r="A370" s="582"/>
      <c r="B370" s="582"/>
      <c r="C370" s="582"/>
      <c r="D370" s="582"/>
      <c r="E370" s="582"/>
      <c r="F370" s="582"/>
      <c r="G370" s="582"/>
      <c r="H370" s="582"/>
    </row>
    <row r="371" spans="1:8" ht="12.75" customHeight="1">
      <c r="A371" s="582"/>
      <c r="B371" s="582"/>
      <c r="C371" s="582"/>
      <c r="D371" s="582"/>
      <c r="E371" s="582"/>
      <c r="F371" s="582"/>
      <c r="G371" s="582"/>
      <c r="H371" s="582"/>
    </row>
    <row r="372" spans="1:8" ht="12.75" customHeight="1">
      <c r="A372" s="582"/>
      <c r="B372" s="582"/>
      <c r="C372" s="582"/>
      <c r="D372" s="582"/>
      <c r="E372" s="582"/>
      <c r="F372" s="582"/>
      <c r="G372" s="582"/>
      <c r="H372" s="582"/>
    </row>
    <row r="373" spans="1:8" ht="12.75" customHeight="1">
      <c r="A373" s="582"/>
      <c r="B373" s="582"/>
      <c r="C373" s="582"/>
      <c r="D373" s="582"/>
      <c r="E373" s="582"/>
      <c r="F373" s="582"/>
      <c r="G373" s="582"/>
      <c r="H373" s="582"/>
    </row>
    <row r="374" spans="1:8" ht="12.75" customHeight="1">
      <c r="A374" s="582"/>
      <c r="B374" s="582"/>
      <c r="C374" s="582"/>
      <c r="D374" s="582"/>
      <c r="E374" s="582"/>
      <c r="F374" s="582"/>
      <c r="G374" s="582"/>
      <c r="H374" s="582"/>
    </row>
    <row r="375" spans="1:8" ht="12.75" customHeight="1">
      <c r="A375" s="582"/>
      <c r="B375" s="582"/>
      <c r="C375" s="582"/>
      <c r="D375" s="582"/>
      <c r="E375" s="582"/>
      <c r="F375" s="582"/>
      <c r="G375" s="582"/>
      <c r="H375" s="582"/>
    </row>
    <row r="376" spans="1:8" ht="12.75" customHeight="1">
      <c r="A376" s="582"/>
      <c r="B376" s="582"/>
      <c r="C376" s="582"/>
      <c r="D376" s="582"/>
      <c r="E376" s="582"/>
      <c r="F376" s="582"/>
      <c r="G376" s="582"/>
      <c r="H376" s="582"/>
    </row>
    <row r="377" spans="1:8" ht="12.75" customHeight="1">
      <c r="A377" s="582"/>
      <c r="B377" s="582"/>
      <c r="C377" s="582"/>
      <c r="D377" s="582"/>
      <c r="E377" s="582"/>
      <c r="F377" s="582"/>
      <c r="G377" s="582"/>
      <c r="H377" s="582"/>
    </row>
    <row r="378" spans="1:8" ht="12.75" customHeight="1">
      <c r="A378" s="582"/>
      <c r="B378" s="582"/>
      <c r="C378" s="582"/>
      <c r="D378" s="582"/>
      <c r="E378" s="582"/>
      <c r="F378" s="582"/>
      <c r="G378" s="582"/>
      <c r="H378" s="582"/>
    </row>
    <row r="379" spans="1:8" ht="12.75" customHeight="1">
      <c r="A379" s="582"/>
      <c r="B379" s="582"/>
      <c r="C379" s="582"/>
      <c r="D379" s="582"/>
      <c r="E379" s="582"/>
      <c r="F379" s="582"/>
      <c r="G379" s="582"/>
      <c r="H379" s="582"/>
    </row>
    <row r="380" spans="1:8" ht="12.75" customHeight="1">
      <c r="A380" s="582"/>
      <c r="B380" s="582"/>
      <c r="C380" s="582"/>
      <c r="D380" s="582"/>
      <c r="E380" s="582"/>
      <c r="F380" s="582"/>
      <c r="G380" s="582"/>
      <c r="H380" s="582"/>
    </row>
    <row r="381" spans="1:8" ht="12.75" customHeight="1">
      <c r="A381" s="582"/>
      <c r="B381" s="582"/>
      <c r="C381" s="582"/>
      <c r="D381" s="582"/>
      <c r="E381" s="582"/>
      <c r="F381" s="582"/>
      <c r="G381" s="582"/>
      <c r="H381" s="582"/>
    </row>
    <row r="382" spans="1:8" ht="12.75" customHeight="1">
      <c r="A382" s="582"/>
      <c r="B382" s="582"/>
      <c r="C382" s="582"/>
      <c r="D382" s="582"/>
      <c r="E382" s="582"/>
      <c r="F382" s="582"/>
      <c r="G382" s="582"/>
      <c r="H382" s="582"/>
    </row>
    <row r="383" spans="1:8" ht="12.75" customHeight="1">
      <c r="A383" s="582"/>
      <c r="B383" s="582"/>
      <c r="C383" s="582"/>
      <c r="D383" s="582"/>
      <c r="E383" s="582"/>
      <c r="F383" s="582"/>
      <c r="G383" s="582"/>
      <c r="H383" s="582"/>
    </row>
    <row r="384" spans="1:8" ht="12.75" customHeight="1">
      <c r="A384" s="582"/>
      <c r="B384" s="582"/>
      <c r="C384" s="582"/>
      <c r="D384" s="582"/>
      <c r="E384" s="582"/>
      <c r="F384" s="582"/>
      <c r="G384" s="582"/>
      <c r="H384" s="582"/>
    </row>
    <row r="385" spans="1:8" ht="12.75" customHeight="1">
      <c r="A385" s="582"/>
      <c r="B385" s="582"/>
      <c r="C385" s="582"/>
      <c r="D385" s="582"/>
      <c r="E385" s="582"/>
      <c r="F385" s="582"/>
      <c r="G385" s="582"/>
      <c r="H385" s="582"/>
    </row>
    <row r="386" spans="1:8" ht="12.75" customHeight="1">
      <c r="A386" s="582"/>
      <c r="B386" s="582"/>
      <c r="C386" s="582"/>
      <c r="D386" s="582"/>
      <c r="E386" s="582"/>
      <c r="F386" s="582"/>
      <c r="G386" s="582"/>
      <c r="H386" s="582"/>
    </row>
    <row r="387" spans="1:8" ht="12.75" customHeight="1">
      <c r="A387" s="582"/>
      <c r="B387" s="582"/>
      <c r="C387" s="582"/>
      <c r="D387" s="582"/>
      <c r="E387" s="582"/>
      <c r="F387" s="582"/>
      <c r="G387" s="582"/>
      <c r="H387" s="582"/>
    </row>
    <row r="388" spans="1:8" ht="12.75" customHeight="1">
      <c r="A388" s="582"/>
      <c r="B388" s="582"/>
      <c r="C388" s="582"/>
      <c r="D388" s="582"/>
      <c r="E388" s="582"/>
      <c r="F388" s="582"/>
      <c r="G388" s="582"/>
      <c r="H388" s="582"/>
    </row>
    <row r="389" spans="1:8" ht="12.75" customHeight="1">
      <c r="A389" s="582"/>
      <c r="B389" s="582"/>
      <c r="C389" s="582"/>
      <c r="D389" s="582"/>
      <c r="E389" s="582"/>
      <c r="F389" s="582"/>
      <c r="G389" s="582"/>
      <c r="H389" s="582"/>
    </row>
    <row r="390" spans="1:8" ht="12.75" customHeight="1">
      <c r="A390" s="582"/>
      <c r="B390" s="582"/>
      <c r="C390" s="582"/>
      <c r="D390" s="582"/>
      <c r="E390" s="582"/>
      <c r="F390" s="582"/>
      <c r="G390" s="582"/>
      <c r="H390" s="582"/>
    </row>
    <row r="391" spans="1:8" ht="12.75" customHeight="1">
      <c r="A391" s="582"/>
      <c r="B391" s="582"/>
      <c r="C391" s="582"/>
      <c r="D391" s="582"/>
      <c r="E391" s="582"/>
      <c r="F391" s="582"/>
      <c r="G391" s="582"/>
      <c r="H391" s="582"/>
    </row>
    <row r="392" spans="1:8" ht="12.75" customHeight="1">
      <c r="A392" s="582"/>
      <c r="B392" s="582"/>
      <c r="C392" s="582"/>
      <c r="D392" s="582"/>
      <c r="E392" s="582"/>
      <c r="F392" s="582"/>
      <c r="G392" s="582"/>
      <c r="H392" s="582"/>
    </row>
    <row r="393" spans="1:8" ht="12.75" customHeight="1">
      <c r="A393" s="582"/>
      <c r="B393" s="582"/>
      <c r="C393" s="582"/>
      <c r="D393" s="582"/>
      <c r="E393" s="582"/>
      <c r="F393" s="582"/>
      <c r="G393" s="582"/>
      <c r="H393" s="582"/>
    </row>
    <row r="394" spans="1:8" ht="12.75" customHeight="1">
      <c r="A394" s="582"/>
      <c r="B394" s="582"/>
      <c r="C394" s="582"/>
      <c r="D394" s="582"/>
      <c r="E394" s="582"/>
      <c r="F394" s="582"/>
      <c r="G394" s="582"/>
      <c r="H394" s="582"/>
    </row>
    <row r="395" spans="1:8" ht="12.75" customHeight="1">
      <c r="A395" s="582"/>
      <c r="B395" s="582"/>
      <c r="C395" s="582"/>
      <c r="D395" s="582"/>
      <c r="E395" s="582"/>
      <c r="F395" s="582"/>
      <c r="G395" s="582"/>
      <c r="H395" s="582"/>
    </row>
    <row r="396" spans="1:8" ht="12.75" customHeight="1">
      <c r="A396" s="582"/>
      <c r="B396" s="582"/>
      <c r="C396" s="582"/>
      <c r="D396" s="582"/>
      <c r="E396" s="582"/>
      <c r="F396" s="582"/>
      <c r="G396" s="582"/>
      <c r="H396" s="582"/>
    </row>
    <row r="397" spans="1:8" ht="12.75" customHeight="1">
      <c r="A397" s="582"/>
      <c r="B397" s="582"/>
      <c r="C397" s="582"/>
      <c r="D397" s="582"/>
      <c r="E397" s="582"/>
      <c r="F397" s="582"/>
      <c r="G397" s="582"/>
      <c r="H397" s="582"/>
    </row>
    <row r="398" spans="1:8" ht="12.75" customHeight="1">
      <c r="A398" s="582"/>
      <c r="B398" s="582"/>
      <c r="C398" s="582"/>
      <c r="D398" s="582"/>
      <c r="E398" s="582"/>
      <c r="F398" s="582"/>
      <c r="G398" s="582"/>
      <c r="H398" s="582"/>
    </row>
    <row r="399" spans="1:8" ht="12.75" customHeight="1">
      <c r="A399" s="582"/>
      <c r="B399" s="582"/>
      <c r="C399" s="582"/>
      <c r="D399" s="582"/>
      <c r="E399" s="582"/>
      <c r="F399" s="582"/>
      <c r="G399" s="582"/>
      <c r="H399" s="582"/>
    </row>
    <row r="400" spans="1:8" ht="12.75" customHeight="1">
      <c r="A400" s="582"/>
      <c r="B400" s="582"/>
      <c r="C400" s="582"/>
      <c r="D400" s="582"/>
      <c r="E400" s="582"/>
      <c r="F400" s="582"/>
      <c r="G400" s="582"/>
      <c r="H400" s="582"/>
    </row>
    <row r="401" spans="1:8" ht="12.75" customHeight="1">
      <c r="A401" s="582"/>
      <c r="B401" s="582"/>
      <c r="C401" s="582"/>
      <c r="D401" s="582"/>
      <c r="E401" s="582"/>
      <c r="F401" s="582"/>
      <c r="G401" s="582"/>
      <c r="H401" s="582"/>
    </row>
    <row r="402" spans="1:8" ht="12.75" customHeight="1">
      <c r="A402" s="582"/>
      <c r="B402" s="582"/>
      <c r="C402" s="582"/>
      <c r="D402" s="582"/>
      <c r="E402" s="582"/>
      <c r="F402" s="582"/>
      <c r="G402" s="582"/>
      <c r="H402" s="582"/>
    </row>
    <row r="403" spans="1:8" ht="12.75" customHeight="1">
      <c r="A403" s="582"/>
      <c r="B403" s="582"/>
      <c r="C403" s="582"/>
      <c r="D403" s="582"/>
      <c r="E403" s="582"/>
      <c r="F403" s="582"/>
      <c r="G403" s="582"/>
      <c r="H403" s="582"/>
    </row>
    <row r="404" spans="1:8" ht="12.75" customHeight="1">
      <c r="A404" s="582"/>
      <c r="B404" s="582"/>
      <c r="C404" s="582"/>
      <c r="D404" s="582"/>
      <c r="E404" s="582"/>
      <c r="F404" s="582"/>
      <c r="G404" s="582"/>
      <c r="H404" s="582"/>
    </row>
    <row r="405" spans="1:8" ht="12.75" customHeight="1">
      <c r="A405" s="582"/>
      <c r="B405" s="582"/>
      <c r="C405" s="582"/>
      <c r="D405" s="582"/>
      <c r="E405" s="582"/>
      <c r="F405" s="582"/>
      <c r="G405" s="582"/>
      <c r="H405" s="582"/>
    </row>
    <row r="406" spans="1:8" ht="12.75" customHeight="1">
      <c r="A406" s="582"/>
      <c r="B406" s="582"/>
      <c r="C406" s="582"/>
      <c r="D406" s="582"/>
      <c r="E406" s="582"/>
      <c r="F406" s="582"/>
      <c r="G406" s="582"/>
      <c r="H406" s="582"/>
    </row>
    <row r="407" spans="1:8" ht="12.75" customHeight="1">
      <c r="A407" s="582"/>
      <c r="B407" s="582"/>
      <c r="C407" s="582"/>
      <c r="D407" s="582"/>
      <c r="E407" s="582"/>
      <c r="F407" s="582"/>
      <c r="G407" s="582"/>
      <c r="H407" s="582"/>
    </row>
    <row r="408" spans="1:8" ht="12.75" customHeight="1">
      <c r="A408" s="582"/>
      <c r="B408" s="582"/>
      <c r="C408" s="582"/>
      <c r="D408" s="582"/>
      <c r="E408" s="582"/>
      <c r="F408" s="582"/>
      <c r="G408" s="582"/>
      <c r="H408" s="582"/>
    </row>
    <row r="409" spans="1:8" ht="12.75" customHeight="1">
      <c r="A409" s="582"/>
      <c r="B409" s="582"/>
      <c r="C409" s="582"/>
      <c r="D409" s="582"/>
      <c r="E409" s="582"/>
      <c r="F409" s="582"/>
      <c r="G409" s="582"/>
      <c r="H409" s="582"/>
    </row>
    <row r="410" spans="1:8" ht="12.75" customHeight="1">
      <c r="A410" s="582"/>
      <c r="B410" s="582"/>
      <c r="C410" s="582"/>
      <c r="D410" s="582"/>
      <c r="E410" s="582"/>
      <c r="F410" s="582"/>
      <c r="G410" s="582"/>
      <c r="H410" s="582"/>
    </row>
    <row r="411" spans="1:8" ht="12.75" customHeight="1">
      <c r="A411" s="582"/>
      <c r="B411" s="582"/>
      <c r="C411" s="582"/>
      <c r="D411" s="582"/>
      <c r="E411" s="582"/>
      <c r="F411" s="582"/>
      <c r="G411" s="582"/>
      <c r="H411" s="582"/>
    </row>
    <row r="412" spans="1:8" ht="12.75" customHeight="1">
      <c r="A412" s="582"/>
      <c r="B412" s="582"/>
      <c r="C412" s="582"/>
      <c r="D412" s="582"/>
      <c r="E412" s="582"/>
      <c r="F412" s="582"/>
      <c r="G412" s="582"/>
      <c r="H412" s="582"/>
    </row>
    <row r="413" spans="1:8" ht="12.75" customHeight="1">
      <c r="A413" s="582"/>
      <c r="B413" s="582"/>
      <c r="C413" s="582"/>
      <c r="D413" s="582"/>
      <c r="E413" s="582"/>
      <c r="F413" s="582"/>
      <c r="G413" s="582"/>
      <c r="H413" s="582"/>
    </row>
    <row r="414" spans="1:8" ht="12.75" customHeight="1">
      <c r="A414" s="582"/>
      <c r="B414" s="582"/>
      <c r="C414" s="582"/>
      <c r="D414" s="582"/>
      <c r="E414" s="582"/>
      <c r="F414" s="582"/>
      <c r="G414" s="582"/>
      <c r="H414" s="582"/>
    </row>
    <row r="415" spans="1:8" ht="12.75" customHeight="1">
      <c r="A415" s="582"/>
      <c r="B415" s="582"/>
      <c r="C415" s="582"/>
      <c r="D415" s="582"/>
      <c r="E415" s="582"/>
      <c r="F415" s="582"/>
      <c r="G415" s="582"/>
      <c r="H415" s="582"/>
    </row>
    <row r="416" spans="1:8" ht="12.75" customHeight="1">
      <c r="A416" s="582"/>
      <c r="B416" s="582"/>
      <c r="C416" s="582"/>
      <c r="D416" s="582"/>
      <c r="E416" s="582"/>
      <c r="F416" s="582"/>
      <c r="G416" s="582"/>
      <c r="H416" s="582"/>
    </row>
    <row r="417" spans="1:8" ht="12.75" customHeight="1">
      <c r="A417" s="582"/>
      <c r="B417" s="582"/>
      <c r="C417" s="582"/>
      <c r="D417" s="582"/>
      <c r="E417" s="582"/>
      <c r="F417" s="582"/>
      <c r="G417" s="582"/>
      <c r="H417" s="582"/>
    </row>
    <row r="418" spans="1:8" ht="12.75" customHeight="1">
      <c r="A418" s="582"/>
      <c r="B418" s="582"/>
      <c r="C418" s="582"/>
      <c r="D418" s="582"/>
      <c r="E418" s="582"/>
      <c r="F418" s="582"/>
      <c r="G418" s="582"/>
      <c r="H418" s="582"/>
    </row>
    <row r="419" spans="1:8" ht="12.75" customHeight="1">
      <c r="A419" s="582"/>
      <c r="B419" s="582"/>
      <c r="C419" s="582"/>
      <c r="D419" s="582"/>
      <c r="E419" s="582"/>
      <c r="F419" s="582"/>
      <c r="G419" s="582"/>
      <c r="H419" s="582"/>
    </row>
    <row r="420" spans="1:8" ht="12.75" customHeight="1">
      <c r="A420" s="582"/>
      <c r="B420" s="582"/>
      <c r="C420" s="582"/>
      <c r="D420" s="582"/>
      <c r="E420" s="582"/>
      <c r="F420" s="582"/>
      <c r="G420" s="582"/>
      <c r="H420" s="582"/>
    </row>
    <row r="421" spans="1:8" ht="12.75" customHeight="1">
      <c r="A421" s="582"/>
      <c r="B421" s="582"/>
      <c r="C421" s="582"/>
      <c r="D421" s="582"/>
      <c r="E421" s="582"/>
      <c r="F421" s="582"/>
      <c r="G421" s="582"/>
      <c r="H421" s="582"/>
    </row>
    <row r="422" spans="1:8" ht="12.75" customHeight="1">
      <c r="A422" s="582"/>
      <c r="B422" s="582"/>
      <c r="C422" s="582"/>
      <c r="D422" s="582"/>
      <c r="E422" s="582"/>
      <c r="F422" s="582"/>
      <c r="G422" s="582"/>
      <c r="H422" s="582"/>
    </row>
    <row r="423" spans="1:8" ht="12.75" customHeight="1">
      <c r="A423" s="582"/>
      <c r="B423" s="582"/>
      <c r="C423" s="582"/>
      <c r="D423" s="582"/>
      <c r="E423" s="582"/>
      <c r="F423" s="582"/>
      <c r="G423" s="582"/>
      <c r="H423" s="582"/>
    </row>
    <row r="424" spans="1:8" ht="12.75" customHeight="1">
      <c r="A424" s="582"/>
      <c r="B424" s="582"/>
      <c r="C424" s="582"/>
      <c r="D424" s="582"/>
      <c r="E424" s="582"/>
      <c r="F424" s="582"/>
      <c r="G424" s="582"/>
      <c r="H424" s="582"/>
    </row>
    <row r="425" spans="1:8" ht="12.75" customHeight="1">
      <c r="A425" s="582"/>
      <c r="B425" s="582"/>
      <c r="C425" s="582"/>
      <c r="D425" s="582"/>
      <c r="E425" s="582"/>
      <c r="F425" s="582"/>
      <c r="G425" s="582"/>
      <c r="H425" s="582"/>
    </row>
    <row r="426" spans="1:8" ht="12.75" customHeight="1">
      <c r="A426" s="582"/>
      <c r="B426" s="582"/>
      <c r="C426" s="582"/>
      <c r="D426" s="582"/>
      <c r="E426" s="582"/>
      <c r="F426" s="582"/>
      <c r="G426" s="582"/>
      <c r="H426" s="582"/>
    </row>
    <row r="427" spans="1:8" ht="12.75" customHeight="1">
      <c r="A427" s="582"/>
      <c r="B427" s="582"/>
      <c r="C427" s="582"/>
      <c r="D427" s="582"/>
      <c r="E427" s="582"/>
      <c r="F427" s="582"/>
      <c r="G427" s="582"/>
      <c r="H427" s="582"/>
    </row>
    <row r="428" spans="1:8" ht="12.75" customHeight="1">
      <c r="A428" s="582"/>
      <c r="B428" s="582"/>
      <c r="C428" s="582"/>
      <c r="D428" s="582"/>
      <c r="E428" s="582"/>
      <c r="F428" s="582"/>
      <c r="G428" s="582"/>
      <c r="H428" s="582"/>
    </row>
    <row r="429" spans="1:8" ht="12.75" customHeight="1">
      <c r="A429" s="582"/>
      <c r="B429" s="582"/>
      <c r="C429" s="582"/>
      <c r="D429" s="582"/>
      <c r="E429" s="582"/>
      <c r="F429" s="582"/>
      <c r="G429" s="582"/>
      <c r="H429" s="582"/>
    </row>
    <row r="430" spans="1:8" ht="12.75" customHeight="1">
      <c r="A430" s="582"/>
      <c r="B430" s="582"/>
      <c r="C430" s="582"/>
      <c r="D430" s="582"/>
      <c r="E430" s="582"/>
      <c r="F430" s="582"/>
      <c r="G430" s="582"/>
      <c r="H430" s="582"/>
    </row>
    <row r="431" spans="1:8" ht="12.75" customHeight="1">
      <c r="A431" s="582"/>
      <c r="B431" s="582"/>
      <c r="C431" s="582"/>
      <c r="D431" s="582"/>
      <c r="E431" s="582"/>
      <c r="F431" s="582"/>
      <c r="G431" s="582"/>
      <c r="H431" s="582"/>
    </row>
    <row r="432" spans="1:8" ht="12.75" customHeight="1">
      <c r="A432" s="582"/>
      <c r="B432" s="582"/>
      <c r="C432" s="582"/>
      <c r="D432" s="582"/>
      <c r="E432" s="582"/>
      <c r="F432" s="582"/>
      <c r="G432" s="582"/>
      <c r="H432" s="582"/>
    </row>
    <row r="433" spans="1:8" ht="12.75" customHeight="1">
      <c r="A433" s="582"/>
      <c r="B433" s="582"/>
      <c r="C433" s="582"/>
      <c r="D433" s="582"/>
      <c r="E433" s="582"/>
      <c r="F433" s="582"/>
      <c r="G433" s="582"/>
      <c r="H433" s="582"/>
    </row>
    <row r="434" spans="1:8" ht="12.75" customHeight="1">
      <c r="A434" s="582"/>
      <c r="B434" s="582"/>
      <c r="C434" s="582"/>
      <c r="D434" s="582"/>
      <c r="E434" s="582"/>
      <c r="F434" s="582"/>
      <c r="G434" s="582"/>
      <c r="H434" s="582"/>
    </row>
    <row r="435" spans="1:8" ht="12.75" customHeight="1">
      <c r="A435" s="582"/>
      <c r="B435" s="582"/>
      <c r="C435" s="582"/>
      <c r="D435" s="582"/>
      <c r="E435" s="582"/>
      <c r="F435" s="582"/>
      <c r="G435" s="582"/>
      <c r="H435" s="582"/>
    </row>
    <row r="436" spans="1:8" ht="12.75" customHeight="1">
      <c r="A436" s="582"/>
      <c r="B436" s="582"/>
      <c r="C436" s="582"/>
      <c r="D436" s="582"/>
      <c r="E436" s="582"/>
      <c r="F436" s="582"/>
      <c r="G436" s="582"/>
      <c r="H436" s="582"/>
    </row>
    <row r="437" spans="1:8" ht="12.75" customHeight="1">
      <c r="A437" s="582"/>
      <c r="B437" s="582"/>
      <c r="C437" s="582"/>
      <c r="D437" s="582"/>
      <c r="E437" s="582"/>
      <c r="F437" s="582"/>
      <c r="G437" s="582"/>
      <c r="H437" s="582"/>
    </row>
    <row r="438" spans="1:8" ht="12.75" customHeight="1">
      <c r="A438" s="582"/>
      <c r="B438" s="582"/>
      <c r="C438" s="582"/>
      <c r="D438" s="582"/>
      <c r="E438" s="582"/>
      <c r="F438" s="582"/>
      <c r="G438" s="582"/>
      <c r="H438" s="582"/>
    </row>
    <row r="439" spans="1:8" ht="12.75" customHeight="1">
      <c r="A439" s="582"/>
      <c r="B439" s="582"/>
      <c r="C439" s="582"/>
      <c r="D439" s="582"/>
      <c r="E439" s="582"/>
      <c r="F439" s="582"/>
      <c r="G439" s="582"/>
      <c r="H439" s="582"/>
    </row>
    <row r="440" spans="1:8" ht="12.75" customHeight="1">
      <c r="A440" s="582"/>
      <c r="B440" s="582"/>
      <c r="C440" s="582"/>
      <c r="D440" s="582"/>
      <c r="E440" s="582"/>
      <c r="F440" s="582"/>
      <c r="G440" s="582"/>
      <c r="H440" s="582"/>
    </row>
    <row r="441" spans="1:8" ht="12.75" customHeight="1">
      <c r="A441" s="582"/>
      <c r="B441" s="582"/>
      <c r="C441" s="582"/>
      <c r="D441" s="582"/>
      <c r="E441" s="582"/>
      <c r="F441" s="582"/>
      <c r="G441" s="582"/>
      <c r="H441" s="582"/>
    </row>
    <row r="442" spans="1:8" ht="12.75" customHeight="1">
      <c r="A442" s="582"/>
      <c r="B442" s="582"/>
      <c r="C442" s="582"/>
      <c r="D442" s="582"/>
      <c r="E442" s="582"/>
      <c r="F442" s="582"/>
      <c r="G442" s="582"/>
      <c r="H442" s="582"/>
    </row>
    <row r="443" spans="1:8" ht="12.75" customHeight="1">
      <c r="A443" s="582"/>
      <c r="B443" s="582"/>
      <c r="C443" s="582"/>
      <c r="D443" s="582"/>
      <c r="E443" s="582"/>
      <c r="F443" s="582"/>
      <c r="G443" s="582"/>
      <c r="H443" s="582"/>
    </row>
    <row r="444" spans="1:8" ht="12.75" customHeight="1">
      <c r="A444" s="582"/>
      <c r="B444" s="582"/>
      <c r="C444" s="582"/>
      <c r="D444" s="582"/>
      <c r="E444" s="582"/>
      <c r="F444" s="582"/>
      <c r="G444" s="582"/>
      <c r="H444" s="582"/>
    </row>
    <row r="445" spans="1:8" ht="12.75" customHeight="1">
      <c r="A445" s="582"/>
      <c r="B445" s="582"/>
      <c r="C445" s="582"/>
      <c r="D445" s="582"/>
      <c r="E445" s="582"/>
      <c r="F445" s="582"/>
      <c r="G445" s="582"/>
      <c r="H445" s="582"/>
    </row>
    <row r="446" spans="1:8" ht="12.75" customHeight="1">
      <c r="A446" s="582"/>
      <c r="B446" s="582"/>
      <c r="C446" s="582"/>
      <c r="D446" s="582"/>
      <c r="E446" s="582"/>
      <c r="F446" s="582"/>
      <c r="G446" s="582"/>
      <c r="H446" s="582"/>
    </row>
    <row r="447" spans="1:8" ht="12.75" customHeight="1">
      <c r="A447" s="582"/>
      <c r="B447" s="582"/>
      <c r="C447" s="582"/>
      <c r="D447" s="582"/>
      <c r="E447" s="582"/>
      <c r="F447" s="582"/>
      <c r="G447" s="582"/>
      <c r="H447" s="582"/>
    </row>
    <row r="448" spans="1:8" ht="12.75" customHeight="1">
      <c r="A448" s="582"/>
      <c r="B448" s="582"/>
      <c r="C448" s="582"/>
      <c r="D448" s="582"/>
      <c r="E448" s="582"/>
      <c r="F448" s="582"/>
      <c r="G448" s="582"/>
      <c r="H448" s="582"/>
    </row>
    <row r="449" spans="1:8" ht="12.75" customHeight="1">
      <c r="A449" s="582"/>
      <c r="B449" s="582"/>
      <c r="C449" s="582"/>
      <c r="D449" s="582"/>
      <c r="E449" s="582"/>
      <c r="F449" s="582"/>
      <c r="G449" s="582"/>
      <c r="H449" s="582"/>
    </row>
    <row r="450" spans="1:8" ht="12.75" customHeight="1">
      <c r="A450" s="582"/>
      <c r="B450" s="582"/>
      <c r="C450" s="582"/>
      <c r="D450" s="582"/>
      <c r="E450" s="582"/>
      <c r="F450" s="582"/>
      <c r="G450" s="582"/>
      <c r="H450" s="582"/>
    </row>
    <row r="451" spans="1:8" ht="12.75" customHeight="1">
      <c r="A451" s="582"/>
      <c r="B451" s="582"/>
      <c r="C451" s="582"/>
      <c r="D451" s="582"/>
      <c r="E451" s="582"/>
      <c r="F451" s="582"/>
      <c r="G451" s="582"/>
      <c r="H451" s="582"/>
    </row>
    <row r="452" spans="1:8" ht="12.75" customHeight="1">
      <c r="A452" s="582"/>
      <c r="B452" s="582"/>
      <c r="C452" s="582"/>
      <c r="D452" s="582"/>
      <c r="E452" s="582"/>
      <c r="F452" s="582"/>
      <c r="G452" s="582"/>
      <c r="H452" s="582"/>
    </row>
    <row r="453" spans="1:8" ht="12.75" customHeight="1">
      <c r="A453" s="582"/>
      <c r="B453" s="582"/>
      <c r="C453" s="582"/>
      <c r="D453" s="582"/>
      <c r="E453" s="582"/>
      <c r="F453" s="582"/>
      <c r="G453" s="582"/>
      <c r="H453" s="582"/>
    </row>
    <row r="454" spans="1:8" ht="12.75" customHeight="1">
      <c r="A454" s="582"/>
      <c r="B454" s="582"/>
      <c r="C454" s="582"/>
      <c r="D454" s="582"/>
      <c r="E454" s="582"/>
      <c r="F454" s="582"/>
      <c r="G454" s="582"/>
      <c r="H454" s="582"/>
    </row>
    <row r="455" spans="1:8" ht="12.75" customHeight="1">
      <c r="A455" s="582"/>
      <c r="B455" s="582"/>
      <c r="C455" s="582"/>
      <c r="D455" s="582"/>
      <c r="E455" s="582"/>
      <c r="F455" s="582"/>
      <c r="G455" s="582"/>
      <c r="H455" s="582"/>
    </row>
    <row r="456" spans="1:8" ht="12.75" customHeight="1">
      <c r="A456" s="582"/>
      <c r="B456" s="582"/>
      <c r="C456" s="582"/>
      <c r="D456" s="582"/>
      <c r="E456" s="582"/>
      <c r="F456" s="582"/>
      <c r="G456" s="582"/>
      <c r="H456" s="582"/>
    </row>
    <row r="457" spans="1:8" ht="12.75" customHeight="1">
      <c r="A457" s="582"/>
      <c r="B457" s="582"/>
      <c r="C457" s="582"/>
      <c r="D457" s="582"/>
      <c r="E457" s="582"/>
      <c r="F457" s="582"/>
      <c r="G457" s="582"/>
      <c r="H457" s="582"/>
    </row>
    <row r="458" spans="1:8" ht="12.75" customHeight="1">
      <c r="A458" s="582"/>
      <c r="B458" s="582"/>
      <c r="C458" s="582"/>
      <c r="D458" s="582"/>
      <c r="E458" s="582"/>
      <c r="F458" s="582"/>
      <c r="G458" s="582"/>
      <c r="H458" s="582"/>
    </row>
    <row r="459" spans="1:8" ht="12.75" customHeight="1">
      <c r="A459" s="582"/>
      <c r="B459" s="582"/>
      <c r="C459" s="582"/>
      <c r="D459" s="582"/>
      <c r="E459" s="582"/>
      <c r="F459" s="582"/>
      <c r="G459" s="582"/>
      <c r="H459" s="582"/>
    </row>
    <row r="460" spans="1:8" ht="12.75" customHeight="1">
      <c r="A460" s="582"/>
      <c r="B460" s="582"/>
      <c r="C460" s="582"/>
      <c r="D460" s="582"/>
      <c r="E460" s="582"/>
      <c r="F460" s="582"/>
      <c r="G460" s="582"/>
      <c r="H460" s="582"/>
    </row>
    <row r="461" spans="1:8" ht="12.75" customHeight="1">
      <c r="A461" s="582"/>
      <c r="B461" s="582"/>
      <c r="C461" s="582"/>
      <c r="D461" s="582"/>
      <c r="E461" s="582"/>
      <c r="F461" s="582"/>
      <c r="G461" s="582"/>
      <c r="H461" s="582"/>
    </row>
    <row r="462" spans="1:8" ht="12.75" customHeight="1">
      <c r="A462" s="582"/>
      <c r="B462" s="582"/>
      <c r="C462" s="582"/>
      <c r="D462" s="582"/>
      <c r="E462" s="582"/>
      <c r="F462" s="582"/>
      <c r="G462" s="582"/>
      <c r="H462" s="582"/>
    </row>
    <row r="463" spans="1:8" ht="12.75" customHeight="1">
      <c r="A463" s="582"/>
      <c r="B463" s="582"/>
      <c r="C463" s="582"/>
      <c r="D463" s="582"/>
      <c r="E463" s="582"/>
      <c r="F463" s="582"/>
      <c r="G463" s="582"/>
      <c r="H463" s="582"/>
    </row>
    <row r="464" spans="1:8" ht="12.75" customHeight="1">
      <c r="A464" s="582"/>
      <c r="B464" s="582"/>
      <c r="C464" s="582"/>
      <c r="D464" s="582"/>
      <c r="E464" s="582"/>
      <c r="F464" s="582"/>
      <c r="G464" s="582"/>
      <c r="H464" s="582"/>
    </row>
    <row r="465" spans="1:8" ht="12.75" customHeight="1">
      <c r="A465" s="582"/>
      <c r="B465" s="582"/>
      <c r="C465" s="582"/>
      <c r="D465" s="582"/>
      <c r="E465" s="582"/>
      <c r="F465" s="582"/>
      <c r="G465" s="582"/>
      <c r="H465" s="582"/>
    </row>
    <row r="466" spans="1:8" ht="12.75" customHeight="1">
      <c r="A466" s="582"/>
      <c r="B466" s="582"/>
      <c r="C466" s="582"/>
      <c r="D466" s="582"/>
      <c r="E466" s="582"/>
      <c r="F466" s="582"/>
      <c r="G466" s="582"/>
      <c r="H466" s="582"/>
    </row>
    <row r="467" spans="1:8" ht="12.75" customHeight="1">
      <c r="A467" s="582"/>
      <c r="B467" s="582"/>
      <c r="C467" s="582"/>
      <c r="D467" s="582"/>
      <c r="E467" s="582"/>
      <c r="F467" s="582"/>
      <c r="G467" s="582"/>
      <c r="H467" s="582"/>
    </row>
    <row r="468" spans="1:8" ht="12.75" customHeight="1">
      <c r="A468" s="582"/>
      <c r="B468" s="582"/>
      <c r="C468" s="582"/>
      <c r="D468" s="582"/>
      <c r="E468" s="582"/>
      <c r="F468" s="582"/>
      <c r="G468" s="582"/>
      <c r="H468" s="582"/>
    </row>
    <row r="469" spans="1:8" ht="12.75" customHeight="1">
      <c r="A469" s="582"/>
      <c r="B469" s="582"/>
      <c r="C469" s="582"/>
      <c r="D469" s="582"/>
      <c r="E469" s="582"/>
      <c r="F469" s="582"/>
      <c r="G469" s="582"/>
      <c r="H469" s="582"/>
    </row>
    <row r="470" spans="1:8" ht="12.75" customHeight="1">
      <c r="A470" s="582"/>
      <c r="B470" s="582"/>
      <c r="C470" s="582"/>
      <c r="D470" s="582"/>
      <c r="E470" s="582"/>
      <c r="F470" s="582"/>
      <c r="G470" s="582"/>
      <c r="H470" s="582"/>
    </row>
    <row r="471" spans="1:8" ht="12.75" customHeight="1">
      <c r="A471" s="582"/>
      <c r="B471" s="582"/>
      <c r="C471" s="582"/>
      <c r="D471" s="582"/>
      <c r="E471" s="582"/>
      <c r="F471" s="582"/>
      <c r="G471" s="582"/>
      <c r="H471" s="582"/>
    </row>
    <row r="472" spans="1:8" ht="12.75" customHeight="1">
      <c r="A472" s="582"/>
      <c r="B472" s="582"/>
      <c r="C472" s="582"/>
      <c r="D472" s="582"/>
      <c r="E472" s="582"/>
      <c r="F472" s="582"/>
      <c r="G472" s="582"/>
      <c r="H472" s="582"/>
    </row>
    <row r="473" spans="1:8" ht="12.75" customHeight="1">
      <c r="A473" s="582"/>
      <c r="B473" s="582"/>
      <c r="C473" s="582"/>
      <c r="D473" s="582"/>
      <c r="E473" s="582"/>
      <c r="F473" s="582"/>
      <c r="G473" s="582"/>
      <c r="H473" s="582"/>
    </row>
    <row r="474" spans="1:8" ht="12.75" customHeight="1">
      <c r="A474" s="582"/>
      <c r="B474" s="582"/>
      <c r="C474" s="582"/>
      <c r="D474" s="582"/>
      <c r="E474" s="582"/>
      <c r="F474" s="582"/>
      <c r="G474" s="582"/>
      <c r="H474" s="582"/>
    </row>
    <row r="475" spans="1:8" ht="12.75" customHeight="1">
      <c r="A475" s="582"/>
      <c r="B475" s="582"/>
      <c r="C475" s="582"/>
      <c r="D475" s="582"/>
      <c r="E475" s="582"/>
      <c r="F475" s="582"/>
      <c r="G475" s="582"/>
      <c r="H475" s="582"/>
    </row>
    <row r="476" spans="1:8" ht="12.75" customHeight="1">
      <c r="A476" s="582"/>
      <c r="B476" s="582"/>
      <c r="C476" s="582"/>
      <c r="D476" s="582"/>
      <c r="E476" s="582"/>
      <c r="F476" s="582"/>
      <c r="G476" s="582"/>
      <c r="H476" s="582"/>
    </row>
    <row r="477" spans="1:8" ht="12.75" customHeight="1">
      <c r="A477" s="582"/>
      <c r="B477" s="582"/>
      <c r="C477" s="582"/>
      <c r="D477" s="582"/>
      <c r="E477" s="582"/>
      <c r="F477" s="582"/>
      <c r="G477" s="582"/>
      <c r="H477" s="582"/>
    </row>
    <row r="478" spans="1:8" ht="12.75" customHeight="1">
      <c r="A478" s="582"/>
      <c r="B478" s="582"/>
      <c r="C478" s="582"/>
      <c r="D478" s="582"/>
      <c r="E478" s="582"/>
      <c r="F478" s="582"/>
      <c r="G478" s="582"/>
      <c r="H478" s="582"/>
    </row>
    <row r="479" spans="1:8" ht="12.75" customHeight="1">
      <c r="A479" s="582"/>
      <c r="B479" s="582"/>
      <c r="C479" s="582"/>
      <c r="D479" s="582"/>
      <c r="E479" s="582"/>
      <c r="F479" s="582"/>
      <c r="G479" s="582"/>
      <c r="H479" s="582"/>
    </row>
    <row r="480" spans="1:8" ht="12.75" customHeight="1">
      <c r="A480" s="582"/>
      <c r="B480" s="582"/>
      <c r="C480" s="582"/>
      <c r="D480" s="582"/>
      <c r="E480" s="582"/>
      <c r="F480" s="582"/>
      <c r="G480" s="582"/>
      <c r="H480" s="582"/>
    </row>
    <row r="481" spans="1:8" ht="12.75" customHeight="1">
      <c r="A481" s="582"/>
      <c r="B481" s="582"/>
      <c r="C481" s="582"/>
      <c r="D481" s="582"/>
      <c r="E481" s="582"/>
      <c r="F481" s="582"/>
      <c r="G481" s="582"/>
      <c r="H481" s="582"/>
    </row>
    <row r="482" spans="1:8" ht="12.75" customHeight="1">
      <c r="A482" s="582"/>
      <c r="B482" s="582"/>
      <c r="C482" s="582"/>
      <c r="D482" s="582"/>
      <c r="E482" s="582"/>
      <c r="F482" s="582"/>
      <c r="G482" s="582"/>
      <c r="H482" s="582"/>
    </row>
    <row r="483" spans="1:8" ht="12.75" customHeight="1">
      <c r="A483" s="582"/>
      <c r="B483" s="582"/>
      <c r="C483" s="582"/>
      <c r="D483" s="582"/>
      <c r="E483" s="582"/>
      <c r="F483" s="582"/>
      <c r="G483" s="582"/>
      <c r="H483" s="582"/>
    </row>
    <row r="484" spans="1:8" ht="12.75" customHeight="1">
      <c r="A484" s="582"/>
      <c r="B484" s="582"/>
      <c r="C484" s="582"/>
      <c r="D484" s="582"/>
      <c r="E484" s="582"/>
      <c r="F484" s="582"/>
      <c r="G484" s="582"/>
      <c r="H484" s="582"/>
    </row>
    <row r="485" spans="1:8" ht="12.75" customHeight="1">
      <c r="A485" s="582"/>
      <c r="B485" s="582"/>
      <c r="C485" s="582"/>
      <c r="D485" s="582"/>
      <c r="E485" s="582"/>
      <c r="F485" s="582"/>
      <c r="G485" s="582"/>
      <c r="H485" s="582"/>
    </row>
    <row r="486" spans="1:8" ht="12.75" customHeight="1">
      <c r="A486" s="582"/>
      <c r="B486" s="582"/>
      <c r="C486" s="582"/>
      <c r="D486" s="582"/>
      <c r="E486" s="582"/>
      <c r="F486" s="582"/>
      <c r="G486" s="582"/>
      <c r="H486" s="582"/>
    </row>
    <row r="487" spans="1:8" ht="12.75" customHeight="1">
      <c r="A487" s="582"/>
      <c r="B487" s="582"/>
      <c r="C487" s="582"/>
      <c r="D487" s="582"/>
      <c r="E487" s="582"/>
      <c r="F487" s="582"/>
      <c r="G487" s="582"/>
      <c r="H487" s="582"/>
    </row>
    <row r="488" spans="1:8" ht="12.75" customHeight="1">
      <c r="A488" s="582"/>
      <c r="B488" s="582"/>
      <c r="C488" s="582"/>
      <c r="D488" s="582"/>
      <c r="E488" s="582"/>
      <c r="F488" s="582"/>
      <c r="G488" s="582"/>
      <c r="H488" s="582"/>
    </row>
    <row r="489" spans="1:8" ht="12.75" customHeight="1">
      <c r="A489" s="582"/>
      <c r="B489" s="582"/>
      <c r="C489" s="582"/>
      <c r="D489" s="582"/>
      <c r="E489" s="582"/>
      <c r="F489" s="582"/>
      <c r="G489" s="582"/>
      <c r="H489" s="582"/>
    </row>
    <row r="490" spans="1:8" ht="12.75" customHeight="1">
      <c r="A490" s="582"/>
      <c r="B490" s="582"/>
      <c r="C490" s="582"/>
      <c r="D490" s="582"/>
      <c r="E490" s="582"/>
      <c r="F490" s="582"/>
      <c r="G490" s="582"/>
      <c r="H490" s="582"/>
    </row>
    <row r="491" spans="1:8" ht="12.75" customHeight="1">
      <c r="A491" s="582"/>
      <c r="B491" s="582"/>
      <c r="C491" s="582"/>
      <c r="D491" s="582"/>
      <c r="E491" s="582"/>
      <c r="F491" s="582"/>
      <c r="G491" s="582"/>
      <c r="H491" s="582"/>
    </row>
    <row r="492" spans="1:8" ht="12.75" customHeight="1">
      <c r="A492" s="582"/>
      <c r="B492" s="582"/>
      <c r="C492" s="582"/>
      <c r="D492" s="582"/>
      <c r="E492" s="582"/>
      <c r="F492" s="582"/>
      <c r="G492" s="582"/>
      <c r="H492" s="582"/>
    </row>
    <row r="493" spans="1:8" ht="12.75" customHeight="1">
      <c r="A493" s="582"/>
      <c r="B493" s="582"/>
      <c r="C493" s="582"/>
      <c r="D493" s="582"/>
      <c r="E493" s="582"/>
      <c r="F493" s="582"/>
      <c r="G493" s="582"/>
      <c r="H493" s="582"/>
    </row>
    <row r="494" spans="1:8" ht="12.75" customHeight="1">
      <c r="A494" s="582"/>
      <c r="B494" s="582"/>
      <c r="C494" s="582"/>
      <c r="D494" s="582"/>
      <c r="E494" s="582"/>
      <c r="F494" s="582"/>
      <c r="G494" s="582"/>
      <c r="H494" s="582"/>
    </row>
    <row r="495" spans="1:8" ht="12.75" customHeight="1">
      <c r="A495" s="582"/>
      <c r="B495" s="582"/>
      <c r="C495" s="582"/>
      <c r="D495" s="582"/>
      <c r="E495" s="582"/>
      <c r="F495" s="582"/>
      <c r="G495" s="582"/>
      <c r="H495" s="582"/>
    </row>
    <row r="496" spans="1:8" ht="12.75" customHeight="1">
      <c r="A496" s="582"/>
      <c r="B496" s="582"/>
      <c r="C496" s="582"/>
      <c r="D496" s="582"/>
      <c r="E496" s="582"/>
      <c r="F496" s="582"/>
      <c r="G496" s="582"/>
      <c r="H496" s="582"/>
    </row>
    <row r="497" spans="1:8" ht="12.75" customHeight="1">
      <c r="A497" s="582"/>
      <c r="B497" s="582"/>
      <c r="C497" s="582"/>
      <c r="D497" s="582"/>
      <c r="E497" s="582"/>
      <c r="F497" s="582"/>
      <c r="G497" s="582"/>
      <c r="H497" s="582"/>
    </row>
    <row r="498" spans="1:8" ht="12.75" customHeight="1">
      <c r="A498" s="582"/>
      <c r="B498" s="582"/>
      <c r="C498" s="582"/>
      <c r="D498" s="582"/>
      <c r="E498" s="582"/>
      <c r="F498" s="582"/>
      <c r="G498" s="582"/>
      <c r="H498" s="582"/>
    </row>
    <row r="499" spans="1:8" ht="12.75" customHeight="1">
      <c r="A499" s="582"/>
      <c r="B499" s="582"/>
      <c r="C499" s="582"/>
      <c r="D499" s="582"/>
      <c r="E499" s="582"/>
      <c r="F499" s="582"/>
      <c r="G499" s="582"/>
      <c r="H499" s="582"/>
    </row>
    <row r="500" spans="1:8" ht="12.75" customHeight="1">
      <c r="A500" s="582"/>
      <c r="B500" s="582"/>
      <c r="C500" s="582"/>
      <c r="D500" s="582"/>
      <c r="E500" s="582"/>
      <c r="F500" s="582"/>
      <c r="G500" s="582"/>
      <c r="H500" s="582"/>
    </row>
    <row r="501" spans="1:8" ht="12.75" customHeight="1">
      <c r="A501" s="582"/>
      <c r="B501" s="582"/>
      <c r="C501" s="582"/>
      <c r="D501" s="582"/>
      <c r="E501" s="582"/>
      <c r="F501" s="582"/>
      <c r="G501" s="582"/>
      <c r="H501" s="582"/>
    </row>
    <row r="502" spans="1:8" ht="12.75" customHeight="1">
      <c r="A502" s="582"/>
      <c r="B502" s="582"/>
      <c r="C502" s="582"/>
      <c r="D502" s="582"/>
      <c r="E502" s="582"/>
      <c r="F502" s="582"/>
      <c r="G502" s="582"/>
      <c r="H502" s="582"/>
    </row>
    <row r="503" spans="1:8" ht="12.75" customHeight="1">
      <c r="A503" s="582"/>
      <c r="B503" s="582"/>
      <c r="C503" s="582"/>
      <c r="D503" s="582"/>
      <c r="E503" s="582"/>
      <c r="F503" s="582"/>
      <c r="G503" s="582"/>
      <c r="H503" s="582"/>
    </row>
    <row r="504" spans="1:8" ht="12.75" customHeight="1">
      <c r="A504" s="582"/>
      <c r="B504" s="582"/>
      <c r="C504" s="582"/>
      <c r="D504" s="582"/>
      <c r="E504" s="582"/>
      <c r="F504" s="582"/>
      <c r="G504" s="582"/>
      <c r="H504" s="582"/>
    </row>
    <row r="505" spans="1:8" ht="12.75" customHeight="1">
      <c r="A505" s="582"/>
      <c r="B505" s="582"/>
      <c r="C505" s="582"/>
      <c r="D505" s="582"/>
      <c r="E505" s="582"/>
      <c r="F505" s="582"/>
      <c r="G505" s="582"/>
      <c r="H505" s="582"/>
    </row>
    <row r="506" spans="1:8" ht="12.75" customHeight="1">
      <c r="A506" s="582"/>
      <c r="B506" s="582"/>
      <c r="C506" s="582"/>
      <c r="D506" s="582"/>
      <c r="E506" s="582"/>
      <c r="F506" s="582"/>
      <c r="G506" s="582"/>
      <c r="H506" s="582"/>
    </row>
    <row r="507" spans="1:8" ht="12.75" customHeight="1">
      <c r="A507" s="582"/>
      <c r="B507" s="582"/>
      <c r="C507" s="582"/>
      <c r="D507" s="582"/>
      <c r="E507" s="582"/>
      <c r="F507" s="582"/>
      <c r="G507" s="582"/>
      <c r="H507" s="582"/>
    </row>
    <row r="508" spans="1:8" ht="12.75" customHeight="1">
      <c r="A508" s="582"/>
      <c r="B508" s="582"/>
      <c r="C508" s="582"/>
      <c r="D508" s="582"/>
      <c r="E508" s="582"/>
      <c r="F508" s="582"/>
      <c r="G508" s="582"/>
      <c r="H508" s="582"/>
    </row>
    <row r="509" spans="1:8" ht="12.75" customHeight="1">
      <c r="A509" s="582"/>
      <c r="B509" s="582"/>
      <c r="C509" s="582"/>
      <c r="D509" s="582"/>
      <c r="E509" s="582"/>
      <c r="F509" s="582"/>
      <c r="G509" s="582"/>
      <c r="H509" s="582"/>
    </row>
    <row r="510" spans="1:8" ht="12.75" customHeight="1">
      <c r="A510" s="582"/>
      <c r="B510" s="582"/>
      <c r="C510" s="582"/>
      <c r="D510" s="582"/>
      <c r="E510" s="582"/>
      <c r="F510" s="582"/>
      <c r="G510" s="582"/>
      <c r="H510" s="582"/>
    </row>
    <row r="511" spans="1:8" ht="12.75" customHeight="1">
      <c r="A511" s="582"/>
      <c r="B511" s="582"/>
      <c r="C511" s="582"/>
      <c r="D511" s="582"/>
      <c r="E511" s="582"/>
      <c r="F511" s="582"/>
      <c r="G511" s="582"/>
      <c r="H511" s="582"/>
    </row>
    <row r="512" spans="1:8" ht="12.75" customHeight="1">
      <c r="A512" s="582"/>
      <c r="B512" s="582"/>
      <c r="C512" s="582"/>
      <c r="D512" s="582"/>
      <c r="E512" s="582"/>
      <c r="F512" s="582"/>
      <c r="G512" s="582"/>
      <c r="H512" s="582"/>
    </row>
    <row r="513" spans="1:8" ht="12.75" customHeight="1">
      <c r="A513" s="582"/>
      <c r="B513" s="582"/>
      <c r="C513" s="582"/>
      <c r="D513" s="582"/>
      <c r="E513" s="582"/>
      <c r="F513" s="582"/>
      <c r="G513" s="582"/>
      <c r="H513" s="582"/>
    </row>
    <row r="514" spans="1:8" ht="12.75" customHeight="1">
      <c r="A514" s="582"/>
      <c r="B514" s="582"/>
      <c r="C514" s="582"/>
      <c r="D514" s="582"/>
      <c r="E514" s="582"/>
      <c r="F514" s="582"/>
      <c r="G514" s="582"/>
      <c r="H514" s="582"/>
    </row>
    <row r="515" spans="1:8" ht="12.75" customHeight="1">
      <c r="A515" s="582"/>
      <c r="B515" s="582"/>
      <c r="C515" s="582"/>
      <c r="D515" s="582"/>
      <c r="E515" s="582"/>
      <c r="F515" s="582"/>
      <c r="G515" s="582"/>
      <c r="H515" s="582"/>
    </row>
    <row r="516" spans="1:8" ht="12.75" customHeight="1">
      <c r="A516" s="582"/>
      <c r="B516" s="582"/>
      <c r="C516" s="582"/>
      <c r="D516" s="582"/>
      <c r="E516" s="582"/>
      <c r="F516" s="582"/>
      <c r="G516" s="582"/>
      <c r="H516" s="582"/>
    </row>
    <row r="517" spans="1:8" ht="12.75" customHeight="1">
      <c r="A517" s="582"/>
      <c r="B517" s="582"/>
      <c r="C517" s="582"/>
      <c r="D517" s="582"/>
      <c r="E517" s="582"/>
      <c r="F517" s="582"/>
      <c r="G517" s="582"/>
      <c r="H517" s="582"/>
    </row>
    <row r="518" spans="1:8" ht="12.75" customHeight="1">
      <c r="A518" s="582"/>
      <c r="B518" s="582"/>
      <c r="C518" s="582"/>
      <c r="D518" s="582"/>
      <c r="E518" s="582"/>
      <c r="F518" s="582"/>
      <c r="G518" s="582"/>
      <c r="H518" s="582"/>
    </row>
    <row r="519" spans="1:8" ht="12.75" customHeight="1">
      <c r="A519" s="582"/>
      <c r="B519" s="582"/>
      <c r="C519" s="582"/>
      <c r="D519" s="582"/>
      <c r="E519" s="582"/>
      <c r="F519" s="582"/>
      <c r="G519" s="582"/>
      <c r="H519" s="582"/>
    </row>
    <row r="520" spans="1:8" ht="12.75" customHeight="1">
      <c r="A520" s="582"/>
      <c r="B520" s="582"/>
      <c r="C520" s="582"/>
      <c r="D520" s="582"/>
      <c r="E520" s="582"/>
      <c r="F520" s="582"/>
      <c r="G520" s="582"/>
      <c r="H520" s="582"/>
    </row>
    <row r="521" spans="1:8" ht="12.75" customHeight="1">
      <c r="A521" s="582"/>
      <c r="B521" s="582"/>
      <c r="C521" s="582"/>
      <c r="D521" s="582"/>
      <c r="E521" s="582"/>
      <c r="F521" s="582"/>
      <c r="G521" s="582"/>
      <c r="H521" s="582"/>
    </row>
    <row r="522" spans="1:8" ht="12.75" customHeight="1">
      <c r="A522" s="582"/>
      <c r="B522" s="582"/>
      <c r="C522" s="582"/>
      <c r="D522" s="582"/>
      <c r="E522" s="582"/>
      <c r="F522" s="582"/>
      <c r="G522" s="582"/>
      <c r="H522" s="582"/>
    </row>
    <row r="523" spans="1:8" ht="12.75" customHeight="1">
      <c r="A523" s="582"/>
      <c r="B523" s="582"/>
      <c r="C523" s="582"/>
      <c r="D523" s="582"/>
      <c r="E523" s="582"/>
      <c r="F523" s="582"/>
      <c r="G523" s="582"/>
      <c r="H523" s="582"/>
    </row>
    <row r="524" spans="1:8" ht="12.75" customHeight="1">
      <c r="A524" s="582"/>
      <c r="B524" s="582"/>
      <c r="C524" s="582"/>
      <c r="D524" s="582"/>
      <c r="E524" s="582"/>
      <c r="F524" s="582"/>
      <c r="G524" s="582"/>
      <c r="H524" s="582"/>
    </row>
    <row r="525" spans="1:8" ht="12.75" customHeight="1">
      <c r="A525" s="582"/>
      <c r="B525" s="582"/>
      <c r="C525" s="582"/>
      <c r="D525" s="582"/>
      <c r="E525" s="582"/>
      <c r="F525" s="582"/>
      <c r="G525" s="582"/>
      <c r="H525" s="582"/>
    </row>
    <row r="526" spans="1:8" ht="12.75" customHeight="1">
      <c r="A526" s="582"/>
      <c r="B526" s="582"/>
      <c r="C526" s="582"/>
      <c r="D526" s="582"/>
      <c r="E526" s="582"/>
      <c r="F526" s="582"/>
      <c r="G526" s="582"/>
      <c r="H526" s="582"/>
    </row>
    <row r="527" spans="1:8" ht="12.75" customHeight="1">
      <c r="A527" s="582"/>
      <c r="B527" s="582"/>
      <c r="C527" s="582"/>
      <c r="D527" s="582"/>
      <c r="E527" s="582"/>
      <c r="F527" s="582"/>
      <c r="G527" s="582"/>
      <c r="H527" s="582"/>
    </row>
    <row r="528" spans="1:8" ht="12.75" customHeight="1">
      <c r="A528" s="582"/>
      <c r="B528" s="582"/>
      <c r="C528" s="582"/>
      <c r="D528" s="582"/>
      <c r="E528" s="582"/>
      <c r="F528" s="582"/>
      <c r="G528" s="582"/>
      <c r="H528" s="582"/>
    </row>
    <row r="529" spans="1:8" ht="12.75" customHeight="1">
      <c r="A529" s="582"/>
      <c r="B529" s="582"/>
      <c r="C529" s="582"/>
      <c r="D529" s="582"/>
      <c r="E529" s="582"/>
      <c r="F529" s="582"/>
      <c r="G529" s="582"/>
      <c r="H529" s="582"/>
    </row>
    <row r="530" spans="1:8" ht="12.75" customHeight="1">
      <c r="A530" s="582"/>
      <c r="B530" s="582"/>
      <c r="C530" s="582"/>
      <c r="D530" s="582"/>
      <c r="E530" s="582"/>
      <c r="F530" s="582"/>
      <c r="G530" s="582"/>
      <c r="H530" s="582"/>
    </row>
    <row r="531" spans="1:8" ht="12.75" customHeight="1">
      <c r="A531" s="582"/>
      <c r="B531" s="582"/>
      <c r="C531" s="582"/>
      <c r="D531" s="582"/>
      <c r="E531" s="582"/>
      <c r="F531" s="582"/>
      <c r="G531" s="582"/>
      <c r="H531" s="582"/>
    </row>
    <row r="532" spans="1:8" ht="12.75" customHeight="1">
      <c r="A532" s="582"/>
      <c r="B532" s="582"/>
      <c r="C532" s="582"/>
      <c r="D532" s="582"/>
      <c r="E532" s="582"/>
      <c r="F532" s="582"/>
      <c r="G532" s="582"/>
      <c r="H532" s="582"/>
    </row>
    <row r="533" spans="1:8" ht="12.75" customHeight="1">
      <c r="A533" s="582"/>
      <c r="B533" s="582"/>
      <c r="C533" s="582"/>
      <c r="D533" s="582"/>
      <c r="E533" s="582"/>
      <c r="F533" s="582"/>
      <c r="G533" s="582"/>
      <c r="H533" s="582"/>
    </row>
    <row r="534" spans="1:8" ht="12.75" customHeight="1">
      <c r="A534" s="582"/>
      <c r="B534" s="582"/>
      <c r="C534" s="582"/>
      <c r="D534" s="582"/>
      <c r="E534" s="582"/>
      <c r="F534" s="582"/>
      <c r="G534" s="582"/>
      <c r="H534" s="582"/>
    </row>
    <row r="535" spans="1:8" ht="12.75" customHeight="1">
      <c r="A535" s="582"/>
      <c r="B535" s="582"/>
      <c r="C535" s="582"/>
      <c r="D535" s="582"/>
      <c r="E535" s="582"/>
      <c r="F535" s="582"/>
      <c r="G535" s="582"/>
      <c r="H535" s="582"/>
    </row>
    <row r="536" spans="1:8" ht="12.75" customHeight="1">
      <c r="A536" s="582"/>
      <c r="B536" s="582"/>
      <c r="C536" s="582"/>
      <c r="D536" s="582"/>
      <c r="E536" s="582"/>
      <c r="F536" s="582"/>
      <c r="G536" s="582"/>
      <c r="H536" s="582"/>
    </row>
    <row r="537" spans="1:8" ht="12.75" customHeight="1">
      <c r="A537" s="582"/>
      <c r="B537" s="582"/>
      <c r="C537" s="582"/>
      <c r="D537" s="582"/>
      <c r="E537" s="582"/>
      <c r="F537" s="582"/>
      <c r="G537" s="582"/>
      <c r="H537" s="582"/>
    </row>
    <row r="538" spans="1:8" ht="12.75" customHeight="1">
      <c r="A538" s="582"/>
      <c r="B538" s="582"/>
      <c r="C538" s="582"/>
      <c r="D538" s="582"/>
      <c r="E538" s="582"/>
      <c r="F538" s="582"/>
      <c r="G538" s="582"/>
      <c r="H538" s="582"/>
    </row>
    <row r="539" spans="1:8" ht="12.75" customHeight="1">
      <c r="A539" s="582"/>
      <c r="B539" s="582"/>
      <c r="C539" s="582"/>
      <c r="D539" s="582"/>
      <c r="E539" s="582"/>
      <c r="F539" s="582"/>
      <c r="G539" s="582"/>
      <c r="H539" s="582"/>
    </row>
    <row r="540" spans="1:8" ht="12.75" customHeight="1">
      <c r="A540" s="582"/>
      <c r="B540" s="582"/>
      <c r="C540" s="582"/>
      <c r="D540" s="582"/>
      <c r="E540" s="582"/>
      <c r="F540" s="582"/>
      <c r="G540" s="582"/>
      <c r="H540" s="582"/>
    </row>
    <row r="541" spans="1:8" ht="12.75" customHeight="1">
      <c r="A541" s="582"/>
      <c r="B541" s="582"/>
      <c r="C541" s="582"/>
      <c r="D541" s="582"/>
      <c r="E541" s="582"/>
      <c r="F541" s="582"/>
      <c r="G541" s="582"/>
      <c r="H541" s="582"/>
    </row>
    <row r="542" spans="1:8" ht="12.75" customHeight="1">
      <c r="A542" s="582"/>
      <c r="B542" s="582"/>
      <c r="C542" s="582"/>
      <c r="D542" s="582"/>
      <c r="E542" s="582"/>
      <c r="F542" s="582"/>
      <c r="G542" s="582"/>
      <c r="H542" s="582"/>
    </row>
    <row r="543" spans="1:8" ht="12.75" customHeight="1">
      <c r="A543" s="582"/>
      <c r="B543" s="582"/>
      <c r="C543" s="582"/>
      <c r="D543" s="582"/>
      <c r="E543" s="582"/>
      <c r="F543" s="582"/>
      <c r="G543" s="582"/>
      <c r="H543" s="582"/>
    </row>
    <row r="544" spans="1:8" ht="12.75" customHeight="1">
      <c r="A544" s="582"/>
      <c r="B544" s="582"/>
      <c r="C544" s="582"/>
      <c r="D544" s="582"/>
      <c r="E544" s="582"/>
      <c r="F544" s="582"/>
      <c r="G544" s="582"/>
      <c r="H544" s="582"/>
    </row>
    <row r="545" spans="1:8" ht="12.75" customHeight="1">
      <c r="A545" s="582"/>
      <c r="B545" s="582"/>
      <c r="C545" s="582"/>
      <c r="D545" s="582"/>
      <c r="E545" s="582"/>
      <c r="F545" s="582"/>
      <c r="G545" s="582"/>
      <c r="H545" s="582"/>
    </row>
    <row r="546" spans="1:8" ht="12.75" customHeight="1">
      <c r="A546" s="582"/>
      <c r="B546" s="582"/>
      <c r="C546" s="582"/>
      <c r="D546" s="582"/>
      <c r="E546" s="582"/>
      <c r="F546" s="582"/>
      <c r="G546" s="582"/>
      <c r="H546" s="582"/>
    </row>
    <row r="547" spans="1:8" ht="12.75" customHeight="1">
      <c r="A547" s="582"/>
      <c r="B547" s="582"/>
      <c r="C547" s="582"/>
      <c r="D547" s="582"/>
      <c r="E547" s="582"/>
      <c r="F547" s="582"/>
      <c r="G547" s="582"/>
      <c r="H547" s="582"/>
    </row>
    <row r="548" spans="1:8" ht="12.75" customHeight="1">
      <c r="A548" s="582"/>
      <c r="B548" s="582"/>
      <c r="C548" s="582"/>
      <c r="D548" s="582"/>
      <c r="E548" s="582"/>
      <c r="F548" s="582"/>
      <c r="G548" s="582"/>
      <c r="H548" s="582"/>
    </row>
    <row r="549" spans="1:8" ht="12.75" customHeight="1">
      <c r="A549" s="582"/>
      <c r="B549" s="582"/>
      <c r="C549" s="582"/>
      <c r="D549" s="582"/>
      <c r="E549" s="582"/>
      <c r="F549" s="582"/>
      <c r="G549" s="582"/>
      <c r="H549" s="582"/>
    </row>
    <row r="550" spans="1:8" ht="12.75" customHeight="1">
      <c r="A550" s="582"/>
      <c r="B550" s="582"/>
      <c r="C550" s="582"/>
      <c r="D550" s="582"/>
      <c r="E550" s="582"/>
      <c r="F550" s="582"/>
      <c r="G550" s="582"/>
      <c r="H550" s="582"/>
    </row>
    <row r="551" spans="1:8" ht="12.75" customHeight="1">
      <c r="A551" s="582"/>
      <c r="B551" s="582"/>
      <c r="C551" s="582"/>
      <c r="D551" s="582"/>
      <c r="E551" s="582"/>
      <c r="F551" s="582"/>
      <c r="G551" s="582"/>
      <c r="H551" s="582"/>
    </row>
    <row r="552" spans="1:8" ht="12.75" customHeight="1">
      <c r="A552" s="582"/>
      <c r="B552" s="582"/>
      <c r="C552" s="582"/>
      <c r="D552" s="582"/>
      <c r="E552" s="582"/>
      <c r="F552" s="582"/>
      <c r="G552" s="582"/>
      <c r="H552" s="582"/>
    </row>
    <row r="553" spans="1:8" ht="12.75" customHeight="1">
      <c r="A553" s="582"/>
      <c r="B553" s="582"/>
      <c r="C553" s="582"/>
      <c r="D553" s="582"/>
      <c r="E553" s="582"/>
      <c r="F553" s="582"/>
      <c r="G553" s="582"/>
      <c r="H553" s="582"/>
    </row>
    <row r="554" spans="1:8" ht="12.75" customHeight="1">
      <c r="A554" s="582"/>
      <c r="B554" s="582"/>
      <c r="C554" s="582"/>
      <c r="D554" s="582"/>
      <c r="E554" s="582"/>
      <c r="F554" s="582"/>
      <c r="G554" s="582"/>
      <c r="H554" s="582"/>
    </row>
    <row r="555" spans="1:8" ht="12.75" customHeight="1">
      <c r="A555" s="582"/>
      <c r="B555" s="582"/>
      <c r="C555" s="582"/>
      <c r="D555" s="582"/>
      <c r="E555" s="582"/>
      <c r="F555" s="582"/>
      <c r="G555" s="582"/>
      <c r="H555" s="582"/>
    </row>
    <row r="556" spans="1:8" ht="12.75" customHeight="1">
      <c r="A556" s="582"/>
      <c r="B556" s="582"/>
      <c r="C556" s="582"/>
      <c r="D556" s="582"/>
      <c r="E556" s="582"/>
      <c r="F556" s="582"/>
      <c r="G556" s="582"/>
      <c r="H556" s="582"/>
    </row>
    <row r="557" spans="1:8" ht="12.75" customHeight="1">
      <c r="A557" s="582"/>
      <c r="B557" s="582"/>
      <c r="C557" s="582"/>
      <c r="D557" s="582"/>
      <c r="E557" s="582"/>
      <c r="F557" s="582"/>
      <c r="G557" s="582"/>
      <c r="H557" s="582"/>
    </row>
    <row r="558" spans="1:8" ht="12.75" customHeight="1">
      <c r="A558" s="582"/>
      <c r="B558" s="582"/>
      <c r="C558" s="582"/>
      <c r="D558" s="582"/>
      <c r="E558" s="582"/>
      <c r="F558" s="582"/>
      <c r="G558" s="582"/>
      <c r="H558" s="582"/>
    </row>
    <row r="559" spans="1:8" ht="12.75" customHeight="1">
      <c r="A559" s="582"/>
      <c r="B559" s="582"/>
      <c r="C559" s="582"/>
      <c r="D559" s="582"/>
      <c r="E559" s="582"/>
      <c r="F559" s="582"/>
      <c r="G559" s="582"/>
      <c r="H559" s="582"/>
    </row>
    <row r="560" spans="1:8" ht="12.75" customHeight="1">
      <c r="A560" s="582"/>
      <c r="B560" s="582"/>
      <c r="C560" s="582"/>
      <c r="D560" s="582"/>
      <c r="E560" s="582"/>
      <c r="F560" s="582"/>
      <c r="G560" s="582"/>
      <c r="H560" s="582"/>
    </row>
    <row r="561" spans="1:8" ht="12.75" customHeight="1">
      <c r="A561" s="582"/>
      <c r="B561" s="582"/>
      <c r="C561" s="582"/>
      <c r="D561" s="582"/>
      <c r="E561" s="582"/>
      <c r="F561" s="582"/>
      <c r="G561" s="582"/>
      <c r="H561" s="582"/>
    </row>
    <row r="562" spans="1:8" ht="12.75" customHeight="1">
      <c r="A562" s="582"/>
      <c r="B562" s="582"/>
      <c r="C562" s="582"/>
      <c r="D562" s="582"/>
      <c r="E562" s="582"/>
      <c r="F562" s="582"/>
      <c r="G562" s="582"/>
      <c r="H562" s="582"/>
    </row>
    <row r="563" spans="1:8" ht="12.75" customHeight="1">
      <c r="A563" s="582"/>
      <c r="B563" s="582"/>
      <c r="C563" s="582"/>
      <c r="D563" s="582"/>
      <c r="E563" s="582"/>
      <c r="F563" s="582"/>
      <c r="G563" s="582"/>
      <c r="H563" s="582"/>
    </row>
    <row r="564" spans="1:8" ht="12.75" customHeight="1">
      <c r="A564" s="582"/>
      <c r="B564" s="582"/>
      <c r="C564" s="582"/>
      <c r="D564" s="582"/>
      <c r="E564" s="582"/>
      <c r="F564" s="582"/>
      <c r="G564" s="582"/>
      <c r="H564" s="582"/>
    </row>
    <row r="565" spans="1:8" ht="12.75" customHeight="1">
      <c r="A565" s="582"/>
      <c r="B565" s="582"/>
      <c r="C565" s="582"/>
      <c r="D565" s="582"/>
      <c r="E565" s="582"/>
      <c r="F565" s="582"/>
      <c r="G565" s="582"/>
      <c r="H565" s="582"/>
    </row>
    <row r="566" spans="1:8" ht="12.75" customHeight="1">
      <c r="A566" s="582"/>
      <c r="B566" s="582"/>
      <c r="C566" s="582"/>
      <c r="D566" s="582"/>
      <c r="E566" s="582"/>
      <c r="F566" s="582"/>
      <c r="G566" s="582"/>
      <c r="H566" s="582"/>
    </row>
    <row r="567" spans="1:8" ht="12.75" customHeight="1">
      <c r="A567" s="582"/>
      <c r="B567" s="582"/>
      <c r="C567" s="582"/>
      <c r="D567" s="582"/>
      <c r="E567" s="582"/>
      <c r="F567" s="582"/>
      <c r="G567" s="582"/>
      <c r="H567" s="582"/>
    </row>
    <row r="568" spans="1:8" ht="12.75" customHeight="1">
      <c r="A568" s="582"/>
      <c r="B568" s="582"/>
      <c r="C568" s="582"/>
      <c r="D568" s="582"/>
      <c r="E568" s="582"/>
      <c r="F568" s="582"/>
      <c r="G568" s="582"/>
      <c r="H568" s="582"/>
    </row>
    <row r="569" spans="1:8" ht="12.75" customHeight="1">
      <c r="A569" s="582"/>
      <c r="B569" s="582"/>
      <c r="C569" s="582"/>
      <c r="D569" s="582"/>
      <c r="E569" s="582"/>
      <c r="F569" s="582"/>
      <c r="G569" s="582"/>
      <c r="H569" s="582"/>
    </row>
    <row r="570" spans="1:8" ht="12.75" customHeight="1">
      <c r="A570" s="582"/>
      <c r="B570" s="582"/>
      <c r="C570" s="582"/>
      <c r="D570" s="582"/>
      <c r="E570" s="582"/>
      <c r="F570" s="582"/>
      <c r="G570" s="582"/>
      <c r="H570" s="582"/>
    </row>
    <row r="571" spans="1:8" ht="12.75" customHeight="1">
      <c r="A571" s="582"/>
      <c r="B571" s="582"/>
      <c r="C571" s="582"/>
      <c r="D571" s="582"/>
      <c r="E571" s="582"/>
      <c r="F571" s="582"/>
      <c r="G571" s="582"/>
      <c r="H571" s="582"/>
    </row>
    <row r="572" spans="1:8" ht="12.75" customHeight="1">
      <c r="A572" s="582"/>
      <c r="B572" s="582"/>
      <c r="C572" s="582"/>
      <c r="D572" s="582"/>
      <c r="E572" s="582"/>
      <c r="F572" s="582"/>
      <c r="G572" s="582"/>
      <c r="H572" s="582"/>
    </row>
    <row r="573" spans="1:8" ht="12.75" customHeight="1">
      <c r="A573" s="582"/>
      <c r="B573" s="582"/>
      <c r="C573" s="582"/>
      <c r="D573" s="582"/>
      <c r="E573" s="582"/>
      <c r="F573" s="582"/>
      <c r="G573" s="582"/>
      <c r="H573" s="582"/>
    </row>
    <row r="574" spans="1:8" ht="12.75" customHeight="1">
      <c r="A574" s="582"/>
      <c r="B574" s="582"/>
      <c r="C574" s="582"/>
      <c r="D574" s="582"/>
      <c r="E574" s="582"/>
      <c r="F574" s="582"/>
      <c r="G574" s="582"/>
      <c r="H574" s="582"/>
    </row>
    <row r="575" spans="1:8" ht="12.75" customHeight="1">
      <c r="A575" s="582"/>
      <c r="B575" s="582"/>
      <c r="C575" s="582"/>
      <c r="D575" s="582"/>
      <c r="E575" s="582"/>
      <c r="F575" s="582"/>
      <c r="G575" s="582"/>
      <c r="H575" s="582"/>
    </row>
    <row r="576" spans="1:8" ht="12.75" customHeight="1">
      <c r="A576" s="582"/>
      <c r="B576" s="582"/>
      <c r="C576" s="582"/>
      <c r="D576" s="582"/>
      <c r="E576" s="582"/>
      <c r="F576" s="582"/>
      <c r="G576" s="582"/>
      <c r="H576" s="582"/>
    </row>
    <row r="577" spans="1:8" ht="12.75" customHeight="1">
      <c r="A577" s="582"/>
      <c r="B577" s="582"/>
      <c r="C577" s="582"/>
      <c r="D577" s="582"/>
      <c r="E577" s="582"/>
      <c r="F577" s="582"/>
      <c r="G577" s="582"/>
      <c r="H577" s="582"/>
    </row>
    <row r="578" spans="1:8" ht="12.75" customHeight="1">
      <c r="A578" s="582"/>
      <c r="B578" s="582"/>
      <c r="C578" s="582"/>
      <c r="D578" s="582"/>
      <c r="E578" s="582"/>
      <c r="F578" s="582"/>
      <c r="G578" s="582"/>
      <c r="H578" s="582"/>
    </row>
    <row r="579" spans="1:8" ht="12.75" customHeight="1">
      <c r="A579" s="582"/>
      <c r="B579" s="582"/>
      <c r="C579" s="582"/>
      <c r="D579" s="582"/>
      <c r="E579" s="582"/>
      <c r="F579" s="582"/>
      <c r="G579" s="582"/>
      <c r="H579" s="582"/>
    </row>
    <row r="580" spans="1:8" ht="12.75" customHeight="1">
      <c r="A580" s="582"/>
      <c r="B580" s="582"/>
      <c r="C580" s="582"/>
      <c r="D580" s="582"/>
      <c r="E580" s="582"/>
      <c r="F580" s="582"/>
      <c r="G580" s="582"/>
      <c r="H580" s="582"/>
    </row>
    <row r="581" spans="1:8" ht="12.75" customHeight="1">
      <c r="A581" s="582"/>
      <c r="B581" s="582"/>
      <c r="C581" s="582"/>
      <c r="D581" s="582"/>
      <c r="E581" s="582"/>
      <c r="F581" s="582"/>
      <c r="G581" s="582"/>
      <c r="H581" s="582"/>
    </row>
    <row r="582" spans="1:8" ht="12.75" customHeight="1">
      <c r="A582" s="582"/>
      <c r="B582" s="582"/>
      <c r="C582" s="582"/>
      <c r="D582" s="582"/>
      <c r="E582" s="582"/>
      <c r="F582" s="582"/>
      <c r="G582" s="582"/>
      <c r="H582" s="582"/>
    </row>
    <row r="583" spans="1:8" ht="12.75" customHeight="1">
      <c r="A583" s="582"/>
      <c r="B583" s="582"/>
      <c r="C583" s="582"/>
      <c r="D583" s="582"/>
      <c r="E583" s="582"/>
      <c r="F583" s="582"/>
      <c r="G583" s="582"/>
      <c r="H583" s="582"/>
    </row>
    <row r="584" spans="1:8" ht="12.75" customHeight="1">
      <c r="A584" s="582"/>
      <c r="B584" s="582"/>
      <c r="C584" s="582"/>
      <c r="D584" s="582"/>
      <c r="E584" s="582"/>
      <c r="F584" s="582"/>
      <c r="G584" s="582"/>
      <c r="H584" s="582"/>
    </row>
    <row r="585" spans="1:8" ht="12.75" customHeight="1">
      <c r="A585" s="582"/>
      <c r="B585" s="582"/>
      <c r="C585" s="582"/>
      <c r="D585" s="582"/>
      <c r="E585" s="582"/>
      <c r="F585" s="582"/>
      <c r="G585" s="582"/>
      <c r="H585" s="582"/>
    </row>
    <row r="586" spans="1:8" ht="12.75" customHeight="1">
      <c r="A586" s="582"/>
      <c r="B586" s="582"/>
      <c r="C586" s="582"/>
      <c r="D586" s="582"/>
      <c r="E586" s="582"/>
      <c r="F586" s="582"/>
      <c r="G586" s="582"/>
      <c r="H586" s="582"/>
    </row>
    <row r="587" spans="1:8" ht="12.75" customHeight="1">
      <c r="A587" s="582"/>
      <c r="B587" s="582"/>
      <c r="C587" s="582"/>
      <c r="D587" s="582"/>
      <c r="E587" s="582"/>
      <c r="F587" s="582"/>
      <c r="G587" s="582"/>
      <c r="H587" s="582"/>
    </row>
    <row r="588" spans="1:8" ht="12.75" customHeight="1">
      <c r="A588" s="582"/>
      <c r="B588" s="582"/>
      <c r="C588" s="582"/>
      <c r="D588" s="582"/>
      <c r="E588" s="582"/>
      <c r="F588" s="582"/>
      <c r="G588" s="582"/>
      <c r="H588" s="582"/>
    </row>
    <row r="589" spans="1:8" ht="12.75" customHeight="1">
      <c r="A589" s="582"/>
      <c r="B589" s="582"/>
      <c r="C589" s="582"/>
      <c r="D589" s="582"/>
      <c r="E589" s="582"/>
      <c r="F589" s="582"/>
      <c r="G589" s="582"/>
      <c r="H589" s="582"/>
    </row>
    <row r="590" spans="1:8" ht="12.75" customHeight="1">
      <c r="A590" s="582"/>
      <c r="B590" s="582"/>
      <c r="C590" s="582"/>
      <c r="D590" s="582"/>
      <c r="E590" s="582"/>
      <c r="F590" s="582"/>
      <c r="G590" s="582"/>
      <c r="H590" s="582"/>
    </row>
    <row r="591" spans="1:8" ht="12.75" customHeight="1">
      <c r="A591" s="582"/>
      <c r="B591" s="582"/>
      <c r="C591" s="582"/>
      <c r="D591" s="582"/>
      <c r="E591" s="582"/>
      <c r="F591" s="582"/>
      <c r="G591" s="582"/>
      <c r="H591" s="582"/>
    </row>
    <row r="592" spans="1:8" ht="12.75" customHeight="1">
      <c r="A592" s="582"/>
      <c r="B592" s="582"/>
      <c r="C592" s="582"/>
      <c r="D592" s="582"/>
      <c r="E592" s="582"/>
      <c r="F592" s="582"/>
      <c r="G592" s="582"/>
      <c r="H592" s="582"/>
    </row>
    <row r="593" spans="1:8" ht="12.75" customHeight="1">
      <c r="A593" s="582"/>
      <c r="B593" s="582"/>
      <c r="C593" s="582"/>
      <c r="D593" s="582"/>
      <c r="E593" s="582"/>
      <c r="F593" s="582"/>
      <c r="G593" s="582"/>
      <c r="H593" s="582"/>
    </row>
    <row r="594" spans="1:8" ht="12.75" customHeight="1">
      <c r="A594" s="582"/>
      <c r="B594" s="582"/>
      <c r="C594" s="582"/>
      <c r="D594" s="582"/>
      <c r="E594" s="582"/>
      <c r="F594" s="582"/>
      <c r="G594" s="582"/>
      <c r="H594" s="582"/>
    </row>
    <row r="595" spans="1:8" ht="12.75" customHeight="1">
      <c r="A595" s="582"/>
      <c r="B595" s="582"/>
      <c r="C595" s="582"/>
      <c r="D595" s="582"/>
      <c r="E595" s="582"/>
      <c r="F595" s="582"/>
      <c r="G595" s="582"/>
      <c r="H595" s="582"/>
    </row>
    <row r="596" spans="1:8" ht="12.75" customHeight="1">
      <c r="A596" s="582"/>
      <c r="B596" s="582"/>
      <c r="C596" s="582"/>
      <c r="D596" s="582"/>
      <c r="E596" s="582"/>
      <c r="F596" s="582"/>
      <c r="G596" s="582"/>
      <c r="H596" s="582"/>
    </row>
    <row r="597" spans="1:8" ht="12.75" customHeight="1">
      <c r="A597" s="582"/>
      <c r="B597" s="582"/>
      <c r="C597" s="582"/>
      <c r="D597" s="582"/>
      <c r="E597" s="582"/>
      <c r="F597" s="582"/>
      <c r="G597" s="582"/>
      <c r="H597" s="582"/>
    </row>
    <row r="598" spans="1:8" ht="12.75" customHeight="1">
      <c r="A598" s="582"/>
      <c r="B598" s="582"/>
      <c r="C598" s="582"/>
      <c r="D598" s="582"/>
      <c r="E598" s="582"/>
      <c r="F598" s="582"/>
      <c r="G598" s="582"/>
      <c r="H598" s="582"/>
    </row>
    <row r="599" spans="1:8" ht="12.75" customHeight="1">
      <c r="A599" s="582"/>
      <c r="B599" s="582"/>
      <c r="C599" s="582"/>
      <c r="D599" s="582"/>
      <c r="E599" s="582"/>
      <c r="F599" s="582"/>
      <c r="G599" s="582"/>
      <c r="H599" s="582"/>
    </row>
    <row r="600" spans="1:8" ht="12.75" customHeight="1">
      <c r="A600" s="582"/>
      <c r="B600" s="582"/>
      <c r="C600" s="582"/>
      <c r="D600" s="582"/>
      <c r="E600" s="582"/>
      <c r="F600" s="582"/>
      <c r="G600" s="582"/>
      <c r="H600" s="582"/>
    </row>
    <row r="601" spans="1:8" ht="12.75" customHeight="1">
      <c r="A601" s="582"/>
      <c r="B601" s="582"/>
      <c r="C601" s="582"/>
      <c r="D601" s="582"/>
      <c r="E601" s="582"/>
      <c r="F601" s="582"/>
      <c r="G601" s="582"/>
      <c r="H601" s="582"/>
    </row>
    <row r="602" spans="1:8" ht="12.75" customHeight="1">
      <c r="A602" s="582"/>
      <c r="B602" s="582"/>
      <c r="C602" s="582"/>
      <c r="D602" s="582"/>
      <c r="E602" s="582"/>
      <c r="F602" s="582"/>
      <c r="G602" s="582"/>
      <c r="H602" s="582"/>
    </row>
    <row r="603" spans="1:8" ht="12.75" customHeight="1">
      <c r="A603" s="582"/>
      <c r="B603" s="582"/>
      <c r="C603" s="582"/>
      <c r="D603" s="582"/>
      <c r="E603" s="582"/>
      <c r="F603" s="582"/>
      <c r="G603" s="582"/>
      <c r="H603" s="582"/>
    </row>
    <row r="604" spans="1:8" ht="12.75" customHeight="1">
      <c r="A604" s="582"/>
      <c r="B604" s="582"/>
      <c r="C604" s="582"/>
      <c r="D604" s="582"/>
      <c r="E604" s="582"/>
      <c r="F604" s="582"/>
      <c r="G604" s="582"/>
      <c r="H604" s="582"/>
    </row>
    <row r="605" spans="1:8" ht="12.75" customHeight="1">
      <c r="A605" s="582"/>
      <c r="B605" s="582"/>
      <c r="C605" s="582"/>
      <c r="D605" s="582"/>
      <c r="E605" s="582"/>
      <c r="F605" s="582"/>
      <c r="G605" s="582"/>
      <c r="H605" s="582"/>
    </row>
    <row r="606" spans="1:8" ht="12.75" customHeight="1">
      <c r="A606" s="582"/>
      <c r="B606" s="582"/>
      <c r="C606" s="582"/>
      <c r="D606" s="582"/>
      <c r="E606" s="582"/>
      <c r="F606" s="582"/>
      <c r="G606" s="582"/>
      <c r="H606" s="582"/>
    </row>
    <row r="607" spans="1:8" ht="12.75" customHeight="1">
      <c r="A607" s="582"/>
      <c r="B607" s="582"/>
      <c r="C607" s="582"/>
      <c r="D607" s="582"/>
      <c r="E607" s="582"/>
      <c r="F607" s="582"/>
      <c r="G607" s="582"/>
      <c r="H607" s="582"/>
    </row>
    <row r="608" spans="1:8" ht="12.75" customHeight="1">
      <c r="A608" s="582"/>
      <c r="B608" s="582"/>
      <c r="C608" s="582"/>
      <c r="D608" s="582"/>
      <c r="E608" s="582"/>
      <c r="F608" s="582"/>
      <c r="G608" s="582"/>
      <c r="H608" s="582"/>
    </row>
    <row r="609" spans="1:8" ht="12.75" customHeight="1">
      <c r="A609" s="582"/>
      <c r="B609" s="582"/>
      <c r="C609" s="582"/>
      <c r="D609" s="582"/>
      <c r="E609" s="582"/>
      <c r="F609" s="582"/>
      <c r="G609" s="582"/>
      <c r="H609" s="582"/>
    </row>
    <row r="610" spans="1:8" ht="12.75" customHeight="1">
      <c r="A610" s="582"/>
      <c r="B610" s="582"/>
      <c r="C610" s="582"/>
      <c r="D610" s="582"/>
      <c r="E610" s="582"/>
      <c r="F610" s="582"/>
      <c r="G610" s="582"/>
      <c r="H610" s="582"/>
    </row>
    <row r="611" spans="1:8" ht="12.75" customHeight="1">
      <c r="A611" s="582"/>
      <c r="B611" s="582"/>
      <c r="C611" s="582"/>
      <c r="D611" s="582"/>
      <c r="E611" s="582"/>
      <c r="F611" s="582"/>
      <c r="G611" s="582"/>
      <c r="H611" s="582"/>
    </row>
    <row r="612" spans="1:8" ht="12.75" customHeight="1">
      <c r="A612" s="582"/>
      <c r="B612" s="582"/>
      <c r="C612" s="582"/>
      <c r="D612" s="582"/>
      <c r="E612" s="582"/>
      <c r="F612" s="582"/>
      <c r="G612" s="582"/>
      <c r="H612" s="582"/>
    </row>
    <row r="613" spans="1:8" ht="12.75" customHeight="1">
      <c r="A613" s="582"/>
      <c r="B613" s="582"/>
      <c r="C613" s="582"/>
      <c r="D613" s="582"/>
      <c r="E613" s="582"/>
      <c r="F613" s="582"/>
      <c r="G613" s="582"/>
      <c r="H613" s="582"/>
    </row>
    <row r="614" spans="1:8" ht="12.75" customHeight="1">
      <c r="A614" s="582"/>
      <c r="B614" s="582"/>
      <c r="C614" s="582"/>
      <c r="D614" s="582"/>
      <c r="E614" s="582"/>
      <c r="F614" s="582"/>
      <c r="G614" s="582"/>
      <c r="H614" s="582"/>
    </row>
    <row r="615" spans="1:8" ht="12.75" customHeight="1">
      <c r="A615" s="582"/>
      <c r="B615" s="582"/>
      <c r="C615" s="582"/>
      <c r="D615" s="582"/>
      <c r="E615" s="582"/>
      <c r="F615" s="582"/>
      <c r="G615" s="582"/>
      <c r="H615" s="582"/>
    </row>
    <row r="616" spans="1:8" ht="12.75" customHeight="1">
      <c r="A616" s="582"/>
      <c r="B616" s="582"/>
      <c r="C616" s="582"/>
      <c r="D616" s="582"/>
      <c r="E616" s="582"/>
      <c r="F616" s="582"/>
      <c r="G616" s="582"/>
      <c r="H616" s="582"/>
    </row>
    <row r="617" spans="1:8" ht="12.75" customHeight="1">
      <c r="A617" s="582"/>
      <c r="B617" s="582"/>
      <c r="C617" s="582"/>
      <c r="D617" s="582"/>
      <c r="E617" s="582"/>
      <c r="F617" s="582"/>
      <c r="G617" s="582"/>
      <c r="H617" s="582"/>
    </row>
    <row r="618" spans="1:8" ht="12.75" customHeight="1">
      <c r="A618" s="582"/>
      <c r="B618" s="582"/>
      <c r="C618" s="582"/>
      <c r="D618" s="582"/>
      <c r="E618" s="582"/>
      <c r="F618" s="582"/>
      <c r="G618" s="582"/>
      <c r="H618" s="582"/>
    </row>
    <row r="619" spans="1:8" ht="12.75" customHeight="1">
      <c r="A619" s="582"/>
      <c r="B619" s="582"/>
      <c r="C619" s="582"/>
      <c r="D619" s="582"/>
      <c r="E619" s="582"/>
      <c r="F619" s="582"/>
      <c r="G619" s="582"/>
      <c r="H619" s="582"/>
    </row>
    <row r="620" spans="1:8" ht="12.75" customHeight="1">
      <c r="A620" s="582"/>
      <c r="B620" s="582"/>
      <c r="C620" s="582"/>
      <c r="D620" s="582"/>
      <c r="E620" s="582"/>
      <c r="F620" s="582"/>
      <c r="G620" s="582"/>
      <c r="H620" s="582"/>
    </row>
    <row r="621" spans="1:8" ht="12.75" customHeight="1">
      <c r="A621" s="582"/>
      <c r="B621" s="582"/>
      <c r="C621" s="582"/>
      <c r="D621" s="582"/>
      <c r="E621" s="582"/>
      <c r="F621" s="582"/>
      <c r="G621" s="582"/>
      <c r="H621" s="582"/>
    </row>
    <row r="622" spans="1:8" ht="12.75" customHeight="1">
      <c r="A622" s="582"/>
      <c r="B622" s="582"/>
      <c r="C622" s="582"/>
      <c r="D622" s="582"/>
      <c r="E622" s="582"/>
      <c r="F622" s="582"/>
      <c r="G622" s="582"/>
      <c r="H622" s="582"/>
    </row>
    <row r="623" spans="1:8" ht="12.75" customHeight="1">
      <c r="A623" s="582"/>
      <c r="B623" s="582"/>
      <c r="C623" s="582"/>
      <c r="D623" s="582"/>
      <c r="E623" s="582"/>
      <c r="F623" s="582"/>
      <c r="G623" s="582"/>
      <c r="H623" s="582"/>
    </row>
    <row r="624" spans="1:8" ht="12.75" customHeight="1">
      <c r="A624" s="582"/>
      <c r="B624" s="582"/>
      <c r="C624" s="582"/>
      <c r="D624" s="582"/>
      <c r="E624" s="582"/>
      <c r="F624" s="582"/>
      <c r="G624" s="582"/>
      <c r="H624" s="582"/>
    </row>
    <row r="625" spans="1:8" ht="12.75" customHeight="1">
      <c r="A625" s="582"/>
      <c r="B625" s="582"/>
      <c r="C625" s="582"/>
      <c r="D625" s="582"/>
      <c r="E625" s="582"/>
      <c r="F625" s="582"/>
      <c r="G625" s="582"/>
      <c r="H625" s="582"/>
    </row>
    <row r="626" spans="1:8" ht="12.75" customHeight="1">
      <c r="A626" s="582"/>
      <c r="B626" s="582"/>
      <c r="C626" s="582"/>
      <c r="D626" s="582"/>
      <c r="E626" s="582"/>
      <c r="F626" s="582"/>
      <c r="G626" s="582"/>
      <c r="H626" s="582"/>
    </row>
    <row r="627" spans="1:8" ht="12.75" customHeight="1">
      <c r="A627" s="582"/>
      <c r="B627" s="582"/>
      <c r="C627" s="582"/>
      <c r="D627" s="582"/>
      <c r="E627" s="582"/>
      <c r="F627" s="582"/>
      <c r="G627" s="582"/>
      <c r="H627" s="582"/>
    </row>
    <row r="628" spans="1:8" ht="12.75" customHeight="1">
      <c r="A628" s="582"/>
      <c r="B628" s="582"/>
      <c r="C628" s="582"/>
      <c r="D628" s="582"/>
      <c r="E628" s="582"/>
      <c r="F628" s="582"/>
      <c r="G628" s="582"/>
      <c r="H628" s="582"/>
    </row>
    <row r="629" spans="1:8" ht="12.75" customHeight="1">
      <c r="A629" s="582"/>
      <c r="B629" s="582"/>
      <c r="C629" s="582"/>
      <c r="D629" s="582"/>
      <c r="E629" s="582"/>
      <c r="F629" s="582"/>
      <c r="G629" s="582"/>
      <c r="H629" s="582"/>
    </row>
    <row r="630" spans="1:8" ht="12.75" customHeight="1">
      <c r="A630" s="582"/>
      <c r="B630" s="582"/>
      <c r="C630" s="582"/>
      <c r="D630" s="582"/>
      <c r="E630" s="582"/>
      <c r="F630" s="582"/>
      <c r="G630" s="582"/>
      <c r="H630" s="582"/>
    </row>
    <row r="631" spans="1:8" ht="12.75" customHeight="1">
      <c r="A631" s="582"/>
      <c r="B631" s="582"/>
      <c r="C631" s="582"/>
      <c r="D631" s="582"/>
      <c r="E631" s="582"/>
      <c r="F631" s="582"/>
      <c r="G631" s="582"/>
      <c r="H631" s="582"/>
    </row>
    <row r="632" spans="1:8" ht="12.75" customHeight="1">
      <c r="A632" s="582"/>
      <c r="B632" s="582"/>
      <c r="C632" s="582"/>
      <c r="D632" s="582"/>
      <c r="E632" s="582"/>
      <c r="F632" s="582"/>
      <c r="G632" s="582"/>
      <c r="H632" s="582"/>
    </row>
    <row r="633" spans="1:8" ht="12.75" customHeight="1">
      <c r="A633" s="582"/>
      <c r="B633" s="582"/>
      <c r="C633" s="582"/>
      <c r="D633" s="582"/>
      <c r="E633" s="582"/>
      <c r="F633" s="582"/>
      <c r="G633" s="582"/>
      <c r="H633" s="582"/>
    </row>
    <row r="634" spans="1:8" ht="12.75" customHeight="1">
      <c r="A634" s="582"/>
      <c r="B634" s="582"/>
      <c r="C634" s="582"/>
      <c r="D634" s="582"/>
      <c r="E634" s="582"/>
      <c r="F634" s="582"/>
      <c r="G634" s="582"/>
      <c r="H634" s="582"/>
    </row>
    <row r="635" spans="1:8" ht="12.75" customHeight="1">
      <c r="A635" s="582"/>
      <c r="B635" s="582"/>
      <c r="C635" s="582"/>
      <c r="D635" s="582"/>
      <c r="E635" s="582"/>
      <c r="F635" s="582"/>
      <c r="G635" s="582"/>
      <c r="H635" s="582"/>
    </row>
    <row r="636" spans="1:8" ht="12.75" customHeight="1">
      <c r="A636" s="582"/>
      <c r="B636" s="582"/>
      <c r="C636" s="582"/>
      <c r="D636" s="582"/>
      <c r="E636" s="582"/>
      <c r="F636" s="582"/>
      <c r="G636" s="582"/>
      <c r="H636" s="582"/>
    </row>
    <row r="637" spans="1:8" ht="12.75" customHeight="1">
      <c r="A637" s="582"/>
      <c r="B637" s="582"/>
      <c r="C637" s="582"/>
      <c r="D637" s="582"/>
      <c r="E637" s="582"/>
      <c r="F637" s="582"/>
      <c r="G637" s="582"/>
      <c r="H637" s="582"/>
    </row>
    <row r="638" spans="1:8" ht="12.75" customHeight="1">
      <c r="A638" s="582"/>
      <c r="B638" s="582"/>
      <c r="C638" s="582"/>
      <c r="D638" s="582"/>
      <c r="E638" s="582"/>
      <c r="F638" s="582"/>
      <c r="G638" s="582"/>
      <c r="H638" s="582"/>
    </row>
    <row r="639" spans="1:8" ht="12.75" customHeight="1">
      <c r="A639" s="582"/>
      <c r="B639" s="582"/>
      <c r="C639" s="582"/>
      <c r="D639" s="582"/>
      <c r="E639" s="582"/>
      <c r="F639" s="582"/>
      <c r="G639" s="582"/>
      <c r="H639" s="582"/>
    </row>
    <row r="640" spans="1:8" ht="12.75" customHeight="1">
      <c r="A640" s="582"/>
      <c r="B640" s="582"/>
      <c r="C640" s="582"/>
      <c r="D640" s="582"/>
      <c r="E640" s="582"/>
      <c r="F640" s="582"/>
      <c r="G640" s="582"/>
      <c r="H640" s="582"/>
    </row>
    <row r="641" spans="1:8" ht="12.75" customHeight="1">
      <c r="A641" s="582"/>
      <c r="B641" s="582"/>
      <c r="C641" s="582"/>
      <c r="D641" s="582"/>
      <c r="E641" s="582"/>
      <c r="F641" s="582"/>
      <c r="G641" s="582"/>
      <c r="H641" s="582"/>
    </row>
    <row r="642" spans="1:8" ht="12.75" customHeight="1">
      <c r="A642" s="582"/>
      <c r="B642" s="582"/>
      <c r="C642" s="582"/>
      <c r="D642" s="582"/>
      <c r="E642" s="582"/>
      <c r="F642" s="582"/>
      <c r="G642" s="582"/>
      <c r="H642" s="582"/>
    </row>
    <row r="643" spans="1:8" ht="12.75" customHeight="1">
      <c r="A643" s="582"/>
      <c r="B643" s="582"/>
      <c r="C643" s="582"/>
      <c r="D643" s="582"/>
      <c r="E643" s="582"/>
      <c r="F643" s="582"/>
      <c r="G643" s="582"/>
      <c r="H643" s="582"/>
    </row>
    <row r="644" spans="1:8" ht="12.75" customHeight="1">
      <c r="A644" s="582"/>
      <c r="B644" s="582"/>
      <c r="C644" s="582"/>
      <c r="D644" s="582"/>
      <c r="E644" s="582"/>
      <c r="F644" s="582"/>
      <c r="G644" s="582"/>
      <c r="H644" s="582"/>
    </row>
    <row r="645" spans="1:8" ht="12.75" customHeight="1">
      <c r="A645" s="582"/>
      <c r="B645" s="582"/>
      <c r="C645" s="582"/>
      <c r="D645" s="582"/>
      <c r="E645" s="582"/>
      <c r="F645" s="582"/>
      <c r="G645" s="582"/>
      <c r="H645" s="582"/>
    </row>
    <row r="646" spans="1:8" ht="12.75" customHeight="1">
      <c r="A646" s="582"/>
      <c r="B646" s="582"/>
      <c r="C646" s="582"/>
      <c r="D646" s="582"/>
      <c r="E646" s="582"/>
      <c r="F646" s="582"/>
      <c r="G646" s="582"/>
      <c r="H646" s="582"/>
    </row>
    <row r="647" spans="1:8" ht="12.75" customHeight="1">
      <c r="A647" s="582"/>
      <c r="B647" s="582"/>
      <c r="C647" s="582"/>
      <c r="D647" s="582"/>
      <c r="E647" s="582"/>
      <c r="F647" s="582"/>
      <c r="G647" s="582"/>
      <c r="H647" s="582"/>
    </row>
    <row r="648" spans="1:8" ht="12.75" customHeight="1">
      <c r="A648" s="582"/>
      <c r="B648" s="582"/>
      <c r="C648" s="582"/>
      <c r="D648" s="582"/>
      <c r="E648" s="582"/>
      <c r="F648" s="582"/>
      <c r="G648" s="582"/>
      <c r="H648" s="582"/>
    </row>
    <row r="649" spans="1:8" ht="12.75" customHeight="1">
      <c r="A649" s="582"/>
      <c r="B649" s="582"/>
      <c r="C649" s="582"/>
      <c r="D649" s="582"/>
      <c r="E649" s="582"/>
      <c r="F649" s="582"/>
      <c r="G649" s="582"/>
      <c r="H649" s="582"/>
    </row>
    <row r="650" spans="1:8" ht="12.75" customHeight="1">
      <c r="A650" s="582"/>
      <c r="B650" s="582"/>
      <c r="C650" s="582"/>
      <c r="D650" s="582"/>
      <c r="E650" s="582"/>
      <c r="F650" s="582"/>
      <c r="G650" s="582"/>
      <c r="H650" s="582"/>
    </row>
    <row r="651" spans="1:8" ht="12.75" customHeight="1">
      <c r="A651" s="582"/>
      <c r="B651" s="582"/>
      <c r="C651" s="582"/>
      <c r="D651" s="582"/>
      <c r="E651" s="582"/>
      <c r="F651" s="582"/>
      <c r="G651" s="582"/>
      <c r="H651" s="582"/>
    </row>
    <row r="652" spans="1:8" ht="12.75" customHeight="1">
      <c r="A652" s="582"/>
      <c r="B652" s="582"/>
      <c r="C652" s="582"/>
      <c r="D652" s="582"/>
      <c r="E652" s="582"/>
      <c r="F652" s="582"/>
      <c r="G652" s="582"/>
      <c r="H652" s="582"/>
    </row>
    <row r="653" spans="1:8" ht="12.75" customHeight="1">
      <c r="A653" s="582"/>
      <c r="B653" s="582"/>
      <c r="C653" s="582"/>
      <c r="D653" s="582"/>
      <c r="E653" s="582"/>
      <c r="F653" s="582"/>
      <c r="G653" s="582"/>
      <c r="H653" s="582"/>
    </row>
    <row r="654" spans="1:8" ht="12.75" customHeight="1">
      <c r="A654" s="582"/>
      <c r="B654" s="582"/>
      <c r="C654" s="582"/>
      <c r="D654" s="582"/>
      <c r="E654" s="582"/>
      <c r="F654" s="582"/>
      <c r="G654" s="582"/>
      <c r="H654" s="582"/>
    </row>
    <row r="655" spans="1:8" ht="12.75" customHeight="1">
      <c r="A655" s="582"/>
      <c r="B655" s="582"/>
      <c r="C655" s="582"/>
      <c r="D655" s="582"/>
      <c r="E655" s="582"/>
      <c r="F655" s="582"/>
      <c r="G655" s="582"/>
      <c r="H655" s="582"/>
    </row>
    <row r="656" spans="1:8" ht="12.75" customHeight="1">
      <c r="A656" s="582"/>
      <c r="B656" s="582"/>
      <c r="C656" s="582"/>
      <c r="D656" s="582"/>
      <c r="E656" s="582"/>
      <c r="F656" s="582"/>
      <c r="G656" s="582"/>
      <c r="H656" s="582"/>
    </row>
    <row r="657" spans="1:8" ht="12.75" customHeight="1">
      <c r="A657" s="582"/>
      <c r="B657" s="582"/>
      <c r="C657" s="582"/>
      <c r="D657" s="582"/>
      <c r="E657" s="582"/>
      <c r="F657" s="582"/>
      <c r="G657" s="582"/>
      <c r="H657" s="582"/>
    </row>
    <row r="658" spans="1:8" ht="12.75" customHeight="1">
      <c r="A658" s="582"/>
      <c r="B658" s="582"/>
      <c r="C658" s="582"/>
      <c r="D658" s="582"/>
      <c r="E658" s="582"/>
      <c r="F658" s="582"/>
      <c r="G658" s="582"/>
      <c r="H658" s="582"/>
    </row>
    <row r="659" spans="1:8" ht="12.75" customHeight="1">
      <c r="A659" s="582"/>
      <c r="B659" s="582"/>
      <c r="C659" s="582"/>
      <c r="D659" s="582"/>
      <c r="E659" s="582"/>
      <c r="F659" s="582"/>
      <c r="G659" s="582"/>
      <c r="H659" s="582"/>
    </row>
    <row r="660" spans="1:8" ht="12.75" customHeight="1">
      <c r="A660" s="582"/>
      <c r="B660" s="582"/>
      <c r="C660" s="582"/>
      <c r="D660" s="582"/>
      <c r="E660" s="582"/>
      <c r="F660" s="582"/>
      <c r="G660" s="582"/>
      <c r="H660" s="582"/>
    </row>
    <row r="661" spans="1:8" ht="12.75" customHeight="1">
      <c r="A661" s="582"/>
      <c r="B661" s="582"/>
      <c r="C661" s="582"/>
      <c r="D661" s="582"/>
      <c r="E661" s="582"/>
      <c r="F661" s="582"/>
      <c r="G661" s="582"/>
      <c r="H661" s="582"/>
    </row>
    <row r="662" spans="1:8" ht="12.75" customHeight="1">
      <c r="A662" s="582"/>
      <c r="B662" s="582"/>
      <c r="C662" s="582"/>
      <c r="D662" s="582"/>
      <c r="E662" s="582"/>
      <c r="F662" s="582"/>
      <c r="G662" s="582"/>
      <c r="H662" s="582"/>
    </row>
    <row r="663" spans="1:8" ht="12.75" customHeight="1">
      <c r="A663" s="582"/>
      <c r="B663" s="582"/>
      <c r="C663" s="582"/>
      <c r="D663" s="582"/>
      <c r="E663" s="582"/>
      <c r="F663" s="582"/>
      <c r="G663" s="582"/>
      <c r="H663" s="582"/>
    </row>
    <row r="664" spans="1:8" ht="12.75" customHeight="1">
      <c r="A664" s="582"/>
      <c r="B664" s="582"/>
      <c r="C664" s="582"/>
      <c r="D664" s="582"/>
      <c r="E664" s="582"/>
      <c r="F664" s="582"/>
      <c r="G664" s="582"/>
      <c r="H664" s="582"/>
    </row>
    <row r="665" spans="1:8" ht="12.75" customHeight="1">
      <c r="A665" s="582"/>
      <c r="B665" s="582"/>
      <c r="C665" s="582"/>
      <c r="D665" s="582"/>
      <c r="E665" s="582"/>
      <c r="F665" s="582"/>
      <c r="G665" s="582"/>
      <c r="H665" s="582"/>
    </row>
    <row r="666" spans="1:8" ht="12.75" customHeight="1">
      <c r="A666" s="582"/>
      <c r="B666" s="582"/>
      <c r="C666" s="582"/>
      <c r="D666" s="582"/>
      <c r="E666" s="582"/>
      <c r="F666" s="582"/>
      <c r="G666" s="582"/>
      <c r="H666" s="582"/>
    </row>
    <row r="667" spans="1:8" ht="12.75" customHeight="1">
      <c r="A667" s="582"/>
      <c r="B667" s="582"/>
      <c r="C667" s="582"/>
      <c r="D667" s="582"/>
      <c r="E667" s="582"/>
      <c r="F667" s="582"/>
      <c r="G667" s="582"/>
      <c r="H667" s="582"/>
    </row>
    <row r="668" spans="1:8" ht="12.75" customHeight="1">
      <c r="A668" s="582"/>
      <c r="B668" s="582"/>
      <c r="C668" s="582"/>
      <c r="D668" s="582"/>
      <c r="E668" s="582"/>
      <c r="F668" s="582"/>
      <c r="G668" s="582"/>
      <c r="H668" s="582"/>
    </row>
    <row r="669" spans="1:8" ht="12.75" customHeight="1">
      <c r="A669" s="582"/>
      <c r="B669" s="582"/>
      <c r="C669" s="582"/>
      <c r="D669" s="582"/>
      <c r="E669" s="582"/>
      <c r="F669" s="582"/>
      <c r="G669" s="582"/>
      <c r="H669" s="582"/>
    </row>
    <row r="670" spans="1:8" ht="12.75" customHeight="1">
      <c r="A670" s="582"/>
      <c r="B670" s="582"/>
      <c r="C670" s="582"/>
      <c r="D670" s="582"/>
      <c r="E670" s="582"/>
      <c r="F670" s="582"/>
      <c r="G670" s="582"/>
      <c r="H670" s="582"/>
    </row>
    <row r="671" spans="1:8" ht="12.75" customHeight="1">
      <c r="A671" s="582"/>
      <c r="B671" s="582"/>
      <c r="C671" s="582"/>
      <c r="D671" s="582"/>
      <c r="E671" s="582"/>
      <c r="F671" s="582"/>
      <c r="G671" s="582"/>
      <c r="H671" s="582"/>
    </row>
    <row r="672" spans="1:8" ht="12.75" customHeight="1">
      <c r="A672" s="582"/>
      <c r="B672" s="582"/>
      <c r="C672" s="582"/>
      <c r="D672" s="582"/>
      <c r="E672" s="582"/>
      <c r="F672" s="582"/>
      <c r="G672" s="582"/>
      <c r="H672" s="582"/>
    </row>
    <row r="673" spans="1:8" ht="12.75" customHeight="1">
      <c r="A673" s="582"/>
      <c r="B673" s="582"/>
      <c r="C673" s="582"/>
      <c r="D673" s="582"/>
      <c r="E673" s="582"/>
      <c r="F673" s="582"/>
      <c r="G673" s="582"/>
      <c r="H673" s="582"/>
    </row>
    <row r="674" spans="1:8" ht="12.75" customHeight="1">
      <c r="A674" s="582"/>
      <c r="B674" s="582"/>
      <c r="C674" s="582"/>
      <c r="D674" s="582"/>
      <c r="E674" s="582"/>
      <c r="F674" s="582"/>
      <c r="G674" s="582"/>
      <c r="H674" s="582"/>
    </row>
    <row r="675" spans="1:8" ht="12.75" customHeight="1">
      <c r="A675" s="582"/>
      <c r="B675" s="582"/>
      <c r="C675" s="582"/>
      <c r="D675" s="582"/>
      <c r="E675" s="582"/>
      <c r="F675" s="582"/>
      <c r="G675" s="582"/>
      <c r="H675" s="582"/>
    </row>
    <row r="676" spans="1:8" ht="12.75" customHeight="1">
      <c r="A676" s="582"/>
      <c r="B676" s="582"/>
      <c r="C676" s="582"/>
      <c r="D676" s="582"/>
      <c r="E676" s="582"/>
      <c r="F676" s="582"/>
      <c r="G676" s="582"/>
      <c r="H676" s="582"/>
    </row>
    <row r="677" spans="1:8" ht="12.75" customHeight="1">
      <c r="A677" s="582"/>
      <c r="B677" s="582"/>
      <c r="C677" s="582"/>
      <c r="D677" s="582"/>
      <c r="E677" s="582"/>
      <c r="F677" s="582"/>
      <c r="G677" s="582"/>
      <c r="H677" s="582"/>
    </row>
    <row r="678" spans="1:8" ht="12.75" customHeight="1">
      <c r="A678" s="582"/>
      <c r="B678" s="582"/>
      <c r="C678" s="582"/>
      <c r="D678" s="582"/>
      <c r="E678" s="582"/>
      <c r="F678" s="582"/>
      <c r="G678" s="582"/>
      <c r="H678" s="582"/>
    </row>
    <row r="679" spans="1:8" ht="12.75" customHeight="1">
      <c r="A679" s="582"/>
      <c r="B679" s="582"/>
      <c r="C679" s="582"/>
      <c r="D679" s="582"/>
      <c r="E679" s="582"/>
      <c r="F679" s="582"/>
      <c r="G679" s="582"/>
      <c r="H679" s="582"/>
    </row>
    <row r="680" spans="1:8" ht="12.75" customHeight="1">
      <c r="A680" s="582"/>
      <c r="B680" s="582"/>
      <c r="C680" s="582"/>
      <c r="D680" s="582"/>
      <c r="E680" s="582"/>
      <c r="F680" s="582"/>
      <c r="G680" s="582"/>
      <c r="H680" s="582"/>
    </row>
    <row r="681" spans="1:8" ht="12.75" customHeight="1">
      <c r="A681" s="582"/>
      <c r="B681" s="582"/>
      <c r="C681" s="582"/>
      <c r="D681" s="582"/>
      <c r="E681" s="582"/>
      <c r="F681" s="582"/>
      <c r="G681" s="582"/>
      <c r="H681" s="582"/>
    </row>
    <row r="682" spans="1:8" ht="12.75" customHeight="1">
      <c r="A682" s="582"/>
      <c r="B682" s="582"/>
      <c r="C682" s="582"/>
      <c r="D682" s="582"/>
      <c r="E682" s="582"/>
      <c r="F682" s="582"/>
      <c r="G682" s="582"/>
      <c r="H682" s="582"/>
    </row>
    <row r="683" spans="1:8" ht="12.75" customHeight="1">
      <c r="A683" s="582"/>
      <c r="B683" s="582"/>
      <c r="C683" s="582"/>
      <c r="D683" s="582"/>
      <c r="E683" s="582"/>
      <c r="F683" s="582"/>
      <c r="G683" s="582"/>
      <c r="H683" s="582"/>
    </row>
    <row r="684" spans="1:8" ht="12.75" customHeight="1">
      <c r="A684" s="582"/>
      <c r="B684" s="582"/>
      <c r="C684" s="582"/>
      <c r="D684" s="582"/>
      <c r="E684" s="582"/>
      <c r="F684" s="582"/>
      <c r="G684" s="582"/>
      <c r="H684" s="582"/>
    </row>
    <row r="685" spans="1:8" ht="12.75" customHeight="1">
      <c r="A685" s="582"/>
      <c r="B685" s="582"/>
      <c r="C685" s="582"/>
      <c r="D685" s="582"/>
      <c r="E685" s="582"/>
      <c r="F685" s="582"/>
      <c r="G685" s="582"/>
      <c r="H685" s="582"/>
    </row>
    <row r="686" spans="1:8" ht="12.75" customHeight="1">
      <c r="A686" s="582"/>
      <c r="B686" s="582"/>
      <c r="C686" s="582"/>
      <c r="D686" s="582"/>
      <c r="E686" s="582"/>
      <c r="F686" s="582"/>
      <c r="G686" s="582"/>
      <c r="H686" s="582"/>
    </row>
    <row r="687" spans="1:8" ht="12.75" customHeight="1">
      <c r="A687" s="582"/>
      <c r="B687" s="582"/>
      <c r="C687" s="582"/>
      <c r="D687" s="582"/>
      <c r="E687" s="582"/>
      <c r="F687" s="582"/>
      <c r="G687" s="582"/>
      <c r="H687" s="582"/>
    </row>
    <row r="688" spans="1:8" ht="12.75" customHeight="1">
      <c r="A688" s="582"/>
      <c r="B688" s="582"/>
      <c r="C688" s="582"/>
      <c r="D688" s="582"/>
      <c r="E688" s="582"/>
      <c r="F688" s="582"/>
      <c r="G688" s="582"/>
      <c r="H688" s="582"/>
    </row>
    <row r="689" spans="1:8" ht="12.75" customHeight="1">
      <c r="A689" s="582"/>
      <c r="B689" s="582"/>
      <c r="C689" s="582"/>
      <c r="D689" s="582"/>
      <c r="E689" s="582"/>
      <c r="F689" s="582"/>
      <c r="G689" s="582"/>
      <c r="H689" s="582"/>
    </row>
    <row r="690" spans="1:8" ht="12.75" customHeight="1">
      <c r="A690" s="582"/>
      <c r="B690" s="582"/>
      <c r="C690" s="582"/>
      <c r="D690" s="582"/>
      <c r="E690" s="582"/>
      <c r="F690" s="582"/>
      <c r="G690" s="582"/>
      <c r="H690" s="582"/>
    </row>
    <row r="691" spans="1:8" ht="12.75" customHeight="1">
      <c r="A691" s="582"/>
      <c r="B691" s="582"/>
      <c r="C691" s="582"/>
      <c r="D691" s="582"/>
      <c r="E691" s="582"/>
      <c r="F691" s="582"/>
      <c r="G691" s="582"/>
      <c r="H691" s="582"/>
    </row>
    <row r="692" spans="1:8" ht="12.75" customHeight="1">
      <c r="A692" s="582"/>
      <c r="B692" s="582"/>
      <c r="C692" s="582"/>
      <c r="D692" s="582"/>
      <c r="E692" s="582"/>
      <c r="F692" s="582"/>
      <c r="G692" s="582"/>
      <c r="H692" s="582"/>
    </row>
    <row r="693" spans="1:8" ht="12.75" customHeight="1">
      <c r="A693" s="582"/>
      <c r="B693" s="582"/>
      <c r="C693" s="582"/>
      <c r="D693" s="582"/>
      <c r="E693" s="582"/>
      <c r="F693" s="582"/>
      <c r="G693" s="582"/>
      <c r="H693" s="582"/>
    </row>
    <row r="694" spans="1:8" ht="12.75" customHeight="1">
      <c r="A694" s="582"/>
      <c r="B694" s="582"/>
      <c r="C694" s="582"/>
      <c r="D694" s="582"/>
      <c r="E694" s="582"/>
      <c r="F694" s="582"/>
      <c r="G694" s="582"/>
      <c r="H694" s="582"/>
    </row>
    <row r="695" spans="1:8" ht="12.75" customHeight="1">
      <c r="A695" s="582"/>
      <c r="B695" s="582"/>
      <c r="C695" s="582"/>
      <c r="D695" s="582"/>
      <c r="E695" s="582"/>
      <c r="F695" s="582"/>
      <c r="G695" s="582"/>
      <c r="H695" s="582"/>
    </row>
    <row r="696" spans="1:8" ht="12.75" customHeight="1">
      <c r="A696" s="582"/>
      <c r="B696" s="582"/>
      <c r="C696" s="582"/>
      <c r="D696" s="582"/>
      <c r="E696" s="582"/>
      <c r="F696" s="582"/>
      <c r="G696" s="582"/>
      <c r="H696" s="582"/>
    </row>
    <row r="697" spans="1:8" ht="12.75" customHeight="1">
      <c r="A697" s="582"/>
      <c r="B697" s="582"/>
      <c r="C697" s="582"/>
      <c r="D697" s="582"/>
      <c r="E697" s="582"/>
      <c r="F697" s="582"/>
      <c r="G697" s="582"/>
      <c r="H697" s="582"/>
    </row>
    <row r="698" spans="1:8" ht="12.75" customHeight="1">
      <c r="A698" s="582"/>
      <c r="B698" s="582"/>
      <c r="C698" s="582"/>
      <c r="D698" s="582"/>
      <c r="E698" s="582"/>
      <c r="F698" s="582"/>
      <c r="G698" s="582"/>
      <c r="H698" s="582"/>
    </row>
    <row r="699" spans="1:8" ht="12.75" customHeight="1">
      <c r="A699" s="582"/>
      <c r="B699" s="582"/>
      <c r="C699" s="582"/>
      <c r="D699" s="582"/>
      <c r="E699" s="582"/>
      <c r="F699" s="582"/>
      <c r="G699" s="582"/>
      <c r="H699" s="582"/>
    </row>
    <row r="700" spans="1:8" ht="12.75" customHeight="1">
      <c r="A700" s="582"/>
      <c r="B700" s="582"/>
      <c r="C700" s="582"/>
      <c r="D700" s="582"/>
      <c r="E700" s="582"/>
      <c r="F700" s="582"/>
      <c r="G700" s="582"/>
      <c r="H700" s="582"/>
    </row>
    <row r="701" spans="1:8" ht="12.75" customHeight="1">
      <c r="A701" s="582"/>
      <c r="B701" s="582"/>
      <c r="C701" s="582"/>
      <c r="D701" s="582"/>
      <c r="E701" s="582"/>
      <c r="F701" s="582"/>
      <c r="G701" s="582"/>
      <c r="H701" s="582"/>
    </row>
    <row r="702" spans="1:8" ht="12.75" customHeight="1">
      <c r="A702" s="582"/>
      <c r="B702" s="582"/>
      <c r="C702" s="582"/>
      <c r="D702" s="582"/>
      <c r="E702" s="582"/>
      <c r="F702" s="582"/>
      <c r="G702" s="582"/>
      <c r="H702" s="582"/>
    </row>
    <row r="703" spans="1:8" ht="12.75" customHeight="1">
      <c r="A703" s="582"/>
      <c r="B703" s="582"/>
      <c r="C703" s="582"/>
      <c r="D703" s="582"/>
      <c r="E703" s="582"/>
      <c r="F703" s="582"/>
      <c r="G703" s="582"/>
      <c r="H703" s="582"/>
    </row>
    <row r="704" spans="1:8" ht="12.75" customHeight="1">
      <c r="A704" s="582"/>
      <c r="B704" s="582"/>
      <c r="C704" s="582"/>
      <c r="D704" s="582"/>
      <c r="E704" s="582"/>
      <c r="F704" s="582"/>
      <c r="G704" s="582"/>
      <c r="H704" s="582"/>
    </row>
    <row r="705" spans="1:8" ht="12.75" customHeight="1">
      <c r="A705" s="582"/>
      <c r="B705" s="582"/>
      <c r="C705" s="582"/>
      <c r="D705" s="582"/>
      <c r="E705" s="582"/>
      <c r="F705" s="582"/>
      <c r="G705" s="582"/>
      <c r="H705" s="582"/>
    </row>
    <row r="706" spans="1:8" ht="12.75" customHeight="1">
      <c r="A706" s="582"/>
      <c r="B706" s="582"/>
      <c r="C706" s="582"/>
      <c r="D706" s="582"/>
      <c r="E706" s="582"/>
      <c r="F706" s="582"/>
      <c r="G706" s="582"/>
      <c r="H706" s="582"/>
    </row>
    <row r="707" spans="1:8" ht="12.75" customHeight="1">
      <c r="A707" s="582"/>
      <c r="B707" s="582"/>
      <c r="C707" s="582"/>
      <c r="D707" s="582"/>
      <c r="E707" s="582"/>
      <c r="F707" s="582"/>
      <c r="G707" s="582"/>
      <c r="H707" s="582"/>
    </row>
    <row r="708" spans="1:8" ht="12.75" customHeight="1">
      <c r="A708" s="582"/>
      <c r="B708" s="582"/>
      <c r="C708" s="582"/>
      <c r="D708" s="582"/>
      <c r="E708" s="582"/>
      <c r="F708" s="582"/>
      <c r="G708" s="582"/>
      <c r="H708" s="582"/>
    </row>
    <row r="709" spans="1:8" ht="12.75" customHeight="1">
      <c r="A709" s="582"/>
      <c r="B709" s="582"/>
      <c r="C709" s="582"/>
      <c r="D709" s="582"/>
      <c r="E709" s="582"/>
      <c r="F709" s="582"/>
      <c r="G709" s="582"/>
      <c r="H709" s="582"/>
    </row>
    <row r="710" spans="1:8" ht="12.75" customHeight="1">
      <c r="A710" s="582"/>
      <c r="B710" s="582"/>
      <c r="C710" s="582"/>
      <c r="D710" s="582"/>
      <c r="E710" s="582"/>
      <c r="F710" s="582"/>
      <c r="G710" s="582"/>
      <c r="H710" s="582"/>
    </row>
    <row r="711" spans="1:8" ht="12.75" customHeight="1">
      <c r="A711" s="582"/>
      <c r="B711" s="582"/>
      <c r="C711" s="582"/>
      <c r="D711" s="582"/>
      <c r="E711" s="582"/>
      <c r="F711" s="582"/>
      <c r="G711" s="582"/>
      <c r="H711" s="582"/>
    </row>
    <row r="712" spans="1:8" ht="12.75" customHeight="1">
      <c r="A712" s="582"/>
      <c r="B712" s="582"/>
      <c r="C712" s="582"/>
      <c r="D712" s="582"/>
      <c r="E712" s="582"/>
      <c r="F712" s="582"/>
      <c r="G712" s="582"/>
      <c r="H712" s="582"/>
    </row>
    <row r="713" spans="1:8" ht="12.75" customHeight="1">
      <c r="A713" s="582"/>
      <c r="B713" s="582"/>
      <c r="C713" s="582"/>
      <c r="D713" s="582"/>
      <c r="E713" s="582"/>
      <c r="F713" s="582"/>
      <c r="G713" s="582"/>
      <c r="H713" s="582"/>
    </row>
    <row r="714" spans="1:8" ht="12.75" customHeight="1">
      <c r="A714" s="582"/>
      <c r="B714" s="582"/>
      <c r="C714" s="582"/>
      <c r="D714" s="582"/>
      <c r="E714" s="582"/>
      <c r="F714" s="582"/>
      <c r="G714" s="582"/>
      <c r="H714" s="582"/>
    </row>
    <row r="715" spans="1:8" ht="12.75" customHeight="1">
      <c r="A715" s="582"/>
      <c r="B715" s="582"/>
      <c r="C715" s="582"/>
      <c r="D715" s="582"/>
      <c r="E715" s="582"/>
      <c r="F715" s="582"/>
      <c r="G715" s="582"/>
      <c r="H715" s="582"/>
    </row>
    <row r="716" spans="1:8" ht="12.75" customHeight="1">
      <c r="A716" s="582"/>
      <c r="B716" s="582"/>
      <c r="C716" s="582"/>
      <c r="D716" s="582"/>
      <c r="E716" s="582"/>
      <c r="F716" s="582"/>
      <c r="G716" s="582"/>
      <c r="H716" s="582"/>
    </row>
    <row r="717" spans="1:8" ht="12.75" customHeight="1">
      <c r="A717" s="582"/>
      <c r="B717" s="582"/>
      <c r="C717" s="582"/>
      <c r="D717" s="582"/>
      <c r="E717" s="582"/>
      <c r="F717" s="582"/>
      <c r="G717" s="582"/>
      <c r="H717" s="582"/>
    </row>
    <row r="718" spans="1:8" ht="12.75" customHeight="1">
      <c r="A718" s="582"/>
      <c r="B718" s="582"/>
      <c r="C718" s="582"/>
      <c r="D718" s="582"/>
      <c r="E718" s="582"/>
      <c r="F718" s="582"/>
      <c r="G718" s="582"/>
      <c r="H718" s="582"/>
    </row>
    <row r="719" spans="1:8" ht="12.75" customHeight="1">
      <c r="A719" s="582"/>
      <c r="B719" s="582"/>
      <c r="C719" s="582"/>
      <c r="D719" s="582"/>
      <c r="E719" s="582"/>
      <c r="F719" s="582"/>
      <c r="G719" s="582"/>
      <c r="H719" s="582"/>
    </row>
    <row r="720" spans="1:8" ht="12.75" customHeight="1">
      <c r="A720" s="582"/>
      <c r="B720" s="582"/>
      <c r="C720" s="582"/>
      <c r="D720" s="582"/>
      <c r="E720" s="582"/>
      <c r="F720" s="582"/>
      <c r="G720" s="582"/>
      <c r="H720" s="582"/>
    </row>
    <row r="721" spans="1:8" ht="12.75" customHeight="1">
      <c r="A721" s="582"/>
      <c r="B721" s="582"/>
      <c r="C721" s="582"/>
      <c r="D721" s="582"/>
      <c r="E721" s="582"/>
      <c r="F721" s="582"/>
      <c r="G721" s="582"/>
      <c r="H721" s="582"/>
    </row>
    <row r="722" spans="1:8" ht="12.75" customHeight="1">
      <c r="A722" s="582"/>
      <c r="B722" s="582"/>
      <c r="C722" s="582"/>
      <c r="D722" s="582"/>
      <c r="E722" s="582"/>
      <c r="F722" s="582"/>
      <c r="G722" s="582"/>
      <c r="H722" s="582"/>
    </row>
    <row r="723" spans="1:8" ht="12.75" customHeight="1">
      <c r="A723" s="582"/>
      <c r="B723" s="582"/>
      <c r="C723" s="582"/>
      <c r="D723" s="582"/>
      <c r="E723" s="582"/>
      <c r="F723" s="582"/>
      <c r="G723" s="582"/>
      <c r="H723" s="582"/>
    </row>
    <row r="724" spans="1:8" ht="12.75" customHeight="1">
      <c r="A724" s="582"/>
      <c r="B724" s="582"/>
      <c r="C724" s="582"/>
      <c r="D724" s="582"/>
      <c r="E724" s="582"/>
      <c r="F724" s="582"/>
      <c r="G724" s="582"/>
      <c r="H724" s="582"/>
    </row>
    <row r="725" spans="1:8" ht="12.75" customHeight="1">
      <c r="A725" s="582"/>
      <c r="B725" s="582"/>
      <c r="C725" s="582"/>
      <c r="D725" s="582"/>
      <c r="E725" s="582"/>
      <c r="F725" s="582"/>
      <c r="G725" s="582"/>
      <c r="H725" s="582"/>
    </row>
    <row r="726" spans="1:8" ht="12.75" customHeight="1">
      <c r="A726" s="582"/>
      <c r="B726" s="582"/>
      <c r="C726" s="582"/>
      <c r="D726" s="582"/>
      <c r="E726" s="582"/>
      <c r="F726" s="582"/>
      <c r="G726" s="582"/>
      <c r="H726" s="582"/>
    </row>
    <row r="727" spans="1:8" ht="12.75" customHeight="1">
      <c r="A727" s="582"/>
      <c r="B727" s="582"/>
      <c r="C727" s="582"/>
      <c r="D727" s="582"/>
      <c r="E727" s="582"/>
      <c r="F727" s="582"/>
      <c r="G727" s="582"/>
      <c r="H727" s="582"/>
    </row>
    <row r="728" spans="1:8" ht="12.75" customHeight="1">
      <c r="A728" s="582"/>
      <c r="B728" s="582"/>
      <c r="C728" s="582"/>
      <c r="D728" s="582"/>
      <c r="E728" s="582"/>
      <c r="F728" s="582"/>
      <c r="G728" s="582"/>
      <c r="H728" s="582"/>
    </row>
    <row r="729" spans="1:8" ht="12.75" customHeight="1">
      <c r="A729" s="582"/>
      <c r="B729" s="582"/>
      <c r="C729" s="582"/>
      <c r="D729" s="582"/>
      <c r="E729" s="582"/>
      <c r="F729" s="582"/>
      <c r="G729" s="582"/>
      <c r="H729" s="582"/>
    </row>
    <row r="730" spans="1:8" ht="12.75" customHeight="1">
      <c r="A730" s="582"/>
      <c r="B730" s="582"/>
      <c r="C730" s="582"/>
      <c r="D730" s="582"/>
      <c r="E730" s="582"/>
      <c r="F730" s="582"/>
      <c r="G730" s="582"/>
      <c r="H730" s="582"/>
    </row>
    <row r="731" spans="1:8" ht="12.75" customHeight="1">
      <c r="A731" s="582"/>
      <c r="B731" s="582"/>
      <c r="C731" s="582"/>
      <c r="D731" s="582"/>
      <c r="E731" s="582"/>
      <c r="F731" s="582"/>
      <c r="G731" s="582"/>
      <c r="H731" s="582"/>
    </row>
    <row r="732" spans="1:8" ht="12.75" customHeight="1">
      <c r="A732" s="582"/>
      <c r="B732" s="582"/>
      <c r="C732" s="582"/>
      <c r="D732" s="582"/>
      <c r="E732" s="582"/>
      <c r="F732" s="582"/>
      <c r="G732" s="582"/>
      <c r="H732" s="582"/>
    </row>
    <row r="733" spans="1:8" ht="12.75" customHeight="1">
      <c r="A733" s="582"/>
      <c r="B733" s="582"/>
      <c r="C733" s="582"/>
      <c r="D733" s="582"/>
      <c r="E733" s="582"/>
      <c r="F733" s="582"/>
      <c r="G733" s="582"/>
      <c r="H733" s="582"/>
    </row>
    <row r="734" spans="1:8" ht="12.75" customHeight="1">
      <c r="A734" s="582"/>
      <c r="B734" s="582"/>
      <c r="C734" s="582"/>
      <c r="D734" s="582"/>
      <c r="E734" s="582"/>
      <c r="F734" s="582"/>
      <c r="G734" s="582"/>
      <c r="H734" s="582"/>
    </row>
    <row r="735" spans="1:8" ht="12.75" customHeight="1">
      <c r="A735" s="582"/>
      <c r="B735" s="582"/>
      <c r="C735" s="582"/>
      <c r="D735" s="582"/>
      <c r="E735" s="582"/>
      <c r="F735" s="582"/>
      <c r="G735" s="582"/>
      <c r="H735" s="582"/>
    </row>
    <row r="736" spans="1:8" ht="12.75" customHeight="1">
      <c r="A736" s="582"/>
      <c r="B736" s="582"/>
      <c r="C736" s="582"/>
      <c r="D736" s="582"/>
      <c r="E736" s="582"/>
      <c r="F736" s="582"/>
      <c r="G736" s="582"/>
      <c r="H736" s="582"/>
    </row>
    <row r="737" spans="1:8" ht="12.75" customHeight="1">
      <c r="A737" s="582"/>
      <c r="B737" s="582"/>
      <c r="C737" s="582"/>
      <c r="D737" s="582"/>
      <c r="E737" s="582"/>
      <c r="F737" s="582"/>
      <c r="G737" s="582"/>
      <c r="H737" s="582"/>
    </row>
    <row r="738" spans="1:8" ht="12.75" customHeight="1">
      <c r="A738" s="582"/>
      <c r="B738" s="582"/>
      <c r="C738" s="582"/>
      <c r="D738" s="582"/>
      <c r="E738" s="582"/>
      <c r="F738" s="582"/>
      <c r="G738" s="582"/>
      <c r="H738" s="582"/>
    </row>
    <row r="739" spans="1:8" ht="12.75" customHeight="1">
      <c r="A739" s="582"/>
      <c r="B739" s="582"/>
      <c r="C739" s="582"/>
      <c r="D739" s="582"/>
      <c r="E739" s="582"/>
      <c r="F739" s="582"/>
      <c r="G739" s="582"/>
      <c r="H739" s="582"/>
    </row>
    <row r="740" spans="1:8" ht="12.75" customHeight="1">
      <c r="A740" s="582"/>
      <c r="B740" s="582"/>
      <c r="C740" s="582"/>
      <c r="D740" s="582"/>
      <c r="E740" s="582"/>
      <c r="F740" s="582"/>
      <c r="G740" s="582"/>
      <c r="H740" s="582"/>
    </row>
    <row r="741" spans="1:8" ht="12.75" customHeight="1">
      <c r="A741" s="582"/>
      <c r="B741" s="582"/>
      <c r="C741" s="582"/>
      <c r="D741" s="582"/>
      <c r="E741" s="582"/>
      <c r="F741" s="582"/>
      <c r="G741" s="582"/>
      <c r="H741" s="582"/>
    </row>
    <row r="742" spans="1:8" ht="12.75" customHeight="1">
      <c r="A742" s="582"/>
      <c r="B742" s="582"/>
      <c r="C742" s="582"/>
      <c r="D742" s="582"/>
      <c r="E742" s="582"/>
      <c r="F742" s="582"/>
      <c r="G742" s="582"/>
      <c r="H742" s="582"/>
    </row>
    <row r="743" spans="1:8" ht="12.75" customHeight="1">
      <c r="A743" s="582"/>
      <c r="B743" s="582"/>
      <c r="C743" s="582"/>
      <c r="D743" s="582"/>
      <c r="E743" s="582"/>
      <c r="F743" s="582"/>
      <c r="G743" s="582"/>
      <c r="H743" s="582"/>
    </row>
    <row r="744" spans="1:8" ht="12.75" customHeight="1">
      <c r="A744" s="582"/>
      <c r="B744" s="582"/>
      <c r="C744" s="582"/>
      <c r="D744" s="582"/>
      <c r="E744" s="582"/>
      <c r="F744" s="582"/>
      <c r="G744" s="582"/>
      <c r="H744" s="582"/>
    </row>
    <row r="745" spans="1:8" ht="12.75" customHeight="1">
      <c r="A745" s="582"/>
      <c r="B745" s="582"/>
      <c r="C745" s="582"/>
      <c r="D745" s="582"/>
      <c r="E745" s="582"/>
      <c r="F745" s="582"/>
      <c r="G745" s="582"/>
      <c r="H745" s="582"/>
    </row>
    <row r="746" spans="1:8" ht="12.75" customHeight="1">
      <c r="A746" s="582"/>
      <c r="B746" s="582"/>
      <c r="C746" s="582"/>
      <c r="D746" s="582"/>
      <c r="E746" s="582"/>
      <c r="F746" s="582"/>
      <c r="G746" s="582"/>
      <c r="H746" s="582"/>
    </row>
    <row r="747" spans="1:8" ht="12.75" customHeight="1">
      <c r="A747" s="582"/>
      <c r="B747" s="582"/>
      <c r="C747" s="582"/>
      <c r="D747" s="582"/>
      <c r="E747" s="582"/>
      <c r="F747" s="582"/>
      <c r="G747" s="582"/>
      <c r="H747" s="582"/>
    </row>
    <row r="748" spans="1:8" ht="12.75" customHeight="1">
      <c r="A748" s="582"/>
      <c r="B748" s="582"/>
      <c r="C748" s="582"/>
      <c r="D748" s="582"/>
      <c r="E748" s="582"/>
      <c r="F748" s="582"/>
      <c r="G748" s="582"/>
      <c r="H748" s="582"/>
    </row>
    <row r="749" spans="1:8" ht="12.75" customHeight="1">
      <c r="A749" s="582"/>
      <c r="B749" s="582"/>
      <c r="C749" s="582"/>
      <c r="D749" s="582"/>
      <c r="E749" s="582"/>
      <c r="F749" s="582"/>
      <c r="G749" s="582"/>
      <c r="H749" s="582"/>
    </row>
    <row r="750" spans="1:8" ht="12.75" customHeight="1">
      <c r="A750" s="582"/>
      <c r="B750" s="582"/>
      <c r="C750" s="582"/>
      <c r="D750" s="582"/>
      <c r="E750" s="582"/>
      <c r="F750" s="582"/>
      <c r="G750" s="582"/>
      <c r="H750" s="582"/>
    </row>
    <row r="751" spans="1:8" ht="12.75" customHeight="1">
      <c r="A751" s="582"/>
      <c r="B751" s="582"/>
      <c r="C751" s="582"/>
      <c r="D751" s="582"/>
      <c r="E751" s="582"/>
      <c r="F751" s="582"/>
      <c r="G751" s="582"/>
      <c r="H751" s="582"/>
    </row>
    <row r="752" spans="1:8" ht="12.75" customHeight="1">
      <c r="A752" s="582"/>
      <c r="B752" s="582"/>
      <c r="C752" s="582"/>
      <c r="D752" s="582"/>
      <c r="E752" s="582"/>
      <c r="F752" s="582"/>
      <c r="G752" s="582"/>
      <c r="H752" s="582"/>
    </row>
    <row r="753" spans="1:8" ht="12.75" customHeight="1">
      <c r="A753" s="582"/>
      <c r="B753" s="582"/>
      <c r="C753" s="582"/>
      <c r="D753" s="582"/>
      <c r="E753" s="582"/>
      <c r="F753" s="582"/>
      <c r="G753" s="582"/>
      <c r="H753" s="582"/>
    </row>
    <row r="754" spans="1:8" ht="12.75" customHeight="1">
      <c r="A754" s="582"/>
      <c r="B754" s="582"/>
      <c r="C754" s="582"/>
      <c r="D754" s="582"/>
      <c r="E754" s="582"/>
      <c r="F754" s="582"/>
      <c r="G754" s="582"/>
      <c r="H754" s="582"/>
    </row>
    <row r="755" spans="1:8" ht="12.75" customHeight="1">
      <c r="A755" s="582"/>
      <c r="B755" s="582"/>
      <c r="C755" s="582"/>
      <c r="D755" s="582"/>
      <c r="E755" s="582"/>
      <c r="F755" s="582"/>
      <c r="G755" s="582"/>
      <c r="H755" s="582"/>
    </row>
    <row r="756" spans="1:8" ht="12.75" customHeight="1">
      <c r="A756" s="582"/>
      <c r="B756" s="582"/>
      <c r="C756" s="582"/>
      <c r="D756" s="582"/>
      <c r="E756" s="582"/>
      <c r="F756" s="582"/>
      <c r="G756" s="582"/>
      <c r="H756" s="582"/>
    </row>
    <row r="757" spans="1:8" ht="12.75" customHeight="1">
      <c r="A757" s="582"/>
      <c r="B757" s="582"/>
      <c r="C757" s="582"/>
      <c r="D757" s="582"/>
      <c r="E757" s="582"/>
      <c r="F757" s="582"/>
      <c r="G757" s="582"/>
      <c r="H757" s="582"/>
    </row>
    <row r="758" spans="1:8" ht="12.75" customHeight="1">
      <c r="A758" s="582"/>
      <c r="B758" s="582"/>
      <c r="C758" s="582"/>
      <c r="D758" s="582"/>
      <c r="E758" s="582"/>
      <c r="F758" s="582"/>
      <c r="G758" s="582"/>
      <c r="H758" s="582"/>
    </row>
    <row r="759" spans="1:8" ht="12.75" customHeight="1">
      <c r="A759" s="582"/>
      <c r="B759" s="582"/>
      <c r="C759" s="582"/>
      <c r="D759" s="582"/>
      <c r="E759" s="582"/>
      <c r="F759" s="582"/>
      <c r="G759" s="582"/>
      <c r="H759" s="582"/>
    </row>
    <row r="760" spans="1:8" ht="12.75" customHeight="1">
      <c r="A760" s="582"/>
      <c r="B760" s="582"/>
      <c r="C760" s="582"/>
      <c r="D760" s="582"/>
      <c r="E760" s="582"/>
      <c r="F760" s="582"/>
      <c r="G760" s="582"/>
      <c r="H760" s="582"/>
    </row>
    <row r="761" spans="1:8" ht="12.75" customHeight="1">
      <c r="A761" s="582"/>
      <c r="B761" s="582"/>
      <c r="C761" s="582"/>
      <c r="D761" s="582"/>
      <c r="E761" s="582"/>
      <c r="F761" s="582"/>
      <c r="G761" s="582"/>
      <c r="H761" s="582"/>
    </row>
    <row r="762" spans="1:8" ht="12.75" customHeight="1">
      <c r="A762" s="582"/>
      <c r="B762" s="582"/>
      <c r="C762" s="582"/>
      <c r="D762" s="582"/>
      <c r="E762" s="582"/>
      <c r="F762" s="582"/>
      <c r="G762" s="582"/>
      <c r="H762" s="582"/>
    </row>
    <row r="763" spans="1:8" ht="12.75" customHeight="1">
      <c r="A763" s="582"/>
      <c r="B763" s="582"/>
      <c r="C763" s="582"/>
      <c r="D763" s="582"/>
      <c r="E763" s="582"/>
      <c r="F763" s="582"/>
      <c r="G763" s="582"/>
      <c r="H763" s="582"/>
    </row>
    <row r="764" spans="1:8" ht="12.75" customHeight="1">
      <c r="A764" s="582"/>
      <c r="B764" s="582"/>
      <c r="C764" s="582"/>
      <c r="D764" s="582"/>
      <c r="E764" s="582"/>
      <c r="F764" s="582"/>
      <c r="G764" s="582"/>
      <c r="H764" s="582"/>
    </row>
    <row r="765" spans="1:8" ht="12.75" customHeight="1">
      <c r="A765" s="582"/>
      <c r="B765" s="582"/>
      <c r="C765" s="582"/>
      <c r="D765" s="582"/>
      <c r="E765" s="582"/>
      <c r="F765" s="582"/>
      <c r="G765" s="582"/>
      <c r="H765" s="582"/>
    </row>
    <row r="766" spans="1:8" ht="12.75" customHeight="1">
      <c r="A766" s="582"/>
      <c r="B766" s="582"/>
      <c r="C766" s="582"/>
      <c r="D766" s="582"/>
      <c r="E766" s="582"/>
      <c r="F766" s="582"/>
      <c r="G766" s="582"/>
      <c r="H766" s="582"/>
    </row>
    <row r="767" spans="1:8" ht="12.75" customHeight="1">
      <c r="A767" s="582"/>
      <c r="B767" s="582"/>
      <c r="C767" s="582"/>
      <c r="D767" s="582"/>
      <c r="E767" s="582"/>
      <c r="F767" s="582"/>
      <c r="G767" s="582"/>
      <c r="H767" s="582"/>
    </row>
    <row r="768" spans="1:8" ht="12.75" customHeight="1">
      <c r="A768" s="582"/>
      <c r="B768" s="582"/>
      <c r="C768" s="582"/>
      <c r="D768" s="582"/>
      <c r="E768" s="582"/>
      <c r="F768" s="582"/>
      <c r="G768" s="582"/>
      <c r="H768" s="582"/>
    </row>
    <row r="769" spans="1:8" ht="12.75" customHeight="1">
      <c r="A769" s="582"/>
      <c r="B769" s="582"/>
      <c r="C769" s="582"/>
      <c r="D769" s="582"/>
      <c r="E769" s="582"/>
      <c r="F769" s="582"/>
      <c r="G769" s="582"/>
      <c r="H769" s="582"/>
    </row>
    <row r="770" spans="1:8" ht="12.75" customHeight="1">
      <c r="A770" s="582"/>
      <c r="B770" s="582"/>
      <c r="C770" s="582"/>
      <c r="D770" s="582"/>
      <c r="E770" s="582"/>
      <c r="F770" s="582"/>
      <c r="G770" s="582"/>
      <c r="H770" s="582"/>
    </row>
    <row r="771" spans="1:8" ht="12.75" customHeight="1">
      <c r="A771" s="582"/>
      <c r="B771" s="582"/>
      <c r="C771" s="582"/>
      <c r="D771" s="582"/>
      <c r="E771" s="582"/>
      <c r="F771" s="582"/>
      <c r="G771" s="582"/>
      <c r="H771" s="582"/>
    </row>
    <row r="772" spans="1:8" ht="12.75" customHeight="1">
      <c r="A772" s="582"/>
      <c r="B772" s="582"/>
      <c r="C772" s="582"/>
      <c r="D772" s="582"/>
      <c r="E772" s="582"/>
      <c r="F772" s="582"/>
      <c r="G772" s="582"/>
      <c r="H772" s="582"/>
    </row>
    <row r="773" spans="1:8" ht="12.75" customHeight="1">
      <c r="A773" s="582"/>
      <c r="B773" s="582"/>
      <c r="C773" s="582"/>
      <c r="D773" s="582"/>
      <c r="E773" s="582"/>
      <c r="F773" s="582"/>
      <c r="G773" s="582"/>
      <c r="H773" s="582"/>
    </row>
    <row r="774" spans="1:8" ht="12.75" customHeight="1">
      <c r="A774" s="582"/>
      <c r="B774" s="582"/>
      <c r="C774" s="582"/>
      <c r="D774" s="582"/>
      <c r="E774" s="582"/>
      <c r="F774" s="582"/>
      <c r="G774" s="582"/>
      <c r="H774" s="582"/>
    </row>
    <row r="775" spans="1:8" ht="12.75" customHeight="1">
      <c r="A775" s="582"/>
      <c r="B775" s="582"/>
      <c r="C775" s="582"/>
      <c r="D775" s="582"/>
      <c r="E775" s="582"/>
      <c r="F775" s="582"/>
      <c r="G775" s="582"/>
      <c r="H775" s="582"/>
    </row>
    <row r="776" spans="1:8" ht="12.75" customHeight="1">
      <c r="A776" s="582"/>
      <c r="B776" s="582"/>
      <c r="C776" s="582"/>
      <c r="D776" s="582"/>
      <c r="E776" s="582"/>
      <c r="F776" s="582"/>
      <c r="G776" s="582"/>
      <c r="H776" s="582"/>
    </row>
    <row r="777" spans="1:8" ht="12.75" customHeight="1">
      <c r="A777" s="582"/>
      <c r="B777" s="582"/>
      <c r="C777" s="582"/>
      <c r="D777" s="582"/>
      <c r="E777" s="582"/>
      <c r="F777" s="582"/>
      <c r="G777" s="582"/>
      <c r="H777" s="582"/>
    </row>
    <row r="778" spans="1:8" ht="12.75" customHeight="1">
      <c r="A778" s="582"/>
      <c r="B778" s="582"/>
      <c r="C778" s="582"/>
      <c r="D778" s="582"/>
      <c r="E778" s="582"/>
      <c r="F778" s="582"/>
      <c r="G778" s="582"/>
      <c r="H778" s="582"/>
    </row>
    <row r="779" spans="1:8" ht="12.75" customHeight="1">
      <c r="A779" s="582"/>
      <c r="B779" s="582"/>
      <c r="C779" s="582"/>
      <c r="D779" s="582"/>
      <c r="E779" s="582"/>
      <c r="F779" s="582"/>
      <c r="G779" s="582"/>
      <c r="H779" s="582"/>
    </row>
    <row r="780" spans="1:8" ht="12.75" customHeight="1">
      <c r="A780" s="582"/>
      <c r="B780" s="582"/>
      <c r="C780" s="582"/>
      <c r="D780" s="582"/>
      <c r="E780" s="582"/>
      <c r="F780" s="582"/>
      <c r="G780" s="582"/>
      <c r="H780" s="582"/>
    </row>
    <row r="781" spans="1:8" ht="12.75" customHeight="1">
      <c r="A781" s="582"/>
      <c r="B781" s="582"/>
      <c r="C781" s="582"/>
      <c r="D781" s="582"/>
      <c r="E781" s="582"/>
      <c r="F781" s="582"/>
      <c r="G781" s="582"/>
      <c r="H781" s="582"/>
    </row>
    <row r="782" spans="1:8" ht="12.75" customHeight="1">
      <c r="A782" s="582"/>
      <c r="B782" s="582"/>
      <c r="C782" s="582"/>
      <c r="D782" s="582"/>
      <c r="E782" s="582"/>
      <c r="F782" s="582"/>
      <c r="G782" s="582"/>
      <c r="H782" s="582"/>
    </row>
    <row r="783" spans="1:8" ht="12.75" customHeight="1">
      <c r="A783" s="582"/>
      <c r="B783" s="582"/>
      <c r="C783" s="582"/>
      <c r="D783" s="582"/>
      <c r="E783" s="582"/>
      <c r="F783" s="582"/>
      <c r="G783" s="582"/>
      <c r="H783" s="582"/>
    </row>
    <row r="784" spans="1:8" ht="12.75" customHeight="1">
      <c r="A784" s="582"/>
      <c r="B784" s="582"/>
      <c r="C784" s="582"/>
      <c r="D784" s="582"/>
      <c r="E784" s="582"/>
      <c r="F784" s="582"/>
      <c r="G784" s="582"/>
      <c r="H784" s="582"/>
    </row>
    <row r="785" spans="1:8" ht="12.75" customHeight="1">
      <c r="A785" s="582"/>
      <c r="B785" s="582"/>
      <c r="C785" s="582"/>
      <c r="D785" s="582"/>
      <c r="E785" s="582"/>
      <c r="F785" s="582"/>
      <c r="G785" s="582"/>
      <c r="H785" s="582"/>
    </row>
    <row r="786" spans="1:8" ht="12.75" customHeight="1">
      <c r="A786" s="582"/>
      <c r="B786" s="582"/>
      <c r="C786" s="582"/>
      <c r="D786" s="582"/>
      <c r="E786" s="582"/>
      <c r="F786" s="582"/>
      <c r="G786" s="582"/>
      <c r="H786" s="582"/>
    </row>
    <row r="787" spans="1:8" ht="12.75" customHeight="1">
      <c r="A787" s="582"/>
      <c r="B787" s="582"/>
      <c r="C787" s="582"/>
      <c r="D787" s="582"/>
      <c r="E787" s="582"/>
      <c r="F787" s="582"/>
      <c r="G787" s="582"/>
      <c r="H787" s="582"/>
    </row>
    <row r="788" spans="1:8" ht="12.75" customHeight="1">
      <c r="A788" s="582"/>
      <c r="B788" s="582"/>
      <c r="C788" s="582"/>
      <c r="D788" s="582"/>
      <c r="E788" s="582"/>
      <c r="F788" s="582"/>
      <c r="G788" s="582"/>
      <c r="H788" s="582"/>
    </row>
    <row r="789" spans="1:8" ht="12.75" customHeight="1">
      <c r="A789" s="582"/>
      <c r="B789" s="582"/>
      <c r="C789" s="582"/>
      <c r="D789" s="582"/>
      <c r="E789" s="582"/>
      <c r="F789" s="582"/>
      <c r="G789" s="582"/>
      <c r="H789" s="582"/>
    </row>
    <row r="790" spans="1:8" ht="12.75" customHeight="1">
      <c r="A790" s="582"/>
      <c r="B790" s="582"/>
      <c r="C790" s="582"/>
      <c r="D790" s="582"/>
      <c r="E790" s="582"/>
      <c r="F790" s="582"/>
      <c r="G790" s="582"/>
      <c r="H790" s="582"/>
    </row>
    <row r="791" spans="1:8" ht="12.75" customHeight="1">
      <c r="A791" s="582"/>
      <c r="B791" s="582"/>
      <c r="C791" s="582"/>
      <c r="D791" s="582"/>
      <c r="E791" s="582"/>
      <c r="F791" s="582"/>
      <c r="G791" s="582"/>
      <c r="H791" s="582"/>
    </row>
    <row r="792" spans="1:8" ht="12.75" customHeight="1">
      <c r="A792" s="582"/>
      <c r="B792" s="582"/>
      <c r="C792" s="582"/>
      <c r="D792" s="582"/>
      <c r="E792" s="582"/>
      <c r="F792" s="582"/>
      <c r="G792" s="582"/>
      <c r="H792" s="582"/>
    </row>
    <row r="793" spans="1:8" ht="12.75" customHeight="1">
      <c r="A793" s="582"/>
      <c r="B793" s="582"/>
      <c r="C793" s="582"/>
      <c r="D793" s="582"/>
      <c r="E793" s="582"/>
      <c r="F793" s="582"/>
      <c r="G793" s="582"/>
      <c r="H793" s="582"/>
    </row>
    <row r="794" spans="1:8" ht="12.75" customHeight="1">
      <c r="A794" s="582"/>
      <c r="B794" s="582"/>
      <c r="C794" s="582"/>
      <c r="D794" s="582"/>
      <c r="E794" s="582"/>
      <c r="F794" s="582"/>
      <c r="G794" s="582"/>
      <c r="H794" s="582"/>
    </row>
    <row r="795" spans="1:8" ht="12.75" customHeight="1">
      <c r="A795" s="582"/>
      <c r="B795" s="582"/>
      <c r="C795" s="582"/>
      <c r="D795" s="582"/>
      <c r="E795" s="582"/>
      <c r="F795" s="582"/>
      <c r="G795" s="582"/>
      <c r="H795" s="582"/>
    </row>
    <row r="796" spans="1:8" ht="12.75" customHeight="1">
      <c r="A796" s="582"/>
      <c r="B796" s="582"/>
      <c r="C796" s="582"/>
      <c r="D796" s="582"/>
      <c r="E796" s="582"/>
      <c r="F796" s="582"/>
      <c r="G796" s="582"/>
      <c r="H796" s="582"/>
    </row>
    <row r="797" spans="1:8" ht="12.75" customHeight="1">
      <c r="A797" s="582"/>
      <c r="B797" s="582"/>
      <c r="C797" s="582"/>
      <c r="D797" s="582"/>
      <c r="E797" s="582"/>
      <c r="F797" s="582"/>
      <c r="G797" s="582"/>
      <c r="H797" s="582"/>
    </row>
    <row r="798" spans="1:8" ht="12.75" customHeight="1">
      <c r="A798" s="582"/>
      <c r="B798" s="582"/>
      <c r="C798" s="582"/>
      <c r="D798" s="582"/>
      <c r="E798" s="582"/>
      <c r="F798" s="582"/>
      <c r="G798" s="582"/>
      <c r="H798" s="582"/>
    </row>
    <row r="799" spans="1:8" ht="12.75" customHeight="1">
      <c r="A799" s="582"/>
      <c r="B799" s="582"/>
      <c r="C799" s="582"/>
      <c r="D799" s="582"/>
      <c r="E799" s="582"/>
      <c r="F799" s="582"/>
      <c r="G799" s="582"/>
      <c r="H799" s="582"/>
    </row>
    <row r="800" spans="1:8" ht="12.75" customHeight="1">
      <c r="A800" s="582"/>
      <c r="B800" s="582"/>
      <c r="C800" s="582"/>
      <c r="D800" s="582"/>
      <c r="E800" s="582"/>
      <c r="F800" s="582"/>
      <c r="G800" s="582"/>
      <c r="H800" s="582"/>
    </row>
    <row r="801" spans="1:8" ht="12.75" customHeight="1">
      <c r="A801" s="582"/>
      <c r="B801" s="582"/>
      <c r="C801" s="582"/>
      <c r="D801" s="582"/>
      <c r="E801" s="582"/>
      <c r="F801" s="582"/>
      <c r="G801" s="582"/>
      <c r="H801" s="582"/>
    </row>
    <row r="802" spans="1:8" ht="12.75" customHeight="1">
      <c r="A802" s="582"/>
      <c r="B802" s="582"/>
      <c r="C802" s="582"/>
      <c r="D802" s="582"/>
      <c r="E802" s="582"/>
      <c r="F802" s="582"/>
      <c r="G802" s="582"/>
      <c r="H802" s="582"/>
    </row>
    <row r="803" spans="1:8" ht="12.75" customHeight="1">
      <c r="A803" s="582"/>
      <c r="B803" s="582"/>
      <c r="C803" s="582"/>
      <c r="D803" s="582"/>
      <c r="E803" s="582"/>
      <c r="F803" s="582"/>
      <c r="G803" s="582"/>
      <c r="H803" s="582"/>
    </row>
    <row r="804" spans="1:8" ht="12.75" customHeight="1">
      <c r="A804" s="582"/>
      <c r="B804" s="582"/>
      <c r="C804" s="582"/>
      <c r="D804" s="582"/>
      <c r="E804" s="582"/>
      <c r="F804" s="582"/>
      <c r="G804" s="582"/>
      <c r="H804" s="582"/>
    </row>
    <row r="805" spans="1:8" ht="12.75" customHeight="1">
      <c r="A805" s="582"/>
      <c r="B805" s="582"/>
      <c r="C805" s="582"/>
      <c r="D805" s="582"/>
      <c r="E805" s="582"/>
      <c r="F805" s="582"/>
      <c r="G805" s="582"/>
      <c r="H805" s="582"/>
    </row>
    <row r="806" spans="1:8" ht="12.75" customHeight="1">
      <c r="A806" s="582"/>
      <c r="B806" s="582"/>
      <c r="C806" s="582"/>
      <c r="D806" s="582"/>
      <c r="E806" s="582"/>
      <c r="F806" s="582"/>
      <c r="G806" s="582"/>
      <c r="H806" s="582"/>
    </row>
    <row r="807" spans="1:8" ht="12.75" customHeight="1">
      <c r="A807" s="582"/>
      <c r="B807" s="582"/>
      <c r="C807" s="582"/>
      <c r="D807" s="582"/>
      <c r="E807" s="582"/>
      <c r="F807" s="582"/>
      <c r="G807" s="582"/>
      <c r="H807" s="582"/>
    </row>
    <row r="808" spans="1:8" ht="12.75" customHeight="1">
      <c r="A808" s="582"/>
      <c r="B808" s="582"/>
      <c r="C808" s="582"/>
      <c r="D808" s="582"/>
      <c r="E808" s="582"/>
      <c r="F808" s="582"/>
      <c r="G808" s="582"/>
      <c r="H808" s="582"/>
    </row>
    <row r="809" spans="1:8" ht="12.75" customHeight="1">
      <c r="A809" s="582"/>
      <c r="B809" s="582"/>
      <c r="C809" s="582"/>
      <c r="D809" s="582"/>
      <c r="E809" s="582"/>
      <c r="F809" s="582"/>
      <c r="G809" s="582"/>
      <c r="H809" s="582"/>
    </row>
    <row r="810" spans="1:8" ht="12.75" customHeight="1">
      <c r="A810" s="582"/>
      <c r="B810" s="582"/>
      <c r="C810" s="582"/>
      <c r="D810" s="582"/>
      <c r="E810" s="582"/>
      <c r="F810" s="582"/>
      <c r="G810" s="582"/>
      <c r="H810" s="582"/>
    </row>
    <row r="811" spans="1:8" ht="12.75" customHeight="1">
      <c r="A811" s="582"/>
      <c r="B811" s="582"/>
      <c r="C811" s="582"/>
      <c r="D811" s="582"/>
      <c r="E811" s="582"/>
      <c r="F811" s="582"/>
      <c r="G811" s="582"/>
      <c r="H811" s="582"/>
    </row>
    <row r="812" spans="1:8" ht="12.75" customHeight="1">
      <c r="A812" s="582"/>
      <c r="B812" s="582"/>
      <c r="C812" s="582"/>
      <c r="D812" s="582"/>
      <c r="E812" s="582"/>
      <c r="F812" s="582"/>
      <c r="G812" s="582"/>
      <c r="H812" s="582"/>
    </row>
    <row r="813" spans="1:8" ht="12.75" customHeight="1">
      <c r="A813" s="582"/>
      <c r="B813" s="582"/>
      <c r="C813" s="582"/>
      <c r="D813" s="582"/>
      <c r="E813" s="582"/>
      <c r="F813" s="582"/>
      <c r="G813" s="582"/>
      <c r="H813" s="582"/>
    </row>
    <row r="814" spans="1:8" ht="12.75" customHeight="1">
      <c r="A814" s="582"/>
      <c r="B814" s="582"/>
      <c r="C814" s="582"/>
      <c r="D814" s="582"/>
      <c r="E814" s="582"/>
      <c r="F814" s="582"/>
      <c r="G814" s="582"/>
      <c r="H814" s="582"/>
    </row>
    <row r="815" spans="1:8" ht="12.75" customHeight="1">
      <c r="A815" s="582"/>
      <c r="B815" s="582"/>
      <c r="C815" s="582"/>
      <c r="D815" s="582"/>
      <c r="E815" s="582"/>
      <c r="F815" s="582"/>
      <c r="G815" s="582"/>
      <c r="H815" s="582"/>
    </row>
    <row r="816" spans="1:8" ht="12.75" customHeight="1">
      <c r="A816" s="582"/>
      <c r="B816" s="582"/>
      <c r="C816" s="582"/>
      <c r="D816" s="582"/>
      <c r="E816" s="582"/>
      <c r="F816" s="582"/>
      <c r="G816" s="582"/>
      <c r="H816" s="582"/>
    </row>
    <row r="817" spans="1:8" ht="12.75" customHeight="1">
      <c r="A817" s="582"/>
      <c r="B817" s="582"/>
      <c r="C817" s="582"/>
      <c r="D817" s="582"/>
      <c r="E817" s="582"/>
      <c r="F817" s="582"/>
      <c r="G817" s="582"/>
      <c r="H817" s="582"/>
    </row>
    <row r="818" spans="1:8" ht="12.75" customHeight="1">
      <c r="A818" s="582"/>
      <c r="B818" s="582"/>
      <c r="C818" s="582"/>
      <c r="D818" s="582"/>
      <c r="E818" s="582"/>
      <c r="F818" s="582"/>
      <c r="G818" s="582"/>
      <c r="H818" s="582"/>
    </row>
    <row r="819" spans="1:8" ht="12.75" customHeight="1">
      <c r="A819" s="582"/>
      <c r="B819" s="582"/>
      <c r="C819" s="582"/>
      <c r="D819" s="582"/>
      <c r="E819" s="582"/>
      <c r="F819" s="582"/>
      <c r="G819" s="582"/>
      <c r="H819" s="582"/>
    </row>
    <row r="820" spans="1:8" ht="12.75" customHeight="1">
      <c r="A820" s="582"/>
      <c r="B820" s="582"/>
      <c r="C820" s="582"/>
      <c r="D820" s="582"/>
      <c r="E820" s="582"/>
      <c r="F820" s="582"/>
      <c r="G820" s="582"/>
      <c r="H820" s="582"/>
    </row>
    <row r="821" spans="1:8" ht="12.75" customHeight="1">
      <c r="A821" s="582"/>
      <c r="B821" s="582"/>
      <c r="C821" s="582"/>
      <c r="D821" s="582"/>
      <c r="E821" s="582"/>
      <c r="F821" s="582"/>
      <c r="G821" s="582"/>
      <c r="H821" s="582"/>
    </row>
    <row r="822" spans="1:8" ht="12.75" customHeight="1">
      <c r="A822" s="582"/>
      <c r="B822" s="582"/>
      <c r="C822" s="582"/>
      <c r="D822" s="582"/>
      <c r="E822" s="582"/>
      <c r="F822" s="582"/>
      <c r="G822" s="582"/>
      <c r="H822" s="582"/>
    </row>
    <row r="823" spans="1:8" ht="12.75" customHeight="1">
      <c r="A823" s="582"/>
      <c r="B823" s="582"/>
      <c r="C823" s="582"/>
      <c r="D823" s="582"/>
      <c r="E823" s="582"/>
      <c r="F823" s="582"/>
      <c r="G823" s="582"/>
      <c r="H823" s="582"/>
    </row>
    <row r="824" spans="1:8" ht="12.75" customHeight="1">
      <c r="A824" s="582"/>
      <c r="B824" s="582"/>
      <c r="C824" s="582"/>
      <c r="D824" s="582"/>
      <c r="E824" s="582"/>
      <c r="F824" s="582"/>
      <c r="G824" s="582"/>
      <c r="H824" s="582"/>
    </row>
    <row r="825" spans="1:8" ht="12.75" customHeight="1">
      <c r="A825" s="582"/>
      <c r="B825" s="582"/>
      <c r="C825" s="582"/>
      <c r="D825" s="582"/>
      <c r="E825" s="582"/>
      <c r="F825" s="582"/>
      <c r="G825" s="582"/>
      <c r="H825" s="582"/>
    </row>
    <row r="826" spans="1:8" ht="12.75" customHeight="1">
      <c r="A826" s="582"/>
      <c r="B826" s="582"/>
      <c r="C826" s="582"/>
      <c r="D826" s="582"/>
      <c r="E826" s="582"/>
      <c r="F826" s="582"/>
      <c r="G826" s="582"/>
      <c r="H826" s="582"/>
    </row>
    <row r="827" spans="1:8" ht="12.75" customHeight="1">
      <c r="A827" s="582"/>
      <c r="B827" s="582"/>
      <c r="C827" s="582"/>
      <c r="D827" s="582"/>
      <c r="E827" s="582"/>
      <c r="F827" s="582"/>
      <c r="G827" s="582"/>
      <c r="H827" s="582"/>
    </row>
    <row r="828" spans="1:8" ht="12.75" customHeight="1">
      <c r="A828" s="582"/>
      <c r="B828" s="582"/>
      <c r="C828" s="582"/>
      <c r="D828" s="582"/>
      <c r="E828" s="582"/>
      <c r="F828" s="582"/>
      <c r="G828" s="582"/>
      <c r="H828" s="582"/>
    </row>
    <row r="829" spans="1:8" ht="12.75" customHeight="1">
      <c r="A829" s="582"/>
      <c r="B829" s="582"/>
      <c r="C829" s="582"/>
      <c r="D829" s="582"/>
      <c r="E829" s="582"/>
      <c r="F829" s="582"/>
      <c r="G829" s="582"/>
      <c r="H829" s="582"/>
    </row>
    <row r="830" spans="1:8" ht="12.75" customHeight="1">
      <c r="A830" s="582"/>
      <c r="B830" s="582"/>
      <c r="C830" s="582"/>
      <c r="D830" s="582"/>
      <c r="E830" s="582"/>
      <c r="F830" s="582"/>
      <c r="G830" s="582"/>
      <c r="H830" s="582"/>
    </row>
    <row r="831" spans="1:8" ht="12.75" customHeight="1">
      <c r="A831" s="582"/>
      <c r="B831" s="582"/>
      <c r="C831" s="582"/>
      <c r="D831" s="582"/>
      <c r="E831" s="582"/>
      <c r="F831" s="582"/>
      <c r="G831" s="582"/>
      <c r="H831" s="582"/>
    </row>
  </sheetData>
  <mergeCells count="6">
    <mergeCell ref="A7:G7"/>
    <mergeCell ref="A2:G2"/>
    <mergeCell ref="A3:A4"/>
    <mergeCell ref="B3:B4"/>
    <mergeCell ref="C3:C4"/>
    <mergeCell ref="D3:G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F0B7-EDEB-45EC-B4DE-629A2E70FA8A}">
  <dimension ref="A1:AM129"/>
  <sheetViews>
    <sheetView workbookViewId="0">
      <selection activeCell="A7" sqref="A7:A8"/>
    </sheetView>
  </sheetViews>
  <sheetFormatPr defaultColWidth="9.140625" defaultRowHeight="12.75" customHeight="1"/>
  <cols>
    <col min="1" max="1" width="10" style="741" customWidth="1"/>
    <col min="2" max="2" width="19.28515625" style="741" customWidth="1"/>
    <col min="3" max="6" width="9.140625" style="741"/>
    <col min="7" max="7" width="10.28515625" style="741" customWidth="1"/>
    <col min="8" max="8" width="9.140625" style="741"/>
    <col min="9" max="9" width="11" style="741" customWidth="1"/>
    <col min="10" max="10" width="10.28515625" style="741" customWidth="1"/>
    <col min="11" max="11" width="9.140625" style="741"/>
    <col min="12" max="12" width="11.5703125" style="741" customWidth="1"/>
    <col min="13" max="16384" width="9.140625" style="741"/>
  </cols>
  <sheetData>
    <row r="1" spans="1:39" ht="21" customHeight="1" thickBot="1">
      <c r="A1" s="1091" t="s">
        <v>555</v>
      </c>
      <c r="B1" s="1091"/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2"/>
      <c r="AE1" s="582"/>
      <c r="AF1" s="582"/>
      <c r="AG1" s="582"/>
      <c r="AH1" s="582"/>
      <c r="AI1" s="582"/>
      <c r="AJ1" s="582"/>
      <c r="AK1" s="582"/>
      <c r="AL1" s="582"/>
      <c r="AM1" s="582"/>
    </row>
    <row r="2" spans="1:39" ht="28.5" customHeight="1">
      <c r="A2" s="742"/>
      <c r="B2" s="743"/>
      <c r="C2" s="1092" t="s">
        <v>556</v>
      </c>
      <c r="D2" s="1092"/>
      <c r="E2" s="1092"/>
      <c r="F2" s="1092"/>
      <c r="G2" s="1092"/>
      <c r="H2" s="1092"/>
      <c r="I2" s="1092"/>
      <c r="J2" s="1092"/>
      <c r="K2" s="1092"/>
      <c r="L2" s="109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  <c r="AD2" s="582"/>
      <c r="AE2" s="582"/>
      <c r="AF2" s="582"/>
      <c r="AG2" s="582"/>
      <c r="AH2" s="582"/>
      <c r="AI2" s="582"/>
      <c r="AJ2" s="582"/>
      <c r="AK2" s="582"/>
      <c r="AL2" s="582"/>
      <c r="AM2" s="582"/>
    </row>
    <row r="3" spans="1:39" ht="38.25" customHeight="1">
      <c r="A3" s="744" t="s">
        <v>367</v>
      </c>
      <c r="B3" s="745" t="s">
        <v>442</v>
      </c>
      <c r="C3" s="746" t="s">
        <v>557</v>
      </c>
      <c r="D3" s="746" t="s">
        <v>558</v>
      </c>
      <c r="E3" s="746" t="s">
        <v>559</v>
      </c>
      <c r="F3" s="746" t="s">
        <v>560</v>
      </c>
      <c r="G3" s="746" t="s">
        <v>561</v>
      </c>
      <c r="H3" s="745" t="s">
        <v>562</v>
      </c>
      <c r="I3" s="745" t="s">
        <v>563</v>
      </c>
      <c r="J3" s="746" t="s">
        <v>564</v>
      </c>
      <c r="K3" s="746" t="s">
        <v>565</v>
      </c>
      <c r="L3" s="746" t="s">
        <v>566</v>
      </c>
      <c r="M3" s="582"/>
      <c r="N3" s="582"/>
      <c r="O3" s="582"/>
      <c r="P3" s="1093"/>
      <c r="Q3" s="1093"/>
      <c r="R3" s="1093"/>
      <c r="S3" s="1093"/>
      <c r="T3" s="1093"/>
      <c r="U3" s="1093"/>
      <c r="V3" s="1093"/>
      <c r="W3" s="1093"/>
      <c r="X3" s="1093"/>
      <c r="Y3" s="1093"/>
      <c r="Z3" s="1093"/>
      <c r="AA3" s="1093"/>
      <c r="AB3" s="1093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</row>
    <row r="4" spans="1:39" s="752" customFormat="1" ht="12.75" customHeight="1">
      <c r="A4" s="747" t="s">
        <v>75</v>
      </c>
      <c r="B4" s="748">
        <v>556925</v>
      </c>
      <c r="C4" s="749">
        <v>181024</v>
      </c>
      <c r="D4" s="748">
        <v>105537</v>
      </c>
      <c r="E4" s="748">
        <v>31799</v>
      </c>
      <c r="F4" s="748">
        <v>21712</v>
      </c>
      <c r="G4" s="748">
        <v>28441.054652756506</v>
      </c>
      <c r="H4" s="748">
        <v>23392</v>
      </c>
      <c r="I4" s="748">
        <v>24858</v>
      </c>
      <c r="J4" s="748">
        <v>58105</v>
      </c>
      <c r="K4" s="748">
        <v>21894</v>
      </c>
      <c r="L4" s="748">
        <v>43065</v>
      </c>
      <c r="M4" s="750"/>
      <c r="N4" s="750"/>
      <c r="O4" s="750"/>
      <c r="P4" s="1094"/>
      <c r="Q4" s="1094"/>
      <c r="R4" s="1095"/>
      <c r="S4" s="1095"/>
      <c r="T4" s="1095"/>
      <c r="U4" s="1095"/>
      <c r="V4" s="1095"/>
      <c r="W4" s="1095"/>
      <c r="X4" s="1095"/>
      <c r="Y4" s="1095"/>
      <c r="Z4" s="1095"/>
      <c r="AA4" s="1095"/>
      <c r="AB4" s="751"/>
      <c r="AC4" s="750"/>
      <c r="AD4" s="750"/>
      <c r="AE4" s="750"/>
      <c r="AF4" s="750"/>
      <c r="AG4" s="750"/>
      <c r="AH4" s="750"/>
      <c r="AI4" s="750"/>
      <c r="AJ4" s="750"/>
      <c r="AK4" s="750"/>
      <c r="AL4" s="750"/>
      <c r="AM4" s="750"/>
    </row>
    <row r="5" spans="1:39" s="752" customFormat="1" ht="12.75" customHeight="1">
      <c r="A5" s="753"/>
      <c r="B5" s="754"/>
      <c r="C5" s="754"/>
      <c r="D5" s="754"/>
      <c r="E5" s="754"/>
      <c r="F5" s="754"/>
      <c r="G5" s="754"/>
      <c r="H5" s="754"/>
      <c r="I5" s="754"/>
      <c r="J5" s="754"/>
      <c r="K5" s="754"/>
      <c r="L5" s="754"/>
      <c r="M5" s="750"/>
      <c r="N5" s="750"/>
      <c r="O5" s="750"/>
      <c r="P5" s="1094"/>
      <c r="Q5" s="1094"/>
      <c r="R5" s="1095"/>
      <c r="S5" s="1095"/>
      <c r="T5" s="1095"/>
      <c r="U5" s="1095"/>
      <c r="V5" s="1095"/>
      <c r="W5" s="1095"/>
      <c r="X5" s="1095"/>
      <c r="Y5" s="1095"/>
      <c r="Z5" s="1095"/>
      <c r="AA5" s="1095"/>
      <c r="AB5" s="755"/>
      <c r="AC5" s="750"/>
      <c r="AD5" s="750"/>
      <c r="AE5" s="750"/>
      <c r="AF5" s="750"/>
      <c r="AG5" s="750"/>
      <c r="AH5" s="750"/>
      <c r="AI5" s="750"/>
      <c r="AJ5" s="750"/>
      <c r="AK5" s="750"/>
      <c r="AL5" s="750"/>
      <c r="AM5" s="750"/>
    </row>
    <row r="6" spans="1:39" s="752" customFormat="1" ht="12.75" customHeight="1">
      <c r="A6" s="1096" t="s">
        <v>175</v>
      </c>
      <c r="B6" s="1096"/>
      <c r="C6" s="1096"/>
      <c r="D6" s="1096"/>
      <c r="E6" s="1096"/>
      <c r="F6" s="1096"/>
      <c r="G6" s="1096"/>
      <c r="H6" s="1096"/>
      <c r="I6" s="1096"/>
      <c r="J6" s="1096"/>
      <c r="K6" s="1096"/>
      <c r="L6" s="1096"/>
      <c r="M6" s="750"/>
      <c r="N6" s="750"/>
      <c r="O6" s="750"/>
      <c r="P6" s="1097"/>
      <c r="Q6" s="1097"/>
      <c r="R6" s="756"/>
      <c r="S6" s="756"/>
      <c r="T6" s="756"/>
      <c r="U6" s="756"/>
      <c r="V6" s="756"/>
      <c r="W6" s="756"/>
      <c r="X6" s="756"/>
      <c r="Y6" s="756"/>
      <c r="Z6" s="756"/>
      <c r="AA6" s="756"/>
      <c r="AB6" s="756"/>
      <c r="AC6" s="750"/>
      <c r="AD6" s="750"/>
      <c r="AE6" s="750"/>
      <c r="AF6" s="750"/>
      <c r="AG6" s="750"/>
      <c r="AH6" s="750"/>
      <c r="AI6" s="750"/>
      <c r="AJ6" s="750"/>
      <c r="AK6" s="750"/>
      <c r="AL6" s="750"/>
      <c r="AM6" s="750"/>
    </row>
    <row r="7" spans="1:39" ht="12.75" customHeight="1">
      <c r="A7" s="757" t="s">
        <v>9</v>
      </c>
      <c r="B7" s="758">
        <v>229614.06487670101</v>
      </c>
      <c r="C7" s="758">
        <v>81199</v>
      </c>
      <c r="D7" s="758">
        <v>82004.047167965822</v>
      </c>
      <c r="E7" s="758">
        <v>17284</v>
      </c>
      <c r="F7" s="758">
        <v>12065</v>
      </c>
      <c r="G7" s="758">
        <v>18144</v>
      </c>
      <c r="H7" s="758">
        <v>13675</v>
      </c>
      <c r="I7" s="758">
        <v>14952</v>
      </c>
      <c r="J7" s="758">
        <v>29021</v>
      </c>
      <c r="K7" s="758">
        <v>11110.097519843992</v>
      </c>
      <c r="L7" s="758">
        <v>31751</v>
      </c>
      <c r="M7" s="582"/>
      <c r="N7" s="582"/>
      <c r="O7" s="582"/>
      <c r="P7" s="1097"/>
      <c r="Q7" s="759"/>
      <c r="R7" s="756"/>
      <c r="S7" s="756"/>
      <c r="T7" s="756"/>
      <c r="U7" s="756"/>
      <c r="V7" s="756"/>
      <c r="W7" s="756"/>
      <c r="X7" s="756"/>
      <c r="Y7" s="756"/>
      <c r="Z7" s="756"/>
      <c r="AA7" s="756"/>
      <c r="AB7" s="756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</row>
    <row r="8" spans="1:39" ht="12.75" customHeight="1">
      <c r="A8" s="757" t="s">
        <v>10</v>
      </c>
      <c r="B8" s="758">
        <v>327311</v>
      </c>
      <c r="C8" s="758">
        <v>99825</v>
      </c>
      <c r="D8" s="758">
        <v>23533</v>
      </c>
      <c r="E8" s="758">
        <v>14514</v>
      </c>
      <c r="F8" s="758">
        <v>9646</v>
      </c>
      <c r="G8" s="758">
        <v>10296</v>
      </c>
      <c r="H8" s="758">
        <v>9717</v>
      </c>
      <c r="I8" s="758">
        <v>9906</v>
      </c>
      <c r="J8" s="758">
        <v>29084</v>
      </c>
      <c r="K8" s="758">
        <v>10784</v>
      </c>
      <c r="L8" s="758">
        <v>11313</v>
      </c>
      <c r="M8" s="582"/>
      <c r="N8" s="582"/>
      <c r="O8" s="582"/>
      <c r="P8" s="1097"/>
      <c r="Q8" s="759"/>
      <c r="R8" s="756"/>
      <c r="S8" s="756"/>
      <c r="T8" s="756"/>
      <c r="U8" s="756"/>
      <c r="V8" s="756"/>
      <c r="W8" s="756"/>
      <c r="X8" s="756"/>
      <c r="Y8" s="756"/>
      <c r="Z8" s="756"/>
      <c r="AA8" s="756"/>
      <c r="AB8" s="756"/>
      <c r="AC8" s="582"/>
      <c r="AD8" s="582"/>
      <c r="AE8" s="582"/>
      <c r="AF8" s="582"/>
      <c r="AG8" s="582"/>
      <c r="AH8" s="582"/>
      <c r="AI8" s="582"/>
      <c r="AJ8" s="582"/>
      <c r="AK8" s="582"/>
      <c r="AL8" s="582"/>
      <c r="AM8" s="582"/>
    </row>
    <row r="9" spans="1:39" ht="12.75" customHeight="1">
      <c r="A9" s="760"/>
      <c r="B9" s="761"/>
      <c r="C9" s="761"/>
      <c r="D9" s="758"/>
      <c r="E9" s="758"/>
      <c r="F9" s="758"/>
      <c r="G9" s="758"/>
      <c r="H9" s="758"/>
      <c r="I9" s="758"/>
      <c r="J9" s="758"/>
      <c r="K9" s="758"/>
      <c r="L9" s="758"/>
      <c r="M9" s="582"/>
      <c r="N9" s="582"/>
      <c r="O9" s="582"/>
      <c r="P9" s="1097"/>
      <c r="Q9" s="759"/>
      <c r="R9" s="756"/>
      <c r="S9" s="756"/>
      <c r="T9" s="756"/>
      <c r="U9" s="756"/>
      <c r="V9" s="756"/>
      <c r="W9" s="756"/>
      <c r="X9" s="756"/>
      <c r="Y9" s="756"/>
      <c r="Z9" s="756"/>
      <c r="AA9" s="756"/>
      <c r="AB9" s="756"/>
      <c r="AC9" s="582"/>
      <c r="AD9" s="582"/>
      <c r="AE9" s="582"/>
      <c r="AF9" s="582"/>
      <c r="AG9" s="582"/>
      <c r="AH9" s="582"/>
      <c r="AI9" s="582"/>
      <c r="AJ9" s="582"/>
      <c r="AK9" s="582"/>
      <c r="AL9" s="582"/>
      <c r="AM9" s="582"/>
    </row>
    <row r="10" spans="1:39" ht="12.75" customHeight="1">
      <c r="A10" s="762" t="s">
        <v>567</v>
      </c>
      <c r="B10" s="763"/>
      <c r="C10" s="763"/>
      <c r="D10" s="763"/>
      <c r="E10" s="763"/>
      <c r="F10" s="763"/>
      <c r="G10" s="763"/>
      <c r="H10" s="763"/>
      <c r="I10" s="763"/>
      <c r="J10" s="763"/>
      <c r="K10" s="763"/>
      <c r="L10" s="763"/>
      <c r="M10" s="582"/>
      <c r="N10" s="582"/>
      <c r="O10" s="582"/>
      <c r="P10" s="1097"/>
      <c r="Q10" s="759"/>
      <c r="R10" s="756"/>
      <c r="S10" s="756"/>
      <c r="T10" s="756"/>
      <c r="U10" s="756"/>
      <c r="V10" s="756"/>
      <c r="W10" s="756"/>
      <c r="X10" s="756"/>
      <c r="Y10" s="756"/>
      <c r="Z10" s="756"/>
      <c r="AA10" s="756"/>
      <c r="AB10" s="756"/>
      <c r="AC10" s="582"/>
      <c r="AD10" s="582"/>
      <c r="AE10" s="582"/>
      <c r="AF10" s="582"/>
      <c r="AG10" s="582"/>
      <c r="AH10" s="582"/>
      <c r="AI10" s="582"/>
      <c r="AJ10" s="582"/>
      <c r="AK10" s="582"/>
      <c r="AL10" s="582"/>
      <c r="AM10" s="582"/>
    </row>
    <row r="11" spans="1:39" s="766" customFormat="1" ht="12.75" customHeight="1">
      <c r="A11" s="764" t="s">
        <v>76</v>
      </c>
      <c r="B11" s="765">
        <v>63819</v>
      </c>
      <c r="C11" s="765">
        <v>15753</v>
      </c>
      <c r="D11" s="765">
        <v>8266</v>
      </c>
      <c r="E11" s="765">
        <v>2680</v>
      </c>
      <c r="F11" s="765">
        <v>1052</v>
      </c>
      <c r="G11" s="765">
        <v>1291</v>
      </c>
      <c r="H11" s="765">
        <v>1273</v>
      </c>
      <c r="I11" s="765">
        <v>1279</v>
      </c>
      <c r="J11" s="765">
        <v>6562</v>
      </c>
      <c r="K11" s="765">
        <v>1114</v>
      </c>
      <c r="L11" s="765">
        <v>1745</v>
      </c>
      <c r="M11" s="597"/>
      <c r="N11" s="597"/>
      <c r="O11" s="597"/>
      <c r="P11" s="1097"/>
      <c r="Q11" s="759"/>
      <c r="R11" s="756"/>
      <c r="S11" s="756"/>
      <c r="T11" s="756"/>
      <c r="U11" s="756"/>
      <c r="V11" s="756"/>
      <c r="W11" s="756"/>
      <c r="X11" s="756"/>
      <c r="Y11" s="756"/>
      <c r="Z11" s="756"/>
      <c r="AA11" s="756"/>
      <c r="AB11" s="756"/>
      <c r="AC11" s="597"/>
      <c r="AD11" s="597"/>
      <c r="AE11" s="597"/>
      <c r="AF11" s="597"/>
      <c r="AG11" s="597"/>
      <c r="AH11" s="597"/>
      <c r="AI11" s="597"/>
      <c r="AJ11" s="597"/>
      <c r="AK11" s="597"/>
      <c r="AL11" s="597"/>
      <c r="AM11" s="597"/>
    </row>
    <row r="12" spans="1:39" ht="12.75" customHeight="1">
      <c r="A12" s="767" t="s">
        <v>76</v>
      </c>
      <c r="B12" s="758">
        <v>39759</v>
      </c>
      <c r="C12" s="758">
        <v>9171.0476284661254</v>
      </c>
      <c r="D12" s="758">
        <v>7215</v>
      </c>
      <c r="E12" s="758">
        <v>1714</v>
      </c>
      <c r="F12" s="758">
        <v>629</v>
      </c>
      <c r="G12" s="758">
        <v>894</v>
      </c>
      <c r="H12" s="758">
        <v>870</v>
      </c>
      <c r="I12" s="758">
        <v>898.09934110541815</v>
      </c>
      <c r="J12" s="758">
        <v>4643</v>
      </c>
      <c r="K12" s="758">
        <v>655</v>
      </c>
      <c r="L12" s="758">
        <v>1344.0435505893267</v>
      </c>
      <c r="M12" s="582"/>
      <c r="N12" s="582"/>
      <c r="O12" s="582"/>
      <c r="P12" s="1097"/>
      <c r="Q12" s="759"/>
      <c r="R12" s="756"/>
      <c r="S12" s="756"/>
      <c r="T12" s="756"/>
      <c r="U12" s="756"/>
      <c r="V12" s="756"/>
      <c r="W12" s="756"/>
      <c r="X12" s="756"/>
      <c r="Y12" s="756"/>
      <c r="Z12" s="756"/>
      <c r="AA12" s="756"/>
      <c r="AB12" s="756"/>
      <c r="AC12" s="582"/>
      <c r="AD12" s="582"/>
      <c r="AE12" s="582"/>
      <c r="AF12" s="582"/>
      <c r="AG12" s="582"/>
      <c r="AH12" s="582"/>
      <c r="AI12" s="582"/>
      <c r="AJ12" s="582"/>
      <c r="AK12" s="582"/>
      <c r="AL12" s="582"/>
      <c r="AM12" s="582"/>
    </row>
    <row r="13" spans="1:39" ht="12.75" customHeight="1">
      <c r="A13" s="767" t="s">
        <v>77</v>
      </c>
      <c r="B13" s="758">
        <v>8086</v>
      </c>
      <c r="C13" s="758">
        <v>2696</v>
      </c>
      <c r="D13" s="758">
        <v>317</v>
      </c>
      <c r="E13" s="758">
        <v>272.0383896294428</v>
      </c>
      <c r="F13" s="758">
        <v>106</v>
      </c>
      <c r="G13" s="758">
        <v>98</v>
      </c>
      <c r="H13" s="758">
        <v>109</v>
      </c>
      <c r="I13" s="758">
        <v>95</v>
      </c>
      <c r="J13" s="758">
        <v>899</v>
      </c>
      <c r="K13" s="758">
        <v>104</v>
      </c>
      <c r="L13" s="758">
        <v>116</v>
      </c>
      <c r="M13" s="582"/>
      <c r="N13" s="582"/>
      <c r="O13" s="582"/>
      <c r="P13" s="1097"/>
      <c r="Q13" s="759"/>
      <c r="R13" s="756"/>
      <c r="S13" s="756"/>
      <c r="T13" s="756"/>
      <c r="U13" s="756"/>
      <c r="V13" s="756"/>
      <c r="W13" s="756"/>
      <c r="X13" s="756"/>
      <c r="Y13" s="756"/>
      <c r="Z13" s="756"/>
      <c r="AA13" s="756"/>
      <c r="AB13" s="756"/>
      <c r="AC13" s="582"/>
      <c r="AD13" s="582"/>
      <c r="AE13" s="582"/>
      <c r="AF13" s="582"/>
      <c r="AG13" s="582"/>
      <c r="AH13" s="582"/>
      <c r="AI13" s="582"/>
      <c r="AJ13" s="582"/>
      <c r="AK13" s="582"/>
      <c r="AL13" s="582"/>
      <c r="AM13" s="582"/>
    </row>
    <row r="14" spans="1:39" ht="12.75" customHeight="1">
      <c r="A14" s="767" t="s">
        <v>78</v>
      </c>
      <c r="B14" s="758">
        <v>15973</v>
      </c>
      <c r="C14" s="758">
        <v>3885</v>
      </c>
      <c r="D14" s="758">
        <v>732</v>
      </c>
      <c r="E14" s="758">
        <v>694</v>
      </c>
      <c r="F14" s="758">
        <v>315</v>
      </c>
      <c r="G14" s="758">
        <v>299</v>
      </c>
      <c r="H14" s="758">
        <v>293</v>
      </c>
      <c r="I14" s="758">
        <v>285</v>
      </c>
      <c r="J14" s="758">
        <v>1019</v>
      </c>
      <c r="K14" s="758">
        <v>354.02256184653481</v>
      </c>
      <c r="L14" s="758">
        <v>284</v>
      </c>
      <c r="M14" s="582"/>
      <c r="N14" s="582"/>
      <c r="O14" s="582"/>
      <c r="P14" s="1097"/>
      <c r="Q14" s="759"/>
      <c r="R14" s="756"/>
      <c r="S14" s="756"/>
      <c r="T14" s="756"/>
      <c r="U14" s="756"/>
      <c r="V14" s="756"/>
      <c r="W14" s="756"/>
      <c r="X14" s="756"/>
      <c r="Y14" s="756"/>
      <c r="Z14" s="756"/>
      <c r="AA14" s="756"/>
      <c r="AB14" s="756"/>
      <c r="AC14" s="582"/>
      <c r="AD14" s="582"/>
      <c r="AE14" s="582"/>
      <c r="AF14" s="582"/>
      <c r="AG14" s="582"/>
      <c r="AH14" s="582"/>
      <c r="AI14" s="582"/>
      <c r="AJ14" s="582"/>
      <c r="AK14" s="582"/>
      <c r="AL14" s="582"/>
      <c r="AM14" s="582"/>
    </row>
    <row r="15" spans="1:39" s="766" customFormat="1" ht="12.75" customHeight="1">
      <c r="A15" s="764" t="s">
        <v>79</v>
      </c>
      <c r="B15" s="765">
        <v>28460</v>
      </c>
      <c r="C15" s="765">
        <v>7137</v>
      </c>
      <c r="D15" s="765">
        <v>3433</v>
      </c>
      <c r="E15" s="765">
        <v>1817</v>
      </c>
      <c r="F15" s="765">
        <v>1243</v>
      </c>
      <c r="G15" s="765">
        <v>1411</v>
      </c>
      <c r="H15" s="765">
        <v>1235</v>
      </c>
      <c r="I15" s="765">
        <v>1319</v>
      </c>
      <c r="J15" s="765">
        <v>2679</v>
      </c>
      <c r="K15" s="765">
        <v>1329</v>
      </c>
      <c r="L15" s="765">
        <v>1471</v>
      </c>
      <c r="M15" s="597"/>
      <c r="N15" s="597"/>
      <c r="O15" s="597"/>
      <c r="P15" s="1097"/>
      <c r="Q15" s="759"/>
      <c r="R15" s="756"/>
      <c r="S15" s="756"/>
      <c r="T15" s="756"/>
      <c r="U15" s="756"/>
      <c r="V15" s="756"/>
      <c r="W15" s="756"/>
      <c r="X15" s="756"/>
      <c r="Y15" s="756"/>
      <c r="Z15" s="756"/>
      <c r="AA15" s="756"/>
      <c r="AB15" s="756"/>
      <c r="AC15" s="597"/>
      <c r="AD15" s="597"/>
      <c r="AE15" s="597"/>
      <c r="AF15" s="597"/>
      <c r="AG15" s="597"/>
      <c r="AH15" s="597"/>
      <c r="AI15" s="597"/>
      <c r="AJ15" s="597"/>
      <c r="AK15" s="597"/>
      <c r="AL15" s="597"/>
      <c r="AM15" s="597"/>
    </row>
    <row r="16" spans="1:39" ht="12.75" customHeight="1">
      <c r="A16" s="767" t="s">
        <v>79</v>
      </c>
      <c r="B16" s="758">
        <v>16092</v>
      </c>
      <c r="C16" s="758">
        <v>4203</v>
      </c>
      <c r="D16" s="758">
        <v>2763</v>
      </c>
      <c r="E16" s="758">
        <v>1271</v>
      </c>
      <c r="F16" s="758">
        <v>837</v>
      </c>
      <c r="G16" s="758">
        <v>977</v>
      </c>
      <c r="H16" s="758">
        <v>808</v>
      </c>
      <c r="I16" s="758">
        <v>901</v>
      </c>
      <c r="J16" s="758">
        <v>1755</v>
      </c>
      <c r="K16" s="758">
        <v>869</v>
      </c>
      <c r="L16" s="758">
        <v>1038</v>
      </c>
      <c r="M16" s="582"/>
      <c r="N16" s="582"/>
      <c r="O16" s="582"/>
      <c r="P16" s="1097"/>
      <c r="Q16" s="759"/>
      <c r="R16" s="756"/>
      <c r="S16" s="756"/>
      <c r="T16" s="756"/>
      <c r="U16" s="756"/>
      <c r="V16" s="756"/>
      <c r="W16" s="756"/>
      <c r="X16" s="756"/>
      <c r="Y16" s="756"/>
      <c r="Z16" s="756"/>
      <c r="AA16" s="756"/>
      <c r="AB16" s="756"/>
      <c r="AC16" s="582"/>
      <c r="AD16" s="582"/>
      <c r="AE16" s="582"/>
      <c r="AF16" s="582"/>
      <c r="AG16" s="582"/>
      <c r="AH16" s="582"/>
      <c r="AI16" s="582"/>
      <c r="AJ16" s="582"/>
      <c r="AK16" s="582"/>
      <c r="AL16" s="582"/>
      <c r="AM16" s="582"/>
    </row>
    <row r="17" spans="1:39" ht="12.75" customHeight="1">
      <c r="A17" s="767" t="s">
        <v>80</v>
      </c>
      <c r="B17" s="758">
        <v>8367</v>
      </c>
      <c r="C17" s="758">
        <v>2175.0649326081079</v>
      </c>
      <c r="D17" s="758">
        <v>392</v>
      </c>
      <c r="E17" s="758">
        <v>295</v>
      </c>
      <c r="F17" s="758">
        <v>171</v>
      </c>
      <c r="G17" s="758">
        <v>201</v>
      </c>
      <c r="H17" s="758">
        <v>197</v>
      </c>
      <c r="I17" s="758">
        <v>193</v>
      </c>
      <c r="J17" s="758">
        <v>527</v>
      </c>
      <c r="K17" s="758">
        <v>229</v>
      </c>
      <c r="L17" s="758">
        <v>196</v>
      </c>
      <c r="M17" s="582"/>
      <c r="N17" s="582"/>
      <c r="O17" s="582"/>
      <c r="P17" s="1097"/>
      <c r="Q17" s="759"/>
      <c r="R17" s="756"/>
      <c r="S17" s="756"/>
      <c r="T17" s="756"/>
      <c r="U17" s="756"/>
      <c r="V17" s="756"/>
      <c r="W17" s="756"/>
      <c r="X17" s="756"/>
      <c r="Y17" s="756"/>
      <c r="Z17" s="756"/>
      <c r="AA17" s="756"/>
      <c r="AB17" s="756"/>
      <c r="AC17" s="582"/>
      <c r="AD17" s="582"/>
      <c r="AE17" s="582"/>
      <c r="AF17" s="582"/>
      <c r="AG17" s="582"/>
      <c r="AH17" s="582"/>
      <c r="AI17" s="582"/>
      <c r="AJ17" s="582"/>
      <c r="AK17" s="582"/>
      <c r="AL17" s="582"/>
      <c r="AM17" s="582"/>
    </row>
    <row r="18" spans="1:39" ht="12.75" customHeight="1">
      <c r="A18" s="767" t="s">
        <v>81</v>
      </c>
      <c r="B18" s="758">
        <v>4001.0760410798698</v>
      </c>
      <c r="C18" s="758">
        <v>758</v>
      </c>
      <c r="D18" s="758">
        <v>277.00712733956959</v>
      </c>
      <c r="E18" s="758">
        <v>249</v>
      </c>
      <c r="F18" s="758">
        <v>234</v>
      </c>
      <c r="G18" s="758">
        <v>232</v>
      </c>
      <c r="H18" s="758">
        <v>229</v>
      </c>
      <c r="I18" s="758">
        <v>223</v>
      </c>
      <c r="J18" s="758">
        <v>396</v>
      </c>
      <c r="K18" s="758">
        <v>229</v>
      </c>
      <c r="L18" s="758">
        <v>237</v>
      </c>
      <c r="M18" s="582"/>
      <c r="N18" s="582"/>
      <c r="O18" s="582"/>
      <c r="P18" s="1097"/>
      <c r="Q18" s="759"/>
      <c r="R18" s="756"/>
      <c r="S18" s="756"/>
      <c r="T18" s="756"/>
      <c r="U18" s="756"/>
      <c r="V18" s="756"/>
      <c r="W18" s="756"/>
      <c r="X18" s="756"/>
      <c r="Y18" s="756"/>
      <c r="Z18" s="756"/>
      <c r="AA18" s="756"/>
      <c r="AB18" s="756"/>
      <c r="AC18" s="582"/>
      <c r="AD18" s="582"/>
      <c r="AE18" s="582"/>
      <c r="AF18" s="582"/>
      <c r="AG18" s="582"/>
      <c r="AH18" s="582"/>
      <c r="AI18" s="582"/>
      <c r="AJ18" s="582"/>
      <c r="AK18" s="582"/>
      <c r="AL18" s="582"/>
      <c r="AM18" s="582"/>
    </row>
    <row r="19" spans="1:39" s="766" customFormat="1" ht="12.75" customHeight="1">
      <c r="A19" s="764" t="s">
        <v>82</v>
      </c>
      <c r="B19" s="765">
        <v>128721</v>
      </c>
      <c r="C19" s="765">
        <v>52416</v>
      </c>
      <c r="D19" s="765">
        <v>62122</v>
      </c>
      <c r="E19" s="765">
        <v>11984</v>
      </c>
      <c r="F19" s="765">
        <v>9472</v>
      </c>
      <c r="G19" s="765">
        <v>14810</v>
      </c>
      <c r="H19" s="765">
        <v>10829</v>
      </c>
      <c r="I19" s="765">
        <v>11733</v>
      </c>
      <c r="J19" s="765">
        <v>15719</v>
      </c>
      <c r="K19" s="765">
        <v>8007</v>
      </c>
      <c r="L19" s="765">
        <v>27705</v>
      </c>
      <c r="M19" s="597"/>
      <c r="N19" s="597"/>
      <c r="O19" s="597"/>
      <c r="P19" s="1097"/>
      <c r="Q19" s="759"/>
      <c r="R19" s="756"/>
      <c r="S19" s="756"/>
      <c r="T19" s="756"/>
      <c r="U19" s="756"/>
      <c r="V19" s="756"/>
      <c r="W19" s="756"/>
      <c r="X19" s="756"/>
      <c r="Y19" s="756"/>
      <c r="Z19" s="756"/>
      <c r="AA19" s="756"/>
      <c r="AB19" s="756"/>
      <c r="AC19" s="597"/>
      <c r="AD19" s="597"/>
      <c r="AE19" s="597"/>
      <c r="AF19" s="597"/>
      <c r="AG19" s="597"/>
      <c r="AH19" s="597"/>
      <c r="AI19" s="597"/>
      <c r="AJ19" s="597"/>
      <c r="AK19" s="597"/>
      <c r="AL19" s="597"/>
      <c r="AM19" s="597"/>
    </row>
    <row r="20" spans="1:39" ht="12.75" customHeight="1">
      <c r="A20" s="767" t="s">
        <v>82</v>
      </c>
      <c r="B20" s="758">
        <v>94352</v>
      </c>
      <c r="C20" s="758">
        <v>40074</v>
      </c>
      <c r="D20" s="758">
        <v>50479</v>
      </c>
      <c r="E20" s="758">
        <v>9506</v>
      </c>
      <c r="F20" s="758">
        <v>7722</v>
      </c>
      <c r="G20" s="758">
        <v>12640</v>
      </c>
      <c r="H20" s="758">
        <v>8876</v>
      </c>
      <c r="I20" s="758">
        <v>9681</v>
      </c>
      <c r="J20" s="758">
        <v>11964</v>
      </c>
      <c r="K20" s="758">
        <v>6366</v>
      </c>
      <c r="L20" s="758">
        <v>24023</v>
      </c>
      <c r="M20" s="582"/>
      <c r="N20" s="582"/>
      <c r="O20" s="582"/>
      <c r="P20" s="1097"/>
      <c r="Q20" s="759"/>
      <c r="R20" s="756"/>
      <c r="S20" s="756"/>
      <c r="T20" s="756"/>
      <c r="U20" s="756"/>
      <c r="V20" s="756"/>
      <c r="W20" s="756"/>
      <c r="X20" s="756"/>
      <c r="Y20" s="756"/>
      <c r="Z20" s="756"/>
      <c r="AA20" s="756"/>
      <c r="AB20" s="756"/>
      <c r="AC20" s="582"/>
      <c r="AD20" s="582"/>
      <c r="AE20" s="582"/>
      <c r="AF20" s="582"/>
      <c r="AG20" s="582"/>
      <c r="AH20" s="582"/>
      <c r="AI20" s="582"/>
      <c r="AJ20" s="582"/>
      <c r="AK20" s="582"/>
      <c r="AL20" s="582"/>
      <c r="AM20" s="582"/>
    </row>
    <row r="21" spans="1:39" ht="12.75" customHeight="1">
      <c r="A21" s="767" t="s">
        <v>83</v>
      </c>
      <c r="B21" s="758">
        <v>34368</v>
      </c>
      <c r="C21" s="758">
        <v>12342</v>
      </c>
      <c r="D21" s="758">
        <v>11642</v>
      </c>
      <c r="E21" s="758">
        <v>2478</v>
      </c>
      <c r="F21" s="758">
        <v>1750</v>
      </c>
      <c r="G21" s="758">
        <v>2170.0961948979807</v>
      </c>
      <c r="H21" s="758">
        <v>1952</v>
      </c>
      <c r="I21" s="758">
        <v>2052.0886742824587</v>
      </c>
      <c r="J21" s="758">
        <v>3755</v>
      </c>
      <c r="K21" s="758">
        <v>1640</v>
      </c>
      <c r="L21" s="758">
        <v>3681</v>
      </c>
      <c r="M21" s="582"/>
      <c r="N21" s="582"/>
      <c r="O21" s="582"/>
      <c r="P21" s="1097"/>
      <c r="Q21" s="759"/>
      <c r="R21" s="756"/>
      <c r="S21" s="756"/>
      <c r="T21" s="756"/>
      <c r="U21" s="756"/>
      <c r="V21" s="756"/>
      <c r="W21" s="756"/>
      <c r="X21" s="756"/>
      <c r="Y21" s="756"/>
      <c r="Z21" s="756"/>
      <c r="AA21" s="756"/>
      <c r="AB21" s="756"/>
      <c r="AC21" s="582"/>
      <c r="AD21" s="582"/>
      <c r="AE21" s="582"/>
      <c r="AF21" s="582"/>
      <c r="AG21" s="582"/>
      <c r="AH21" s="582"/>
      <c r="AI21" s="582"/>
      <c r="AJ21" s="582"/>
      <c r="AK21" s="582"/>
      <c r="AL21" s="582"/>
      <c r="AM21" s="582"/>
    </row>
    <row r="22" spans="1:39" s="766" customFormat="1" ht="12.75" customHeight="1">
      <c r="A22" s="764" t="s">
        <v>84</v>
      </c>
      <c r="B22" s="765">
        <v>57060</v>
      </c>
      <c r="C22" s="765">
        <v>17015</v>
      </c>
      <c r="D22" s="765">
        <v>6979</v>
      </c>
      <c r="E22" s="765">
        <v>2655</v>
      </c>
      <c r="F22" s="765">
        <v>1973</v>
      </c>
      <c r="G22" s="765">
        <v>2329.0958016220525</v>
      </c>
      <c r="H22" s="765">
        <v>2059</v>
      </c>
      <c r="I22" s="765">
        <v>2125</v>
      </c>
      <c r="J22" s="765">
        <v>4719.0586401930286</v>
      </c>
      <c r="K22" s="765">
        <v>2259</v>
      </c>
      <c r="L22" s="765">
        <v>2714</v>
      </c>
      <c r="M22" s="597"/>
      <c r="N22" s="597"/>
      <c r="O22" s="597"/>
      <c r="P22" s="1097"/>
      <c r="Q22" s="759"/>
      <c r="R22" s="756"/>
      <c r="S22" s="756"/>
      <c r="T22" s="756"/>
      <c r="U22" s="756"/>
      <c r="V22" s="756"/>
      <c r="W22" s="756"/>
      <c r="X22" s="756"/>
      <c r="Y22" s="756"/>
      <c r="Z22" s="756"/>
      <c r="AA22" s="756"/>
      <c r="AB22" s="756"/>
      <c r="AC22" s="597"/>
      <c r="AD22" s="597"/>
      <c r="AE22" s="597"/>
      <c r="AF22" s="597"/>
      <c r="AG22" s="597"/>
      <c r="AH22" s="597"/>
      <c r="AI22" s="597"/>
      <c r="AJ22" s="597"/>
      <c r="AK22" s="597"/>
      <c r="AL22" s="597"/>
      <c r="AM22" s="597"/>
    </row>
    <row r="23" spans="1:39" ht="12.75" customHeight="1">
      <c r="A23" s="767" t="s">
        <v>84</v>
      </c>
      <c r="B23" s="758">
        <v>34894</v>
      </c>
      <c r="C23" s="758">
        <v>10262</v>
      </c>
      <c r="D23" s="758">
        <v>6215</v>
      </c>
      <c r="E23" s="758">
        <v>1991</v>
      </c>
      <c r="F23" s="758">
        <v>1522</v>
      </c>
      <c r="G23" s="758">
        <v>1828</v>
      </c>
      <c r="H23" s="758">
        <v>1593</v>
      </c>
      <c r="I23" s="758">
        <v>1630</v>
      </c>
      <c r="J23" s="758">
        <v>3720</v>
      </c>
      <c r="K23" s="758">
        <v>1698.0661124358928</v>
      </c>
      <c r="L23" s="758">
        <v>2268</v>
      </c>
      <c r="M23" s="582"/>
      <c r="N23" s="582"/>
      <c r="O23" s="582"/>
      <c r="P23" s="1097"/>
      <c r="Q23" s="759"/>
      <c r="R23" s="756"/>
      <c r="S23" s="756"/>
      <c r="T23" s="756"/>
      <c r="U23" s="756"/>
      <c r="V23" s="756"/>
      <c r="W23" s="756"/>
      <c r="X23" s="756"/>
      <c r="Y23" s="756"/>
      <c r="Z23" s="756"/>
      <c r="AA23" s="756"/>
      <c r="AB23" s="756"/>
      <c r="AC23" s="582"/>
      <c r="AD23" s="582"/>
      <c r="AE23" s="582"/>
      <c r="AF23" s="582"/>
      <c r="AG23" s="582"/>
      <c r="AH23" s="582"/>
      <c r="AI23" s="582"/>
      <c r="AJ23" s="582"/>
      <c r="AK23" s="582"/>
      <c r="AL23" s="582"/>
      <c r="AM23" s="582"/>
    </row>
    <row r="24" spans="1:39" ht="12.75" customHeight="1">
      <c r="A24" s="767" t="s">
        <v>85</v>
      </c>
      <c r="B24" s="758">
        <v>9942</v>
      </c>
      <c r="C24" s="758">
        <v>2983</v>
      </c>
      <c r="D24" s="758">
        <v>347</v>
      </c>
      <c r="E24" s="758">
        <v>340</v>
      </c>
      <c r="F24" s="758">
        <v>208</v>
      </c>
      <c r="G24" s="758">
        <v>226.07756581077001</v>
      </c>
      <c r="H24" s="758">
        <v>209</v>
      </c>
      <c r="I24" s="758">
        <v>240</v>
      </c>
      <c r="J24" s="758">
        <v>373</v>
      </c>
      <c r="K24" s="758">
        <v>268</v>
      </c>
      <c r="L24" s="758">
        <v>197</v>
      </c>
      <c r="M24" s="582"/>
      <c r="N24" s="582"/>
      <c r="O24" s="582"/>
      <c r="P24" s="1097"/>
      <c r="Q24" s="759"/>
      <c r="R24" s="756"/>
      <c r="S24" s="756"/>
      <c r="T24" s="756"/>
      <c r="U24" s="756"/>
      <c r="V24" s="756"/>
      <c r="W24" s="756"/>
      <c r="X24" s="756"/>
      <c r="Y24" s="756"/>
      <c r="Z24" s="756"/>
      <c r="AA24" s="756"/>
      <c r="AB24" s="756"/>
      <c r="AC24" s="582"/>
      <c r="AD24" s="582"/>
      <c r="AE24" s="582"/>
      <c r="AF24" s="582"/>
      <c r="AG24" s="582"/>
      <c r="AH24" s="582"/>
      <c r="AI24" s="582"/>
      <c r="AJ24" s="582"/>
      <c r="AK24" s="582"/>
      <c r="AL24" s="582"/>
      <c r="AM24" s="582"/>
    </row>
    <row r="25" spans="1:39" ht="12.75" customHeight="1">
      <c r="A25" s="767" t="s">
        <v>86</v>
      </c>
      <c r="B25" s="758">
        <v>12224</v>
      </c>
      <c r="C25" s="758">
        <v>3768</v>
      </c>
      <c r="D25" s="758">
        <v>416</v>
      </c>
      <c r="E25" s="758">
        <v>324</v>
      </c>
      <c r="F25" s="758">
        <v>242</v>
      </c>
      <c r="G25" s="758">
        <v>274</v>
      </c>
      <c r="H25" s="758">
        <v>255</v>
      </c>
      <c r="I25" s="758">
        <v>253</v>
      </c>
      <c r="J25" s="758">
        <v>624</v>
      </c>
      <c r="K25" s="758">
        <v>293</v>
      </c>
      <c r="L25" s="758">
        <v>248</v>
      </c>
      <c r="M25" s="582"/>
      <c r="N25" s="582"/>
      <c r="O25" s="582"/>
      <c r="P25" s="1097"/>
      <c r="Q25" s="759"/>
      <c r="R25" s="756"/>
      <c r="S25" s="756"/>
      <c r="T25" s="756"/>
      <c r="U25" s="756"/>
      <c r="V25" s="756"/>
      <c r="W25" s="756"/>
      <c r="X25" s="756"/>
      <c r="Y25" s="756"/>
      <c r="Z25" s="756"/>
      <c r="AA25" s="756"/>
      <c r="AB25" s="756"/>
      <c r="AC25" s="582"/>
      <c r="AD25" s="582"/>
      <c r="AE25" s="582"/>
      <c r="AF25" s="582"/>
      <c r="AG25" s="582"/>
      <c r="AH25" s="582"/>
      <c r="AI25" s="582"/>
      <c r="AJ25" s="582"/>
      <c r="AK25" s="582"/>
      <c r="AL25" s="582"/>
      <c r="AM25" s="582"/>
    </row>
    <row r="26" spans="1:39" s="766" customFormat="1" ht="12.75" customHeight="1">
      <c r="A26" s="764" t="s">
        <v>87</v>
      </c>
      <c r="B26" s="765">
        <v>58365</v>
      </c>
      <c r="C26" s="765">
        <v>16324</v>
      </c>
      <c r="D26" s="765">
        <v>6509.0464002657127</v>
      </c>
      <c r="E26" s="765">
        <v>2748</v>
      </c>
      <c r="F26" s="765">
        <v>1571</v>
      </c>
      <c r="G26" s="765">
        <v>1744.0269362545698</v>
      </c>
      <c r="H26" s="765">
        <v>1541</v>
      </c>
      <c r="I26" s="765">
        <v>1720</v>
      </c>
      <c r="J26" s="765">
        <v>4866</v>
      </c>
      <c r="K26" s="765">
        <v>1852.0969814498374</v>
      </c>
      <c r="L26" s="765">
        <v>2127</v>
      </c>
      <c r="M26" s="597"/>
      <c r="N26" s="597"/>
      <c r="O26" s="597"/>
      <c r="P26" s="1097"/>
      <c r="Q26" s="759"/>
      <c r="R26" s="756"/>
      <c r="S26" s="756"/>
      <c r="T26" s="756"/>
      <c r="U26" s="756"/>
      <c r="V26" s="756"/>
      <c r="W26" s="756"/>
      <c r="X26" s="756"/>
      <c r="Y26" s="756"/>
      <c r="Z26" s="756"/>
      <c r="AA26" s="756"/>
      <c r="AB26" s="756"/>
      <c r="AC26" s="597"/>
      <c r="AD26" s="597"/>
      <c r="AE26" s="597"/>
      <c r="AF26" s="597"/>
      <c r="AG26" s="597"/>
      <c r="AH26" s="597"/>
      <c r="AI26" s="597"/>
      <c r="AJ26" s="597"/>
      <c r="AK26" s="597"/>
      <c r="AL26" s="597"/>
      <c r="AM26" s="597"/>
    </row>
    <row r="27" spans="1:39" ht="12.75" customHeight="1">
      <c r="A27" s="767" t="s">
        <v>87</v>
      </c>
      <c r="B27" s="758">
        <v>20686.097271683928</v>
      </c>
      <c r="C27" s="758">
        <v>6294</v>
      </c>
      <c r="D27" s="758">
        <v>4410</v>
      </c>
      <c r="E27" s="758">
        <v>1339.0748128791995</v>
      </c>
      <c r="F27" s="758">
        <v>747</v>
      </c>
      <c r="G27" s="758">
        <v>925</v>
      </c>
      <c r="H27" s="758">
        <v>770</v>
      </c>
      <c r="I27" s="758">
        <v>905</v>
      </c>
      <c r="J27" s="758">
        <v>2081</v>
      </c>
      <c r="K27" s="758">
        <v>824</v>
      </c>
      <c r="L27" s="758">
        <v>1353</v>
      </c>
      <c r="M27" s="582"/>
      <c r="N27" s="582"/>
      <c r="O27" s="582"/>
      <c r="P27" s="1097"/>
      <c r="Q27" s="759"/>
      <c r="R27" s="756"/>
      <c r="S27" s="756"/>
      <c r="T27" s="756"/>
      <c r="U27" s="756"/>
      <c r="V27" s="756"/>
      <c r="W27" s="756"/>
      <c r="X27" s="756"/>
      <c r="Y27" s="756"/>
      <c r="Z27" s="756"/>
      <c r="AA27" s="756"/>
      <c r="AB27" s="756"/>
      <c r="AC27" s="582"/>
      <c r="AD27" s="582"/>
      <c r="AE27" s="582"/>
      <c r="AF27" s="582"/>
      <c r="AG27" s="582"/>
      <c r="AH27" s="582"/>
      <c r="AI27" s="582"/>
      <c r="AJ27" s="582"/>
      <c r="AK27" s="582"/>
      <c r="AL27" s="582"/>
      <c r="AM27" s="582"/>
    </row>
    <row r="28" spans="1:39" ht="12.75" customHeight="1">
      <c r="A28" s="767" t="s">
        <v>88</v>
      </c>
      <c r="B28" s="758">
        <v>20965</v>
      </c>
      <c r="C28" s="758">
        <v>6039</v>
      </c>
      <c r="D28" s="758">
        <v>1281</v>
      </c>
      <c r="E28" s="758">
        <v>874</v>
      </c>
      <c r="F28" s="758">
        <v>547</v>
      </c>
      <c r="G28" s="758">
        <v>522</v>
      </c>
      <c r="H28" s="758">
        <v>515</v>
      </c>
      <c r="I28" s="758">
        <v>541</v>
      </c>
      <c r="J28" s="758">
        <v>1655</v>
      </c>
      <c r="K28" s="758">
        <v>665</v>
      </c>
      <c r="L28" s="758">
        <v>483</v>
      </c>
      <c r="M28" s="582"/>
      <c r="N28" s="582"/>
      <c r="O28" s="582"/>
      <c r="P28" s="1097"/>
      <c r="Q28" s="759"/>
      <c r="R28" s="756"/>
      <c r="S28" s="756"/>
      <c r="T28" s="756"/>
      <c r="U28" s="756"/>
      <c r="V28" s="756"/>
      <c r="W28" s="756"/>
      <c r="X28" s="756"/>
      <c r="Y28" s="756"/>
      <c r="Z28" s="756"/>
      <c r="AA28" s="756"/>
      <c r="AB28" s="756"/>
      <c r="AC28" s="582"/>
      <c r="AD28" s="582"/>
      <c r="AE28" s="582"/>
      <c r="AF28" s="582"/>
      <c r="AG28" s="582"/>
      <c r="AH28" s="582"/>
      <c r="AI28" s="582"/>
      <c r="AJ28" s="582"/>
      <c r="AK28" s="582"/>
      <c r="AL28" s="582"/>
      <c r="AM28" s="582"/>
    </row>
    <row r="29" spans="1:39" ht="12.75" customHeight="1">
      <c r="A29" s="767" t="s">
        <v>89</v>
      </c>
      <c r="B29" s="758">
        <v>16713</v>
      </c>
      <c r="C29" s="758">
        <v>3991</v>
      </c>
      <c r="D29" s="758">
        <v>816</v>
      </c>
      <c r="E29" s="758">
        <v>535</v>
      </c>
      <c r="F29" s="758">
        <v>275</v>
      </c>
      <c r="G29" s="758">
        <v>295</v>
      </c>
      <c r="H29" s="758">
        <v>255</v>
      </c>
      <c r="I29" s="758">
        <v>273</v>
      </c>
      <c r="J29" s="758">
        <v>1129</v>
      </c>
      <c r="K29" s="758">
        <v>361</v>
      </c>
      <c r="L29" s="758">
        <v>290</v>
      </c>
      <c r="M29" s="582"/>
      <c r="N29" s="582"/>
      <c r="O29" s="582"/>
      <c r="P29" s="1097"/>
      <c r="Q29" s="759"/>
      <c r="R29" s="756"/>
      <c r="S29" s="756"/>
      <c r="T29" s="756"/>
      <c r="U29" s="756"/>
      <c r="V29" s="756"/>
      <c r="W29" s="756"/>
      <c r="X29" s="756"/>
      <c r="Y29" s="756"/>
      <c r="Z29" s="756"/>
      <c r="AA29" s="756"/>
      <c r="AB29" s="756"/>
      <c r="AC29" s="582"/>
      <c r="AD29" s="582"/>
      <c r="AE29" s="582"/>
      <c r="AF29" s="582"/>
      <c r="AG29" s="582"/>
      <c r="AH29" s="582"/>
      <c r="AI29" s="582"/>
      <c r="AJ29" s="582"/>
      <c r="AK29" s="582"/>
      <c r="AL29" s="582"/>
      <c r="AM29" s="582"/>
    </row>
    <row r="30" spans="1:39" s="766" customFormat="1" ht="12.75" customHeight="1">
      <c r="A30" s="764" t="s">
        <v>90</v>
      </c>
      <c r="B30" s="765">
        <v>35546</v>
      </c>
      <c r="C30" s="765">
        <v>12060</v>
      </c>
      <c r="D30" s="765">
        <v>2931</v>
      </c>
      <c r="E30" s="765">
        <v>1700</v>
      </c>
      <c r="F30" s="765">
        <v>1057.0989478294784</v>
      </c>
      <c r="G30" s="765">
        <v>1188</v>
      </c>
      <c r="H30" s="765">
        <v>1058</v>
      </c>
      <c r="I30" s="765">
        <v>1155</v>
      </c>
      <c r="J30" s="765">
        <v>3429</v>
      </c>
      <c r="K30" s="765">
        <v>1221.0672922636775</v>
      </c>
      <c r="L30" s="765">
        <v>1252</v>
      </c>
      <c r="M30" s="597"/>
      <c r="N30" s="597"/>
      <c r="O30" s="597"/>
      <c r="P30" s="1097"/>
      <c r="Q30" s="759"/>
      <c r="R30" s="756"/>
      <c r="S30" s="756"/>
      <c r="T30" s="756"/>
      <c r="U30" s="756"/>
      <c r="V30" s="756"/>
      <c r="W30" s="756"/>
      <c r="X30" s="756"/>
      <c r="Y30" s="756"/>
      <c r="Z30" s="756"/>
      <c r="AA30" s="756"/>
      <c r="AB30" s="756"/>
      <c r="AC30" s="597"/>
      <c r="AD30" s="597"/>
      <c r="AE30" s="597"/>
      <c r="AF30" s="597"/>
      <c r="AG30" s="597"/>
      <c r="AH30" s="597"/>
      <c r="AI30" s="597"/>
      <c r="AJ30" s="597"/>
      <c r="AK30" s="597"/>
      <c r="AL30" s="597"/>
      <c r="AM30" s="597"/>
    </row>
    <row r="31" spans="1:39" ht="12.75" customHeight="1">
      <c r="A31" s="767" t="s">
        <v>90</v>
      </c>
      <c r="B31" s="758">
        <v>21833</v>
      </c>
      <c r="C31" s="758">
        <v>7118</v>
      </c>
      <c r="D31" s="758">
        <v>2269</v>
      </c>
      <c r="E31" s="758">
        <v>1196</v>
      </c>
      <c r="F31" s="758">
        <v>717</v>
      </c>
      <c r="G31" s="758">
        <v>798</v>
      </c>
      <c r="H31" s="758">
        <v>715</v>
      </c>
      <c r="I31" s="758">
        <v>771</v>
      </c>
      <c r="J31" s="758">
        <v>2043</v>
      </c>
      <c r="K31" s="758">
        <v>821.08390659845293</v>
      </c>
      <c r="L31" s="758">
        <v>886</v>
      </c>
      <c r="M31" s="582"/>
      <c r="N31" s="582"/>
      <c r="O31" s="582"/>
      <c r="P31" s="1097"/>
      <c r="Q31" s="759"/>
      <c r="R31" s="756"/>
      <c r="S31" s="756"/>
      <c r="T31" s="756"/>
      <c r="U31" s="756"/>
      <c r="V31" s="756"/>
      <c r="W31" s="756"/>
      <c r="X31" s="756"/>
      <c r="Y31" s="756"/>
      <c r="Z31" s="756"/>
      <c r="AA31" s="756"/>
      <c r="AB31" s="756"/>
      <c r="AC31" s="582"/>
      <c r="AD31" s="582"/>
      <c r="AE31" s="582"/>
      <c r="AF31" s="582"/>
      <c r="AG31" s="582"/>
      <c r="AH31" s="582"/>
      <c r="AI31" s="582"/>
      <c r="AJ31" s="582"/>
      <c r="AK31" s="582"/>
      <c r="AL31" s="582"/>
      <c r="AM31" s="582"/>
    </row>
    <row r="32" spans="1:39" ht="12.75" customHeight="1">
      <c r="A32" s="767" t="s">
        <v>91</v>
      </c>
      <c r="B32" s="758">
        <v>6237.0080106363457</v>
      </c>
      <c r="C32" s="758">
        <v>2004</v>
      </c>
      <c r="D32" s="758">
        <v>427</v>
      </c>
      <c r="E32" s="758">
        <v>321</v>
      </c>
      <c r="F32" s="758">
        <v>238</v>
      </c>
      <c r="G32" s="758">
        <v>263</v>
      </c>
      <c r="H32" s="758">
        <v>231.0463035208968</v>
      </c>
      <c r="I32" s="758">
        <v>264</v>
      </c>
      <c r="J32" s="758">
        <v>773</v>
      </c>
      <c r="K32" s="758">
        <v>274</v>
      </c>
      <c r="L32" s="758">
        <v>237</v>
      </c>
      <c r="M32" s="582"/>
      <c r="N32" s="582"/>
      <c r="O32" s="582"/>
      <c r="P32" s="1097"/>
      <c r="Q32" s="759"/>
      <c r="R32" s="756"/>
      <c r="S32" s="756"/>
      <c r="T32" s="756"/>
      <c r="U32" s="756"/>
      <c r="V32" s="756"/>
      <c r="W32" s="756"/>
      <c r="X32" s="756"/>
      <c r="Y32" s="756"/>
      <c r="Z32" s="756"/>
      <c r="AA32" s="756"/>
      <c r="AB32" s="756"/>
      <c r="AC32" s="582"/>
      <c r="AD32" s="582"/>
      <c r="AE32" s="582"/>
      <c r="AF32" s="582"/>
      <c r="AG32" s="582"/>
      <c r="AH32" s="582"/>
      <c r="AI32" s="582"/>
      <c r="AJ32" s="582"/>
      <c r="AK32" s="582"/>
      <c r="AL32" s="582"/>
      <c r="AM32" s="582"/>
    </row>
    <row r="33" spans="1:39" ht="12.75" customHeight="1">
      <c r="A33" s="767" t="s">
        <v>92</v>
      </c>
      <c r="B33" s="758">
        <v>7475</v>
      </c>
      <c r="C33" s="758">
        <v>2936</v>
      </c>
      <c r="D33" s="758">
        <v>234</v>
      </c>
      <c r="E33" s="758">
        <v>182</v>
      </c>
      <c r="F33" s="758">
        <v>100</v>
      </c>
      <c r="G33" s="758">
        <v>126</v>
      </c>
      <c r="H33" s="758">
        <v>111</v>
      </c>
      <c r="I33" s="758">
        <v>119</v>
      </c>
      <c r="J33" s="758">
        <v>612</v>
      </c>
      <c r="K33" s="758">
        <v>125</v>
      </c>
      <c r="L33" s="758">
        <v>127</v>
      </c>
      <c r="M33" s="582"/>
      <c r="N33" s="582"/>
      <c r="O33" s="582"/>
      <c r="P33" s="1097"/>
      <c r="Q33" s="759"/>
      <c r="R33" s="756"/>
      <c r="S33" s="756"/>
      <c r="T33" s="756"/>
      <c r="U33" s="756"/>
      <c r="V33" s="756"/>
      <c r="W33" s="756"/>
      <c r="X33" s="756"/>
      <c r="Y33" s="756"/>
      <c r="Z33" s="756"/>
      <c r="AA33" s="756"/>
      <c r="AB33" s="756"/>
      <c r="AC33" s="582"/>
      <c r="AD33" s="582"/>
      <c r="AE33" s="582"/>
      <c r="AF33" s="582"/>
      <c r="AG33" s="582"/>
      <c r="AH33" s="582"/>
      <c r="AI33" s="582"/>
      <c r="AJ33" s="582"/>
      <c r="AK33" s="582"/>
      <c r="AL33" s="582"/>
      <c r="AM33" s="582"/>
    </row>
    <row r="34" spans="1:39" s="766" customFormat="1" ht="12.75" customHeight="1">
      <c r="A34" s="764" t="s">
        <v>93</v>
      </c>
      <c r="B34" s="765">
        <v>17224</v>
      </c>
      <c r="C34" s="765">
        <v>3912</v>
      </c>
      <c r="D34" s="765">
        <v>1803</v>
      </c>
      <c r="E34" s="765">
        <v>573</v>
      </c>
      <c r="F34" s="765">
        <v>311</v>
      </c>
      <c r="G34" s="765">
        <v>366</v>
      </c>
      <c r="H34" s="765">
        <v>354.02256184653481</v>
      </c>
      <c r="I34" s="765">
        <v>357</v>
      </c>
      <c r="J34" s="765">
        <v>1404</v>
      </c>
      <c r="K34" s="765">
        <v>335</v>
      </c>
      <c r="L34" s="765">
        <v>551</v>
      </c>
      <c r="M34" s="597"/>
      <c r="N34" s="597"/>
      <c r="O34" s="597"/>
      <c r="P34" s="1097"/>
      <c r="Q34" s="759"/>
      <c r="R34" s="756"/>
      <c r="S34" s="756"/>
      <c r="T34" s="756"/>
      <c r="U34" s="756"/>
      <c r="V34" s="756"/>
      <c r="W34" s="756"/>
      <c r="X34" s="756"/>
      <c r="Y34" s="756"/>
      <c r="Z34" s="756"/>
      <c r="AA34" s="756"/>
      <c r="AB34" s="756"/>
      <c r="AC34" s="597"/>
      <c r="AD34" s="597"/>
      <c r="AE34" s="597"/>
      <c r="AF34" s="597"/>
      <c r="AG34" s="597"/>
      <c r="AH34" s="597"/>
      <c r="AI34" s="597"/>
      <c r="AJ34" s="597"/>
      <c r="AK34" s="597"/>
      <c r="AL34" s="597"/>
      <c r="AM34" s="597"/>
    </row>
    <row r="35" spans="1:39" ht="12.75" customHeight="1">
      <c r="A35" s="767" t="s">
        <v>93</v>
      </c>
      <c r="B35" s="758">
        <v>17224</v>
      </c>
      <c r="C35" s="758">
        <v>3912</v>
      </c>
      <c r="D35" s="758">
        <v>1803</v>
      </c>
      <c r="E35" s="758">
        <v>573</v>
      </c>
      <c r="F35" s="758">
        <v>311</v>
      </c>
      <c r="G35" s="758">
        <v>366</v>
      </c>
      <c r="H35" s="758">
        <v>354.02256184653481</v>
      </c>
      <c r="I35" s="758">
        <v>357</v>
      </c>
      <c r="J35" s="758">
        <v>1404</v>
      </c>
      <c r="K35" s="758">
        <v>335</v>
      </c>
      <c r="L35" s="758">
        <v>551</v>
      </c>
      <c r="M35" s="582"/>
      <c r="N35" s="582"/>
      <c r="O35" s="582"/>
      <c r="P35" s="1097"/>
      <c r="Q35" s="759"/>
      <c r="R35" s="756"/>
      <c r="S35" s="756"/>
      <c r="T35" s="756"/>
      <c r="U35" s="756"/>
      <c r="V35" s="756"/>
      <c r="W35" s="756"/>
      <c r="X35" s="756"/>
      <c r="Y35" s="756"/>
      <c r="Z35" s="756"/>
      <c r="AA35" s="756"/>
      <c r="AB35" s="756"/>
      <c r="AC35" s="582"/>
      <c r="AD35" s="582"/>
      <c r="AE35" s="582"/>
      <c r="AF35" s="582"/>
      <c r="AG35" s="582"/>
      <c r="AH35" s="582"/>
      <c r="AI35" s="582"/>
      <c r="AJ35" s="582"/>
      <c r="AK35" s="582"/>
      <c r="AL35" s="582"/>
      <c r="AM35" s="582"/>
    </row>
    <row r="36" spans="1:39" s="766" customFormat="1" ht="12.75" customHeight="1">
      <c r="A36" s="764" t="s">
        <v>94</v>
      </c>
      <c r="B36" s="765">
        <v>20445</v>
      </c>
      <c r="C36" s="765">
        <v>6649</v>
      </c>
      <c r="D36" s="765">
        <v>2035</v>
      </c>
      <c r="E36" s="765">
        <v>1155</v>
      </c>
      <c r="F36" s="765">
        <v>976</v>
      </c>
      <c r="G36" s="765">
        <v>988</v>
      </c>
      <c r="H36" s="765">
        <v>971</v>
      </c>
      <c r="I36" s="765">
        <v>986</v>
      </c>
      <c r="J36" s="765">
        <v>1627</v>
      </c>
      <c r="K36" s="765">
        <v>1073</v>
      </c>
      <c r="L36" s="765">
        <v>1034</v>
      </c>
      <c r="M36" s="597"/>
      <c r="N36" s="597"/>
      <c r="O36" s="597"/>
      <c r="P36" s="1097"/>
      <c r="Q36" s="759"/>
      <c r="R36" s="756"/>
      <c r="S36" s="756"/>
      <c r="T36" s="756"/>
      <c r="U36" s="756"/>
      <c r="V36" s="756"/>
      <c r="W36" s="756"/>
      <c r="X36" s="756"/>
      <c r="Y36" s="756"/>
      <c r="Z36" s="756"/>
      <c r="AA36" s="756"/>
      <c r="AB36" s="756"/>
      <c r="AC36" s="597"/>
      <c r="AD36" s="597"/>
      <c r="AE36" s="597"/>
      <c r="AF36" s="597"/>
      <c r="AG36" s="597"/>
      <c r="AH36" s="597"/>
      <c r="AI36" s="597"/>
      <c r="AJ36" s="597"/>
      <c r="AK36" s="597"/>
      <c r="AL36" s="597"/>
      <c r="AM36" s="597"/>
    </row>
    <row r="37" spans="1:39" ht="12.75" customHeight="1">
      <c r="A37" s="767" t="s">
        <v>94</v>
      </c>
      <c r="B37" s="758">
        <v>15661</v>
      </c>
      <c r="C37" s="758">
        <v>5377</v>
      </c>
      <c r="D37" s="758">
        <v>1814</v>
      </c>
      <c r="E37" s="758">
        <v>898.09934110541815</v>
      </c>
      <c r="F37" s="758">
        <v>821.08390659845293</v>
      </c>
      <c r="G37" s="758">
        <v>831.0213820187065</v>
      </c>
      <c r="H37" s="758">
        <v>788</v>
      </c>
      <c r="I37" s="758">
        <v>813</v>
      </c>
      <c r="J37" s="758">
        <v>1356</v>
      </c>
      <c r="K37" s="758">
        <v>870</v>
      </c>
      <c r="L37" s="758">
        <v>863</v>
      </c>
      <c r="M37" s="582"/>
      <c r="N37" s="582"/>
      <c r="O37" s="582"/>
      <c r="P37" s="1097"/>
      <c r="Q37" s="759"/>
      <c r="R37" s="756"/>
      <c r="S37" s="756"/>
      <c r="T37" s="756"/>
      <c r="U37" s="756"/>
      <c r="V37" s="756"/>
      <c r="W37" s="756"/>
      <c r="X37" s="756"/>
      <c r="Y37" s="756"/>
      <c r="Z37" s="756"/>
      <c r="AA37" s="756"/>
      <c r="AB37" s="756"/>
      <c r="AC37" s="582"/>
      <c r="AD37" s="582"/>
      <c r="AE37" s="582"/>
      <c r="AF37" s="582"/>
      <c r="AG37" s="582"/>
      <c r="AH37" s="582"/>
      <c r="AI37" s="582"/>
      <c r="AJ37" s="582"/>
      <c r="AK37" s="582"/>
      <c r="AL37" s="582"/>
      <c r="AM37" s="582"/>
    </row>
    <row r="38" spans="1:39" ht="12.75" customHeight="1">
      <c r="A38" s="767" t="s">
        <v>95</v>
      </c>
      <c r="B38" s="758">
        <v>1428</v>
      </c>
      <c r="C38" s="758">
        <v>470</v>
      </c>
      <c r="D38" s="758">
        <v>101</v>
      </c>
      <c r="E38" s="758">
        <v>162</v>
      </c>
      <c r="F38" s="758">
        <v>70</v>
      </c>
      <c r="G38" s="758">
        <v>79</v>
      </c>
      <c r="H38" s="758">
        <v>79</v>
      </c>
      <c r="I38" s="758">
        <v>78</v>
      </c>
      <c r="J38" s="758">
        <v>96</v>
      </c>
      <c r="K38" s="758">
        <v>75</v>
      </c>
      <c r="L38" s="758">
        <v>88</v>
      </c>
      <c r="M38" s="582"/>
      <c r="N38" s="582"/>
      <c r="O38" s="582"/>
      <c r="P38" s="1097"/>
      <c r="Q38" s="759"/>
      <c r="R38" s="756"/>
      <c r="S38" s="756"/>
      <c r="T38" s="756"/>
      <c r="U38" s="756"/>
      <c r="V38" s="756"/>
      <c r="W38" s="756"/>
      <c r="X38" s="756"/>
      <c r="Y38" s="756"/>
      <c r="Z38" s="756"/>
      <c r="AA38" s="756"/>
      <c r="AB38" s="756"/>
      <c r="AC38" s="582"/>
      <c r="AD38" s="582"/>
      <c r="AE38" s="582"/>
      <c r="AF38" s="582"/>
      <c r="AG38" s="582"/>
      <c r="AH38" s="582"/>
      <c r="AI38" s="582"/>
      <c r="AJ38" s="582"/>
      <c r="AK38" s="582"/>
      <c r="AL38" s="582"/>
      <c r="AM38" s="582"/>
    </row>
    <row r="39" spans="1:39" ht="12.75" customHeight="1">
      <c r="A39" s="767" t="s">
        <v>96</v>
      </c>
      <c r="B39" s="758">
        <v>3355</v>
      </c>
      <c r="C39" s="758">
        <v>801</v>
      </c>
      <c r="D39" s="758">
        <v>119</v>
      </c>
      <c r="E39" s="758">
        <v>94</v>
      </c>
      <c r="F39" s="758">
        <v>84</v>
      </c>
      <c r="G39" s="758">
        <v>78</v>
      </c>
      <c r="H39" s="758">
        <v>103</v>
      </c>
      <c r="I39" s="758">
        <v>94</v>
      </c>
      <c r="J39" s="758">
        <v>173</v>
      </c>
      <c r="K39" s="758">
        <v>126</v>
      </c>
      <c r="L39" s="758">
        <v>83</v>
      </c>
      <c r="M39" s="582"/>
      <c r="N39" s="582"/>
      <c r="O39" s="582"/>
      <c r="P39" s="1097"/>
      <c r="Q39" s="759"/>
      <c r="R39" s="756"/>
      <c r="S39" s="756"/>
      <c r="T39" s="756"/>
      <c r="U39" s="756"/>
      <c r="V39" s="756"/>
      <c r="W39" s="756"/>
      <c r="X39" s="756"/>
      <c r="Y39" s="756"/>
      <c r="Z39" s="756"/>
      <c r="AA39" s="756"/>
      <c r="AB39" s="756"/>
      <c r="AC39" s="582"/>
      <c r="AD39" s="582"/>
      <c r="AE39" s="582"/>
      <c r="AF39" s="582"/>
      <c r="AG39" s="582"/>
      <c r="AH39" s="582"/>
      <c r="AI39" s="582"/>
      <c r="AJ39" s="582"/>
      <c r="AK39" s="582"/>
      <c r="AL39" s="582"/>
      <c r="AM39" s="582"/>
    </row>
    <row r="40" spans="1:39" s="766" customFormat="1" ht="12.75" customHeight="1">
      <c r="A40" s="764" t="s">
        <v>97</v>
      </c>
      <c r="B40" s="765">
        <v>41375</v>
      </c>
      <c r="C40" s="765">
        <v>15086</v>
      </c>
      <c r="D40" s="765">
        <v>3788</v>
      </c>
      <c r="E40" s="765">
        <v>1435</v>
      </c>
      <c r="F40" s="765">
        <v>1037</v>
      </c>
      <c r="G40" s="765">
        <v>1150</v>
      </c>
      <c r="H40" s="765">
        <v>1054</v>
      </c>
      <c r="I40" s="765">
        <v>1141</v>
      </c>
      <c r="J40" s="765">
        <v>5223</v>
      </c>
      <c r="K40" s="765">
        <v>1285</v>
      </c>
      <c r="L40" s="765">
        <v>1252</v>
      </c>
      <c r="M40" s="597"/>
      <c r="N40" s="597"/>
      <c r="O40" s="597"/>
      <c r="P40" s="1097"/>
      <c r="Q40" s="759"/>
      <c r="R40" s="756"/>
      <c r="S40" s="756"/>
      <c r="T40" s="756"/>
      <c r="U40" s="756"/>
      <c r="V40" s="756"/>
      <c r="W40" s="756"/>
      <c r="X40" s="756"/>
      <c r="Y40" s="756"/>
      <c r="Z40" s="756"/>
      <c r="AA40" s="756"/>
      <c r="AB40" s="756"/>
      <c r="AC40" s="597"/>
      <c r="AD40" s="597"/>
      <c r="AE40" s="597"/>
      <c r="AF40" s="597"/>
      <c r="AG40" s="597"/>
      <c r="AH40" s="597"/>
      <c r="AI40" s="597"/>
      <c r="AJ40" s="597"/>
      <c r="AK40" s="597"/>
      <c r="AL40" s="597"/>
      <c r="AM40" s="597"/>
    </row>
    <row r="41" spans="1:39" ht="12.75" customHeight="1">
      <c r="A41" s="767" t="s">
        <v>97</v>
      </c>
      <c r="B41" s="758">
        <v>22379</v>
      </c>
      <c r="C41" s="758">
        <v>7901</v>
      </c>
      <c r="D41" s="758">
        <v>2526</v>
      </c>
      <c r="E41" s="758">
        <v>802</v>
      </c>
      <c r="F41" s="758">
        <v>525</v>
      </c>
      <c r="G41" s="758">
        <v>604</v>
      </c>
      <c r="H41" s="758">
        <v>535</v>
      </c>
      <c r="I41" s="758">
        <v>561</v>
      </c>
      <c r="J41" s="758">
        <v>2691</v>
      </c>
      <c r="K41" s="758">
        <v>629</v>
      </c>
      <c r="L41" s="758">
        <v>649</v>
      </c>
      <c r="M41" s="582"/>
      <c r="N41" s="582"/>
      <c r="O41" s="582"/>
      <c r="P41" s="1097"/>
      <c r="Q41" s="759"/>
      <c r="R41" s="756"/>
      <c r="S41" s="756"/>
      <c r="T41" s="756"/>
      <c r="U41" s="756"/>
      <c r="V41" s="756"/>
      <c r="W41" s="756"/>
      <c r="X41" s="756"/>
      <c r="Y41" s="756"/>
      <c r="Z41" s="756"/>
      <c r="AA41" s="756"/>
      <c r="AB41" s="756"/>
      <c r="AC41" s="582"/>
      <c r="AD41" s="582"/>
      <c r="AE41" s="582"/>
      <c r="AF41" s="582"/>
      <c r="AG41" s="582"/>
      <c r="AH41" s="582"/>
      <c r="AI41" s="582"/>
      <c r="AJ41" s="582"/>
      <c r="AK41" s="582"/>
      <c r="AL41" s="582"/>
      <c r="AM41" s="582"/>
    </row>
    <row r="42" spans="1:39" ht="12.75" customHeight="1">
      <c r="A42" s="767" t="s">
        <v>98</v>
      </c>
      <c r="B42" s="758">
        <v>8513</v>
      </c>
      <c r="C42" s="758">
        <v>3254</v>
      </c>
      <c r="D42" s="758">
        <v>350</v>
      </c>
      <c r="E42" s="758">
        <v>175</v>
      </c>
      <c r="F42" s="758">
        <v>119</v>
      </c>
      <c r="G42" s="758">
        <v>146</v>
      </c>
      <c r="H42" s="758">
        <v>146</v>
      </c>
      <c r="I42" s="758">
        <v>167</v>
      </c>
      <c r="J42" s="758">
        <v>1083</v>
      </c>
      <c r="K42" s="758">
        <v>161</v>
      </c>
      <c r="L42" s="758">
        <v>145</v>
      </c>
      <c r="M42" s="582"/>
      <c r="N42" s="582"/>
      <c r="O42" s="582"/>
      <c r="P42" s="1097"/>
      <c r="Q42" s="759"/>
      <c r="R42" s="756"/>
      <c r="S42" s="756"/>
      <c r="T42" s="756"/>
      <c r="U42" s="756"/>
      <c r="V42" s="756"/>
      <c r="W42" s="756"/>
      <c r="X42" s="756"/>
      <c r="Y42" s="756"/>
      <c r="Z42" s="756"/>
      <c r="AA42" s="756"/>
      <c r="AB42" s="756"/>
      <c r="AC42" s="582"/>
      <c r="AD42" s="582"/>
      <c r="AE42" s="582"/>
      <c r="AF42" s="582"/>
      <c r="AG42" s="582"/>
      <c r="AH42" s="582"/>
      <c r="AI42" s="582"/>
      <c r="AJ42" s="582"/>
      <c r="AK42" s="582"/>
      <c r="AL42" s="582"/>
      <c r="AM42" s="582"/>
    </row>
    <row r="43" spans="1:39" ht="12.75" customHeight="1">
      <c r="A43" s="767" t="s">
        <v>99</v>
      </c>
      <c r="B43" s="758">
        <v>10482</v>
      </c>
      <c r="C43" s="758">
        <v>3930</v>
      </c>
      <c r="D43" s="758">
        <v>911</v>
      </c>
      <c r="E43" s="758">
        <v>458</v>
      </c>
      <c r="F43" s="758">
        <v>392</v>
      </c>
      <c r="G43" s="758">
        <v>398</v>
      </c>
      <c r="H43" s="758">
        <v>372</v>
      </c>
      <c r="I43" s="758">
        <v>412</v>
      </c>
      <c r="J43" s="758">
        <v>1448</v>
      </c>
      <c r="K43" s="758">
        <v>494</v>
      </c>
      <c r="L43" s="758">
        <v>457</v>
      </c>
      <c r="M43" s="582"/>
      <c r="N43" s="582"/>
      <c r="O43" s="582"/>
      <c r="P43" s="1097"/>
      <c r="Q43" s="759"/>
      <c r="R43" s="756"/>
      <c r="S43" s="756"/>
      <c r="T43" s="756"/>
      <c r="U43" s="756"/>
      <c r="V43" s="756"/>
      <c r="W43" s="756"/>
      <c r="X43" s="756"/>
      <c r="Y43" s="756"/>
      <c r="Z43" s="756"/>
      <c r="AA43" s="756"/>
      <c r="AB43" s="756"/>
      <c r="AC43" s="582"/>
      <c r="AD43" s="582"/>
      <c r="AE43" s="582"/>
      <c r="AF43" s="582"/>
      <c r="AG43" s="582"/>
      <c r="AH43" s="582"/>
      <c r="AI43" s="582"/>
      <c r="AJ43" s="582"/>
      <c r="AK43" s="582"/>
      <c r="AL43" s="582"/>
      <c r="AM43" s="582"/>
    </row>
    <row r="44" spans="1:39" s="766" customFormat="1" ht="12.75" customHeight="1">
      <c r="A44" s="764" t="s">
        <v>100</v>
      </c>
      <c r="B44" s="765">
        <v>28812</v>
      </c>
      <c r="C44" s="765">
        <v>9732</v>
      </c>
      <c r="D44" s="765">
        <v>2547</v>
      </c>
      <c r="E44" s="765">
        <v>1503.0431573133985</v>
      </c>
      <c r="F44" s="765">
        <v>556</v>
      </c>
      <c r="G44" s="765">
        <v>628</v>
      </c>
      <c r="H44" s="765">
        <v>583</v>
      </c>
      <c r="I44" s="765">
        <v>568</v>
      </c>
      <c r="J44" s="765">
        <v>5573</v>
      </c>
      <c r="K44" s="765">
        <v>602</v>
      </c>
      <c r="L44" s="765">
        <v>601</v>
      </c>
      <c r="M44" s="597"/>
      <c r="N44" s="597"/>
      <c r="O44" s="597"/>
      <c r="P44" s="1097"/>
      <c r="Q44" s="759"/>
      <c r="R44" s="756"/>
      <c r="S44" s="756"/>
      <c r="T44" s="756"/>
      <c r="U44" s="756"/>
      <c r="V44" s="756"/>
      <c r="W44" s="756"/>
      <c r="X44" s="756"/>
      <c r="Y44" s="756"/>
      <c r="Z44" s="756"/>
      <c r="AA44" s="756"/>
      <c r="AB44" s="756"/>
      <c r="AC44" s="597"/>
      <c r="AD44" s="597"/>
      <c r="AE44" s="597"/>
      <c r="AF44" s="597"/>
      <c r="AG44" s="597"/>
      <c r="AH44" s="597"/>
      <c r="AI44" s="597"/>
      <c r="AJ44" s="597"/>
      <c r="AK44" s="597"/>
      <c r="AL44" s="597"/>
      <c r="AM44" s="597"/>
    </row>
    <row r="45" spans="1:39" ht="12.75" customHeight="1">
      <c r="A45" s="767" t="s">
        <v>100</v>
      </c>
      <c r="B45" s="758">
        <v>28812</v>
      </c>
      <c r="C45" s="758">
        <v>9732</v>
      </c>
      <c r="D45" s="758">
        <v>2547</v>
      </c>
      <c r="E45" s="758">
        <v>1503.0431573133985</v>
      </c>
      <c r="F45" s="758">
        <v>556</v>
      </c>
      <c r="G45" s="758">
        <v>628</v>
      </c>
      <c r="H45" s="758">
        <v>583</v>
      </c>
      <c r="I45" s="758">
        <v>568</v>
      </c>
      <c r="J45" s="758">
        <v>5573</v>
      </c>
      <c r="K45" s="758">
        <v>602</v>
      </c>
      <c r="L45" s="758">
        <v>601</v>
      </c>
      <c r="M45" s="582"/>
      <c r="N45" s="582"/>
      <c r="O45" s="582"/>
      <c r="P45" s="1097"/>
      <c r="Q45" s="759"/>
      <c r="R45" s="756"/>
      <c r="S45" s="756"/>
      <c r="T45" s="756"/>
      <c r="U45" s="756"/>
      <c r="V45" s="756"/>
      <c r="W45" s="756"/>
      <c r="X45" s="756"/>
      <c r="Y45" s="756"/>
      <c r="Z45" s="756"/>
      <c r="AA45" s="756"/>
      <c r="AB45" s="756"/>
      <c r="AC45" s="582"/>
      <c r="AD45" s="582"/>
      <c r="AE45" s="582"/>
      <c r="AF45" s="582"/>
      <c r="AG45" s="582"/>
      <c r="AH45" s="582"/>
      <c r="AI45" s="582"/>
      <c r="AJ45" s="582"/>
      <c r="AK45" s="582"/>
      <c r="AL45" s="582"/>
      <c r="AM45" s="582"/>
    </row>
    <row r="46" spans="1:39" s="766" customFormat="1" ht="12.75" customHeight="1">
      <c r="A46" s="764" t="s">
        <v>101</v>
      </c>
      <c r="B46" s="765">
        <v>15247</v>
      </c>
      <c r="C46" s="765">
        <v>4937</v>
      </c>
      <c r="D46" s="765">
        <v>1329</v>
      </c>
      <c r="E46" s="765">
        <v>587</v>
      </c>
      <c r="F46" s="765">
        <v>288</v>
      </c>
      <c r="G46" s="765">
        <v>305</v>
      </c>
      <c r="H46" s="765">
        <v>283</v>
      </c>
      <c r="I46" s="765">
        <v>301</v>
      </c>
      <c r="J46" s="765">
        <v>1603</v>
      </c>
      <c r="K46" s="765">
        <v>403</v>
      </c>
      <c r="L46" s="765">
        <v>306</v>
      </c>
      <c r="M46" s="597"/>
      <c r="N46" s="597"/>
      <c r="O46" s="597"/>
      <c r="P46" s="1097"/>
      <c r="Q46" s="759"/>
      <c r="R46" s="756"/>
      <c r="S46" s="756"/>
      <c r="T46" s="756"/>
      <c r="U46" s="756"/>
      <c r="V46" s="756"/>
      <c r="W46" s="756"/>
      <c r="X46" s="756"/>
      <c r="Y46" s="756"/>
      <c r="Z46" s="756"/>
      <c r="AA46" s="756"/>
      <c r="AB46" s="756"/>
      <c r="AC46" s="597"/>
      <c r="AD46" s="597"/>
      <c r="AE46" s="597"/>
      <c r="AF46" s="597"/>
      <c r="AG46" s="597"/>
      <c r="AH46" s="597"/>
      <c r="AI46" s="597"/>
      <c r="AJ46" s="597"/>
      <c r="AK46" s="597"/>
      <c r="AL46" s="597"/>
      <c r="AM46" s="597"/>
    </row>
    <row r="47" spans="1:39" ht="12.75" customHeight="1">
      <c r="A47" s="767" t="s">
        <v>101</v>
      </c>
      <c r="B47" s="758">
        <v>7896</v>
      </c>
      <c r="C47" s="758">
        <v>1961</v>
      </c>
      <c r="D47" s="758">
        <v>839</v>
      </c>
      <c r="E47" s="758">
        <v>431.03799635350003</v>
      </c>
      <c r="F47" s="758">
        <v>222</v>
      </c>
      <c r="G47" s="758">
        <v>237</v>
      </c>
      <c r="H47" s="758">
        <v>218</v>
      </c>
      <c r="I47" s="758">
        <v>231.0463035208968</v>
      </c>
      <c r="J47" s="758">
        <v>963</v>
      </c>
      <c r="K47" s="758">
        <v>273</v>
      </c>
      <c r="L47" s="758">
        <v>219</v>
      </c>
      <c r="M47" s="582"/>
      <c r="N47" s="582"/>
      <c r="O47" s="582"/>
      <c r="P47" s="1097"/>
      <c r="Q47" s="759"/>
      <c r="R47" s="756"/>
      <c r="S47" s="756"/>
      <c r="T47" s="756"/>
      <c r="U47" s="756"/>
      <c r="V47" s="756"/>
      <c r="W47" s="756"/>
      <c r="X47" s="756"/>
      <c r="Y47" s="756"/>
      <c r="Z47" s="756"/>
      <c r="AA47" s="756"/>
      <c r="AB47" s="756"/>
      <c r="AC47" s="582"/>
      <c r="AD47" s="582"/>
      <c r="AE47" s="582"/>
      <c r="AF47" s="582"/>
      <c r="AG47" s="582"/>
      <c r="AH47" s="582"/>
      <c r="AI47" s="582"/>
      <c r="AJ47" s="582"/>
      <c r="AK47" s="582"/>
      <c r="AL47" s="582"/>
      <c r="AM47" s="582"/>
    </row>
    <row r="48" spans="1:39" ht="12.75" customHeight="1">
      <c r="A48" s="767" t="s">
        <v>102</v>
      </c>
      <c r="B48" s="758">
        <v>7351</v>
      </c>
      <c r="C48" s="758">
        <v>2976</v>
      </c>
      <c r="D48" s="758">
        <v>489</v>
      </c>
      <c r="E48" s="758">
        <v>156</v>
      </c>
      <c r="F48" s="758">
        <v>65</v>
      </c>
      <c r="G48" s="758">
        <v>68</v>
      </c>
      <c r="H48" s="758">
        <v>64</v>
      </c>
      <c r="I48" s="758">
        <v>70</v>
      </c>
      <c r="J48" s="758">
        <v>639</v>
      </c>
      <c r="K48" s="758">
        <v>130</v>
      </c>
      <c r="L48" s="758">
        <v>86</v>
      </c>
      <c r="M48" s="582"/>
      <c r="N48" s="582"/>
      <c r="O48" s="582"/>
      <c r="P48" s="1097"/>
      <c r="Q48" s="759"/>
      <c r="R48" s="756"/>
      <c r="S48" s="756"/>
      <c r="T48" s="756"/>
      <c r="U48" s="756"/>
      <c r="V48" s="756"/>
      <c r="W48" s="756"/>
      <c r="X48" s="756"/>
      <c r="Y48" s="756"/>
      <c r="Z48" s="756"/>
      <c r="AA48" s="756"/>
      <c r="AB48" s="756"/>
      <c r="AC48" s="582"/>
      <c r="AD48" s="582"/>
      <c r="AE48" s="582"/>
      <c r="AF48" s="582"/>
      <c r="AG48" s="582"/>
      <c r="AH48" s="582"/>
      <c r="AI48" s="582"/>
      <c r="AJ48" s="582"/>
      <c r="AK48" s="582"/>
      <c r="AL48" s="582"/>
      <c r="AM48" s="582"/>
    </row>
    <row r="49" spans="1:39" s="766" customFormat="1" ht="12.75" customHeight="1">
      <c r="A49" s="764" t="s">
        <v>103</v>
      </c>
      <c r="B49" s="765">
        <v>9152</v>
      </c>
      <c r="C49" s="765">
        <v>3705</v>
      </c>
      <c r="D49" s="765">
        <v>452</v>
      </c>
      <c r="E49" s="765">
        <v>356</v>
      </c>
      <c r="F49" s="765">
        <v>293</v>
      </c>
      <c r="G49" s="765">
        <v>275</v>
      </c>
      <c r="H49" s="765">
        <v>283</v>
      </c>
      <c r="I49" s="765">
        <v>288</v>
      </c>
      <c r="J49" s="765">
        <v>480</v>
      </c>
      <c r="K49" s="765">
        <v>332</v>
      </c>
      <c r="L49" s="765">
        <v>279</v>
      </c>
      <c r="M49" s="597"/>
      <c r="N49" s="597"/>
      <c r="O49" s="597"/>
      <c r="P49" s="1097"/>
      <c r="Q49" s="759"/>
      <c r="R49" s="756"/>
      <c r="S49" s="756"/>
      <c r="T49" s="756"/>
      <c r="U49" s="756"/>
      <c r="V49" s="756"/>
      <c r="W49" s="756"/>
      <c r="X49" s="756"/>
      <c r="Y49" s="756"/>
      <c r="Z49" s="756"/>
      <c r="AA49" s="756"/>
      <c r="AB49" s="756"/>
      <c r="AC49" s="597"/>
      <c r="AD49" s="597"/>
      <c r="AE49" s="597"/>
      <c r="AF49" s="597"/>
      <c r="AG49" s="597"/>
      <c r="AH49" s="597"/>
      <c r="AI49" s="597"/>
      <c r="AJ49" s="597"/>
      <c r="AK49" s="597"/>
      <c r="AL49" s="597"/>
      <c r="AM49" s="597"/>
    </row>
    <row r="50" spans="1:39" ht="12.75" customHeight="1">
      <c r="A50" s="767" t="s">
        <v>103</v>
      </c>
      <c r="B50" s="758">
        <v>9152</v>
      </c>
      <c r="C50" s="758">
        <v>3705</v>
      </c>
      <c r="D50" s="758">
        <v>452</v>
      </c>
      <c r="E50" s="758">
        <v>356</v>
      </c>
      <c r="F50" s="758">
        <v>293</v>
      </c>
      <c r="G50" s="758">
        <v>275</v>
      </c>
      <c r="H50" s="758">
        <v>283</v>
      </c>
      <c r="I50" s="758">
        <v>288</v>
      </c>
      <c r="J50" s="758">
        <v>480</v>
      </c>
      <c r="K50" s="758">
        <v>332</v>
      </c>
      <c r="L50" s="758">
        <v>279</v>
      </c>
      <c r="M50" s="582"/>
      <c r="N50" s="582"/>
      <c r="O50" s="582"/>
      <c r="P50" s="1097"/>
      <c r="Q50" s="759"/>
      <c r="R50" s="756"/>
      <c r="S50" s="756"/>
      <c r="T50" s="756"/>
      <c r="U50" s="756"/>
      <c r="V50" s="756"/>
      <c r="W50" s="756"/>
      <c r="X50" s="756"/>
      <c r="Y50" s="756"/>
      <c r="Z50" s="756"/>
      <c r="AA50" s="756"/>
      <c r="AB50" s="756"/>
      <c r="AC50" s="582"/>
      <c r="AD50" s="582"/>
      <c r="AE50" s="582"/>
      <c r="AF50" s="582"/>
      <c r="AG50" s="582"/>
      <c r="AH50" s="582"/>
      <c r="AI50" s="582"/>
      <c r="AJ50" s="582"/>
      <c r="AK50" s="582"/>
      <c r="AL50" s="582"/>
      <c r="AM50" s="582"/>
    </row>
    <row r="51" spans="1:39" s="766" customFormat="1" ht="12.75" customHeight="1">
      <c r="A51" s="764" t="s">
        <v>104</v>
      </c>
      <c r="B51" s="765">
        <v>6048</v>
      </c>
      <c r="C51" s="765">
        <v>2139.0415842096854</v>
      </c>
      <c r="D51" s="765">
        <v>161</v>
      </c>
      <c r="E51" s="765">
        <v>85</v>
      </c>
      <c r="F51" s="765">
        <v>19</v>
      </c>
      <c r="G51" s="765">
        <v>26.08587297816581</v>
      </c>
      <c r="H51" s="765">
        <v>13</v>
      </c>
      <c r="I51" s="765">
        <v>26.08587297816581</v>
      </c>
      <c r="J51" s="765">
        <v>274</v>
      </c>
      <c r="K51" s="765">
        <v>43</v>
      </c>
      <c r="L51" s="765">
        <v>16</v>
      </c>
      <c r="M51" s="597"/>
      <c r="N51" s="597"/>
      <c r="O51" s="597"/>
      <c r="P51" s="1097"/>
      <c r="Q51" s="759"/>
      <c r="R51" s="756"/>
      <c r="S51" s="756"/>
      <c r="T51" s="756"/>
      <c r="U51" s="756"/>
      <c r="V51" s="756"/>
      <c r="W51" s="756"/>
      <c r="X51" s="756"/>
      <c r="Y51" s="756"/>
      <c r="Z51" s="756"/>
      <c r="AA51" s="756"/>
      <c r="AB51" s="756"/>
      <c r="AC51" s="597"/>
      <c r="AD51" s="597"/>
      <c r="AE51" s="597"/>
      <c r="AF51" s="597"/>
      <c r="AG51" s="597"/>
      <c r="AH51" s="597"/>
      <c r="AI51" s="597"/>
      <c r="AJ51" s="597"/>
      <c r="AK51" s="597"/>
      <c r="AL51" s="597"/>
      <c r="AM51" s="597"/>
    </row>
    <row r="52" spans="1:39" ht="12.75" customHeight="1">
      <c r="A52" s="767" t="s">
        <v>104</v>
      </c>
      <c r="B52" s="758">
        <v>6048</v>
      </c>
      <c r="C52" s="758">
        <v>2139.0415842096854</v>
      </c>
      <c r="D52" s="758">
        <v>161</v>
      </c>
      <c r="E52" s="758">
        <v>85</v>
      </c>
      <c r="F52" s="758">
        <v>19</v>
      </c>
      <c r="G52" s="758">
        <v>26.08587297816581</v>
      </c>
      <c r="H52" s="758">
        <v>13</v>
      </c>
      <c r="I52" s="758">
        <v>26.08587297816581</v>
      </c>
      <c r="J52" s="758">
        <v>274</v>
      </c>
      <c r="K52" s="758">
        <v>43</v>
      </c>
      <c r="L52" s="758">
        <v>16</v>
      </c>
      <c r="M52" s="582"/>
      <c r="N52" s="582"/>
      <c r="O52" s="582"/>
      <c r="P52" s="1097"/>
      <c r="Q52" s="759"/>
      <c r="R52" s="756"/>
      <c r="S52" s="756"/>
      <c r="T52" s="756"/>
      <c r="U52" s="756"/>
      <c r="V52" s="756"/>
      <c r="W52" s="756"/>
      <c r="X52" s="756"/>
      <c r="Y52" s="756"/>
      <c r="Z52" s="756"/>
      <c r="AA52" s="756"/>
      <c r="AB52" s="756"/>
      <c r="AC52" s="582"/>
      <c r="AD52" s="582"/>
      <c r="AE52" s="582"/>
      <c r="AF52" s="582"/>
      <c r="AG52" s="582"/>
      <c r="AH52" s="582"/>
      <c r="AI52" s="582"/>
      <c r="AJ52" s="582"/>
      <c r="AK52" s="582"/>
      <c r="AL52" s="582"/>
      <c r="AM52" s="582"/>
    </row>
    <row r="53" spans="1:39" s="766" customFormat="1" ht="12.75" customHeight="1">
      <c r="A53" s="764" t="s">
        <v>105</v>
      </c>
      <c r="B53" s="765">
        <v>10775</v>
      </c>
      <c r="C53" s="765">
        <v>2404</v>
      </c>
      <c r="D53" s="765">
        <v>370</v>
      </c>
      <c r="E53" s="765">
        <v>252</v>
      </c>
      <c r="F53" s="765">
        <v>221</v>
      </c>
      <c r="G53" s="765">
        <v>198</v>
      </c>
      <c r="H53" s="765">
        <v>232</v>
      </c>
      <c r="I53" s="765">
        <v>207</v>
      </c>
      <c r="J53" s="765">
        <v>601</v>
      </c>
      <c r="K53" s="765">
        <v>228</v>
      </c>
      <c r="L53" s="765">
        <v>207</v>
      </c>
      <c r="M53" s="597"/>
      <c r="N53" s="597"/>
      <c r="O53" s="597"/>
      <c r="P53" s="1097"/>
      <c r="Q53" s="759"/>
      <c r="R53" s="756"/>
      <c r="S53" s="756"/>
      <c r="T53" s="756"/>
      <c r="U53" s="756"/>
      <c r="V53" s="756"/>
      <c r="W53" s="756"/>
      <c r="X53" s="756"/>
      <c r="Y53" s="756"/>
      <c r="Z53" s="756"/>
      <c r="AA53" s="756"/>
      <c r="AB53" s="756"/>
      <c r="AC53" s="597"/>
      <c r="AD53" s="597"/>
      <c r="AE53" s="597"/>
      <c r="AF53" s="597"/>
      <c r="AG53" s="597"/>
      <c r="AH53" s="597"/>
      <c r="AI53" s="597"/>
      <c r="AJ53" s="597"/>
      <c r="AK53" s="597"/>
      <c r="AL53" s="597"/>
      <c r="AM53" s="597"/>
    </row>
    <row r="54" spans="1:39" ht="12.75" customHeight="1">
      <c r="A54" s="767" t="s">
        <v>105</v>
      </c>
      <c r="B54" s="758">
        <v>10775</v>
      </c>
      <c r="C54" s="758">
        <v>2404</v>
      </c>
      <c r="D54" s="758">
        <v>370</v>
      </c>
      <c r="E54" s="758">
        <v>252</v>
      </c>
      <c r="F54" s="758">
        <v>221</v>
      </c>
      <c r="G54" s="758">
        <v>198</v>
      </c>
      <c r="H54" s="758">
        <v>232</v>
      </c>
      <c r="I54" s="758">
        <v>207</v>
      </c>
      <c r="J54" s="758">
        <v>601</v>
      </c>
      <c r="K54" s="758">
        <v>228</v>
      </c>
      <c r="L54" s="758">
        <v>207</v>
      </c>
      <c r="M54" s="582"/>
      <c r="N54" s="582"/>
      <c r="O54" s="582"/>
      <c r="P54" s="1097"/>
      <c r="Q54" s="759"/>
      <c r="R54" s="756"/>
      <c r="S54" s="756"/>
      <c r="T54" s="756"/>
      <c r="U54" s="756"/>
      <c r="V54" s="756"/>
      <c r="W54" s="756"/>
      <c r="X54" s="756"/>
      <c r="Y54" s="756"/>
      <c r="Z54" s="756"/>
      <c r="AA54" s="756"/>
      <c r="AB54" s="756"/>
      <c r="AC54" s="582"/>
      <c r="AD54" s="582"/>
      <c r="AE54" s="582"/>
      <c r="AF54" s="582"/>
      <c r="AG54" s="582"/>
      <c r="AH54" s="582"/>
      <c r="AI54" s="582"/>
      <c r="AJ54" s="582"/>
      <c r="AK54" s="582"/>
      <c r="AL54" s="582"/>
      <c r="AM54" s="582"/>
    </row>
    <row r="55" spans="1:39" s="766" customFormat="1" ht="12.75" customHeight="1">
      <c r="A55" s="764" t="s">
        <v>106</v>
      </c>
      <c r="B55" s="765">
        <v>9800</v>
      </c>
      <c r="C55" s="765">
        <v>2054</v>
      </c>
      <c r="D55" s="765">
        <v>746</v>
      </c>
      <c r="E55" s="765">
        <v>628</v>
      </c>
      <c r="F55" s="765">
        <v>423</v>
      </c>
      <c r="G55" s="765">
        <v>423</v>
      </c>
      <c r="H55" s="765">
        <v>429</v>
      </c>
      <c r="I55" s="765">
        <v>432</v>
      </c>
      <c r="J55" s="765">
        <v>945</v>
      </c>
      <c r="K55" s="765">
        <v>510</v>
      </c>
      <c r="L55" s="765">
        <v>481</v>
      </c>
      <c r="M55" s="597"/>
      <c r="N55" s="597"/>
      <c r="O55" s="597"/>
      <c r="P55" s="1097"/>
      <c r="Q55" s="759"/>
      <c r="R55" s="756"/>
      <c r="S55" s="756"/>
      <c r="T55" s="756"/>
      <c r="U55" s="756"/>
      <c r="V55" s="756"/>
      <c r="W55" s="756"/>
      <c r="X55" s="756"/>
      <c r="Y55" s="756"/>
      <c r="Z55" s="756"/>
      <c r="AA55" s="756"/>
      <c r="AB55" s="756"/>
      <c r="AC55" s="597"/>
      <c r="AD55" s="597"/>
      <c r="AE55" s="597"/>
      <c r="AF55" s="597"/>
      <c r="AG55" s="597"/>
      <c r="AH55" s="597"/>
      <c r="AI55" s="597"/>
      <c r="AJ55" s="597"/>
      <c r="AK55" s="597"/>
      <c r="AL55" s="597"/>
      <c r="AM55" s="597"/>
    </row>
    <row r="56" spans="1:39" ht="12.75" customHeight="1">
      <c r="A56" s="767" t="s">
        <v>106</v>
      </c>
      <c r="B56" s="758">
        <v>6988</v>
      </c>
      <c r="C56" s="758">
        <v>1422</v>
      </c>
      <c r="D56" s="758">
        <v>608</v>
      </c>
      <c r="E56" s="758">
        <v>561</v>
      </c>
      <c r="F56" s="758">
        <v>386</v>
      </c>
      <c r="G56" s="758">
        <v>382</v>
      </c>
      <c r="H56" s="758">
        <v>387</v>
      </c>
      <c r="I56" s="758">
        <v>390.04591024495403</v>
      </c>
      <c r="J56" s="758">
        <v>730</v>
      </c>
      <c r="K56" s="758">
        <v>458</v>
      </c>
      <c r="L56" s="758">
        <v>443</v>
      </c>
      <c r="M56" s="582"/>
      <c r="N56" s="582"/>
      <c r="O56" s="582"/>
      <c r="P56" s="1097"/>
      <c r="Q56" s="759"/>
      <c r="R56" s="756"/>
      <c r="S56" s="756"/>
      <c r="T56" s="756"/>
      <c r="U56" s="756"/>
      <c r="V56" s="756"/>
      <c r="W56" s="756"/>
      <c r="X56" s="756"/>
      <c r="Y56" s="756"/>
      <c r="Z56" s="756"/>
      <c r="AA56" s="756"/>
      <c r="AB56" s="756"/>
      <c r="AC56" s="582"/>
      <c r="AD56" s="582"/>
      <c r="AE56" s="582"/>
      <c r="AF56" s="582"/>
      <c r="AG56" s="582"/>
      <c r="AH56" s="582"/>
      <c r="AI56" s="582"/>
      <c r="AJ56" s="582"/>
      <c r="AK56" s="582"/>
      <c r="AL56" s="582"/>
      <c r="AM56" s="582"/>
    </row>
    <row r="57" spans="1:39" ht="12.75" customHeight="1">
      <c r="A57" s="767" t="s">
        <v>107</v>
      </c>
      <c r="B57" s="758">
        <v>1722</v>
      </c>
      <c r="C57" s="758">
        <v>438</v>
      </c>
      <c r="D57" s="758">
        <v>69</v>
      </c>
      <c r="E57" s="758">
        <v>37</v>
      </c>
      <c r="F57" s="758">
        <v>26.08587297816581</v>
      </c>
      <c r="G57" s="758">
        <v>23</v>
      </c>
      <c r="H57" s="758">
        <v>32</v>
      </c>
      <c r="I57" s="758">
        <v>27</v>
      </c>
      <c r="J57" s="758">
        <v>136</v>
      </c>
      <c r="K57" s="758">
        <v>38</v>
      </c>
      <c r="L57" s="758">
        <v>24</v>
      </c>
      <c r="M57" s="582"/>
      <c r="N57" s="582"/>
      <c r="O57" s="582"/>
      <c r="P57" s="1097"/>
      <c r="Q57" s="759"/>
      <c r="R57" s="756"/>
      <c r="S57" s="756"/>
      <c r="T57" s="756"/>
      <c r="U57" s="756"/>
      <c r="V57" s="756"/>
      <c r="W57" s="756"/>
      <c r="X57" s="756"/>
      <c r="Y57" s="756"/>
      <c r="Z57" s="756"/>
      <c r="AA57" s="756"/>
      <c r="AB57" s="756"/>
      <c r="AC57" s="582"/>
      <c r="AD57" s="582"/>
      <c r="AE57" s="582"/>
      <c r="AF57" s="582"/>
      <c r="AG57" s="582"/>
      <c r="AH57" s="582"/>
      <c r="AI57" s="582"/>
      <c r="AJ57" s="582"/>
      <c r="AK57" s="582"/>
      <c r="AL57" s="582"/>
      <c r="AM57" s="582"/>
    </row>
    <row r="58" spans="1:39" ht="12.75" customHeight="1">
      <c r="A58" s="767" t="s">
        <v>108</v>
      </c>
      <c r="B58" s="758">
        <v>1089</v>
      </c>
      <c r="C58" s="758">
        <v>193</v>
      </c>
      <c r="D58" s="758">
        <v>68</v>
      </c>
      <c r="E58" s="758">
        <v>29</v>
      </c>
      <c r="F58" s="758">
        <v>11</v>
      </c>
      <c r="G58" s="758">
        <v>17</v>
      </c>
      <c r="H58" s="758">
        <v>9</v>
      </c>
      <c r="I58" s="758">
        <v>14</v>
      </c>
      <c r="J58" s="758">
        <v>78</v>
      </c>
      <c r="K58" s="758">
        <v>13</v>
      </c>
      <c r="L58" s="758">
        <v>13</v>
      </c>
      <c r="M58" s="582"/>
      <c r="N58" s="582"/>
      <c r="O58" s="582"/>
      <c r="P58" s="1097"/>
      <c r="Q58" s="759"/>
      <c r="R58" s="756"/>
      <c r="S58" s="756"/>
      <c r="T58" s="756"/>
      <c r="U58" s="756"/>
      <c r="V58" s="756"/>
      <c r="W58" s="756"/>
      <c r="X58" s="756"/>
      <c r="Y58" s="756"/>
      <c r="Z58" s="756"/>
      <c r="AA58" s="756"/>
      <c r="AB58" s="756"/>
      <c r="AC58" s="582"/>
      <c r="AD58" s="582"/>
      <c r="AE58" s="582"/>
      <c r="AF58" s="582"/>
      <c r="AG58" s="582"/>
      <c r="AH58" s="582"/>
      <c r="AI58" s="582"/>
      <c r="AJ58" s="582"/>
      <c r="AK58" s="582"/>
      <c r="AL58" s="582"/>
      <c r="AM58" s="582"/>
    </row>
    <row r="59" spans="1:39" s="766" customFormat="1" ht="12.75" customHeight="1">
      <c r="A59" s="764" t="s">
        <v>109</v>
      </c>
      <c r="B59" s="765">
        <v>2139.0415842096854</v>
      </c>
      <c r="C59" s="765">
        <v>742</v>
      </c>
      <c r="D59" s="765">
        <v>127</v>
      </c>
      <c r="E59" s="765">
        <v>99</v>
      </c>
      <c r="F59" s="765">
        <v>110</v>
      </c>
      <c r="G59" s="765">
        <v>100</v>
      </c>
      <c r="H59" s="765">
        <v>109</v>
      </c>
      <c r="I59" s="765">
        <v>96</v>
      </c>
      <c r="J59" s="765">
        <v>183</v>
      </c>
      <c r="K59" s="765">
        <v>100</v>
      </c>
      <c r="L59" s="765">
        <v>108.07004519525854</v>
      </c>
      <c r="M59" s="597"/>
      <c r="N59" s="597"/>
      <c r="O59" s="597"/>
      <c r="P59" s="1097"/>
      <c r="Q59" s="759"/>
      <c r="R59" s="756"/>
      <c r="S59" s="756"/>
      <c r="T59" s="756"/>
      <c r="U59" s="756"/>
      <c r="V59" s="756"/>
      <c r="W59" s="756"/>
      <c r="X59" s="756"/>
      <c r="Y59" s="756"/>
      <c r="Z59" s="756"/>
      <c r="AA59" s="756"/>
      <c r="AB59" s="756"/>
      <c r="AC59" s="597"/>
      <c r="AD59" s="597"/>
      <c r="AE59" s="597"/>
      <c r="AF59" s="597"/>
      <c r="AG59" s="597"/>
      <c r="AH59" s="597"/>
      <c r="AI59" s="597"/>
      <c r="AJ59" s="597"/>
      <c r="AK59" s="597"/>
      <c r="AL59" s="597"/>
      <c r="AM59" s="597"/>
    </row>
    <row r="60" spans="1:39" ht="12.75" customHeight="1">
      <c r="A60" s="767" t="s">
        <v>109</v>
      </c>
      <c r="B60" s="758">
        <v>2139.0415842096854</v>
      </c>
      <c r="C60" s="758">
        <v>742</v>
      </c>
      <c r="D60" s="758">
        <v>127</v>
      </c>
      <c r="E60" s="758">
        <v>99</v>
      </c>
      <c r="F60" s="758">
        <v>110</v>
      </c>
      <c r="G60" s="758">
        <v>100</v>
      </c>
      <c r="H60" s="758">
        <v>109</v>
      </c>
      <c r="I60" s="758">
        <v>96</v>
      </c>
      <c r="J60" s="758">
        <v>183</v>
      </c>
      <c r="K60" s="758">
        <v>100</v>
      </c>
      <c r="L60" s="758">
        <v>108.07004519525854</v>
      </c>
      <c r="M60" s="582"/>
      <c r="N60" s="582"/>
      <c r="O60" s="582"/>
      <c r="P60" s="1097"/>
      <c r="Q60" s="759"/>
      <c r="R60" s="756"/>
      <c r="S60" s="756"/>
      <c r="T60" s="756"/>
      <c r="U60" s="756"/>
      <c r="V60" s="756"/>
      <c r="W60" s="756"/>
      <c r="X60" s="756"/>
      <c r="Y60" s="756"/>
      <c r="Z60" s="756"/>
      <c r="AA60" s="756"/>
      <c r="AB60" s="756"/>
      <c r="AC60" s="582"/>
      <c r="AD60" s="582"/>
      <c r="AE60" s="582"/>
      <c r="AF60" s="582"/>
      <c r="AG60" s="582"/>
      <c r="AH60" s="582"/>
      <c r="AI60" s="582"/>
      <c r="AJ60" s="582"/>
      <c r="AK60" s="582"/>
      <c r="AL60" s="582"/>
      <c r="AM60" s="582"/>
    </row>
    <row r="61" spans="1:39" s="766" customFormat="1" ht="12.75" customHeight="1">
      <c r="A61" s="764" t="s">
        <v>110</v>
      </c>
      <c r="B61" s="765">
        <v>13795</v>
      </c>
      <c r="C61" s="765">
        <v>4876</v>
      </c>
      <c r="D61" s="765">
        <v>1079</v>
      </c>
      <c r="E61" s="765">
        <v>719</v>
      </c>
      <c r="F61" s="765">
        <v>392</v>
      </c>
      <c r="G61" s="765">
        <v>438</v>
      </c>
      <c r="H61" s="765">
        <v>396</v>
      </c>
      <c r="I61" s="765">
        <v>408</v>
      </c>
      <c r="J61" s="765">
        <v>1163</v>
      </c>
      <c r="K61" s="765">
        <v>428</v>
      </c>
      <c r="L61" s="765">
        <v>459</v>
      </c>
      <c r="M61" s="597"/>
      <c r="N61" s="597"/>
      <c r="O61" s="597"/>
      <c r="P61" s="1097"/>
      <c r="Q61" s="759"/>
      <c r="R61" s="756"/>
      <c r="S61" s="756"/>
      <c r="T61" s="756"/>
      <c r="U61" s="756"/>
      <c r="V61" s="756"/>
      <c r="W61" s="756"/>
      <c r="X61" s="756"/>
      <c r="Y61" s="756"/>
      <c r="Z61" s="756"/>
      <c r="AA61" s="756"/>
      <c r="AB61" s="756"/>
      <c r="AC61" s="597"/>
      <c r="AD61" s="597"/>
      <c r="AE61" s="597"/>
      <c r="AF61" s="597"/>
      <c r="AG61" s="597"/>
      <c r="AH61" s="597"/>
      <c r="AI61" s="597"/>
      <c r="AJ61" s="597"/>
      <c r="AK61" s="597"/>
      <c r="AL61" s="597"/>
      <c r="AM61" s="597"/>
    </row>
    <row r="62" spans="1:39" ht="12.75" customHeight="1">
      <c r="A62" s="767" t="s">
        <v>110</v>
      </c>
      <c r="B62" s="758">
        <v>8677</v>
      </c>
      <c r="C62" s="758">
        <v>3286</v>
      </c>
      <c r="D62" s="758">
        <v>874</v>
      </c>
      <c r="E62" s="758">
        <v>499</v>
      </c>
      <c r="F62" s="758">
        <v>269</v>
      </c>
      <c r="G62" s="758">
        <v>322</v>
      </c>
      <c r="H62" s="758">
        <v>283</v>
      </c>
      <c r="I62" s="758">
        <v>286</v>
      </c>
      <c r="J62" s="758">
        <v>679</v>
      </c>
      <c r="K62" s="758">
        <v>293</v>
      </c>
      <c r="L62" s="758">
        <v>325</v>
      </c>
      <c r="M62" s="582"/>
      <c r="N62" s="582"/>
      <c r="O62" s="582"/>
      <c r="P62" s="1097"/>
      <c r="Q62" s="759"/>
      <c r="R62" s="756"/>
      <c r="S62" s="756"/>
      <c r="T62" s="756"/>
      <c r="U62" s="756"/>
      <c r="V62" s="756"/>
      <c r="W62" s="756"/>
      <c r="X62" s="756"/>
      <c r="Y62" s="756"/>
      <c r="Z62" s="756"/>
      <c r="AA62" s="756"/>
      <c r="AB62" s="756"/>
      <c r="AC62" s="582"/>
      <c r="AD62" s="582"/>
      <c r="AE62" s="582"/>
      <c r="AF62" s="582"/>
      <c r="AG62" s="582"/>
      <c r="AH62" s="582"/>
      <c r="AI62" s="582"/>
      <c r="AJ62" s="582"/>
      <c r="AK62" s="582"/>
      <c r="AL62" s="582"/>
      <c r="AM62" s="582"/>
    </row>
    <row r="63" spans="1:39" ht="12.75" customHeight="1">
      <c r="A63" s="767" t="s">
        <v>111</v>
      </c>
      <c r="B63" s="758">
        <v>5117</v>
      </c>
      <c r="C63" s="758">
        <v>1589</v>
      </c>
      <c r="D63" s="758">
        <v>204</v>
      </c>
      <c r="E63" s="758">
        <v>219</v>
      </c>
      <c r="F63" s="758">
        <v>122</v>
      </c>
      <c r="G63" s="758">
        <v>115</v>
      </c>
      <c r="H63" s="758">
        <v>113.03878290538539</v>
      </c>
      <c r="I63" s="758">
        <v>121</v>
      </c>
      <c r="J63" s="758">
        <v>484</v>
      </c>
      <c r="K63" s="758">
        <v>135</v>
      </c>
      <c r="L63" s="758">
        <v>134</v>
      </c>
      <c r="M63" s="582"/>
      <c r="N63" s="582"/>
      <c r="O63" s="582"/>
      <c r="P63" s="1097"/>
      <c r="Q63" s="759"/>
      <c r="R63" s="756"/>
      <c r="S63" s="756"/>
      <c r="T63" s="756"/>
      <c r="U63" s="756"/>
      <c r="V63" s="756"/>
      <c r="W63" s="756"/>
      <c r="X63" s="756"/>
      <c r="Y63" s="756"/>
      <c r="Z63" s="756"/>
      <c r="AA63" s="756"/>
      <c r="AB63" s="756"/>
      <c r="AC63" s="582"/>
      <c r="AD63" s="582"/>
      <c r="AE63" s="582"/>
      <c r="AF63" s="582"/>
      <c r="AG63" s="582"/>
      <c r="AH63" s="582"/>
      <c r="AI63" s="582"/>
      <c r="AJ63" s="582"/>
      <c r="AK63" s="582"/>
      <c r="AL63" s="582"/>
      <c r="AM63" s="582"/>
    </row>
    <row r="64" spans="1:39" s="766" customFormat="1" ht="12.75" customHeight="1">
      <c r="A64" s="764" t="s">
        <v>112</v>
      </c>
      <c r="B64" s="765">
        <v>5622</v>
      </c>
      <c r="C64" s="765">
        <v>2378</v>
      </c>
      <c r="D64" s="765">
        <v>140</v>
      </c>
      <c r="E64" s="765">
        <v>161</v>
      </c>
      <c r="F64" s="765">
        <v>80</v>
      </c>
      <c r="G64" s="765">
        <v>83</v>
      </c>
      <c r="H64" s="765">
        <v>72.046696796838916</v>
      </c>
      <c r="I64" s="765">
        <v>85</v>
      </c>
      <c r="J64" s="765">
        <v>224</v>
      </c>
      <c r="K64" s="765">
        <v>111</v>
      </c>
      <c r="L64" s="765">
        <v>75</v>
      </c>
      <c r="M64" s="597"/>
      <c r="N64" s="597"/>
      <c r="O64" s="597"/>
      <c r="P64" s="1097"/>
      <c r="Q64" s="759"/>
      <c r="R64" s="756"/>
      <c r="S64" s="756"/>
      <c r="T64" s="756"/>
      <c r="U64" s="756"/>
      <c r="V64" s="756"/>
      <c r="W64" s="756"/>
      <c r="X64" s="756"/>
      <c r="Y64" s="756"/>
      <c r="Z64" s="756"/>
      <c r="AA64" s="756"/>
      <c r="AB64" s="756"/>
      <c r="AC64" s="597"/>
      <c r="AD64" s="597"/>
      <c r="AE64" s="597"/>
      <c r="AF64" s="597"/>
      <c r="AG64" s="597"/>
      <c r="AH64" s="597"/>
      <c r="AI64" s="597"/>
      <c r="AJ64" s="597"/>
      <c r="AK64" s="597"/>
      <c r="AL64" s="597"/>
      <c r="AM64" s="597"/>
    </row>
    <row r="65" spans="1:39" ht="12.75" customHeight="1">
      <c r="A65" s="767" t="s">
        <v>112</v>
      </c>
      <c r="B65" s="758">
        <v>5622</v>
      </c>
      <c r="C65" s="758">
        <v>2378</v>
      </c>
      <c r="D65" s="758">
        <v>140</v>
      </c>
      <c r="E65" s="758">
        <v>161</v>
      </c>
      <c r="F65" s="758">
        <v>80</v>
      </c>
      <c r="G65" s="758">
        <v>83</v>
      </c>
      <c r="H65" s="758">
        <v>72.046696796838916</v>
      </c>
      <c r="I65" s="758">
        <v>85</v>
      </c>
      <c r="J65" s="758">
        <v>224</v>
      </c>
      <c r="K65" s="758">
        <v>111</v>
      </c>
      <c r="L65" s="758">
        <v>75</v>
      </c>
      <c r="M65" s="582"/>
      <c r="N65" s="582"/>
      <c r="O65" s="582"/>
      <c r="P65" s="1097"/>
      <c r="Q65" s="759"/>
      <c r="R65" s="756"/>
      <c r="S65" s="756"/>
      <c r="T65" s="756"/>
      <c r="U65" s="756"/>
      <c r="V65" s="756"/>
      <c r="W65" s="756"/>
      <c r="X65" s="756"/>
      <c r="Y65" s="756"/>
      <c r="Z65" s="756"/>
      <c r="AA65" s="756"/>
      <c r="AB65" s="756"/>
      <c r="AC65" s="582"/>
      <c r="AD65" s="582"/>
      <c r="AE65" s="582"/>
      <c r="AF65" s="582"/>
      <c r="AG65" s="582"/>
      <c r="AH65" s="582"/>
      <c r="AI65" s="582"/>
      <c r="AJ65" s="582"/>
      <c r="AK65" s="582"/>
      <c r="AL65" s="582"/>
      <c r="AM65" s="582"/>
    </row>
    <row r="66" spans="1:39" s="766" customFormat="1" ht="12.75" customHeight="1">
      <c r="A66" s="764" t="s">
        <v>113</v>
      </c>
      <c r="B66" s="765">
        <v>4511</v>
      </c>
      <c r="C66" s="765">
        <v>1695</v>
      </c>
      <c r="D66" s="765">
        <v>710</v>
      </c>
      <c r="E66" s="765">
        <v>653</v>
      </c>
      <c r="F66" s="765">
        <v>629</v>
      </c>
      <c r="G66" s="765">
        <v>679</v>
      </c>
      <c r="H66" s="765">
        <v>611</v>
      </c>
      <c r="I66" s="765">
        <v>623</v>
      </c>
      <c r="J66" s="765">
        <v>821.08390659845293</v>
      </c>
      <c r="K66" s="765">
        <v>654</v>
      </c>
      <c r="L66" s="765">
        <v>673</v>
      </c>
      <c r="M66" s="597"/>
      <c r="N66" s="597"/>
      <c r="O66" s="597"/>
      <c r="P66" s="597"/>
      <c r="Q66" s="597"/>
      <c r="R66" s="597"/>
      <c r="S66" s="597"/>
      <c r="T66" s="597"/>
      <c r="U66" s="597"/>
      <c r="V66" s="597"/>
      <c r="W66" s="597"/>
      <c r="X66" s="597"/>
      <c r="Y66" s="597"/>
      <c r="Z66" s="597"/>
      <c r="AA66" s="597"/>
      <c r="AB66" s="597"/>
      <c r="AC66" s="597"/>
      <c r="AD66" s="597"/>
      <c r="AE66" s="597"/>
      <c r="AF66" s="597"/>
      <c r="AG66" s="597"/>
      <c r="AH66" s="597"/>
      <c r="AI66" s="597"/>
      <c r="AJ66" s="597"/>
      <c r="AK66" s="597"/>
      <c r="AL66" s="597"/>
      <c r="AM66" s="597"/>
    </row>
    <row r="67" spans="1:39" ht="12.75" customHeight="1" thickBot="1">
      <c r="A67" s="768" t="s">
        <v>113</v>
      </c>
      <c r="B67" s="769">
        <v>4511</v>
      </c>
      <c r="C67" s="769">
        <v>1695</v>
      </c>
      <c r="D67" s="769">
        <v>710</v>
      </c>
      <c r="E67" s="769">
        <v>653</v>
      </c>
      <c r="F67" s="769">
        <v>629</v>
      </c>
      <c r="G67" s="769">
        <v>679</v>
      </c>
      <c r="H67" s="769">
        <v>611</v>
      </c>
      <c r="I67" s="769">
        <v>623</v>
      </c>
      <c r="J67" s="769">
        <v>821.08390659845293</v>
      </c>
      <c r="K67" s="769">
        <v>654</v>
      </c>
      <c r="L67" s="769">
        <v>673</v>
      </c>
      <c r="M67" s="582"/>
      <c r="N67" s="582"/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  <c r="AA67" s="582"/>
      <c r="AB67" s="582"/>
      <c r="AC67" s="582"/>
      <c r="AD67" s="582"/>
      <c r="AE67" s="582"/>
      <c r="AF67" s="582"/>
      <c r="AG67" s="582"/>
      <c r="AH67" s="582"/>
      <c r="AI67" s="582"/>
      <c r="AJ67" s="582"/>
      <c r="AK67" s="582"/>
      <c r="AL67" s="582"/>
      <c r="AM67" s="582"/>
    </row>
    <row r="68" spans="1:39" ht="12.75" customHeight="1">
      <c r="A68" s="582"/>
      <c r="B68" s="582"/>
      <c r="C68" s="582"/>
      <c r="D68" s="582"/>
      <c r="E68" s="582"/>
      <c r="F68" s="582"/>
      <c r="G68" s="582"/>
      <c r="H68" s="582"/>
      <c r="I68" s="582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  <c r="AH68" s="582"/>
      <c r="AI68" s="582"/>
      <c r="AJ68" s="582"/>
      <c r="AK68" s="582"/>
      <c r="AL68" s="582"/>
      <c r="AM68" s="582"/>
    </row>
    <row r="69" spans="1:39" ht="12.75" customHeight="1">
      <c r="A69" s="582"/>
      <c r="B69" s="582"/>
      <c r="C69" s="582"/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  <c r="O69" s="582"/>
      <c r="P69" s="582"/>
      <c r="Q69" s="582"/>
      <c r="R69" s="582"/>
      <c r="S69" s="582"/>
      <c r="T69" s="582"/>
      <c r="U69" s="582"/>
      <c r="V69" s="582"/>
      <c r="W69" s="582"/>
      <c r="X69" s="582"/>
      <c r="Y69" s="582"/>
      <c r="Z69" s="582"/>
      <c r="AA69" s="582"/>
      <c r="AB69" s="582"/>
      <c r="AC69" s="582"/>
      <c r="AD69" s="582"/>
      <c r="AE69" s="582"/>
      <c r="AF69" s="582"/>
      <c r="AG69" s="582"/>
      <c r="AH69" s="582"/>
      <c r="AI69" s="582"/>
      <c r="AJ69" s="582"/>
      <c r="AK69" s="582"/>
      <c r="AL69" s="582"/>
      <c r="AM69" s="582"/>
    </row>
    <row r="70" spans="1:39" ht="12.75" customHeight="1">
      <c r="A70" s="582"/>
      <c r="B70" s="582"/>
      <c r="C70" s="582"/>
      <c r="D70" s="582"/>
      <c r="E70" s="582"/>
      <c r="F70" s="582"/>
      <c r="G70" s="582"/>
      <c r="H70" s="582"/>
      <c r="I70" s="582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  <c r="AA70" s="582"/>
      <c r="AB70" s="582"/>
      <c r="AC70" s="582"/>
      <c r="AD70" s="582"/>
      <c r="AE70" s="582"/>
      <c r="AF70" s="582"/>
      <c r="AG70" s="582"/>
      <c r="AH70" s="582"/>
      <c r="AI70" s="582"/>
      <c r="AJ70" s="582"/>
      <c r="AK70" s="582"/>
      <c r="AL70" s="582"/>
      <c r="AM70" s="582"/>
    </row>
    <row r="71" spans="1:39" ht="12.75" customHeight="1">
      <c r="A71" s="582"/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  <c r="AA71" s="582"/>
      <c r="AB71" s="582"/>
      <c r="AC71" s="582"/>
      <c r="AD71" s="582"/>
      <c r="AE71" s="582"/>
      <c r="AF71" s="582"/>
      <c r="AG71" s="582"/>
      <c r="AH71" s="582"/>
      <c r="AI71" s="582"/>
      <c r="AJ71" s="582"/>
      <c r="AK71" s="582"/>
      <c r="AL71" s="582"/>
      <c r="AM71" s="582"/>
    </row>
    <row r="72" spans="1:39" ht="12.75" customHeight="1">
      <c r="A72" s="582"/>
      <c r="B72" s="582"/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  <c r="AH72" s="582"/>
      <c r="AI72" s="582"/>
      <c r="AJ72" s="582"/>
      <c r="AK72" s="582"/>
      <c r="AL72" s="582"/>
      <c r="AM72" s="582"/>
    </row>
    <row r="73" spans="1:39" ht="12.75" customHeight="1">
      <c r="A73" s="582"/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582"/>
      <c r="AM73" s="582"/>
    </row>
    <row r="74" spans="1:39" ht="12.75" customHeight="1">
      <c r="A74" s="582"/>
      <c r="B74" s="582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582"/>
      <c r="AM74" s="582"/>
    </row>
    <row r="75" spans="1:39" ht="12.75" customHeight="1">
      <c r="A75" s="582"/>
      <c r="B75" s="582"/>
      <c r="C75" s="582"/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  <c r="AH75" s="582"/>
      <c r="AI75" s="582"/>
      <c r="AJ75" s="582"/>
      <c r="AK75" s="582"/>
      <c r="AL75" s="582"/>
      <c r="AM75" s="582"/>
    </row>
    <row r="76" spans="1:39" ht="12.75" customHeight="1">
      <c r="A76" s="582"/>
      <c r="B76" s="582"/>
      <c r="C76" s="582"/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82"/>
      <c r="AD76" s="582"/>
      <c r="AE76" s="582"/>
      <c r="AF76" s="582"/>
      <c r="AG76" s="582"/>
      <c r="AH76" s="582"/>
      <c r="AI76" s="582"/>
      <c r="AJ76" s="582"/>
      <c r="AK76" s="582"/>
      <c r="AL76" s="582"/>
      <c r="AM76" s="582"/>
    </row>
    <row r="77" spans="1:39" ht="12.75" customHeight="1">
      <c r="A77" s="582"/>
      <c r="B77" s="582"/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  <c r="AA77" s="582"/>
      <c r="AB77" s="582"/>
      <c r="AC77" s="582"/>
      <c r="AD77" s="582"/>
      <c r="AE77" s="582"/>
      <c r="AF77" s="582"/>
      <c r="AG77" s="582"/>
      <c r="AH77" s="582"/>
      <c r="AI77" s="582"/>
      <c r="AJ77" s="582"/>
      <c r="AK77" s="582"/>
      <c r="AL77" s="582"/>
      <c r="AM77" s="582"/>
    </row>
    <row r="78" spans="1:39" ht="12.75" customHeight="1">
      <c r="A78" s="582"/>
      <c r="B78" s="582"/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2"/>
      <c r="AE78" s="582"/>
      <c r="AF78" s="582"/>
      <c r="AG78" s="582"/>
      <c r="AH78" s="582"/>
      <c r="AI78" s="582"/>
      <c r="AJ78" s="582"/>
      <c r="AK78" s="582"/>
      <c r="AL78" s="582"/>
      <c r="AM78" s="582"/>
    </row>
    <row r="79" spans="1:39" ht="12.75" customHeight="1">
      <c r="A79" s="582"/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  <c r="AH79" s="582"/>
      <c r="AI79" s="582"/>
      <c r="AJ79" s="582"/>
      <c r="AK79" s="582"/>
      <c r="AL79" s="582"/>
      <c r="AM79" s="582"/>
    </row>
    <row r="80" spans="1:39" ht="12.75" customHeight="1">
      <c r="A80" s="582"/>
      <c r="B80" s="582"/>
      <c r="C80" s="582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  <c r="AA80" s="582"/>
      <c r="AB80" s="582"/>
      <c r="AC80" s="582"/>
      <c r="AD80" s="582"/>
      <c r="AE80" s="582"/>
      <c r="AF80" s="582"/>
      <c r="AG80" s="582"/>
      <c r="AH80" s="582"/>
      <c r="AI80" s="582"/>
      <c r="AJ80" s="582"/>
      <c r="AK80" s="582"/>
      <c r="AL80" s="582"/>
      <c r="AM80" s="582"/>
    </row>
    <row r="81" spans="1:39" ht="12.75" customHeight="1">
      <c r="A81" s="582"/>
      <c r="B81" s="582"/>
      <c r="C81" s="582"/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  <c r="AA81" s="582"/>
      <c r="AB81" s="582"/>
      <c r="AC81" s="582"/>
      <c r="AD81" s="582"/>
      <c r="AE81" s="582"/>
      <c r="AF81" s="582"/>
      <c r="AG81" s="582"/>
      <c r="AH81" s="582"/>
      <c r="AI81" s="582"/>
      <c r="AJ81" s="582"/>
      <c r="AK81" s="582"/>
      <c r="AL81" s="582"/>
      <c r="AM81" s="582"/>
    </row>
    <row r="82" spans="1:39" ht="12.75" customHeight="1">
      <c r="A82" s="582"/>
      <c r="B82" s="582"/>
      <c r="C82" s="582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  <c r="AA82" s="582"/>
      <c r="AB82" s="582"/>
      <c r="AC82" s="582"/>
      <c r="AD82" s="582"/>
      <c r="AE82" s="582"/>
      <c r="AF82" s="582"/>
      <c r="AG82" s="582"/>
      <c r="AH82" s="582"/>
      <c r="AI82" s="582"/>
      <c r="AJ82" s="582"/>
      <c r="AK82" s="582"/>
      <c r="AL82" s="582"/>
      <c r="AM82" s="582"/>
    </row>
    <row r="83" spans="1:39" ht="12.75" customHeight="1">
      <c r="A83" s="582"/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  <c r="AA83" s="582"/>
      <c r="AB83" s="582"/>
      <c r="AC83" s="582"/>
      <c r="AD83" s="582"/>
      <c r="AE83" s="582"/>
      <c r="AF83" s="582"/>
      <c r="AG83" s="582"/>
      <c r="AH83" s="582"/>
      <c r="AI83" s="582"/>
      <c r="AJ83" s="582"/>
      <c r="AK83" s="582"/>
      <c r="AL83" s="582"/>
      <c r="AM83" s="582"/>
    </row>
    <row r="84" spans="1:39" ht="12.75" customHeight="1">
      <c r="A84" s="582"/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  <c r="AA84" s="582"/>
      <c r="AB84" s="582"/>
      <c r="AC84" s="582"/>
      <c r="AD84" s="582"/>
      <c r="AE84" s="582"/>
      <c r="AF84" s="582"/>
      <c r="AG84" s="582"/>
      <c r="AH84" s="582"/>
      <c r="AI84" s="582"/>
      <c r="AJ84" s="582"/>
      <c r="AK84" s="582"/>
      <c r="AL84" s="582"/>
      <c r="AM84" s="582"/>
    </row>
    <row r="85" spans="1:39" ht="12.75" customHeight="1">
      <c r="A85" s="582"/>
      <c r="B85" s="582"/>
      <c r="C85" s="582"/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  <c r="AA85" s="582"/>
      <c r="AB85" s="582"/>
      <c r="AC85" s="582"/>
      <c r="AD85" s="582"/>
      <c r="AE85" s="582"/>
      <c r="AF85" s="582"/>
      <c r="AG85" s="582"/>
      <c r="AH85" s="582"/>
      <c r="AI85" s="582"/>
      <c r="AJ85" s="582"/>
      <c r="AK85" s="582"/>
      <c r="AL85" s="582"/>
      <c r="AM85" s="582"/>
    </row>
    <row r="86" spans="1:39" ht="12.75" customHeight="1">
      <c r="A86" s="582"/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582"/>
      <c r="AM86" s="582"/>
    </row>
    <row r="87" spans="1:39" ht="12.75" customHeight="1">
      <c r="A87" s="582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  <c r="AH87" s="582"/>
      <c r="AI87" s="582"/>
      <c r="AJ87" s="582"/>
      <c r="AK87" s="582"/>
      <c r="AL87" s="582"/>
      <c r="AM87" s="582"/>
    </row>
    <row r="88" spans="1:39" ht="12.75" customHeight="1">
      <c r="A88" s="582"/>
      <c r="B88" s="582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/>
      <c r="AB88" s="582"/>
      <c r="AC88" s="582"/>
      <c r="AD88" s="582"/>
      <c r="AE88" s="582"/>
      <c r="AF88" s="582"/>
      <c r="AG88" s="582"/>
      <c r="AH88" s="582"/>
      <c r="AI88" s="582"/>
      <c r="AJ88" s="582"/>
      <c r="AK88" s="582"/>
      <c r="AL88" s="582"/>
      <c r="AM88" s="582"/>
    </row>
    <row r="89" spans="1:39" ht="12.75" customHeight="1">
      <c r="A89" s="582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2"/>
      <c r="AG89" s="582"/>
      <c r="AH89" s="582"/>
      <c r="AI89" s="582"/>
      <c r="AJ89" s="582"/>
      <c r="AK89" s="582"/>
      <c r="AL89" s="582"/>
      <c r="AM89" s="582"/>
    </row>
    <row r="90" spans="1:39" ht="12.75" customHeight="1">
      <c r="A90" s="582"/>
      <c r="B90" s="582"/>
      <c r="C90" s="582"/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  <c r="AA90" s="582"/>
      <c r="AB90" s="582"/>
      <c r="AC90" s="582"/>
      <c r="AD90" s="582"/>
      <c r="AE90" s="582"/>
      <c r="AF90" s="582"/>
      <c r="AG90" s="582"/>
      <c r="AH90" s="582"/>
      <c r="AI90" s="582"/>
      <c r="AJ90" s="582"/>
      <c r="AK90" s="582"/>
      <c r="AL90" s="582"/>
      <c r="AM90" s="582"/>
    </row>
    <row r="91" spans="1:39" ht="12.75" customHeight="1">
      <c r="A91" s="582"/>
      <c r="B91" s="582"/>
      <c r="C91" s="582"/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  <c r="AA91" s="582"/>
      <c r="AB91" s="582"/>
      <c r="AC91" s="582"/>
      <c r="AD91" s="582"/>
      <c r="AE91" s="582"/>
      <c r="AF91" s="582"/>
      <c r="AG91" s="582"/>
      <c r="AH91" s="582"/>
      <c r="AI91" s="582"/>
      <c r="AJ91" s="582"/>
      <c r="AK91" s="582"/>
      <c r="AL91" s="582"/>
      <c r="AM91" s="582"/>
    </row>
    <row r="92" spans="1:39" ht="12.75" customHeight="1">
      <c r="A92" s="582"/>
      <c r="B92" s="582"/>
      <c r="C92" s="582"/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  <c r="AA92" s="582"/>
      <c r="AB92" s="582"/>
      <c r="AC92" s="582"/>
      <c r="AD92" s="582"/>
      <c r="AE92" s="582"/>
      <c r="AF92" s="582"/>
      <c r="AG92" s="582"/>
      <c r="AH92" s="582"/>
      <c r="AI92" s="582"/>
      <c r="AJ92" s="582"/>
      <c r="AK92" s="582"/>
      <c r="AL92" s="582"/>
      <c r="AM92" s="582"/>
    </row>
    <row r="93" spans="1:39" ht="12.75" customHeight="1">
      <c r="A93" s="582"/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  <c r="AH93" s="582"/>
      <c r="AI93" s="582"/>
      <c r="AJ93" s="582"/>
      <c r="AK93" s="582"/>
      <c r="AL93" s="582"/>
      <c r="AM93" s="582"/>
    </row>
    <row r="94" spans="1:39" ht="12.75" customHeight="1">
      <c r="A94" s="582"/>
      <c r="B94" s="582"/>
      <c r="C94" s="582"/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  <c r="AA94" s="582"/>
      <c r="AB94" s="582"/>
      <c r="AC94" s="582"/>
      <c r="AD94" s="582"/>
      <c r="AE94" s="582"/>
      <c r="AF94" s="582"/>
      <c r="AG94" s="582"/>
      <c r="AH94" s="582"/>
      <c r="AI94" s="582"/>
      <c r="AJ94" s="582"/>
      <c r="AK94" s="582"/>
      <c r="AL94" s="582"/>
      <c r="AM94" s="582"/>
    </row>
    <row r="95" spans="1:39" ht="12.75" customHeight="1">
      <c r="A95" s="582"/>
      <c r="B95" s="582"/>
      <c r="C95" s="582"/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  <c r="AA95" s="582"/>
      <c r="AB95" s="582"/>
      <c r="AC95" s="582"/>
      <c r="AD95" s="582"/>
      <c r="AE95" s="582"/>
      <c r="AF95" s="582"/>
      <c r="AG95" s="582"/>
      <c r="AH95" s="582"/>
      <c r="AI95" s="582"/>
      <c r="AJ95" s="582"/>
      <c r="AK95" s="582"/>
      <c r="AL95" s="582"/>
      <c r="AM95" s="582"/>
    </row>
    <row r="96" spans="1:39" ht="12.75" customHeight="1">
      <c r="A96" s="582"/>
      <c r="B96" s="582"/>
      <c r="C96" s="582"/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82"/>
      <c r="AD96" s="582"/>
      <c r="AE96" s="582"/>
      <c r="AF96" s="582"/>
      <c r="AG96" s="582"/>
      <c r="AH96" s="582"/>
      <c r="AI96" s="582"/>
      <c r="AJ96" s="582"/>
      <c r="AK96" s="582"/>
      <c r="AL96" s="582"/>
      <c r="AM96" s="582"/>
    </row>
    <row r="97" spans="1:39" ht="12.75" customHeight="1">
      <c r="A97" s="582"/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82"/>
      <c r="AD97" s="582"/>
      <c r="AE97" s="582"/>
      <c r="AF97" s="582"/>
      <c r="AG97" s="582"/>
      <c r="AH97" s="582"/>
      <c r="AI97" s="582"/>
      <c r="AJ97" s="582"/>
      <c r="AK97" s="582"/>
      <c r="AL97" s="582"/>
      <c r="AM97" s="582"/>
    </row>
    <row r="98" spans="1:39" ht="12.75" customHeight="1">
      <c r="A98" s="582"/>
      <c r="B98" s="582"/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82"/>
      <c r="AD98" s="582"/>
      <c r="AE98" s="582"/>
      <c r="AF98" s="582"/>
      <c r="AG98" s="582"/>
      <c r="AH98" s="582"/>
      <c r="AI98" s="582"/>
      <c r="AJ98" s="582"/>
      <c r="AK98" s="582"/>
      <c r="AL98" s="582"/>
      <c r="AM98" s="582"/>
    </row>
    <row r="99" spans="1:39" ht="12.75" customHeight="1">
      <c r="A99" s="582"/>
      <c r="B99" s="582"/>
      <c r="C99" s="582"/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82"/>
      <c r="AD99" s="582"/>
      <c r="AE99" s="582"/>
      <c r="AF99" s="582"/>
      <c r="AG99" s="582"/>
      <c r="AH99" s="582"/>
      <c r="AI99" s="582"/>
      <c r="AJ99" s="582"/>
      <c r="AK99" s="582"/>
      <c r="AL99" s="582"/>
      <c r="AM99" s="582"/>
    </row>
    <row r="100" spans="1:39" ht="12.75" customHeight="1">
      <c r="A100" s="582"/>
      <c r="B100" s="582"/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  <c r="AA100" s="582"/>
      <c r="AB100" s="582"/>
      <c r="AC100" s="582"/>
      <c r="AD100" s="582"/>
      <c r="AE100" s="582"/>
      <c r="AF100" s="582"/>
      <c r="AG100" s="582"/>
      <c r="AH100" s="582"/>
      <c r="AI100" s="582"/>
      <c r="AJ100" s="582"/>
      <c r="AK100" s="582"/>
      <c r="AL100" s="582"/>
      <c r="AM100" s="582"/>
    </row>
    <row r="101" spans="1:39" ht="12.75" customHeight="1">
      <c r="A101" s="582"/>
      <c r="B101" s="582"/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  <c r="AA101" s="582"/>
      <c r="AB101" s="582"/>
      <c r="AC101" s="582"/>
      <c r="AD101" s="582"/>
      <c r="AE101" s="582"/>
      <c r="AF101" s="582"/>
      <c r="AG101" s="582"/>
      <c r="AH101" s="582"/>
      <c r="AI101" s="582"/>
      <c r="AJ101" s="582"/>
      <c r="AK101" s="582"/>
      <c r="AL101" s="582"/>
      <c r="AM101" s="582"/>
    </row>
    <row r="102" spans="1:39" ht="12.75" customHeight="1">
      <c r="A102" s="582"/>
      <c r="B102" s="582"/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  <c r="AA102" s="582"/>
      <c r="AB102" s="582"/>
      <c r="AC102" s="582"/>
      <c r="AD102" s="582"/>
      <c r="AE102" s="582"/>
      <c r="AF102" s="582"/>
      <c r="AG102" s="582"/>
      <c r="AH102" s="582"/>
      <c r="AI102" s="582"/>
      <c r="AJ102" s="582"/>
      <c r="AK102" s="582"/>
      <c r="AL102" s="582"/>
      <c r="AM102" s="582"/>
    </row>
    <row r="103" spans="1:39" ht="12.75" customHeight="1">
      <c r="A103" s="582"/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82"/>
      <c r="AD103" s="582"/>
      <c r="AE103" s="582"/>
      <c r="AF103" s="582"/>
      <c r="AG103" s="582"/>
      <c r="AH103" s="582"/>
      <c r="AI103" s="582"/>
      <c r="AJ103" s="582"/>
      <c r="AK103" s="582"/>
      <c r="AL103" s="582"/>
      <c r="AM103" s="582"/>
    </row>
    <row r="104" spans="1:39" ht="12.75" customHeight="1">
      <c r="A104" s="582"/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  <c r="AA104" s="582"/>
      <c r="AB104" s="582"/>
      <c r="AC104" s="582"/>
      <c r="AD104" s="582"/>
      <c r="AE104" s="582"/>
      <c r="AF104" s="582"/>
      <c r="AG104" s="582"/>
      <c r="AH104" s="582"/>
      <c r="AI104" s="582"/>
      <c r="AJ104" s="582"/>
      <c r="AK104" s="582"/>
      <c r="AL104" s="582"/>
      <c r="AM104" s="582"/>
    </row>
    <row r="105" spans="1:39" ht="12.75" customHeight="1">
      <c r="A105" s="582"/>
      <c r="B105" s="582"/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  <c r="AA105" s="582"/>
      <c r="AB105" s="582"/>
      <c r="AC105" s="582"/>
      <c r="AD105" s="582"/>
      <c r="AE105" s="582"/>
      <c r="AF105" s="582"/>
      <c r="AG105" s="582"/>
      <c r="AH105" s="582"/>
      <c r="AI105" s="582"/>
      <c r="AJ105" s="582"/>
      <c r="AK105" s="582"/>
      <c r="AL105" s="582"/>
      <c r="AM105" s="582"/>
    </row>
    <row r="106" spans="1:39" ht="12.75" customHeight="1">
      <c r="A106" s="582"/>
      <c r="B106" s="582"/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  <c r="AA106" s="582"/>
      <c r="AB106" s="582"/>
      <c r="AC106" s="582"/>
      <c r="AD106" s="582"/>
      <c r="AE106" s="582"/>
      <c r="AF106" s="582"/>
      <c r="AG106" s="582"/>
      <c r="AH106" s="582"/>
      <c r="AI106" s="582"/>
      <c r="AJ106" s="582"/>
      <c r="AK106" s="582"/>
      <c r="AL106" s="582"/>
      <c r="AM106" s="582"/>
    </row>
    <row r="107" spans="1:39" ht="12.75" customHeight="1">
      <c r="A107" s="582"/>
      <c r="B107" s="582"/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82"/>
      <c r="AD107" s="582"/>
      <c r="AE107" s="582"/>
      <c r="AF107" s="582"/>
      <c r="AG107" s="582"/>
      <c r="AH107" s="582"/>
      <c r="AI107" s="582"/>
      <c r="AJ107" s="582"/>
      <c r="AK107" s="582"/>
      <c r="AL107" s="582"/>
      <c r="AM107" s="582"/>
    </row>
    <row r="108" spans="1:39" ht="12.75" customHeight="1">
      <c r="A108" s="582"/>
      <c r="B108" s="582"/>
      <c r="C108" s="582"/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  <c r="AA108" s="582"/>
      <c r="AB108" s="582"/>
      <c r="AC108" s="582"/>
      <c r="AD108" s="582"/>
      <c r="AE108" s="582"/>
      <c r="AF108" s="582"/>
      <c r="AG108" s="582"/>
      <c r="AH108" s="582"/>
      <c r="AI108" s="582"/>
      <c r="AJ108" s="582"/>
      <c r="AK108" s="582"/>
      <c r="AL108" s="582"/>
      <c r="AM108" s="582"/>
    </row>
    <row r="109" spans="1:39" ht="12.75" customHeight="1">
      <c r="A109" s="582"/>
      <c r="B109" s="582"/>
      <c r="C109" s="582"/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  <c r="AA109" s="582"/>
      <c r="AB109" s="582"/>
      <c r="AC109" s="582"/>
      <c r="AD109" s="582"/>
      <c r="AE109" s="582"/>
      <c r="AF109" s="582"/>
      <c r="AG109" s="582"/>
      <c r="AH109" s="582"/>
      <c r="AI109" s="582"/>
      <c r="AJ109" s="582"/>
      <c r="AK109" s="582"/>
      <c r="AL109" s="582"/>
      <c r="AM109" s="582"/>
    </row>
    <row r="110" spans="1:39" ht="12.75" customHeight="1">
      <c r="A110" s="582"/>
      <c r="B110" s="582"/>
      <c r="C110" s="582"/>
      <c r="D110" s="582"/>
      <c r="E110" s="582"/>
      <c r="F110" s="58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  <c r="AA110" s="582"/>
      <c r="AB110" s="582"/>
      <c r="AC110" s="582"/>
      <c r="AD110" s="582"/>
      <c r="AE110" s="582"/>
      <c r="AF110" s="582"/>
      <c r="AG110" s="582"/>
      <c r="AH110" s="582"/>
      <c r="AI110" s="582"/>
      <c r="AJ110" s="582"/>
      <c r="AK110" s="582"/>
      <c r="AL110" s="582"/>
      <c r="AM110" s="582"/>
    </row>
    <row r="111" spans="1:39" ht="12.75" customHeight="1">
      <c r="A111" s="582"/>
      <c r="B111" s="582"/>
      <c r="C111" s="582"/>
      <c r="D111" s="582"/>
      <c r="E111" s="582"/>
      <c r="F111" s="58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  <c r="AA111" s="582"/>
      <c r="AB111" s="582"/>
      <c r="AC111" s="582"/>
      <c r="AD111" s="582"/>
      <c r="AE111" s="582"/>
      <c r="AF111" s="582"/>
      <c r="AG111" s="582"/>
      <c r="AH111" s="582"/>
      <c r="AI111" s="582"/>
      <c r="AJ111" s="582"/>
      <c r="AK111" s="582"/>
      <c r="AL111" s="582"/>
      <c r="AM111" s="582"/>
    </row>
    <row r="112" spans="1:39" ht="12.75" customHeight="1">
      <c r="A112" s="582"/>
      <c r="B112" s="582"/>
      <c r="C112" s="582"/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  <c r="AA112" s="582"/>
      <c r="AB112" s="582"/>
      <c r="AC112" s="582"/>
      <c r="AD112" s="582"/>
      <c r="AE112" s="582"/>
      <c r="AF112" s="582"/>
      <c r="AG112" s="582"/>
      <c r="AH112" s="582"/>
      <c r="AI112" s="582"/>
      <c r="AJ112" s="582"/>
      <c r="AK112" s="582"/>
      <c r="AL112" s="582"/>
      <c r="AM112" s="582"/>
    </row>
    <row r="113" spans="1:39" ht="12.75" customHeight="1">
      <c r="A113" s="582"/>
      <c r="B113" s="582"/>
      <c r="C113" s="582"/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  <c r="AA113" s="582"/>
      <c r="AB113" s="582"/>
      <c r="AC113" s="582"/>
      <c r="AD113" s="582"/>
      <c r="AE113" s="582"/>
      <c r="AF113" s="582"/>
      <c r="AG113" s="582"/>
      <c r="AH113" s="582"/>
      <c r="AI113" s="582"/>
      <c r="AJ113" s="582"/>
      <c r="AK113" s="582"/>
      <c r="AL113" s="582"/>
      <c r="AM113" s="582"/>
    </row>
    <row r="114" spans="1:39" ht="12.75" customHeight="1">
      <c r="A114" s="582"/>
      <c r="B114" s="582"/>
      <c r="C114" s="582"/>
      <c r="D114" s="582"/>
      <c r="E114" s="582"/>
      <c r="F114" s="582"/>
      <c r="G114" s="582"/>
      <c r="H114" s="582"/>
      <c r="I114" s="582"/>
      <c r="J114" s="582"/>
      <c r="K114" s="582"/>
      <c r="L114" s="582"/>
      <c r="M114" s="582"/>
      <c r="N114" s="582"/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  <c r="AA114" s="582"/>
      <c r="AB114" s="582"/>
      <c r="AC114" s="582"/>
      <c r="AD114" s="582"/>
      <c r="AE114" s="582"/>
      <c r="AF114" s="582"/>
      <c r="AG114" s="582"/>
      <c r="AH114" s="582"/>
      <c r="AI114" s="582"/>
      <c r="AJ114" s="582"/>
      <c r="AK114" s="582"/>
      <c r="AL114" s="582"/>
      <c r="AM114" s="582"/>
    </row>
    <row r="115" spans="1:39" ht="12.75" customHeight="1">
      <c r="A115" s="582"/>
      <c r="B115" s="582"/>
      <c r="C115" s="582"/>
      <c r="D115" s="582"/>
      <c r="E115" s="582"/>
      <c r="F115" s="582"/>
      <c r="G115" s="582"/>
      <c r="H115" s="582"/>
      <c r="I115" s="582"/>
      <c r="J115" s="582"/>
      <c r="K115" s="582"/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  <c r="AA115" s="582"/>
      <c r="AB115" s="582"/>
      <c r="AC115" s="582"/>
      <c r="AD115" s="582"/>
      <c r="AE115" s="582"/>
      <c r="AF115" s="582"/>
      <c r="AG115" s="582"/>
      <c r="AH115" s="582"/>
      <c r="AI115" s="582"/>
      <c r="AJ115" s="582"/>
      <c r="AK115" s="582"/>
      <c r="AL115" s="582"/>
      <c r="AM115" s="582"/>
    </row>
    <row r="116" spans="1:39" ht="12.75" customHeight="1">
      <c r="A116" s="582"/>
      <c r="B116" s="582"/>
      <c r="C116" s="582"/>
      <c r="D116" s="582"/>
      <c r="E116" s="582"/>
      <c r="F116" s="582"/>
      <c r="G116" s="582"/>
      <c r="H116" s="582"/>
      <c r="I116" s="582"/>
      <c r="J116" s="582"/>
      <c r="K116" s="582"/>
      <c r="L116" s="582"/>
      <c r="M116" s="582"/>
      <c r="N116" s="582"/>
      <c r="O116" s="582"/>
      <c r="P116" s="582"/>
      <c r="Q116" s="582"/>
      <c r="R116" s="582"/>
      <c r="S116" s="582"/>
      <c r="T116" s="582"/>
      <c r="U116" s="582"/>
      <c r="V116" s="582"/>
      <c r="W116" s="582"/>
      <c r="X116" s="582"/>
      <c r="Y116" s="582"/>
      <c r="Z116" s="582"/>
      <c r="AA116" s="582"/>
      <c r="AB116" s="582"/>
      <c r="AC116" s="582"/>
      <c r="AD116" s="582"/>
      <c r="AE116" s="582"/>
      <c r="AF116" s="582"/>
      <c r="AG116" s="582"/>
      <c r="AH116" s="582"/>
      <c r="AI116" s="582"/>
      <c r="AJ116" s="582"/>
      <c r="AK116" s="582"/>
      <c r="AL116" s="582"/>
      <c r="AM116" s="582"/>
    </row>
    <row r="117" spans="1:39" ht="12.75" customHeight="1">
      <c r="A117" s="582"/>
      <c r="B117" s="582"/>
      <c r="C117" s="582"/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  <c r="Z117" s="582"/>
      <c r="AA117" s="582"/>
      <c r="AB117" s="582"/>
      <c r="AC117" s="582"/>
      <c r="AD117" s="582"/>
      <c r="AE117" s="582"/>
      <c r="AF117" s="582"/>
      <c r="AG117" s="582"/>
      <c r="AH117" s="582"/>
      <c r="AI117" s="582"/>
      <c r="AJ117" s="582"/>
      <c r="AK117" s="582"/>
      <c r="AL117" s="582"/>
      <c r="AM117" s="582"/>
    </row>
    <row r="118" spans="1:39" ht="12.75" customHeight="1">
      <c r="A118" s="582"/>
      <c r="B118" s="582"/>
      <c r="C118" s="582"/>
      <c r="D118" s="582"/>
      <c r="E118" s="582"/>
      <c r="F118" s="582"/>
      <c r="G118" s="582"/>
      <c r="H118" s="582"/>
      <c r="I118" s="582"/>
      <c r="J118" s="582"/>
      <c r="K118" s="582"/>
      <c r="L118" s="582"/>
      <c r="M118" s="582"/>
      <c r="N118" s="582"/>
      <c r="O118" s="582"/>
      <c r="P118" s="582"/>
      <c r="Q118" s="582"/>
      <c r="R118" s="582"/>
      <c r="S118" s="582"/>
      <c r="T118" s="582"/>
      <c r="U118" s="582"/>
      <c r="V118" s="582"/>
      <c r="W118" s="582"/>
      <c r="X118" s="582"/>
      <c r="Y118" s="582"/>
      <c r="Z118" s="582"/>
      <c r="AA118" s="582"/>
      <c r="AB118" s="582"/>
      <c r="AC118" s="582"/>
      <c r="AD118" s="582"/>
      <c r="AE118" s="582"/>
      <c r="AF118" s="582"/>
      <c r="AG118" s="582"/>
      <c r="AH118" s="582"/>
      <c r="AI118" s="582"/>
      <c r="AJ118" s="582"/>
      <c r="AK118" s="582"/>
      <c r="AL118" s="582"/>
      <c r="AM118" s="582"/>
    </row>
    <row r="119" spans="1:39" ht="12.75" customHeight="1">
      <c r="A119" s="582"/>
      <c r="B119" s="582"/>
      <c r="C119" s="582"/>
      <c r="D119" s="582"/>
      <c r="E119" s="582"/>
      <c r="F119" s="582"/>
      <c r="G119" s="582"/>
      <c r="H119" s="582"/>
      <c r="I119" s="582"/>
      <c r="J119" s="582"/>
      <c r="K119" s="582"/>
      <c r="L119" s="582"/>
      <c r="M119" s="582"/>
      <c r="N119" s="582"/>
      <c r="O119" s="582"/>
      <c r="P119" s="582"/>
      <c r="Q119" s="582"/>
      <c r="R119" s="582"/>
      <c r="S119" s="582"/>
      <c r="T119" s="582"/>
      <c r="U119" s="582"/>
      <c r="V119" s="582"/>
      <c r="W119" s="582"/>
      <c r="X119" s="582"/>
      <c r="Y119" s="582"/>
      <c r="Z119" s="582"/>
      <c r="AA119" s="582"/>
      <c r="AB119" s="582"/>
      <c r="AC119" s="582"/>
      <c r="AD119" s="582"/>
      <c r="AE119" s="582"/>
      <c r="AF119" s="582"/>
      <c r="AG119" s="582"/>
      <c r="AH119" s="582"/>
      <c r="AI119" s="582"/>
      <c r="AJ119" s="582"/>
      <c r="AK119" s="582"/>
      <c r="AL119" s="582"/>
      <c r="AM119" s="582"/>
    </row>
    <row r="120" spans="1:39" ht="12.75" customHeight="1">
      <c r="A120" s="582"/>
      <c r="B120" s="582"/>
      <c r="C120" s="582"/>
      <c r="D120" s="582"/>
      <c r="E120" s="582"/>
      <c r="F120" s="582"/>
      <c r="G120" s="582"/>
      <c r="H120" s="582"/>
      <c r="I120" s="582"/>
      <c r="J120" s="582"/>
      <c r="K120" s="582"/>
      <c r="L120" s="582"/>
      <c r="M120" s="582"/>
      <c r="N120" s="582"/>
      <c r="O120" s="582"/>
      <c r="P120" s="582"/>
      <c r="Q120" s="582"/>
      <c r="R120" s="582"/>
      <c r="S120" s="582"/>
      <c r="T120" s="582"/>
      <c r="U120" s="582"/>
      <c r="V120" s="582"/>
      <c r="W120" s="582"/>
      <c r="X120" s="582"/>
      <c r="Y120" s="582"/>
      <c r="Z120" s="582"/>
      <c r="AA120" s="582"/>
      <c r="AB120" s="582"/>
      <c r="AC120" s="582"/>
      <c r="AD120" s="582"/>
      <c r="AE120" s="582"/>
      <c r="AF120" s="582"/>
      <c r="AG120" s="582"/>
      <c r="AH120" s="582"/>
      <c r="AI120" s="582"/>
      <c r="AJ120" s="582"/>
      <c r="AK120" s="582"/>
      <c r="AL120" s="582"/>
      <c r="AM120" s="582"/>
    </row>
    <row r="121" spans="1:39" ht="12.75" customHeight="1">
      <c r="A121" s="582"/>
      <c r="B121" s="582"/>
      <c r="C121" s="582"/>
      <c r="D121" s="582"/>
      <c r="E121" s="582"/>
      <c r="F121" s="582"/>
      <c r="G121" s="582"/>
      <c r="H121" s="582"/>
      <c r="I121" s="582"/>
      <c r="J121" s="582"/>
      <c r="K121" s="582"/>
      <c r="L121" s="582"/>
      <c r="M121" s="582"/>
      <c r="N121" s="582"/>
      <c r="O121" s="582"/>
      <c r="P121" s="582"/>
      <c r="Q121" s="582"/>
      <c r="R121" s="582"/>
      <c r="S121" s="582"/>
      <c r="T121" s="582"/>
      <c r="U121" s="582"/>
      <c r="V121" s="582"/>
      <c r="W121" s="582"/>
      <c r="X121" s="582"/>
      <c r="Y121" s="582"/>
      <c r="Z121" s="582"/>
      <c r="AA121" s="582"/>
      <c r="AB121" s="582"/>
      <c r="AC121" s="582"/>
      <c r="AD121" s="582"/>
      <c r="AE121" s="582"/>
      <c r="AF121" s="582"/>
      <c r="AG121" s="582"/>
      <c r="AH121" s="582"/>
      <c r="AI121" s="582"/>
      <c r="AJ121" s="582"/>
      <c r="AK121" s="582"/>
      <c r="AL121" s="582"/>
      <c r="AM121" s="582"/>
    </row>
    <row r="122" spans="1:39" ht="12.75" customHeight="1">
      <c r="A122" s="582"/>
      <c r="B122" s="582"/>
      <c r="C122" s="582"/>
      <c r="D122" s="582"/>
      <c r="E122" s="582"/>
      <c r="F122" s="582"/>
      <c r="G122" s="582"/>
      <c r="H122" s="582"/>
      <c r="I122" s="582"/>
      <c r="J122" s="582"/>
      <c r="K122" s="582"/>
      <c r="L122" s="582"/>
      <c r="M122" s="582"/>
      <c r="N122" s="582"/>
      <c r="O122" s="582"/>
      <c r="P122" s="582"/>
      <c r="Q122" s="582"/>
      <c r="R122" s="582"/>
      <c r="S122" s="582"/>
      <c r="T122" s="582"/>
      <c r="U122" s="582"/>
      <c r="V122" s="582"/>
      <c r="W122" s="582"/>
      <c r="X122" s="582"/>
      <c r="Y122" s="582"/>
      <c r="Z122" s="582"/>
      <c r="AA122" s="582"/>
      <c r="AB122" s="582"/>
      <c r="AC122" s="582"/>
      <c r="AD122" s="582"/>
      <c r="AE122" s="582"/>
      <c r="AF122" s="582"/>
      <c r="AG122" s="582"/>
      <c r="AH122" s="582"/>
      <c r="AI122" s="582"/>
      <c r="AJ122" s="582"/>
      <c r="AK122" s="582"/>
      <c r="AL122" s="582"/>
      <c r="AM122" s="582"/>
    </row>
    <row r="123" spans="1:39" ht="12.75" customHeight="1">
      <c r="A123" s="582"/>
      <c r="B123" s="582"/>
      <c r="C123" s="582"/>
      <c r="D123" s="582"/>
      <c r="E123" s="582"/>
      <c r="F123" s="582"/>
      <c r="G123" s="582"/>
      <c r="H123" s="582"/>
      <c r="I123" s="582"/>
      <c r="J123" s="582"/>
      <c r="K123" s="582"/>
      <c r="L123" s="582"/>
      <c r="M123" s="582"/>
      <c r="N123" s="582"/>
      <c r="O123" s="582"/>
      <c r="P123" s="582"/>
      <c r="Q123" s="582"/>
      <c r="R123" s="582"/>
      <c r="S123" s="582"/>
      <c r="T123" s="582"/>
      <c r="U123" s="582"/>
      <c r="V123" s="582"/>
      <c r="W123" s="582"/>
      <c r="X123" s="582"/>
      <c r="Y123" s="582"/>
      <c r="Z123" s="582"/>
      <c r="AA123" s="582"/>
      <c r="AB123" s="582"/>
      <c r="AC123" s="582"/>
      <c r="AD123" s="582"/>
      <c r="AE123" s="582"/>
      <c r="AF123" s="582"/>
      <c r="AG123" s="582"/>
      <c r="AH123" s="582"/>
      <c r="AI123" s="582"/>
      <c r="AJ123" s="582"/>
      <c r="AK123" s="582"/>
      <c r="AL123" s="582"/>
      <c r="AM123" s="582"/>
    </row>
    <row r="124" spans="1:39" ht="12.75" customHeight="1">
      <c r="A124" s="582"/>
      <c r="B124" s="582"/>
      <c r="C124" s="582"/>
      <c r="D124" s="582"/>
      <c r="E124" s="582"/>
      <c r="F124" s="582"/>
      <c r="G124" s="582"/>
      <c r="H124" s="582"/>
      <c r="I124" s="582"/>
      <c r="J124" s="582"/>
      <c r="K124" s="582"/>
      <c r="L124" s="582"/>
      <c r="M124" s="582"/>
      <c r="N124" s="582"/>
      <c r="O124" s="582"/>
      <c r="P124" s="582"/>
      <c r="Q124" s="582"/>
      <c r="R124" s="582"/>
      <c r="S124" s="582"/>
      <c r="T124" s="582"/>
      <c r="U124" s="582"/>
      <c r="V124" s="582"/>
      <c r="W124" s="582"/>
      <c r="X124" s="582"/>
      <c r="Y124" s="582"/>
      <c r="Z124" s="582"/>
      <c r="AA124" s="582"/>
      <c r="AB124" s="582"/>
      <c r="AC124" s="582"/>
      <c r="AD124" s="582"/>
      <c r="AE124" s="582"/>
      <c r="AF124" s="582"/>
      <c r="AG124" s="582"/>
      <c r="AH124" s="582"/>
      <c r="AI124" s="582"/>
      <c r="AJ124" s="582"/>
      <c r="AK124" s="582"/>
      <c r="AL124" s="582"/>
      <c r="AM124" s="582"/>
    </row>
    <row r="125" spans="1:39" ht="12.75" customHeight="1">
      <c r="A125" s="582"/>
      <c r="B125" s="582"/>
      <c r="C125" s="582"/>
      <c r="D125" s="582"/>
      <c r="E125" s="582"/>
      <c r="F125" s="582"/>
      <c r="G125" s="582"/>
      <c r="H125" s="582"/>
      <c r="I125" s="582"/>
      <c r="J125" s="582"/>
      <c r="K125" s="582"/>
      <c r="L125" s="582"/>
      <c r="M125" s="582"/>
      <c r="N125" s="582"/>
      <c r="O125" s="582"/>
      <c r="P125" s="582"/>
      <c r="Q125" s="582"/>
      <c r="R125" s="582"/>
      <c r="S125" s="582"/>
      <c r="T125" s="582"/>
      <c r="U125" s="582"/>
      <c r="V125" s="582"/>
      <c r="W125" s="582"/>
      <c r="X125" s="582"/>
      <c r="Y125" s="582"/>
      <c r="Z125" s="582"/>
      <c r="AA125" s="582"/>
      <c r="AB125" s="582"/>
      <c r="AC125" s="582"/>
      <c r="AD125" s="582"/>
      <c r="AE125" s="582"/>
      <c r="AF125" s="582"/>
      <c r="AG125" s="582"/>
      <c r="AH125" s="582"/>
      <c r="AI125" s="582"/>
      <c r="AJ125" s="582"/>
      <c r="AK125" s="582"/>
      <c r="AL125" s="582"/>
      <c r="AM125" s="582"/>
    </row>
    <row r="126" spans="1:39" ht="12.75" customHeight="1">
      <c r="A126" s="582"/>
      <c r="B126" s="582"/>
      <c r="C126" s="582"/>
      <c r="D126" s="582"/>
      <c r="E126" s="582"/>
      <c r="F126" s="582"/>
      <c r="G126" s="582"/>
      <c r="H126" s="582"/>
      <c r="I126" s="582"/>
      <c r="J126" s="582"/>
      <c r="K126" s="582"/>
      <c r="L126" s="582"/>
      <c r="M126" s="582"/>
      <c r="N126" s="582"/>
      <c r="O126" s="582"/>
      <c r="P126" s="582"/>
      <c r="Q126" s="582"/>
      <c r="R126" s="582"/>
      <c r="S126" s="582"/>
      <c r="T126" s="582"/>
      <c r="U126" s="582"/>
      <c r="V126" s="582"/>
      <c r="W126" s="582"/>
      <c r="X126" s="582"/>
      <c r="Y126" s="582"/>
      <c r="Z126" s="582"/>
      <c r="AA126" s="582"/>
      <c r="AB126" s="582"/>
      <c r="AC126" s="582"/>
      <c r="AD126" s="582"/>
      <c r="AE126" s="582"/>
      <c r="AF126" s="582"/>
      <c r="AG126" s="582"/>
      <c r="AH126" s="582"/>
      <c r="AI126" s="582"/>
      <c r="AJ126" s="582"/>
      <c r="AK126" s="582"/>
      <c r="AL126" s="582"/>
      <c r="AM126" s="582"/>
    </row>
    <row r="127" spans="1:39" ht="12.75" customHeight="1">
      <c r="A127" s="582"/>
      <c r="B127" s="582"/>
      <c r="C127" s="582"/>
      <c r="D127" s="582"/>
      <c r="E127" s="582"/>
      <c r="F127" s="582"/>
      <c r="G127" s="582"/>
      <c r="H127" s="582"/>
      <c r="I127" s="582"/>
      <c r="J127" s="582"/>
      <c r="K127" s="582"/>
      <c r="L127" s="582"/>
      <c r="M127" s="582"/>
      <c r="N127" s="582"/>
      <c r="O127" s="582"/>
      <c r="P127" s="582"/>
      <c r="Q127" s="582"/>
      <c r="R127" s="582"/>
      <c r="S127" s="582"/>
      <c r="T127" s="582"/>
      <c r="U127" s="582"/>
      <c r="V127" s="582"/>
      <c r="W127" s="582"/>
      <c r="X127" s="582"/>
      <c r="Y127" s="582"/>
      <c r="Z127" s="582"/>
      <c r="AA127" s="582"/>
      <c r="AB127" s="582"/>
      <c r="AC127" s="582"/>
      <c r="AD127" s="582"/>
      <c r="AE127" s="582"/>
      <c r="AF127" s="582"/>
      <c r="AG127" s="582"/>
      <c r="AH127" s="582"/>
      <c r="AI127" s="582"/>
      <c r="AJ127" s="582"/>
      <c r="AK127" s="582"/>
      <c r="AL127" s="582"/>
      <c r="AM127" s="582"/>
    </row>
    <row r="128" spans="1:39" ht="12.75" customHeight="1">
      <c r="A128" s="582"/>
      <c r="B128" s="582"/>
      <c r="C128" s="582"/>
      <c r="D128" s="582"/>
      <c r="E128" s="582"/>
      <c r="F128" s="582"/>
      <c r="G128" s="582"/>
      <c r="H128" s="582"/>
      <c r="I128" s="582"/>
      <c r="J128" s="582"/>
      <c r="K128" s="582"/>
      <c r="L128" s="582"/>
      <c r="M128" s="582"/>
      <c r="N128" s="582"/>
      <c r="O128" s="582"/>
      <c r="P128" s="582"/>
      <c r="Q128" s="582"/>
      <c r="R128" s="582"/>
      <c r="S128" s="582"/>
      <c r="T128" s="582"/>
      <c r="U128" s="582"/>
      <c r="V128" s="582"/>
      <c r="W128" s="582"/>
      <c r="X128" s="582"/>
      <c r="Y128" s="582"/>
      <c r="Z128" s="582"/>
      <c r="AA128" s="582"/>
      <c r="AB128" s="582"/>
      <c r="AC128" s="582"/>
      <c r="AD128" s="582"/>
      <c r="AE128" s="582"/>
      <c r="AF128" s="582"/>
      <c r="AG128" s="582"/>
      <c r="AH128" s="582"/>
      <c r="AI128" s="582"/>
      <c r="AJ128" s="582"/>
      <c r="AK128" s="582"/>
      <c r="AL128" s="582"/>
      <c r="AM128" s="582"/>
    </row>
    <row r="129" spans="13:39" ht="12.75" customHeight="1">
      <c r="M129" s="582"/>
      <c r="N129" s="582"/>
      <c r="O129" s="582"/>
      <c r="P129" s="582"/>
      <c r="Q129" s="582"/>
      <c r="R129" s="582"/>
      <c r="S129" s="582"/>
      <c r="T129" s="582"/>
      <c r="U129" s="582"/>
      <c r="V129" s="582"/>
      <c r="W129" s="582"/>
      <c r="X129" s="582"/>
      <c r="Y129" s="582"/>
      <c r="Z129" s="582"/>
      <c r="AA129" s="582"/>
      <c r="AB129" s="582"/>
      <c r="AC129" s="582"/>
      <c r="AD129" s="582"/>
      <c r="AE129" s="582"/>
      <c r="AF129" s="582"/>
      <c r="AG129" s="582"/>
      <c r="AH129" s="582"/>
      <c r="AI129" s="582"/>
      <c r="AJ129" s="582"/>
      <c r="AK129" s="582"/>
      <c r="AL129" s="582"/>
      <c r="AM129" s="582"/>
    </row>
  </sheetData>
  <mergeCells count="36">
    <mergeCell ref="P62:P63"/>
    <mergeCell ref="P64:P65"/>
    <mergeCell ref="P47:P48"/>
    <mergeCell ref="P49:P50"/>
    <mergeCell ref="P51:P52"/>
    <mergeCell ref="P53:P56"/>
    <mergeCell ref="P57:P58"/>
    <mergeCell ref="P59:P61"/>
    <mergeCell ref="A6:L6"/>
    <mergeCell ref="P6:Q6"/>
    <mergeCell ref="P44:P46"/>
    <mergeCell ref="P7:P8"/>
    <mergeCell ref="P9:P12"/>
    <mergeCell ref="P13:P16"/>
    <mergeCell ref="P17:P19"/>
    <mergeCell ref="P20:P23"/>
    <mergeCell ref="P24:P27"/>
    <mergeCell ref="P28:P31"/>
    <mergeCell ref="P32:P33"/>
    <mergeCell ref="P34:P37"/>
    <mergeCell ref="P38:P41"/>
    <mergeCell ref="P42:P43"/>
    <mergeCell ref="A1:L1"/>
    <mergeCell ref="C2:L2"/>
    <mergeCell ref="P3:AB3"/>
    <mergeCell ref="P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6C5F-B9F8-464C-BD21-53F95D2938D1}">
  <dimension ref="A1:AC1663"/>
  <sheetViews>
    <sheetView workbookViewId="0">
      <selection activeCell="A7" sqref="A7:A8"/>
    </sheetView>
  </sheetViews>
  <sheetFormatPr defaultColWidth="10.42578125" defaultRowHeight="12.75" customHeight="1"/>
  <cols>
    <col min="1" max="16384" width="10.42578125" style="583"/>
  </cols>
  <sheetData>
    <row r="1" spans="1:29" ht="35.25" customHeight="1" thickBot="1">
      <c r="A1" s="1098" t="s">
        <v>568</v>
      </c>
      <c r="B1" s="1098"/>
      <c r="C1" s="1098"/>
      <c r="D1" s="1098"/>
      <c r="E1" s="1098"/>
      <c r="F1" s="770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</row>
    <row r="2" spans="1:29" ht="21.75" customHeight="1">
      <c r="A2" s="1086" t="s">
        <v>367</v>
      </c>
      <c r="B2" s="1099" t="s">
        <v>442</v>
      </c>
      <c r="C2" s="1100" t="s">
        <v>569</v>
      </c>
      <c r="D2" s="1100"/>
      <c r="E2" s="1101"/>
      <c r="F2" s="770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</row>
    <row r="3" spans="1:29" ht="24.75" customHeight="1">
      <c r="A3" s="1087"/>
      <c r="B3" s="1099"/>
      <c r="C3" s="771" t="s">
        <v>538</v>
      </c>
      <c r="D3" s="771" t="s">
        <v>570</v>
      </c>
      <c r="E3" s="772" t="s">
        <v>70</v>
      </c>
      <c r="F3" s="770"/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</row>
    <row r="4" spans="1:29" ht="12.75" customHeight="1">
      <c r="A4" s="773" t="s">
        <v>75</v>
      </c>
      <c r="B4" s="774">
        <v>556925</v>
      </c>
      <c r="C4" s="774">
        <v>170426</v>
      </c>
      <c r="D4" s="774">
        <v>386294</v>
      </c>
      <c r="E4" s="775">
        <v>204</v>
      </c>
      <c r="F4" s="770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</row>
    <row r="5" spans="1:29" ht="12.75" customHeight="1">
      <c r="A5" s="776"/>
      <c r="B5" s="777"/>
      <c r="C5" s="777"/>
      <c r="D5" s="777"/>
      <c r="E5" s="778"/>
      <c r="F5" s="770"/>
      <c r="G5" s="582"/>
      <c r="H5" s="582"/>
      <c r="I5" s="582"/>
      <c r="J5" s="582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2"/>
      <c r="AB5" s="582"/>
      <c r="AC5" s="582"/>
    </row>
    <row r="6" spans="1:29" ht="12.75" customHeight="1">
      <c r="A6" s="1102" t="s">
        <v>175</v>
      </c>
      <c r="B6" s="1102"/>
      <c r="C6" s="1102"/>
      <c r="D6" s="1102"/>
      <c r="E6" s="1102"/>
      <c r="F6" s="770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</row>
    <row r="7" spans="1:29" ht="12.75" customHeight="1">
      <c r="A7" s="779" t="s">
        <v>9</v>
      </c>
      <c r="B7" s="777">
        <v>229614.06487670093</v>
      </c>
      <c r="C7" s="777">
        <v>57796</v>
      </c>
      <c r="D7" s="777">
        <v>171697</v>
      </c>
      <c r="E7" s="778">
        <v>120</v>
      </c>
      <c r="F7" s="770"/>
      <c r="G7" s="582"/>
      <c r="H7" s="582"/>
      <c r="I7" s="582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</row>
    <row r="8" spans="1:29" ht="12.75" customHeight="1">
      <c r="A8" s="779" t="s">
        <v>10</v>
      </c>
      <c r="B8" s="777">
        <v>327311</v>
      </c>
      <c r="C8" s="777">
        <v>112630</v>
      </c>
      <c r="D8" s="777">
        <v>214597</v>
      </c>
      <c r="E8" s="778">
        <v>84</v>
      </c>
      <c r="F8" s="770"/>
      <c r="G8" s="582"/>
      <c r="H8" s="582"/>
      <c r="I8" s="582"/>
      <c r="J8" s="582"/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  <c r="AA8" s="582"/>
      <c r="AB8" s="582"/>
      <c r="AC8" s="582"/>
    </row>
    <row r="9" spans="1:29" ht="12.75" customHeight="1">
      <c r="A9" s="780"/>
      <c r="B9" s="777"/>
      <c r="C9" s="777"/>
      <c r="D9" s="777"/>
      <c r="E9" s="778"/>
      <c r="F9" s="770"/>
      <c r="G9" s="582"/>
      <c r="H9" s="582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  <c r="AC9" s="582"/>
    </row>
    <row r="10" spans="1:29" ht="12.75" customHeight="1">
      <c r="A10" s="781" t="s">
        <v>124</v>
      </c>
      <c r="B10" s="782"/>
      <c r="C10" s="782"/>
      <c r="D10" s="782"/>
      <c r="E10" s="783"/>
      <c r="F10" s="770"/>
      <c r="G10" s="582"/>
      <c r="H10" s="582"/>
      <c r="I10" s="582"/>
      <c r="J10" s="582"/>
      <c r="K10" s="582"/>
      <c r="L10" s="582"/>
      <c r="M10" s="582"/>
      <c r="N10" s="582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  <c r="AA10" s="582"/>
      <c r="AB10" s="582"/>
      <c r="AC10" s="582"/>
    </row>
    <row r="11" spans="1:29" s="598" customFormat="1" ht="12.75" customHeight="1">
      <c r="A11" s="784" t="s">
        <v>76</v>
      </c>
      <c r="B11" s="785">
        <v>63819</v>
      </c>
      <c r="C11" s="785">
        <v>27964.055832584814</v>
      </c>
      <c r="D11" s="785">
        <v>35839</v>
      </c>
      <c r="E11" s="786">
        <v>16</v>
      </c>
      <c r="F11" s="787"/>
      <c r="G11" s="597"/>
      <c r="H11" s="597"/>
      <c r="I11" s="597"/>
      <c r="J11" s="597"/>
      <c r="K11" s="597"/>
      <c r="L11" s="597"/>
      <c r="M11" s="597"/>
      <c r="N11" s="597"/>
      <c r="O11" s="597"/>
      <c r="P11" s="597"/>
      <c r="Q11" s="597"/>
      <c r="R11" s="597"/>
      <c r="S11" s="597"/>
      <c r="T11" s="597"/>
      <c r="U11" s="597"/>
      <c r="V11" s="597"/>
      <c r="W11" s="597"/>
      <c r="X11" s="597"/>
      <c r="Y11" s="597"/>
      <c r="Z11" s="597"/>
      <c r="AA11" s="597"/>
      <c r="AB11" s="597"/>
      <c r="AC11" s="597"/>
    </row>
    <row r="12" spans="1:29" ht="12.75" customHeight="1">
      <c r="A12" s="788" t="s">
        <v>76</v>
      </c>
      <c r="B12" s="777">
        <v>39759</v>
      </c>
      <c r="C12" s="777">
        <v>17299</v>
      </c>
      <c r="D12" s="777">
        <v>22447</v>
      </c>
      <c r="E12" s="778">
        <v>12</v>
      </c>
      <c r="F12" s="770"/>
      <c r="G12" s="582"/>
      <c r="H12" s="582"/>
      <c r="I12" s="582"/>
      <c r="J12" s="582"/>
      <c r="K12" s="582"/>
      <c r="L12" s="582"/>
      <c r="M12" s="582"/>
      <c r="N12" s="582"/>
      <c r="O12" s="582"/>
      <c r="P12" s="582"/>
      <c r="Q12" s="582"/>
      <c r="R12" s="582"/>
      <c r="S12" s="582"/>
      <c r="T12" s="582"/>
      <c r="U12" s="582"/>
      <c r="V12" s="582"/>
      <c r="W12" s="582"/>
      <c r="X12" s="582"/>
      <c r="Y12" s="582"/>
      <c r="Z12" s="582"/>
      <c r="AA12" s="582"/>
      <c r="AB12" s="582"/>
      <c r="AC12" s="582"/>
    </row>
    <row r="13" spans="1:29" ht="12.75" customHeight="1">
      <c r="A13" s="788" t="s">
        <v>77</v>
      </c>
      <c r="B13" s="777">
        <v>8086</v>
      </c>
      <c r="C13" s="777">
        <v>2888.0787940113673</v>
      </c>
      <c r="D13" s="777">
        <v>5197</v>
      </c>
      <c r="E13" s="778">
        <v>1</v>
      </c>
      <c r="F13" s="770"/>
      <c r="G13" s="582"/>
      <c r="H13" s="582"/>
      <c r="I13" s="582"/>
      <c r="J13" s="582"/>
      <c r="K13" s="582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  <c r="AA13" s="582"/>
      <c r="AB13" s="582"/>
      <c r="AC13" s="582"/>
    </row>
    <row r="14" spans="1:29" ht="12.75" customHeight="1">
      <c r="A14" s="788" t="s">
        <v>78</v>
      </c>
      <c r="B14" s="777">
        <v>15973</v>
      </c>
      <c r="C14" s="777">
        <v>7776.0745163476959</v>
      </c>
      <c r="D14" s="777">
        <v>8194</v>
      </c>
      <c r="E14" s="778">
        <v>2</v>
      </c>
      <c r="F14" s="770"/>
      <c r="G14" s="582"/>
      <c r="H14" s="582"/>
      <c r="I14" s="582"/>
      <c r="J14" s="582"/>
      <c r="K14" s="582"/>
      <c r="L14" s="582"/>
      <c r="M14" s="582"/>
      <c r="N14" s="582"/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  <c r="AA14" s="582"/>
      <c r="AB14" s="582"/>
      <c r="AC14" s="582"/>
    </row>
    <row r="15" spans="1:29" s="598" customFormat="1" ht="12.75" customHeight="1">
      <c r="A15" s="784" t="s">
        <v>79</v>
      </c>
      <c r="B15" s="785">
        <v>28460</v>
      </c>
      <c r="C15" s="785">
        <v>14632</v>
      </c>
      <c r="D15" s="785">
        <v>13819</v>
      </c>
      <c r="E15" s="786">
        <v>8</v>
      </c>
      <c r="F15" s="787"/>
      <c r="G15" s="597"/>
      <c r="H15" s="597"/>
      <c r="I15" s="597"/>
      <c r="J15" s="597"/>
      <c r="K15" s="597"/>
      <c r="L15" s="597"/>
      <c r="M15" s="597"/>
      <c r="N15" s="597"/>
      <c r="O15" s="597"/>
      <c r="P15" s="597"/>
      <c r="Q15" s="597"/>
      <c r="R15" s="597"/>
      <c r="S15" s="597"/>
      <c r="T15" s="597"/>
      <c r="U15" s="597"/>
      <c r="V15" s="597"/>
      <c r="W15" s="597"/>
      <c r="X15" s="597"/>
      <c r="Y15" s="597"/>
      <c r="Z15" s="597"/>
      <c r="AA15" s="597"/>
      <c r="AB15" s="597"/>
      <c r="AC15" s="597"/>
    </row>
    <row r="16" spans="1:29" ht="12.75" customHeight="1">
      <c r="A16" s="788" t="s">
        <v>79</v>
      </c>
      <c r="B16" s="777">
        <v>16092</v>
      </c>
      <c r="C16" s="777">
        <v>8510</v>
      </c>
      <c r="D16" s="777">
        <v>7576.0828235151475</v>
      </c>
      <c r="E16" s="778">
        <v>6</v>
      </c>
      <c r="F16" s="770"/>
      <c r="G16" s="582"/>
      <c r="H16" s="582"/>
      <c r="I16" s="582"/>
      <c r="J16" s="582"/>
      <c r="K16" s="582"/>
      <c r="L16" s="582"/>
      <c r="M16" s="582"/>
      <c r="N16" s="582"/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  <c r="AC16" s="582"/>
    </row>
    <row r="17" spans="1:29" ht="12.75" customHeight="1">
      <c r="A17" s="788" t="s">
        <v>80</v>
      </c>
      <c r="B17" s="777">
        <v>8367</v>
      </c>
      <c r="C17" s="777">
        <v>3697</v>
      </c>
      <c r="D17" s="777">
        <v>4666</v>
      </c>
      <c r="E17" s="778">
        <v>2</v>
      </c>
      <c r="F17" s="770"/>
      <c r="G17" s="582"/>
      <c r="H17" s="582"/>
      <c r="I17" s="582"/>
      <c r="J17" s="582"/>
      <c r="K17" s="582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</row>
    <row r="18" spans="1:29" ht="12.75" customHeight="1">
      <c r="A18" s="788" t="s">
        <v>81</v>
      </c>
      <c r="B18" s="777">
        <v>4001.0760410798698</v>
      </c>
      <c r="C18" s="777">
        <v>2424</v>
      </c>
      <c r="D18" s="777">
        <v>1576</v>
      </c>
      <c r="E18" s="778">
        <v>0</v>
      </c>
      <c r="F18" s="770"/>
      <c r="G18" s="582"/>
      <c r="H18" s="582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</row>
    <row r="19" spans="1:29" s="598" customFormat="1" ht="12.75" customHeight="1">
      <c r="A19" s="784" t="s">
        <v>82</v>
      </c>
      <c r="B19" s="785">
        <v>128721</v>
      </c>
      <c r="C19" s="785">
        <v>7666</v>
      </c>
      <c r="D19" s="785">
        <v>120966</v>
      </c>
      <c r="E19" s="786">
        <v>88</v>
      </c>
      <c r="F19" s="787"/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597"/>
      <c r="AB19" s="597"/>
      <c r="AC19" s="597"/>
    </row>
    <row r="20" spans="1:29" ht="12.75" customHeight="1">
      <c r="A20" s="788" t="s">
        <v>82</v>
      </c>
      <c r="B20" s="777">
        <v>94352</v>
      </c>
      <c r="C20" s="777">
        <v>5854</v>
      </c>
      <c r="D20" s="777">
        <v>88427</v>
      </c>
      <c r="E20" s="778">
        <v>70</v>
      </c>
      <c r="F20" s="770"/>
      <c r="G20" s="582"/>
      <c r="H20" s="582"/>
      <c r="I20" s="582"/>
      <c r="J20" s="582"/>
      <c r="K20" s="582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582"/>
    </row>
    <row r="21" spans="1:29" ht="12.75" customHeight="1">
      <c r="A21" s="788" t="s">
        <v>83</v>
      </c>
      <c r="B21" s="777">
        <v>34368</v>
      </c>
      <c r="C21" s="777">
        <v>1812</v>
      </c>
      <c r="D21" s="777">
        <v>32539.021079179449</v>
      </c>
      <c r="E21" s="778">
        <v>17</v>
      </c>
      <c r="F21" s="770"/>
      <c r="G21" s="582"/>
      <c r="H21" s="582"/>
      <c r="I21" s="582"/>
      <c r="J21" s="582"/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</row>
    <row r="22" spans="1:29" s="598" customFormat="1" ht="12.75" customHeight="1">
      <c r="A22" s="784" t="s">
        <v>84</v>
      </c>
      <c r="B22" s="785">
        <v>57060</v>
      </c>
      <c r="C22" s="785">
        <v>35697</v>
      </c>
      <c r="D22" s="785">
        <v>21345</v>
      </c>
      <c r="E22" s="786">
        <v>17</v>
      </c>
      <c r="F22" s="787"/>
      <c r="G22" s="597"/>
      <c r="H22" s="597"/>
      <c r="I22" s="597"/>
      <c r="J22" s="597"/>
      <c r="K22" s="597"/>
      <c r="L22" s="597"/>
      <c r="M22" s="597"/>
      <c r="N22" s="597"/>
      <c r="O22" s="597"/>
      <c r="P22" s="597"/>
      <c r="Q22" s="597"/>
      <c r="R22" s="597"/>
      <c r="S22" s="597"/>
      <c r="T22" s="597"/>
      <c r="U22" s="597"/>
      <c r="V22" s="597"/>
      <c r="W22" s="597"/>
      <c r="X22" s="597"/>
      <c r="Y22" s="597"/>
      <c r="Z22" s="597"/>
      <c r="AA22" s="597"/>
      <c r="AB22" s="597"/>
      <c r="AC22" s="597"/>
    </row>
    <row r="23" spans="1:29" ht="12.75" customHeight="1">
      <c r="A23" s="788" t="s">
        <v>84</v>
      </c>
      <c r="B23" s="777">
        <v>34894</v>
      </c>
      <c r="C23" s="777">
        <v>22033</v>
      </c>
      <c r="D23" s="777">
        <v>12846</v>
      </c>
      <c r="E23" s="778">
        <v>13</v>
      </c>
      <c r="F23" s="770"/>
      <c r="G23" s="582"/>
      <c r="H23" s="582"/>
      <c r="I23" s="582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  <c r="AC23" s="582"/>
    </row>
    <row r="24" spans="1:29" ht="12.75" customHeight="1">
      <c r="A24" s="788" t="s">
        <v>85</v>
      </c>
      <c r="B24" s="777">
        <v>9942</v>
      </c>
      <c r="C24" s="777">
        <v>6214</v>
      </c>
      <c r="D24" s="777">
        <v>3726</v>
      </c>
      <c r="E24" s="778">
        <v>1</v>
      </c>
      <c r="F24" s="770"/>
      <c r="G24" s="582"/>
      <c r="H24" s="582"/>
      <c r="I24" s="582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</row>
    <row r="25" spans="1:29" ht="12.75" customHeight="1">
      <c r="A25" s="788" t="s">
        <v>86</v>
      </c>
      <c r="B25" s="777">
        <v>12224</v>
      </c>
      <c r="C25" s="777">
        <v>7449</v>
      </c>
      <c r="D25" s="777">
        <v>4772</v>
      </c>
      <c r="E25" s="778">
        <v>2</v>
      </c>
      <c r="F25" s="770"/>
      <c r="G25" s="582"/>
      <c r="H25" s="582"/>
      <c r="I25" s="582"/>
      <c r="J25" s="582"/>
      <c r="K25" s="582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582"/>
    </row>
    <row r="26" spans="1:29" s="598" customFormat="1" ht="12.75" customHeight="1">
      <c r="A26" s="784" t="s">
        <v>87</v>
      </c>
      <c r="B26" s="785">
        <v>58365</v>
      </c>
      <c r="C26" s="785">
        <v>2073</v>
      </c>
      <c r="D26" s="785">
        <v>56283</v>
      </c>
      <c r="E26" s="786">
        <v>8</v>
      </c>
      <c r="F26" s="787"/>
      <c r="G26" s="597"/>
      <c r="H26" s="597"/>
      <c r="I26" s="597"/>
      <c r="J26" s="597"/>
      <c r="K26" s="597"/>
      <c r="L26" s="597"/>
      <c r="M26" s="597"/>
      <c r="N26" s="597"/>
      <c r="O26" s="597"/>
      <c r="P26" s="597"/>
      <c r="Q26" s="597"/>
      <c r="R26" s="597"/>
      <c r="S26" s="597"/>
      <c r="T26" s="597"/>
      <c r="U26" s="597"/>
      <c r="V26" s="597"/>
      <c r="W26" s="597"/>
      <c r="X26" s="597"/>
      <c r="Y26" s="597"/>
      <c r="Z26" s="597"/>
      <c r="AA26" s="597"/>
      <c r="AB26" s="597"/>
      <c r="AC26" s="597"/>
    </row>
    <row r="27" spans="1:29" ht="12.75" customHeight="1">
      <c r="A27" s="788" t="s">
        <v>87</v>
      </c>
      <c r="B27" s="777">
        <v>20686.097271683928</v>
      </c>
      <c r="C27" s="777">
        <v>823</v>
      </c>
      <c r="D27" s="777">
        <v>19857</v>
      </c>
      <c r="E27" s="778">
        <v>4</v>
      </c>
      <c r="F27" s="770"/>
      <c r="G27" s="582"/>
      <c r="H27" s="582"/>
      <c r="I27" s="582"/>
      <c r="J27" s="582"/>
      <c r="K27" s="582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582"/>
    </row>
    <row r="28" spans="1:29" ht="12.75" customHeight="1">
      <c r="A28" s="788" t="s">
        <v>88</v>
      </c>
      <c r="B28" s="777">
        <v>20965</v>
      </c>
      <c r="C28" s="777">
        <v>591</v>
      </c>
      <c r="D28" s="777">
        <v>20371</v>
      </c>
      <c r="E28" s="778">
        <v>2</v>
      </c>
      <c r="F28" s="770"/>
      <c r="G28" s="582"/>
      <c r="H28" s="582"/>
      <c r="I28" s="582"/>
      <c r="J28" s="582"/>
      <c r="K28" s="582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582"/>
    </row>
    <row r="29" spans="1:29" ht="12.75" customHeight="1">
      <c r="A29" s="788" t="s">
        <v>89</v>
      </c>
      <c r="B29" s="777">
        <v>16713</v>
      </c>
      <c r="C29" s="777">
        <v>658</v>
      </c>
      <c r="D29" s="777">
        <v>16053</v>
      </c>
      <c r="E29" s="778">
        <v>1</v>
      </c>
      <c r="F29" s="770"/>
      <c r="G29" s="582"/>
      <c r="H29" s="582"/>
      <c r="I29" s="582"/>
      <c r="J29" s="582"/>
      <c r="K29" s="582"/>
      <c r="L29" s="582"/>
      <c r="M29" s="582"/>
      <c r="N29" s="582"/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  <c r="AC29" s="582"/>
    </row>
    <row r="30" spans="1:29" s="598" customFormat="1" ht="12.75" customHeight="1">
      <c r="A30" s="784" t="s">
        <v>90</v>
      </c>
      <c r="B30" s="785">
        <v>35546</v>
      </c>
      <c r="C30" s="785">
        <v>1665</v>
      </c>
      <c r="D30" s="785">
        <v>33873</v>
      </c>
      <c r="E30" s="786">
        <v>7</v>
      </c>
      <c r="F30" s="787"/>
      <c r="G30" s="597"/>
      <c r="H30" s="597"/>
      <c r="I30" s="597"/>
      <c r="J30" s="597"/>
      <c r="K30" s="597"/>
      <c r="L30" s="597"/>
      <c r="M30" s="597"/>
      <c r="N30" s="597"/>
      <c r="O30" s="597"/>
      <c r="P30" s="597"/>
      <c r="Q30" s="597"/>
      <c r="R30" s="597"/>
      <c r="S30" s="597"/>
      <c r="T30" s="597"/>
      <c r="U30" s="597"/>
      <c r="V30" s="597"/>
      <c r="W30" s="597"/>
      <c r="X30" s="597"/>
      <c r="Y30" s="597"/>
      <c r="Z30" s="597"/>
      <c r="AA30" s="597"/>
      <c r="AB30" s="597"/>
      <c r="AC30" s="597"/>
    </row>
    <row r="31" spans="1:29" ht="12.75" customHeight="1">
      <c r="A31" s="788" t="s">
        <v>90</v>
      </c>
      <c r="B31" s="777">
        <v>21833</v>
      </c>
      <c r="C31" s="777">
        <v>1050</v>
      </c>
      <c r="D31" s="777">
        <v>20778.018919321181</v>
      </c>
      <c r="E31" s="778">
        <v>4</v>
      </c>
      <c r="F31" s="770"/>
      <c r="G31" s="582"/>
      <c r="H31" s="582"/>
      <c r="I31" s="582"/>
      <c r="J31" s="582"/>
      <c r="K31" s="582"/>
      <c r="L31" s="582"/>
      <c r="M31" s="582"/>
      <c r="N31" s="582"/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582"/>
    </row>
    <row r="32" spans="1:29" ht="12.75" customHeight="1">
      <c r="A32" s="788" t="s">
        <v>91</v>
      </c>
      <c r="B32" s="777">
        <v>6237.0080106363457</v>
      </c>
      <c r="C32" s="777">
        <v>462.09260704179246</v>
      </c>
      <c r="D32" s="777">
        <v>5773</v>
      </c>
      <c r="E32" s="778">
        <v>1</v>
      </c>
      <c r="F32" s="770"/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582"/>
    </row>
    <row r="33" spans="1:29" ht="12.75" customHeight="1">
      <c r="A33" s="788" t="s">
        <v>92</v>
      </c>
      <c r="B33" s="777">
        <v>7475</v>
      </c>
      <c r="C33" s="777">
        <v>152</v>
      </c>
      <c r="D33" s="777">
        <v>7321</v>
      </c>
      <c r="E33" s="778">
        <v>1</v>
      </c>
      <c r="F33" s="770"/>
      <c r="G33" s="582"/>
      <c r="H33" s="582"/>
      <c r="I33" s="582"/>
      <c r="J33" s="582"/>
      <c r="K33" s="582"/>
      <c r="L33" s="582"/>
      <c r="M33" s="582"/>
      <c r="N33" s="582"/>
      <c r="O33" s="582"/>
      <c r="P33" s="582"/>
      <c r="Q33" s="582"/>
      <c r="R33" s="582"/>
      <c r="S33" s="582"/>
      <c r="T33" s="582"/>
      <c r="U33" s="582"/>
      <c r="V33" s="582"/>
      <c r="W33" s="582"/>
      <c r="X33" s="582"/>
      <c r="Y33" s="582"/>
      <c r="Z33" s="582"/>
      <c r="AA33" s="582"/>
      <c r="AB33" s="582"/>
      <c r="AC33" s="582"/>
    </row>
    <row r="34" spans="1:29" s="598" customFormat="1" ht="12.75" customHeight="1">
      <c r="A34" s="784" t="s">
        <v>93</v>
      </c>
      <c r="B34" s="785">
        <v>17224</v>
      </c>
      <c r="C34" s="785">
        <v>549.04551696901126</v>
      </c>
      <c r="D34" s="785">
        <v>16670</v>
      </c>
      <c r="E34" s="786">
        <v>4</v>
      </c>
      <c r="F34" s="78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</row>
    <row r="35" spans="1:29" ht="12.75" customHeight="1">
      <c r="A35" s="788" t="s">
        <v>93</v>
      </c>
      <c r="B35" s="777">
        <v>17224</v>
      </c>
      <c r="C35" s="777">
        <v>549.04551696901126</v>
      </c>
      <c r="D35" s="777">
        <v>16670</v>
      </c>
      <c r="E35" s="778">
        <v>4</v>
      </c>
      <c r="F35" s="770"/>
      <c r="G35" s="582"/>
      <c r="H35" s="582"/>
      <c r="I35" s="582"/>
      <c r="J35" s="582"/>
      <c r="K35" s="582"/>
      <c r="L35" s="582"/>
      <c r="M35" s="582"/>
      <c r="N35" s="582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</row>
    <row r="36" spans="1:29" s="598" customFormat="1" ht="12.75" customHeight="1">
      <c r="A36" s="784" t="s">
        <v>94</v>
      </c>
      <c r="B36" s="785">
        <v>20445</v>
      </c>
      <c r="C36" s="785">
        <v>13213</v>
      </c>
      <c r="D36" s="785">
        <v>7220</v>
      </c>
      <c r="E36" s="786">
        <v>11</v>
      </c>
      <c r="F36" s="787"/>
      <c r="G36" s="597"/>
      <c r="H36" s="597"/>
      <c r="I36" s="597"/>
      <c r="J36" s="597"/>
      <c r="K36" s="597"/>
      <c r="L36" s="597"/>
      <c r="M36" s="597"/>
      <c r="N36" s="597"/>
      <c r="O36" s="597"/>
      <c r="P36" s="597"/>
      <c r="Q36" s="597"/>
      <c r="R36" s="597"/>
      <c r="S36" s="597"/>
      <c r="T36" s="597"/>
      <c r="U36" s="597"/>
      <c r="V36" s="597"/>
      <c r="W36" s="597"/>
      <c r="X36" s="597"/>
      <c r="Y36" s="597"/>
      <c r="Z36" s="597"/>
      <c r="AA36" s="597"/>
      <c r="AB36" s="597"/>
      <c r="AC36" s="597"/>
    </row>
    <row r="37" spans="1:29" ht="12.75" customHeight="1">
      <c r="A37" s="788" t="s">
        <v>94</v>
      </c>
      <c r="B37" s="777">
        <v>15661</v>
      </c>
      <c r="C37" s="777">
        <v>10234</v>
      </c>
      <c r="D37" s="777">
        <v>5422</v>
      </c>
      <c r="E37" s="778">
        <v>4</v>
      </c>
      <c r="F37" s="770"/>
      <c r="G37" s="582"/>
      <c r="H37" s="582"/>
      <c r="I37" s="582"/>
      <c r="J37" s="582"/>
      <c r="K37" s="582"/>
      <c r="L37" s="582"/>
      <c r="M37" s="582"/>
      <c r="N37" s="582"/>
      <c r="O37" s="582"/>
      <c r="P37" s="582"/>
      <c r="Q37" s="582"/>
      <c r="R37" s="582"/>
      <c r="S37" s="582"/>
      <c r="T37" s="582"/>
      <c r="U37" s="582"/>
      <c r="V37" s="582"/>
      <c r="W37" s="582"/>
      <c r="X37" s="582"/>
      <c r="Y37" s="582"/>
      <c r="Z37" s="582"/>
      <c r="AA37" s="582"/>
      <c r="AB37" s="582"/>
      <c r="AC37" s="582"/>
    </row>
    <row r="38" spans="1:29" ht="12.75" customHeight="1">
      <c r="A38" s="788" t="s">
        <v>95</v>
      </c>
      <c r="B38" s="777">
        <v>1428</v>
      </c>
      <c r="C38" s="777">
        <v>715</v>
      </c>
      <c r="D38" s="777">
        <v>713.01386140319528</v>
      </c>
      <c r="E38" s="778">
        <v>0</v>
      </c>
      <c r="F38" s="770"/>
      <c r="G38" s="582"/>
      <c r="H38" s="582"/>
      <c r="I38" s="582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</row>
    <row r="39" spans="1:29" ht="12.75" customHeight="1">
      <c r="A39" s="788" t="s">
        <v>96</v>
      </c>
      <c r="B39" s="777">
        <v>3355</v>
      </c>
      <c r="C39" s="777">
        <v>2263</v>
      </c>
      <c r="D39" s="777">
        <v>1085</v>
      </c>
      <c r="E39" s="778">
        <v>6</v>
      </c>
      <c r="F39" s="770"/>
      <c r="G39" s="582"/>
      <c r="H39" s="582"/>
      <c r="I39" s="582"/>
      <c r="J39" s="582"/>
      <c r="K39" s="582"/>
      <c r="L39" s="582"/>
      <c r="M39" s="582"/>
      <c r="N39" s="582"/>
      <c r="O39" s="582"/>
      <c r="P39" s="582"/>
      <c r="Q39" s="582"/>
      <c r="R39" s="582"/>
      <c r="S39" s="582"/>
      <c r="T39" s="582"/>
      <c r="U39" s="582"/>
      <c r="V39" s="582"/>
      <c r="W39" s="582"/>
      <c r="X39" s="582"/>
      <c r="Y39" s="582"/>
      <c r="Z39" s="582"/>
      <c r="AA39" s="582"/>
      <c r="AB39" s="582"/>
      <c r="AC39" s="582"/>
    </row>
    <row r="40" spans="1:29" s="598" customFormat="1" ht="12.75" customHeight="1">
      <c r="A40" s="784" t="s">
        <v>97</v>
      </c>
      <c r="B40" s="785">
        <v>41375</v>
      </c>
      <c r="C40" s="785">
        <v>28484</v>
      </c>
      <c r="D40" s="785">
        <v>12881</v>
      </c>
      <c r="E40" s="786">
        <v>9</v>
      </c>
      <c r="F40" s="787"/>
      <c r="G40" s="597"/>
      <c r="H40" s="597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Y40" s="597"/>
      <c r="Z40" s="597"/>
      <c r="AA40" s="597"/>
      <c r="AB40" s="597"/>
      <c r="AC40" s="597"/>
    </row>
    <row r="41" spans="1:29" ht="12.75" customHeight="1">
      <c r="A41" s="788" t="s">
        <v>97</v>
      </c>
      <c r="B41" s="777">
        <v>22379</v>
      </c>
      <c r="C41" s="777">
        <v>15639</v>
      </c>
      <c r="D41" s="777">
        <v>6733</v>
      </c>
      <c r="E41" s="778">
        <v>6</v>
      </c>
      <c r="F41" s="770"/>
      <c r="G41" s="582"/>
      <c r="H41" s="582"/>
      <c r="I41" s="582"/>
      <c r="J41" s="582"/>
      <c r="K41" s="582"/>
      <c r="L41" s="582"/>
      <c r="M41" s="582"/>
      <c r="N41" s="582"/>
      <c r="O41" s="582"/>
      <c r="P41" s="582"/>
      <c r="Q41" s="582"/>
      <c r="R41" s="582"/>
      <c r="S41" s="582"/>
      <c r="T41" s="582"/>
      <c r="U41" s="582"/>
      <c r="V41" s="582"/>
      <c r="W41" s="582"/>
      <c r="X41" s="582"/>
      <c r="Y41" s="582"/>
      <c r="Z41" s="582"/>
      <c r="AA41" s="582"/>
      <c r="AB41" s="582"/>
      <c r="AC41" s="582"/>
    </row>
    <row r="42" spans="1:29" ht="12.75" customHeight="1">
      <c r="A42" s="788" t="s">
        <v>98</v>
      </c>
      <c r="B42" s="777">
        <v>8513</v>
      </c>
      <c r="C42" s="777">
        <v>5581</v>
      </c>
      <c r="D42" s="777">
        <v>2931</v>
      </c>
      <c r="E42" s="778">
        <v>1</v>
      </c>
      <c r="F42" s="770"/>
      <c r="G42" s="582"/>
      <c r="H42" s="582"/>
      <c r="I42" s="582"/>
      <c r="J42" s="582"/>
      <c r="K42" s="582"/>
      <c r="L42" s="582"/>
      <c r="M42" s="582"/>
      <c r="N42" s="582"/>
      <c r="O42" s="582"/>
      <c r="P42" s="582"/>
      <c r="Q42" s="582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582"/>
    </row>
    <row r="43" spans="1:29" ht="12.75" customHeight="1">
      <c r="A43" s="788" t="s">
        <v>99</v>
      </c>
      <c r="B43" s="777">
        <v>10482</v>
      </c>
      <c r="C43" s="777">
        <v>7264</v>
      </c>
      <c r="D43" s="777">
        <v>3216.0154828797654</v>
      </c>
      <c r="E43" s="778">
        <v>2</v>
      </c>
      <c r="F43" s="770"/>
      <c r="G43" s="582"/>
      <c r="H43" s="582"/>
      <c r="I43" s="582"/>
      <c r="J43" s="582"/>
      <c r="K43" s="582"/>
      <c r="L43" s="582"/>
      <c r="M43" s="582"/>
      <c r="N43" s="582"/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582"/>
    </row>
    <row r="44" spans="1:29" s="598" customFormat="1" ht="12.75" customHeight="1">
      <c r="A44" s="784" t="s">
        <v>100</v>
      </c>
      <c r="B44" s="785">
        <v>28812</v>
      </c>
      <c r="C44" s="785">
        <v>13974</v>
      </c>
      <c r="D44" s="785">
        <v>14827</v>
      </c>
      <c r="E44" s="786">
        <v>9</v>
      </c>
      <c r="F44" s="787"/>
      <c r="G44" s="597"/>
      <c r="H44" s="597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Y44" s="597"/>
      <c r="Z44" s="597"/>
      <c r="AA44" s="597"/>
      <c r="AB44" s="597"/>
      <c r="AC44" s="597"/>
    </row>
    <row r="45" spans="1:29" ht="12.75" customHeight="1">
      <c r="A45" s="788" t="s">
        <v>100</v>
      </c>
      <c r="B45" s="777">
        <v>28812</v>
      </c>
      <c r="C45" s="777">
        <v>13974</v>
      </c>
      <c r="D45" s="777">
        <v>14827</v>
      </c>
      <c r="E45" s="778">
        <v>9</v>
      </c>
      <c r="F45" s="770"/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</row>
    <row r="46" spans="1:29" s="598" customFormat="1" ht="12.75" customHeight="1">
      <c r="A46" s="784" t="s">
        <v>101</v>
      </c>
      <c r="B46" s="785">
        <v>15247</v>
      </c>
      <c r="C46" s="785">
        <v>9024</v>
      </c>
      <c r="D46" s="785">
        <v>6218</v>
      </c>
      <c r="E46" s="786">
        <v>4</v>
      </c>
      <c r="F46" s="787"/>
      <c r="G46" s="597"/>
      <c r="H46" s="597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Y46" s="597"/>
      <c r="Z46" s="597"/>
      <c r="AA46" s="597"/>
      <c r="AB46" s="597"/>
      <c r="AC46" s="597"/>
    </row>
    <row r="47" spans="1:29" ht="12.75" customHeight="1">
      <c r="A47" s="788" t="s">
        <v>101</v>
      </c>
      <c r="B47" s="777">
        <v>7896</v>
      </c>
      <c r="C47" s="777">
        <v>3916</v>
      </c>
      <c r="D47" s="777">
        <v>3974</v>
      </c>
      <c r="E47" s="778">
        <v>4</v>
      </c>
      <c r="F47" s="770"/>
      <c r="G47" s="582"/>
      <c r="H47" s="582"/>
      <c r="I47" s="582"/>
      <c r="J47" s="582"/>
      <c r="K47" s="582"/>
      <c r="L47" s="582"/>
      <c r="M47" s="582"/>
      <c r="N47" s="582"/>
      <c r="O47" s="582"/>
      <c r="P47" s="582"/>
      <c r="Q47" s="582"/>
      <c r="R47" s="582"/>
      <c r="S47" s="582"/>
      <c r="T47" s="582"/>
      <c r="U47" s="582"/>
      <c r="V47" s="582"/>
      <c r="W47" s="582"/>
      <c r="X47" s="582"/>
      <c r="Y47" s="582"/>
      <c r="Z47" s="582"/>
      <c r="AA47" s="582"/>
      <c r="AB47" s="582"/>
      <c r="AC47" s="582"/>
    </row>
    <row r="48" spans="1:29" ht="12.75" customHeight="1">
      <c r="A48" s="788" t="s">
        <v>102</v>
      </c>
      <c r="B48" s="777">
        <v>7351</v>
      </c>
      <c r="C48" s="777">
        <v>5107</v>
      </c>
      <c r="D48" s="777">
        <v>2243</v>
      </c>
      <c r="E48" s="778">
        <v>0</v>
      </c>
      <c r="F48" s="770"/>
      <c r="G48" s="582"/>
      <c r="H48" s="582"/>
      <c r="I48" s="582"/>
      <c r="J48" s="582"/>
      <c r="K48" s="582"/>
      <c r="L48" s="582"/>
      <c r="M48" s="582"/>
      <c r="N48" s="582"/>
      <c r="O48" s="582"/>
      <c r="P48" s="582"/>
      <c r="Q48" s="582"/>
      <c r="R48" s="582"/>
      <c r="S48" s="582"/>
      <c r="T48" s="582"/>
      <c r="U48" s="582"/>
      <c r="V48" s="582"/>
      <c r="W48" s="582"/>
      <c r="X48" s="582"/>
      <c r="Y48" s="582"/>
      <c r="Z48" s="582"/>
      <c r="AA48" s="582"/>
      <c r="AB48" s="582"/>
      <c r="AC48" s="582"/>
    </row>
    <row r="49" spans="1:29" s="598" customFormat="1" ht="12.75" customHeight="1">
      <c r="A49" s="784" t="s">
        <v>103</v>
      </c>
      <c r="B49" s="785">
        <v>9152</v>
      </c>
      <c r="C49" s="785">
        <v>294</v>
      </c>
      <c r="D49" s="785">
        <v>8849</v>
      </c>
      <c r="E49" s="786">
        <v>8</v>
      </c>
      <c r="F49" s="787"/>
      <c r="G49" s="597"/>
      <c r="H49" s="597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Y49" s="597"/>
      <c r="Z49" s="597"/>
      <c r="AA49" s="597"/>
      <c r="AB49" s="597"/>
      <c r="AC49" s="597"/>
    </row>
    <row r="50" spans="1:29" ht="12.75" customHeight="1">
      <c r="A50" s="788" t="s">
        <v>103</v>
      </c>
      <c r="B50" s="777">
        <v>9152</v>
      </c>
      <c r="C50" s="777">
        <v>294</v>
      </c>
      <c r="D50" s="777">
        <v>8849</v>
      </c>
      <c r="E50" s="778">
        <v>8</v>
      </c>
      <c r="F50" s="770"/>
      <c r="G50" s="582"/>
      <c r="H50" s="582"/>
      <c r="I50" s="582"/>
      <c r="J50" s="582"/>
      <c r="K50" s="582"/>
      <c r="L50" s="582"/>
      <c r="M50" s="582"/>
      <c r="N50" s="582"/>
      <c r="O50" s="582"/>
      <c r="P50" s="582"/>
      <c r="Q50" s="582"/>
      <c r="R50" s="582"/>
      <c r="S50" s="582"/>
      <c r="T50" s="582"/>
      <c r="U50" s="582"/>
      <c r="V50" s="582"/>
      <c r="W50" s="582"/>
      <c r="X50" s="582"/>
      <c r="Y50" s="582"/>
      <c r="Z50" s="582"/>
      <c r="AA50" s="582"/>
      <c r="AB50" s="582"/>
      <c r="AC50" s="582"/>
    </row>
    <row r="51" spans="1:29" s="598" customFormat="1" ht="12.75" customHeight="1">
      <c r="A51" s="784" t="s">
        <v>104</v>
      </c>
      <c r="B51" s="785">
        <v>6048</v>
      </c>
      <c r="C51" s="785">
        <v>31.054610688292627</v>
      </c>
      <c r="D51" s="785">
        <v>6017</v>
      </c>
      <c r="E51" s="786">
        <v>0</v>
      </c>
      <c r="F51" s="78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Y51" s="597"/>
      <c r="Z51" s="597"/>
      <c r="AA51" s="597"/>
      <c r="AB51" s="597"/>
      <c r="AC51" s="597"/>
    </row>
    <row r="52" spans="1:29" ht="12.75" customHeight="1">
      <c r="A52" s="788" t="s">
        <v>104</v>
      </c>
      <c r="B52" s="777">
        <v>6048</v>
      </c>
      <c r="C52" s="777">
        <v>31.054610688292627</v>
      </c>
      <c r="D52" s="777">
        <v>6017</v>
      </c>
      <c r="E52" s="778">
        <v>0</v>
      </c>
      <c r="F52" s="770"/>
      <c r="G52" s="582"/>
      <c r="H52" s="582"/>
      <c r="I52" s="582"/>
      <c r="J52" s="582"/>
      <c r="K52" s="582"/>
      <c r="L52" s="582"/>
      <c r="M52" s="582"/>
      <c r="N52" s="582"/>
      <c r="O52" s="582"/>
      <c r="P52" s="582"/>
      <c r="Q52" s="582"/>
      <c r="R52" s="582"/>
      <c r="S52" s="582"/>
      <c r="T52" s="582"/>
      <c r="U52" s="582"/>
      <c r="V52" s="582"/>
      <c r="W52" s="582"/>
      <c r="X52" s="582"/>
      <c r="Y52" s="582"/>
      <c r="Z52" s="582"/>
      <c r="AA52" s="582"/>
      <c r="AB52" s="582"/>
      <c r="AC52" s="582"/>
    </row>
    <row r="53" spans="1:29" s="598" customFormat="1" ht="12.75" customHeight="1">
      <c r="A53" s="784" t="s">
        <v>105</v>
      </c>
      <c r="B53" s="785">
        <v>10775</v>
      </c>
      <c r="C53" s="785">
        <v>558</v>
      </c>
      <c r="D53" s="785">
        <v>10215</v>
      </c>
      <c r="E53" s="786">
        <v>1</v>
      </c>
      <c r="F53" s="787"/>
      <c r="G53" s="597"/>
      <c r="H53" s="597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Y53" s="597"/>
      <c r="Z53" s="597"/>
      <c r="AA53" s="597"/>
      <c r="AB53" s="597"/>
      <c r="AC53" s="597"/>
    </row>
    <row r="54" spans="1:29" ht="12.75" customHeight="1">
      <c r="A54" s="788" t="s">
        <v>105</v>
      </c>
      <c r="B54" s="777">
        <v>10775</v>
      </c>
      <c r="C54" s="777">
        <v>558</v>
      </c>
      <c r="D54" s="777">
        <v>10215</v>
      </c>
      <c r="E54" s="778">
        <v>1</v>
      </c>
      <c r="F54" s="770"/>
      <c r="G54" s="582"/>
      <c r="H54" s="582"/>
      <c r="I54" s="582"/>
      <c r="J54" s="582"/>
      <c r="K54" s="582"/>
      <c r="L54" s="582"/>
      <c r="M54" s="582"/>
      <c r="N54" s="582"/>
      <c r="O54" s="582"/>
      <c r="P54" s="582"/>
      <c r="Q54" s="582"/>
      <c r="R54" s="582"/>
      <c r="S54" s="582"/>
      <c r="T54" s="582"/>
      <c r="U54" s="582"/>
      <c r="V54" s="582"/>
      <c r="W54" s="582"/>
      <c r="X54" s="582"/>
      <c r="Y54" s="582"/>
      <c r="Z54" s="582"/>
      <c r="AA54" s="582"/>
      <c r="AB54" s="582"/>
      <c r="AC54" s="582"/>
    </row>
    <row r="55" spans="1:29" s="598" customFormat="1" ht="12.75" customHeight="1">
      <c r="A55" s="784" t="s">
        <v>106</v>
      </c>
      <c r="B55" s="785">
        <v>9800</v>
      </c>
      <c r="C55" s="785">
        <v>5950.0634078766025</v>
      </c>
      <c r="D55" s="785">
        <v>3849</v>
      </c>
      <c r="E55" s="786">
        <v>1</v>
      </c>
      <c r="F55" s="787"/>
      <c r="G55" s="597"/>
      <c r="H55" s="597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Y55" s="597"/>
      <c r="Z55" s="597"/>
      <c r="AA55" s="597"/>
      <c r="AB55" s="597"/>
      <c r="AC55" s="597"/>
    </row>
    <row r="56" spans="1:29" ht="12.75" customHeight="1">
      <c r="A56" s="788" t="s">
        <v>106</v>
      </c>
      <c r="B56" s="777">
        <v>6988</v>
      </c>
      <c r="C56" s="777">
        <v>4094</v>
      </c>
      <c r="D56" s="777">
        <v>2893.0475317214946</v>
      </c>
      <c r="E56" s="778">
        <v>1</v>
      </c>
      <c r="F56" s="770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2"/>
      <c r="R56" s="582"/>
      <c r="S56" s="582"/>
      <c r="T56" s="582"/>
      <c r="U56" s="582"/>
      <c r="V56" s="582"/>
      <c r="W56" s="582"/>
      <c r="X56" s="582"/>
      <c r="Y56" s="582"/>
      <c r="Z56" s="582"/>
      <c r="AA56" s="582"/>
      <c r="AB56" s="582"/>
      <c r="AC56" s="582"/>
    </row>
    <row r="57" spans="1:29" ht="12.75" customHeight="1">
      <c r="A57" s="788" t="s">
        <v>107</v>
      </c>
      <c r="B57" s="777">
        <v>1722</v>
      </c>
      <c r="C57" s="777">
        <v>1021.0755994310562</v>
      </c>
      <c r="D57" s="777">
        <v>701</v>
      </c>
      <c r="E57" s="778">
        <v>0</v>
      </c>
      <c r="F57" s="770"/>
      <c r="G57" s="582"/>
      <c r="H57" s="582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</row>
    <row r="58" spans="1:29" ht="12.75" customHeight="1">
      <c r="A58" s="788" t="s">
        <v>108</v>
      </c>
      <c r="B58" s="777">
        <v>1089</v>
      </c>
      <c r="C58" s="777">
        <v>834</v>
      </c>
      <c r="D58" s="777">
        <v>254</v>
      </c>
      <c r="E58" s="778">
        <v>0</v>
      </c>
      <c r="F58" s="770"/>
      <c r="G58" s="582"/>
      <c r="H58" s="582"/>
      <c r="I58" s="582"/>
      <c r="J58" s="582"/>
      <c r="K58" s="582"/>
      <c r="L58" s="582"/>
      <c r="M58" s="582"/>
      <c r="N58" s="582"/>
      <c r="O58" s="582"/>
      <c r="P58" s="582"/>
      <c r="Q58" s="582"/>
      <c r="R58" s="582"/>
      <c r="S58" s="582"/>
      <c r="T58" s="582"/>
      <c r="U58" s="582"/>
      <c r="V58" s="582"/>
      <c r="W58" s="582"/>
      <c r="X58" s="582"/>
      <c r="Y58" s="582"/>
      <c r="Z58" s="582"/>
      <c r="AA58" s="582"/>
      <c r="AB58" s="582"/>
      <c r="AC58" s="582"/>
    </row>
    <row r="59" spans="1:29" s="598" customFormat="1" ht="12.75" customHeight="1">
      <c r="A59" s="784" t="s">
        <v>109</v>
      </c>
      <c r="B59" s="785">
        <v>2139.0415842096854</v>
      </c>
      <c r="C59" s="785">
        <v>1566</v>
      </c>
      <c r="D59" s="785">
        <v>570</v>
      </c>
      <c r="E59" s="786">
        <v>2</v>
      </c>
      <c r="F59" s="787"/>
      <c r="G59" s="597"/>
      <c r="H59" s="597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Y59" s="597"/>
      <c r="Z59" s="597"/>
      <c r="AA59" s="597"/>
      <c r="AB59" s="597"/>
      <c r="AC59" s="597"/>
    </row>
    <row r="60" spans="1:29" ht="12.75" customHeight="1">
      <c r="A60" s="788" t="s">
        <v>109</v>
      </c>
      <c r="B60" s="777">
        <v>2139.0415842096854</v>
      </c>
      <c r="C60" s="777">
        <v>1566</v>
      </c>
      <c r="D60" s="777">
        <v>570</v>
      </c>
      <c r="E60" s="778">
        <v>2</v>
      </c>
      <c r="F60" s="770"/>
      <c r="G60" s="582"/>
      <c r="H60" s="582"/>
      <c r="I60" s="582"/>
      <c r="J60" s="582"/>
      <c r="K60" s="582"/>
      <c r="L60" s="582"/>
      <c r="M60" s="582"/>
      <c r="N60" s="582"/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  <c r="Z60" s="582"/>
      <c r="AA60" s="582"/>
      <c r="AB60" s="582"/>
      <c r="AC60" s="597"/>
    </row>
    <row r="61" spans="1:29" s="598" customFormat="1" ht="12.75" customHeight="1">
      <c r="A61" s="784" t="s">
        <v>110</v>
      </c>
      <c r="B61" s="785">
        <v>13795</v>
      </c>
      <c r="C61" s="785">
        <v>1207</v>
      </c>
      <c r="D61" s="785">
        <v>12588</v>
      </c>
      <c r="E61" s="786">
        <v>0</v>
      </c>
      <c r="F61" s="787"/>
      <c r="G61" s="597"/>
      <c r="H61" s="597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Y61" s="597"/>
      <c r="Z61" s="597"/>
      <c r="AA61" s="597"/>
      <c r="AB61" s="597"/>
      <c r="AC61" s="597"/>
    </row>
    <row r="62" spans="1:29" ht="12.75" customHeight="1">
      <c r="A62" s="788" t="s">
        <v>110</v>
      </c>
      <c r="B62" s="777">
        <v>8677</v>
      </c>
      <c r="C62" s="777">
        <v>1049</v>
      </c>
      <c r="D62" s="777">
        <v>7628</v>
      </c>
      <c r="E62" s="778">
        <v>0</v>
      </c>
      <c r="F62" s="770"/>
      <c r="G62" s="582"/>
      <c r="H62" s="582"/>
      <c r="I62" s="582"/>
      <c r="J62" s="582"/>
      <c r="K62" s="582"/>
      <c r="L62" s="582"/>
      <c r="M62" s="582"/>
      <c r="N62" s="582"/>
      <c r="O62" s="582"/>
      <c r="P62" s="582"/>
      <c r="Q62" s="582"/>
      <c r="R62" s="582"/>
      <c r="S62" s="582"/>
      <c r="T62" s="582"/>
      <c r="U62" s="582"/>
      <c r="V62" s="582"/>
      <c r="W62" s="582"/>
      <c r="X62" s="582"/>
      <c r="Y62" s="582"/>
      <c r="Z62" s="582"/>
      <c r="AA62" s="582"/>
      <c r="AB62" s="582"/>
      <c r="AC62" s="597"/>
    </row>
    <row r="63" spans="1:29" ht="12.75" customHeight="1">
      <c r="A63" s="788" t="s">
        <v>111</v>
      </c>
      <c r="B63" s="777">
        <v>5117</v>
      </c>
      <c r="C63" s="777">
        <v>157</v>
      </c>
      <c r="D63" s="777">
        <v>4960.0424191341117</v>
      </c>
      <c r="E63" s="778">
        <v>0</v>
      </c>
      <c r="F63" s="770"/>
      <c r="G63" s="582"/>
      <c r="H63" s="582"/>
      <c r="I63" s="582"/>
      <c r="J63" s="582"/>
      <c r="K63" s="582"/>
      <c r="L63" s="582"/>
      <c r="M63" s="582"/>
      <c r="N63" s="582"/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  <c r="AA63" s="582"/>
      <c r="AB63" s="582"/>
      <c r="AC63" s="597"/>
    </row>
    <row r="64" spans="1:29" s="598" customFormat="1" ht="12.75" customHeight="1">
      <c r="A64" s="784" t="s">
        <v>112</v>
      </c>
      <c r="B64" s="785">
        <v>5622</v>
      </c>
      <c r="C64" s="785">
        <v>3304</v>
      </c>
      <c r="D64" s="785">
        <v>2314</v>
      </c>
      <c r="E64" s="786">
        <v>3</v>
      </c>
      <c r="F64" s="787"/>
      <c r="G64" s="597"/>
      <c r="H64" s="597"/>
      <c r="I64" s="597"/>
      <c r="J64" s="597"/>
      <c r="K64" s="597"/>
      <c r="L64" s="597"/>
      <c r="M64" s="597"/>
      <c r="N64" s="597"/>
      <c r="O64" s="597"/>
      <c r="P64" s="597"/>
      <c r="Q64" s="597"/>
      <c r="R64" s="597"/>
      <c r="S64" s="597"/>
      <c r="T64" s="597"/>
      <c r="U64" s="597"/>
      <c r="V64" s="597"/>
      <c r="W64" s="597"/>
      <c r="X64" s="597"/>
      <c r="Y64" s="597"/>
      <c r="Z64" s="597"/>
      <c r="AA64" s="597"/>
      <c r="AB64" s="597"/>
      <c r="AC64" s="597"/>
    </row>
    <row r="65" spans="1:29" ht="12.75" customHeight="1">
      <c r="A65" s="788" t="s">
        <v>112</v>
      </c>
      <c r="B65" s="777">
        <v>5622</v>
      </c>
      <c r="C65" s="777">
        <v>3304</v>
      </c>
      <c r="D65" s="777">
        <v>2314</v>
      </c>
      <c r="E65" s="778">
        <v>3</v>
      </c>
      <c r="F65" s="770"/>
      <c r="G65" s="582"/>
      <c r="H65" s="582"/>
      <c r="I65" s="582"/>
      <c r="J65" s="582"/>
      <c r="K65" s="582"/>
      <c r="L65" s="582"/>
      <c r="M65" s="582"/>
      <c r="N65" s="582"/>
      <c r="O65" s="582"/>
      <c r="P65" s="582"/>
      <c r="Q65" s="582"/>
      <c r="R65" s="582"/>
      <c r="S65" s="582"/>
      <c r="T65" s="582"/>
      <c r="U65" s="582"/>
      <c r="V65" s="582"/>
      <c r="W65" s="582"/>
      <c r="X65" s="582"/>
      <c r="Y65" s="582"/>
      <c r="Z65" s="582"/>
      <c r="AA65" s="582"/>
      <c r="AB65" s="582"/>
      <c r="AC65" s="597"/>
    </row>
    <row r="66" spans="1:29" s="598" customFormat="1" ht="12.75" customHeight="1">
      <c r="A66" s="784" t="s">
        <v>113</v>
      </c>
      <c r="B66" s="785">
        <v>4511</v>
      </c>
      <c r="C66" s="785">
        <v>2567</v>
      </c>
      <c r="D66" s="785">
        <v>1944.0186290871914</v>
      </c>
      <c r="E66" s="786">
        <v>0</v>
      </c>
      <c r="F66" s="787"/>
      <c r="G66" s="597"/>
      <c r="H66" s="597"/>
      <c r="I66" s="597"/>
      <c r="J66" s="597"/>
      <c r="K66" s="597"/>
      <c r="L66" s="597"/>
      <c r="M66" s="597"/>
      <c r="N66" s="597"/>
      <c r="O66" s="597"/>
      <c r="P66" s="597"/>
      <c r="Q66" s="597"/>
      <c r="R66" s="597"/>
      <c r="S66" s="597"/>
      <c r="T66" s="597"/>
      <c r="U66" s="597"/>
      <c r="V66" s="597"/>
      <c r="W66" s="597"/>
      <c r="X66" s="597"/>
      <c r="Y66" s="597"/>
      <c r="Z66" s="597"/>
      <c r="AA66" s="597"/>
      <c r="AB66" s="597"/>
      <c r="AC66" s="597"/>
    </row>
    <row r="67" spans="1:29" ht="12.75" customHeight="1" thickBot="1">
      <c r="A67" s="788" t="s">
        <v>113</v>
      </c>
      <c r="B67" s="777">
        <v>4511</v>
      </c>
      <c r="C67" s="777">
        <v>2567</v>
      </c>
      <c r="D67" s="777">
        <v>1944.0186290871914</v>
      </c>
      <c r="E67" s="778">
        <v>0</v>
      </c>
      <c r="F67" s="770"/>
      <c r="G67" s="582"/>
      <c r="H67" s="582"/>
      <c r="I67" s="582"/>
      <c r="J67" s="582"/>
      <c r="K67" s="582"/>
      <c r="L67" s="582"/>
      <c r="M67" s="582"/>
      <c r="N67" s="582"/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  <c r="AA67" s="582"/>
      <c r="AB67" s="582"/>
      <c r="AC67" s="597"/>
    </row>
    <row r="68" spans="1:29" ht="12.75" customHeight="1">
      <c r="A68" s="789"/>
      <c r="B68" s="789"/>
      <c r="C68" s="789"/>
      <c r="D68" s="789"/>
      <c r="E68" s="789"/>
      <c r="F68" s="770"/>
      <c r="G68" s="582"/>
      <c r="H68" s="582"/>
      <c r="I68" s="582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97"/>
    </row>
    <row r="69" spans="1:29" ht="12.75" customHeight="1">
      <c r="A69" s="582"/>
      <c r="B69" s="582"/>
      <c r="C69" s="582"/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  <c r="O69" s="582"/>
      <c r="P69" s="582"/>
      <c r="Q69" s="582"/>
      <c r="R69" s="582"/>
      <c r="S69" s="582"/>
      <c r="T69" s="582"/>
      <c r="U69" s="582"/>
      <c r="V69" s="582"/>
      <c r="W69" s="582"/>
      <c r="X69" s="582"/>
      <c r="Y69" s="582"/>
      <c r="Z69" s="582"/>
      <c r="AA69" s="582"/>
      <c r="AB69" s="582"/>
      <c r="AC69" s="597"/>
    </row>
    <row r="70" spans="1:29" ht="12.75" customHeight="1">
      <c r="A70" s="582"/>
      <c r="B70" s="582"/>
      <c r="C70" s="582"/>
      <c r="D70" s="582"/>
      <c r="E70" s="582"/>
      <c r="F70" s="582"/>
      <c r="G70" s="582"/>
      <c r="H70" s="582"/>
      <c r="I70" s="582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  <c r="AA70" s="582"/>
      <c r="AB70" s="582"/>
      <c r="AC70" s="597"/>
    </row>
    <row r="71" spans="1:29" ht="12.75" customHeight="1">
      <c r="A71" s="582"/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  <c r="AA71" s="582"/>
      <c r="AB71" s="582"/>
      <c r="AC71" s="597"/>
    </row>
    <row r="72" spans="1:29" ht="12.75" customHeight="1">
      <c r="A72" s="582"/>
      <c r="B72" s="582"/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97"/>
    </row>
    <row r="73" spans="1:29" ht="12.75" customHeight="1">
      <c r="A73" s="582"/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97"/>
    </row>
    <row r="74" spans="1:29" ht="12.75" customHeight="1">
      <c r="A74" s="582"/>
      <c r="B74" s="582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97"/>
    </row>
    <row r="75" spans="1:29" ht="12.75" customHeight="1">
      <c r="A75" s="582"/>
      <c r="B75" s="582"/>
      <c r="C75" s="582"/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97"/>
    </row>
    <row r="76" spans="1:29" ht="12.75" customHeight="1">
      <c r="A76" s="582"/>
      <c r="B76" s="582"/>
      <c r="C76" s="582"/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97"/>
    </row>
    <row r="77" spans="1:29" ht="12.75" customHeight="1">
      <c r="A77" s="582"/>
      <c r="B77" s="582"/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  <c r="AA77" s="582"/>
      <c r="AB77" s="582"/>
      <c r="AC77" s="597"/>
    </row>
    <row r="78" spans="1:29" ht="12.75" customHeight="1">
      <c r="A78" s="582"/>
      <c r="B78" s="582"/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97"/>
    </row>
    <row r="79" spans="1:29" ht="12.75" customHeight="1">
      <c r="A79" s="582"/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97"/>
    </row>
    <row r="80" spans="1:29" ht="12.75" customHeight="1">
      <c r="A80" s="582"/>
      <c r="B80" s="582"/>
      <c r="C80" s="582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  <c r="AA80" s="582"/>
      <c r="AB80" s="582"/>
      <c r="AC80" s="597"/>
    </row>
    <row r="81" spans="1:29" ht="12.75" customHeight="1">
      <c r="A81" s="582"/>
      <c r="B81" s="582"/>
      <c r="C81" s="582"/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  <c r="AA81" s="582"/>
      <c r="AB81" s="582"/>
      <c r="AC81" s="597"/>
    </row>
    <row r="82" spans="1:29" ht="12.75" customHeight="1">
      <c r="A82" s="582"/>
      <c r="B82" s="582"/>
      <c r="C82" s="582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  <c r="AA82" s="582"/>
      <c r="AB82" s="582"/>
      <c r="AC82" s="597"/>
    </row>
    <row r="83" spans="1:29" ht="12.75" customHeight="1">
      <c r="A83" s="582"/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  <c r="AA83" s="582"/>
      <c r="AB83" s="582"/>
      <c r="AC83" s="597"/>
    </row>
    <row r="84" spans="1:29" ht="12.75" customHeight="1">
      <c r="A84" s="582"/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  <c r="AA84" s="582"/>
      <c r="AB84" s="582"/>
      <c r="AC84" s="597"/>
    </row>
    <row r="85" spans="1:29" ht="12.75" customHeight="1">
      <c r="A85" s="582"/>
      <c r="B85" s="582"/>
      <c r="C85" s="582"/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  <c r="AA85" s="582"/>
      <c r="AB85" s="582"/>
      <c r="AC85" s="597"/>
    </row>
    <row r="86" spans="1:29" ht="12.75" customHeight="1">
      <c r="A86" s="582"/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97"/>
    </row>
    <row r="87" spans="1:29" ht="12.75" customHeight="1">
      <c r="A87" s="582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97"/>
    </row>
    <row r="88" spans="1:29" ht="12.75" customHeight="1">
      <c r="A88" s="582"/>
      <c r="B88" s="582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/>
      <c r="AB88" s="582"/>
      <c r="AC88" s="597"/>
    </row>
    <row r="89" spans="1:29" ht="12.75" customHeight="1">
      <c r="A89" s="582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97"/>
    </row>
    <row r="90" spans="1:29" ht="12.75" customHeight="1">
      <c r="A90" s="582"/>
      <c r="B90" s="582"/>
      <c r="C90" s="582"/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  <c r="AA90" s="582"/>
      <c r="AB90" s="582"/>
      <c r="AC90" s="597"/>
    </row>
    <row r="91" spans="1:29" ht="12.75" customHeight="1">
      <c r="A91" s="582"/>
      <c r="B91" s="582"/>
      <c r="C91" s="582"/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  <c r="AA91" s="582"/>
      <c r="AB91" s="582"/>
      <c r="AC91" s="597"/>
    </row>
    <row r="92" spans="1:29" ht="12.75" customHeight="1">
      <c r="A92" s="582"/>
      <c r="B92" s="582"/>
      <c r="C92" s="582"/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  <c r="AA92" s="582"/>
      <c r="AB92" s="582"/>
      <c r="AC92" s="597"/>
    </row>
    <row r="93" spans="1:29" ht="12.75" customHeight="1">
      <c r="A93" s="582"/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  <c r="AA93" s="582"/>
      <c r="AB93" s="582"/>
      <c r="AC93" s="597"/>
    </row>
    <row r="94" spans="1:29" ht="12.75" customHeight="1">
      <c r="A94" s="582"/>
      <c r="B94" s="582"/>
      <c r="C94" s="582"/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  <c r="AA94" s="582"/>
      <c r="AB94" s="582"/>
      <c r="AC94" s="597"/>
    </row>
    <row r="95" spans="1:29" ht="12.75" customHeight="1">
      <c r="A95" s="582"/>
      <c r="B95" s="582"/>
      <c r="C95" s="582"/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  <c r="AA95" s="582"/>
      <c r="AB95" s="582"/>
      <c r="AC95" s="597"/>
    </row>
    <row r="96" spans="1:29" ht="12.75" customHeight="1">
      <c r="A96" s="582"/>
      <c r="B96" s="582"/>
      <c r="C96" s="582"/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97"/>
    </row>
    <row r="97" spans="1:29" ht="12.75" customHeight="1">
      <c r="A97" s="582"/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97"/>
    </row>
    <row r="98" spans="1:29" ht="12.75" customHeight="1">
      <c r="A98" s="582"/>
      <c r="B98" s="582"/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97"/>
    </row>
    <row r="99" spans="1:29" ht="12.75" customHeight="1">
      <c r="A99" s="582"/>
      <c r="B99" s="582"/>
      <c r="C99" s="582"/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97"/>
    </row>
    <row r="100" spans="1:29" ht="12.75" customHeight="1">
      <c r="A100" s="582"/>
      <c r="B100" s="582"/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  <c r="AA100" s="582"/>
      <c r="AB100" s="582"/>
      <c r="AC100" s="597"/>
    </row>
    <row r="101" spans="1:29" ht="12.75" customHeight="1">
      <c r="A101" s="582"/>
      <c r="B101" s="582"/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  <c r="AA101" s="582"/>
      <c r="AB101" s="582"/>
      <c r="AC101" s="597"/>
    </row>
    <row r="102" spans="1:29" ht="12.75" customHeight="1">
      <c r="A102" s="582"/>
      <c r="B102" s="582"/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  <c r="AA102" s="582"/>
      <c r="AB102" s="582"/>
      <c r="AC102" s="597"/>
    </row>
    <row r="103" spans="1:29" ht="12.75" customHeight="1">
      <c r="A103" s="582"/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97"/>
    </row>
    <row r="104" spans="1:29" ht="12.75" customHeight="1">
      <c r="A104" s="582"/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  <c r="AA104" s="582"/>
      <c r="AB104" s="582"/>
      <c r="AC104" s="597"/>
    </row>
    <row r="105" spans="1:29" ht="12.75" customHeight="1">
      <c r="A105" s="582"/>
      <c r="B105" s="582"/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  <c r="AA105" s="582"/>
      <c r="AB105" s="582"/>
      <c r="AC105" s="597"/>
    </row>
    <row r="106" spans="1:29" ht="12.75" customHeight="1">
      <c r="A106" s="582"/>
      <c r="B106" s="582"/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  <c r="AA106" s="582"/>
      <c r="AB106" s="582"/>
      <c r="AC106" s="597"/>
    </row>
    <row r="107" spans="1:29" ht="12.75" customHeight="1">
      <c r="A107" s="582"/>
      <c r="B107" s="582"/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97"/>
    </row>
    <row r="108" spans="1:29" ht="12.75" customHeight="1">
      <c r="A108" s="582"/>
      <c r="B108" s="582"/>
      <c r="C108" s="582"/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  <c r="AA108" s="582"/>
      <c r="AB108" s="582"/>
      <c r="AC108" s="597"/>
    </row>
    <row r="109" spans="1:29" ht="12.75" customHeight="1">
      <c r="A109" s="582"/>
      <c r="B109" s="582"/>
      <c r="C109" s="582"/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  <c r="AA109" s="582"/>
      <c r="AB109" s="582"/>
      <c r="AC109" s="597"/>
    </row>
    <row r="110" spans="1:29" ht="12.75" customHeight="1">
      <c r="A110" s="582"/>
      <c r="B110" s="582"/>
      <c r="C110" s="582"/>
      <c r="D110" s="582"/>
      <c r="E110" s="582"/>
      <c r="F110" s="58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  <c r="AA110" s="582"/>
      <c r="AB110" s="582"/>
      <c r="AC110" s="597"/>
    </row>
    <row r="111" spans="1:29" ht="12.75" customHeight="1">
      <c r="A111" s="582"/>
      <c r="B111" s="582"/>
      <c r="C111" s="582"/>
      <c r="D111" s="582"/>
      <c r="E111" s="582"/>
      <c r="F111" s="58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  <c r="AA111" s="582"/>
      <c r="AB111" s="582"/>
      <c r="AC111" s="597"/>
    </row>
    <row r="112" spans="1:29" ht="12.75" customHeight="1">
      <c r="A112" s="582"/>
      <c r="B112" s="582"/>
      <c r="C112" s="582"/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  <c r="AA112" s="582"/>
      <c r="AB112" s="582"/>
      <c r="AC112" s="597"/>
    </row>
    <row r="113" spans="1:29" ht="12.75" customHeight="1">
      <c r="A113" s="582"/>
      <c r="B113" s="582"/>
      <c r="C113" s="582"/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  <c r="AA113" s="582"/>
      <c r="AB113" s="582"/>
      <c r="AC113" s="597"/>
    </row>
    <row r="114" spans="1:29" ht="12.75" customHeight="1">
      <c r="A114" s="582"/>
      <c r="B114" s="582"/>
      <c r="C114" s="582"/>
      <c r="D114" s="582"/>
      <c r="E114" s="582"/>
      <c r="F114" s="582"/>
      <c r="G114" s="582"/>
      <c r="H114" s="582"/>
      <c r="I114" s="582"/>
      <c r="J114" s="582"/>
      <c r="K114" s="582"/>
      <c r="L114" s="582"/>
      <c r="M114" s="582"/>
      <c r="N114" s="582"/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  <c r="AA114" s="582"/>
      <c r="AB114" s="582"/>
      <c r="AC114" s="597"/>
    </row>
    <row r="115" spans="1:29" ht="12.75" customHeight="1">
      <c r="A115" s="582"/>
      <c r="B115" s="582"/>
      <c r="C115" s="582"/>
      <c r="D115" s="582"/>
      <c r="E115" s="582"/>
      <c r="F115" s="582"/>
      <c r="G115" s="582"/>
      <c r="H115" s="582"/>
      <c r="I115" s="582"/>
      <c r="J115" s="582"/>
      <c r="K115" s="582"/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  <c r="AA115" s="582"/>
      <c r="AB115" s="582"/>
      <c r="AC115" s="597"/>
    </row>
    <row r="116" spans="1:29" ht="12.75" customHeight="1">
      <c r="A116" s="582"/>
      <c r="B116" s="582"/>
      <c r="C116" s="582"/>
      <c r="D116" s="582"/>
      <c r="E116" s="582"/>
      <c r="F116" s="582"/>
      <c r="G116" s="582"/>
      <c r="H116" s="582"/>
      <c r="I116" s="582"/>
      <c r="J116" s="582"/>
      <c r="K116" s="582"/>
      <c r="L116" s="582"/>
      <c r="M116" s="582"/>
      <c r="N116" s="582"/>
      <c r="O116" s="582"/>
      <c r="P116" s="582"/>
      <c r="Q116" s="582"/>
      <c r="R116" s="582"/>
      <c r="S116" s="582"/>
      <c r="T116" s="582"/>
      <c r="U116" s="582"/>
      <c r="V116" s="582"/>
      <c r="W116" s="582"/>
      <c r="X116" s="582"/>
      <c r="Y116" s="582"/>
      <c r="Z116" s="582"/>
      <c r="AA116" s="582"/>
      <c r="AB116" s="582"/>
      <c r="AC116" s="597"/>
    </row>
    <row r="117" spans="1:29" ht="12.75" customHeight="1">
      <c r="A117" s="582"/>
      <c r="B117" s="582"/>
      <c r="C117" s="582"/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  <c r="Z117" s="582"/>
      <c r="AA117" s="582"/>
      <c r="AB117" s="582"/>
      <c r="AC117" s="597"/>
    </row>
    <row r="118" spans="1:29" ht="12.75" customHeight="1">
      <c r="A118" s="582"/>
      <c r="B118" s="582"/>
      <c r="C118" s="582"/>
      <c r="D118" s="582"/>
      <c r="E118" s="582"/>
      <c r="F118" s="582"/>
      <c r="G118" s="582"/>
      <c r="H118" s="582"/>
      <c r="I118" s="582"/>
      <c r="J118" s="582"/>
      <c r="K118" s="582"/>
      <c r="L118" s="582"/>
      <c r="M118" s="582"/>
      <c r="N118" s="582"/>
      <c r="O118" s="582"/>
      <c r="P118" s="582"/>
      <c r="Q118" s="582"/>
      <c r="R118" s="582"/>
      <c r="S118" s="582"/>
      <c r="T118" s="582"/>
      <c r="U118" s="582"/>
      <c r="V118" s="582"/>
      <c r="W118" s="582"/>
      <c r="X118" s="582"/>
      <c r="Y118" s="582"/>
      <c r="Z118" s="582"/>
      <c r="AA118" s="582"/>
      <c r="AB118" s="582"/>
      <c r="AC118" s="597"/>
    </row>
    <row r="119" spans="1:29" ht="12.75" customHeight="1">
      <c r="A119" s="582"/>
      <c r="B119" s="582"/>
      <c r="C119" s="582"/>
      <c r="D119" s="582"/>
      <c r="E119" s="582"/>
      <c r="F119" s="582"/>
      <c r="G119" s="582"/>
      <c r="H119" s="582"/>
      <c r="I119" s="582"/>
      <c r="J119" s="582"/>
      <c r="K119" s="582"/>
      <c r="L119" s="582"/>
      <c r="M119" s="582"/>
      <c r="N119" s="582"/>
      <c r="O119" s="582"/>
      <c r="P119" s="582"/>
      <c r="Q119" s="582"/>
      <c r="R119" s="582"/>
      <c r="S119" s="582"/>
      <c r="T119" s="582"/>
      <c r="U119" s="582"/>
      <c r="V119" s="582"/>
      <c r="W119" s="582"/>
      <c r="X119" s="582"/>
      <c r="Y119" s="582"/>
      <c r="Z119" s="582"/>
      <c r="AA119" s="582"/>
      <c r="AB119" s="582"/>
      <c r="AC119" s="597"/>
    </row>
    <row r="120" spans="1:29" ht="12.75" customHeight="1">
      <c r="A120" s="582"/>
      <c r="B120" s="582"/>
      <c r="C120" s="582"/>
      <c r="D120" s="582"/>
      <c r="E120" s="582"/>
      <c r="F120" s="582"/>
      <c r="G120" s="582"/>
      <c r="H120" s="582"/>
      <c r="I120" s="582"/>
      <c r="J120" s="582"/>
      <c r="K120" s="582"/>
      <c r="L120" s="582"/>
      <c r="M120" s="582"/>
      <c r="N120" s="582"/>
      <c r="O120" s="582"/>
      <c r="P120" s="582"/>
      <c r="Q120" s="582"/>
      <c r="R120" s="582"/>
      <c r="S120" s="582"/>
      <c r="T120" s="582"/>
      <c r="U120" s="582"/>
      <c r="V120" s="582"/>
      <c r="W120" s="582"/>
      <c r="X120" s="582"/>
      <c r="Y120" s="582"/>
      <c r="Z120" s="582"/>
      <c r="AA120" s="582"/>
      <c r="AB120" s="582"/>
      <c r="AC120" s="597"/>
    </row>
    <row r="121" spans="1:29" ht="12.75" customHeight="1">
      <c r="A121" s="582"/>
      <c r="B121" s="582"/>
      <c r="C121" s="582"/>
      <c r="D121" s="582"/>
      <c r="E121" s="582"/>
      <c r="F121" s="582"/>
      <c r="G121" s="582"/>
      <c r="H121" s="582"/>
      <c r="I121" s="582"/>
      <c r="J121" s="582"/>
      <c r="K121" s="582"/>
      <c r="L121" s="582"/>
      <c r="M121" s="582"/>
      <c r="N121" s="582"/>
      <c r="O121" s="582"/>
      <c r="P121" s="582"/>
      <c r="Q121" s="582"/>
      <c r="R121" s="582"/>
      <c r="S121" s="582"/>
      <c r="T121" s="582"/>
      <c r="U121" s="582"/>
      <c r="V121" s="582"/>
      <c r="W121" s="582"/>
      <c r="X121" s="582"/>
      <c r="Y121" s="582"/>
      <c r="Z121" s="582"/>
      <c r="AA121" s="582"/>
      <c r="AB121" s="582"/>
    </row>
    <row r="122" spans="1:29" ht="12.75" customHeight="1">
      <c r="A122" s="582"/>
      <c r="B122" s="582"/>
      <c r="C122" s="582"/>
      <c r="D122" s="582"/>
      <c r="E122" s="582"/>
      <c r="F122" s="582"/>
      <c r="G122" s="582"/>
      <c r="H122" s="582"/>
      <c r="I122" s="582"/>
      <c r="J122" s="582"/>
      <c r="K122" s="582"/>
      <c r="L122" s="582"/>
      <c r="M122" s="582"/>
      <c r="N122" s="582"/>
      <c r="O122" s="582"/>
      <c r="P122" s="582"/>
      <c r="Q122" s="582"/>
      <c r="R122" s="582"/>
      <c r="S122" s="582"/>
      <c r="T122" s="582"/>
      <c r="U122" s="582"/>
      <c r="V122" s="582"/>
      <c r="W122" s="582"/>
      <c r="X122" s="582"/>
      <c r="Y122" s="582"/>
      <c r="Z122" s="582"/>
      <c r="AA122" s="582"/>
      <c r="AB122" s="582"/>
    </row>
    <row r="123" spans="1:29" ht="12.75" customHeight="1">
      <c r="A123" s="582"/>
      <c r="B123" s="582"/>
      <c r="C123" s="582"/>
      <c r="D123" s="582"/>
      <c r="E123" s="582"/>
      <c r="F123" s="582"/>
      <c r="G123" s="582"/>
      <c r="H123" s="582"/>
      <c r="I123" s="582"/>
      <c r="J123" s="582"/>
      <c r="K123" s="582"/>
      <c r="L123" s="582"/>
      <c r="M123" s="582"/>
      <c r="N123" s="582"/>
      <c r="O123" s="582"/>
      <c r="P123" s="582"/>
      <c r="Q123" s="582"/>
      <c r="R123" s="582"/>
      <c r="S123" s="582"/>
      <c r="T123" s="582"/>
      <c r="U123" s="582"/>
      <c r="V123" s="582"/>
      <c r="W123" s="582"/>
      <c r="X123" s="582"/>
      <c r="Y123" s="582"/>
      <c r="Z123" s="582"/>
      <c r="AA123" s="582"/>
      <c r="AB123" s="582"/>
    </row>
    <row r="124" spans="1:29" ht="12.75" customHeight="1">
      <c r="A124" s="582"/>
      <c r="B124" s="582"/>
      <c r="C124" s="582"/>
      <c r="D124" s="582"/>
      <c r="E124" s="582"/>
      <c r="F124" s="582"/>
      <c r="G124" s="582"/>
      <c r="H124" s="582"/>
      <c r="I124" s="582"/>
      <c r="J124" s="582"/>
      <c r="K124" s="582"/>
      <c r="L124" s="582"/>
      <c r="M124" s="582"/>
      <c r="N124" s="582"/>
      <c r="O124" s="582"/>
      <c r="P124" s="582"/>
      <c r="Q124" s="582"/>
      <c r="R124" s="582"/>
      <c r="S124" s="582"/>
      <c r="T124" s="582"/>
      <c r="U124" s="582"/>
      <c r="V124" s="582"/>
      <c r="W124" s="582"/>
      <c r="X124" s="582"/>
      <c r="Y124" s="582"/>
      <c r="Z124" s="582"/>
      <c r="AA124" s="582"/>
      <c r="AB124" s="582"/>
    </row>
    <row r="125" spans="1:29" ht="12.75" customHeight="1">
      <c r="A125" s="582"/>
      <c r="B125" s="582"/>
      <c r="C125" s="582"/>
      <c r="D125" s="582"/>
      <c r="E125" s="582"/>
      <c r="F125" s="582"/>
      <c r="G125" s="582"/>
      <c r="H125" s="582"/>
      <c r="I125" s="582"/>
      <c r="J125" s="582"/>
      <c r="K125" s="582"/>
      <c r="L125" s="582"/>
      <c r="M125" s="582"/>
      <c r="N125" s="582"/>
      <c r="O125" s="582"/>
      <c r="P125" s="582"/>
      <c r="Q125" s="582"/>
      <c r="R125" s="582"/>
      <c r="S125" s="582"/>
      <c r="T125" s="582"/>
      <c r="U125" s="582"/>
      <c r="V125" s="582"/>
      <c r="W125" s="582"/>
      <c r="X125" s="582"/>
      <c r="Y125" s="582"/>
      <c r="Z125" s="582"/>
      <c r="AA125" s="582"/>
      <c r="AB125" s="582"/>
    </row>
    <row r="126" spans="1:29" ht="12.75" customHeight="1">
      <c r="A126" s="582"/>
      <c r="B126" s="582"/>
      <c r="C126" s="582"/>
      <c r="D126" s="582"/>
      <c r="E126" s="582"/>
      <c r="F126" s="582"/>
      <c r="G126" s="582"/>
      <c r="H126" s="582"/>
      <c r="I126" s="582"/>
      <c r="J126" s="582"/>
      <c r="K126" s="582"/>
      <c r="L126" s="582"/>
      <c r="M126" s="582"/>
      <c r="N126" s="582"/>
      <c r="O126" s="582"/>
      <c r="P126" s="582"/>
      <c r="Q126" s="582"/>
      <c r="R126" s="582"/>
      <c r="S126" s="582"/>
      <c r="T126" s="582"/>
      <c r="U126" s="582"/>
      <c r="V126" s="582"/>
      <c r="W126" s="582"/>
      <c r="X126" s="582"/>
      <c r="Y126" s="582"/>
      <c r="Z126" s="582"/>
      <c r="AA126" s="582"/>
      <c r="AB126" s="582"/>
    </row>
    <row r="127" spans="1:29" ht="12.75" customHeight="1">
      <c r="A127" s="582"/>
      <c r="B127" s="582"/>
      <c r="C127" s="582"/>
      <c r="D127" s="582"/>
      <c r="E127" s="582"/>
      <c r="F127" s="582"/>
      <c r="G127" s="582"/>
      <c r="H127" s="582"/>
      <c r="I127" s="582"/>
      <c r="J127" s="582"/>
      <c r="K127" s="582"/>
      <c r="L127" s="582"/>
      <c r="M127" s="582"/>
      <c r="N127" s="582"/>
      <c r="O127" s="582"/>
      <c r="P127" s="582"/>
      <c r="Q127" s="582"/>
      <c r="R127" s="582"/>
      <c r="S127" s="582"/>
      <c r="T127" s="582"/>
      <c r="U127" s="582"/>
      <c r="V127" s="582"/>
      <c r="W127" s="582"/>
      <c r="X127" s="582"/>
      <c r="Y127" s="582"/>
      <c r="Z127" s="582"/>
      <c r="AA127" s="582"/>
      <c r="AB127" s="582"/>
    </row>
    <row r="128" spans="1:29" ht="12.75" customHeight="1">
      <c r="A128" s="582"/>
      <c r="B128" s="582"/>
      <c r="C128" s="582"/>
      <c r="D128" s="582"/>
      <c r="E128" s="582"/>
      <c r="F128" s="582"/>
      <c r="G128" s="582"/>
      <c r="H128" s="582"/>
      <c r="I128" s="582"/>
      <c r="J128" s="582"/>
      <c r="K128" s="582"/>
      <c r="L128" s="582"/>
      <c r="M128" s="582"/>
      <c r="N128" s="582"/>
      <c r="O128" s="582"/>
      <c r="P128" s="582"/>
      <c r="Q128" s="582"/>
      <c r="R128" s="582"/>
      <c r="S128" s="582"/>
      <c r="T128" s="582"/>
      <c r="U128" s="582"/>
      <c r="V128" s="582"/>
      <c r="W128" s="582"/>
      <c r="X128" s="582"/>
      <c r="Y128" s="582"/>
      <c r="Z128" s="582"/>
      <c r="AA128" s="582"/>
      <c r="AB128" s="582"/>
    </row>
    <row r="129" spans="1:28" ht="12.75" customHeight="1">
      <c r="A129" s="582"/>
      <c r="B129" s="582"/>
      <c r="C129" s="582"/>
      <c r="D129" s="582"/>
      <c r="E129" s="582"/>
      <c r="F129" s="582"/>
      <c r="G129" s="582"/>
      <c r="H129" s="582"/>
      <c r="I129" s="582"/>
      <c r="J129" s="582"/>
      <c r="K129" s="582"/>
      <c r="L129" s="582"/>
      <c r="M129" s="582"/>
      <c r="N129" s="582"/>
      <c r="O129" s="582"/>
      <c r="P129" s="582"/>
      <c r="Q129" s="582"/>
      <c r="R129" s="582"/>
      <c r="S129" s="582"/>
      <c r="T129" s="582"/>
      <c r="U129" s="582"/>
      <c r="V129" s="582"/>
      <c r="W129" s="582"/>
      <c r="X129" s="582"/>
      <c r="Y129" s="582"/>
      <c r="Z129" s="582"/>
      <c r="AA129" s="582"/>
      <c r="AB129" s="582"/>
    </row>
    <row r="130" spans="1:28" ht="12.75" customHeight="1">
      <c r="A130" s="582"/>
      <c r="B130" s="582"/>
      <c r="C130" s="582"/>
      <c r="D130" s="582"/>
      <c r="E130" s="582"/>
      <c r="F130" s="582"/>
      <c r="G130" s="582"/>
      <c r="H130" s="582"/>
      <c r="I130" s="582"/>
      <c r="J130" s="582"/>
      <c r="K130" s="582"/>
      <c r="L130" s="582"/>
      <c r="M130" s="582"/>
      <c r="N130" s="582"/>
      <c r="O130" s="582"/>
      <c r="P130" s="582"/>
      <c r="Q130" s="582"/>
      <c r="R130" s="582"/>
      <c r="S130" s="582"/>
      <c r="T130" s="582"/>
      <c r="U130" s="582"/>
      <c r="V130" s="582"/>
      <c r="W130" s="582"/>
      <c r="X130" s="582"/>
      <c r="Y130" s="582"/>
      <c r="Z130" s="582"/>
      <c r="AA130" s="582"/>
      <c r="AB130" s="582"/>
    </row>
    <row r="131" spans="1:28" ht="12.75" customHeight="1">
      <c r="A131" s="582"/>
      <c r="B131" s="582"/>
      <c r="C131" s="582"/>
      <c r="D131" s="582"/>
      <c r="E131" s="582"/>
      <c r="F131" s="582"/>
      <c r="G131" s="582"/>
      <c r="H131" s="582"/>
      <c r="I131" s="582"/>
      <c r="J131" s="582"/>
      <c r="K131" s="582"/>
      <c r="L131" s="582"/>
      <c r="M131" s="582"/>
      <c r="N131" s="582"/>
      <c r="O131" s="582"/>
      <c r="P131" s="582"/>
      <c r="Q131" s="582"/>
      <c r="R131" s="582"/>
      <c r="S131" s="582"/>
      <c r="T131" s="582"/>
      <c r="U131" s="582"/>
      <c r="V131" s="582"/>
      <c r="W131" s="582"/>
      <c r="X131" s="582"/>
      <c r="Y131" s="582"/>
      <c r="Z131" s="582"/>
      <c r="AA131" s="582"/>
      <c r="AB131" s="582"/>
    </row>
    <row r="132" spans="1:28" ht="12.75" customHeight="1">
      <c r="A132" s="582"/>
      <c r="B132" s="582"/>
      <c r="C132" s="582"/>
      <c r="D132" s="582"/>
      <c r="E132" s="582"/>
      <c r="F132" s="582"/>
      <c r="G132" s="582"/>
      <c r="H132" s="582"/>
      <c r="I132" s="582"/>
      <c r="J132" s="582"/>
      <c r="K132" s="582"/>
      <c r="L132" s="582"/>
      <c r="M132" s="582"/>
      <c r="N132" s="582"/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  <c r="AA132" s="582"/>
      <c r="AB132" s="582"/>
    </row>
    <row r="133" spans="1:28" ht="12.75" customHeight="1">
      <c r="A133" s="582"/>
      <c r="B133" s="582"/>
      <c r="C133" s="582"/>
      <c r="D133" s="582"/>
      <c r="E133" s="582"/>
      <c r="F133" s="582"/>
      <c r="G133" s="582"/>
      <c r="H133" s="582"/>
      <c r="I133" s="582"/>
      <c r="J133" s="582"/>
      <c r="K133" s="582"/>
      <c r="L133" s="582"/>
      <c r="M133" s="582"/>
      <c r="N133" s="582"/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  <c r="AA133" s="582"/>
      <c r="AB133" s="582"/>
    </row>
    <row r="134" spans="1:28" ht="12.75" customHeight="1">
      <c r="A134" s="582"/>
      <c r="B134" s="582"/>
      <c r="C134" s="582"/>
      <c r="D134" s="582"/>
      <c r="E134" s="582"/>
      <c r="F134" s="582"/>
      <c r="G134" s="582"/>
      <c r="H134" s="582"/>
      <c r="I134" s="582"/>
      <c r="J134" s="582"/>
      <c r="K134" s="582"/>
      <c r="L134" s="582"/>
      <c r="M134" s="582"/>
      <c r="N134" s="582"/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  <c r="AA134" s="582"/>
      <c r="AB134" s="582"/>
    </row>
    <row r="135" spans="1:28" ht="12.75" customHeight="1">
      <c r="A135" s="582"/>
      <c r="B135" s="582"/>
      <c r="C135" s="582"/>
      <c r="D135" s="582"/>
      <c r="E135" s="582"/>
      <c r="F135" s="582"/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  <c r="AA135" s="582"/>
      <c r="AB135" s="582"/>
    </row>
    <row r="136" spans="1:28" ht="12.75" customHeight="1">
      <c r="A136" s="582"/>
      <c r="B136" s="582"/>
      <c r="C136" s="582"/>
      <c r="D136" s="582"/>
      <c r="E136" s="582"/>
      <c r="F136" s="582"/>
      <c r="G136" s="582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  <c r="AA136" s="582"/>
      <c r="AB136" s="582"/>
    </row>
    <row r="137" spans="1:28" ht="12.75" customHeight="1">
      <c r="A137" s="582"/>
      <c r="B137" s="582"/>
      <c r="C137" s="582"/>
      <c r="D137" s="582"/>
      <c r="E137" s="582"/>
      <c r="F137" s="582"/>
      <c r="G137" s="582"/>
      <c r="H137" s="582"/>
      <c r="I137" s="582"/>
      <c r="J137" s="582"/>
      <c r="K137" s="582"/>
      <c r="L137" s="582"/>
      <c r="M137" s="582"/>
      <c r="N137" s="582"/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  <c r="AA137" s="582"/>
      <c r="AB137" s="582"/>
    </row>
    <row r="138" spans="1:28" ht="12.75" customHeight="1">
      <c r="A138" s="582"/>
      <c r="B138" s="582"/>
      <c r="C138" s="582"/>
      <c r="D138" s="582"/>
      <c r="E138" s="582"/>
      <c r="F138" s="582"/>
      <c r="G138" s="582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82"/>
      <c r="AB138" s="582"/>
    </row>
    <row r="139" spans="1:28" ht="12.75" customHeight="1">
      <c r="A139" s="582"/>
      <c r="B139" s="582"/>
      <c r="C139" s="582"/>
      <c r="D139" s="582"/>
      <c r="E139" s="582"/>
      <c r="F139" s="582"/>
      <c r="G139" s="582"/>
      <c r="H139" s="582"/>
      <c r="I139" s="582"/>
      <c r="J139" s="582"/>
      <c r="K139" s="582"/>
      <c r="L139" s="582"/>
      <c r="M139" s="582"/>
      <c r="N139" s="582"/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  <c r="AA139" s="582"/>
      <c r="AB139" s="582"/>
    </row>
    <row r="140" spans="1:28" ht="12.75" customHeight="1">
      <c r="A140" s="582"/>
      <c r="B140" s="582"/>
      <c r="C140" s="582"/>
      <c r="D140" s="582"/>
      <c r="E140" s="582"/>
      <c r="F140" s="582"/>
      <c r="G140" s="582"/>
      <c r="H140" s="582"/>
      <c r="I140" s="582"/>
      <c r="J140" s="582"/>
      <c r="K140" s="582"/>
      <c r="L140" s="582"/>
      <c r="M140" s="582"/>
      <c r="N140" s="582"/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  <c r="AA140" s="582"/>
      <c r="AB140" s="582"/>
    </row>
    <row r="141" spans="1:28" ht="12.75" customHeight="1">
      <c r="A141" s="582"/>
      <c r="B141" s="582"/>
      <c r="C141" s="582"/>
      <c r="D141" s="582"/>
      <c r="E141" s="582"/>
      <c r="F141" s="582"/>
      <c r="G141" s="582"/>
      <c r="H141" s="582"/>
      <c r="I141" s="582"/>
      <c r="J141" s="582"/>
      <c r="K141" s="582"/>
      <c r="L141" s="582"/>
      <c r="M141" s="582"/>
      <c r="N141" s="582"/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  <c r="AA141" s="582"/>
      <c r="AB141" s="582"/>
    </row>
    <row r="142" spans="1:28" ht="12.75" customHeight="1">
      <c r="A142" s="582"/>
      <c r="B142" s="582"/>
      <c r="C142" s="582"/>
      <c r="D142" s="582"/>
      <c r="E142" s="582"/>
      <c r="F142" s="582"/>
      <c r="G142" s="582"/>
      <c r="H142" s="582"/>
      <c r="I142" s="582"/>
      <c r="J142" s="582"/>
      <c r="K142" s="582"/>
      <c r="L142" s="582"/>
      <c r="M142" s="582"/>
      <c r="N142" s="582"/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  <c r="AA142" s="582"/>
      <c r="AB142" s="582"/>
    </row>
    <row r="143" spans="1:28" ht="12.75" customHeight="1">
      <c r="A143" s="582"/>
      <c r="B143" s="582"/>
      <c r="C143" s="582"/>
      <c r="D143" s="582"/>
      <c r="E143" s="582"/>
      <c r="F143" s="582"/>
      <c r="G143" s="582"/>
      <c r="H143" s="582"/>
      <c r="I143" s="582"/>
      <c r="J143" s="582"/>
      <c r="K143" s="582"/>
      <c r="L143" s="582"/>
      <c r="M143" s="582"/>
      <c r="N143" s="582"/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  <c r="AA143" s="582"/>
      <c r="AB143" s="582"/>
    </row>
    <row r="144" spans="1:28" ht="12.75" customHeight="1">
      <c r="A144" s="582"/>
      <c r="B144" s="582"/>
      <c r="C144" s="582"/>
      <c r="D144" s="582"/>
      <c r="E144" s="582"/>
      <c r="F144" s="582"/>
      <c r="G144" s="582"/>
      <c r="H144" s="582"/>
      <c r="I144" s="582"/>
      <c r="J144" s="582"/>
      <c r="K144" s="582"/>
      <c r="L144" s="582"/>
      <c r="M144" s="582"/>
      <c r="N144" s="582"/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  <c r="AA144" s="582"/>
      <c r="AB144" s="582"/>
    </row>
    <row r="145" spans="1:28" ht="12.75" customHeight="1">
      <c r="A145" s="582"/>
      <c r="B145" s="582"/>
      <c r="C145" s="582"/>
      <c r="D145" s="582"/>
      <c r="E145" s="582"/>
      <c r="F145" s="582"/>
      <c r="G145" s="582"/>
      <c r="H145" s="582"/>
      <c r="I145" s="582"/>
      <c r="J145" s="582"/>
      <c r="K145" s="582"/>
      <c r="L145" s="582"/>
      <c r="M145" s="582"/>
      <c r="N145" s="582"/>
      <c r="O145" s="582"/>
      <c r="P145" s="582"/>
      <c r="Q145" s="582"/>
      <c r="R145" s="582"/>
      <c r="S145" s="582"/>
      <c r="T145" s="582"/>
      <c r="U145" s="582"/>
      <c r="V145" s="582"/>
      <c r="W145" s="582"/>
      <c r="X145" s="582"/>
      <c r="Y145" s="582"/>
      <c r="Z145" s="582"/>
      <c r="AA145" s="582"/>
      <c r="AB145" s="582"/>
    </row>
    <row r="146" spans="1:28" ht="12.75" customHeight="1">
      <c r="A146" s="582"/>
      <c r="B146" s="582"/>
      <c r="C146" s="582"/>
      <c r="D146" s="582"/>
      <c r="E146" s="582"/>
      <c r="F146" s="582"/>
      <c r="G146" s="582"/>
      <c r="H146" s="582"/>
      <c r="I146" s="582"/>
      <c r="J146" s="582"/>
      <c r="K146" s="582"/>
      <c r="L146" s="582"/>
      <c r="M146" s="582"/>
      <c r="N146" s="582"/>
      <c r="O146" s="582"/>
      <c r="P146" s="582"/>
      <c r="Q146" s="582"/>
      <c r="R146" s="582"/>
      <c r="S146" s="582"/>
      <c r="T146" s="582"/>
      <c r="U146" s="582"/>
      <c r="V146" s="582"/>
      <c r="W146" s="582"/>
      <c r="X146" s="582"/>
      <c r="Y146" s="582"/>
      <c r="Z146" s="582"/>
      <c r="AA146" s="582"/>
      <c r="AB146" s="582"/>
    </row>
    <row r="147" spans="1:28" ht="12.75" customHeight="1">
      <c r="A147" s="582"/>
      <c r="B147" s="582"/>
      <c r="C147" s="582"/>
      <c r="D147" s="582"/>
      <c r="E147" s="582"/>
      <c r="F147" s="582"/>
      <c r="G147" s="582"/>
      <c r="H147" s="582"/>
      <c r="I147" s="582"/>
      <c r="J147" s="582"/>
      <c r="K147" s="582"/>
      <c r="L147" s="582"/>
      <c r="M147" s="582"/>
      <c r="N147" s="582"/>
      <c r="O147" s="582"/>
      <c r="P147" s="582"/>
      <c r="Q147" s="582"/>
      <c r="R147" s="582"/>
      <c r="S147" s="582"/>
      <c r="T147" s="582"/>
      <c r="U147" s="582"/>
      <c r="V147" s="582"/>
      <c r="W147" s="582"/>
      <c r="X147" s="582"/>
      <c r="Y147" s="582"/>
      <c r="Z147" s="582"/>
      <c r="AA147" s="582"/>
      <c r="AB147" s="582"/>
    </row>
    <row r="148" spans="1:28" ht="12.75" customHeight="1">
      <c r="A148" s="582"/>
      <c r="B148" s="582"/>
      <c r="C148" s="582"/>
      <c r="D148" s="582"/>
      <c r="E148" s="582"/>
      <c r="F148" s="582"/>
      <c r="G148" s="582"/>
      <c r="H148" s="582"/>
      <c r="I148" s="582"/>
      <c r="J148" s="582"/>
      <c r="K148" s="582"/>
      <c r="L148" s="582"/>
      <c r="M148" s="582"/>
      <c r="N148" s="582"/>
      <c r="O148" s="582"/>
      <c r="P148" s="582"/>
      <c r="Q148" s="582"/>
      <c r="R148" s="582"/>
      <c r="S148" s="582"/>
      <c r="T148" s="582"/>
      <c r="U148" s="582"/>
      <c r="V148" s="582"/>
      <c r="W148" s="582"/>
      <c r="X148" s="582"/>
      <c r="Y148" s="582"/>
      <c r="Z148" s="582"/>
      <c r="AA148" s="582"/>
      <c r="AB148" s="582"/>
    </row>
    <row r="149" spans="1:28" ht="12.75" customHeight="1">
      <c r="A149" s="582"/>
      <c r="B149" s="582"/>
      <c r="C149" s="582"/>
      <c r="D149" s="582"/>
      <c r="E149" s="582"/>
      <c r="F149" s="582"/>
      <c r="G149" s="582"/>
      <c r="H149" s="582"/>
      <c r="I149" s="582"/>
      <c r="J149" s="582"/>
      <c r="K149" s="582"/>
      <c r="L149" s="582"/>
      <c r="M149" s="582"/>
      <c r="N149" s="582"/>
      <c r="O149" s="582"/>
      <c r="P149" s="582"/>
      <c r="Q149" s="582"/>
      <c r="R149" s="582"/>
      <c r="S149" s="582"/>
      <c r="T149" s="582"/>
      <c r="U149" s="582"/>
      <c r="V149" s="582"/>
      <c r="W149" s="582"/>
      <c r="X149" s="582"/>
      <c r="Y149" s="582"/>
      <c r="Z149" s="582"/>
      <c r="AA149" s="582"/>
      <c r="AB149" s="582"/>
    </row>
    <row r="150" spans="1:28" ht="12.75" customHeight="1">
      <c r="A150" s="582"/>
      <c r="B150" s="582"/>
      <c r="C150" s="582"/>
      <c r="D150" s="582"/>
      <c r="E150" s="582"/>
      <c r="F150" s="582"/>
      <c r="G150" s="582"/>
      <c r="H150" s="582"/>
      <c r="I150" s="582"/>
      <c r="J150" s="582"/>
      <c r="K150" s="582"/>
      <c r="L150" s="582"/>
      <c r="M150" s="582"/>
      <c r="N150" s="582"/>
      <c r="O150" s="582"/>
      <c r="P150" s="582"/>
      <c r="Q150" s="582"/>
      <c r="R150" s="582"/>
      <c r="S150" s="582"/>
      <c r="T150" s="582"/>
      <c r="U150" s="582"/>
      <c r="V150" s="582"/>
      <c r="W150" s="582"/>
      <c r="X150" s="582"/>
      <c r="Y150" s="582"/>
      <c r="Z150" s="582"/>
      <c r="AA150" s="582"/>
      <c r="AB150" s="582"/>
    </row>
    <row r="151" spans="1:28" ht="12.75" customHeight="1">
      <c r="A151" s="582"/>
      <c r="B151" s="582"/>
      <c r="C151" s="582"/>
      <c r="D151" s="582"/>
      <c r="E151" s="582"/>
      <c r="F151" s="582"/>
      <c r="G151" s="582"/>
      <c r="H151" s="582"/>
      <c r="I151" s="582"/>
      <c r="J151" s="582"/>
      <c r="K151" s="582"/>
      <c r="L151" s="582"/>
      <c r="M151" s="582"/>
      <c r="N151" s="582"/>
      <c r="O151" s="582"/>
      <c r="P151" s="582"/>
      <c r="Q151" s="582"/>
      <c r="R151" s="582"/>
      <c r="S151" s="582"/>
      <c r="T151" s="582"/>
      <c r="U151" s="582"/>
      <c r="V151" s="582"/>
      <c r="W151" s="582"/>
      <c r="X151" s="582"/>
      <c r="Y151" s="582"/>
      <c r="Z151" s="582"/>
      <c r="AA151" s="582"/>
      <c r="AB151" s="582"/>
    </row>
    <row r="152" spans="1:28" ht="12.75" customHeight="1">
      <c r="A152" s="582"/>
      <c r="B152" s="582"/>
      <c r="C152" s="582"/>
      <c r="D152" s="582"/>
      <c r="E152" s="582"/>
      <c r="F152" s="582"/>
      <c r="G152" s="582"/>
      <c r="H152" s="582"/>
      <c r="I152" s="582"/>
      <c r="J152" s="582"/>
      <c r="K152" s="582"/>
      <c r="L152" s="582"/>
      <c r="M152" s="582"/>
      <c r="N152" s="582"/>
      <c r="O152" s="582"/>
      <c r="P152" s="582"/>
      <c r="Q152" s="582"/>
      <c r="R152" s="582"/>
      <c r="S152" s="582"/>
      <c r="T152" s="582"/>
      <c r="U152" s="582"/>
      <c r="V152" s="582"/>
      <c r="W152" s="582"/>
      <c r="X152" s="582"/>
      <c r="Y152" s="582"/>
      <c r="Z152" s="582"/>
      <c r="AA152" s="582"/>
      <c r="AB152" s="582"/>
    </row>
    <row r="153" spans="1:28" ht="12.75" customHeight="1">
      <c r="A153" s="582"/>
      <c r="B153" s="582"/>
      <c r="C153" s="582"/>
      <c r="D153" s="582"/>
      <c r="E153" s="582"/>
      <c r="F153" s="582"/>
      <c r="G153" s="582"/>
      <c r="H153" s="582"/>
      <c r="I153" s="582"/>
      <c r="J153" s="582"/>
      <c r="K153" s="582"/>
      <c r="L153" s="582"/>
      <c r="M153" s="582"/>
      <c r="N153" s="582"/>
      <c r="O153" s="582"/>
      <c r="P153" s="582"/>
      <c r="Q153" s="582"/>
      <c r="R153" s="582"/>
      <c r="S153" s="582"/>
      <c r="T153" s="582"/>
      <c r="U153" s="582"/>
      <c r="V153" s="582"/>
      <c r="W153" s="582"/>
      <c r="X153" s="582"/>
      <c r="Y153" s="582"/>
      <c r="Z153" s="582"/>
      <c r="AA153" s="582"/>
      <c r="AB153" s="582"/>
    </row>
    <row r="154" spans="1:28" ht="12.75" customHeight="1">
      <c r="A154" s="582"/>
      <c r="B154" s="582"/>
      <c r="C154" s="582"/>
      <c r="D154" s="582"/>
      <c r="E154" s="582"/>
      <c r="F154" s="582"/>
      <c r="G154" s="582"/>
      <c r="H154" s="582"/>
      <c r="I154" s="582"/>
      <c r="J154" s="582"/>
      <c r="K154" s="582"/>
      <c r="L154" s="582"/>
      <c r="M154" s="582"/>
      <c r="N154" s="582"/>
      <c r="O154" s="582"/>
      <c r="P154" s="582"/>
      <c r="Q154" s="582"/>
      <c r="R154" s="582"/>
      <c r="S154" s="582"/>
      <c r="T154" s="582"/>
      <c r="U154" s="582"/>
      <c r="V154" s="582"/>
      <c r="W154" s="582"/>
      <c r="X154" s="582"/>
      <c r="Y154" s="582"/>
      <c r="Z154" s="582"/>
      <c r="AA154" s="582"/>
      <c r="AB154" s="582"/>
    </row>
    <row r="155" spans="1:28" ht="12.75" customHeight="1">
      <c r="A155" s="582"/>
      <c r="B155" s="582"/>
      <c r="C155" s="582"/>
      <c r="D155" s="582"/>
      <c r="E155" s="582"/>
      <c r="F155" s="582"/>
      <c r="G155" s="582"/>
      <c r="H155" s="582"/>
      <c r="I155" s="582"/>
      <c r="J155" s="582"/>
      <c r="K155" s="582"/>
      <c r="L155" s="582"/>
      <c r="M155" s="582"/>
      <c r="N155" s="582"/>
      <c r="O155" s="582"/>
      <c r="P155" s="582"/>
      <c r="Q155" s="582"/>
      <c r="R155" s="582"/>
      <c r="S155" s="582"/>
      <c r="T155" s="582"/>
      <c r="U155" s="582"/>
      <c r="V155" s="582"/>
      <c r="W155" s="582"/>
      <c r="X155" s="582"/>
      <c r="Y155" s="582"/>
      <c r="Z155" s="582"/>
      <c r="AA155" s="582"/>
      <c r="AB155" s="582"/>
    </row>
    <row r="156" spans="1:28" ht="12.75" customHeight="1">
      <c r="A156" s="582"/>
      <c r="B156" s="582"/>
      <c r="C156" s="582"/>
      <c r="D156" s="582"/>
      <c r="E156" s="582"/>
      <c r="F156" s="582"/>
      <c r="G156" s="582"/>
      <c r="H156" s="582"/>
      <c r="I156" s="582"/>
      <c r="J156" s="582"/>
      <c r="K156" s="582"/>
      <c r="L156" s="582"/>
      <c r="M156" s="582"/>
      <c r="N156" s="582"/>
      <c r="O156" s="582"/>
      <c r="P156" s="582"/>
      <c r="Q156" s="582"/>
      <c r="R156" s="582"/>
      <c r="S156" s="582"/>
      <c r="T156" s="582"/>
      <c r="U156" s="582"/>
      <c r="V156" s="582"/>
      <c r="W156" s="582"/>
      <c r="X156" s="582"/>
      <c r="Y156" s="582"/>
      <c r="Z156" s="582"/>
      <c r="AA156" s="582"/>
      <c r="AB156" s="582"/>
    </row>
    <row r="157" spans="1:28" ht="12.75" customHeight="1">
      <c r="A157" s="582"/>
      <c r="B157" s="582"/>
      <c r="C157" s="582"/>
      <c r="D157" s="582"/>
      <c r="E157" s="582"/>
      <c r="F157" s="582"/>
      <c r="G157" s="582"/>
      <c r="H157" s="582"/>
      <c r="I157" s="582"/>
      <c r="J157" s="582"/>
      <c r="K157" s="582"/>
      <c r="L157" s="582"/>
      <c r="M157" s="582"/>
      <c r="N157" s="582"/>
      <c r="O157" s="582"/>
      <c r="P157" s="582"/>
      <c r="Q157" s="582"/>
      <c r="R157" s="582"/>
      <c r="S157" s="582"/>
      <c r="T157" s="582"/>
      <c r="U157" s="582"/>
      <c r="V157" s="582"/>
      <c r="W157" s="582"/>
      <c r="X157" s="582"/>
      <c r="Y157" s="582"/>
      <c r="Z157" s="582"/>
      <c r="AA157" s="582"/>
      <c r="AB157" s="582"/>
    </row>
    <row r="158" spans="1:28" ht="12.75" customHeight="1">
      <c r="A158" s="582"/>
      <c r="B158" s="582"/>
      <c r="C158" s="582"/>
      <c r="D158" s="582"/>
      <c r="E158" s="582"/>
      <c r="F158" s="582"/>
      <c r="G158" s="582"/>
      <c r="H158" s="582"/>
      <c r="I158" s="582"/>
      <c r="J158" s="582"/>
      <c r="K158" s="582"/>
      <c r="L158" s="582"/>
      <c r="M158" s="582"/>
      <c r="N158" s="582"/>
      <c r="O158" s="582"/>
      <c r="P158" s="582"/>
      <c r="Q158" s="582"/>
      <c r="R158" s="582"/>
      <c r="S158" s="582"/>
      <c r="T158" s="582"/>
      <c r="U158" s="582"/>
      <c r="V158" s="582"/>
      <c r="W158" s="582"/>
      <c r="X158" s="582"/>
      <c r="Y158" s="582"/>
      <c r="Z158" s="582"/>
      <c r="AA158" s="582"/>
      <c r="AB158" s="582"/>
    </row>
    <row r="159" spans="1:28" ht="12.75" customHeight="1">
      <c r="A159" s="582"/>
      <c r="B159" s="582"/>
      <c r="C159" s="582"/>
      <c r="D159" s="582"/>
      <c r="E159" s="582"/>
      <c r="F159" s="582"/>
      <c r="G159" s="582"/>
      <c r="H159" s="582"/>
      <c r="I159" s="582"/>
      <c r="J159" s="582"/>
      <c r="K159" s="582"/>
      <c r="L159" s="582"/>
      <c r="M159" s="582"/>
      <c r="N159" s="582"/>
      <c r="O159" s="582"/>
      <c r="P159" s="582"/>
      <c r="Q159" s="582"/>
      <c r="R159" s="582"/>
      <c r="S159" s="582"/>
      <c r="T159" s="582"/>
      <c r="U159" s="582"/>
      <c r="V159" s="582"/>
      <c r="W159" s="582"/>
      <c r="X159" s="582"/>
      <c r="Y159" s="582"/>
      <c r="Z159" s="582"/>
      <c r="AA159" s="582"/>
      <c r="AB159" s="582"/>
    </row>
    <row r="160" spans="1:28" ht="12.75" customHeight="1">
      <c r="A160" s="582"/>
      <c r="B160" s="582"/>
      <c r="C160" s="582"/>
      <c r="D160" s="582"/>
      <c r="E160" s="582"/>
      <c r="F160" s="582"/>
      <c r="G160" s="582"/>
      <c r="H160" s="582"/>
      <c r="I160" s="582"/>
      <c r="J160" s="582"/>
      <c r="K160" s="582"/>
      <c r="L160" s="582"/>
      <c r="M160" s="582"/>
      <c r="N160" s="582"/>
      <c r="O160" s="582"/>
      <c r="P160" s="582"/>
      <c r="Q160" s="582"/>
      <c r="R160" s="582"/>
      <c r="S160" s="582"/>
      <c r="T160" s="582"/>
      <c r="U160" s="582"/>
      <c r="V160" s="582"/>
      <c r="W160" s="582"/>
      <c r="X160" s="582"/>
      <c r="Y160" s="582"/>
      <c r="Z160" s="582"/>
      <c r="AA160" s="582"/>
      <c r="AB160" s="582"/>
    </row>
    <row r="161" spans="1:28" ht="12.75" customHeight="1">
      <c r="A161" s="582"/>
      <c r="B161" s="582"/>
      <c r="C161" s="582"/>
      <c r="D161" s="582"/>
      <c r="E161" s="582"/>
      <c r="F161" s="582"/>
      <c r="G161" s="582"/>
      <c r="H161" s="582"/>
      <c r="I161" s="582"/>
      <c r="J161" s="582"/>
      <c r="K161" s="582"/>
      <c r="L161" s="582"/>
      <c r="M161" s="582"/>
      <c r="N161" s="582"/>
      <c r="O161" s="582"/>
      <c r="P161" s="582"/>
      <c r="Q161" s="582"/>
      <c r="R161" s="582"/>
      <c r="S161" s="582"/>
      <c r="T161" s="582"/>
      <c r="U161" s="582"/>
      <c r="V161" s="582"/>
      <c r="W161" s="582"/>
      <c r="X161" s="582"/>
      <c r="Y161" s="582"/>
      <c r="Z161" s="582"/>
      <c r="AA161" s="582"/>
      <c r="AB161" s="582"/>
    </row>
    <row r="162" spans="1:28" ht="12.75" customHeight="1">
      <c r="A162" s="582"/>
      <c r="B162" s="582"/>
      <c r="C162" s="582"/>
      <c r="D162" s="582"/>
      <c r="E162" s="582"/>
      <c r="F162" s="582"/>
      <c r="G162" s="582"/>
      <c r="H162" s="582"/>
      <c r="I162" s="582"/>
      <c r="J162" s="582"/>
      <c r="K162" s="582"/>
      <c r="L162" s="582"/>
      <c r="M162" s="582"/>
      <c r="N162" s="582"/>
      <c r="O162" s="582"/>
      <c r="P162" s="582"/>
      <c r="Q162" s="582"/>
      <c r="R162" s="582"/>
      <c r="S162" s="582"/>
      <c r="T162" s="582"/>
      <c r="U162" s="582"/>
      <c r="V162" s="582"/>
      <c r="W162" s="582"/>
      <c r="X162" s="582"/>
      <c r="Y162" s="582"/>
      <c r="Z162" s="582"/>
      <c r="AA162" s="582"/>
      <c r="AB162" s="582"/>
    </row>
    <row r="163" spans="1:28" ht="12.75" customHeight="1">
      <c r="A163" s="582"/>
      <c r="B163" s="582"/>
      <c r="C163" s="582"/>
      <c r="D163" s="582"/>
      <c r="E163" s="582"/>
      <c r="F163" s="582"/>
      <c r="G163" s="582"/>
      <c r="H163" s="582"/>
      <c r="I163" s="582"/>
      <c r="J163" s="582"/>
      <c r="K163" s="582"/>
      <c r="L163" s="582"/>
      <c r="M163" s="582"/>
      <c r="N163" s="582"/>
      <c r="O163" s="582"/>
      <c r="P163" s="582"/>
      <c r="Q163" s="582"/>
      <c r="R163" s="582"/>
      <c r="S163" s="582"/>
      <c r="T163" s="582"/>
      <c r="U163" s="582"/>
      <c r="V163" s="582"/>
      <c r="W163" s="582"/>
      <c r="X163" s="582"/>
      <c r="Y163" s="582"/>
      <c r="Z163" s="582"/>
      <c r="AA163" s="582"/>
      <c r="AB163" s="582"/>
    </row>
    <row r="164" spans="1:28" ht="12.75" customHeight="1">
      <c r="A164" s="582"/>
      <c r="B164" s="582"/>
      <c r="C164" s="582"/>
      <c r="D164" s="582"/>
      <c r="E164" s="582"/>
      <c r="F164" s="582"/>
      <c r="G164" s="582"/>
      <c r="H164" s="582"/>
      <c r="I164" s="582"/>
      <c r="J164" s="582"/>
      <c r="K164" s="582"/>
      <c r="L164" s="582"/>
      <c r="M164" s="582"/>
      <c r="N164" s="582"/>
      <c r="O164" s="582"/>
      <c r="P164" s="582"/>
      <c r="Q164" s="582"/>
      <c r="R164" s="582"/>
      <c r="S164" s="582"/>
      <c r="T164" s="582"/>
      <c r="U164" s="582"/>
      <c r="V164" s="582"/>
      <c r="W164" s="582"/>
      <c r="X164" s="582"/>
      <c r="Y164" s="582"/>
      <c r="Z164" s="582"/>
      <c r="AA164" s="582"/>
      <c r="AB164" s="582"/>
    </row>
    <row r="165" spans="1:28" ht="12.75" customHeight="1">
      <c r="A165" s="582"/>
      <c r="B165" s="582"/>
      <c r="C165" s="582"/>
      <c r="D165" s="582"/>
      <c r="E165" s="582"/>
      <c r="F165" s="582"/>
      <c r="G165" s="582"/>
      <c r="H165" s="582"/>
      <c r="I165" s="582"/>
      <c r="J165" s="582"/>
      <c r="K165" s="582"/>
      <c r="L165" s="582"/>
      <c r="M165" s="582"/>
      <c r="N165" s="582"/>
      <c r="O165" s="582"/>
      <c r="P165" s="582"/>
      <c r="Q165" s="582"/>
      <c r="R165" s="582"/>
      <c r="S165" s="582"/>
      <c r="T165" s="582"/>
      <c r="U165" s="582"/>
      <c r="V165" s="582"/>
      <c r="W165" s="582"/>
      <c r="X165" s="582"/>
      <c r="Y165" s="582"/>
      <c r="Z165" s="582"/>
      <c r="AA165" s="582"/>
      <c r="AB165" s="582"/>
    </row>
    <row r="166" spans="1:28" ht="12.75" customHeight="1">
      <c r="A166" s="582"/>
      <c r="B166" s="582"/>
      <c r="C166" s="582"/>
      <c r="D166" s="582"/>
      <c r="E166" s="582"/>
      <c r="F166" s="582"/>
      <c r="G166" s="582"/>
      <c r="H166" s="582"/>
      <c r="I166" s="582"/>
      <c r="J166" s="582"/>
      <c r="K166" s="582"/>
      <c r="L166" s="582"/>
      <c r="M166" s="582"/>
      <c r="N166" s="582"/>
      <c r="O166" s="582"/>
      <c r="P166" s="582"/>
      <c r="Q166" s="582"/>
      <c r="R166" s="582"/>
      <c r="S166" s="582"/>
      <c r="T166" s="582"/>
      <c r="U166" s="582"/>
      <c r="V166" s="582"/>
      <c r="W166" s="582"/>
      <c r="X166" s="582"/>
      <c r="Y166" s="582"/>
      <c r="Z166" s="582"/>
      <c r="AA166" s="582"/>
      <c r="AB166" s="582"/>
    </row>
    <row r="167" spans="1:28" ht="12.75" customHeight="1">
      <c r="A167" s="582"/>
      <c r="B167" s="582"/>
      <c r="C167" s="582"/>
      <c r="D167" s="582"/>
      <c r="E167" s="582"/>
      <c r="F167" s="582"/>
      <c r="G167" s="582"/>
      <c r="H167" s="582"/>
      <c r="I167" s="582"/>
      <c r="J167" s="582"/>
      <c r="K167" s="582"/>
      <c r="L167" s="582"/>
      <c r="M167" s="582"/>
      <c r="N167" s="582"/>
      <c r="O167" s="582"/>
      <c r="P167" s="582"/>
      <c r="Q167" s="582"/>
      <c r="R167" s="582"/>
      <c r="S167" s="582"/>
      <c r="T167" s="582"/>
      <c r="U167" s="582"/>
      <c r="V167" s="582"/>
      <c r="W167" s="582"/>
      <c r="X167" s="582"/>
      <c r="Y167" s="582"/>
      <c r="Z167" s="582"/>
      <c r="AA167" s="582"/>
      <c r="AB167" s="582"/>
    </row>
    <row r="168" spans="1:28" ht="12.75" customHeight="1">
      <c r="A168" s="582"/>
      <c r="B168" s="582"/>
      <c r="C168" s="582"/>
      <c r="D168" s="582"/>
      <c r="E168" s="582"/>
      <c r="F168" s="582"/>
      <c r="G168" s="582"/>
      <c r="H168" s="582"/>
      <c r="I168" s="582"/>
      <c r="J168" s="582"/>
      <c r="K168" s="582"/>
      <c r="L168" s="582"/>
      <c r="M168" s="582"/>
      <c r="N168" s="582"/>
      <c r="O168" s="582"/>
      <c r="P168" s="582"/>
      <c r="Q168" s="582"/>
      <c r="R168" s="582"/>
      <c r="S168" s="582"/>
      <c r="T168" s="582"/>
      <c r="U168" s="582"/>
      <c r="V168" s="582"/>
      <c r="W168" s="582"/>
      <c r="X168" s="582"/>
      <c r="Y168" s="582"/>
      <c r="Z168" s="582"/>
      <c r="AA168" s="582"/>
      <c r="AB168" s="582"/>
    </row>
    <row r="169" spans="1:28" ht="12.75" customHeight="1">
      <c r="A169" s="582"/>
      <c r="B169" s="582"/>
      <c r="C169" s="582"/>
      <c r="D169" s="582"/>
      <c r="E169" s="582"/>
      <c r="F169" s="582"/>
      <c r="G169" s="582"/>
      <c r="H169" s="582"/>
      <c r="I169" s="582"/>
      <c r="J169" s="582"/>
      <c r="K169" s="582"/>
      <c r="L169" s="582"/>
      <c r="M169" s="582"/>
      <c r="N169" s="582"/>
      <c r="O169" s="582"/>
      <c r="P169" s="582"/>
      <c r="Q169" s="582"/>
      <c r="R169" s="582"/>
      <c r="S169" s="582"/>
      <c r="T169" s="582"/>
      <c r="U169" s="582"/>
      <c r="V169" s="582"/>
      <c r="W169" s="582"/>
      <c r="X169" s="582"/>
      <c r="Y169" s="582"/>
      <c r="Z169" s="582"/>
      <c r="AA169" s="582"/>
      <c r="AB169" s="582"/>
    </row>
    <row r="170" spans="1:28" ht="12.75" customHeight="1">
      <c r="A170" s="582"/>
      <c r="B170" s="582"/>
      <c r="C170" s="582"/>
      <c r="D170" s="582"/>
      <c r="E170" s="582"/>
      <c r="F170" s="582"/>
      <c r="G170" s="582"/>
      <c r="H170" s="582"/>
      <c r="I170" s="582"/>
      <c r="J170" s="582"/>
      <c r="K170" s="582"/>
      <c r="L170" s="582"/>
      <c r="M170" s="582"/>
      <c r="N170" s="582"/>
      <c r="O170" s="582"/>
      <c r="P170" s="582"/>
      <c r="Q170" s="582"/>
      <c r="R170" s="582"/>
      <c r="S170" s="582"/>
      <c r="T170" s="582"/>
      <c r="U170" s="582"/>
      <c r="V170" s="582"/>
      <c r="W170" s="582"/>
      <c r="X170" s="582"/>
      <c r="Y170" s="582"/>
      <c r="Z170" s="582"/>
      <c r="AA170" s="582"/>
      <c r="AB170" s="582"/>
    </row>
    <row r="171" spans="1:28" ht="12.75" customHeight="1">
      <c r="A171" s="582"/>
      <c r="B171" s="582"/>
      <c r="C171" s="582"/>
      <c r="D171" s="582"/>
      <c r="E171" s="582"/>
      <c r="F171" s="582"/>
      <c r="G171" s="582"/>
      <c r="H171" s="582"/>
      <c r="I171" s="582"/>
      <c r="J171" s="582"/>
      <c r="K171" s="582"/>
      <c r="L171" s="582"/>
      <c r="M171" s="582"/>
      <c r="N171" s="582"/>
      <c r="O171" s="582"/>
      <c r="P171" s="582"/>
      <c r="Q171" s="582"/>
      <c r="R171" s="582"/>
      <c r="S171" s="582"/>
      <c r="T171" s="582"/>
      <c r="U171" s="582"/>
      <c r="V171" s="582"/>
      <c r="W171" s="582"/>
      <c r="X171" s="582"/>
      <c r="Y171" s="582"/>
      <c r="Z171" s="582"/>
      <c r="AA171" s="582"/>
      <c r="AB171" s="582"/>
    </row>
    <row r="172" spans="1:28" ht="12.75" customHeight="1">
      <c r="A172" s="582"/>
      <c r="B172" s="582"/>
      <c r="C172" s="582"/>
      <c r="D172" s="582"/>
      <c r="E172" s="582"/>
      <c r="F172" s="582"/>
      <c r="G172" s="582"/>
      <c r="H172" s="582"/>
      <c r="I172" s="582"/>
      <c r="J172" s="582"/>
      <c r="K172" s="582"/>
      <c r="L172" s="582"/>
      <c r="M172" s="582"/>
      <c r="N172" s="582"/>
      <c r="O172" s="582"/>
      <c r="P172" s="582"/>
      <c r="Q172" s="582"/>
      <c r="R172" s="582"/>
      <c r="S172" s="582"/>
      <c r="T172" s="582"/>
      <c r="U172" s="582"/>
      <c r="V172" s="582"/>
      <c r="W172" s="582"/>
      <c r="X172" s="582"/>
      <c r="Y172" s="582"/>
      <c r="Z172" s="582"/>
      <c r="AA172" s="582"/>
      <c r="AB172" s="582"/>
    </row>
    <row r="173" spans="1:28" ht="12.75" customHeight="1">
      <c r="A173" s="582"/>
      <c r="B173" s="582"/>
      <c r="C173" s="582"/>
      <c r="D173" s="582"/>
      <c r="E173" s="582"/>
      <c r="F173" s="582"/>
      <c r="G173" s="582"/>
      <c r="H173" s="582"/>
      <c r="I173" s="582"/>
      <c r="J173" s="582"/>
      <c r="K173" s="582"/>
      <c r="L173" s="582"/>
      <c r="M173" s="582"/>
      <c r="N173" s="582"/>
      <c r="O173" s="582"/>
      <c r="P173" s="582"/>
      <c r="Q173" s="582"/>
      <c r="R173" s="582"/>
      <c r="S173" s="582"/>
      <c r="T173" s="582"/>
      <c r="U173" s="582"/>
      <c r="V173" s="582"/>
      <c r="W173" s="582"/>
      <c r="X173" s="582"/>
      <c r="Y173" s="582"/>
      <c r="Z173" s="582"/>
      <c r="AA173" s="582"/>
      <c r="AB173" s="582"/>
    </row>
    <row r="174" spans="1:28" ht="12.75" customHeight="1">
      <c r="A174" s="582"/>
      <c r="B174" s="582"/>
      <c r="C174" s="582"/>
      <c r="D174" s="582"/>
      <c r="E174" s="582"/>
      <c r="F174" s="582"/>
      <c r="G174" s="582"/>
      <c r="H174" s="582"/>
      <c r="I174" s="582"/>
      <c r="J174" s="582"/>
      <c r="K174" s="582"/>
      <c r="L174" s="582"/>
      <c r="M174" s="582"/>
      <c r="N174" s="582"/>
      <c r="O174" s="582"/>
      <c r="P174" s="582"/>
      <c r="Q174" s="582"/>
      <c r="R174" s="582"/>
      <c r="S174" s="582"/>
      <c r="T174" s="582"/>
      <c r="U174" s="582"/>
      <c r="V174" s="582"/>
      <c r="W174" s="582"/>
      <c r="X174" s="582"/>
      <c r="Y174" s="582"/>
      <c r="Z174" s="582"/>
      <c r="AA174" s="582"/>
      <c r="AB174" s="582"/>
    </row>
    <row r="175" spans="1:28" ht="12.75" customHeight="1">
      <c r="A175" s="582"/>
      <c r="B175" s="582"/>
      <c r="C175" s="582"/>
      <c r="D175" s="582"/>
      <c r="E175" s="582"/>
      <c r="F175" s="582"/>
      <c r="G175" s="582"/>
      <c r="H175" s="582"/>
      <c r="I175" s="582"/>
      <c r="J175" s="582"/>
      <c r="K175" s="582"/>
      <c r="L175" s="582"/>
      <c r="M175" s="582"/>
      <c r="N175" s="582"/>
      <c r="O175" s="582"/>
      <c r="P175" s="582"/>
      <c r="Q175" s="582"/>
      <c r="R175" s="582"/>
      <c r="S175" s="582"/>
      <c r="T175" s="582"/>
      <c r="U175" s="582"/>
      <c r="V175" s="582"/>
      <c r="W175" s="582"/>
      <c r="X175" s="582"/>
      <c r="Y175" s="582"/>
      <c r="Z175" s="582"/>
      <c r="AA175" s="582"/>
      <c r="AB175" s="582"/>
    </row>
    <row r="176" spans="1:28" ht="12.75" customHeight="1">
      <c r="A176" s="582"/>
      <c r="B176" s="582"/>
      <c r="C176" s="582"/>
      <c r="D176" s="582"/>
      <c r="E176" s="582"/>
      <c r="F176" s="582"/>
      <c r="G176" s="582"/>
      <c r="H176" s="582"/>
      <c r="I176" s="582"/>
      <c r="J176" s="582"/>
      <c r="K176" s="582"/>
      <c r="L176" s="582"/>
      <c r="M176" s="582"/>
      <c r="N176" s="582"/>
      <c r="O176" s="582"/>
      <c r="P176" s="582"/>
      <c r="Q176" s="582"/>
      <c r="R176" s="582"/>
      <c r="S176" s="582"/>
      <c r="T176" s="582"/>
      <c r="U176" s="582"/>
      <c r="V176" s="582"/>
      <c r="W176" s="582"/>
      <c r="X176" s="582"/>
      <c r="Y176" s="582"/>
      <c r="Z176" s="582"/>
      <c r="AA176" s="582"/>
      <c r="AB176" s="582"/>
    </row>
    <row r="177" spans="1:28" ht="12.75" customHeight="1">
      <c r="A177" s="582"/>
      <c r="B177" s="582"/>
      <c r="C177" s="582"/>
      <c r="D177" s="582"/>
      <c r="E177" s="582"/>
      <c r="F177" s="582"/>
      <c r="G177" s="582"/>
      <c r="H177" s="582"/>
      <c r="I177" s="582"/>
      <c r="J177" s="582"/>
      <c r="K177" s="582"/>
      <c r="L177" s="582"/>
      <c r="M177" s="582"/>
      <c r="N177" s="582"/>
      <c r="O177" s="582"/>
      <c r="P177" s="582"/>
      <c r="Q177" s="582"/>
      <c r="R177" s="582"/>
      <c r="S177" s="582"/>
      <c r="T177" s="582"/>
      <c r="U177" s="582"/>
      <c r="V177" s="582"/>
      <c r="W177" s="582"/>
      <c r="X177" s="582"/>
      <c r="Y177" s="582"/>
      <c r="Z177" s="582"/>
      <c r="AA177" s="582"/>
      <c r="AB177" s="582"/>
    </row>
    <row r="178" spans="1:28" ht="12.75" customHeight="1">
      <c r="A178" s="582"/>
      <c r="B178" s="582"/>
      <c r="C178" s="582"/>
      <c r="D178" s="582"/>
      <c r="E178" s="582"/>
      <c r="F178" s="582"/>
      <c r="G178" s="582"/>
      <c r="H178" s="582"/>
      <c r="I178" s="582"/>
      <c r="J178" s="582"/>
      <c r="K178" s="582"/>
      <c r="L178" s="582"/>
      <c r="M178" s="582"/>
      <c r="N178" s="582"/>
      <c r="O178" s="582"/>
      <c r="P178" s="582"/>
      <c r="Q178" s="582"/>
      <c r="R178" s="582"/>
      <c r="S178" s="582"/>
      <c r="T178" s="582"/>
      <c r="U178" s="582"/>
      <c r="V178" s="582"/>
      <c r="W178" s="582"/>
      <c r="X178" s="582"/>
      <c r="Y178" s="582"/>
      <c r="Z178" s="582"/>
      <c r="AA178" s="582"/>
      <c r="AB178" s="582"/>
    </row>
    <row r="179" spans="1:28" ht="12.75" customHeight="1">
      <c r="A179" s="582"/>
      <c r="B179" s="582"/>
      <c r="C179" s="582"/>
      <c r="D179" s="582"/>
      <c r="E179" s="582"/>
      <c r="F179" s="582"/>
      <c r="G179" s="582"/>
      <c r="H179" s="582"/>
      <c r="I179" s="582"/>
      <c r="J179" s="582"/>
      <c r="K179" s="582"/>
      <c r="L179" s="582"/>
      <c r="M179" s="582"/>
      <c r="N179" s="582"/>
      <c r="O179" s="582"/>
      <c r="P179" s="582"/>
      <c r="Q179" s="582"/>
      <c r="R179" s="582"/>
      <c r="S179" s="582"/>
      <c r="T179" s="582"/>
      <c r="U179" s="582"/>
      <c r="V179" s="582"/>
      <c r="W179" s="582"/>
      <c r="X179" s="582"/>
      <c r="Y179" s="582"/>
      <c r="Z179" s="582"/>
      <c r="AA179" s="582"/>
      <c r="AB179" s="582"/>
    </row>
    <row r="180" spans="1:28" ht="12.75" customHeight="1">
      <c r="A180" s="582"/>
      <c r="B180" s="582"/>
      <c r="C180" s="582"/>
      <c r="D180" s="582"/>
      <c r="E180" s="582"/>
      <c r="F180" s="582"/>
      <c r="G180" s="582"/>
      <c r="H180" s="582"/>
      <c r="I180" s="582"/>
      <c r="J180" s="582"/>
      <c r="K180" s="582"/>
      <c r="L180" s="582"/>
      <c r="M180" s="582"/>
      <c r="N180" s="582"/>
      <c r="O180" s="582"/>
      <c r="P180" s="582"/>
      <c r="Q180" s="582"/>
      <c r="R180" s="582"/>
      <c r="S180" s="582"/>
      <c r="T180" s="582"/>
      <c r="U180" s="582"/>
      <c r="V180" s="582"/>
      <c r="W180" s="582"/>
      <c r="X180" s="582"/>
      <c r="Y180" s="582"/>
      <c r="Z180" s="582"/>
      <c r="AA180" s="582"/>
      <c r="AB180" s="582"/>
    </row>
    <row r="181" spans="1:28" ht="12.75" customHeight="1">
      <c r="A181" s="582"/>
      <c r="B181" s="582"/>
      <c r="C181" s="582"/>
      <c r="D181" s="582"/>
      <c r="E181" s="582"/>
      <c r="F181" s="582"/>
      <c r="G181" s="582"/>
      <c r="H181" s="582"/>
      <c r="I181" s="582"/>
      <c r="J181" s="582"/>
      <c r="K181" s="582"/>
      <c r="L181" s="582"/>
      <c r="M181" s="582"/>
      <c r="N181" s="582"/>
      <c r="O181" s="582"/>
      <c r="P181" s="582"/>
      <c r="Q181" s="582"/>
      <c r="R181" s="582"/>
      <c r="S181" s="582"/>
      <c r="T181" s="582"/>
      <c r="U181" s="582"/>
      <c r="V181" s="582"/>
      <c r="W181" s="582"/>
      <c r="X181" s="582"/>
      <c r="Y181" s="582"/>
      <c r="Z181" s="582"/>
      <c r="AA181" s="582"/>
      <c r="AB181" s="582"/>
    </row>
    <row r="182" spans="1:28" ht="12.75" customHeight="1">
      <c r="A182" s="582"/>
      <c r="B182" s="582"/>
      <c r="C182" s="582"/>
      <c r="D182" s="582"/>
      <c r="E182" s="582"/>
      <c r="F182" s="582"/>
      <c r="G182" s="582"/>
      <c r="H182" s="582"/>
      <c r="I182" s="582"/>
      <c r="J182" s="582"/>
      <c r="K182" s="582"/>
      <c r="L182" s="582"/>
      <c r="M182" s="582"/>
      <c r="N182" s="582"/>
      <c r="O182" s="582"/>
      <c r="P182" s="582"/>
      <c r="Q182" s="582"/>
      <c r="R182" s="582"/>
      <c r="S182" s="582"/>
      <c r="T182" s="582"/>
      <c r="U182" s="582"/>
      <c r="V182" s="582"/>
      <c r="W182" s="582"/>
      <c r="X182" s="582"/>
      <c r="Y182" s="582"/>
      <c r="Z182" s="582"/>
      <c r="AA182" s="582"/>
      <c r="AB182" s="582"/>
    </row>
    <row r="183" spans="1:28" ht="12.75" customHeight="1">
      <c r="A183" s="582"/>
      <c r="B183" s="582"/>
      <c r="C183" s="582"/>
      <c r="D183" s="582"/>
      <c r="E183" s="582"/>
      <c r="F183" s="582"/>
      <c r="G183" s="582"/>
      <c r="H183" s="582"/>
      <c r="I183" s="582"/>
      <c r="J183" s="582"/>
      <c r="K183" s="582"/>
      <c r="L183" s="582"/>
      <c r="M183" s="582"/>
      <c r="N183" s="582"/>
      <c r="O183" s="582"/>
      <c r="P183" s="582"/>
      <c r="Q183" s="582"/>
      <c r="R183" s="582"/>
      <c r="S183" s="582"/>
      <c r="T183" s="582"/>
      <c r="U183" s="582"/>
      <c r="V183" s="582"/>
      <c r="W183" s="582"/>
      <c r="X183" s="582"/>
      <c r="Y183" s="582"/>
      <c r="Z183" s="582"/>
      <c r="AA183" s="582"/>
      <c r="AB183" s="582"/>
    </row>
    <row r="184" spans="1:28" ht="12.75" customHeight="1">
      <c r="A184" s="582"/>
      <c r="B184" s="582"/>
      <c r="C184" s="582"/>
      <c r="D184" s="582"/>
      <c r="E184" s="582"/>
      <c r="F184" s="582"/>
      <c r="G184" s="582"/>
      <c r="H184" s="582"/>
      <c r="I184" s="582"/>
      <c r="J184" s="582"/>
      <c r="K184" s="582"/>
      <c r="L184" s="582"/>
      <c r="M184" s="582"/>
      <c r="N184" s="582"/>
      <c r="O184" s="582"/>
      <c r="P184" s="582"/>
      <c r="Q184" s="582"/>
      <c r="R184" s="582"/>
      <c r="S184" s="582"/>
      <c r="T184" s="582"/>
      <c r="U184" s="582"/>
      <c r="V184" s="582"/>
      <c r="W184" s="582"/>
      <c r="X184" s="582"/>
      <c r="Y184" s="582"/>
      <c r="Z184" s="582"/>
      <c r="AA184" s="582"/>
      <c r="AB184" s="582"/>
    </row>
    <row r="185" spans="1:28" ht="12.75" customHeight="1">
      <c r="A185" s="582"/>
      <c r="B185" s="582"/>
      <c r="C185" s="582"/>
      <c r="D185" s="582"/>
      <c r="E185" s="582"/>
      <c r="F185" s="582"/>
      <c r="G185" s="582"/>
      <c r="H185" s="582"/>
      <c r="I185" s="582"/>
      <c r="J185" s="582"/>
      <c r="K185" s="582"/>
      <c r="L185" s="582"/>
      <c r="M185" s="582"/>
      <c r="N185" s="582"/>
      <c r="O185" s="582"/>
      <c r="P185" s="582"/>
      <c r="Q185" s="582"/>
      <c r="R185" s="582"/>
      <c r="S185" s="582"/>
      <c r="T185" s="582"/>
      <c r="U185" s="582"/>
      <c r="V185" s="582"/>
      <c r="W185" s="582"/>
      <c r="X185" s="582"/>
      <c r="Y185" s="582"/>
      <c r="Z185" s="582"/>
      <c r="AA185" s="582"/>
      <c r="AB185" s="582"/>
    </row>
    <row r="186" spans="1:28" ht="12.75" customHeight="1">
      <c r="A186" s="582"/>
      <c r="B186" s="582"/>
      <c r="C186" s="582"/>
      <c r="D186" s="582"/>
      <c r="E186" s="582"/>
      <c r="F186" s="582"/>
      <c r="G186" s="582"/>
      <c r="H186" s="582"/>
      <c r="I186" s="582"/>
      <c r="J186" s="582"/>
      <c r="K186" s="582"/>
      <c r="L186" s="582"/>
      <c r="M186" s="582"/>
      <c r="N186" s="582"/>
      <c r="O186" s="582"/>
      <c r="P186" s="582"/>
      <c r="Q186" s="582"/>
      <c r="R186" s="582"/>
      <c r="S186" s="582"/>
      <c r="T186" s="582"/>
      <c r="U186" s="582"/>
      <c r="V186" s="582"/>
      <c r="W186" s="582"/>
      <c r="X186" s="582"/>
      <c r="Y186" s="582"/>
      <c r="Z186" s="582"/>
      <c r="AA186" s="582"/>
      <c r="AB186" s="582"/>
    </row>
    <row r="187" spans="1:28" ht="12.75" customHeight="1">
      <c r="A187" s="582"/>
      <c r="B187" s="582"/>
      <c r="C187" s="582"/>
      <c r="D187" s="582"/>
      <c r="E187" s="582"/>
      <c r="F187" s="582"/>
      <c r="G187" s="582"/>
      <c r="H187" s="582"/>
      <c r="I187" s="582"/>
      <c r="J187" s="582"/>
      <c r="K187" s="582"/>
      <c r="L187" s="582"/>
      <c r="M187" s="582"/>
      <c r="N187" s="582"/>
      <c r="O187" s="582"/>
      <c r="P187" s="582"/>
      <c r="Q187" s="582"/>
      <c r="R187" s="582"/>
      <c r="S187" s="582"/>
      <c r="T187" s="582"/>
      <c r="U187" s="582"/>
      <c r="V187" s="582"/>
      <c r="W187" s="582"/>
      <c r="X187" s="582"/>
      <c r="Y187" s="582"/>
      <c r="Z187" s="582"/>
      <c r="AA187" s="582"/>
      <c r="AB187" s="582"/>
    </row>
    <row r="188" spans="1:28" ht="12.75" customHeight="1">
      <c r="A188" s="582"/>
      <c r="B188" s="582"/>
      <c r="C188" s="582"/>
      <c r="D188" s="582"/>
      <c r="E188" s="582"/>
      <c r="F188" s="582"/>
      <c r="G188" s="582"/>
      <c r="H188" s="582"/>
      <c r="I188" s="582"/>
      <c r="J188" s="582"/>
      <c r="K188" s="582"/>
      <c r="L188" s="582"/>
      <c r="M188" s="582"/>
      <c r="N188" s="582"/>
      <c r="O188" s="582"/>
      <c r="P188" s="582"/>
      <c r="Q188" s="582"/>
      <c r="R188" s="582"/>
      <c r="S188" s="582"/>
      <c r="T188" s="582"/>
      <c r="U188" s="582"/>
      <c r="V188" s="582"/>
      <c r="W188" s="582"/>
      <c r="X188" s="582"/>
      <c r="Y188" s="582"/>
      <c r="Z188" s="582"/>
      <c r="AA188" s="582"/>
      <c r="AB188" s="582"/>
    </row>
    <row r="189" spans="1:28" ht="12.75" customHeight="1">
      <c r="A189" s="582"/>
      <c r="B189" s="582"/>
      <c r="C189" s="582"/>
      <c r="D189" s="582"/>
      <c r="E189" s="582"/>
      <c r="F189" s="582"/>
      <c r="G189" s="582"/>
      <c r="H189" s="582"/>
      <c r="I189" s="582"/>
      <c r="J189" s="582"/>
      <c r="K189" s="582"/>
      <c r="L189" s="582"/>
      <c r="M189" s="582"/>
      <c r="N189" s="582"/>
      <c r="O189" s="582"/>
      <c r="P189" s="582"/>
      <c r="Q189" s="582"/>
      <c r="R189" s="582"/>
      <c r="S189" s="582"/>
      <c r="T189" s="582"/>
      <c r="U189" s="582"/>
      <c r="V189" s="582"/>
      <c r="W189" s="582"/>
      <c r="X189" s="582"/>
      <c r="Y189" s="582"/>
      <c r="Z189" s="582"/>
      <c r="AA189" s="582"/>
      <c r="AB189" s="582"/>
    </row>
    <row r="190" spans="1:28" ht="12.75" customHeight="1">
      <c r="A190" s="582"/>
      <c r="B190" s="582"/>
      <c r="C190" s="582"/>
      <c r="D190" s="582"/>
      <c r="E190" s="582"/>
      <c r="F190" s="582"/>
      <c r="G190" s="582"/>
      <c r="H190" s="582"/>
      <c r="I190" s="582"/>
      <c r="J190" s="582"/>
      <c r="K190" s="582"/>
      <c r="L190" s="582"/>
      <c r="M190" s="582"/>
      <c r="N190" s="582"/>
      <c r="O190" s="582"/>
      <c r="P190" s="582"/>
      <c r="Q190" s="582"/>
      <c r="R190" s="582"/>
      <c r="S190" s="582"/>
      <c r="T190" s="582"/>
      <c r="U190" s="582"/>
      <c r="V190" s="582"/>
      <c r="W190" s="582"/>
      <c r="X190" s="582"/>
      <c r="Y190" s="582"/>
      <c r="Z190" s="582"/>
      <c r="AA190" s="582"/>
      <c r="AB190" s="582"/>
    </row>
    <row r="191" spans="1:28" ht="12.75" customHeight="1">
      <c r="A191" s="582"/>
      <c r="B191" s="582"/>
      <c r="C191" s="582"/>
      <c r="D191" s="582"/>
      <c r="E191" s="582"/>
      <c r="F191" s="582"/>
      <c r="G191" s="582"/>
      <c r="H191" s="582"/>
      <c r="I191" s="582"/>
      <c r="J191" s="582"/>
      <c r="K191" s="582"/>
      <c r="L191" s="582"/>
      <c r="M191" s="582"/>
      <c r="N191" s="582"/>
      <c r="O191" s="582"/>
      <c r="P191" s="582"/>
      <c r="Q191" s="582"/>
      <c r="R191" s="582"/>
      <c r="S191" s="582"/>
      <c r="T191" s="582"/>
      <c r="U191" s="582"/>
      <c r="V191" s="582"/>
      <c r="W191" s="582"/>
      <c r="X191" s="582"/>
      <c r="Y191" s="582"/>
      <c r="Z191" s="582"/>
      <c r="AA191" s="582"/>
      <c r="AB191" s="582"/>
    </row>
    <row r="192" spans="1:28" ht="12.75" customHeight="1">
      <c r="A192" s="582"/>
      <c r="B192" s="582"/>
      <c r="C192" s="582"/>
      <c r="D192" s="582"/>
      <c r="E192" s="582"/>
      <c r="F192" s="582"/>
      <c r="G192" s="582"/>
      <c r="H192" s="582"/>
      <c r="I192" s="582"/>
      <c r="J192" s="582"/>
      <c r="K192" s="582"/>
      <c r="L192" s="582"/>
      <c r="M192" s="582"/>
      <c r="N192" s="582"/>
      <c r="O192" s="582"/>
      <c r="P192" s="582"/>
      <c r="Q192" s="582"/>
      <c r="R192" s="582"/>
      <c r="S192" s="582"/>
      <c r="T192" s="582"/>
      <c r="U192" s="582"/>
      <c r="V192" s="582"/>
      <c r="W192" s="582"/>
      <c r="X192" s="582"/>
      <c r="Y192" s="582"/>
      <c r="Z192" s="582"/>
      <c r="AA192" s="582"/>
      <c r="AB192" s="582"/>
    </row>
    <row r="193" spans="1:28" ht="12.75" customHeight="1">
      <c r="A193" s="582"/>
      <c r="B193" s="582"/>
      <c r="C193" s="582"/>
      <c r="D193" s="582"/>
      <c r="E193" s="582"/>
      <c r="F193" s="582"/>
      <c r="G193" s="582"/>
      <c r="H193" s="582"/>
      <c r="I193" s="582"/>
      <c r="J193" s="582"/>
      <c r="K193" s="582"/>
      <c r="L193" s="582"/>
      <c r="M193" s="582"/>
      <c r="N193" s="582"/>
      <c r="O193" s="582"/>
      <c r="P193" s="582"/>
      <c r="Q193" s="582"/>
      <c r="R193" s="582"/>
      <c r="S193" s="582"/>
      <c r="T193" s="582"/>
      <c r="U193" s="582"/>
      <c r="V193" s="582"/>
      <c r="W193" s="582"/>
      <c r="X193" s="582"/>
      <c r="Y193" s="582"/>
      <c r="Z193" s="582"/>
      <c r="AA193" s="582"/>
      <c r="AB193" s="582"/>
    </row>
    <row r="194" spans="1:28" ht="12.75" customHeight="1">
      <c r="A194" s="582"/>
      <c r="B194" s="582"/>
      <c r="C194" s="582"/>
      <c r="D194" s="582"/>
      <c r="E194" s="582"/>
      <c r="F194" s="582"/>
      <c r="G194" s="582"/>
      <c r="H194" s="582"/>
      <c r="I194" s="582"/>
      <c r="J194" s="582"/>
      <c r="K194" s="582"/>
      <c r="L194" s="582"/>
      <c r="M194" s="582"/>
      <c r="N194" s="582"/>
      <c r="O194" s="582"/>
      <c r="P194" s="582"/>
      <c r="Q194" s="582"/>
      <c r="R194" s="582"/>
      <c r="S194" s="582"/>
      <c r="T194" s="582"/>
      <c r="U194" s="582"/>
      <c r="V194" s="582"/>
      <c r="W194" s="582"/>
      <c r="X194" s="582"/>
      <c r="Y194" s="582"/>
      <c r="Z194" s="582"/>
      <c r="AA194" s="582"/>
      <c r="AB194" s="582"/>
    </row>
    <row r="195" spans="1:28" ht="12.75" customHeight="1">
      <c r="A195" s="582"/>
      <c r="B195" s="582"/>
      <c r="C195" s="582"/>
      <c r="D195" s="582"/>
      <c r="E195" s="582"/>
      <c r="F195" s="582"/>
      <c r="G195" s="582"/>
      <c r="H195" s="582"/>
      <c r="I195" s="582"/>
      <c r="J195" s="582"/>
      <c r="K195" s="582"/>
      <c r="L195" s="582"/>
      <c r="M195" s="582"/>
      <c r="N195" s="582"/>
      <c r="O195" s="582"/>
      <c r="P195" s="582"/>
      <c r="Q195" s="582"/>
      <c r="R195" s="582"/>
      <c r="S195" s="582"/>
      <c r="T195" s="582"/>
      <c r="U195" s="582"/>
      <c r="V195" s="582"/>
      <c r="W195" s="582"/>
      <c r="X195" s="582"/>
      <c r="Y195" s="582"/>
      <c r="Z195" s="582"/>
      <c r="AA195" s="582"/>
      <c r="AB195" s="582"/>
    </row>
    <row r="196" spans="1:28" ht="12.75" customHeight="1">
      <c r="A196" s="582"/>
      <c r="B196" s="582"/>
      <c r="C196" s="582"/>
      <c r="D196" s="582"/>
      <c r="E196" s="582"/>
      <c r="F196" s="582"/>
      <c r="G196" s="582"/>
      <c r="H196" s="582"/>
      <c r="I196" s="582"/>
      <c r="J196" s="582"/>
      <c r="K196" s="582"/>
      <c r="L196" s="582"/>
      <c r="M196" s="582"/>
      <c r="N196" s="582"/>
      <c r="O196" s="582"/>
      <c r="P196" s="582"/>
      <c r="Q196" s="582"/>
      <c r="R196" s="582"/>
      <c r="S196" s="582"/>
      <c r="T196" s="582"/>
      <c r="U196" s="582"/>
      <c r="V196" s="582"/>
      <c r="W196" s="582"/>
      <c r="X196" s="582"/>
      <c r="Y196" s="582"/>
      <c r="Z196" s="582"/>
      <c r="AA196" s="582"/>
      <c r="AB196" s="582"/>
    </row>
    <row r="197" spans="1:28" ht="12.75" customHeight="1">
      <c r="A197" s="582"/>
      <c r="B197" s="582"/>
      <c r="C197" s="582"/>
      <c r="D197" s="582"/>
      <c r="E197" s="582"/>
      <c r="F197" s="582"/>
      <c r="G197" s="582"/>
      <c r="H197" s="582"/>
      <c r="I197" s="582"/>
      <c r="J197" s="582"/>
      <c r="K197" s="582"/>
      <c r="L197" s="582"/>
      <c r="M197" s="582"/>
      <c r="N197" s="582"/>
      <c r="O197" s="582"/>
      <c r="P197" s="582"/>
      <c r="Q197" s="582"/>
      <c r="R197" s="582"/>
      <c r="S197" s="582"/>
      <c r="T197" s="582"/>
      <c r="U197" s="582"/>
      <c r="V197" s="582"/>
      <c r="W197" s="582"/>
      <c r="X197" s="582"/>
      <c r="Y197" s="582"/>
      <c r="Z197" s="582"/>
      <c r="AA197" s="582"/>
      <c r="AB197" s="582"/>
    </row>
    <row r="198" spans="1:28" ht="12.75" customHeight="1">
      <c r="A198" s="582"/>
      <c r="B198" s="582"/>
      <c r="C198" s="582"/>
      <c r="D198" s="582"/>
      <c r="E198" s="582"/>
      <c r="F198" s="582"/>
      <c r="G198" s="582"/>
      <c r="H198" s="582"/>
      <c r="I198" s="582"/>
      <c r="J198" s="582"/>
      <c r="K198" s="582"/>
      <c r="L198" s="582"/>
      <c r="M198" s="582"/>
      <c r="N198" s="582"/>
      <c r="O198" s="582"/>
      <c r="P198" s="582"/>
      <c r="Q198" s="582"/>
      <c r="R198" s="582"/>
      <c r="S198" s="582"/>
      <c r="T198" s="582"/>
      <c r="U198" s="582"/>
      <c r="V198" s="582"/>
      <c r="W198" s="582"/>
      <c r="X198" s="582"/>
      <c r="Y198" s="582"/>
      <c r="Z198" s="582"/>
      <c r="AA198" s="582"/>
      <c r="AB198" s="582"/>
    </row>
    <row r="199" spans="1:28" ht="12.75" customHeight="1">
      <c r="A199" s="582"/>
      <c r="B199" s="582"/>
      <c r="C199" s="582"/>
      <c r="D199" s="582"/>
      <c r="E199" s="582"/>
      <c r="F199" s="582"/>
      <c r="G199" s="582"/>
      <c r="H199" s="582"/>
      <c r="I199" s="582"/>
      <c r="J199" s="582"/>
      <c r="K199" s="582"/>
      <c r="L199" s="582"/>
      <c r="M199" s="582"/>
      <c r="N199" s="582"/>
      <c r="O199" s="582"/>
      <c r="P199" s="582"/>
      <c r="Q199" s="582"/>
      <c r="R199" s="582"/>
      <c r="S199" s="582"/>
      <c r="T199" s="582"/>
      <c r="U199" s="582"/>
      <c r="V199" s="582"/>
      <c r="W199" s="582"/>
      <c r="X199" s="582"/>
      <c r="Y199" s="582"/>
      <c r="Z199" s="582"/>
      <c r="AA199" s="582"/>
      <c r="AB199" s="582"/>
    </row>
    <row r="200" spans="1:28" ht="12.75" customHeight="1">
      <c r="F200" s="582"/>
      <c r="G200" s="582"/>
      <c r="H200" s="582"/>
      <c r="I200" s="582"/>
      <c r="J200" s="582"/>
      <c r="K200" s="582"/>
      <c r="L200" s="582"/>
      <c r="M200" s="582"/>
      <c r="N200" s="582"/>
      <c r="O200" s="582"/>
      <c r="P200" s="582"/>
      <c r="Q200" s="582"/>
      <c r="R200" s="582"/>
      <c r="S200" s="582"/>
      <c r="T200" s="582"/>
      <c r="U200" s="582"/>
      <c r="V200" s="582"/>
      <c r="W200" s="582"/>
      <c r="X200" s="582"/>
      <c r="Y200" s="582"/>
      <c r="Z200" s="582"/>
      <c r="AA200" s="582"/>
      <c r="AB200" s="582"/>
    </row>
    <row r="201" spans="1:28" ht="12.75" customHeight="1">
      <c r="F201" s="582"/>
      <c r="G201" s="582"/>
      <c r="H201" s="582"/>
      <c r="I201" s="582"/>
      <c r="J201" s="582"/>
      <c r="K201" s="582"/>
      <c r="L201" s="582"/>
      <c r="M201" s="582"/>
      <c r="N201" s="582"/>
      <c r="O201" s="582"/>
      <c r="P201" s="582"/>
      <c r="Q201" s="582"/>
      <c r="R201" s="582"/>
      <c r="S201" s="582"/>
      <c r="T201" s="582"/>
      <c r="U201" s="582"/>
      <c r="V201" s="582"/>
      <c r="W201" s="582"/>
      <c r="X201" s="582"/>
      <c r="Y201" s="582"/>
      <c r="Z201" s="582"/>
      <c r="AA201" s="582"/>
      <c r="AB201" s="582"/>
    </row>
    <row r="202" spans="1:28" ht="12.75" customHeight="1">
      <c r="F202" s="582"/>
      <c r="G202" s="582"/>
      <c r="H202" s="582"/>
      <c r="I202" s="582"/>
      <c r="J202" s="582"/>
      <c r="K202" s="582"/>
      <c r="L202" s="582"/>
      <c r="M202" s="582"/>
      <c r="N202" s="582"/>
      <c r="O202" s="582"/>
      <c r="P202" s="582"/>
      <c r="Q202" s="582"/>
      <c r="R202" s="582"/>
      <c r="S202" s="582"/>
      <c r="T202" s="582"/>
      <c r="U202" s="582"/>
      <c r="V202" s="582"/>
      <c r="W202" s="582"/>
      <c r="X202" s="582"/>
      <c r="Y202" s="582"/>
      <c r="Z202" s="582"/>
      <c r="AA202" s="582"/>
      <c r="AB202" s="582"/>
    </row>
    <row r="203" spans="1:28" ht="12.75" customHeight="1">
      <c r="F203" s="582"/>
      <c r="G203" s="582"/>
      <c r="H203" s="582"/>
      <c r="I203" s="582"/>
      <c r="J203" s="582"/>
      <c r="K203" s="582"/>
      <c r="L203" s="582"/>
      <c r="M203" s="582"/>
      <c r="N203" s="582"/>
      <c r="O203" s="582"/>
      <c r="P203" s="582"/>
      <c r="Q203" s="582"/>
      <c r="R203" s="582"/>
      <c r="S203" s="582"/>
      <c r="T203" s="582"/>
      <c r="U203" s="582"/>
      <c r="V203" s="582"/>
      <c r="W203" s="582"/>
      <c r="X203" s="582"/>
      <c r="Y203" s="582"/>
      <c r="Z203" s="582"/>
      <c r="AA203" s="582"/>
      <c r="AB203" s="582"/>
    </row>
    <row r="204" spans="1:28" ht="12.75" customHeight="1">
      <c r="F204" s="582"/>
      <c r="G204" s="582"/>
      <c r="H204" s="582"/>
      <c r="I204" s="582"/>
      <c r="J204" s="582"/>
      <c r="K204" s="582"/>
      <c r="L204" s="582"/>
      <c r="M204" s="582"/>
      <c r="N204" s="582"/>
      <c r="O204" s="582"/>
      <c r="P204" s="582"/>
      <c r="Q204" s="582"/>
      <c r="R204" s="582"/>
      <c r="S204" s="582"/>
      <c r="T204" s="582"/>
      <c r="U204" s="582"/>
      <c r="V204" s="582"/>
      <c r="W204" s="582"/>
      <c r="X204" s="582"/>
      <c r="Y204" s="582"/>
      <c r="Z204" s="582"/>
      <c r="AA204" s="582"/>
      <c r="AB204" s="582"/>
    </row>
    <row r="205" spans="1:28" ht="12.75" customHeight="1">
      <c r="F205" s="582"/>
      <c r="G205" s="582"/>
      <c r="H205" s="582"/>
      <c r="I205" s="582"/>
      <c r="J205" s="582"/>
      <c r="K205" s="582"/>
      <c r="L205" s="582"/>
      <c r="M205" s="582"/>
      <c r="N205" s="582"/>
      <c r="O205" s="582"/>
      <c r="P205" s="582"/>
      <c r="Q205" s="582"/>
      <c r="R205" s="582"/>
      <c r="S205" s="582"/>
      <c r="T205" s="582"/>
      <c r="U205" s="582"/>
      <c r="V205" s="582"/>
      <c r="W205" s="582"/>
      <c r="X205" s="582"/>
      <c r="Y205" s="582"/>
      <c r="Z205" s="582"/>
      <c r="AA205" s="582"/>
      <c r="AB205" s="582"/>
    </row>
    <row r="206" spans="1:28" ht="12.75" customHeight="1">
      <c r="F206" s="582"/>
      <c r="G206" s="582"/>
      <c r="H206" s="582"/>
      <c r="I206" s="582"/>
      <c r="J206" s="582"/>
      <c r="K206" s="582"/>
      <c r="L206" s="582"/>
      <c r="M206" s="582"/>
      <c r="N206" s="582"/>
      <c r="O206" s="582"/>
      <c r="P206" s="582"/>
      <c r="Q206" s="582"/>
      <c r="R206" s="582"/>
      <c r="S206" s="582"/>
      <c r="T206" s="582"/>
      <c r="U206" s="582"/>
      <c r="V206" s="582"/>
      <c r="W206" s="582"/>
      <c r="X206" s="582"/>
      <c r="Y206" s="582"/>
      <c r="Z206" s="582"/>
      <c r="AA206" s="582"/>
      <c r="AB206" s="582"/>
    </row>
    <row r="207" spans="1:28" ht="12.75" customHeight="1">
      <c r="F207" s="582"/>
      <c r="G207" s="582"/>
      <c r="H207" s="582"/>
      <c r="I207" s="582"/>
      <c r="J207" s="582"/>
      <c r="K207" s="582"/>
      <c r="L207" s="582"/>
      <c r="M207" s="582"/>
      <c r="N207" s="582"/>
      <c r="O207" s="582"/>
      <c r="P207" s="582"/>
      <c r="Q207" s="582"/>
      <c r="R207" s="582"/>
      <c r="S207" s="582"/>
      <c r="T207" s="582"/>
      <c r="U207" s="582"/>
      <c r="V207" s="582"/>
      <c r="W207" s="582"/>
      <c r="X207" s="582"/>
      <c r="Y207" s="582"/>
      <c r="Z207" s="582"/>
      <c r="AA207" s="582"/>
      <c r="AB207" s="582"/>
    </row>
    <row r="208" spans="1:28" ht="12.75" customHeight="1">
      <c r="F208" s="582"/>
      <c r="G208" s="582"/>
      <c r="H208" s="582"/>
      <c r="I208" s="582"/>
      <c r="J208" s="582"/>
      <c r="K208" s="582"/>
      <c r="L208" s="582"/>
      <c r="M208" s="582"/>
      <c r="N208" s="582"/>
      <c r="O208" s="582"/>
      <c r="P208" s="582"/>
      <c r="Q208" s="582"/>
      <c r="R208" s="582"/>
      <c r="S208" s="582"/>
      <c r="T208" s="582"/>
      <c r="U208" s="582"/>
      <c r="V208" s="582"/>
      <c r="W208" s="582"/>
      <c r="X208" s="582"/>
      <c r="Y208" s="582"/>
      <c r="Z208" s="582"/>
      <c r="AA208" s="582"/>
      <c r="AB208" s="582"/>
    </row>
    <row r="209" spans="6:28" ht="12.75" customHeight="1">
      <c r="F209" s="582"/>
      <c r="G209" s="582"/>
      <c r="H209" s="582"/>
      <c r="I209" s="582"/>
      <c r="J209" s="582"/>
      <c r="K209" s="582"/>
      <c r="L209" s="582"/>
      <c r="M209" s="582"/>
      <c r="N209" s="582"/>
      <c r="O209" s="582"/>
      <c r="P209" s="582"/>
      <c r="Q209" s="582"/>
      <c r="R209" s="582"/>
      <c r="S209" s="582"/>
      <c r="T209" s="582"/>
      <c r="U209" s="582"/>
      <c r="V209" s="582"/>
      <c r="W209" s="582"/>
      <c r="X209" s="582"/>
      <c r="Y209" s="582"/>
      <c r="Z209" s="582"/>
      <c r="AA209" s="582"/>
      <c r="AB209" s="582"/>
    </row>
    <row r="210" spans="6:28" ht="12.75" customHeight="1">
      <c r="F210" s="582"/>
      <c r="G210" s="582"/>
      <c r="H210" s="582"/>
      <c r="I210" s="582"/>
      <c r="J210" s="582"/>
      <c r="K210" s="582"/>
      <c r="L210" s="582"/>
      <c r="M210" s="582"/>
      <c r="N210" s="582"/>
      <c r="O210" s="582"/>
      <c r="P210" s="582"/>
      <c r="Q210" s="582"/>
      <c r="R210" s="582"/>
      <c r="S210" s="582"/>
      <c r="T210" s="582"/>
      <c r="U210" s="582"/>
      <c r="V210" s="582"/>
      <c r="W210" s="582"/>
      <c r="X210" s="582"/>
      <c r="Y210" s="582"/>
      <c r="Z210" s="582"/>
      <c r="AA210" s="582"/>
      <c r="AB210" s="582"/>
    </row>
    <row r="211" spans="6:28" ht="12.75" customHeight="1">
      <c r="F211" s="582"/>
      <c r="G211" s="582"/>
      <c r="H211" s="582"/>
      <c r="I211" s="582"/>
      <c r="J211" s="582"/>
      <c r="K211" s="582"/>
      <c r="L211" s="582"/>
      <c r="M211" s="582"/>
      <c r="N211" s="582"/>
      <c r="O211" s="582"/>
      <c r="P211" s="582"/>
      <c r="Q211" s="582"/>
      <c r="R211" s="582"/>
      <c r="S211" s="582"/>
      <c r="T211" s="582"/>
      <c r="U211" s="582"/>
      <c r="V211" s="582"/>
      <c r="W211" s="582"/>
      <c r="X211" s="582"/>
      <c r="Y211" s="582"/>
      <c r="Z211" s="582"/>
      <c r="AA211" s="582"/>
      <c r="AB211" s="582"/>
    </row>
    <row r="212" spans="6:28" ht="12.75" customHeight="1">
      <c r="F212" s="582"/>
      <c r="G212" s="582"/>
      <c r="H212" s="582"/>
      <c r="I212" s="582"/>
      <c r="J212" s="582"/>
      <c r="K212" s="582"/>
      <c r="L212" s="582"/>
      <c r="M212" s="582"/>
      <c r="N212" s="582"/>
      <c r="O212" s="582"/>
      <c r="P212" s="582"/>
      <c r="Q212" s="582"/>
      <c r="R212" s="582"/>
      <c r="S212" s="582"/>
      <c r="T212" s="582"/>
      <c r="U212" s="582"/>
      <c r="V212" s="582"/>
      <c r="W212" s="582"/>
      <c r="X212" s="582"/>
      <c r="Y212" s="582"/>
      <c r="Z212" s="582"/>
      <c r="AA212" s="582"/>
      <c r="AB212" s="582"/>
    </row>
    <row r="213" spans="6:28" ht="12.75" customHeight="1">
      <c r="F213" s="582"/>
      <c r="G213" s="582"/>
      <c r="H213" s="582"/>
      <c r="I213" s="582"/>
      <c r="J213" s="582"/>
      <c r="K213" s="582"/>
      <c r="L213" s="582"/>
      <c r="M213" s="582"/>
      <c r="N213" s="582"/>
      <c r="O213" s="582"/>
      <c r="P213" s="582"/>
      <c r="Q213" s="582"/>
      <c r="R213" s="582"/>
      <c r="S213" s="582"/>
      <c r="T213" s="582"/>
      <c r="U213" s="582"/>
      <c r="V213" s="582"/>
      <c r="W213" s="582"/>
      <c r="X213" s="582"/>
      <c r="Y213" s="582"/>
      <c r="Z213" s="582"/>
      <c r="AA213" s="582"/>
      <c r="AB213" s="582"/>
    </row>
    <row r="214" spans="6:28" ht="12.75" customHeight="1">
      <c r="F214" s="582"/>
      <c r="G214" s="582"/>
      <c r="H214" s="582"/>
      <c r="I214" s="582"/>
      <c r="J214" s="582"/>
      <c r="K214" s="582"/>
      <c r="L214" s="582"/>
      <c r="M214" s="582"/>
      <c r="N214" s="582"/>
      <c r="O214" s="582"/>
      <c r="P214" s="582"/>
      <c r="Q214" s="582"/>
      <c r="R214" s="582"/>
      <c r="S214" s="582"/>
      <c r="T214" s="582"/>
      <c r="U214" s="582"/>
      <c r="V214" s="582"/>
      <c r="W214" s="582"/>
      <c r="X214" s="582"/>
      <c r="Y214" s="582"/>
      <c r="Z214" s="582"/>
      <c r="AA214" s="582"/>
      <c r="AB214" s="582"/>
    </row>
    <row r="215" spans="6:28" ht="12.75" customHeight="1">
      <c r="F215" s="582"/>
      <c r="G215" s="582"/>
      <c r="H215" s="582"/>
      <c r="I215" s="582"/>
      <c r="J215" s="582"/>
      <c r="K215" s="582"/>
      <c r="L215" s="582"/>
      <c r="M215" s="582"/>
      <c r="N215" s="582"/>
      <c r="O215" s="582"/>
      <c r="P215" s="582"/>
      <c r="Q215" s="582"/>
      <c r="R215" s="582"/>
      <c r="S215" s="582"/>
      <c r="T215" s="582"/>
      <c r="U215" s="582"/>
      <c r="V215" s="582"/>
      <c r="W215" s="582"/>
      <c r="X215" s="582"/>
      <c r="Y215" s="582"/>
      <c r="Z215" s="582"/>
      <c r="AA215" s="582"/>
      <c r="AB215" s="582"/>
    </row>
    <row r="216" spans="6:28" ht="12.75" customHeight="1">
      <c r="F216" s="582"/>
      <c r="G216" s="582"/>
      <c r="H216" s="582"/>
      <c r="I216" s="582"/>
      <c r="J216" s="582"/>
      <c r="K216" s="582"/>
      <c r="L216" s="582"/>
      <c r="M216" s="582"/>
      <c r="N216" s="582"/>
      <c r="O216" s="582"/>
      <c r="P216" s="582"/>
      <c r="Q216" s="582"/>
      <c r="R216" s="582"/>
      <c r="S216" s="582"/>
      <c r="T216" s="582"/>
      <c r="U216" s="582"/>
      <c r="V216" s="582"/>
      <c r="W216" s="582"/>
      <c r="X216" s="582"/>
      <c r="Y216" s="582"/>
      <c r="Z216" s="582"/>
      <c r="AA216" s="582"/>
      <c r="AB216" s="582"/>
    </row>
    <row r="217" spans="6:28" ht="12.75" customHeight="1">
      <c r="F217" s="582"/>
      <c r="G217" s="582"/>
      <c r="H217" s="582"/>
      <c r="I217" s="582"/>
      <c r="J217" s="582"/>
      <c r="K217" s="582"/>
      <c r="L217" s="582"/>
      <c r="M217" s="582"/>
      <c r="N217" s="582"/>
      <c r="O217" s="582"/>
      <c r="P217" s="582"/>
      <c r="Q217" s="582"/>
      <c r="R217" s="582"/>
      <c r="S217" s="582"/>
      <c r="T217" s="582"/>
      <c r="U217" s="582"/>
      <c r="V217" s="582"/>
      <c r="W217" s="582"/>
      <c r="X217" s="582"/>
      <c r="Y217" s="582"/>
      <c r="Z217" s="582"/>
      <c r="AA217" s="582"/>
      <c r="AB217" s="582"/>
    </row>
    <row r="218" spans="6:28" ht="12.75" customHeight="1">
      <c r="F218" s="582"/>
      <c r="G218" s="582"/>
      <c r="H218" s="582"/>
      <c r="I218" s="582"/>
      <c r="J218" s="582"/>
      <c r="K218" s="582"/>
      <c r="L218" s="582"/>
      <c r="M218" s="582"/>
      <c r="N218" s="582"/>
      <c r="O218" s="582"/>
      <c r="P218" s="582"/>
      <c r="Q218" s="582"/>
      <c r="R218" s="582"/>
      <c r="S218" s="582"/>
      <c r="T218" s="582"/>
      <c r="U218" s="582"/>
      <c r="V218" s="582"/>
      <c r="W218" s="582"/>
      <c r="X218" s="582"/>
      <c r="Y218" s="582"/>
      <c r="Z218" s="582"/>
      <c r="AA218" s="582"/>
      <c r="AB218" s="582"/>
    </row>
    <row r="219" spans="6:28" ht="12.75" customHeight="1">
      <c r="F219" s="582"/>
      <c r="G219" s="582"/>
      <c r="H219" s="582"/>
      <c r="I219" s="582"/>
      <c r="J219" s="582"/>
      <c r="K219" s="582"/>
      <c r="L219" s="582"/>
      <c r="M219" s="582"/>
      <c r="N219" s="582"/>
      <c r="O219" s="582"/>
      <c r="P219" s="582"/>
      <c r="Q219" s="582"/>
      <c r="R219" s="582"/>
      <c r="S219" s="582"/>
      <c r="T219" s="582"/>
      <c r="U219" s="582"/>
      <c r="V219" s="582"/>
      <c r="W219" s="582"/>
      <c r="X219" s="582"/>
      <c r="Y219" s="582"/>
      <c r="Z219" s="582"/>
      <c r="AA219" s="582"/>
      <c r="AB219" s="582"/>
    </row>
    <row r="220" spans="6:28" ht="12.75" customHeight="1">
      <c r="F220" s="582"/>
      <c r="G220" s="582"/>
      <c r="H220" s="582"/>
      <c r="I220" s="582"/>
      <c r="J220" s="582"/>
      <c r="K220" s="582"/>
      <c r="L220" s="582"/>
      <c r="M220" s="582"/>
      <c r="N220" s="582"/>
      <c r="O220" s="582"/>
      <c r="P220" s="582"/>
      <c r="Q220" s="582"/>
      <c r="R220" s="582"/>
      <c r="S220" s="582"/>
      <c r="T220" s="582"/>
      <c r="U220" s="582"/>
      <c r="V220" s="582"/>
      <c r="W220" s="582"/>
      <c r="X220" s="582"/>
      <c r="Y220" s="582"/>
      <c r="Z220" s="582"/>
      <c r="AA220" s="582"/>
      <c r="AB220" s="582"/>
    </row>
    <row r="221" spans="6:28" ht="12.75" customHeight="1">
      <c r="F221" s="582"/>
      <c r="G221" s="582"/>
      <c r="H221" s="582"/>
      <c r="I221" s="582"/>
      <c r="J221" s="582"/>
      <c r="K221" s="582"/>
      <c r="L221" s="582"/>
      <c r="M221" s="582"/>
      <c r="N221" s="582"/>
      <c r="O221" s="582"/>
      <c r="P221" s="582"/>
      <c r="Q221" s="582"/>
      <c r="R221" s="582"/>
      <c r="S221" s="582"/>
      <c r="T221" s="582"/>
      <c r="U221" s="582"/>
      <c r="V221" s="582"/>
      <c r="W221" s="582"/>
      <c r="X221" s="582"/>
      <c r="Y221" s="582"/>
      <c r="Z221" s="582"/>
      <c r="AA221" s="582"/>
      <c r="AB221" s="582"/>
    </row>
    <row r="222" spans="6:28" ht="12.75" customHeight="1">
      <c r="F222" s="582"/>
      <c r="G222" s="582"/>
      <c r="H222" s="582"/>
      <c r="I222" s="582"/>
      <c r="J222" s="582"/>
      <c r="K222" s="582"/>
      <c r="L222" s="582"/>
      <c r="M222" s="582"/>
      <c r="N222" s="582"/>
      <c r="O222" s="582"/>
      <c r="P222" s="582"/>
      <c r="Q222" s="582"/>
      <c r="R222" s="582"/>
      <c r="S222" s="582"/>
      <c r="T222" s="582"/>
      <c r="U222" s="582"/>
      <c r="V222" s="582"/>
      <c r="W222" s="582"/>
      <c r="X222" s="582"/>
      <c r="Y222" s="582"/>
      <c r="Z222" s="582"/>
      <c r="AA222" s="582"/>
      <c r="AB222" s="582"/>
    </row>
    <row r="223" spans="6:28" ht="12.75" customHeight="1">
      <c r="F223" s="582"/>
      <c r="G223" s="582"/>
      <c r="H223" s="582"/>
      <c r="I223" s="582"/>
      <c r="J223" s="582"/>
      <c r="K223" s="582"/>
      <c r="L223" s="582"/>
      <c r="M223" s="582"/>
      <c r="N223" s="582"/>
      <c r="O223" s="582"/>
      <c r="P223" s="582"/>
      <c r="Q223" s="582"/>
      <c r="R223" s="582"/>
      <c r="S223" s="582"/>
      <c r="T223" s="582"/>
      <c r="U223" s="582"/>
      <c r="V223" s="582"/>
      <c r="W223" s="582"/>
      <c r="X223" s="582"/>
      <c r="Y223" s="582"/>
      <c r="Z223" s="582"/>
      <c r="AA223" s="582"/>
      <c r="AB223" s="582"/>
    </row>
    <row r="224" spans="6:28" ht="12.75" customHeight="1">
      <c r="F224" s="582"/>
      <c r="G224" s="582"/>
      <c r="H224" s="582"/>
      <c r="I224" s="582"/>
      <c r="J224" s="582"/>
      <c r="K224" s="582"/>
      <c r="L224" s="582"/>
      <c r="M224" s="582"/>
      <c r="N224" s="582"/>
      <c r="O224" s="582"/>
      <c r="P224" s="582"/>
      <c r="Q224" s="582"/>
      <c r="R224" s="582"/>
      <c r="S224" s="582"/>
      <c r="T224" s="582"/>
      <c r="U224" s="582"/>
      <c r="V224" s="582"/>
      <c r="W224" s="582"/>
      <c r="X224" s="582"/>
      <c r="Y224" s="582"/>
      <c r="Z224" s="582"/>
      <c r="AA224" s="582"/>
      <c r="AB224" s="582"/>
    </row>
    <row r="225" spans="6:28" ht="12.75" customHeight="1">
      <c r="F225" s="582"/>
      <c r="G225" s="582"/>
      <c r="H225" s="582"/>
      <c r="I225" s="582"/>
      <c r="J225" s="582"/>
      <c r="K225" s="582"/>
      <c r="L225" s="582"/>
      <c r="M225" s="582"/>
      <c r="N225" s="582"/>
      <c r="O225" s="582"/>
      <c r="P225" s="582"/>
      <c r="Q225" s="582"/>
      <c r="R225" s="582"/>
      <c r="S225" s="582"/>
      <c r="T225" s="582"/>
      <c r="U225" s="582"/>
      <c r="V225" s="582"/>
      <c r="W225" s="582"/>
      <c r="X225" s="582"/>
      <c r="Y225" s="582"/>
      <c r="Z225" s="582"/>
      <c r="AA225" s="582"/>
      <c r="AB225" s="582"/>
    </row>
    <row r="226" spans="6:28" ht="12.75" customHeight="1">
      <c r="F226" s="582"/>
      <c r="G226" s="582"/>
      <c r="H226" s="582"/>
      <c r="I226" s="582"/>
      <c r="J226" s="582"/>
      <c r="K226" s="582"/>
      <c r="L226" s="582"/>
      <c r="M226" s="582"/>
      <c r="N226" s="582"/>
      <c r="O226" s="582"/>
      <c r="P226" s="582"/>
      <c r="Q226" s="582"/>
      <c r="R226" s="582"/>
      <c r="S226" s="582"/>
      <c r="T226" s="582"/>
      <c r="U226" s="582"/>
      <c r="V226" s="582"/>
      <c r="W226" s="582"/>
      <c r="X226" s="582"/>
      <c r="Y226" s="582"/>
      <c r="Z226" s="582"/>
      <c r="AA226" s="582"/>
      <c r="AB226" s="582"/>
    </row>
    <row r="227" spans="6:28" ht="12.75" customHeight="1">
      <c r="F227" s="582"/>
      <c r="G227" s="582"/>
      <c r="H227" s="582"/>
      <c r="I227" s="582"/>
      <c r="J227" s="582"/>
      <c r="K227" s="582"/>
      <c r="L227" s="582"/>
      <c r="M227" s="582"/>
      <c r="N227" s="582"/>
      <c r="O227" s="582"/>
      <c r="P227" s="582"/>
      <c r="Q227" s="582"/>
      <c r="R227" s="582"/>
      <c r="S227" s="582"/>
      <c r="T227" s="582"/>
      <c r="U227" s="582"/>
      <c r="V227" s="582"/>
      <c r="W227" s="582"/>
      <c r="X227" s="582"/>
      <c r="Y227" s="582"/>
      <c r="Z227" s="582"/>
      <c r="AA227" s="582"/>
      <c r="AB227" s="582"/>
    </row>
    <row r="228" spans="6:28" ht="12.75" customHeight="1">
      <c r="F228" s="582"/>
      <c r="G228" s="582"/>
      <c r="H228" s="582"/>
      <c r="I228" s="582"/>
      <c r="J228" s="582"/>
      <c r="K228" s="582"/>
      <c r="L228" s="582"/>
      <c r="M228" s="582"/>
      <c r="N228" s="582"/>
      <c r="O228" s="582"/>
      <c r="P228" s="582"/>
      <c r="Q228" s="582"/>
      <c r="R228" s="582"/>
      <c r="S228" s="582"/>
      <c r="T228" s="582"/>
      <c r="U228" s="582"/>
      <c r="V228" s="582"/>
      <c r="W228" s="582"/>
      <c r="X228" s="582"/>
      <c r="Y228" s="582"/>
      <c r="Z228" s="582"/>
      <c r="AA228" s="582"/>
      <c r="AB228" s="582"/>
    </row>
    <row r="229" spans="6:28" ht="12.75" customHeight="1">
      <c r="F229" s="582"/>
      <c r="G229" s="582"/>
      <c r="H229" s="582"/>
      <c r="I229" s="582"/>
      <c r="J229" s="582"/>
      <c r="K229" s="582"/>
      <c r="L229" s="582"/>
      <c r="M229" s="582"/>
      <c r="N229" s="582"/>
      <c r="O229" s="582"/>
      <c r="P229" s="582"/>
      <c r="Q229" s="582"/>
      <c r="R229" s="582"/>
      <c r="S229" s="582"/>
      <c r="T229" s="582"/>
      <c r="U229" s="582"/>
      <c r="V229" s="582"/>
      <c r="W229" s="582"/>
      <c r="X229" s="582"/>
      <c r="Y229" s="582"/>
      <c r="Z229" s="582"/>
      <c r="AA229" s="582"/>
      <c r="AB229" s="582"/>
    </row>
    <row r="230" spans="6:28" ht="12.75" customHeight="1">
      <c r="F230" s="582"/>
      <c r="G230" s="582"/>
      <c r="H230" s="582"/>
      <c r="I230" s="582"/>
      <c r="J230" s="582"/>
      <c r="K230" s="582"/>
      <c r="L230" s="582"/>
      <c r="M230" s="582"/>
      <c r="N230" s="582"/>
      <c r="O230" s="582"/>
      <c r="P230" s="582"/>
      <c r="Q230" s="582"/>
      <c r="R230" s="582"/>
      <c r="S230" s="582"/>
      <c r="T230" s="582"/>
      <c r="U230" s="582"/>
      <c r="V230" s="582"/>
      <c r="W230" s="582"/>
      <c r="X230" s="582"/>
      <c r="Y230" s="582"/>
      <c r="Z230" s="582"/>
      <c r="AA230" s="582"/>
      <c r="AB230" s="582"/>
    </row>
    <row r="231" spans="6:28" ht="12.75" customHeight="1">
      <c r="F231" s="582"/>
      <c r="G231" s="582"/>
      <c r="H231" s="582"/>
      <c r="I231" s="582"/>
      <c r="J231" s="582"/>
      <c r="K231" s="582"/>
      <c r="L231" s="582"/>
      <c r="M231" s="582"/>
      <c r="N231" s="582"/>
      <c r="O231" s="582"/>
      <c r="P231" s="582"/>
      <c r="Q231" s="582"/>
      <c r="R231" s="582"/>
      <c r="S231" s="582"/>
      <c r="T231" s="582"/>
      <c r="U231" s="582"/>
      <c r="V231" s="582"/>
      <c r="W231" s="582"/>
      <c r="X231" s="582"/>
      <c r="Y231" s="582"/>
      <c r="Z231" s="582"/>
      <c r="AA231" s="582"/>
      <c r="AB231" s="582"/>
    </row>
    <row r="232" spans="6:28" ht="12.75" customHeight="1">
      <c r="F232" s="582"/>
      <c r="G232" s="582"/>
      <c r="H232" s="582"/>
      <c r="I232" s="582"/>
      <c r="J232" s="582"/>
      <c r="K232" s="582"/>
      <c r="L232" s="582"/>
      <c r="M232" s="582"/>
      <c r="N232" s="582"/>
      <c r="O232" s="582"/>
      <c r="P232" s="582"/>
      <c r="Q232" s="582"/>
      <c r="R232" s="582"/>
      <c r="S232" s="582"/>
      <c r="T232" s="582"/>
      <c r="U232" s="582"/>
      <c r="V232" s="582"/>
      <c r="W232" s="582"/>
      <c r="X232" s="582"/>
      <c r="Y232" s="582"/>
      <c r="Z232" s="582"/>
      <c r="AA232" s="582"/>
      <c r="AB232" s="582"/>
    </row>
    <row r="233" spans="6:28" ht="12.75" customHeight="1">
      <c r="F233" s="582"/>
      <c r="G233" s="582"/>
      <c r="H233" s="582"/>
      <c r="I233" s="582"/>
      <c r="J233" s="582"/>
      <c r="K233" s="582"/>
      <c r="L233" s="582"/>
      <c r="M233" s="582"/>
      <c r="N233" s="582"/>
      <c r="O233" s="582"/>
      <c r="P233" s="582"/>
      <c r="Q233" s="582"/>
      <c r="R233" s="582"/>
      <c r="S233" s="582"/>
      <c r="T233" s="582"/>
      <c r="U233" s="582"/>
      <c r="V233" s="582"/>
      <c r="W233" s="582"/>
      <c r="X233" s="582"/>
      <c r="Y233" s="582"/>
      <c r="Z233" s="582"/>
      <c r="AA233" s="582"/>
      <c r="AB233" s="582"/>
    </row>
    <row r="234" spans="6:28" ht="12.75" customHeight="1">
      <c r="F234" s="582"/>
      <c r="G234" s="582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</row>
    <row r="235" spans="6:28" ht="12.75" customHeight="1">
      <c r="F235" s="582"/>
      <c r="G235" s="582"/>
      <c r="H235" s="582"/>
      <c r="I235" s="582"/>
      <c r="J235" s="582"/>
      <c r="K235" s="582"/>
      <c r="L235" s="582"/>
      <c r="M235" s="582"/>
      <c r="N235" s="582"/>
      <c r="O235" s="582"/>
      <c r="P235" s="582"/>
      <c r="Q235" s="582"/>
      <c r="R235" s="582"/>
      <c r="S235" s="582"/>
      <c r="T235" s="582"/>
      <c r="U235" s="582"/>
      <c r="V235" s="582"/>
      <c r="W235" s="582"/>
      <c r="X235" s="582"/>
      <c r="Y235" s="582"/>
      <c r="Z235" s="582"/>
      <c r="AA235" s="582"/>
      <c r="AB235" s="582"/>
    </row>
    <row r="236" spans="6:28" ht="12.75" customHeight="1">
      <c r="F236" s="582"/>
      <c r="G236" s="582"/>
      <c r="H236" s="582"/>
      <c r="I236" s="582"/>
      <c r="J236" s="582"/>
      <c r="K236" s="582"/>
      <c r="L236" s="582"/>
      <c r="M236" s="582"/>
      <c r="N236" s="582"/>
      <c r="O236" s="582"/>
      <c r="P236" s="582"/>
      <c r="Q236" s="582"/>
      <c r="R236" s="582"/>
      <c r="S236" s="582"/>
      <c r="T236" s="582"/>
      <c r="U236" s="582"/>
      <c r="V236" s="582"/>
      <c r="W236" s="582"/>
      <c r="X236" s="582"/>
      <c r="Y236" s="582"/>
      <c r="Z236" s="582"/>
      <c r="AA236" s="582"/>
      <c r="AB236" s="582"/>
    </row>
    <row r="237" spans="6:28" ht="12.75" customHeight="1">
      <c r="F237" s="582"/>
      <c r="G237" s="582"/>
      <c r="H237" s="582"/>
      <c r="I237" s="582"/>
      <c r="J237" s="582"/>
      <c r="K237" s="582"/>
      <c r="L237" s="582"/>
      <c r="M237" s="582"/>
      <c r="N237" s="582"/>
      <c r="O237" s="582"/>
      <c r="P237" s="582"/>
      <c r="Q237" s="582"/>
      <c r="R237" s="582"/>
      <c r="S237" s="582"/>
      <c r="T237" s="582"/>
      <c r="U237" s="582"/>
      <c r="V237" s="582"/>
      <c r="W237" s="582"/>
      <c r="X237" s="582"/>
      <c r="Y237" s="582"/>
      <c r="Z237" s="582"/>
      <c r="AA237" s="582"/>
      <c r="AB237" s="582"/>
    </row>
    <row r="238" spans="6:28" ht="12.75" customHeight="1">
      <c r="F238" s="582"/>
      <c r="G238" s="582"/>
      <c r="H238" s="582"/>
      <c r="I238" s="582"/>
      <c r="J238" s="582"/>
      <c r="K238" s="582"/>
      <c r="L238" s="582"/>
      <c r="M238" s="582"/>
      <c r="N238" s="582"/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  <c r="AA238" s="582"/>
      <c r="AB238" s="582"/>
    </row>
    <row r="239" spans="6:28" ht="12.75" customHeight="1">
      <c r="F239" s="582"/>
      <c r="G239" s="582"/>
      <c r="H239" s="582"/>
      <c r="I239" s="582"/>
      <c r="J239" s="582"/>
      <c r="K239" s="582"/>
      <c r="L239" s="582"/>
      <c r="M239" s="582"/>
      <c r="N239" s="582"/>
      <c r="O239" s="582"/>
      <c r="P239" s="582"/>
      <c r="Q239" s="582"/>
      <c r="R239" s="582"/>
      <c r="S239" s="582"/>
      <c r="T239" s="582"/>
      <c r="U239" s="582"/>
      <c r="V239" s="582"/>
      <c r="W239" s="582"/>
      <c r="X239" s="582"/>
      <c r="Y239" s="582"/>
      <c r="Z239" s="582"/>
      <c r="AA239" s="582"/>
      <c r="AB239" s="582"/>
    </row>
    <row r="240" spans="6:28" ht="12.75" customHeight="1">
      <c r="F240" s="582"/>
      <c r="G240" s="582"/>
      <c r="H240" s="582"/>
      <c r="I240" s="582"/>
      <c r="J240" s="582"/>
      <c r="K240" s="582"/>
      <c r="L240" s="582"/>
      <c r="M240" s="582"/>
      <c r="N240" s="582"/>
      <c r="O240" s="582"/>
      <c r="P240" s="582"/>
      <c r="Q240" s="582"/>
      <c r="R240" s="582"/>
      <c r="S240" s="582"/>
      <c r="T240" s="582"/>
      <c r="U240" s="582"/>
      <c r="V240" s="582"/>
      <c r="W240" s="582"/>
      <c r="X240" s="582"/>
      <c r="Y240" s="582"/>
      <c r="Z240" s="582"/>
      <c r="AA240" s="582"/>
      <c r="AB240" s="582"/>
    </row>
    <row r="241" spans="6:28" ht="12.75" customHeight="1">
      <c r="F241" s="582"/>
      <c r="G241" s="582"/>
      <c r="H241" s="582"/>
      <c r="I241" s="582"/>
      <c r="J241" s="582"/>
      <c r="K241" s="582"/>
      <c r="L241" s="582"/>
      <c r="M241" s="582"/>
      <c r="N241" s="582"/>
      <c r="O241" s="582"/>
      <c r="P241" s="582"/>
      <c r="Q241" s="582"/>
      <c r="R241" s="582"/>
      <c r="S241" s="582"/>
      <c r="T241" s="582"/>
      <c r="U241" s="582"/>
      <c r="V241" s="582"/>
      <c r="W241" s="582"/>
      <c r="X241" s="582"/>
      <c r="Y241" s="582"/>
      <c r="Z241" s="582"/>
      <c r="AA241" s="582"/>
      <c r="AB241" s="582"/>
    </row>
    <row r="242" spans="6:28" ht="12.75" customHeight="1">
      <c r="F242" s="582"/>
      <c r="G242" s="582"/>
      <c r="H242" s="582"/>
      <c r="I242" s="582"/>
      <c r="J242" s="582"/>
      <c r="K242" s="582"/>
      <c r="L242" s="582"/>
      <c r="M242" s="582"/>
      <c r="N242" s="582"/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  <c r="AA242" s="582"/>
      <c r="AB242" s="582"/>
    </row>
    <row r="243" spans="6:28" ht="12.75" customHeight="1">
      <c r="F243" s="582"/>
      <c r="G243" s="582"/>
      <c r="H243" s="582"/>
      <c r="I243" s="582"/>
      <c r="J243" s="582"/>
      <c r="K243" s="582"/>
      <c r="L243" s="582"/>
      <c r="M243" s="582"/>
      <c r="N243" s="582"/>
      <c r="O243" s="582"/>
      <c r="P243" s="582"/>
      <c r="Q243" s="582"/>
      <c r="R243" s="582"/>
      <c r="S243" s="582"/>
      <c r="T243" s="582"/>
      <c r="U243" s="582"/>
      <c r="V243" s="582"/>
      <c r="W243" s="582"/>
      <c r="X243" s="582"/>
      <c r="Y243" s="582"/>
      <c r="Z243" s="582"/>
      <c r="AA243" s="582"/>
      <c r="AB243" s="582"/>
    </row>
    <row r="244" spans="6:28" ht="12.75" customHeight="1">
      <c r="F244" s="582"/>
      <c r="G244" s="582"/>
      <c r="H244" s="582"/>
      <c r="I244" s="582"/>
      <c r="J244" s="582"/>
      <c r="K244" s="582"/>
      <c r="L244" s="582"/>
      <c r="M244" s="582"/>
      <c r="N244" s="582"/>
      <c r="O244" s="582"/>
      <c r="P244" s="582"/>
      <c r="Q244" s="582"/>
      <c r="R244" s="582"/>
      <c r="S244" s="582"/>
      <c r="T244" s="582"/>
      <c r="U244" s="582"/>
      <c r="V244" s="582"/>
      <c r="W244" s="582"/>
      <c r="X244" s="582"/>
      <c r="Y244" s="582"/>
      <c r="Z244" s="582"/>
      <c r="AA244" s="582"/>
      <c r="AB244" s="582"/>
    </row>
    <row r="245" spans="6:28" ht="12.75" customHeight="1">
      <c r="F245" s="582"/>
      <c r="G245" s="582"/>
      <c r="H245" s="582"/>
      <c r="I245" s="582"/>
      <c r="J245" s="582"/>
      <c r="K245" s="582"/>
      <c r="L245" s="582"/>
      <c r="M245" s="582"/>
      <c r="N245" s="582"/>
      <c r="O245" s="582"/>
      <c r="P245" s="582"/>
      <c r="Q245" s="582"/>
      <c r="R245" s="582"/>
      <c r="S245" s="582"/>
      <c r="T245" s="582"/>
      <c r="U245" s="582"/>
      <c r="V245" s="582"/>
      <c r="W245" s="582"/>
      <c r="X245" s="582"/>
      <c r="Y245" s="582"/>
      <c r="Z245" s="582"/>
      <c r="AA245" s="582"/>
      <c r="AB245" s="582"/>
    </row>
    <row r="246" spans="6:28" ht="12.75" customHeight="1">
      <c r="F246" s="582"/>
      <c r="G246" s="582"/>
      <c r="H246" s="582"/>
      <c r="I246" s="582"/>
      <c r="J246" s="582"/>
      <c r="K246" s="582"/>
      <c r="L246" s="582"/>
      <c r="M246" s="582"/>
      <c r="N246" s="582"/>
      <c r="O246" s="582"/>
      <c r="P246" s="582"/>
      <c r="Q246" s="582"/>
      <c r="R246" s="582"/>
      <c r="S246" s="582"/>
      <c r="T246" s="582"/>
      <c r="U246" s="582"/>
      <c r="V246" s="582"/>
      <c r="W246" s="582"/>
      <c r="X246" s="582"/>
      <c r="Y246" s="582"/>
      <c r="Z246" s="582"/>
      <c r="AA246" s="582"/>
      <c r="AB246" s="582"/>
    </row>
    <row r="247" spans="6:28" ht="12.75" customHeight="1">
      <c r="F247" s="582"/>
      <c r="G247" s="582"/>
      <c r="H247" s="582"/>
      <c r="I247" s="582"/>
      <c r="J247" s="582"/>
      <c r="K247" s="582"/>
      <c r="L247" s="582"/>
      <c r="M247" s="582"/>
      <c r="N247" s="582"/>
      <c r="O247" s="582"/>
      <c r="P247" s="582"/>
      <c r="Q247" s="582"/>
      <c r="R247" s="582"/>
      <c r="S247" s="582"/>
      <c r="T247" s="582"/>
      <c r="U247" s="582"/>
      <c r="V247" s="582"/>
      <c r="W247" s="582"/>
      <c r="X247" s="582"/>
      <c r="Y247" s="582"/>
      <c r="Z247" s="582"/>
      <c r="AA247" s="582"/>
      <c r="AB247" s="582"/>
    </row>
    <row r="248" spans="6:28" ht="12.75" customHeight="1">
      <c r="F248" s="582"/>
      <c r="G248" s="582"/>
      <c r="H248" s="582"/>
      <c r="I248" s="582"/>
      <c r="J248" s="582"/>
      <c r="K248" s="582"/>
      <c r="L248" s="582"/>
      <c r="M248" s="582"/>
      <c r="N248" s="582"/>
      <c r="O248" s="582"/>
      <c r="P248" s="582"/>
      <c r="Q248" s="582"/>
      <c r="R248" s="582"/>
      <c r="S248" s="582"/>
      <c r="T248" s="582"/>
      <c r="U248" s="582"/>
      <c r="V248" s="582"/>
      <c r="W248" s="582"/>
      <c r="X248" s="582"/>
      <c r="Y248" s="582"/>
      <c r="Z248" s="582"/>
      <c r="AA248" s="582"/>
      <c r="AB248" s="582"/>
    </row>
    <row r="249" spans="6:28" ht="12.75" customHeight="1">
      <c r="F249" s="582"/>
      <c r="G249" s="582"/>
      <c r="H249" s="582"/>
      <c r="I249" s="582"/>
      <c r="J249" s="582"/>
      <c r="K249" s="582"/>
      <c r="L249" s="582"/>
      <c r="M249" s="582"/>
      <c r="N249" s="582"/>
      <c r="O249" s="582"/>
      <c r="P249" s="582"/>
      <c r="Q249" s="582"/>
      <c r="R249" s="582"/>
      <c r="S249" s="582"/>
      <c r="T249" s="582"/>
      <c r="U249" s="582"/>
      <c r="V249" s="582"/>
      <c r="W249" s="582"/>
      <c r="X249" s="582"/>
      <c r="Y249" s="582"/>
      <c r="Z249" s="582"/>
      <c r="AA249" s="582"/>
      <c r="AB249" s="582"/>
    </row>
    <row r="250" spans="6:28" ht="12.75" customHeight="1">
      <c r="F250" s="582"/>
      <c r="G250" s="582"/>
      <c r="H250" s="582"/>
      <c r="I250" s="582"/>
      <c r="J250" s="582"/>
      <c r="K250" s="582"/>
      <c r="L250" s="582"/>
      <c r="M250" s="582"/>
      <c r="N250" s="582"/>
      <c r="O250" s="582"/>
      <c r="P250" s="582"/>
      <c r="Q250" s="582"/>
      <c r="R250" s="582"/>
      <c r="S250" s="582"/>
      <c r="T250" s="582"/>
      <c r="U250" s="582"/>
      <c r="V250" s="582"/>
      <c r="W250" s="582"/>
      <c r="X250" s="582"/>
      <c r="Y250" s="582"/>
      <c r="Z250" s="582"/>
      <c r="AA250" s="582"/>
      <c r="AB250" s="582"/>
    </row>
    <row r="251" spans="6:28" ht="12.75" customHeight="1">
      <c r="F251" s="582"/>
      <c r="G251" s="582"/>
      <c r="H251" s="582"/>
      <c r="I251" s="582"/>
      <c r="J251" s="582"/>
      <c r="K251" s="582"/>
      <c r="L251" s="582"/>
      <c r="M251" s="582"/>
      <c r="N251" s="582"/>
      <c r="O251" s="582"/>
      <c r="P251" s="582"/>
      <c r="Q251" s="582"/>
      <c r="R251" s="582"/>
      <c r="S251" s="582"/>
      <c r="T251" s="582"/>
      <c r="U251" s="582"/>
      <c r="V251" s="582"/>
      <c r="W251" s="582"/>
      <c r="X251" s="582"/>
      <c r="Y251" s="582"/>
      <c r="Z251" s="582"/>
      <c r="AA251" s="582"/>
      <c r="AB251" s="582"/>
    </row>
    <row r="252" spans="6:28" ht="12.75" customHeight="1">
      <c r="F252" s="582"/>
      <c r="G252" s="582"/>
      <c r="H252" s="582"/>
      <c r="I252" s="582"/>
      <c r="J252" s="582"/>
      <c r="K252" s="582"/>
      <c r="L252" s="582"/>
      <c r="M252" s="582"/>
      <c r="N252" s="582"/>
      <c r="O252" s="582"/>
      <c r="P252" s="582"/>
      <c r="Q252" s="582"/>
      <c r="R252" s="582"/>
      <c r="S252" s="582"/>
      <c r="T252" s="582"/>
      <c r="U252" s="582"/>
      <c r="V252" s="582"/>
      <c r="W252" s="582"/>
      <c r="X252" s="582"/>
      <c r="Y252" s="582"/>
      <c r="Z252" s="582"/>
      <c r="AA252" s="582"/>
      <c r="AB252" s="582"/>
    </row>
    <row r="253" spans="6:28" ht="12.75" customHeight="1">
      <c r="F253" s="582"/>
      <c r="G253" s="582"/>
      <c r="H253" s="582"/>
      <c r="I253" s="582"/>
      <c r="J253" s="582"/>
      <c r="K253" s="582"/>
      <c r="L253" s="582"/>
      <c r="M253" s="582"/>
      <c r="N253" s="582"/>
      <c r="O253" s="582"/>
      <c r="P253" s="582"/>
      <c r="Q253" s="582"/>
      <c r="R253" s="582"/>
      <c r="S253" s="582"/>
      <c r="T253" s="582"/>
      <c r="U253" s="582"/>
      <c r="V253" s="582"/>
      <c r="W253" s="582"/>
      <c r="X253" s="582"/>
      <c r="Y253" s="582"/>
      <c r="Z253" s="582"/>
      <c r="AA253" s="582"/>
      <c r="AB253" s="582"/>
    </row>
    <row r="254" spans="6:28" ht="12.75" customHeight="1">
      <c r="F254" s="582"/>
      <c r="G254" s="582"/>
      <c r="H254" s="582"/>
      <c r="I254" s="582"/>
      <c r="J254" s="582"/>
      <c r="K254" s="582"/>
      <c r="L254" s="582"/>
      <c r="M254" s="582"/>
      <c r="N254" s="582"/>
      <c r="O254" s="582"/>
      <c r="P254" s="582"/>
      <c r="Q254" s="582"/>
      <c r="R254" s="582"/>
      <c r="S254" s="582"/>
      <c r="T254" s="582"/>
      <c r="U254" s="582"/>
      <c r="V254" s="582"/>
      <c r="W254" s="582"/>
      <c r="X254" s="582"/>
      <c r="Y254" s="582"/>
      <c r="Z254" s="582"/>
      <c r="AA254" s="582"/>
      <c r="AB254" s="582"/>
    </row>
    <row r="255" spans="6:28" ht="12.75" customHeight="1">
      <c r="F255" s="582"/>
      <c r="G255" s="582"/>
      <c r="H255" s="582"/>
      <c r="I255" s="582"/>
      <c r="J255" s="582"/>
      <c r="K255" s="582"/>
      <c r="L255" s="582"/>
      <c r="M255" s="582"/>
      <c r="N255" s="582"/>
      <c r="O255" s="582"/>
      <c r="P255" s="582"/>
      <c r="Q255" s="582"/>
      <c r="R255" s="582"/>
      <c r="S255" s="582"/>
      <c r="T255" s="582"/>
      <c r="U255" s="582"/>
      <c r="V255" s="582"/>
      <c r="W255" s="582"/>
      <c r="X255" s="582"/>
      <c r="Y255" s="582"/>
      <c r="Z255" s="582"/>
      <c r="AA255" s="582"/>
      <c r="AB255" s="582"/>
    </row>
    <row r="256" spans="6:28" ht="12.75" customHeight="1">
      <c r="F256" s="582"/>
      <c r="G256" s="582"/>
      <c r="H256" s="582"/>
      <c r="I256" s="582"/>
      <c r="J256" s="582"/>
      <c r="K256" s="582"/>
      <c r="L256" s="582"/>
      <c r="M256" s="582"/>
      <c r="N256" s="582"/>
      <c r="O256" s="582"/>
      <c r="P256" s="582"/>
      <c r="Q256" s="582"/>
      <c r="R256" s="582"/>
      <c r="S256" s="582"/>
      <c r="T256" s="582"/>
      <c r="U256" s="582"/>
      <c r="V256" s="582"/>
      <c r="W256" s="582"/>
      <c r="X256" s="582"/>
      <c r="Y256" s="582"/>
      <c r="Z256" s="582"/>
      <c r="AA256" s="582"/>
      <c r="AB256" s="582"/>
    </row>
    <row r="257" spans="6:28" ht="12.75" customHeight="1">
      <c r="F257" s="582"/>
      <c r="G257" s="582"/>
      <c r="H257" s="582"/>
      <c r="I257" s="582"/>
      <c r="J257" s="582"/>
      <c r="K257" s="582"/>
      <c r="L257" s="582"/>
      <c r="M257" s="582"/>
      <c r="N257" s="582"/>
      <c r="O257" s="582"/>
      <c r="P257" s="582"/>
      <c r="Q257" s="582"/>
      <c r="R257" s="582"/>
      <c r="S257" s="582"/>
      <c r="T257" s="582"/>
      <c r="U257" s="582"/>
      <c r="V257" s="582"/>
      <c r="W257" s="582"/>
      <c r="X257" s="582"/>
      <c r="Y257" s="582"/>
      <c r="Z257" s="582"/>
      <c r="AA257" s="582"/>
      <c r="AB257" s="582"/>
    </row>
    <row r="258" spans="6:28" ht="12.75" customHeight="1">
      <c r="F258" s="582"/>
      <c r="G258" s="582"/>
      <c r="H258" s="582"/>
      <c r="I258" s="582"/>
      <c r="J258" s="582"/>
      <c r="K258" s="582"/>
      <c r="L258" s="582"/>
      <c r="M258" s="582"/>
      <c r="N258" s="582"/>
      <c r="O258" s="582"/>
      <c r="P258" s="582"/>
      <c r="Q258" s="582"/>
      <c r="R258" s="582"/>
      <c r="S258" s="582"/>
      <c r="T258" s="582"/>
      <c r="U258" s="582"/>
      <c r="V258" s="582"/>
      <c r="W258" s="582"/>
      <c r="X258" s="582"/>
      <c r="Y258" s="582"/>
      <c r="Z258" s="582"/>
      <c r="AA258" s="582"/>
      <c r="AB258" s="582"/>
    </row>
    <row r="259" spans="6:28" ht="12.75" customHeight="1">
      <c r="F259" s="582"/>
      <c r="G259" s="582"/>
      <c r="H259" s="582"/>
      <c r="I259" s="582"/>
      <c r="J259" s="582"/>
      <c r="K259" s="582"/>
      <c r="L259" s="582"/>
      <c r="M259" s="582"/>
      <c r="N259" s="582"/>
      <c r="O259" s="582"/>
      <c r="P259" s="582"/>
      <c r="Q259" s="582"/>
      <c r="R259" s="582"/>
      <c r="S259" s="582"/>
      <c r="T259" s="582"/>
      <c r="U259" s="582"/>
      <c r="V259" s="582"/>
      <c r="W259" s="582"/>
      <c r="X259" s="582"/>
      <c r="Y259" s="582"/>
      <c r="Z259" s="582"/>
      <c r="AA259" s="582"/>
      <c r="AB259" s="582"/>
    </row>
    <row r="260" spans="6:28" ht="12.75" customHeight="1">
      <c r="F260" s="582"/>
      <c r="G260" s="582"/>
      <c r="H260" s="582"/>
      <c r="I260" s="582"/>
      <c r="J260" s="582"/>
      <c r="K260" s="582"/>
      <c r="L260" s="582"/>
      <c r="M260" s="582"/>
      <c r="N260" s="582"/>
      <c r="O260" s="582"/>
      <c r="P260" s="582"/>
      <c r="Q260" s="582"/>
      <c r="R260" s="582"/>
      <c r="S260" s="582"/>
      <c r="T260" s="582"/>
      <c r="U260" s="582"/>
      <c r="V260" s="582"/>
      <c r="W260" s="582"/>
      <c r="X260" s="582"/>
      <c r="Y260" s="582"/>
      <c r="Z260" s="582"/>
      <c r="AA260" s="582"/>
      <c r="AB260" s="582"/>
    </row>
    <row r="261" spans="6:28" ht="12.75" customHeight="1">
      <c r="F261" s="582"/>
      <c r="G261" s="582"/>
      <c r="H261" s="582"/>
      <c r="I261" s="582"/>
      <c r="J261" s="582"/>
      <c r="K261" s="582"/>
      <c r="L261" s="582"/>
      <c r="M261" s="582"/>
      <c r="N261" s="582"/>
      <c r="O261" s="582"/>
      <c r="P261" s="582"/>
      <c r="Q261" s="582"/>
      <c r="R261" s="582"/>
      <c r="S261" s="582"/>
      <c r="T261" s="582"/>
      <c r="U261" s="582"/>
      <c r="V261" s="582"/>
      <c r="W261" s="582"/>
      <c r="X261" s="582"/>
      <c r="Y261" s="582"/>
      <c r="Z261" s="582"/>
      <c r="AA261" s="582"/>
      <c r="AB261" s="582"/>
    </row>
    <row r="262" spans="6:28" ht="12.75" customHeight="1">
      <c r="F262" s="582"/>
      <c r="G262" s="582"/>
      <c r="H262" s="582"/>
      <c r="I262" s="582"/>
      <c r="J262" s="582"/>
      <c r="K262" s="582"/>
      <c r="L262" s="582"/>
      <c r="M262" s="582"/>
      <c r="N262" s="582"/>
      <c r="O262" s="582"/>
      <c r="P262" s="582"/>
      <c r="Q262" s="582"/>
      <c r="R262" s="582"/>
      <c r="S262" s="582"/>
      <c r="T262" s="582"/>
      <c r="U262" s="582"/>
      <c r="V262" s="582"/>
      <c r="W262" s="582"/>
      <c r="X262" s="582"/>
      <c r="Y262" s="582"/>
      <c r="Z262" s="582"/>
      <c r="AA262" s="582"/>
      <c r="AB262" s="582"/>
    </row>
    <row r="263" spans="6:28" ht="12.75" customHeight="1">
      <c r="F263" s="582"/>
      <c r="G263" s="582"/>
      <c r="H263" s="582"/>
      <c r="I263" s="582"/>
      <c r="J263" s="582"/>
      <c r="K263" s="582"/>
      <c r="L263" s="582"/>
      <c r="M263" s="582"/>
      <c r="N263" s="582"/>
      <c r="O263" s="582"/>
      <c r="P263" s="582"/>
      <c r="Q263" s="582"/>
      <c r="R263" s="582"/>
      <c r="S263" s="582"/>
      <c r="T263" s="582"/>
      <c r="U263" s="582"/>
      <c r="V263" s="582"/>
      <c r="W263" s="582"/>
      <c r="X263" s="582"/>
      <c r="Y263" s="582"/>
      <c r="Z263" s="582"/>
      <c r="AA263" s="582"/>
      <c r="AB263" s="582"/>
    </row>
    <row r="264" spans="6:28" ht="12.75" customHeight="1">
      <c r="F264" s="582"/>
      <c r="G264" s="582"/>
      <c r="H264" s="582"/>
      <c r="I264" s="582"/>
      <c r="J264" s="582"/>
      <c r="K264" s="582"/>
      <c r="L264" s="582"/>
      <c r="M264" s="582"/>
      <c r="N264" s="582"/>
      <c r="O264" s="582"/>
      <c r="P264" s="582"/>
      <c r="Q264" s="582"/>
      <c r="R264" s="582"/>
      <c r="S264" s="582"/>
      <c r="T264" s="582"/>
      <c r="U264" s="582"/>
      <c r="V264" s="582"/>
      <c r="W264" s="582"/>
      <c r="X264" s="582"/>
      <c r="Y264" s="582"/>
      <c r="Z264" s="582"/>
      <c r="AA264" s="582"/>
      <c r="AB264" s="582"/>
    </row>
    <row r="265" spans="6:28" ht="12.75" customHeight="1">
      <c r="F265" s="582"/>
      <c r="G265" s="582"/>
      <c r="H265" s="582"/>
      <c r="I265" s="582"/>
      <c r="J265" s="582"/>
      <c r="K265" s="582"/>
      <c r="L265" s="582"/>
      <c r="M265" s="582"/>
      <c r="N265" s="582"/>
      <c r="O265" s="582"/>
      <c r="P265" s="582"/>
      <c r="Q265" s="582"/>
      <c r="R265" s="582"/>
      <c r="S265" s="582"/>
      <c r="T265" s="582"/>
      <c r="U265" s="582"/>
      <c r="V265" s="582"/>
      <c r="W265" s="582"/>
      <c r="X265" s="582"/>
      <c r="Y265" s="582"/>
      <c r="Z265" s="582"/>
      <c r="AA265" s="582"/>
      <c r="AB265" s="582"/>
    </row>
    <row r="266" spans="6:28" ht="12.75" customHeight="1">
      <c r="F266" s="582"/>
      <c r="G266" s="582"/>
      <c r="H266" s="582"/>
      <c r="I266" s="582"/>
      <c r="J266" s="582"/>
      <c r="K266" s="582"/>
      <c r="L266" s="582"/>
      <c r="M266" s="582"/>
      <c r="N266" s="582"/>
      <c r="O266" s="582"/>
      <c r="P266" s="582"/>
      <c r="Q266" s="582"/>
      <c r="R266" s="582"/>
      <c r="S266" s="582"/>
      <c r="T266" s="582"/>
      <c r="U266" s="582"/>
      <c r="V266" s="582"/>
      <c r="W266" s="582"/>
      <c r="X266" s="582"/>
      <c r="Y266" s="582"/>
      <c r="Z266" s="582"/>
      <c r="AA266" s="582"/>
      <c r="AB266" s="582"/>
    </row>
    <row r="267" spans="6:28" ht="12.75" customHeight="1">
      <c r="F267" s="582"/>
      <c r="G267" s="582"/>
      <c r="H267" s="582"/>
      <c r="I267" s="582"/>
      <c r="J267" s="582"/>
      <c r="K267" s="582"/>
      <c r="L267" s="582"/>
      <c r="M267" s="582"/>
      <c r="N267" s="582"/>
      <c r="O267" s="582"/>
      <c r="P267" s="582"/>
      <c r="Q267" s="582"/>
      <c r="R267" s="582"/>
      <c r="S267" s="582"/>
      <c r="T267" s="582"/>
      <c r="U267" s="582"/>
      <c r="V267" s="582"/>
      <c r="W267" s="582"/>
      <c r="X267" s="582"/>
      <c r="Y267" s="582"/>
      <c r="Z267" s="582"/>
      <c r="AA267" s="582"/>
      <c r="AB267" s="582"/>
    </row>
    <row r="268" spans="6:28" ht="12.75" customHeight="1">
      <c r="F268" s="582"/>
      <c r="G268" s="582"/>
      <c r="H268" s="582"/>
      <c r="I268" s="582"/>
      <c r="J268" s="582"/>
      <c r="K268" s="582"/>
      <c r="L268" s="582"/>
      <c r="M268" s="582"/>
      <c r="N268" s="582"/>
      <c r="O268" s="582"/>
      <c r="P268" s="582"/>
      <c r="Q268" s="582"/>
      <c r="R268" s="582"/>
      <c r="S268" s="582"/>
      <c r="T268" s="582"/>
      <c r="U268" s="582"/>
      <c r="V268" s="582"/>
      <c r="W268" s="582"/>
      <c r="X268" s="582"/>
      <c r="Y268" s="582"/>
      <c r="Z268" s="582"/>
      <c r="AA268" s="582"/>
      <c r="AB268" s="582"/>
    </row>
    <row r="269" spans="6:28" ht="12.75" customHeight="1">
      <c r="F269" s="582"/>
      <c r="G269" s="582"/>
      <c r="H269" s="582"/>
      <c r="I269" s="582"/>
      <c r="J269" s="582"/>
      <c r="K269" s="582"/>
      <c r="L269" s="582"/>
      <c r="M269" s="582"/>
      <c r="N269" s="582"/>
      <c r="O269" s="582"/>
      <c r="P269" s="582"/>
      <c r="Q269" s="582"/>
      <c r="R269" s="582"/>
      <c r="S269" s="582"/>
      <c r="T269" s="582"/>
      <c r="U269" s="582"/>
      <c r="V269" s="582"/>
      <c r="W269" s="582"/>
      <c r="X269" s="582"/>
      <c r="Y269" s="582"/>
      <c r="Z269" s="582"/>
      <c r="AA269" s="582"/>
      <c r="AB269" s="582"/>
    </row>
    <row r="270" spans="6:28" ht="12.75" customHeight="1">
      <c r="F270" s="582"/>
      <c r="G270" s="582"/>
      <c r="H270" s="582"/>
      <c r="I270" s="582"/>
      <c r="J270" s="582"/>
      <c r="K270" s="582"/>
      <c r="L270" s="582"/>
      <c r="M270" s="582"/>
      <c r="N270" s="582"/>
      <c r="O270" s="582"/>
      <c r="P270" s="582"/>
      <c r="Q270" s="582"/>
      <c r="R270" s="582"/>
      <c r="S270" s="582"/>
      <c r="T270" s="582"/>
      <c r="U270" s="582"/>
      <c r="V270" s="582"/>
      <c r="W270" s="582"/>
      <c r="X270" s="582"/>
      <c r="Y270" s="582"/>
      <c r="Z270" s="582"/>
      <c r="AA270" s="582"/>
      <c r="AB270" s="582"/>
    </row>
    <row r="271" spans="6:28" ht="12.75" customHeight="1">
      <c r="F271" s="582"/>
      <c r="G271" s="582"/>
      <c r="H271" s="582"/>
      <c r="I271" s="582"/>
      <c r="J271" s="582"/>
      <c r="K271" s="582"/>
      <c r="L271" s="582"/>
      <c r="M271" s="582"/>
      <c r="N271" s="582"/>
      <c r="O271" s="582"/>
      <c r="P271" s="582"/>
      <c r="Q271" s="582"/>
      <c r="R271" s="582"/>
      <c r="S271" s="582"/>
      <c r="T271" s="582"/>
      <c r="U271" s="582"/>
      <c r="V271" s="582"/>
      <c r="W271" s="582"/>
      <c r="X271" s="582"/>
      <c r="Y271" s="582"/>
      <c r="Z271" s="582"/>
      <c r="AA271" s="582"/>
      <c r="AB271" s="582"/>
    </row>
    <row r="272" spans="6:28" ht="12.75" customHeight="1">
      <c r="F272" s="582"/>
      <c r="G272" s="582"/>
      <c r="H272" s="582"/>
      <c r="I272" s="582"/>
      <c r="J272" s="582"/>
      <c r="K272" s="582"/>
      <c r="L272" s="582"/>
      <c r="M272" s="582"/>
      <c r="N272" s="582"/>
      <c r="O272" s="582"/>
      <c r="P272" s="582"/>
      <c r="Q272" s="582"/>
      <c r="R272" s="582"/>
      <c r="S272" s="582"/>
      <c r="T272" s="582"/>
      <c r="U272" s="582"/>
      <c r="V272" s="582"/>
      <c r="W272" s="582"/>
      <c r="X272" s="582"/>
      <c r="Y272" s="582"/>
      <c r="Z272" s="582"/>
      <c r="AA272" s="582"/>
      <c r="AB272" s="582"/>
    </row>
    <row r="273" spans="6:28" ht="12.75" customHeight="1">
      <c r="F273" s="582"/>
      <c r="G273" s="582"/>
      <c r="H273" s="582"/>
      <c r="I273" s="582"/>
      <c r="J273" s="582"/>
      <c r="K273" s="582"/>
      <c r="L273" s="582"/>
      <c r="M273" s="582"/>
      <c r="N273" s="582"/>
      <c r="O273" s="582"/>
      <c r="P273" s="582"/>
      <c r="Q273" s="582"/>
      <c r="R273" s="582"/>
      <c r="S273" s="582"/>
      <c r="T273" s="582"/>
      <c r="U273" s="582"/>
      <c r="V273" s="582"/>
      <c r="W273" s="582"/>
      <c r="X273" s="582"/>
      <c r="Y273" s="582"/>
      <c r="Z273" s="582"/>
      <c r="AA273" s="582"/>
      <c r="AB273" s="582"/>
    </row>
    <row r="274" spans="6:28" ht="12.75" customHeight="1">
      <c r="F274" s="582"/>
      <c r="G274" s="582"/>
      <c r="H274" s="582"/>
      <c r="I274" s="582"/>
      <c r="J274" s="582"/>
      <c r="K274" s="582"/>
      <c r="L274" s="582"/>
      <c r="M274" s="582"/>
      <c r="N274" s="582"/>
      <c r="O274" s="582"/>
      <c r="P274" s="582"/>
      <c r="Q274" s="582"/>
      <c r="R274" s="582"/>
      <c r="S274" s="582"/>
      <c r="T274" s="582"/>
      <c r="U274" s="582"/>
      <c r="V274" s="582"/>
      <c r="W274" s="582"/>
      <c r="X274" s="582"/>
      <c r="Y274" s="582"/>
      <c r="Z274" s="582"/>
      <c r="AA274" s="582"/>
      <c r="AB274" s="582"/>
    </row>
    <row r="275" spans="6:28" ht="12.75" customHeight="1">
      <c r="F275" s="582"/>
      <c r="G275" s="582"/>
      <c r="H275" s="582"/>
      <c r="I275" s="582"/>
      <c r="J275" s="582"/>
      <c r="K275" s="582"/>
      <c r="L275" s="582"/>
      <c r="M275" s="582"/>
      <c r="N275" s="582"/>
      <c r="O275" s="582"/>
      <c r="P275" s="582"/>
      <c r="Q275" s="582"/>
      <c r="R275" s="582"/>
      <c r="S275" s="582"/>
      <c r="T275" s="582"/>
      <c r="U275" s="582"/>
      <c r="V275" s="582"/>
      <c r="W275" s="582"/>
      <c r="X275" s="582"/>
      <c r="Y275" s="582"/>
      <c r="Z275" s="582"/>
      <c r="AA275" s="582"/>
      <c r="AB275" s="582"/>
    </row>
    <row r="276" spans="6:28" ht="12.75" customHeight="1">
      <c r="F276" s="582"/>
      <c r="G276" s="582"/>
      <c r="H276" s="582"/>
      <c r="I276" s="582"/>
      <c r="J276" s="582"/>
      <c r="K276" s="582"/>
      <c r="L276" s="582"/>
      <c r="M276" s="582"/>
      <c r="N276" s="582"/>
      <c r="O276" s="582"/>
      <c r="P276" s="582"/>
      <c r="Q276" s="582"/>
      <c r="R276" s="582"/>
      <c r="S276" s="582"/>
      <c r="T276" s="582"/>
      <c r="U276" s="582"/>
      <c r="V276" s="582"/>
      <c r="W276" s="582"/>
      <c r="X276" s="582"/>
      <c r="Y276" s="582"/>
      <c r="Z276" s="582"/>
      <c r="AA276" s="582"/>
      <c r="AB276" s="582"/>
    </row>
    <row r="277" spans="6:28" ht="12.75" customHeight="1">
      <c r="F277" s="582"/>
      <c r="G277" s="582"/>
      <c r="H277" s="582"/>
      <c r="I277" s="582"/>
      <c r="J277" s="582"/>
      <c r="K277" s="582"/>
      <c r="L277" s="582"/>
      <c r="M277" s="582"/>
      <c r="N277" s="582"/>
      <c r="O277" s="582"/>
      <c r="P277" s="582"/>
      <c r="Q277" s="582"/>
      <c r="R277" s="582"/>
      <c r="S277" s="582"/>
      <c r="T277" s="582"/>
      <c r="U277" s="582"/>
      <c r="V277" s="582"/>
      <c r="W277" s="582"/>
      <c r="X277" s="582"/>
      <c r="Y277" s="582"/>
      <c r="Z277" s="582"/>
      <c r="AA277" s="582"/>
      <c r="AB277" s="582"/>
    </row>
    <row r="278" spans="6:28" ht="12.75" customHeight="1">
      <c r="F278" s="582"/>
      <c r="G278" s="582"/>
      <c r="H278" s="582"/>
      <c r="I278" s="582"/>
      <c r="J278" s="582"/>
      <c r="K278" s="582"/>
      <c r="L278" s="582"/>
      <c r="M278" s="582"/>
      <c r="N278" s="582"/>
      <c r="O278" s="582"/>
      <c r="P278" s="582"/>
      <c r="Q278" s="582"/>
      <c r="R278" s="582"/>
      <c r="S278" s="582"/>
      <c r="T278" s="582"/>
      <c r="U278" s="582"/>
      <c r="V278" s="582"/>
      <c r="W278" s="582"/>
      <c r="X278" s="582"/>
      <c r="Y278" s="582"/>
      <c r="Z278" s="582"/>
      <c r="AA278" s="582"/>
      <c r="AB278" s="582"/>
    </row>
    <row r="279" spans="6:28" ht="12.75" customHeight="1">
      <c r="F279" s="582"/>
      <c r="G279" s="582"/>
      <c r="H279" s="582"/>
      <c r="I279" s="582"/>
      <c r="J279" s="582"/>
      <c r="K279" s="582"/>
      <c r="L279" s="582"/>
      <c r="M279" s="582"/>
      <c r="N279" s="582"/>
      <c r="O279" s="582"/>
      <c r="P279" s="582"/>
      <c r="Q279" s="582"/>
      <c r="R279" s="582"/>
      <c r="S279" s="582"/>
      <c r="T279" s="582"/>
      <c r="U279" s="582"/>
      <c r="V279" s="582"/>
      <c r="W279" s="582"/>
      <c r="X279" s="582"/>
      <c r="Y279" s="582"/>
      <c r="Z279" s="582"/>
      <c r="AA279" s="582"/>
      <c r="AB279" s="582"/>
    </row>
    <row r="280" spans="6:28" ht="12.75" customHeight="1">
      <c r="F280" s="582"/>
      <c r="G280" s="582"/>
      <c r="H280" s="582"/>
      <c r="I280" s="582"/>
      <c r="J280" s="582"/>
      <c r="K280" s="582"/>
      <c r="L280" s="582"/>
      <c r="M280" s="582"/>
      <c r="N280" s="582"/>
      <c r="O280" s="582"/>
      <c r="P280" s="582"/>
      <c r="Q280" s="582"/>
      <c r="R280" s="582"/>
      <c r="S280" s="582"/>
      <c r="T280" s="582"/>
      <c r="U280" s="582"/>
      <c r="V280" s="582"/>
      <c r="W280" s="582"/>
      <c r="X280" s="582"/>
      <c r="Y280" s="582"/>
      <c r="Z280" s="582"/>
      <c r="AA280" s="582"/>
      <c r="AB280" s="582"/>
    </row>
    <row r="281" spans="6:28" ht="12.75" customHeight="1">
      <c r="F281" s="582"/>
      <c r="G281" s="582"/>
      <c r="H281" s="582"/>
      <c r="I281" s="582"/>
      <c r="J281" s="582"/>
      <c r="K281" s="582"/>
      <c r="L281" s="582"/>
      <c r="M281" s="582"/>
      <c r="N281" s="582"/>
      <c r="O281" s="582"/>
      <c r="P281" s="582"/>
      <c r="Q281" s="582"/>
      <c r="R281" s="582"/>
      <c r="S281" s="582"/>
      <c r="T281" s="582"/>
      <c r="U281" s="582"/>
      <c r="V281" s="582"/>
      <c r="W281" s="582"/>
      <c r="X281" s="582"/>
      <c r="Y281" s="582"/>
      <c r="Z281" s="582"/>
      <c r="AA281" s="582"/>
      <c r="AB281" s="582"/>
    </row>
    <row r="282" spans="6:28" ht="12.75" customHeight="1">
      <c r="F282" s="582"/>
      <c r="G282" s="582"/>
      <c r="H282" s="582"/>
      <c r="I282" s="582"/>
      <c r="J282" s="582"/>
      <c r="K282" s="582"/>
      <c r="L282" s="582"/>
      <c r="M282" s="582"/>
      <c r="N282" s="582"/>
      <c r="O282" s="582"/>
      <c r="P282" s="582"/>
      <c r="Q282" s="582"/>
      <c r="R282" s="582"/>
      <c r="S282" s="582"/>
      <c r="T282" s="582"/>
      <c r="U282" s="582"/>
      <c r="V282" s="582"/>
      <c r="W282" s="582"/>
      <c r="X282" s="582"/>
      <c r="Y282" s="582"/>
      <c r="Z282" s="582"/>
      <c r="AA282" s="582"/>
      <c r="AB282" s="582"/>
    </row>
    <row r="283" spans="6:28" ht="12.75" customHeight="1">
      <c r="F283" s="582"/>
      <c r="G283" s="582"/>
      <c r="H283" s="582"/>
      <c r="I283" s="582"/>
      <c r="J283" s="582"/>
      <c r="K283" s="582"/>
      <c r="L283" s="582"/>
      <c r="M283" s="582"/>
      <c r="N283" s="582"/>
      <c r="O283" s="582"/>
      <c r="P283" s="582"/>
      <c r="Q283" s="582"/>
      <c r="R283" s="582"/>
      <c r="S283" s="582"/>
      <c r="T283" s="582"/>
      <c r="U283" s="582"/>
      <c r="V283" s="582"/>
      <c r="W283" s="582"/>
      <c r="X283" s="582"/>
      <c r="Y283" s="582"/>
      <c r="Z283" s="582"/>
      <c r="AA283" s="582"/>
      <c r="AB283" s="582"/>
    </row>
    <row r="284" spans="6:28" ht="12.75" customHeight="1">
      <c r="F284" s="582"/>
      <c r="G284" s="582"/>
      <c r="H284" s="582"/>
      <c r="I284" s="582"/>
      <c r="J284" s="582"/>
      <c r="K284" s="582"/>
      <c r="L284" s="582"/>
      <c r="M284" s="582"/>
      <c r="N284" s="582"/>
      <c r="O284" s="582"/>
      <c r="P284" s="582"/>
      <c r="Q284" s="582"/>
      <c r="R284" s="582"/>
      <c r="S284" s="582"/>
      <c r="T284" s="582"/>
      <c r="U284" s="582"/>
      <c r="V284" s="582"/>
      <c r="W284" s="582"/>
      <c r="X284" s="582"/>
      <c r="Y284" s="582"/>
      <c r="Z284" s="582"/>
      <c r="AA284" s="582"/>
      <c r="AB284" s="582"/>
    </row>
    <row r="285" spans="6:28" ht="12.75" customHeight="1">
      <c r="F285" s="582"/>
      <c r="G285" s="582"/>
      <c r="H285" s="582"/>
      <c r="I285" s="582"/>
      <c r="J285" s="582"/>
      <c r="K285" s="582"/>
      <c r="L285" s="582"/>
      <c r="M285" s="582"/>
      <c r="N285" s="582"/>
      <c r="O285" s="582"/>
      <c r="P285" s="582"/>
      <c r="Q285" s="582"/>
      <c r="R285" s="582"/>
      <c r="S285" s="582"/>
      <c r="T285" s="582"/>
      <c r="U285" s="582"/>
      <c r="V285" s="582"/>
      <c r="W285" s="582"/>
      <c r="X285" s="582"/>
      <c r="Y285" s="582"/>
      <c r="Z285" s="582"/>
      <c r="AA285" s="582"/>
      <c r="AB285" s="582"/>
    </row>
    <row r="286" spans="6:28" ht="12.75" customHeight="1">
      <c r="F286" s="582"/>
      <c r="G286" s="582"/>
      <c r="H286" s="582"/>
      <c r="I286" s="582"/>
      <c r="J286" s="582"/>
      <c r="K286" s="582"/>
      <c r="L286" s="582"/>
      <c r="M286" s="582"/>
      <c r="N286" s="582"/>
      <c r="O286" s="582"/>
      <c r="P286" s="582"/>
      <c r="Q286" s="582"/>
      <c r="R286" s="582"/>
      <c r="S286" s="582"/>
      <c r="T286" s="582"/>
      <c r="U286" s="582"/>
      <c r="V286" s="582"/>
      <c r="W286" s="582"/>
      <c r="X286" s="582"/>
      <c r="Y286" s="582"/>
      <c r="Z286" s="582"/>
      <c r="AA286" s="582"/>
      <c r="AB286" s="582"/>
    </row>
    <row r="287" spans="6:28" ht="12.75" customHeight="1">
      <c r="F287" s="582"/>
      <c r="G287" s="582"/>
      <c r="H287" s="582"/>
      <c r="I287" s="582"/>
      <c r="J287" s="582"/>
      <c r="K287" s="582"/>
      <c r="L287" s="582"/>
      <c r="M287" s="582"/>
      <c r="N287" s="582"/>
      <c r="O287" s="582"/>
      <c r="P287" s="582"/>
      <c r="Q287" s="582"/>
      <c r="R287" s="582"/>
      <c r="S287" s="582"/>
      <c r="T287" s="582"/>
      <c r="U287" s="582"/>
      <c r="V287" s="582"/>
      <c r="W287" s="582"/>
      <c r="X287" s="582"/>
      <c r="Y287" s="582"/>
      <c r="Z287" s="582"/>
      <c r="AA287" s="582"/>
      <c r="AB287" s="582"/>
    </row>
    <row r="288" spans="6:28" ht="12.75" customHeight="1">
      <c r="F288" s="582"/>
      <c r="G288" s="582"/>
      <c r="H288" s="582"/>
      <c r="I288" s="582"/>
      <c r="J288" s="582"/>
      <c r="K288" s="582"/>
      <c r="L288" s="582"/>
      <c r="M288" s="582"/>
      <c r="N288" s="582"/>
      <c r="O288" s="582"/>
      <c r="P288" s="582"/>
      <c r="Q288" s="582"/>
      <c r="R288" s="582"/>
      <c r="S288" s="582"/>
      <c r="T288" s="582"/>
      <c r="U288" s="582"/>
      <c r="V288" s="582"/>
      <c r="W288" s="582"/>
      <c r="X288" s="582"/>
      <c r="Y288" s="582"/>
      <c r="Z288" s="582"/>
      <c r="AA288" s="582"/>
      <c r="AB288" s="582"/>
    </row>
    <row r="289" spans="6:28" ht="12.75" customHeight="1">
      <c r="F289" s="582"/>
      <c r="G289" s="582"/>
      <c r="H289" s="582"/>
      <c r="I289" s="582"/>
      <c r="J289" s="582"/>
      <c r="K289" s="582"/>
      <c r="L289" s="582"/>
      <c r="M289" s="582"/>
      <c r="N289" s="582"/>
      <c r="O289" s="582"/>
      <c r="P289" s="582"/>
      <c r="Q289" s="582"/>
      <c r="R289" s="582"/>
      <c r="S289" s="582"/>
      <c r="T289" s="582"/>
      <c r="U289" s="582"/>
      <c r="V289" s="582"/>
      <c r="W289" s="582"/>
      <c r="X289" s="582"/>
      <c r="Y289" s="582"/>
      <c r="Z289" s="582"/>
      <c r="AA289" s="582"/>
      <c r="AB289" s="582"/>
    </row>
    <row r="290" spans="6:28" ht="12.75" customHeight="1">
      <c r="F290" s="582"/>
      <c r="G290" s="582"/>
      <c r="H290" s="582"/>
      <c r="I290" s="582"/>
      <c r="J290" s="582"/>
      <c r="K290" s="582"/>
      <c r="L290" s="582"/>
      <c r="M290" s="582"/>
      <c r="N290" s="582"/>
      <c r="O290" s="582"/>
      <c r="P290" s="582"/>
      <c r="Q290" s="582"/>
      <c r="R290" s="582"/>
      <c r="S290" s="582"/>
      <c r="T290" s="582"/>
      <c r="U290" s="582"/>
      <c r="V290" s="582"/>
      <c r="W290" s="582"/>
      <c r="X290" s="582"/>
      <c r="Y290" s="582"/>
      <c r="Z290" s="582"/>
      <c r="AA290" s="582"/>
      <c r="AB290" s="582"/>
    </row>
    <row r="291" spans="6:28" ht="12.75" customHeight="1">
      <c r="F291" s="582"/>
      <c r="G291" s="582"/>
      <c r="H291" s="582"/>
      <c r="I291" s="582"/>
      <c r="J291" s="582"/>
      <c r="K291" s="582"/>
      <c r="L291" s="582"/>
      <c r="M291" s="582"/>
      <c r="N291" s="582"/>
      <c r="O291" s="582"/>
      <c r="P291" s="582"/>
      <c r="Q291" s="582"/>
      <c r="R291" s="582"/>
      <c r="S291" s="582"/>
      <c r="T291" s="582"/>
      <c r="U291" s="582"/>
      <c r="V291" s="582"/>
      <c r="W291" s="582"/>
      <c r="X291" s="582"/>
      <c r="Y291" s="582"/>
      <c r="Z291" s="582"/>
      <c r="AA291" s="582"/>
      <c r="AB291" s="582"/>
    </row>
    <row r="292" spans="6:28" ht="12.75" customHeight="1">
      <c r="F292" s="582"/>
      <c r="G292" s="582"/>
      <c r="H292" s="582"/>
      <c r="I292" s="582"/>
      <c r="J292" s="582"/>
      <c r="K292" s="582"/>
      <c r="L292" s="582"/>
      <c r="M292" s="582"/>
      <c r="N292" s="582"/>
      <c r="O292" s="582"/>
      <c r="P292" s="582"/>
      <c r="Q292" s="582"/>
      <c r="R292" s="582"/>
      <c r="S292" s="582"/>
      <c r="T292" s="582"/>
      <c r="U292" s="582"/>
      <c r="V292" s="582"/>
      <c r="W292" s="582"/>
      <c r="X292" s="582"/>
      <c r="Y292" s="582"/>
      <c r="Z292" s="582"/>
      <c r="AA292" s="582"/>
      <c r="AB292" s="582"/>
    </row>
    <row r="293" spans="6:28" ht="12.75" customHeight="1">
      <c r="F293" s="582"/>
      <c r="G293" s="582"/>
      <c r="H293" s="582"/>
      <c r="I293" s="582"/>
      <c r="J293" s="582"/>
      <c r="K293" s="582"/>
      <c r="L293" s="582"/>
      <c r="M293" s="582"/>
      <c r="N293" s="582"/>
      <c r="O293" s="582"/>
      <c r="P293" s="582"/>
      <c r="Q293" s="582"/>
      <c r="R293" s="582"/>
      <c r="S293" s="582"/>
      <c r="T293" s="582"/>
      <c r="U293" s="582"/>
      <c r="V293" s="582"/>
      <c r="W293" s="582"/>
      <c r="X293" s="582"/>
      <c r="Y293" s="582"/>
      <c r="Z293" s="582"/>
      <c r="AA293" s="582"/>
      <c r="AB293" s="582"/>
    </row>
    <row r="294" spans="6:28" ht="12.75" customHeight="1">
      <c r="F294" s="582"/>
      <c r="G294" s="582"/>
      <c r="H294" s="582"/>
      <c r="I294" s="582"/>
      <c r="J294" s="582"/>
      <c r="K294" s="582"/>
      <c r="L294" s="582"/>
      <c r="M294" s="582"/>
      <c r="N294" s="582"/>
      <c r="O294" s="582"/>
      <c r="P294" s="582"/>
      <c r="Q294" s="582"/>
      <c r="R294" s="582"/>
      <c r="S294" s="582"/>
      <c r="T294" s="582"/>
      <c r="U294" s="582"/>
      <c r="V294" s="582"/>
      <c r="W294" s="582"/>
      <c r="X294" s="582"/>
      <c r="Y294" s="582"/>
      <c r="Z294" s="582"/>
      <c r="AA294" s="582"/>
      <c r="AB294" s="582"/>
    </row>
    <row r="295" spans="6:28" ht="12.75" customHeight="1">
      <c r="F295" s="582"/>
      <c r="G295" s="582"/>
      <c r="H295" s="582"/>
      <c r="I295" s="582"/>
      <c r="J295" s="582"/>
      <c r="K295" s="582"/>
      <c r="L295" s="582"/>
      <c r="M295" s="582"/>
      <c r="N295" s="582"/>
      <c r="O295" s="582"/>
      <c r="P295" s="582"/>
      <c r="Q295" s="582"/>
      <c r="R295" s="582"/>
      <c r="S295" s="582"/>
      <c r="T295" s="582"/>
      <c r="U295" s="582"/>
      <c r="V295" s="582"/>
      <c r="W295" s="582"/>
      <c r="X295" s="582"/>
      <c r="Y295" s="582"/>
      <c r="Z295" s="582"/>
      <c r="AA295" s="582"/>
      <c r="AB295" s="582"/>
    </row>
    <row r="296" spans="6:28" ht="12.75" customHeight="1">
      <c r="F296" s="582"/>
      <c r="G296" s="582"/>
      <c r="H296" s="582"/>
      <c r="I296" s="582"/>
      <c r="J296" s="582"/>
      <c r="K296" s="582"/>
      <c r="L296" s="582"/>
      <c r="M296" s="582"/>
      <c r="N296" s="582"/>
      <c r="O296" s="582"/>
      <c r="P296" s="582"/>
      <c r="Q296" s="582"/>
      <c r="R296" s="582"/>
      <c r="S296" s="582"/>
      <c r="T296" s="582"/>
      <c r="U296" s="582"/>
      <c r="V296" s="582"/>
      <c r="W296" s="582"/>
      <c r="X296" s="582"/>
      <c r="Y296" s="582"/>
      <c r="Z296" s="582"/>
      <c r="AA296" s="582"/>
      <c r="AB296" s="582"/>
    </row>
    <row r="297" spans="6:28" ht="12.75" customHeight="1">
      <c r="F297" s="582"/>
      <c r="G297" s="582"/>
      <c r="H297" s="582"/>
      <c r="I297" s="582"/>
      <c r="J297" s="582"/>
      <c r="K297" s="582"/>
      <c r="L297" s="582"/>
      <c r="M297" s="582"/>
      <c r="N297" s="582"/>
      <c r="O297" s="582"/>
      <c r="P297" s="582"/>
      <c r="Q297" s="582"/>
      <c r="R297" s="582"/>
      <c r="S297" s="582"/>
      <c r="T297" s="582"/>
      <c r="U297" s="582"/>
      <c r="V297" s="582"/>
      <c r="W297" s="582"/>
      <c r="X297" s="582"/>
      <c r="Y297" s="582"/>
      <c r="Z297" s="582"/>
      <c r="AA297" s="582"/>
      <c r="AB297" s="582"/>
    </row>
    <row r="298" spans="6:28" ht="12.75" customHeight="1">
      <c r="F298" s="582"/>
      <c r="G298" s="582"/>
      <c r="H298" s="582"/>
      <c r="I298" s="582"/>
      <c r="J298" s="582"/>
      <c r="K298" s="582"/>
      <c r="L298" s="582"/>
      <c r="M298" s="582"/>
      <c r="N298" s="582"/>
      <c r="O298" s="582"/>
      <c r="P298" s="582"/>
      <c r="Q298" s="582"/>
      <c r="R298" s="582"/>
      <c r="S298" s="582"/>
      <c r="T298" s="582"/>
      <c r="U298" s="582"/>
      <c r="V298" s="582"/>
      <c r="W298" s="582"/>
      <c r="X298" s="582"/>
      <c r="Y298" s="582"/>
      <c r="Z298" s="582"/>
      <c r="AA298" s="582"/>
      <c r="AB298" s="582"/>
    </row>
    <row r="299" spans="6:28" ht="12.75" customHeight="1">
      <c r="F299" s="582"/>
      <c r="G299" s="582"/>
      <c r="H299" s="582"/>
      <c r="I299" s="582"/>
      <c r="J299" s="582"/>
      <c r="K299" s="582"/>
      <c r="L299" s="582"/>
      <c r="M299" s="582"/>
      <c r="N299" s="582"/>
      <c r="O299" s="582"/>
      <c r="P299" s="582"/>
      <c r="Q299" s="582"/>
      <c r="R299" s="582"/>
      <c r="S299" s="582"/>
      <c r="T299" s="582"/>
      <c r="U299" s="582"/>
      <c r="V299" s="582"/>
      <c r="W299" s="582"/>
      <c r="X299" s="582"/>
      <c r="Y299" s="582"/>
      <c r="Z299" s="582"/>
      <c r="AA299" s="582"/>
      <c r="AB299" s="582"/>
    </row>
    <row r="300" spans="6:28" ht="12.75" customHeight="1">
      <c r="F300" s="582"/>
      <c r="G300" s="582"/>
      <c r="H300" s="582"/>
      <c r="I300" s="582"/>
      <c r="J300" s="582"/>
      <c r="K300" s="582"/>
      <c r="L300" s="582"/>
      <c r="M300" s="582"/>
      <c r="N300" s="582"/>
      <c r="O300" s="582"/>
      <c r="P300" s="582"/>
      <c r="Q300" s="582"/>
      <c r="R300" s="582"/>
      <c r="S300" s="582"/>
      <c r="T300" s="582"/>
      <c r="U300" s="582"/>
      <c r="V300" s="582"/>
      <c r="W300" s="582"/>
      <c r="X300" s="582"/>
      <c r="Y300" s="582"/>
      <c r="Z300" s="582"/>
      <c r="AA300" s="582"/>
      <c r="AB300" s="582"/>
    </row>
    <row r="301" spans="6:28" ht="12.75" customHeight="1">
      <c r="F301" s="582"/>
      <c r="G301" s="582"/>
      <c r="H301" s="582"/>
      <c r="I301" s="582"/>
      <c r="J301" s="582"/>
      <c r="K301" s="582"/>
      <c r="L301" s="582"/>
      <c r="M301" s="582"/>
      <c r="N301" s="582"/>
      <c r="O301" s="582"/>
      <c r="P301" s="582"/>
      <c r="Q301" s="582"/>
      <c r="R301" s="582"/>
      <c r="S301" s="582"/>
      <c r="T301" s="582"/>
      <c r="U301" s="582"/>
      <c r="V301" s="582"/>
      <c r="W301" s="582"/>
      <c r="X301" s="582"/>
      <c r="Y301" s="582"/>
      <c r="Z301" s="582"/>
      <c r="AA301" s="582"/>
      <c r="AB301" s="582"/>
    </row>
    <row r="302" spans="6:28" ht="12.75" customHeight="1">
      <c r="F302" s="582"/>
      <c r="G302" s="582"/>
      <c r="H302" s="582"/>
      <c r="I302" s="582"/>
      <c r="J302" s="582"/>
      <c r="K302" s="582"/>
      <c r="L302" s="582"/>
      <c r="M302" s="582"/>
      <c r="N302" s="582"/>
      <c r="O302" s="582"/>
      <c r="P302" s="582"/>
      <c r="Q302" s="582"/>
      <c r="R302" s="582"/>
      <c r="S302" s="582"/>
      <c r="T302" s="582"/>
      <c r="U302" s="582"/>
      <c r="V302" s="582"/>
      <c r="W302" s="582"/>
      <c r="X302" s="582"/>
      <c r="Y302" s="582"/>
      <c r="Z302" s="582"/>
      <c r="AA302" s="582"/>
      <c r="AB302" s="582"/>
    </row>
    <row r="303" spans="6:28" ht="12.75" customHeight="1">
      <c r="F303" s="582"/>
      <c r="G303" s="582"/>
      <c r="H303" s="582"/>
      <c r="I303" s="582"/>
      <c r="J303" s="582"/>
      <c r="K303" s="582"/>
      <c r="L303" s="582"/>
      <c r="M303" s="582"/>
      <c r="N303" s="582"/>
      <c r="O303" s="582"/>
      <c r="P303" s="582"/>
      <c r="Q303" s="582"/>
      <c r="R303" s="582"/>
      <c r="S303" s="582"/>
      <c r="T303" s="582"/>
      <c r="U303" s="582"/>
      <c r="V303" s="582"/>
      <c r="W303" s="582"/>
      <c r="X303" s="582"/>
      <c r="Y303" s="582"/>
      <c r="Z303" s="582"/>
      <c r="AA303" s="582"/>
      <c r="AB303" s="582"/>
    </row>
    <row r="304" spans="6:28" ht="12.75" customHeight="1">
      <c r="F304" s="582"/>
      <c r="G304" s="582"/>
      <c r="H304" s="582"/>
      <c r="I304" s="582"/>
      <c r="J304" s="582"/>
      <c r="K304" s="582"/>
      <c r="L304" s="582"/>
      <c r="M304" s="582"/>
      <c r="N304" s="582"/>
      <c r="O304" s="582"/>
      <c r="P304" s="582"/>
      <c r="Q304" s="582"/>
      <c r="R304" s="582"/>
      <c r="S304" s="582"/>
      <c r="T304" s="582"/>
      <c r="U304" s="582"/>
      <c r="V304" s="582"/>
      <c r="W304" s="582"/>
      <c r="X304" s="582"/>
      <c r="Y304" s="582"/>
      <c r="Z304" s="582"/>
      <c r="AA304" s="582"/>
      <c r="AB304" s="582"/>
    </row>
    <row r="305" spans="6:28" ht="12.75" customHeight="1">
      <c r="F305" s="582"/>
      <c r="G305" s="582"/>
      <c r="H305" s="582"/>
      <c r="I305" s="582"/>
      <c r="J305" s="582"/>
      <c r="K305" s="582"/>
      <c r="L305" s="582"/>
      <c r="M305" s="582"/>
      <c r="N305" s="582"/>
      <c r="O305" s="582"/>
      <c r="P305" s="582"/>
      <c r="Q305" s="582"/>
      <c r="R305" s="582"/>
      <c r="S305" s="582"/>
      <c r="T305" s="582"/>
      <c r="U305" s="582"/>
      <c r="V305" s="582"/>
      <c r="W305" s="582"/>
      <c r="X305" s="582"/>
      <c r="Y305" s="582"/>
      <c r="Z305" s="582"/>
      <c r="AA305" s="582"/>
      <c r="AB305" s="582"/>
    </row>
    <row r="306" spans="6:28" ht="12.75" customHeight="1">
      <c r="F306" s="582"/>
      <c r="G306" s="582"/>
      <c r="H306" s="582"/>
      <c r="I306" s="582"/>
      <c r="J306" s="582"/>
      <c r="K306" s="582"/>
      <c r="L306" s="582"/>
      <c r="M306" s="582"/>
      <c r="N306" s="582"/>
      <c r="O306" s="582"/>
      <c r="P306" s="582"/>
      <c r="Q306" s="582"/>
      <c r="R306" s="582"/>
      <c r="S306" s="582"/>
      <c r="T306" s="582"/>
      <c r="U306" s="582"/>
      <c r="V306" s="582"/>
      <c r="W306" s="582"/>
      <c r="X306" s="582"/>
      <c r="Y306" s="582"/>
      <c r="Z306" s="582"/>
      <c r="AA306" s="582"/>
      <c r="AB306" s="582"/>
    </row>
    <row r="307" spans="6:28" ht="12.75" customHeight="1">
      <c r="F307" s="582"/>
      <c r="G307" s="582"/>
      <c r="H307" s="582"/>
      <c r="I307" s="582"/>
      <c r="J307" s="582"/>
      <c r="K307" s="582"/>
      <c r="L307" s="582"/>
      <c r="M307" s="582"/>
      <c r="N307" s="582"/>
      <c r="O307" s="582"/>
      <c r="P307" s="582"/>
      <c r="Q307" s="582"/>
      <c r="R307" s="582"/>
      <c r="S307" s="582"/>
      <c r="T307" s="582"/>
      <c r="U307" s="582"/>
      <c r="V307" s="582"/>
      <c r="W307" s="582"/>
      <c r="X307" s="582"/>
      <c r="Y307" s="582"/>
      <c r="Z307" s="582"/>
      <c r="AA307" s="582"/>
      <c r="AB307" s="582"/>
    </row>
    <row r="308" spans="6:28" ht="12.75" customHeight="1">
      <c r="F308" s="582"/>
      <c r="G308" s="582"/>
      <c r="H308" s="582"/>
      <c r="I308" s="582"/>
      <c r="J308" s="582"/>
      <c r="K308" s="582"/>
      <c r="L308" s="582"/>
      <c r="M308" s="582"/>
      <c r="N308" s="582"/>
      <c r="O308" s="582"/>
      <c r="P308" s="582"/>
      <c r="Q308" s="582"/>
      <c r="R308" s="582"/>
      <c r="S308" s="582"/>
      <c r="T308" s="582"/>
      <c r="U308" s="582"/>
      <c r="V308" s="582"/>
      <c r="W308" s="582"/>
      <c r="X308" s="582"/>
      <c r="Y308" s="582"/>
      <c r="Z308" s="582"/>
      <c r="AA308" s="582"/>
      <c r="AB308" s="582"/>
    </row>
    <row r="309" spans="6:28" ht="12.75" customHeight="1">
      <c r="F309" s="582"/>
      <c r="G309" s="582"/>
      <c r="H309" s="582"/>
      <c r="I309" s="582"/>
      <c r="J309" s="582"/>
      <c r="K309" s="582"/>
      <c r="L309" s="582"/>
      <c r="M309" s="582"/>
      <c r="N309" s="582"/>
      <c r="O309" s="582"/>
      <c r="P309" s="582"/>
      <c r="Q309" s="582"/>
      <c r="R309" s="582"/>
      <c r="S309" s="582"/>
      <c r="T309" s="582"/>
      <c r="U309" s="582"/>
      <c r="V309" s="582"/>
      <c r="W309" s="582"/>
      <c r="X309" s="582"/>
      <c r="Y309" s="582"/>
      <c r="Z309" s="582"/>
      <c r="AA309" s="582"/>
      <c r="AB309" s="582"/>
    </row>
    <row r="310" spans="6:28" ht="12.75" customHeight="1">
      <c r="F310" s="582"/>
      <c r="G310" s="582"/>
      <c r="H310" s="582"/>
      <c r="I310" s="582"/>
      <c r="J310" s="582"/>
      <c r="K310" s="582"/>
      <c r="L310" s="582"/>
      <c r="M310" s="582"/>
      <c r="N310" s="582"/>
      <c r="O310" s="582"/>
      <c r="P310" s="582"/>
      <c r="Q310" s="582"/>
      <c r="R310" s="582"/>
      <c r="S310" s="582"/>
      <c r="T310" s="582"/>
      <c r="U310" s="582"/>
      <c r="V310" s="582"/>
      <c r="W310" s="582"/>
      <c r="X310" s="582"/>
      <c r="Y310" s="582"/>
      <c r="Z310" s="582"/>
      <c r="AA310" s="582"/>
      <c r="AB310" s="582"/>
    </row>
    <row r="311" spans="6:28" ht="12.75" customHeight="1">
      <c r="F311" s="582"/>
      <c r="G311" s="582"/>
      <c r="H311" s="582"/>
      <c r="I311" s="582"/>
      <c r="J311" s="582"/>
      <c r="K311" s="582"/>
      <c r="L311" s="582"/>
      <c r="M311" s="582"/>
      <c r="N311" s="582"/>
      <c r="O311" s="582"/>
      <c r="P311" s="582"/>
      <c r="Q311" s="582"/>
      <c r="R311" s="582"/>
      <c r="S311" s="582"/>
      <c r="T311" s="582"/>
      <c r="U311" s="582"/>
      <c r="V311" s="582"/>
      <c r="W311" s="582"/>
      <c r="X311" s="582"/>
      <c r="Y311" s="582"/>
      <c r="Z311" s="582"/>
      <c r="AA311" s="582"/>
      <c r="AB311" s="582"/>
    </row>
    <row r="312" spans="6:28" ht="12.75" customHeight="1">
      <c r="F312" s="582"/>
      <c r="G312" s="582"/>
      <c r="H312" s="582"/>
      <c r="I312" s="582"/>
      <c r="J312" s="582"/>
      <c r="K312" s="582"/>
      <c r="L312" s="582"/>
      <c r="M312" s="582"/>
      <c r="N312" s="582"/>
      <c r="O312" s="582"/>
      <c r="P312" s="582"/>
      <c r="Q312" s="582"/>
      <c r="R312" s="582"/>
      <c r="S312" s="582"/>
      <c r="T312" s="582"/>
      <c r="U312" s="582"/>
      <c r="V312" s="582"/>
      <c r="W312" s="582"/>
      <c r="X312" s="582"/>
      <c r="Y312" s="582"/>
      <c r="Z312" s="582"/>
      <c r="AA312" s="582"/>
      <c r="AB312" s="582"/>
    </row>
    <row r="313" spans="6:28" ht="12.75" customHeight="1">
      <c r="F313" s="582"/>
      <c r="G313" s="582"/>
      <c r="H313" s="582"/>
      <c r="I313" s="582"/>
      <c r="J313" s="582"/>
      <c r="K313" s="582"/>
      <c r="L313" s="582"/>
      <c r="M313" s="582"/>
      <c r="N313" s="582"/>
      <c r="O313" s="582"/>
      <c r="P313" s="582"/>
      <c r="Q313" s="582"/>
      <c r="R313" s="582"/>
      <c r="S313" s="582"/>
      <c r="T313" s="582"/>
      <c r="U313" s="582"/>
      <c r="V313" s="582"/>
      <c r="W313" s="582"/>
      <c r="X313" s="582"/>
      <c r="Y313" s="582"/>
      <c r="Z313" s="582"/>
      <c r="AA313" s="582"/>
      <c r="AB313" s="582"/>
    </row>
    <row r="314" spans="6:28" ht="12.75" customHeight="1">
      <c r="F314" s="582"/>
      <c r="G314" s="582"/>
      <c r="H314" s="582"/>
      <c r="I314" s="582"/>
      <c r="J314" s="582"/>
      <c r="K314" s="582"/>
      <c r="L314" s="582"/>
      <c r="M314" s="582"/>
      <c r="N314" s="582"/>
      <c r="O314" s="582"/>
      <c r="P314" s="582"/>
      <c r="Q314" s="582"/>
      <c r="R314" s="582"/>
      <c r="S314" s="582"/>
      <c r="T314" s="582"/>
      <c r="U314" s="582"/>
      <c r="V314" s="582"/>
      <c r="W314" s="582"/>
      <c r="X314" s="582"/>
      <c r="Y314" s="582"/>
      <c r="Z314" s="582"/>
      <c r="AA314" s="582"/>
      <c r="AB314" s="582"/>
    </row>
    <row r="315" spans="6:28" ht="12.75" customHeight="1">
      <c r="F315" s="582"/>
      <c r="G315" s="582"/>
      <c r="H315" s="582"/>
      <c r="I315" s="582"/>
      <c r="J315" s="582"/>
      <c r="K315" s="582"/>
      <c r="L315" s="582"/>
      <c r="M315" s="582"/>
      <c r="N315" s="582"/>
      <c r="O315" s="582"/>
      <c r="P315" s="582"/>
      <c r="Q315" s="582"/>
      <c r="R315" s="582"/>
      <c r="S315" s="582"/>
      <c r="T315" s="582"/>
      <c r="U315" s="582"/>
      <c r="V315" s="582"/>
      <c r="W315" s="582"/>
      <c r="X315" s="582"/>
      <c r="Y315" s="582"/>
      <c r="Z315" s="582"/>
      <c r="AA315" s="582"/>
      <c r="AB315" s="582"/>
    </row>
    <row r="316" spans="6:28" ht="12.75" customHeight="1">
      <c r="F316" s="582"/>
      <c r="G316" s="582"/>
      <c r="H316" s="582"/>
      <c r="I316" s="582"/>
      <c r="J316" s="582"/>
      <c r="K316" s="582"/>
      <c r="L316" s="582"/>
      <c r="M316" s="582"/>
      <c r="N316" s="582"/>
      <c r="O316" s="582"/>
      <c r="P316" s="582"/>
      <c r="Q316" s="582"/>
      <c r="R316" s="582"/>
      <c r="S316" s="582"/>
      <c r="T316" s="582"/>
      <c r="U316" s="582"/>
      <c r="V316" s="582"/>
      <c r="W316" s="582"/>
      <c r="X316" s="582"/>
      <c r="Y316" s="582"/>
      <c r="Z316" s="582"/>
      <c r="AA316" s="582"/>
      <c r="AB316" s="582"/>
    </row>
    <row r="317" spans="6:28" ht="12.75" customHeight="1">
      <c r="F317" s="582"/>
      <c r="G317" s="582"/>
      <c r="H317" s="582"/>
      <c r="I317" s="582"/>
      <c r="J317" s="582"/>
      <c r="K317" s="582"/>
      <c r="L317" s="582"/>
      <c r="M317" s="582"/>
      <c r="N317" s="582"/>
      <c r="O317" s="582"/>
      <c r="P317" s="582"/>
      <c r="Q317" s="582"/>
      <c r="R317" s="582"/>
      <c r="S317" s="582"/>
      <c r="T317" s="582"/>
      <c r="U317" s="582"/>
      <c r="V317" s="582"/>
      <c r="W317" s="582"/>
      <c r="X317" s="582"/>
      <c r="Y317" s="582"/>
      <c r="Z317" s="582"/>
      <c r="AA317" s="582"/>
      <c r="AB317" s="582"/>
    </row>
    <row r="318" spans="6:28" ht="12.75" customHeight="1">
      <c r="F318" s="582"/>
      <c r="G318" s="582"/>
      <c r="H318" s="582"/>
      <c r="I318" s="582"/>
      <c r="J318" s="582"/>
      <c r="K318" s="582"/>
      <c r="L318" s="582"/>
      <c r="M318" s="582"/>
      <c r="N318" s="582"/>
      <c r="O318" s="582"/>
      <c r="P318" s="582"/>
      <c r="Q318" s="582"/>
      <c r="R318" s="582"/>
      <c r="S318" s="582"/>
      <c r="T318" s="582"/>
      <c r="U318" s="582"/>
      <c r="V318" s="582"/>
      <c r="W318" s="582"/>
      <c r="X318" s="582"/>
      <c r="Y318" s="582"/>
      <c r="Z318" s="582"/>
      <c r="AA318" s="582"/>
      <c r="AB318" s="582"/>
    </row>
    <row r="319" spans="6:28" ht="12.75" customHeight="1">
      <c r="F319" s="582"/>
      <c r="G319" s="582"/>
      <c r="H319" s="582"/>
      <c r="I319" s="582"/>
      <c r="J319" s="582"/>
      <c r="K319" s="582"/>
      <c r="L319" s="582"/>
      <c r="M319" s="582"/>
      <c r="N319" s="582"/>
      <c r="O319" s="582"/>
      <c r="P319" s="582"/>
      <c r="Q319" s="582"/>
      <c r="R319" s="582"/>
      <c r="S319" s="582"/>
      <c r="T319" s="582"/>
      <c r="U319" s="582"/>
      <c r="V319" s="582"/>
      <c r="W319" s="582"/>
      <c r="X319" s="582"/>
      <c r="Y319" s="582"/>
      <c r="Z319" s="582"/>
      <c r="AA319" s="582"/>
      <c r="AB319" s="582"/>
    </row>
    <row r="320" spans="6:28" ht="12.75" customHeight="1">
      <c r="F320" s="582"/>
      <c r="G320" s="582"/>
      <c r="H320" s="582"/>
      <c r="I320" s="582"/>
      <c r="J320" s="582"/>
      <c r="K320" s="582"/>
      <c r="L320" s="582"/>
      <c r="M320" s="582"/>
      <c r="N320" s="582"/>
      <c r="O320" s="582"/>
      <c r="P320" s="582"/>
      <c r="Q320" s="582"/>
      <c r="R320" s="582"/>
      <c r="S320" s="582"/>
      <c r="T320" s="582"/>
      <c r="U320" s="582"/>
      <c r="V320" s="582"/>
      <c r="W320" s="582"/>
      <c r="X320" s="582"/>
      <c r="Y320" s="582"/>
      <c r="Z320" s="582"/>
      <c r="AA320" s="582"/>
      <c r="AB320" s="582"/>
    </row>
    <row r="321" spans="6:28" ht="12.75" customHeight="1">
      <c r="F321" s="582"/>
      <c r="G321" s="582"/>
      <c r="H321" s="582"/>
      <c r="I321" s="582"/>
      <c r="J321" s="582"/>
      <c r="K321" s="582"/>
      <c r="L321" s="582"/>
      <c r="M321" s="582"/>
      <c r="N321" s="582"/>
      <c r="O321" s="582"/>
      <c r="P321" s="582"/>
      <c r="Q321" s="582"/>
      <c r="R321" s="582"/>
      <c r="S321" s="582"/>
      <c r="T321" s="582"/>
      <c r="U321" s="582"/>
      <c r="V321" s="582"/>
      <c r="W321" s="582"/>
      <c r="X321" s="582"/>
      <c r="Y321" s="582"/>
      <c r="Z321" s="582"/>
      <c r="AA321" s="582"/>
      <c r="AB321" s="582"/>
    </row>
    <row r="322" spans="6:28" ht="12.75" customHeight="1">
      <c r="F322" s="582"/>
      <c r="G322" s="582"/>
      <c r="H322" s="582"/>
      <c r="I322" s="582"/>
      <c r="J322" s="582"/>
      <c r="K322" s="582"/>
      <c r="L322" s="582"/>
      <c r="M322" s="582"/>
      <c r="N322" s="582"/>
      <c r="O322" s="582"/>
      <c r="P322" s="582"/>
      <c r="Q322" s="582"/>
      <c r="R322" s="582"/>
      <c r="S322" s="582"/>
      <c r="T322" s="582"/>
      <c r="U322" s="582"/>
      <c r="V322" s="582"/>
      <c r="W322" s="582"/>
      <c r="X322" s="582"/>
      <c r="Y322" s="582"/>
      <c r="Z322" s="582"/>
      <c r="AA322" s="582"/>
      <c r="AB322" s="582"/>
    </row>
    <row r="323" spans="6:28" ht="12.75" customHeight="1">
      <c r="F323" s="582"/>
      <c r="G323" s="582"/>
      <c r="H323" s="582"/>
      <c r="I323" s="582"/>
      <c r="J323" s="582"/>
      <c r="K323" s="582"/>
      <c r="L323" s="582"/>
      <c r="M323" s="582"/>
      <c r="N323" s="582"/>
      <c r="O323" s="582"/>
      <c r="P323" s="582"/>
      <c r="Q323" s="582"/>
      <c r="R323" s="582"/>
      <c r="S323" s="582"/>
      <c r="T323" s="582"/>
      <c r="U323" s="582"/>
      <c r="V323" s="582"/>
      <c r="W323" s="582"/>
      <c r="X323" s="582"/>
      <c r="Y323" s="582"/>
      <c r="Z323" s="582"/>
      <c r="AA323" s="582"/>
      <c r="AB323" s="582"/>
    </row>
    <row r="324" spans="6:28" ht="12.75" customHeight="1">
      <c r="F324" s="582"/>
      <c r="G324" s="582"/>
      <c r="H324" s="582"/>
      <c r="I324" s="582"/>
      <c r="J324" s="582"/>
      <c r="K324" s="582"/>
      <c r="L324" s="582"/>
      <c r="M324" s="582"/>
      <c r="N324" s="582"/>
      <c r="O324" s="582"/>
      <c r="P324" s="582"/>
      <c r="Q324" s="582"/>
      <c r="R324" s="582"/>
      <c r="S324" s="582"/>
      <c r="T324" s="582"/>
      <c r="U324" s="582"/>
      <c r="V324" s="582"/>
      <c r="W324" s="582"/>
      <c r="X324" s="582"/>
      <c r="Y324" s="582"/>
      <c r="Z324" s="582"/>
      <c r="AA324" s="582"/>
      <c r="AB324" s="582"/>
    </row>
    <row r="325" spans="6:28" ht="12.75" customHeight="1">
      <c r="F325" s="582"/>
      <c r="G325" s="582"/>
      <c r="H325" s="582"/>
      <c r="I325" s="582"/>
      <c r="J325" s="582"/>
      <c r="K325" s="582"/>
      <c r="L325" s="582"/>
      <c r="M325" s="582"/>
      <c r="N325" s="582"/>
      <c r="O325" s="582"/>
      <c r="P325" s="582"/>
      <c r="Q325" s="582"/>
      <c r="R325" s="582"/>
      <c r="S325" s="582"/>
      <c r="T325" s="582"/>
      <c r="U325" s="582"/>
      <c r="V325" s="582"/>
      <c r="W325" s="582"/>
      <c r="X325" s="582"/>
      <c r="Y325" s="582"/>
      <c r="Z325" s="582"/>
      <c r="AA325" s="582"/>
      <c r="AB325" s="582"/>
    </row>
    <row r="326" spans="6:28" ht="12.75" customHeight="1">
      <c r="F326" s="582"/>
      <c r="G326" s="582"/>
      <c r="H326" s="582"/>
      <c r="I326" s="582"/>
      <c r="J326" s="582"/>
      <c r="K326" s="582"/>
      <c r="L326" s="582"/>
      <c r="M326" s="582"/>
      <c r="N326" s="582"/>
      <c r="O326" s="582"/>
      <c r="P326" s="582"/>
      <c r="Q326" s="582"/>
      <c r="R326" s="582"/>
      <c r="S326" s="582"/>
      <c r="T326" s="582"/>
      <c r="U326" s="582"/>
      <c r="V326" s="582"/>
      <c r="W326" s="582"/>
      <c r="X326" s="582"/>
      <c r="Y326" s="582"/>
      <c r="Z326" s="582"/>
      <c r="AA326" s="582"/>
      <c r="AB326" s="582"/>
    </row>
    <row r="327" spans="6:28" ht="12.75" customHeight="1">
      <c r="F327" s="582"/>
      <c r="G327" s="582"/>
      <c r="H327" s="582"/>
      <c r="I327" s="582"/>
      <c r="J327" s="582"/>
      <c r="K327" s="582"/>
      <c r="L327" s="582"/>
      <c r="M327" s="582"/>
      <c r="N327" s="582"/>
      <c r="O327" s="582"/>
      <c r="P327" s="582"/>
      <c r="Q327" s="582"/>
      <c r="R327" s="582"/>
      <c r="S327" s="582"/>
      <c r="T327" s="582"/>
      <c r="U327" s="582"/>
      <c r="V327" s="582"/>
      <c r="W327" s="582"/>
      <c r="X327" s="582"/>
      <c r="Y327" s="582"/>
      <c r="Z327" s="582"/>
      <c r="AA327" s="582"/>
      <c r="AB327" s="582"/>
    </row>
    <row r="328" spans="6:28" ht="12.75" customHeight="1">
      <c r="F328" s="582"/>
      <c r="G328" s="582"/>
      <c r="H328" s="582"/>
      <c r="I328" s="582"/>
      <c r="J328" s="582"/>
      <c r="K328" s="582"/>
      <c r="L328" s="582"/>
      <c r="M328" s="582"/>
      <c r="N328" s="582"/>
      <c r="O328" s="582"/>
      <c r="P328" s="582"/>
      <c r="Q328" s="582"/>
      <c r="R328" s="582"/>
      <c r="S328" s="582"/>
      <c r="T328" s="582"/>
      <c r="U328" s="582"/>
      <c r="V328" s="582"/>
      <c r="W328" s="582"/>
      <c r="X328" s="582"/>
      <c r="Y328" s="582"/>
      <c r="Z328" s="582"/>
      <c r="AA328" s="582"/>
      <c r="AB328" s="582"/>
    </row>
    <row r="329" spans="6:28" ht="12.75" customHeight="1">
      <c r="F329" s="582"/>
      <c r="G329" s="582"/>
      <c r="H329" s="582"/>
      <c r="I329" s="582"/>
      <c r="J329" s="582"/>
      <c r="K329" s="582"/>
      <c r="L329" s="582"/>
      <c r="M329" s="582"/>
      <c r="N329" s="582"/>
      <c r="O329" s="582"/>
      <c r="P329" s="582"/>
      <c r="Q329" s="582"/>
      <c r="R329" s="582"/>
      <c r="S329" s="582"/>
      <c r="T329" s="582"/>
      <c r="U329" s="582"/>
      <c r="V329" s="582"/>
      <c r="W329" s="582"/>
      <c r="X329" s="582"/>
      <c r="Y329" s="582"/>
      <c r="Z329" s="582"/>
      <c r="AA329" s="582"/>
      <c r="AB329" s="582"/>
    </row>
    <row r="330" spans="6:28" ht="12.75" customHeight="1">
      <c r="F330" s="582"/>
      <c r="G330" s="582"/>
      <c r="H330" s="582"/>
      <c r="I330" s="582"/>
      <c r="J330" s="582"/>
      <c r="K330" s="582"/>
      <c r="L330" s="582"/>
      <c r="M330" s="582"/>
      <c r="N330" s="582"/>
      <c r="O330" s="582"/>
      <c r="P330" s="582"/>
      <c r="Q330" s="582"/>
      <c r="R330" s="582"/>
      <c r="S330" s="582"/>
      <c r="T330" s="582"/>
      <c r="U330" s="582"/>
      <c r="V330" s="582"/>
      <c r="W330" s="582"/>
      <c r="X330" s="582"/>
      <c r="Y330" s="582"/>
      <c r="Z330" s="582"/>
      <c r="AA330" s="582"/>
      <c r="AB330" s="582"/>
    </row>
    <row r="331" spans="6:28" ht="12.75" customHeight="1">
      <c r="F331" s="582"/>
      <c r="G331" s="582"/>
      <c r="H331" s="582"/>
      <c r="I331" s="582"/>
      <c r="J331" s="582"/>
      <c r="K331" s="582"/>
      <c r="L331" s="582"/>
      <c r="M331" s="582"/>
      <c r="N331" s="582"/>
      <c r="O331" s="582"/>
      <c r="P331" s="582"/>
      <c r="Q331" s="582"/>
      <c r="R331" s="582"/>
      <c r="S331" s="582"/>
      <c r="T331" s="582"/>
      <c r="U331" s="582"/>
      <c r="V331" s="582"/>
      <c r="W331" s="582"/>
      <c r="X331" s="582"/>
      <c r="Y331" s="582"/>
      <c r="Z331" s="582"/>
      <c r="AA331" s="582"/>
      <c r="AB331" s="582"/>
    </row>
    <row r="332" spans="6:28" ht="12.75" customHeight="1">
      <c r="F332" s="582"/>
      <c r="G332" s="582"/>
      <c r="H332" s="582"/>
      <c r="I332" s="582"/>
      <c r="J332" s="582"/>
      <c r="K332" s="582"/>
      <c r="L332" s="582"/>
      <c r="M332" s="582"/>
      <c r="N332" s="582"/>
      <c r="O332" s="582"/>
      <c r="P332" s="582"/>
      <c r="Q332" s="582"/>
      <c r="R332" s="582"/>
      <c r="S332" s="582"/>
      <c r="T332" s="582"/>
      <c r="U332" s="582"/>
      <c r="V332" s="582"/>
      <c r="W332" s="582"/>
      <c r="X332" s="582"/>
      <c r="Y332" s="582"/>
      <c r="Z332" s="582"/>
      <c r="AA332" s="582"/>
      <c r="AB332" s="582"/>
    </row>
    <row r="333" spans="6:28" ht="12.75" customHeight="1">
      <c r="F333" s="582"/>
      <c r="G333" s="582"/>
      <c r="H333" s="582"/>
      <c r="I333" s="582"/>
      <c r="J333" s="582"/>
      <c r="K333" s="582"/>
      <c r="L333" s="582"/>
      <c r="M333" s="582"/>
      <c r="N333" s="582"/>
      <c r="O333" s="582"/>
      <c r="P333" s="582"/>
      <c r="Q333" s="582"/>
      <c r="R333" s="582"/>
      <c r="S333" s="582"/>
      <c r="T333" s="582"/>
      <c r="U333" s="582"/>
      <c r="V333" s="582"/>
      <c r="W333" s="582"/>
      <c r="X333" s="582"/>
      <c r="Y333" s="582"/>
      <c r="Z333" s="582"/>
      <c r="AA333" s="582"/>
      <c r="AB333" s="582"/>
    </row>
    <row r="334" spans="6:28" ht="12.75" customHeight="1">
      <c r="F334" s="582"/>
      <c r="G334" s="582"/>
      <c r="H334" s="582"/>
      <c r="I334" s="582"/>
      <c r="J334" s="582"/>
      <c r="K334" s="582"/>
      <c r="L334" s="582"/>
      <c r="M334" s="582"/>
      <c r="N334" s="582"/>
      <c r="O334" s="582"/>
      <c r="P334" s="582"/>
      <c r="Q334" s="582"/>
      <c r="R334" s="582"/>
      <c r="S334" s="582"/>
      <c r="T334" s="582"/>
      <c r="U334" s="582"/>
      <c r="V334" s="582"/>
      <c r="W334" s="582"/>
      <c r="X334" s="582"/>
      <c r="Y334" s="582"/>
      <c r="Z334" s="582"/>
      <c r="AA334" s="582"/>
      <c r="AB334" s="582"/>
    </row>
    <row r="335" spans="6:28" ht="12.75" customHeight="1">
      <c r="F335" s="582"/>
      <c r="G335" s="582"/>
      <c r="H335" s="582"/>
      <c r="I335" s="582"/>
      <c r="J335" s="582"/>
      <c r="K335" s="582"/>
      <c r="L335" s="582"/>
      <c r="M335" s="582"/>
      <c r="N335" s="582"/>
      <c r="O335" s="582"/>
      <c r="P335" s="582"/>
      <c r="Q335" s="582"/>
      <c r="R335" s="582"/>
      <c r="S335" s="582"/>
      <c r="T335" s="582"/>
      <c r="U335" s="582"/>
      <c r="V335" s="582"/>
      <c r="W335" s="582"/>
      <c r="X335" s="582"/>
      <c r="Y335" s="582"/>
      <c r="Z335" s="582"/>
      <c r="AA335" s="582"/>
      <c r="AB335" s="582"/>
    </row>
    <row r="336" spans="6:28" ht="12.75" customHeight="1">
      <c r="F336" s="582"/>
      <c r="G336" s="582"/>
      <c r="H336" s="582"/>
      <c r="I336" s="582"/>
      <c r="J336" s="582"/>
      <c r="K336" s="582"/>
      <c r="L336" s="582"/>
      <c r="M336" s="582"/>
      <c r="N336" s="582"/>
      <c r="O336" s="582"/>
      <c r="P336" s="582"/>
      <c r="Q336" s="582"/>
      <c r="R336" s="582"/>
      <c r="S336" s="582"/>
      <c r="T336" s="582"/>
      <c r="U336" s="582"/>
      <c r="V336" s="582"/>
      <c r="W336" s="582"/>
      <c r="X336" s="582"/>
      <c r="Y336" s="582"/>
      <c r="Z336" s="582"/>
      <c r="AA336" s="582"/>
      <c r="AB336" s="582"/>
    </row>
    <row r="337" spans="6:28" ht="12.75" customHeight="1">
      <c r="F337" s="582"/>
      <c r="G337" s="582"/>
      <c r="H337" s="582"/>
      <c r="I337" s="582"/>
      <c r="J337" s="582"/>
      <c r="K337" s="582"/>
      <c r="L337" s="582"/>
      <c r="M337" s="582"/>
      <c r="N337" s="582"/>
      <c r="O337" s="582"/>
      <c r="P337" s="582"/>
      <c r="Q337" s="582"/>
      <c r="R337" s="582"/>
      <c r="S337" s="582"/>
      <c r="T337" s="582"/>
      <c r="U337" s="582"/>
      <c r="V337" s="582"/>
      <c r="W337" s="582"/>
      <c r="X337" s="582"/>
      <c r="Y337" s="582"/>
      <c r="Z337" s="582"/>
      <c r="AA337" s="582"/>
      <c r="AB337" s="582"/>
    </row>
    <row r="338" spans="6:28" ht="12.75" customHeight="1">
      <c r="F338" s="582"/>
      <c r="G338" s="582"/>
      <c r="H338" s="582"/>
      <c r="I338" s="582"/>
      <c r="J338" s="582"/>
      <c r="K338" s="582"/>
      <c r="L338" s="582"/>
      <c r="M338" s="582"/>
      <c r="N338" s="582"/>
      <c r="O338" s="582"/>
      <c r="P338" s="582"/>
      <c r="Q338" s="582"/>
      <c r="R338" s="582"/>
      <c r="S338" s="582"/>
      <c r="T338" s="582"/>
      <c r="U338" s="582"/>
      <c r="V338" s="582"/>
      <c r="W338" s="582"/>
      <c r="X338" s="582"/>
      <c r="Y338" s="582"/>
      <c r="Z338" s="582"/>
      <c r="AA338" s="582"/>
      <c r="AB338" s="582"/>
    </row>
    <row r="339" spans="6:28" ht="12.75" customHeight="1">
      <c r="F339" s="582"/>
      <c r="G339" s="582"/>
      <c r="H339" s="582"/>
      <c r="I339" s="582"/>
      <c r="J339" s="582"/>
      <c r="K339" s="582"/>
      <c r="L339" s="582"/>
      <c r="M339" s="582"/>
      <c r="N339" s="582"/>
      <c r="O339" s="582"/>
      <c r="P339" s="582"/>
      <c r="Q339" s="582"/>
      <c r="R339" s="582"/>
      <c r="S339" s="582"/>
      <c r="T339" s="582"/>
      <c r="U339" s="582"/>
      <c r="V339" s="582"/>
      <c r="W339" s="582"/>
      <c r="X339" s="582"/>
      <c r="Y339" s="582"/>
      <c r="Z339" s="582"/>
      <c r="AA339" s="582"/>
      <c r="AB339" s="582"/>
    </row>
    <row r="340" spans="6:28" ht="12.75" customHeight="1">
      <c r="F340" s="582"/>
      <c r="G340" s="582"/>
      <c r="H340" s="582"/>
      <c r="I340" s="582"/>
      <c r="J340" s="582"/>
      <c r="K340" s="582"/>
      <c r="L340" s="582"/>
      <c r="M340" s="582"/>
      <c r="N340" s="582"/>
      <c r="O340" s="582"/>
      <c r="P340" s="582"/>
      <c r="Q340" s="582"/>
      <c r="R340" s="582"/>
      <c r="S340" s="582"/>
      <c r="T340" s="582"/>
      <c r="U340" s="582"/>
      <c r="V340" s="582"/>
      <c r="W340" s="582"/>
      <c r="X340" s="582"/>
      <c r="Y340" s="582"/>
      <c r="Z340" s="582"/>
      <c r="AA340" s="582"/>
      <c r="AB340" s="582"/>
    </row>
    <row r="341" spans="6:28" ht="12.75" customHeight="1">
      <c r="F341" s="582"/>
      <c r="G341" s="582"/>
      <c r="H341" s="582"/>
      <c r="I341" s="582"/>
      <c r="J341" s="582"/>
      <c r="K341" s="582"/>
      <c r="L341" s="582"/>
      <c r="M341" s="582"/>
      <c r="N341" s="582"/>
      <c r="O341" s="582"/>
      <c r="P341" s="582"/>
      <c r="Q341" s="582"/>
      <c r="R341" s="582"/>
      <c r="S341" s="582"/>
      <c r="T341" s="582"/>
      <c r="U341" s="582"/>
      <c r="V341" s="582"/>
      <c r="W341" s="582"/>
      <c r="X341" s="582"/>
      <c r="Y341" s="582"/>
      <c r="Z341" s="582"/>
      <c r="AA341" s="582"/>
      <c r="AB341" s="582"/>
    </row>
    <row r="342" spans="6:28" ht="12.75" customHeight="1">
      <c r="F342" s="582"/>
      <c r="G342" s="582"/>
      <c r="H342" s="582"/>
      <c r="I342" s="582"/>
      <c r="J342" s="582"/>
      <c r="K342" s="582"/>
      <c r="L342" s="582"/>
      <c r="M342" s="582"/>
      <c r="N342" s="582"/>
      <c r="O342" s="582"/>
      <c r="P342" s="582"/>
      <c r="Q342" s="582"/>
      <c r="R342" s="582"/>
      <c r="S342" s="582"/>
      <c r="T342" s="582"/>
      <c r="U342" s="582"/>
      <c r="V342" s="582"/>
      <c r="W342" s="582"/>
      <c r="X342" s="582"/>
      <c r="Y342" s="582"/>
      <c r="Z342" s="582"/>
      <c r="AA342" s="582"/>
      <c r="AB342" s="582"/>
    </row>
    <row r="343" spans="6:28" ht="12.75" customHeight="1">
      <c r="F343" s="582"/>
      <c r="G343" s="582"/>
      <c r="H343" s="582"/>
      <c r="I343" s="582"/>
      <c r="J343" s="582"/>
      <c r="K343" s="582"/>
      <c r="L343" s="582"/>
      <c r="M343" s="582"/>
      <c r="N343" s="582"/>
      <c r="O343" s="582"/>
      <c r="P343" s="582"/>
      <c r="Q343" s="582"/>
      <c r="R343" s="582"/>
      <c r="S343" s="582"/>
      <c r="T343" s="582"/>
      <c r="U343" s="582"/>
      <c r="V343" s="582"/>
      <c r="W343" s="582"/>
      <c r="X343" s="582"/>
      <c r="Y343" s="582"/>
      <c r="Z343" s="582"/>
      <c r="AA343" s="582"/>
      <c r="AB343" s="582"/>
    </row>
    <row r="344" spans="6:28" ht="12.75" customHeight="1">
      <c r="F344" s="582"/>
      <c r="G344" s="582"/>
      <c r="H344" s="582"/>
      <c r="I344" s="582"/>
      <c r="J344" s="582"/>
      <c r="K344" s="582"/>
      <c r="L344" s="582"/>
      <c r="M344" s="582"/>
      <c r="N344" s="582"/>
      <c r="O344" s="582"/>
      <c r="P344" s="582"/>
      <c r="Q344" s="582"/>
      <c r="R344" s="582"/>
      <c r="S344" s="582"/>
      <c r="T344" s="582"/>
      <c r="U344" s="582"/>
      <c r="V344" s="582"/>
      <c r="W344" s="582"/>
      <c r="X344" s="582"/>
      <c r="Y344" s="582"/>
      <c r="Z344" s="582"/>
      <c r="AA344" s="582"/>
      <c r="AB344" s="582"/>
    </row>
    <row r="345" spans="6:28" ht="12.75" customHeight="1">
      <c r="F345" s="582"/>
      <c r="G345" s="582"/>
      <c r="H345" s="582"/>
      <c r="I345" s="582"/>
      <c r="J345" s="582"/>
      <c r="K345" s="582"/>
      <c r="L345" s="582"/>
      <c r="M345" s="582"/>
      <c r="N345" s="582"/>
      <c r="O345" s="582"/>
      <c r="P345" s="582"/>
      <c r="Q345" s="582"/>
      <c r="R345" s="582"/>
      <c r="S345" s="582"/>
      <c r="T345" s="582"/>
      <c r="U345" s="582"/>
      <c r="V345" s="582"/>
      <c r="W345" s="582"/>
      <c r="X345" s="582"/>
      <c r="Y345" s="582"/>
      <c r="Z345" s="582"/>
      <c r="AA345" s="582"/>
      <c r="AB345" s="582"/>
    </row>
    <row r="346" spans="6:28" ht="12.75" customHeight="1">
      <c r="F346" s="582"/>
      <c r="G346" s="582"/>
      <c r="H346" s="582"/>
      <c r="I346" s="582"/>
      <c r="J346" s="582"/>
      <c r="K346" s="582"/>
      <c r="L346" s="582"/>
      <c r="M346" s="582"/>
      <c r="N346" s="582"/>
      <c r="O346" s="582"/>
      <c r="P346" s="582"/>
      <c r="Q346" s="582"/>
      <c r="R346" s="582"/>
      <c r="S346" s="582"/>
      <c r="T346" s="582"/>
      <c r="U346" s="582"/>
      <c r="V346" s="582"/>
      <c r="W346" s="582"/>
      <c r="X346" s="582"/>
      <c r="Y346" s="582"/>
      <c r="Z346" s="582"/>
      <c r="AA346" s="582"/>
      <c r="AB346" s="582"/>
    </row>
    <row r="347" spans="6:28" ht="12.75" customHeight="1">
      <c r="F347" s="582"/>
      <c r="G347" s="582"/>
      <c r="H347" s="582"/>
      <c r="I347" s="582"/>
      <c r="J347" s="582"/>
      <c r="K347" s="582"/>
      <c r="L347" s="582"/>
      <c r="M347" s="582"/>
      <c r="N347" s="582"/>
      <c r="O347" s="582"/>
      <c r="P347" s="582"/>
      <c r="Q347" s="582"/>
      <c r="R347" s="582"/>
      <c r="S347" s="582"/>
      <c r="T347" s="582"/>
      <c r="U347" s="582"/>
      <c r="V347" s="582"/>
      <c r="W347" s="582"/>
      <c r="X347" s="582"/>
      <c r="Y347" s="582"/>
      <c r="Z347" s="582"/>
      <c r="AA347" s="582"/>
      <c r="AB347" s="582"/>
    </row>
    <row r="348" spans="6:28" ht="12.75" customHeight="1">
      <c r="F348" s="582"/>
      <c r="G348" s="582"/>
      <c r="H348" s="582"/>
      <c r="I348" s="582"/>
      <c r="J348" s="582"/>
      <c r="K348" s="582"/>
      <c r="L348" s="582"/>
      <c r="M348" s="582"/>
      <c r="N348" s="582"/>
      <c r="O348" s="582"/>
      <c r="P348" s="582"/>
      <c r="Q348" s="582"/>
      <c r="R348" s="582"/>
      <c r="S348" s="582"/>
      <c r="T348" s="582"/>
      <c r="U348" s="582"/>
      <c r="V348" s="582"/>
      <c r="W348" s="582"/>
      <c r="X348" s="582"/>
      <c r="Y348" s="582"/>
      <c r="Z348" s="582"/>
      <c r="AA348" s="582"/>
      <c r="AB348" s="582"/>
    </row>
    <row r="349" spans="6:28" ht="12.75" customHeight="1">
      <c r="F349" s="582"/>
      <c r="G349" s="582"/>
      <c r="H349" s="582"/>
      <c r="I349" s="582"/>
      <c r="J349" s="582"/>
      <c r="K349" s="582"/>
      <c r="L349" s="582"/>
      <c r="M349" s="582"/>
      <c r="N349" s="582"/>
      <c r="O349" s="582"/>
      <c r="P349" s="582"/>
      <c r="Q349" s="582"/>
      <c r="R349" s="582"/>
      <c r="S349" s="582"/>
      <c r="T349" s="582"/>
      <c r="U349" s="582"/>
      <c r="V349" s="582"/>
      <c r="W349" s="582"/>
      <c r="X349" s="582"/>
      <c r="Y349" s="582"/>
      <c r="Z349" s="582"/>
      <c r="AA349" s="582"/>
      <c r="AB349" s="582"/>
    </row>
    <row r="350" spans="6:28" ht="12.75" customHeight="1">
      <c r="F350" s="582"/>
      <c r="G350" s="582"/>
      <c r="H350" s="582"/>
      <c r="I350" s="582"/>
      <c r="J350" s="582"/>
      <c r="K350" s="582"/>
      <c r="L350" s="582"/>
      <c r="M350" s="582"/>
      <c r="N350" s="582"/>
      <c r="O350" s="582"/>
      <c r="P350" s="582"/>
      <c r="Q350" s="582"/>
      <c r="R350" s="582"/>
      <c r="S350" s="582"/>
      <c r="T350" s="582"/>
      <c r="U350" s="582"/>
      <c r="V350" s="582"/>
      <c r="W350" s="582"/>
      <c r="X350" s="582"/>
      <c r="Y350" s="582"/>
      <c r="Z350" s="582"/>
      <c r="AA350" s="582"/>
      <c r="AB350" s="582"/>
    </row>
    <row r="351" spans="6:28" ht="12.75" customHeight="1">
      <c r="F351" s="582"/>
      <c r="G351" s="582"/>
      <c r="H351" s="582"/>
      <c r="I351" s="582"/>
      <c r="J351" s="582"/>
      <c r="K351" s="582"/>
      <c r="L351" s="582"/>
      <c r="M351" s="582"/>
      <c r="N351" s="582"/>
      <c r="O351" s="582"/>
      <c r="P351" s="582"/>
      <c r="Q351" s="582"/>
      <c r="R351" s="582"/>
      <c r="S351" s="582"/>
      <c r="T351" s="582"/>
      <c r="U351" s="582"/>
      <c r="V351" s="582"/>
      <c r="W351" s="582"/>
      <c r="X351" s="582"/>
      <c r="Y351" s="582"/>
      <c r="Z351" s="582"/>
      <c r="AA351" s="582"/>
      <c r="AB351" s="582"/>
    </row>
    <row r="352" spans="6:28" ht="12.75" customHeight="1">
      <c r="F352" s="582"/>
      <c r="G352" s="582"/>
      <c r="H352" s="582"/>
      <c r="I352" s="582"/>
      <c r="J352" s="582"/>
      <c r="K352" s="582"/>
      <c r="L352" s="582"/>
      <c r="M352" s="582"/>
      <c r="N352" s="582"/>
      <c r="O352" s="582"/>
      <c r="P352" s="582"/>
      <c r="Q352" s="582"/>
      <c r="R352" s="582"/>
      <c r="S352" s="582"/>
      <c r="T352" s="582"/>
      <c r="U352" s="582"/>
      <c r="V352" s="582"/>
      <c r="W352" s="582"/>
      <c r="X352" s="582"/>
      <c r="Y352" s="582"/>
      <c r="Z352" s="582"/>
      <c r="AA352" s="582"/>
      <c r="AB352" s="582"/>
    </row>
    <row r="353" spans="6:28" ht="12.75" customHeight="1">
      <c r="F353" s="582"/>
      <c r="G353" s="582"/>
      <c r="H353" s="582"/>
      <c r="I353" s="582"/>
      <c r="J353" s="582"/>
      <c r="K353" s="582"/>
      <c r="L353" s="582"/>
      <c r="M353" s="582"/>
      <c r="N353" s="582"/>
      <c r="O353" s="582"/>
      <c r="P353" s="582"/>
      <c r="Q353" s="582"/>
      <c r="R353" s="582"/>
      <c r="S353" s="582"/>
      <c r="T353" s="582"/>
      <c r="U353" s="582"/>
      <c r="V353" s="582"/>
      <c r="W353" s="582"/>
      <c r="X353" s="582"/>
      <c r="Y353" s="582"/>
      <c r="Z353" s="582"/>
      <c r="AA353" s="582"/>
      <c r="AB353" s="582"/>
    </row>
    <row r="354" spans="6:28" ht="12.75" customHeight="1">
      <c r="F354" s="582"/>
      <c r="G354" s="582"/>
      <c r="H354" s="582"/>
      <c r="I354" s="582"/>
      <c r="J354" s="582"/>
      <c r="K354" s="582"/>
      <c r="L354" s="582"/>
      <c r="M354" s="582"/>
      <c r="N354" s="582"/>
      <c r="O354" s="582"/>
      <c r="P354" s="582"/>
      <c r="Q354" s="582"/>
      <c r="R354" s="582"/>
      <c r="S354" s="582"/>
      <c r="T354" s="582"/>
      <c r="U354" s="582"/>
      <c r="V354" s="582"/>
      <c r="W354" s="582"/>
      <c r="X354" s="582"/>
      <c r="Y354" s="582"/>
      <c r="Z354" s="582"/>
      <c r="AA354" s="582"/>
      <c r="AB354" s="582"/>
    </row>
    <row r="355" spans="6:28" ht="12.75" customHeight="1">
      <c r="F355" s="582"/>
      <c r="G355" s="582"/>
      <c r="H355" s="582"/>
      <c r="I355" s="582"/>
      <c r="J355" s="582"/>
      <c r="K355" s="582"/>
      <c r="L355" s="582"/>
      <c r="M355" s="582"/>
      <c r="N355" s="582"/>
      <c r="O355" s="582"/>
      <c r="P355" s="582"/>
      <c r="Q355" s="582"/>
      <c r="R355" s="582"/>
      <c r="S355" s="582"/>
      <c r="T355" s="582"/>
      <c r="U355" s="582"/>
      <c r="V355" s="582"/>
      <c r="W355" s="582"/>
      <c r="X355" s="582"/>
      <c r="Y355" s="582"/>
      <c r="Z355" s="582"/>
      <c r="AA355" s="582"/>
      <c r="AB355" s="582"/>
    </row>
    <row r="356" spans="6:28" ht="12.75" customHeight="1">
      <c r="F356" s="582"/>
      <c r="G356" s="582"/>
      <c r="H356" s="582"/>
      <c r="I356" s="582"/>
      <c r="J356" s="582"/>
      <c r="K356" s="582"/>
      <c r="L356" s="582"/>
      <c r="M356" s="582"/>
      <c r="N356" s="582"/>
      <c r="O356" s="582"/>
      <c r="P356" s="582"/>
      <c r="Q356" s="582"/>
      <c r="R356" s="582"/>
      <c r="S356" s="582"/>
      <c r="T356" s="582"/>
      <c r="U356" s="582"/>
      <c r="V356" s="582"/>
      <c r="W356" s="582"/>
      <c r="X356" s="582"/>
      <c r="Y356" s="582"/>
      <c r="Z356" s="582"/>
      <c r="AA356" s="582"/>
      <c r="AB356" s="582"/>
    </row>
    <row r="357" spans="6:28" ht="12.75" customHeight="1">
      <c r="F357" s="582"/>
      <c r="G357" s="582"/>
      <c r="H357" s="582"/>
      <c r="I357" s="582"/>
      <c r="J357" s="582"/>
      <c r="K357" s="582"/>
      <c r="L357" s="582"/>
      <c r="M357" s="582"/>
      <c r="N357" s="582"/>
      <c r="O357" s="582"/>
      <c r="P357" s="582"/>
      <c r="Q357" s="582"/>
      <c r="R357" s="582"/>
      <c r="S357" s="582"/>
      <c r="T357" s="582"/>
      <c r="U357" s="582"/>
      <c r="V357" s="582"/>
      <c r="W357" s="582"/>
      <c r="X357" s="582"/>
      <c r="Y357" s="582"/>
      <c r="Z357" s="582"/>
      <c r="AA357" s="582"/>
      <c r="AB357" s="582"/>
    </row>
    <row r="358" spans="6:28" ht="12.75" customHeight="1">
      <c r="F358" s="582"/>
      <c r="G358" s="582"/>
      <c r="H358" s="582"/>
      <c r="I358" s="582"/>
      <c r="J358" s="582"/>
      <c r="K358" s="582"/>
      <c r="L358" s="582"/>
      <c r="M358" s="582"/>
      <c r="N358" s="582"/>
      <c r="O358" s="582"/>
      <c r="P358" s="582"/>
      <c r="Q358" s="582"/>
      <c r="R358" s="582"/>
      <c r="S358" s="582"/>
      <c r="T358" s="582"/>
      <c r="U358" s="582"/>
      <c r="V358" s="582"/>
      <c r="W358" s="582"/>
      <c r="X358" s="582"/>
      <c r="Y358" s="582"/>
      <c r="Z358" s="582"/>
      <c r="AA358" s="582"/>
      <c r="AB358" s="582"/>
    </row>
    <row r="359" spans="6:28" ht="12.75" customHeight="1">
      <c r="F359" s="582"/>
      <c r="G359" s="582"/>
      <c r="H359" s="582"/>
      <c r="I359" s="582"/>
      <c r="J359" s="582"/>
      <c r="K359" s="582"/>
      <c r="L359" s="582"/>
      <c r="M359" s="582"/>
      <c r="N359" s="582"/>
      <c r="O359" s="582"/>
      <c r="P359" s="582"/>
      <c r="Q359" s="582"/>
      <c r="R359" s="582"/>
      <c r="S359" s="582"/>
      <c r="T359" s="582"/>
      <c r="U359" s="582"/>
      <c r="V359" s="582"/>
      <c r="W359" s="582"/>
      <c r="X359" s="582"/>
      <c r="Y359" s="582"/>
      <c r="Z359" s="582"/>
      <c r="AA359" s="582"/>
      <c r="AB359" s="582"/>
    </row>
    <row r="360" spans="6:28" ht="12.75" customHeight="1">
      <c r="F360" s="582"/>
      <c r="G360" s="582"/>
      <c r="H360" s="582"/>
      <c r="I360" s="582"/>
      <c r="J360" s="582"/>
      <c r="K360" s="582"/>
      <c r="L360" s="582"/>
      <c r="M360" s="582"/>
      <c r="N360" s="582"/>
      <c r="O360" s="582"/>
      <c r="P360" s="582"/>
      <c r="Q360" s="582"/>
      <c r="R360" s="582"/>
      <c r="S360" s="582"/>
      <c r="T360" s="582"/>
      <c r="U360" s="582"/>
      <c r="V360" s="582"/>
      <c r="W360" s="582"/>
      <c r="X360" s="582"/>
      <c r="Y360" s="582"/>
      <c r="Z360" s="582"/>
      <c r="AA360" s="582"/>
      <c r="AB360" s="582"/>
    </row>
    <row r="361" spans="6:28" ht="12.75" customHeight="1">
      <c r="F361" s="582"/>
      <c r="G361" s="582"/>
      <c r="H361" s="582"/>
      <c r="I361" s="582"/>
      <c r="J361" s="582"/>
      <c r="K361" s="582"/>
      <c r="L361" s="582"/>
      <c r="M361" s="582"/>
      <c r="N361" s="582"/>
      <c r="O361" s="582"/>
      <c r="P361" s="582"/>
      <c r="Q361" s="582"/>
      <c r="R361" s="582"/>
      <c r="S361" s="582"/>
      <c r="T361" s="582"/>
      <c r="U361" s="582"/>
      <c r="V361" s="582"/>
      <c r="W361" s="582"/>
      <c r="X361" s="582"/>
      <c r="Y361" s="582"/>
      <c r="Z361" s="582"/>
      <c r="AA361" s="582"/>
      <c r="AB361" s="582"/>
    </row>
    <row r="362" spans="6:28" ht="12.75" customHeight="1">
      <c r="F362" s="582"/>
      <c r="G362" s="582"/>
      <c r="H362" s="582"/>
      <c r="I362" s="582"/>
      <c r="J362" s="582"/>
      <c r="K362" s="582"/>
      <c r="L362" s="582"/>
      <c r="M362" s="582"/>
      <c r="N362" s="582"/>
      <c r="O362" s="582"/>
      <c r="P362" s="582"/>
      <c r="Q362" s="582"/>
      <c r="R362" s="582"/>
      <c r="S362" s="582"/>
      <c r="T362" s="582"/>
      <c r="U362" s="582"/>
      <c r="V362" s="582"/>
      <c r="W362" s="582"/>
      <c r="X362" s="582"/>
      <c r="Y362" s="582"/>
      <c r="Z362" s="582"/>
      <c r="AA362" s="582"/>
      <c r="AB362" s="582"/>
    </row>
    <row r="363" spans="6:28" ht="12.75" customHeight="1">
      <c r="F363" s="582"/>
      <c r="G363" s="582"/>
      <c r="H363" s="582"/>
      <c r="I363" s="582"/>
      <c r="J363" s="582"/>
      <c r="K363" s="582"/>
      <c r="L363" s="582"/>
      <c r="M363" s="582"/>
      <c r="N363" s="582"/>
      <c r="O363" s="582"/>
      <c r="P363" s="582"/>
      <c r="Q363" s="582"/>
      <c r="R363" s="582"/>
      <c r="S363" s="582"/>
      <c r="T363" s="582"/>
      <c r="U363" s="582"/>
      <c r="V363" s="582"/>
      <c r="W363" s="582"/>
      <c r="X363" s="582"/>
      <c r="Y363" s="582"/>
      <c r="Z363" s="582"/>
      <c r="AA363" s="582"/>
      <c r="AB363" s="582"/>
    </row>
    <row r="364" spans="6:28" ht="12.75" customHeight="1">
      <c r="F364" s="582"/>
      <c r="G364" s="582"/>
      <c r="H364" s="582"/>
      <c r="I364" s="582"/>
      <c r="J364" s="582"/>
      <c r="K364" s="582"/>
      <c r="L364" s="582"/>
      <c r="M364" s="582"/>
      <c r="N364" s="582"/>
      <c r="O364" s="582"/>
      <c r="P364" s="582"/>
      <c r="Q364" s="582"/>
      <c r="R364" s="582"/>
      <c r="S364" s="582"/>
      <c r="T364" s="582"/>
      <c r="U364" s="582"/>
      <c r="V364" s="582"/>
      <c r="W364" s="582"/>
      <c r="X364" s="582"/>
      <c r="Y364" s="582"/>
      <c r="Z364" s="582"/>
      <c r="AA364" s="582"/>
      <c r="AB364" s="582"/>
    </row>
    <row r="365" spans="6:28" ht="12.75" customHeight="1">
      <c r="F365" s="582"/>
      <c r="G365" s="582"/>
      <c r="H365" s="582"/>
      <c r="I365" s="582"/>
      <c r="J365" s="582"/>
      <c r="K365" s="582"/>
      <c r="L365" s="582"/>
      <c r="M365" s="582"/>
      <c r="N365" s="582"/>
      <c r="O365" s="582"/>
      <c r="P365" s="582"/>
      <c r="Q365" s="582"/>
      <c r="R365" s="582"/>
      <c r="S365" s="582"/>
      <c r="T365" s="582"/>
      <c r="U365" s="582"/>
      <c r="V365" s="582"/>
      <c r="W365" s="582"/>
      <c r="X365" s="582"/>
      <c r="Y365" s="582"/>
      <c r="Z365" s="582"/>
      <c r="AA365" s="582"/>
      <c r="AB365" s="582"/>
    </row>
    <row r="366" spans="6:28" ht="12.75" customHeight="1">
      <c r="F366" s="582"/>
      <c r="G366" s="582"/>
      <c r="H366" s="582"/>
      <c r="I366" s="582"/>
      <c r="J366" s="582"/>
      <c r="K366" s="582"/>
      <c r="L366" s="582"/>
      <c r="M366" s="582"/>
      <c r="N366" s="582"/>
      <c r="O366" s="582"/>
      <c r="P366" s="582"/>
      <c r="Q366" s="582"/>
      <c r="R366" s="582"/>
      <c r="S366" s="582"/>
      <c r="T366" s="582"/>
      <c r="U366" s="582"/>
      <c r="V366" s="582"/>
      <c r="W366" s="582"/>
      <c r="X366" s="582"/>
      <c r="Y366" s="582"/>
      <c r="Z366" s="582"/>
      <c r="AA366" s="582"/>
      <c r="AB366" s="582"/>
    </row>
    <row r="367" spans="6:28" ht="12.75" customHeight="1">
      <c r="F367" s="582"/>
      <c r="G367" s="582"/>
      <c r="H367" s="582"/>
      <c r="I367" s="582"/>
      <c r="J367" s="582"/>
      <c r="K367" s="582"/>
      <c r="L367" s="582"/>
      <c r="M367" s="582"/>
      <c r="N367" s="582"/>
      <c r="O367" s="582"/>
      <c r="P367" s="582"/>
      <c r="Q367" s="582"/>
      <c r="R367" s="582"/>
      <c r="S367" s="582"/>
      <c r="T367" s="582"/>
      <c r="U367" s="582"/>
      <c r="V367" s="582"/>
      <c r="W367" s="582"/>
      <c r="X367" s="582"/>
      <c r="Y367" s="582"/>
      <c r="Z367" s="582"/>
      <c r="AA367" s="582"/>
      <c r="AB367" s="582"/>
    </row>
    <row r="368" spans="6:28" ht="12.75" customHeight="1">
      <c r="F368" s="582"/>
      <c r="G368" s="582"/>
      <c r="H368" s="582"/>
      <c r="I368" s="582"/>
      <c r="J368" s="582"/>
      <c r="K368" s="582"/>
      <c r="L368" s="582"/>
      <c r="M368" s="582"/>
      <c r="N368" s="582"/>
      <c r="O368" s="582"/>
      <c r="P368" s="582"/>
      <c r="Q368" s="582"/>
      <c r="R368" s="582"/>
      <c r="S368" s="582"/>
      <c r="T368" s="582"/>
      <c r="U368" s="582"/>
      <c r="V368" s="582"/>
      <c r="W368" s="582"/>
      <c r="X368" s="582"/>
      <c r="Y368" s="582"/>
      <c r="Z368" s="582"/>
      <c r="AA368" s="582"/>
      <c r="AB368" s="582"/>
    </row>
    <row r="369" spans="6:28" ht="12.75" customHeight="1">
      <c r="F369" s="582"/>
      <c r="G369" s="582"/>
      <c r="H369" s="582"/>
      <c r="I369" s="582"/>
      <c r="J369" s="582"/>
      <c r="K369" s="582"/>
      <c r="L369" s="582"/>
      <c r="M369" s="582"/>
      <c r="N369" s="582"/>
      <c r="O369" s="582"/>
      <c r="P369" s="582"/>
      <c r="Q369" s="582"/>
      <c r="R369" s="582"/>
      <c r="S369" s="582"/>
      <c r="T369" s="582"/>
      <c r="U369" s="582"/>
      <c r="V369" s="582"/>
      <c r="W369" s="582"/>
      <c r="X369" s="582"/>
      <c r="Y369" s="582"/>
      <c r="Z369" s="582"/>
      <c r="AA369" s="582"/>
      <c r="AB369" s="582"/>
    </row>
    <row r="370" spans="6:28" ht="12.75" customHeight="1">
      <c r="F370" s="582"/>
      <c r="G370" s="582"/>
      <c r="H370" s="582"/>
      <c r="I370" s="582"/>
      <c r="J370" s="582"/>
      <c r="K370" s="582"/>
      <c r="L370" s="582"/>
      <c r="M370" s="582"/>
      <c r="N370" s="582"/>
      <c r="O370" s="582"/>
      <c r="P370" s="582"/>
      <c r="Q370" s="582"/>
      <c r="R370" s="582"/>
      <c r="S370" s="582"/>
      <c r="T370" s="582"/>
      <c r="U370" s="582"/>
      <c r="V370" s="582"/>
      <c r="W370" s="582"/>
      <c r="X370" s="582"/>
      <c r="Y370" s="582"/>
      <c r="Z370" s="582"/>
      <c r="AA370" s="582"/>
      <c r="AB370" s="582"/>
    </row>
    <row r="371" spans="6:28" ht="12.75" customHeight="1">
      <c r="F371" s="582"/>
      <c r="G371" s="582"/>
      <c r="H371" s="582"/>
      <c r="I371" s="582"/>
      <c r="J371" s="582"/>
      <c r="K371" s="582"/>
      <c r="L371" s="582"/>
      <c r="M371" s="582"/>
      <c r="N371" s="582"/>
      <c r="O371" s="582"/>
      <c r="P371" s="582"/>
      <c r="Q371" s="582"/>
      <c r="R371" s="582"/>
      <c r="S371" s="582"/>
      <c r="T371" s="582"/>
      <c r="U371" s="582"/>
      <c r="V371" s="582"/>
      <c r="W371" s="582"/>
      <c r="X371" s="582"/>
      <c r="Y371" s="582"/>
      <c r="Z371" s="582"/>
      <c r="AA371" s="582"/>
      <c r="AB371" s="582"/>
    </row>
    <row r="372" spans="6:28" ht="12.75" customHeight="1">
      <c r="F372" s="582"/>
      <c r="G372" s="582"/>
      <c r="H372" s="582"/>
      <c r="I372" s="582"/>
      <c r="J372" s="582"/>
      <c r="K372" s="582"/>
      <c r="L372" s="582"/>
      <c r="M372" s="582"/>
      <c r="N372" s="582"/>
      <c r="O372" s="582"/>
      <c r="P372" s="582"/>
      <c r="Q372" s="582"/>
      <c r="R372" s="582"/>
      <c r="S372" s="582"/>
      <c r="T372" s="582"/>
      <c r="U372" s="582"/>
      <c r="V372" s="582"/>
      <c r="W372" s="582"/>
      <c r="X372" s="582"/>
      <c r="Y372" s="582"/>
      <c r="Z372" s="582"/>
      <c r="AA372" s="582"/>
      <c r="AB372" s="582"/>
    </row>
    <row r="373" spans="6:28" ht="12.75" customHeight="1">
      <c r="F373" s="582"/>
      <c r="G373" s="582"/>
      <c r="H373" s="582"/>
      <c r="I373" s="582"/>
      <c r="J373" s="582"/>
      <c r="K373" s="582"/>
      <c r="L373" s="582"/>
      <c r="M373" s="582"/>
      <c r="N373" s="582"/>
      <c r="O373" s="582"/>
      <c r="P373" s="582"/>
      <c r="Q373" s="582"/>
      <c r="R373" s="582"/>
      <c r="S373" s="582"/>
      <c r="T373" s="582"/>
      <c r="U373" s="582"/>
      <c r="V373" s="582"/>
      <c r="W373" s="582"/>
      <c r="X373" s="582"/>
      <c r="Y373" s="582"/>
      <c r="Z373" s="582"/>
      <c r="AA373" s="582"/>
      <c r="AB373" s="582"/>
    </row>
    <row r="374" spans="6:28" ht="12.75" customHeight="1">
      <c r="F374" s="582"/>
      <c r="G374" s="582"/>
      <c r="H374" s="582"/>
      <c r="I374" s="582"/>
      <c r="J374" s="582"/>
      <c r="K374" s="582"/>
      <c r="L374" s="582"/>
      <c r="M374" s="582"/>
      <c r="N374" s="582"/>
      <c r="O374" s="582"/>
      <c r="P374" s="582"/>
      <c r="Q374" s="582"/>
      <c r="R374" s="582"/>
      <c r="S374" s="582"/>
      <c r="T374" s="582"/>
      <c r="U374" s="582"/>
      <c r="V374" s="582"/>
      <c r="W374" s="582"/>
      <c r="X374" s="582"/>
      <c r="Y374" s="582"/>
      <c r="Z374" s="582"/>
      <c r="AA374" s="582"/>
      <c r="AB374" s="582"/>
    </row>
    <row r="375" spans="6:28" ht="12.75" customHeight="1">
      <c r="F375" s="582"/>
      <c r="G375" s="582"/>
      <c r="H375" s="582"/>
      <c r="I375" s="582"/>
      <c r="J375" s="582"/>
      <c r="K375" s="582"/>
      <c r="L375" s="582"/>
      <c r="M375" s="582"/>
      <c r="N375" s="582"/>
      <c r="O375" s="582"/>
      <c r="P375" s="582"/>
      <c r="Q375" s="582"/>
      <c r="R375" s="582"/>
      <c r="S375" s="582"/>
      <c r="T375" s="582"/>
      <c r="U375" s="582"/>
      <c r="V375" s="582"/>
      <c r="W375" s="582"/>
      <c r="X375" s="582"/>
      <c r="Y375" s="582"/>
      <c r="Z375" s="582"/>
      <c r="AA375" s="582"/>
      <c r="AB375" s="582"/>
    </row>
    <row r="376" spans="6:28" ht="12.75" customHeight="1">
      <c r="F376" s="582"/>
      <c r="G376" s="582"/>
      <c r="H376" s="582"/>
      <c r="I376" s="582"/>
      <c r="J376" s="582"/>
      <c r="K376" s="582"/>
      <c r="L376" s="582"/>
      <c r="M376" s="582"/>
      <c r="N376" s="582"/>
      <c r="O376" s="582"/>
      <c r="P376" s="582"/>
      <c r="Q376" s="582"/>
      <c r="R376" s="582"/>
      <c r="S376" s="582"/>
      <c r="T376" s="582"/>
      <c r="U376" s="582"/>
      <c r="V376" s="582"/>
      <c r="W376" s="582"/>
      <c r="X376" s="582"/>
      <c r="Y376" s="582"/>
      <c r="Z376" s="582"/>
      <c r="AA376" s="582"/>
      <c r="AB376" s="582"/>
    </row>
    <row r="377" spans="6:28" ht="12.75" customHeight="1">
      <c r="F377" s="582"/>
      <c r="G377" s="582"/>
      <c r="H377" s="582"/>
      <c r="I377" s="582"/>
      <c r="J377" s="582"/>
      <c r="K377" s="582"/>
      <c r="L377" s="582"/>
      <c r="M377" s="582"/>
      <c r="N377" s="582"/>
      <c r="O377" s="582"/>
      <c r="P377" s="582"/>
      <c r="Q377" s="582"/>
      <c r="R377" s="582"/>
      <c r="S377" s="582"/>
      <c r="T377" s="582"/>
      <c r="U377" s="582"/>
      <c r="V377" s="582"/>
      <c r="W377" s="582"/>
      <c r="X377" s="582"/>
      <c r="Y377" s="582"/>
      <c r="Z377" s="582"/>
      <c r="AA377" s="582"/>
      <c r="AB377" s="582"/>
    </row>
    <row r="378" spans="6:28" ht="12.75" customHeight="1">
      <c r="F378" s="582"/>
      <c r="G378" s="582"/>
      <c r="H378" s="582"/>
      <c r="I378" s="582"/>
      <c r="J378" s="582"/>
      <c r="K378" s="582"/>
      <c r="L378" s="582"/>
      <c r="M378" s="582"/>
      <c r="N378" s="582"/>
      <c r="O378" s="582"/>
      <c r="P378" s="582"/>
      <c r="Q378" s="582"/>
      <c r="R378" s="582"/>
      <c r="S378" s="582"/>
      <c r="T378" s="582"/>
      <c r="U378" s="582"/>
      <c r="V378" s="582"/>
      <c r="W378" s="582"/>
      <c r="X378" s="582"/>
      <c r="Y378" s="582"/>
      <c r="Z378" s="582"/>
      <c r="AA378" s="582"/>
      <c r="AB378" s="582"/>
    </row>
    <row r="379" spans="6:28" ht="12.75" customHeight="1">
      <c r="F379" s="582"/>
      <c r="G379" s="582"/>
      <c r="H379" s="582"/>
      <c r="I379" s="582"/>
      <c r="J379" s="582"/>
      <c r="K379" s="582"/>
      <c r="L379" s="582"/>
      <c r="M379" s="582"/>
      <c r="N379" s="582"/>
      <c r="O379" s="582"/>
      <c r="P379" s="582"/>
      <c r="Q379" s="582"/>
      <c r="R379" s="582"/>
      <c r="S379" s="582"/>
      <c r="T379" s="582"/>
      <c r="U379" s="582"/>
      <c r="V379" s="582"/>
      <c r="W379" s="582"/>
      <c r="X379" s="582"/>
      <c r="Y379" s="582"/>
      <c r="Z379" s="582"/>
      <c r="AA379" s="582"/>
      <c r="AB379" s="582"/>
    </row>
    <row r="380" spans="6:28" ht="12.75" customHeight="1">
      <c r="F380" s="582"/>
      <c r="G380" s="582"/>
      <c r="H380" s="582"/>
      <c r="I380" s="582"/>
      <c r="J380" s="582"/>
      <c r="K380" s="582"/>
      <c r="L380" s="582"/>
      <c r="M380" s="582"/>
      <c r="N380" s="582"/>
      <c r="O380" s="582"/>
      <c r="P380" s="582"/>
      <c r="Q380" s="582"/>
      <c r="R380" s="582"/>
      <c r="S380" s="582"/>
      <c r="T380" s="582"/>
      <c r="U380" s="582"/>
      <c r="V380" s="582"/>
      <c r="W380" s="582"/>
      <c r="X380" s="582"/>
      <c r="Y380" s="582"/>
      <c r="Z380" s="582"/>
      <c r="AA380" s="582"/>
      <c r="AB380" s="582"/>
    </row>
    <row r="381" spans="6:28" ht="12.75" customHeight="1">
      <c r="F381" s="582"/>
      <c r="G381" s="582"/>
      <c r="H381" s="582"/>
      <c r="I381" s="582"/>
      <c r="J381" s="582"/>
      <c r="K381" s="582"/>
      <c r="L381" s="582"/>
      <c r="M381" s="582"/>
      <c r="N381" s="582"/>
      <c r="O381" s="582"/>
      <c r="P381" s="582"/>
      <c r="Q381" s="582"/>
      <c r="R381" s="582"/>
      <c r="S381" s="582"/>
      <c r="T381" s="582"/>
      <c r="U381" s="582"/>
      <c r="V381" s="582"/>
      <c r="W381" s="582"/>
      <c r="X381" s="582"/>
      <c r="Y381" s="582"/>
      <c r="Z381" s="582"/>
      <c r="AA381" s="582"/>
      <c r="AB381" s="582"/>
    </row>
    <row r="382" spans="6:28" ht="12.75" customHeight="1">
      <c r="F382" s="582"/>
      <c r="G382" s="582"/>
      <c r="H382" s="582"/>
      <c r="I382" s="582"/>
      <c r="J382" s="582"/>
      <c r="K382" s="582"/>
      <c r="L382" s="582"/>
      <c r="M382" s="582"/>
      <c r="N382" s="582"/>
      <c r="O382" s="582"/>
      <c r="P382" s="582"/>
      <c r="Q382" s="582"/>
      <c r="R382" s="582"/>
      <c r="S382" s="582"/>
      <c r="T382" s="582"/>
      <c r="U382" s="582"/>
      <c r="V382" s="582"/>
      <c r="W382" s="582"/>
      <c r="X382" s="582"/>
      <c r="Y382" s="582"/>
      <c r="Z382" s="582"/>
      <c r="AA382" s="582"/>
      <c r="AB382" s="582"/>
    </row>
    <row r="383" spans="6:28" ht="12.75" customHeight="1">
      <c r="F383" s="582"/>
      <c r="G383" s="582"/>
      <c r="H383" s="582"/>
      <c r="I383" s="582"/>
      <c r="J383" s="582"/>
      <c r="K383" s="582"/>
      <c r="L383" s="582"/>
      <c r="M383" s="582"/>
      <c r="N383" s="582"/>
      <c r="O383" s="582"/>
      <c r="P383" s="582"/>
      <c r="Q383" s="582"/>
      <c r="R383" s="582"/>
      <c r="S383" s="582"/>
      <c r="T383" s="582"/>
      <c r="U383" s="582"/>
      <c r="V383" s="582"/>
      <c r="W383" s="582"/>
      <c r="X383" s="582"/>
      <c r="Y383" s="582"/>
      <c r="Z383" s="582"/>
      <c r="AA383" s="582"/>
      <c r="AB383" s="582"/>
    </row>
    <row r="384" spans="6:28" ht="12.75" customHeight="1">
      <c r="F384" s="582"/>
      <c r="G384" s="582"/>
      <c r="H384" s="582"/>
      <c r="I384" s="582"/>
      <c r="J384" s="582"/>
      <c r="K384" s="582"/>
      <c r="L384" s="582"/>
      <c r="M384" s="582"/>
      <c r="N384" s="582"/>
      <c r="O384" s="582"/>
      <c r="P384" s="582"/>
      <c r="Q384" s="582"/>
      <c r="R384" s="582"/>
      <c r="S384" s="582"/>
      <c r="T384" s="582"/>
      <c r="U384" s="582"/>
      <c r="V384" s="582"/>
      <c r="W384" s="582"/>
      <c r="X384" s="582"/>
      <c r="Y384" s="582"/>
      <c r="Z384" s="582"/>
      <c r="AA384" s="582"/>
      <c r="AB384" s="582"/>
    </row>
    <row r="385" spans="6:28" ht="12.75" customHeight="1">
      <c r="F385" s="582"/>
      <c r="G385" s="582"/>
      <c r="H385" s="582"/>
      <c r="I385" s="582"/>
      <c r="J385" s="582"/>
      <c r="K385" s="582"/>
      <c r="L385" s="582"/>
      <c r="M385" s="582"/>
      <c r="N385" s="582"/>
      <c r="O385" s="582"/>
      <c r="P385" s="582"/>
      <c r="Q385" s="582"/>
      <c r="R385" s="582"/>
      <c r="S385" s="582"/>
      <c r="T385" s="582"/>
      <c r="U385" s="582"/>
      <c r="V385" s="582"/>
      <c r="W385" s="582"/>
      <c r="X385" s="582"/>
      <c r="Y385" s="582"/>
      <c r="Z385" s="582"/>
      <c r="AA385" s="582"/>
      <c r="AB385" s="582"/>
    </row>
    <row r="386" spans="6:28" ht="12.75" customHeight="1">
      <c r="F386" s="582"/>
      <c r="G386" s="582"/>
      <c r="H386" s="582"/>
      <c r="I386" s="582"/>
      <c r="J386" s="582"/>
      <c r="K386" s="582"/>
      <c r="L386" s="582"/>
      <c r="M386" s="582"/>
      <c r="N386" s="582"/>
      <c r="O386" s="582"/>
      <c r="P386" s="582"/>
      <c r="Q386" s="582"/>
      <c r="R386" s="582"/>
      <c r="S386" s="582"/>
      <c r="T386" s="582"/>
      <c r="U386" s="582"/>
      <c r="V386" s="582"/>
      <c r="W386" s="582"/>
      <c r="X386" s="582"/>
      <c r="Y386" s="582"/>
      <c r="Z386" s="582"/>
      <c r="AA386" s="582"/>
      <c r="AB386" s="582"/>
    </row>
    <row r="387" spans="6:28" ht="12.75" customHeight="1">
      <c r="F387" s="582"/>
      <c r="G387" s="582"/>
      <c r="H387" s="582"/>
      <c r="I387" s="582"/>
      <c r="J387" s="582"/>
      <c r="K387" s="582"/>
      <c r="L387" s="582"/>
      <c r="M387" s="582"/>
      <c r="N387" s="582"/>
      <c r="O387" s="582"/>
      <c r="P387" s="582"/>
      <c r="Q387" s="582"/>
      <c r="R387" s="582"/>
      <c r="S387" s="582"/>
      <c r="T387" s="582"/>
      <c r="U387" s="582"/>
      <c r="V387" s="582"/>
      <c r="W387" s="582"/>
      <c r="X387" s="582"/>
      <c r="Y387" s="582"/>
      <c r="Z387" s="582"/>
      <c r="AA387" s="582"/>
      <c r="AB387" s="582"/>
    </row>
    <row r="388" spans="6:28" ht="12.75" customHeight="1">
      <c r="F388" s="582"/>
      <c r="G388" s="582"/>
      <c r="H388" s="582"/>
      <c r="I388" s="582"/>
      <c r="J388" s="582"/>
      <c r="K388" s="582"/>
      <c r="L388" s="582"/>
      <c r="M388" s="582"/>
      <c r="N388" s="582"/>
      <c r="O388" s="582"/>
      <c r="P388" s="582"/>
      <c r="Q388" s="582"/>
      <c r="R388" s="582"/>
      <c r="S388" s="582"/>
      <c r="T388" s="582"/>
      <c r="U388" s="582"/>
      <c r="V388" s="582"/>
      <c r="W388" s="582"/>
      <c r="X388" s="582"/>
      <c r="Y388" s="582"/>
      <c r="Z388" s="582"/>
      <c r="AA388" s="582"/>
      <c r="AB388" s="582"/>
    </row>
    <row r="389" spans="6:28" ht="12.75" customHeight="1">
      <c r="F389" s="582"/>
      <c r="G389" s="582"/>
      <c r="H389" s="582"/>
      <c r="I389" s="582"/>
      <c r="J389" s="582"/>
      <c r="K389" s="582"/>
      <c r="L389" s="582"/>
      <c r="M389" s="582"/>
      <c r="N389" s="582"/>
      <c r="O389" s="582"/>
      <c r="P389" s="582"/>
      <c r="Q389" s="582"/>
      <c r="R389" s="582"/>
      <c r="S389" s="582"/>
      <c r="T389" s="582"/>
      <c r="U389" s="582"/>
      <c r="V389" s="582"/>
      <c r="W389" s="582"/>
      <c r="X389" s="582"/>
      <c r="Y389" s="582"/>
      <c r="Z389" s="582"/>
      <c r="AA389" s="582"/>
      <c r="AB389" s="582"/>
    </row>
    <row r="390" spans="6:28" ht="12.75" customHeight="1">
      <c r="F390" s="582"/>
      <c r="G390" s="582"/>
      <c r="H390" s="582"/>
      <c r="I390" s="582"/>
      <c r="J390" s="582"/>
      <c r="K390" s="582"/>
      <c r="L390" s="582"/>
      <c r="M390" s="582"/>
      <c r="N390" s="582"/>
      <c r="O390" s="582"/>
      <c r="P390" s="582"/>
      <c r="Q390" s="582"/>
      <c r="R390" s="582"/>
      <c r="S390" s="582"/>
      <c r="T390" s="582"/>
      <c r="U390" s="582"/>
      <c r="V390" s="582"/>
      <c r="W390" s="582"/>
      <c r="X390" s="582"/>
      <c r="Y390" s="582"/>
      <c r="Z390" s="582"/>
      <c r="AA390" s="582"/>
      <c r="AB390" s="582"/>
    </row>
    <row r="391" spans="6:28" ht="12.75" customHeight="1">
      <c r="F391" s="582"/>
      <c r="G391" s="582"/>
      <c r="H391" s="582"/>
      <c r="I391" s="582"/>
      <c r="J391" s="582"/>
      <c r="K391" s="582"/>
      <c r="L391" s="582"/>
      <c r="M391" s="582"/>
      <c r="N391" s="582"/>
      <c r="O391" s="582"/>
      <c r="P391" s="582"/>
      <c r="Q391" s="582"/>
      <c r="R391" s="582"/>
      <c r="S391" s="582"/>
      <c r="T391" s="582"/>
      <c r="U391" s="582"/>
      <c r="V391" s="582"/>
      <c r="W391" s="582"/>
      <c r="X391" s="582"/>
      <c r="Y391" s="582"/>
      <c r="Z391" s="582"/>
      <c r="AA391" s="582"/>
      <c r="AB391" s="582"/>
    </row>
    <row r="392" spans="6:28" ht="12.75" customHeight="1">
      <c r="F392" s="582"/>
      <c r="G392" s="582"/>
      <c r="H392" s="582"/>
      <c r="I392" s="582"/>
      <c r="J392" s="582"/>
      <c r="K392" s="582"/>
      <c r="L392" s="582"/>
      <c r="M392" s="582"/>
      <c r="N392" s="582"/>
      <c r="O392" s="582"/>
      <c r="P392" s="582"/>
      <c r="Q392" s="582"/>
      <c r="R392" s="582"/>
      <c r="S392" s="582"/>
      <c r="T392" s="582"/>
      <c r="U392" s="582"/>
      <c r="V392" s="582"/>
      <c r="W392" s="582"/>
      <c r="X392" s="582"/>
      <c r="Y392" s="582"/>
      <c r="Z392" s="582"/>
      <c r="AA392" s="582"/>
      <c r="AB392" s="582"/>
    </row>
    <row r="393" spans="6:28" ht="12.75" customHeight="1">
      <c r="F393" s="582"/>
      <c r="G393" s="582"/>
      <c r="H393" s="582"/>
      <c r="I393" s="582"/>
      <c r="J393" s="582"/>
      <c r="K393" s="582"/>
      <c r="L393" s="582"/>
      <c r="M393" s="582"/>
      <c r="N393" s="582"/>
      <c r="O393" s="582"/>
      <c r="P393" s="582"/>
      <c r="Q393" s="582"/>
      <c r="R393" s="582"/>
      <c r="S393" s="582"/>
      <c r="T393" s="582"/>
      <c r="U393" s="582"/>
      <c r="V393" s="582"/>
      <c r="W393" s="582"/>
      <c r="X393" s="582"/>
      <c r="Y393" s="582"/>
      <c r="Z393" s="582"/>
      <c r="AA393" s="582"/>
      <c r="AB393" s="582"/>
    </row>
    <row r="394" spans="6:28" ht="12.75" customHeight="1">
      <c r="F394" s="582"/>
      <c r="G394" s="582"/>
      <c r="H394" s="582"/>
      <c r="I394" s="582"/>
      <c r="J394" s="582"/>
      <c r="K394" s="582"/>
      <c r="L394" s="582"/>
      <c r="M394" s="582"/>
      <c r="N394" s="582"/>
      <c r="O394" s="582"/>
      <c r="P394" s="582"/>
      <c r="Q394" s="582"/>
      <c r="R394" s="582"/>
      <c r="S394" s="582"/>
      <c r="T394" s="582"/>
      <c r="U394" s="582"/>
      <c r="V394" s="582"/>
      <c r="W394" s="582"/>
      <c r="X394" s="582"/>
      <c r="Y394" s="582"/>
      <c r="Z394" s="582"/>
      <c r="AA394" s="582"/>
      <c r="AB394" s="582"/>
    </row>
    <row r="395" spans="6:28" ht="12.75" customHeight="1">
      <c r="F395" s="582"/>
      <c r="G395" s="582"/>
      <c r="H395" s="582"/>
      <c r="I395" s="582"/>
      <c r="J395" s="582"/>
      <c r="K395" s="582"/>
      <c r="L395" s="582"/>
      <c r="M395" s="582"/>
      <c r="N395" s="582"/>
      <c r="O395" s="582"/>
      <c r="P395" s="582"/>
      <c r="Q395" s="582"/>
      <c r="R395" s="582"/>
      <c r="S395" s="582"/>
      <c r="T395" s="582"/>
      <c r="U395" s="582"/>
      <c r="V395" s="582"/>
      <c r="W395" s="582"/>
      <c r="X395" s="582"/>
      <c r="Y395" s="582"/>
      <c r="Z395" s="582"/>
      <c r="AA395" s="582"/>
      <c r="AB395" s="582"/>
    </row>
    <row r="396" spans="6:28" ht="12.75" customHeight="1">
      <c r="F396" s="582"/>
      <c r="G396" s="582"/>
      <c r="H396" s="582"/>
      <c r="I396" s="582"/>
      <c r="J396" s="582"/>
      <c r="K396" s="582"/>
      <c r="L396" s="582"/>
      <c r="M396" s="582"/>
      <c r="N396" s="582"/>
      <c r="O396" s="582"/>
      <c r="P396" s="582"/>
      <c r="Q396" s="582"/>
      <c r="R396" s="582"/>
      <c r="S396" s="582"/>
      <c r="T396" s="582"/>
      <c r="U396" s="582"/>
      <c r="V396" s="582"/>
      <c r="W396" s="582"/>
      <c r="X396" s="582"/>
      <c r="Y396" s="582"/>
      <c r="Z396" s="582"/>
      <c r="AA396" s="582"/>
      <c r="AB396" s="582"/>
    </row>
    <row r="397" spans="6:28" ht="12.75" customHeight="1">
      <c r="F397" s="582"/>
      <c r="G397" s="582"/>
      <c r="H397" s="582"/>
      <c r="I397" s="582"/>
      <c r="J397" s="582"/>
      <c r="K397" s="582"/>
      <c r="L397" s="582"/>
      <c r="M397" s="582"/>
      <c r="N397" s="582"/>
      <c r="O397" s="582"/>
      <c r="P397" s="582"/>
      <c r="Q397" s="582"/>
      <c r="R397" s="582"/>
      <c r="S397" s="582"/>
      <c r="T397" s="582"/>
      <c r="U397" s="582"/>
      <c r="V397" s="582"/>
      <c r="W397" s="582"/>
      <c r="X397" s="582"/>
      <c r="Y397" s="582"/>
      <c r="Z397" s="582"/>
      <c r="AA397" s="582"/>
      <c r="AB397" s="582"/>
    </row>
    <row r="398" spans="6:28" ht="12.75" customHeight="1">
      <c r="F398" s="582"/>
      <c r="G398" s="582"/>
      <c r="H398" s="582"/>
      <c r="I398" s="582"/>
      <c r="J398" s="582"/>
      <c r="K398" s="582"/>
      <c r="L398" s="582"/>
      <c r="M398" s="582"/>
      <c r="N398" s="582"/>
      <c r="O398" s="582"/>
      <c r="P398" s="582"/>
      <c r="Q398" s="582"/>
      <c r="R398" s="582"/>
      <c r="S398" s="582"/>
      <c r="T398" s="582"/>
      <c r="U398" s="582"/>
      <c r="V398" s="582"/>
      <c r="W398" s="582"/>
      <c r="X398" s="582"/>
      <c r="Y398" s="582"/>
      <c r="Z398" s="582"/>
      <c r="AA398" s="582"/>
      <c r="AB398" s="582"/>
    </row>
    <row r="399" spans="6:28" ht="12.75" customHeight="1">
      <c r="F399" s="582"/>
      <c r="G399" s="582"/>
      <c r="H399" s="582"/>
      <c r="I399" s="582"/>
      <c r="J399" s="582"/>
      <c r="K399" s="582"/>
      <c r="L399" s="582"/>
      <c r="M399" s="582"/>
      <c r="N399" s="582"/>
      <c r="O399" s="582"/>
      <c r="P399" s="582"/>
      <c r="Q399" s="582"/>
      <c r="R399" s="582"/>
      <c r="S399" s="582"/>
      <c r="T399" s="582"/>
      <c r="U399" s="582"/>
      <c r="V399" s="582"/>
      <c r="W399" s="582"/>
      <c r="X399" s="582"/>
      <c r="Y399" s="582"/>
      <c r="Z399" s="582"/>
      <c r="AA399" s="582"/>
      <c r="AB399" s="582"/>
    </row>
    <row r="400" spans="6:28" ht="12.75" customHeight="1">
      <c r="F400" s="582"/>
      <c r="G400" s="582"/>
      <c r="H400" s="582"/>
      <c r="I400" s="582"/>
      <c r="J400" s="582"/>
      <c r="K400" s="582"/>
      <c r="L400" s="582"/>
      <c r="M400" s="582"/>
      <c r="N400" s="582"/>
      <c r="O400" s="582"/>
      <c r="P400" s="582"/>
      <c r="Q400" s="582"/>
      <c r="R400" s="582"/>
      <c r="S400" s="582"/>
      <c r="T400" s="582"/>
      <c r="U400" s="582"/>
      <c r="V400" s="582"/>
      <c r="W400" s="582"/>
      <c r="X400" s="582"/>
      <c r="Y400" s="582"/>
      <c r="Z400" s="582"/>
      <c r="AA400" s="582"/>
      <c r="AB400" s="582"/>
    </row>
    <row r="401" spans="6:28" ht="12.75" customHeight="1">
      <c r="F401" s="582"/>
      <c r="G401" s="582"/>
      <c r="H401" s="582"/>
      <c r="I401" s="582"/>
      <c r="J401" s="582"/>
      <c r="K401" s="582"/>
      <c r="L401" s="582"/>
      <c r="M401" s="582"/>
      <c r="N401" s="582"/>
      <c r="O401" s="582"/>
      <c r="P401" s="582"/>
      <c r="Q401" s="582"/>
      <c r="R401" s="582"/>
      <c r="S401" s="582"/>
      <c r="T401" s="582"/>
      <c r="U401" s="582"/>
      <c r="V401" s="582"/>
      <c r="W401" s="582"/>
      <c r="X401" s="582"/>
      <c r="Y401" s="582"/>
      <c r="Z401" s="582"/>
      <c r="AA401" s="582"/>
      <c r="AB401" s="582"/>
    </row>
    <row r="402" spans="6:28" ht="12.75" customHeight="1">
      <c r="F402" s="582"/>
      <c r="G402" s="582"/>
      <c r="H402" s="582"/>
      <c r="I402" s="582"/>
      <c r="J402" s="582"/>
      <c r="K402" s="582"/>
      <c r="L402" s="582"/>
      <c r="M402" s="582"/>
      <c r="N402" s="582"/>
      <c r="O402" s="582"/>
      <c r="P402" s="582"/>
      <c r="Q402" s="582"/>
      <c r="R402" s="582"/>
      <c r="S402" s="582"/>
      <c r="T402" s="582"/>
      <c r="U402" s="582"/>
      <c r="V402" s="582"/>
      <c r="W402" s="582"/>
      <c r="X402" s="582"/>
      <c r="Y402" s="582"/>
      <c r="Z402" s="582"/>
      <c r="AA402" s="582"/>
      <c r="AB402" s="582"/>
    </row>
    <row r="403" spans="6:28" ht="12.75" customHeight="1">
      <c r="F403" s="582"/>
      <c r="G403" s="582"/>
      <c r="H403" s="582"/>
      <c r="I403" s="582"/>
      <c r="J403" s="582"/>
      <c r="K403" s="582"/>
      <c r="L403" s="582"/>
      <c r="M403" s="582"/>
      <c r="N403" s="582"/>
      <c r="O403" s="582"/>
      <c r="P403" s="582"/>
      <c r="Q403" s="582"/>
      <c r="R403" s="582"/>
      <c r="S403" s="582"/>
      <c r="T403" s="582"/>
      <c r="U403" s="582"/>
      <c r="V403" s="582"/>
      <c r="W403" s="582"/>
      <c r="X403" s="582"/>
      <c r="Y403" s="582"/>
      <c r="Z403" s="582"/>
      <c r="AA403" s="582"/>
      <c r="AB403" s="582"/>
    </row>
    <row r="404" spans="6:28" ht="12.75" customHeight="1">
      <c r="F404" s="582"/>
      <c r="G404" s="582"/>
      <c r="H404" s="582"/>
      <c r="I404" s="582"/>
      <c r="J404" s="582"/>
      <c r="K404" s="582"/>
      <c r="L404" s="582"/>
      <c r="M404" s="582"/>
      <c r="N404" s="582"/>
      <c r="O404" s="582"/>
      <c r="P404" s="582"/>
      <c r="Q404" s="582"/>
      <c r="R404" s="582"/>
      <c r="S404" s="582"/>
      <c r="T404" s="582"/>
      <c r="U404" s="582"/>
      <c r="V404" s="582"/>
      <c r="W404" s="582"/>
      <c r="X404" s="582"/>
      <c r="Y404" s="582"/>
      <c r="Z404" s="582"/>
      <c r="AA404" s="582"/>
      <c r="AB404" s="582"/>
    </row>
    <row r="405" spans="6:28" ht="12.75" customHeight="1">
      <c r="F405" s="582"/>
      <c r="G405" s="582"/>
      <c r="H405" s="582"/>
      <c r="I405" s="582"/>
      <c r="J405" s="582"/>
      <c r="K405" s="582"/>
      <c r="L405" s="582"/>
      <c r="M405" s="582"/>
      <c r="N405" s="582"/>
      <c r="O405" s="582"/>
      <c r="P405" s="582"/>
      <c r="Q405" s="582"/>
      <c r="R405" s="582"/>
      <c r="S405" s="582"/>
      <c r="T405" s="582"/>
      <c r="U405" s="582"/>
      <c r="V405" s="582"/>
      <c r="W405" s="582"/>
      <c r="X405" s="582"/>
      <c r="Y405" s="582"/>
      <c r="Z405" s="582"/>
      <c r="AA405" s="582"/>
      <c r="AB405" s="582"/>
    </row>
    <row r="406" spans="6:28" ht="12.75" customHeight="1">
      <c r="F406" s="582"/>
      <c r="G406" s="582"/>
      <c r="H406" s="582"/>
      <c r="I406" s="582"/>
      <c r="J406" s="582"/>
      <c r="K406" s="582"/>
      <c r="L406" s="582"/>
      <c r="M406" s="582"/>
      <c r="N406" s="582"/>
      <c r="O406" s="582"/>
      <c r="P406" s="582"/>
      <c r="Q406" s="582"/>
      <c r="R406" s="582"/>
      <c r="S406" s="582"/>
      <c r="T406" s="582"/>
      <c r="U406" s="582"/>
      <c r="V406" s="582"/>
      <c r="W406" s="582"/>
      <c r="X406" s="582"/>
      <c r="Y406" s="582"/>
      <c r="Z406" s="582"/>
      <c r="AA406" s="582"/>
      <c r="AB406" s="582"/>
    </row>
    <row r="407" spans="6:28" ht="12.75" customHeight="1">
      <c r="F407" s="582"/>
      <c r="G407" s="582"/>
      <c r="H407" s="582"/>
      <c r="I407" s="582"/>
      <c r="J407" s="582"/>
      <c r="K407" s="582"/>
      <c r="L407" s="582"/>
      <c r="M407" s="582"/>
      <c r="N407" s="582"/>
      <c r="O407" s="582"/>
      <c r="P407" s="582"/>
      <c r="Q407" s="582"/>
      <c r="R407" s="582"/>
      <c r="S407" s="582"/>
      <c r="T407" s="582"/>
      <c r="U407" s="582"/>
      <c r="V407" s="582"/>
      <c r="W407" s="582"/>
      <c r="X407" s="582"/>
      <c r="Y407" s="582"/>
      <c r="Z407" s="582"/>
      <c r="AA407" s="582"/>
      <c r="AB407" s="582"/>
    </row>
    <row r="408" spans="6:28" ht="12.75" customHeight="1">
      <c r="F408" s="582"/>
      <c r="G408" s="582"/>
      <c r="H408" s="582"/>
      <c r="I408" s="582"/>
      <c r="J408" s="582"/>
      <c r="K408" s="582"/>
      <c r="L408" s="582"/>
      <c r="M408" s="582"/>
      <c r="N408" s="582"/>
      <c r="O408" s="582"/>
      <c r="P408" s="582"/>
      <c r="Q408" s="582"/>
      <c r="R408" s="582"/>
      <c r="S408" s="582"/>
      <c r="T408" s="582"/>
      <c r="U408" s="582"/>
      <c r="V408" s="582"/>
      <c r="W408" s="582"/>
      <c r="X408" s="582"/>
      <c r="Y408" s="582"/>
      <c r="Z408" s="582"/>
      <c r="AA408" s="582"/>
      <c r="AB408" s="582"/>
    </row>
    <row r="409" spans="6:28" ht="12.75" customHeight="1">
      <c r="F409" s="582"/>
      <c r="G409" s="582"/>
      <c r="H409" s="582"/>
      <c r="I409" s="582"/>
      <c r="J409" s="582"/>
      <c r="K409" s="582"/>
      <c r="L409" s="582"/>
      <c r="M409" s="582"/>
      <c r="N409" s="582"/>
      <c r="O409" s="582"/>
      <c r="P409" s="582"/>
      <c r="Q409" s="582"/>
      <c r="R409" s="582"/>
      <c r="S409" s="582"/>
      <c r="T409" s="582"/>
      <c r="U409" s="582"/>
      <c r="V409" s="582"/>
      <c r="W409" s="582"/>
      <c r="X409" s="582"/>
      <c r="Y409" s="582"/>
      <c r="Z409" s="582"/>
      <c r="AA409" s="582"/>
      <c r="AB409" s="582"/>
    </row>
    <row r="410" spans="6:28" ht="12.75" customHeight="1">
      <c r="F410" s="582"/>
      <c r="G410" s="582"/>
      <c r="H410" s="582"/>
      <c r="I410" s="582"/>
      <c r="J410" s="582"/>
      <c r="K410" s="582"/>
      <c r="L410" s="582"/>
      <c r="M410" s="582"/>
      <c r="N410" s="582"/>
      <c r="O410" s="582"/>
      <c r="P410" s="582"/>
      <c r="Q410" s="582"/>
      <c r="R410" s="582"/>
      <c r="S410" s="582"/>
      <c r="T410" s="582"/>
      <c r="U410" s="582"/>
      <c r="V410" s="582"/>
      <c r="W410" s="582"/>
      <c r="X410" s="582"/>
      <c r="Y410" s="582"/>
      <c r="Z410" s="582"/>
      <c r="AA410" s="582"/>
      <c r="AB410" s="582"/>
    </row>
    <row r="411" spans="6:28" ht="12.75" customHeight="1">
      <c r="F411" s="582"/>
      <c r="G411" s="582"/>
      <c r="H411" s="582"/>
      <c r="I411" s="582"/>
      <c r="J411" s="582"/>
      <c r="K411" s="582"/>
      <c r="L411" s="582"/>
      <c r="M411" s="582"/>
      <c r="N411" s="582"/>
      <c r="O411" s="582"/>
      <c r="P411" s="582"/>
      <c r="Q411" s="582"/>
      <c r="R411" s="582"/>
      <c r="S411" s="582"/>
      <c r="T411" s="582"/>
      <c r="U411" s="582"/>
      <c r="V411" s="582"/>
      <c r="W411" s="582"/>
      <c r="X411" s="582"/>
      <c r="Y411" s="582"/>
      <c r="Z411" s="582"/>
      <c r="AA411" s="582"/>
      <c r="AB411" s="582"/>
    </row>
    <row r="412" spans="6:28" ht="12.75" customHeight="1">
      <c r="F412" s="582"/>
      <c r="G412" s="582"/>
      <c r="H412" s="582"/>
      <c r="I412" s="582"/>
      <c r="J412" s="582"/>
      <c r="K412" s="582"/>
      <c r="L412" s="582"/>
      <c r="M412" s="582"/>
      <c r="N412" s="582"/>
      <c r="O412" s="582"/>
      <c r="P412" s="582"/>
      <c r="Q412" s="582"/>
      <c r="R412" s="582"/>
      <c r="S412" s="582"/>
      <c r="T412" s="582"/>
      <c r="U412" s="582"/>
      <c r="V412" s="582"/>
      <c r="W412" s="582"/>
      <c r="X412" s="582"/>
      <c r="Y412" s="582"/>
      <c r="Z412" s="582"/>
      <c r="AA412" s="582"/>
      <c r="AB412" s="582"/>
    </row>
    <row r="413" spans="6:28" ht="12.75" customHeight="1">
      <c r="F413" s="582"/>
      <c r="G413" s="582"/>
      <c r="H413" s="582"/>
      <c r="I413" s="582"/>
      <c r="J413" s="582"/>
      <c r="K413" s="582"/>
      <c r="L413" s="582"/>
      <c r="M413" s="582"/>
      <c r="N413" s="582"/>
      <c r="O413" s="582"/>
      <c r="P413" s="582"/>
      <c r="Q413" s="582"/>
      <c r="R413" s="582"/>
      <c r="S413" s="582"/>
      <c r="T413" s="582"/>
      <c r="U413" s="582"/>
      <c r="V413" s="582"/>
      <c r="W413" s="582"/>
      <c r="X413" s="582"/>
      <c r="Y413" s="582"/>
      <c r="Z413" s="582"/>
      <c r="AA413" s="582"/>
      <c r="AB413" s="582"/>
    </row>
    <row r="414" spans="6:28" ht="12.75" customHeight="1">
      <c r="F414" s="582"/>
      <c r="G414" s="582"/>
      <c r="H414" s="582"/>
      <c r="I414" s="582"/>
      <c r="J414" s="582"/>
      <c r="K414" s="582"/>
      <c r="L414" s="582"/>
      <c r="M414" s="582"/>
      <c r="N414" s="582"/>
      <c r="O414" s="582"/>
      <c r="P414" s="582"/>
      <c r="Q414" s="582"/>
      <c r="R414" s="582"/>
      <c r="S414" s="582"/>
      <c r="T414" s="582"/>
      <c r="U414" s="582"/>
      <c r="V414" s="582"/>
      <c r="W414" s="582"/>
      <c r="X414" s="582"/>
      <c r="Y414" s="582"/>
      <c r="Z414" s="582"/>
      <c r="AA414" s="582"/>
      <c r="AB414" s="582"/>
    </row>
    <row r="415" spans="6:28" ht="12.75" customHeight="1">
      <c r="F415" s="582"/>
      <c r="G415" s="582"/>
      <c r="H415" s="582"/>
      <c r="I415" s="582"/>
      <c r="J415" s="582"/>
      <c r="K415" s="582"/>
      <c r="L415" s="582"/>
      <c r="M415" s="582"/>
      <c r="N415" s="582"/>
      <c r="O415" s="582"/>
      <c r="P415" s="582"/>
      <c r="Q415" s="582"/>
      <c r="R415" s="582"/>
      <c r="S415" s="582"/>
      <c r="T415" s="582"/>
      <c r="U415" s="582"/>
      <c r="V415" s="582"/>
      <c r="W415" s="582"/>
      <c r="X415" s="582"/>
      <c r="Y415" s="582"/>
      <c r="Z415" s="582"/>
      <c r="AA415" s="582"/>
      <c r="AB415" s="582"/>
    </row>
    <row r="416" spans="6:28" ht="12.75" customHeight="1">
      <c r="F416" s="582"/>
      <c r="G416" s="582"/>
      <c r="H416" s="582"/>
      <c r="I416" s="582"/>
      <c r="J416" s="582"/>
      <c r="K416" s="582"/>
      <c r="L416" s="582"/>
      <c r="M416" s="582"/>
      <c r="N416" s="582"/>
      <c r="O416" s="582"/>
      <c r="P416" s="582"/>
      <c r="Q416" s="582"/>
      <c r="R416" s="582"/>
      <c r="S416" s="582"/>
      <c r="T416" s="582"/>
      <c r="U416" s="582"/>
      <c r="V416" s="582"/>
      <c r="W416" s="582"/>
      <c r="X416" s="582"/>
      <c r="Y416" s="582"/>
      <c r="Z416" s="582"/>
      <c r="AA416" s="582"/>
      <c r="AB416" s="582"/>
    </row>
    <row r="417" spans="6:28" ht="12.75" customHeight="1">
      <c r="F417" s="582"/>
      <c r="G417" s="582"/>
      <c r="H417" s="582"/>
      <c r="I417" s="582"/>
      <c r="J417" s="582"/>
      <c r="K417" s="582"/>
      <c r="L417" s="582"/>
      <c r="M417" s="582"/>
      <c r="N417" s="582"/>
      <c r="O417" s="582"/>
      <c r="P417" s="582"/>
      <c r="Q417" s="582"/>
      <c r="R417" s="582"/>
      <c r="S417" s="582"/>
      <c r="T417" s="582"/>
      <c r="U417" s="582"/>
      <c r="V417" s="582"/>
      <c r="W417" s="582"/>
      <c r="X417" s="582"/>
      <c r="Y417" s="582"/>
      <c r="Z417" s="582"/>
      <c r="AA417" s="582"/>
      <c r="AB417" s="582"/>
    </row>
    <row r="418" spans="6:28" ht="12.75" customHeight="1">
      <c r="F418" s="582"/>
      <c r="G418" s="582"/>
      <c r="H418" s="582"/>
      <c r="I418" s="582"/>
      <c r="J418" s="582"/>
      <c r="K418" s="582"/>
      <c r="L418" s="582"/>
      <c r="M418" s="582"/>
      <c r="N418" s="582"/>
      <c r="O418" s="582"/>
      <c r="P418" s="582"/>
      <c r="Q418" s="582"/>
      <c r="R418" s="582"/>
      <c r="S418" s="582"/>
      <c r="T418" s="582"/>
      <c r="U418" s="582"/>
      <c r="V418" s="582"/>
      <c r="W418" s="582"/>
      <c r="X418" s="582"/>
      <c r="Y418" s="582"/>
      <c r="Z418" s="582"/>
      <c r="AA418" s="582"/>
      <c r="AB418" s="582"/>
    </row>
    <row r="419" spans="6:28" ht="12.75" customHeight="1">
      <c r="F419" s="582"/>
      <c r="G419" s="582"/>
      <c r="H419" s="582"/>
      <c r="I419" s="582"/>
      <c r="J419" s="582"/>
      <c r="K419" s="582"/>
      <c r="L419" s="582"/>
      <c r="M419" s="582"/>
      <c r="N419" s="582"/>
      <c r="O419" s="582"/>
      <c r="P419" s="582"/>
      <c r="Q419" s="582"/>
      <c r="R419" s="582"/>
      <c r="S419" s="582"/>
      <c r="T419" s="582"/>
      <c r="U419" s="582"/>
      <c r="V419" s="582"/>
      <c r="W419" s="582"/>
      <c r="X419" s="582"/>
      <c r="Y419" s="582"/>
      <c r="Z419" s="582"/>
      <c r="AA419" s="582"/>
      <c r="AB419" s="582"/>
    </row>
    <row r="420" spans="6:28" ht="12.75" customHeight="1">
      <c r="F420" s="582"/>
      <c r="G420" s="582"/>
      <c r="H420" s="582"/>
      <c r="I420" s="582"/>
      <c r="J420" s="582"/>
      <c r="K420" s="582"/>
      <c r="L420" s="582"/>
      <c r="M420" s="582"/>
      <c r="N420" s="582"/>
      <c r="O420" s="582"/>
      <c r="P420" s="582"/>
      <c r="Q420" s="582"/>
      <c r="R420" s="582"/>
      <c r="S420" s="582"/>
      <c r="T420" s="582"/>
      <c r="U420" s="582"/>
      <c r="V420" s="582"/>
      <c r="W420" s="582"/>
      <c r="X420" s="582"/>
      <c r="Y420" s="582"/>
      <c r="Z420" s="582"/>
      <c r="AA420" s="582"/>
      <c r="AB420" s="582"/>
    </row>
    <row r="421" spans="6:28" ht="12.75" customHeight="1">
      <c r="F421" s="582"/>
      <c r="G421" s="582"/>
      <c r="H421" s="582"/>
      <c r="I421" s="582"/>
      <c r="J421" s="582"/>
      <c r="K421" s="582"/>
      <c r="L421" s="582"/>
      <c r="M421" s="582"/>
      <c r="N421" s="582"/>
      <c r="O421" s="582"/>
      <c r="P421" s="582"/>
      <c r="Q421" s="582"/>
      <c r="R421" s="582"/>
      <c r="S421" s="582"/>
      <c r="T421" s="582"/>
      <c r="U421" s="582"/>
      <c r="V421" s="582"/>
      <c r="W421" s="582"/>
      <c r="X421" s="582"/>
      <c r="Y421" s="582"/>
      <c r="Z421" s="582"/>
      <c r="AA421" s="582"/>
      <c r="AB421" s="582"/>
    </row>
    <row r="422" spans="6:28" ht="12.75" customHeight="1">
      <c r="F422" s="582"/>
      <c r="G422" s="582"/>
      <c r="H422" s="582"/>
      <c r="I422" s="582"/>
      <c r="J422" s="582"/>
      <c r="K422" s="582"/>
      <c r="L422" s="582"/>
      <c r="M422" s="582"/>
      <c r="N422" s="582"/>
      <c r="O422" s="582"/>
      <c r="P422" s="582"/>
      <c r="Q422" s="582"/>
      <c r="R422" s="582"/>
      <c r="S422" s="582"/>
      <c r="T422" s="582"/>
      <c r="U422" s="582"/>
      <c r="V422" s="582"/>
      <c r="W422" s="582"/>
      <c r="X422" s="582"/>
      <c r="Y422" s="582"/>
      <c r="Z422" s="582"/>
      <c r="AA422" s="582"/>
      <c r="AB422" s="582"/>
    </row>
    <row r="423" spans="6:28" ht="12.75" customHeight="1">
      <c r="F423" s="582"/>
      <c r="G423" s="582"/>
      <c r="H423" s="582"/>
      <c r="I423" s="582"/>
      <c r="J423" s="582"/>
      <c r="K423" s="582"/>
      <c r="L423" s="582"/>
      <c r="M423" s="582"/>
      <c r="N423" s="582"/>
      <c r="O423" s="582"/>
      <c r="P423" s="582"/>
      <c r="Q423" s="582"/>
      <c r="R423" s="582"/>
      <c r="S423" s="582"/>
      <c r="T423" s="582"/>
      <c r="U423" s="582"/>
      <c r="V423" s="582"/>
      <c r="W423" s="582"/>
      <c r="X423" s="582"/>
      <c r="Y423" s="582"/>
      <c r="Z423" s="582"/>
      <c r="AA423" s="582"/>
      <c r="AB423" s="582"/>
    </row>
    <row r="424" spans="6:28" ht="12.75" customHeight="1">
      <c r="F424" s="582"/>
      <c r="G424" s="582"/>
      <c r="H424" s="582"/>
      <c r="I424" s="582"/>
      <c r="J424" s="582"/>
      <c r="K424" s="582"/>
      <c r="L424" s="582"/>
      <c r="M424" s="582"/>
      <c r="N424" s="582"/>
      <c r="O424" s="582"/>
      <c r="P424" s="582"/>
      <c r="Q424" s="582"/>
      <c r="R424" s="582"/>
      <c r="S424" s="582"/>
      <c r="T424" s="582"/>
      <c r="U424" s="582"/>
      <c r="V424" s="582"/>
      <c r="W424" s="582"/>
      <c r="X424" s="582"/>
      <c r="Y424" s="582"/>
      <c r="Z424" s="582"/>
      <c r="AA424" s="582"/>
      <c r="AB424" s="582"/>
    </row>
    <row r="425" spans="6:28" ht="12.75" customHeight="1">
      <c r="F425" s="582"/>
      <c r="G425" s="582"/>
      <c r="H425" s="582"/>
      <c r="I425" s="582"/>
      <c r="J425" s="582"/>
      <c r="K425" s="582"/>
      <c r="L425" s="582"/>
      <c r="M425" s="582"/>
      <c r="N425" s="582"/>
      <c r="O425" s="582"/>
      <c r="P425" s="582"/>
      <c r="Q425" s="582"/>
      <c r="R425" s="582"/>
      <c r="S425" s="582"/>
      <c r="T425" s="582"/>
      <c r="U425" s="582"/>
      <c r="V425" s="582"/>
      <c r="W425" s="582"/>
      <c r="X425" s="582"/>
      <c r="Y425" s="582"/>
      <c r="Z425" s="582"/>
      <c r="AA425" s="582"/>
      <c r="AB425" s="582"/>
    </row>
    <row r="426" spans="6:28" ht="12.75" customHeight="1">
      <c r="F426" s="582"/>
      <c r="G426" s="582"/>
      <c r="H426" s="582"/>
      <c r="I426" s="582"/>
      <c r="J426" s="582"/>
      <c r="K426" s="582"/>
      <c r="L426" s="582"/>
      <c r="M426" s="582"/>
      <c r="N426" s="582"/>
      <c r="O426" s="582"/>
      <c r="P426" s="582"/>
      <c r="Q426" s="582"/>
      <c r="R426" s="582"/>
      <c r="S426" s="582"/>
      <c r="T426" s="582"/>
      <c r="U426" s="582"/>
      <c r="V426" s="582"/>
      <c r="W426" s="582"/>
      <c r="X426" s="582"/>
      <c r="Y426" s="582"/>
      <c r="Z426" s="582"/>
      <c r="AA426" s="582"/>
      <c r="AB426" s="582"/>
    </row>
    <row r="427" spans="6:28" ht="12.75" customHeight="1">
      <c r="F427" s="582"/>
      <c r="G427" s="582"/>
      <c r="H427" s="582"/>
      <c r="I427" s="582"/>
      <c r="J427" s="582"/>
      <c r="K427" s="582"/>
      <c r="L427" s="582"/>
      <c r="M427" s="582"/>
      <c r="N427" s="582"/>
      <c r="O427" s="582"/>
      <c r="P427" s="582"/>
      <c r="Q427" s="582"/>
      <c r="R427" s="582"/>
      <c r="S427" s="582"/>
      <c r="T427" s="582"/>
      <c r="U427" s="582"/>
      <c r="V427" s="582"/>
      <c r="W427" s="582"/>
      <c r="X427" s="582"/>
      <c r="Y427" s="582"/>
      <c r="Z427" s="582"/>
      <c r="AA427" s="582"/>
      <c r="AB427" s="582"/>
    </row>
    <row r="428" spans="6:28" ht="12.75" customHeight="1">
      <c r="F428" s="582"/>
      <c r="G428" s="582"/>
      <c r="H428" s="582"/>
      <c r="I428" s="582"/>
      <c r="J428" s="582"/>
      <c r="K428" s="582"/>
      <c r="L428" s="582"/>
      <c r="M428" s="582"/>
      <c r="N428" s="582"/>
      <c r="O428" s="582"/>
      <c r="P428" s="582"/>
      <c r="Q428" s="582"/>
      <c r="R428" s="582"/>
      <c r="S428" s="582"/>
      <c r="T428" s="582"/>
      <c r="U428" s="582"/>
      <c r="V428" s="582"/>
      <c r="W428" s="582"/>
      <c r="X428" s="582"/>
      <c r="Y428" s="582"/>
      <c r="Z428" s="582"/>
      <c r="AA428" s="582"/>
      <c r="AB428" s="582"/>
    </row>
    <row r="429" spans="6:28" ht="12.75" customHeight="1">
      <c r="F429" s="582"/>
      <c r="G429" s="582"/>
      <c r="H429" s="582"/>
      <c r="I429" s="582"/>
      <c r="J429" s="582"/>
      <c r="K429" s="582"/>
      <c r="L429" s="582"/>
      <c r="M429" s="582"/>
      <c r="N429" s="582"/>
      <c r="O429" s="582"/>
      <c r="P429" s="582"/>
      <c r="Q429" s="582"/>
      <c r="R429" s="582"/>
      <c r="S429" s="582"/>
      <c r="T429" s="582"/>
      <c r="U429" s="582"/>
      <c r="V429" s="582"/>
      <c r="W429" s="582"/>
      <c r="X429" s="582"/>
      <c r="Y429" s="582"/>
      <c r="Z429" s="582"/>
      <c r="AA429" s="582"/>
      <c r="AB429" s="582"/>
    </row>
    <row r="430" spans="6:28" ht="12.75" customHeight="1">
      <c r="F430" s="582"/>
      <c r="G430" s="582"/>
      <c r="H430" s="582"/>
      <c r="I430" s="582"/>
      <c r="J430" s="582"/>
      <c r="K430" s="582"/>
      <c r="L430" s="582"/>
      <c r="M430" s="582"/>
      <c r="N430" s="582"/>
      <c r="O430" s="582"/>
      <c r="P430" s="582"/>
      <c r="Q430" s="582"/>
      <c r="R430" s="582"/>
      <c r="S430" s="582"/>
      <c r="T430" s="582"/>
      <c r="U430" s="582"/>
      <c r="V430" s="582"/>
      <c r="W430" s="582"/>
      <c r="X430" s="582"/>
      <c r="Y430" s="582"/>
      <c r="Z430" s="582"/>
      <c r="AA430" s="582"/>
      <c r="AB430" s="582"/>
    </row>
    <row r="431" spans="6:28" ht="12.75" customHeight="1">
      <c r="F431" s="582"/>
      <c r="G431" s="582"/>
      <c r="H431" s="582"/>
      <c r="I431" s="582"/>
      <c r="J431" s="582"/>
      <c r="K431" s="582"/>
      <c r="L431" s="582"/>
      <c r="M431" s="582"/>
      <c r="N431" s="582"/>
      <c r="O431" s="582"/>
      <c r="P431" s="582"/>
      <c r="Q431" s="582"/>
      <c r="R431" s="582"/>
      <c r="S431" s="582"/>
      <c r="T431" s="582"/>
      <c r="U431" s="582"/>
      <c r="V431" s="582"/>
      <c r="W431" s="582"/>
      <c r="X431" s="582"/>
      <c r="Y431" s="582"/>
      <c r="Z431" s="582"/>
      <c r="AA431" s="582"/>
      <c r="AB431" s="582"/>
    </row>
    <row r="432" spans="6:28" ht="12.75" customHeight="1">
      <c r="F432" s="582"/>
      <c r="G432" s="582"/>
      <c r="H432" s="582"/>
      <c r="I432" s="582"/>
      <c r="J432" s="582"/>
      <c r="K432" s="582"/>
      <c r="L432" s="582"/>
      <c r="M432" s="582"/>
      <c r="N432" s="582"/>
      <c r="O432" s="582"/>
      <c r="P432" s="582"/>
      <c r="Q432" s="582"/>
      <c r="R432" s="582"/>
      <c r="S432" s="582"/>
      <c r="T432" s="582"/>
      <c r="U432" s="582"/>
      <c r="V432" s="582"/>
      <c r="W432" s="582"/>
      <c r="X432" s="582"/>
      <c r="Y432" s="582"/>
      <c r="Z432" s="582"/>
      <c r="AA432" s="582"/>
      <c r="AB432" s="582"/>
    </row>
    <row r="433" spans="6:28" ht="12.75" customHeight="1">
      <c r="F433" s="582"/>
      <c r="G433" s="582"/>
      <c r="H433" s="582"/>
      <c r="I433" s="582"/>
      <c r="J433" s="582"/>
      <c r="K433" s="582"/>
      <c r="L433" s="582"/>
      <c r="M433" s="582"/>
      <c r="N433" s="582"/>
      <c r="O433" s="582"/>
      <c r="P433" s="582"/>
      <c r="Q433" s="582"/>
      <c r="R433" s="582"/>
      <c r="S433" s="582"/>
      <c r="T433" s="582"/>
      <c r="U433" s="582"/>
      <c r="V433" s="582"/>
      <c r="W433" s="582"/>
      <c r="X433" s="582"/>
      <c r="Y433" s="582"/>
      <c r="Z433" s="582"/>
      <c r="AA433" s="582"/>
      <c r="AB433" s="582"/>
    </row>
    <row r="434" spans="6:28" ht="12.75" customHeight="1">
      <c r="F434" s="582"/>
      <c r="G434" s="582"/>
      <c r="H434" s="582"/>
      <c r="I434" s="582"/>
      <c r="J434" s="582"/>
      <c r="K434" s="582"/>
      <c r="L434" s="582"/>
      <c r="M434" s="582"/>
      <c r="N434" s="582"/>
      <c r="O434" s="582"/>
      <c r="P434" s="582"/>
      <c r="Q434" s="582"/>
      <c r="R434" s="582"/>
      <c r="S434" s="582"/>
      <c r="T434" s="582"/>
      <c r="U434" s="582"/>
      <c r="V434" s="582"/>
      <c r="W434" s="582"/>
      <c r="X434" s="582"/>
      <c r="Y434" s="582"/>
      <c r="Z434" s="582"/>
      <c r="AA434" s="582"/>
      <c r="AB434" s="582"/>
    </row>
    <row r="435" spans="6:28" ht="12.75" customHeight="1">
      <c r="F435" s="582"/>
      <c r="G435" s="582"/>
      <c r="H435" s="582"/>
      <c r="I435" s="582"/>
      <c r="J435" s="582"/>
      <c r="K435" s="582"/>
      <c r="L435" s="582"/>
      <c r="M435" s="582"/>
      <c r="N435" s="582"/>
      <c r="O435" s="582"/>
      <c r="P435" s="582"/>
      <c r="Q435" s="582"/>
      <c r="R435" s="582"/>
      <c r="S435" s="582"/>
      <c r="T435" s="582"/>
      <c r="U435" s="582"/>
      <c r="V435" s="582"/>
      <c r="W435" s="582"/>
      <c r="X435" s="582"/>
      <c r="Y435" s="582"/>
      <c r="Z435" s="582"/>
      <c r="AA435" s="582"/>
      <c r="AB435" s="582"/>
    </row>
    <row r="436" spans="6:28" ht="12.75" customHeight="1">
      <c r="F436" s="582"/>
      <c r="G436" s="582"/>
      <c r="H436" s="582"/>
      <c r="I436" s="582"/>
      <c r="J436" s="582"/>
      <c r="K436" s="582"/>
      <c r="L436" s="582"/>
      <c r="M436" s="582"/>
      <c r="N436" s="582"/>
      <c r="O436" s="582"/>
      <c r="P436" s="582"/>
      <c r="Q436" s="582"/>
      <c r="R436" s="582"/>
      <c r="S436" s="582"/>
      <c r="T436" s="582"/>
      <c r="U436" s="582"/>
      <c r="V436" s="582"/>
      <c r="W436" s="582"/>
      <c r="X436" s="582"/>
      <c r="Y436" s="582"/>
      <c r="Z436" s="582"/>
      <c r="AA436" s="582"/>
      <c r="AB436" s="582"/>
    </row>
    <row r="437" spans="6:28" ht="12.75" customHeight="1">
      <c r="F437" s="582"/>
      <c r="G437" s="582"/>
      <c r="H437" s="582"/>
      <c r="I437" s="582"/>
      <c r="J437" s="582"/>
      <c r="K437" s="582"/>
      <c r="L437" s="582"/>
      <c r="M437" s="582"/>
      <c r="N437" s="582"/>
      <c r="O437" s="582"/>
      <c r="P437" s="582"/>
      <c r="Q437" s="582"/>
      <c r="R437" s="582"/>
      <c r="S437" s="582"/>
      <c r="T437" s="582"/>
      <c r="U437" s="582"/>
      <c r="V437" s="582"/>
      <c r="W437" s="582"/>
      <c r="X437" s="582"/>
      <c r="Y437" s="582"/>
      <c r="Z437" s="582"/>
      <c r="AA437" s="582"/>
      <c r="AB437" s="582"/>
    </row>
    <row r="438" spans="6:28" ht="12.75" customHeight="1">
      <c r="F438" s="582"/>
      <c r="G438" s="582"/>
      <c r="H438" s="582"/>
      <c r="I438" s="582"/>
      <c r="J438" s="582"/>
      <c r="K438" s="582"/>
      <c r="L438" s="582"/>
      <c r="M438" s="582"/>
      <c r="N438" s="582"/>
      <c r="O438" s="582"/>
      <c r="P438" s="582"/>
      <c r="Q438" s="582"/>
      <c r="R438" s="582"/>
      <c r="S438" s="582"/>
      <c r="T438" s="582"/>
      <c r="U438" s="582"/>
      <c r="V438" s="582"/>
      <c r="W438" s="582"/>
      <c r="X438" s="582"/>
      <c r="Y438" s="582"/>
      <c r="Z438" s="582"/>
      <c r="AA438" s="582"/>
      <c r="AB438" s="582"/>
    </row>
    <row r="439" spans="6:28" ht="12.75" customHeight="1">
      <c r="F439" s="582"/>
      <c r="G439" s="582"/>
      <c r="H439" s="582"/>
      <c r="I439" s="582"/>
      <c r="J439" s="582"/>
      <c r="K439" s="582"/>
      <c r="L439" s="582"/>
      <c r="M439" s="582"/>
      <c r="N439" s="582"/>
      <c r="O439" s="582"/>
      <c r="P439" s="582"/>
      <c r="Q439" s="582"/>
      <c r="R439" s="582"/>
      <c r="S439" s="582"/>
      <c r="T439" s="582"/>
      <c r="U439" s="582"/>
      <c r="V439" s="582"/>
      <c r="W439" s="582"/>
      <c r="X439" s="582"/>
      <c r="Y439" s="582"/>
      <c r="Z439" s="582"/>
      <c r="AA439" s="582"/>
      <c r="AB439" s="582"/>
    </row>
    <row r="440" spans="6:28" ht="12.75" customHeight="1">
      <c r="F440" s="582"/>
      <c r="G440" s="582"/>
      <c r="H440" s="582"/>
      <c r="I440" s="582"/>
      <c r="J440" s="582"/>
      <c r="K440" s="582"/>
      <c r="L440" s="582"/>
      <c r="M440" s="582"/>
      <c r="N440" s="582"/>
      <c r="O440" s="582"/>
      <c r="P440" s="582"/>
      <c r="Q440" s="582"/>
      <c r="R440" s="582"/>
      <c r="S440" s="582"/>
      <c r="T440" s="582"/>
      <c r="U440" s="582"/>
      <c r="V440" s="582"/>
      <c r="W440" s="582"/>
      <c r="X440" s="582"/>
      <c r="Y440" s="582"/>
      <c r="Z440" s="582"/>
      <c r="AA440" s="582"/>
      <c r="AB440" s="582"/>
    </row>
    <row r="441" spans="6:28" ht="12.75" customHeight="1">
      <c r="F441" s="582"/>
      <c r="G441" s="582"/>
      <c r="H441" s="582"/>
      <c r="I441" s="582"/>
      <c r="J441" s="582"/>
      <c r="K441" s="582"/>
      <c r="L441" s="582"/>
      <c r="M441" s="582"/>
      <c r="N441" s="582"/>
      <c r="O441" s="582"/>
      <c r="P441" s="582"/>
      <c r="Q441" s="582"/>
      <c r="R441" s="582"/>
      <c r="S441" s="582"/>
      <c r="T441" s="582"/>
      <c r="U441" s="582"/>
      <c r="V441" s="582"/>
      <c r="W441" s="582"/>
      <c r="X441" s="582"/>
      <c r="Y441" s="582"/>
      <c r="Z441" s="582"/>
      <c r="AA441" s="582"/>
      <c r="AB441" s="582"/>
    </row>
    <row r="442" spans="6:28" ht="12.75" customHeight="1">
      <c r="F442" s="582"/>
      <c r="G442" s="582"/>
      <c r="H442" s="582"/>
      <c r="I442" s="582"/>
      <c r="J442" s="582"/>
      <c r="K442" s="582"/>
      <c r="L442" s="582"/>
      <c r="M442" s="582"/>
      <c r="N442" s="582"/>
      <c r="O442" s="582"/>
      <c r="P442" s="582"/>
      <c r="Q442" s="582"/>
      <c r="R442" s="582"/>
      <c r="S442" s="582"/>
      <c r="T442" s="582"/>
      <c r="U442" s="582"/>
      <c r="V442" s="582"/>
      <c r="W442" s="582"/>
      <c r="X442" s="582"/>
      <c r="Y442" s="582"/>
      <c r="Z442" s="582"/>
      <c r="AA442" s="582"/>
      <c r="AB442" s="582"/>
    </row>
    <row r="443" spans="6:28" ht="12.75" customHeight="1">
      <c r="F443" s="582"/>
      <c r="G443" s="582"/>
      <c r="H443" s="582"/>
      <c r="I443" s="582"/>
      <c r="J443" s="582"/>
      <c r="K443" s="582"/>
      <c r="L443" s="582"/>
      <c r="M443" s="582"/>
      <c r="N443" s="582"/>
      <c r="O443" s="582"/>
      <c r="P443" s="582"/>
      <c r="Q443" s="582"/>
      <c r="R443" s="582"/>
      <c r="S443" s="582"/>
      <c r="T443" s="582"/>
      <c r="U443" s="582"/>
      <c r="V443" s="582"/>
      <c r="W443" s="582"/>
      <c r="X443" s="582"/>
      <c r="Y443" s="582"/>
      <c r="Z443" s="582"/>
      <c r="AA443" s="582"/>
      <c r="AB443" s="582"/>
    </row>
    <row r="444" spans="6:28" ht="12.75" customHeight="1">
      <c r="F444" s="582"/>
      <c r="G444" s="582"/>
      <c r="H444" s="582"/>
      <c r="I444" s="582"/>
      <c r="J444" s="582"/>
      <c r="K444" s="582"/>
      <c r="L444" s="582"/>
      <c r="M444" s="582"/>
      <c r="N444" s="582"/>
      <c r="O444" s="582"/>
      <c r="P444" s="582"/>
      <c r="Q444" s="582"/>
      <c r="R444" s="582"/>
      <c r="S444" s="582"/>
      <c r="T444" s="582"/>
      <c r="U444" s="582"/>
      <c r="V444" s="582"/>
      <c r="W444" s="582"/>
      <c r="X444" s="582"/>
      <c r="Y444" s="582"/>
      <c r="Z444" s="582"/>
      <c r="AA444" s="582"/>
      <c r="AB444" s="582"/>
    </row>
    <row r="445" spans="6:28" ht="12.75" customHeight="1">
      <c r="F445" s="582"/>
      <c r="G445" s="582"/>
      <c r="H445" s="582"/>
      <c r="I445" s="582"/>
      <c r="J445" s="582"/>
      <c r="K445" s="582"/>
      <c r="L445" s="582"/>
      <c r="M445" s="582"/>
      <c r="N445" s="582"/>
      <c r="O445" s="582"/>
      <c r="P445" s="582"/>
      <c r="Q445" s="582"/>
      <c r="R445" s="582"/>
      <c r="S445" s="582"/>
      <c r="T445" s="582"/>
      <c r="U445" s="582"/>
      <c r="V445" s="582"/>
      <c r="W445" s="582"/>
      <c r="X445" s="582"/>
      <c r="Y445" s="582"/>
      <c r="Z445" s="582"/>
      <c r="AA445" s="582"/>
      <c r="AB445" s="582"/>
    </row>
    <row r="446" spans="6:28" ht="12.75" customHeight="1">
      <c r="F446" s="582"/>
      <c r="G446" s="582"/>
      <c r="H446" s="582"/>
      <c r="I446" s="582"/>
      <c r="J446" s="582"/>
      <c r="K446" s="582"/>
      <c r="L446" s="582"/>
      <c r="M446" s="582"/>
      <c r="N446" s="582"/>
      <c r="O446" s="582"/>
      <c r="P446" s="582"/>
      <c r="Q446" s="582"/>
      <c r="R446" s="582"/>
      <c r="S446" s="582"/>
      <c r="T446" s="582"/>
      <c r="U446" s="582"/>
      <c r="V446" s="582"/>
      <c r="W446" s="582"/>
      <c r="X446" s="582"/>
      <c r="Y446" s="582"/>
      <c r="Z446" s="582"/>
      <c r="AA446" s="582"/>
      <c r="AB446" s="582"/>
    </row>
    <row r="447" spans="6:28" ht="12.75" customHeight="1">
      <c r="F447" s="582"/>
      <c r="G447" s="582"/>
      <c r="H447" s="582"/>
      <c r="I447" s="582"/>
      <c r="J447" s="582"/>
      <c r="K447" s="582"/>
      <c r="L447" s="582"/>
      <c r="M447" s="582"/>
      <c r="N447" s="582"/>
      <c r="O447" s="582"/>
      <c r="P447" s="582"/>
      <c r="Q447" s="582"/>
      <c r="R447" s="582"/>
      <c r="S447" s="582"/>
      <c r="T447" s="582"/>
      <c r="U447" s="582"/>
      <c r="V447" s="582"/>
      <c r="W447" s="582"/>
      <c r="X447" s="582"/>
      <c r="Y447" s="582"/>
      <c r="Z447" s="582"/>
      <c r="AA447" s="582"/>
      <c r="AB447" s="582"/>
    </row>
    <row r="448" spans="6:28" ht="12.75" customHeight="1">
      <c r="F448" s="582"/>
      <c r="G448" s="582"/>
      <c r="H448" s="582"/>
      <c r="I448" s="582"/>
      <c r="J448" s="582"/>
      <c r="K448" s="582"/>
      <c r="L448" s="582"/>
      <c r="M448" s="582"/>
      <c r="N448" s="582"/>
      <c r="O448" s="582"/>
      <c r="P448" s="582"/>
      <c r="Q448" s="582"/>
      <c r="R448" s="582"/>
      <c r="S448" s="582"/>
      <c r="T448" s="582"/>
      <c r="U448" s="582"/>
      <c r="V448" s="582"/>
      <c r="W448" s="582"/>
      <c r="X448" s="582"/>
      <c r="Y448" s="582"/>
      <c r="Z448" s="582"/>
      <c r="AA448" s="582"/>
      <c r="AB448" s="582"/>
    </row>
    <row r="449" spans="6:28" ht="12.75" customHeight="1">
      <c r="F449" s="582"/>
      <c r="G449" s="582"/>
      <c r="H449" s="582"/>
      <c r="I449" s="582"/>
      <c r="J449" s="582"/>
      <c r="K449" s="582"/>
      <c r="L449" s="582"/>
      <c r="M449" s="582"/>
      <c r="N449" s="582"/>
      <c r="O449" s="582"/>
      <c r="P449" s="582"/>
      <c r="Q449" s="582"/>
      <c r="R449" s="582"/>
      <c r="S449" s="582"/>
      <c r="T449" s="582"/>
      <c r="U449" s="582"/>
      <c r="V449" s="582"/>
      <c r="W449" s="582"/>
      <c r="X449" s="582"/>
      <c r="Y449" s="582"/>
      <c r="Z449" s="582"/>
      <c r="AA449" s="582"/>
      <c r="AB449" s="582"/>
    </row>
    <row r="450" spans="6:28" ht="12.75" customHeight="1">
      <c r="F450" s="582"/>
      <c r="G450" s="582"/>
      <c r="H450" s="582"/>
      <c r="I450" s="582"/>
      <c r="J450" s="582"/>
      <c r="K450" s="582"/>
      <c r="L450" s="582"/>
      <c r="M450" s="582"/>
      <c r="N450" s="582"/>
      <c r="O450" s="582"/>
      <c r="P450" s="582"/>
      <c r="Q450" s="582"/>
      <c r="R450" s="582"/>
      <c r="S450" s="582"/>
      <c r="T450" s="582"/>
      <c r="U450" s="582"/>
      <c r="V450" s="582"/>
      <c r="W450" s="582"/>
      <c r="X450" s="582"/>
      <c r="Y450" s="582"/>
      <c r="Z450" s="582"/>
      <c r="AA450" s="582"/>
      <c r="AB450" s="582"/>
    </row>
    <row r="451" spans="6:28" ht="12.75" customHeight="1">
      <c r="F451" s="582"/>
      <c r="G451" s="582"/>
      <c r="H451" s="582"/>
      <c r="I451" s="582"/>
      <c r="J451" s="582"/>
      <c r="K451" s="582"/>
      <c r="L451" s="582"/>
      <c r="M451" s="582"/>
      <c r="N451" s="582"/>
      <c r="O451" s="582"/>
      <c r="P451" s="582"/>
      <c r="Q451" s="582"/>
      <c r="R451" s="582"/>
      <c r="S451" s="582"/>
      <c r="T451" s="582"/>
      <c r="U451" s="582"/>
      <c r="V451" s="582"/>
      <c r="W451" s="582"/>
      <c r="X451" s="582"/>
      <c r="Y451" s="582"/>
      <c r="Z451" s="582"/>
      <c r="AA451" s="582"/>
      <c r="AB451" s="582"/>
    </row>
    <row r="452" spans="6:28" ht="12.75" customHeight="1">
      <c r="F452" s="582"/>
      <c r="G452" s="582"/>
      <c r="H452" s="582"/>
      <c r="I452" s="582"/>
      <c r="J452" s="582"/>
      <c r="K452" s="582"/>
      <c r="L452" s="582"/>
      <c r="M452" s="582"/>
      <c r="N452" s="582"/>
      <c r="O452" s="582"/>
      <c r="P452" s="582"/>
      <c r="Q452" s="582"/>
      <c r="R452" s="582"/>
      <c r="S452" s="582"/>
      <c r="T452" s="582"/>
      <c r="U452" s="582"/>
      <c r="V452" s="582"/>
      <c r="W452" s="582"/>
      <c r="X452" s="582"/>
      <c r="Y452" s="582"/>
      <c r="Z452" s="582"/>
      <c r="AA452" s="582"/>
      <c r="AB452" s="582"/>
    </row>
    <row r="453" spans="6:28" ht="12.75" customHeight="1">
      <c r="F453" s="582"/>
      <c r="G453" s="582"/>
      <c r="H453" s="582"/>
      <c r="I453" s="582"/>
      <c r="J453" s="582"/>
      <c r="K453" s="582"/>
      <c r="L453" s="582"/>
      <c r="M453" s="582"/>
      <c r="N453" s="582"/>
      <c r="O453" s="582"/>
      <c r="P453" s="582"/>
      <c r="Q453" s="582"/>
      <c r="R453" s="582"/>
      <c r="S453" s="582"/>
      <c r="T453" s="582"/>
      <c r="U453" s="582"/>
      <c r="V453" s="582"/>
      <c r="W453" s="582"/>
      <c r="X453" s="582"/>
      <c r="Y453" s="582"/>
      <c r="Z453" s="582"/>
      <c r="AA453" s="582"/>
      <c r="AB453" s="582"/>
    </row>
    <row r="454" spans="6:28" ht="12.75" customHeight="1">
      <c r="F454" s="582"/>
      <c r="G454" s="582"/>
      <c r="H454" s="582"/>
      <c r="I454" s="582"/>
      <c r="J454" s="582"/>
      <c r="K454" s="582"/>
      <c r="L454" s="582"/>
      <c r="M454" s="582"/>
      <c r="N454" s="582"/>
      <c r="O454" s="582"/>
      <c r="P454" s="582"/>
      <c r="Q454" s="582"/>
      <c r="R454" s="582"/>
      <c r="S454" s="582"/>
      <c r="T454" s="582"/>
      <c r="U454" s="582"/>
      <c r="V454" s="582"/>
      <c r="W454" s="582"/>
      <c r="X454" s="582"/>
      <c r="Y454" s="582"/>
      <c r="Z454" s="582"/>
      <c r="AA454" s="582"/>
      <c r="AB454" s="582"/>
    </row>
    <row r="455" spans="6:28" ht="12.75" customHeight="1">
      <c r="F455" s="582"/>
      <c r="G455" s="582"/>
      <c r="H455" s="582"/>
      <c r="I455" s="582"/>
      <c r="J455" s="582"/>
      <c r="K455" s="582"/>
      <c r="L455" s="582"/>
      <c r="M455" s="582"/>
      <c r="N455" s="582"/>
      <c r="O455" s="582"/>
      <c r="P455" s="582"/>
      <c r="Q455" s="582"/>
      <c r="R455" s="582"/>
      <c r="S455" s="582"/>
      <c r="T455" s="582"/>
      <c r="U455" s="582"/>
      <c r="V455" s="582"/>
      <c r="W455" s="582"/>
      <c r="X455" s="582"/>
      <c r="Y455" s="582"/>
      <c r="Z455" s="582"/>
      <c r="AA455" s="582"/>
      <c r="AB455" s="582"/>
    </row>
    <row r="456" spans="6:28" ht="12.75" customHeight="1">
      <c r="F456" s="582"/>
      <c r="G456" s="582"/>
      <c r="H456" s="582"/>
      <c r="I456" s="582"/>
      <c r="J456" s="582"/>
      <c r="K456" s="582"/>
      <c r="L456" s="582"/>
      <c r="M456" s="582"/>
      <c r="N456" s="582"/>
      <c r="O456" s="582"/>
      <c r="P456" s="582"/>
      <c r="Q456" s="582"/>
      <c r="R456" s="582"/>
      <c r="S456" s="582"/>
      <c r="T456" s="582"/>
      <c r="U456" s="582"/>
      <c r="V456" s="582"/>
      <c r="W456" s="582"/>
      <c r="X456" s="582"/>
      <c r="Y456" s="582"/>
      <c r="Z456" s="582"/>
      <c r="AA456" s="582"/>
      <c r="AB456" s="582"/>
    </row>
    <row r="457" spans="6:28" ht="12.75" customHeight="1">
      <c r="F457" s="582"/>
      <c r="G457" s="582"/>
      <c r="H457" s="582"/>
      <c r="I457" s="582"/>
      <c r="J457" s="582"/>
      <c r="K457" s="582"/>
      <c r="L457" s="582"/>
      <c r="M457" s="582"/>
      <c r="N457" s="582"/>
      <c r="O457" s="582"/>
      <c r="P457" s="582"/>
      <c r="Q457" s="582"/>
      <c r="R457" s="582"/>
      <c r="S457" s="582"/>
      <c r="T457" s="582"/>
      <c r="U457" s="582"/>
      <c r="V457" s="582"/>
      <c r="W457" s="582"/>
      <c r="X457" s="582"/>
      <c r="Y457" s="582"/>
      <c r="Z457" s="582"/>
      <c r="AA457" s="582"/>
      <c r="AB457" s="582"/>
    </row>
    <row r="458" spans="6:28" ht="12.75" customHeight="1">
      <c r="F458" s="582"/>
      <c r="G458" s="582"/>
      <c r="H458" s="582"/>
      <c r="I458" s="582"/>
      <c r="J458" s="582"/>
      <c r="K458" s="582"/>
      <c r="L458" s="582"/>
      <c r="M458" s="582"/>
      <c r="N458" s="582"/>
      <c r="O458" s="582"/>
      <c r="P458" s="582"/>
      <c r="Q458" s="582"/>
      <c r="R458" s="582"/>
      <c r="S458" s="582"/>
      <c r="T458" s="582"/>
      <c r="U458" s="582"/>
      <c r="V458" s="582"/>
      <c r="W458" s="582"/>
      <c r="X458" s="582"/>
      <c r="Y458" s="582"/>
      <c r="Z458" s="582"/>
      <c r="AA458" s="582"/>
      <c r="AB458" s="582"/>
    </row>
    <row r="459" spans="6:28" ht="12.75" customHeight="1">
      <c r="F459" s="582"/>
      <c r="G459" s="582"/>
      <c r="H459" s="582"/>
      <c r="I459" s="582"/>
      <c r="J459" s="582"/>
      <c r="K459" s="582"/>
      <c r="L459" s="582"/>
      <c r="M459" s="582"/>
      <c r="N459" s="582"/>
      <c r="O459" s="582"/>
      <c r="P459" s="582"/>
      <c r="Q459" s="582"/>
      <c r="R459" s="582"/>
      <c r="S459" s="582"/>
      <c r="T459" s="582"/>
      <c r="U459" s="582"/>
      <c r="V459" s="582"/>
      <c r="W459" s="582"/>
      <c r="X459" s="582"/>
      <c r="Y459" s="582"/>
      <c r="Z459" s="582"/>
      <c r="AA459" s="582"/>
      <c r="AB459" s="582"/>
    </row>
    <row r="460" spans="6:28" ht="12.75" customHeight="1">
      <c r="F460" s="582"/>
      <c r="G460" s="582"/>
      <c r="H460" s="582"/>
      <c r="I460" s="582"/>
      <c r="J460" s="582"/>
      <c r="K460" s="582"/>
      <c r="L460" s="582"/>
      <c r="M460" s="582"/>
      <c r="N460" s="582"/>
      <c r="O460" s="582"/>
      <c r="P460" s="582"/>
      <c r="Q460" s="582"/>
      <c r="R460" s="582"/>
      <c r="S460" s="582"/>
      <c r="T460" s="582"/>
      <c r="U460" s="582"/>
      <c r="V460" s="582"/>
      <c r="W460" s="582"/>
      <c r="X460" s="582"/>
      <c r="Y460" s="582"/>
      <c r="Z460" s="582"/>
      <c r="AA460" s="582"/>
      <c r="AB460" s="582"/>
    </row>
    <row r="461" spans="6:28" ht="12.75" customHeight="1">
      <c r="F461" s="582"/>
      <c r="G461" s="582"/>
      <c r="H461" s="582"/>
      <c r="I461" s="582"/>
      <c r="J461" s="582"/>
      <c r="K461" s="582"/>
      <c r="L461" s="582"/>
      <c r="M461" s="582"/>
      <c r="N461" s="582"/>
      <c r="O461" s="582"/>
      <c r="P461" s="582"/>
      <c r="Q461" s="582"/>
      <c r="R461" s="582"/>
      <c r="S461" s="582"/>
      <c r="T461" s="582"/>
      <c r="U461" s="582"/>
      <c r="V461" s="582"/>
      <c r="W461" s="582"/>
      <c r="X461" s="582"/>
      <c r="Y461" s="582"/>
      <c r="Z461" s="582"/>
      <c r="AA461" s="582"/>
      <c r="AB461" s="582"/>
    </row>
    <row r="462" spans="6:28" ht="12.75" customHeight="1">
      <c r="F462" s="582"/>
      <c r="G462" s="582"/>
      <c r="H462" s="582"/>
      <c r="I462" s="582"/>
      <c r="J462" s="582"/>
      <c r="K462" s="582"/>
      <c r="L462" s="582"/>
      <c r="M462" s="582"/>
      <c r="N462" s="582"/>
      <c r="O462" s="582"/>
      <c r="P462" s="582"/>
      <c r="Q462" s="582"/>
      <c r="R462" s="582"/>
      <c r="S462" s="582"/>
      <c r="T462" s="582"/>
      <c r="U462" s="582"/>
      <c r="V462" s="582"/>
      <c r="W462" s="582"/>
      <c r="X462" s="582"/>
      <c r="Y462" s="582"/>
      <c r="Z462" s="582"/>
      <c r="AA462" s="582"/>
      <c r="AB462" s="582"/>
    </row>
    <row r="463" spans="6:28" ht="12.75" customHeight="1">
      <c r="F463" s="582"/>
      <c r="G463" s="582"/>
      <c r="H463" s="582"/>
      <c r="I463" s="582"/>
      <c r="J463" s="582"/>
      <c r="K463" s="582"/>
      <c r="L463" s="582"/>
      <c r="M463" s="582"/>
      <c r="N463" s="582"/>
      <c r="O463" s="582"/>
      <c r="P463" s="582"/>
      <c r="Q463" s="582"/>
      <c r="R463" s="582"/>
      <c r="S463" s="582"/>
      <c r="T463" s="582"/>
      <c r="U463" s="582"/>
      <c r="V463" s="582"/>
      <c r="W463" s="582"/>
      <c r="X463" s="582"/>
      <c r="Y463" s="582"/>
      <c r="Z463" s="582"/>
      <c r="AA463" s="582"/>
      <c r="AB463" s="582"/>
    </row>
    <row r="464" spans="6:28" ht="12.75" customHeight="1">
      <c r="F464" s="582"/>
      <c r="G464" s="582"/>
      <c r="H464" s="582"/>
      <c r="I464" s="582"/>
      <c r="J464" s="582"/>
      <c r="K464" s="582"/>
      <c r="L464" s="582"/>
      <c r="M464" s="582"/>
      <c r="N464" s="582"/>
      <c r="O464" s="582"/>
      <c r="P464" s="582"/>
      <c r="Q464" s="582"/>
      <c r="R464" s="582"/>
      <c r="S464" s="582"/>
      <c r="T464" s="582"/>
      <c r="U464" s="582"/>
      <c r="V464" s="582"/>
      <c r="W464" s="582"/>
      <c r="X464" s="582"/>
      <c r="Y464" s="582"/>
      <c r="Z464" s="582"/>
      <c r="AA464" s="582"/>
      <c r="AB464" s="582"/>
    </row>
    <row r="465" spans="6:28" ht="12.75" customHeight="1">
      <c r="F465" s="582"/>
      <c r="G465" s="582"/>
      <c r="H465" s="582"/>
      <c r="I465" s="582"/>
      <c r="J465" s="582"/>
      <c r="K465" s="582"/>
      <c r="L465" s="582"/>
      <c r="M465" s="582"/>
      <c r="N465" s="582"/>
      <c r="O465" s="582"/>
      <c r="P465" s="582"/>
      <c r="Q465" s="582"/>
      <c r="R465" s="582"/>
      <c r="S465" s="582"/>
      <c r="T465" s="582"/>
      <c r="U465" s="582"/>
      <c r="V465" s="582"/>
      <c r="W465" s="582"/>
      <c r="X465" s="582"/>
      <c r="Y465" s="582"/>
      <c r="Z465" s="582"/>
      <c r="AA465" s="582"/>
      <c r="AB465" s="582"/>
    </row>
    <row r="466" spans="6:28" ht="12.75" customHeight="1">
      <c r="F466" s="582"/>
      <c r="G466" s="582"/>
      <c r="H466" s="582"/>
      <c r="I466" s="582"/>
      <c r="J466" s="582"/>
      <c r="K466" s="582"/>
      <c r="L466" s="582"/>
      <c r="M466" s="582"/>
      <c r="N466" s="582"/>
      <c r="O466" s="582"/>
      <c r="P466" s="582"/>
      <c r="Q466" s="582"/>
      <c r="R466" s="582"/>
      <c r="S466" s="582"/>
      <c r="T466" s="582"/>
      <c r="U466" s="582"/>
      <c r="V466" s="582"/>
      <c r="W466" s="582"/>
      <c r="X466" s="582"/>
      <c r="Y466" s="582"/>
      <c r="Z466" s="582"/>
      <c r="AA466" s="582"/>
      <c r="AB466" s="582"/>
    </row>
    <row r="467" spans="6:28" ht="12.75" customHeight="1">
      <c r="F467" s="582"/>
      <c r="G467" s="582"/>
      <c r="H467" s="582"/>
      <c r="I467" s="582"/>
      <c r="J467" s="582"/>
      <c r="K467" s="582"/>
      <c r="L467" s="582"/>
      <c r="M467" s="582"/>
      <c r="N467" s="582"/>
      <c r="O467" s="582"/>
      <c r="P467" s="582"/>
      <c r="Q467" s="582"/>
      <c r="R467" s="582"/>
      <c r="S467" s="582"/>
      <c r="T467" s="582"/>
      <c r="U467" s="582"/>
      <c r="V467" s="582"/>
      <c r="W467" s="582"/>
      <c r="X467" s="582"/>
      <c r="Y467" s="582"/>
      <c r="Z467" s="582"/>
      <c r="AA467" s="582"/>
      <c r="AB467" s="582"/>
    </row>
    <row r="468" spans="6:28" ht="12.75" customHeight="1">
      <c r="F468" s="582"/>
      <c r="G468" s="582"/>
      <c r="H468" s="582"/>
      <c r="I468" s="582"/>
      <c r="J468" s="582"/>
      <c r="K468" s="582"/>
      <c r="L468" s="582"/>
      <c r="M468" s="582"/>
      <c r="N468" s="582"/>
      <c r="O468" s="582"/>
      <c r="P468" s="582"/>
      <c r="Q468" s="582"/>
      <c r="R468" s="582"/>
      <c r="S468" s="582"/>
      <c r="T468" s="582"/>
      <c r="U468" s="582"/>
      <c r="V468" s="582"/>
      <c r="W468" s="582"/>
      <c r="X468" s="582"/>
      <c r="Y468" s="582"/>
      <c r="Z468" s="582"/>
      <c r="AA468" s="582"/>
      <c r="AB468" s="582"/>
    </row>
    <row r="469" spans="6:28" ht="12.75" customHeight="1">
      <c r="F469" s="582"/>
      <c r="G469" s="582"/>
      <c r="H469" s="582"/>
      <c r="I469" s="582"/>
      <c r="J469" s="582"/>
      <c r="K469" s="582"/>
      <c r="L469" s="582"/>
      <c r="M469" s="582"/>
      <c r="N469" s="582"/>
      <c r="O469" s="582"/>
      <c r="P469" s="582"/>
      <c r="Q469" s="582"/>
      <c r="R469" s="582"/>
      <c r="S469" s="582"/>
      <c r="T469" s="582"/>
      <c r="U469" s="582"/>
      <c r="V469" s="582"/>
      <c r="W469" s="582"/>
      <c r="X469" s="582"/>
      <c r="Y469" s="582"/>
      <c r="Z469" s="582"/>
      <c r="AA469" s="582"/>
      <c r="AB469" s="582"/>
    </row>
    <row r="470" spans="6:28" ht="12.75" customHeight="1">
      <c r="F470" s="582"/>
      <c r="G470" s="582"/>
      <c r="H470" s="582"/>
      <c r="I470" s="582"/>
      <c r="J470" s="582"/>
      <c r="K470" s="582"/>
      <c r="L470" s="582"/>
      <c r="M470" s="582"/>
      <c r="N470" s="582"/>
      <c r="O470" s="582"/>
      <c r="P470" s="582"/>
      <c r="Q470" s="582"/>
      <c r="R470" s="582"/>
      <c r="S470" s="582"/>
      <c r="T470" s="582"/>
      <c r="U470" s="582"/>
      <c r="V470" s="582"/>
      <c r="W470" s="582"/>
      <c r="X470" s="582"/>
      <c r="Y470" s="582"/>
      <c r="Z470" s="582"/>
      <c r="AA470" s="582"/>
      <c r="AB470" s="582"/>
    </row>
    <row r="471" spans="6:28" ht="12.75" customHeight="1">
      <c r="F471" s="582"/>
      <c r="G471" s="582"/>
      <c r="H471" s="582"/>
      <c r="I471" s="582"/>
      <c r="J471" s="582"/>
      <c r="K471" s="582"/>
      <c r="L471" s="582"/>
      <c r="M471" s="582"/>
      <c r="N471" s="582"/>
      <c r="O471" s="582"/>
      <c r="P471" s="582"/>
      <c r="Q471" s="582"/>
      <c r="R471" s="582"/>
      <c r="S471" s="582"/>
      <c r="T471" s="582"/>
      <c r="U471" s="582"/>
      <c r="V471" s="582"/>
      <c r="W471" s="582"/>
      <c r="X471" s="582"/>
      <c r="Y471" s="582"/>
      <c r="Z471" s="582"/>
      <c r="AA471" s="582"/>
      <c r="AB471" s="582"/>
    </row>
    <row r="472" spans="6:28" ht="12.75" customHeight="1">
      <c r="F472" s="582"/>
      <c r="G472" s="582"/>
      <c r="H472" s="582"/>
      <c r="I472" s="582"/>
      <c r="J472" s="582"/>
      <c r="K472" s="582"/>
      <c r="L472" s="582"/>
      <c r="M472" s="582"/>
      <c r="N472" s="582"/>
      <c r="O472" s="582"/>
      <c r="P472" s="582"/>
      <c r="Q472" s="582"/>
      <c r="R472" s="582"/>
      <c r="S472" s="582"/>
      <c r="T472" s="582"/>
      <c r="U472" s="582"/>
      <c r="V472" s="582"/>
      <c r="W472" s="582"/>
      <c r="X472" s="582"/>
      <c r="Y472" s="582"/>
      <c r="Z472" s="582"/>
      <c r="AA472" s="582"/>
      <c r="AB472" s="582"/>
    </row>
    <row r="473" spans="6:28" ht="12.75" customHeight="1">
      <c r="F473" s="582"/>
      <c r="G473" s="582"/>
      <c r="H473" s="582"/>
      <c r="I473" s="582"/>
      <c r="J473" s="582"/>
      <c r="K473" s="582"/>
      <c r="L473" s="582"/>
      <c r="M473" s="582"/>
      <c r="N473" s="582"/>
      <c r="O473" s="582"/>
      <c r="P473" s="582"/>
      <c r="Q473" s="582"/>
      <c r="R473" s="582"/>
      <c r="S473" s="582"/>
      <c r="T473" s="582"/>
      <c r="U473" s="582"/>
      <c r="V473" s="582"/>
      <c r="W473" s="582"/>
      <c r="X473" s="582"/>
      <c r="Y473" s="582"/>
      <c r="Z473" s="582"/>
      <c r="AA473" s="582"/>
      <c r="AB473" s="582"/>
    </row>
    <row r="474" spans="6:28" ht="12.75" customHeight="1">
      <c r="F474" s="582"/>
      <c r="G474" s="582"/>
      <c r="H474" s="582"/>
      <c r="I474" s="582"/>
      <c r="J474" s="582"/>
      <c r="K474" s="582"/>
      <c r="L474" s="582"/>
      <c r="M474" s="582"/>
      <c r="N474" s="582"/>
      <c r="O474" s="582"/>
      <c r="P474" s="582"/>
      <c r="Q474" s="582"/>
      <c r="R474" s="582"/>
      <c r="S474" s="582"/>
      <c r="T474" s="582"/>
      <c r="U474" s="582"/>
      <c r="V474" s="582"/>
      <c r="W474" s="582"/>
      <c r="X474" s="582"/>
      <c r="Y474" s="582"/>
      <c r="Z474" s="582"/>
      <c r="AA474" s="582"/>
      <c r="AB474" s="582"/>
    </row>
    <row r="475" spans="6:28" ht="12.75" customHeight="1">
      <c r="F475" s="582"/>
      <c r="G475" s="582"/>
      <c r="H475" s="582"/>
      <c r="I475" s="582"/>
      <c r="J475" s="582"/>
      <c r="K475" s="582"/>
      <c r="L475" s="582"/>
      <c r="M475" s="582"/>
      <c r="N475" s="582"/>
      <c r="O475" s="582"/>
      <c r="P475" s="582"/>
      <c r="Q475" s="582"/>
      <c r="R475" s="582"/>
      <c r="S475" s="582"/>
      <c r="T475" s="582"/>
      <c r="U475" s="582"/>
      <c r="V475" s="582"/>
      <c r="W475" s="582"/>
      <c r="X475" s="582"/>
      <c r="Y475" s="582"/>
      <c r="Z475" s="582"/>
      <c r="AA475" s="582"/>
      <c r="AB475" s="582"/>
    </row>
    <row r="476" spans="6:28" ht="12.75" customHeight="1">
      <c r="F476" s="582"/>
      <c r="G476" s="582"/>
      <c r="H476" s="582"/>
      <c r="I476" s="582"/>
      <c r="J476" s="582"/>
      <c r="K476" s="582"/>
      <c r="L476" s="582"/>
      <c r="M476" s="582"/>
      <c r="N476" s="582"/>
      <c r="O476" s="582"/>
      <c r="P476" s="582"/>
      <c r="Q476" s="582"/>
      <c r="R476" s="582"/>
      <c r="S476" s="582"/>
      <c r="T476" s="582"/>
      <c r="U476" s="582"/>
      <c r="V476" s="582"/>
      <c r="W476" s="582"/>
      <c r="X476" s="582"/>
      <c r="Y476" s="582"/>
      <c r="Z476" s="582"/>
      <c r="AA476" s="582"/>
      <c r="AB476" s="582"/>
    </row>
    <row r="477" spans="6:28" ht="12.75" customHeight="1">
      <c r="F477" s="582"/>
      <c r="G477" s="582"/>
      <c r="H477" s="582"/>
      <c r="I477" s="582"/>
      <c r="J477" s="582"/>
      <c r="K477" s="582"/>
      <c r="L477" s="582"/>
      <c r="M477" s="582"/>
      <c r="N477" s="582"/>
      <c r="O477" s="582"/>
      <c r="P477" s="582"/>
      <c r="Q477" s="582"/>
      <c r="R477" s="582"/>
      <c r="S477" s="582"/>
      <c r="T477" s="582"/>
      <c r="U477" s="582"/>
      <c r="V477" s="582"/>
      <c r="W477" s="582"/>
      <c r="X477" s="582"/>
      <c r="Y477" s="582"/>
      <c r="Z477" s="582"/>
      <c r="AA477" s="582"/>
      <c r="AB477" s="582"/>
    </row>
    <row r="478" spans="6:28" ht="12.75" customHeight="1">
      <c r="F478" s="582"/>
      <c r="G478" s="582"/>
      <c r="H478" s="582"/>
      <c r="I478" s="582"/>
      <c r="J478" s="582"/>
      <c r="K478" s="582"/>
      <c r="L478" s="582"/>
      <c r="M478" s="582"/>
      <c r="N478" s="582"/>
      <c r="O478" s="582"/>
      <c r="P478" s="582"/>
      <c r="Q478" s="582"/>
      <c r="R478" s="582"/>
      <c r="S478" s="582"/>
      <c r="T478" s="582"/>
      <c r="U478" s="582"/>
      <c r="V478" s="582"/>
      <c r="W478" s="582"/>
      <c r="X478" s="582"/>
      <c r="Y478" s="582"/>
      <c r="Z478" s="582"/>
      <c r="AA478" s="582"/>
      <c r="AB478" s="582"/>
    </row>
    <row r="479" spans="6:28" ht="12.75" customHeight="1">
      <c r="F479" s="582"/>
      <c r="G479" s="582"/>
      <c r="H479" s="582"/>
      <c r="I479" s="582"/>
      <c r="J479" s="582"/>
      <c r="K479" s="582"/>
      <c r="L479" s="582"/>
      <c r="M479" s="582"/>
      <c r="N479" s="582"/>
      <c r="O479" s="582"/>
      <c r="P479" s="582"/>
      <c r="Q479" s="582"/>
      <c r="R479" s="582"/>
      <c r="S479" s="582"/>
      <c r="T479" s="582"/>
      <c r="U479" s="582"/>
      <c r="V479" s="582"/>
      <c r="W479" s="582"/>
      <c r="X479" s="582"/>
      <c r="Y479" s="582"/>
      <c r="Z479" s="582"/>
      <c r="AA479" s="582"/>
      <c r="AB479" s="582"/>
    </row>
    <row r="480" spans="6:28" ht="12.75" customHeight="1">
      <c r="F480" s="582"/>
      <c r="G480" s="582"/>
      <c r="H480" s="582"/>
      <c r="I480" s="582"/>
      <c r="J480" s="582"/>
      <c r="K480" s="582"/>
      <c r="L480" s="582"/>
      <c r="M480" s="582"/>
      <c r="N480" s="582"/>
      <c r="O480" s="582"/>
      <c r="P480" s="582"/>
      <c r="Q480" s="582"/>
      <c r="R480" s="582"/>
      <c r="S480" s="582"/>
      <c r="T480" s="582"/>
      <c r="U480" s="582"/>
      <c r="V480" s="582"/>
      <c r="W480" s="582"/>
      <c r="X480" s="582"/>
      <c r="Y480" s="582"/>
      <c r="Z480" s="582"/>
      <c r="AA480" s="582"/>
      <c r="AB480" s="582"/>
    </row>
    <row r="481" spans="6:28" ht="12.75" customHeight="1">
      <c r="F481" s="582"/>
      <c r="G481" s="582"/>
      <c r="H481" s="582"/>
      <c r="I481" s="582"/>
      <c r="J481" s="582"/>
      <c r="K481" s="582"/>
      <c r="L481" s="582"/>
      <c r="M481" s="582"/>
      <c r="N481" s="582"/>
      <c r="O481" s="582"/>
      <c r="P481" s="582"/>
      <c r="Q481" s="582"/>
      <c r="R481" s="582"/>
      <c r="S481" s="582"/>
      <c r="T481" s="582"/>
      <c r="U481" s="582"/>
      <c r="V481" s="582"/>
      <c r="W481" s="582"/>
      <c r="X481" s="582"/>
      <c r="Y481" s="582"/>
      <c r="Z481" s="582"/>
      <c r="AA481" s="582"/>
      <c r="AB481" s="582"/>
    </row>
    <row r="482" spans="6:28" ht="12.75" customHeight="1">
      <c r="F482" s="582"/>
      <c r="G482" s="582"/>
      <c r="H482" s="582"/>
      <c r="I482" s="582"/>
      <c r="J482" s="582"/>
      <c r="K482" s="582"/>
      <c r="L482" s="582"/>
      <c r="M482" s="582"/>
      <c r="N482" s="582"/>
      <c r="O482" s="582"/>
      <c r="P482" s="582"/>
      <c r="Q482" s="582"/>
      <c r="R482" s="582"/>
      <c r="S482" s="582"/>
      <c r="T482" s="582"/>
      <c r="U482" s="582"/>
      <c r="V482" s="582"/>
      <c r="W482" s="582"/>
      <c r="X482" s="582"/>
      <c r="Y482" s="582"/>
      <c r="Z482" s="582"/>
      <c r="AA482" s="582"/>
      <c r="AB482" s="582"/>
    </row>
    <row r="483" spans="6:28" ht="12.75" customHeight="1">
      <c r="F483" s="582"/>
      <c r="G483" s="582"/>
      <c r="H483" s="582"/>
      <c r="I483" s="582"/>
      <c r="J483" s="582"/>
      <c r="K483" s="582"/>
      <c r="L483" s="582"/>
      <c r="M483" s="582"/>
      <c r="N483" s="582"/>
      <c r="O483" s="582"/>
      <c r="P483" s="582"/>
      <c r="Q483" s="582"/>
      <c r="R483" s="582"/>
      <c r="S483" s="582"/>
      <c r="T483" s="582"/>
      <c r="U483" s="582"/>
      <c r="V483" s="582"/>
      <c r="W483" s="582"/>
      <c r="X483" s="582"/>
      <c r="Y483" s="582"/>
      <c r="Z483" s="582"/>
      <c r="AA483" s="582"/>
      <c r="AB483" s="582"/>
    </row>
    <row r="484" spans="6:28" ht="12.75" customHeight="1">
      <c r="F484" s="582"/>
      <c r="G484" s="582"/>
      <c r="H484" s="582"/>
      <c r="I484" s="582"/>
      <c r="J484" s="582"/>
      <c r="K484" s="582"/>
      <c r="L484" s="582"/>
      <c r="M484" s="582"/>
      <c r="N484" s="582"/>
      <c r="O484" s="582"/>
      <c r="P484" s="582"/>
      <c r="Q484" s="582"/>
      <c r="R484" s="582"/>
      <c r="S484" s="582"/>
      <c r="T484" s="582"/>
      <c r="U484" s="582"/>
      <c r="V484" s="582"/>
      <c r="W484" s="582"/>
      <c r="X484" s="582"/>
      <c r="Y484" s="582"/>
      <c r="Z484" s="582"/>
      <c r="AA484" s="582"/>
      <c r="AB484" s="582"/>
    </row>
    <row r="485" spans="6:28" ht="12.75" customHeight="1">
      <c r="F485" s="582"/>
      <c r="G485" s="582"/>
      <c r="H485" s="582"/>
      <c r="I485" s="582"/>
      <c r="J485" s="582"/>
      <c r="K485" s="582"/>
      <c r="L485" s="582"/>
      <c r="M485" s="582"/>
      <c r="N485" s="582"/>
      <c r="O485" s="582"/>
      <c r="P485" s="582"/>
      <c r="Q485" s="582"/>
      <c r="R485" s="582"/>
      <c r="S485" s="582"/>
      <c r="T485" s="582"/>
      <c r="U485" s="582"/>
      <c r="V485" s="582"/>
      <c r="W485" s="582"/>
      <c r="X485" s="582"/>
      <c r="Y485" s="582"/>
      <c r="Z485" s="582"/>
      <c r="AA485" s="582"/>
      <c r="AB485" s="582"/>
    </row>
    <row r="486" spans="6:28" ht="12.75" customHeight="1">
      <c r="F486" s="582"/>
      <c r="G486" s="582"/>
      <c r="H486" s="582"/>
      <c r="I486" s="582"/>
      <c r="J486" s="582"/>
      <c r="K486" s="582"/>
      <c r="L486" s="582"/>
      <c r="M486" s="582"/>
      <c r="N486" s="582"/>
      <c r="O486" s="582"/>
      <c r="P486" s="582"/>
      <c r="Q486" s="582"/>
      <c r="R486" s="582"/>
      <c r="S486" s="582"/>
      <c r="T486" s="582"/>
      <c r="U486" s="582"/>
      <c r="V486" s="582"/>
      <c r="W486" s="582"/>
      <c r="X486" s="582"/>
      <c r="Y486" s="582"/>
      <c r="Z486" s="582"/>
      <c r="AA486" s="582"/>
      <c r="AB486" s="582"/>
    </row>
    <row r="487" spans="6:28" ht="12.75" customHeight="1">
      <c r="F487" s="582"/>
      <c r="G487" s="582"/>
      <c r="H487" s="582"/>
      <c r="I487" s="582"/>
      <c r="J487" s="582"/>
      <c r="K487" s="582"/>
      <c r="L487" s="582"/>
      <c r="M487" s="582"/>
      <c r="N487" s="582"/>
      <c r="O487" s="582"/>
      <c r="P487" s="582"/>
      <c r="Q487" s="582"/>
      <c r="R487" s="582"/>
      <c r="S487" s="582"/>
      <c r="T487" s="582"/>
      <c r="U487" s="582"/>
      <c r="V487" s="582"/>
      <c r="W487" s="582"/>
      <c r="X487" s="582"/>
      <c r="Y487" s="582"/>
      <c r="Z487" s="582"/>
      <c r="AA487" s="582"/>
      <c r="AB487" s="582"/>
    </row>
    <row r="488" spans="6:28" ht="12.75" customHeight="1">
      <c r="F488" s="582"/>
      <c r="G488" s="582"/>
      <c r="H488" s="582"/>
      <c r="I488" s="582"/>
      <c r="J488" s="582"/>
      <c r="K488" s="582"/>
      <c r="L488" s="582"/>
      <c r="M488" s="582"/>
      <c r="N488" s="582"/>
      <c r="O488" s="582"/>
      <c r="P488" s="582"/>
      <c r="Q488" s="582"/>
      <c r="R488" s="582"/>
      <c r="S488" s="582"/>
      <c r="T488" s="582"/>
      <c r="U488" s="582"/>
      <c r="V488" s="582"/>
      <c r="W488" s="582"/>
      <c r="X488" s="582"/>
      <c r="Y488" s="582"/>
      <c r="Z488" s="582"/>
      <c r="AA488" s="582"/>
      <c r="AB488" s="582"/>
    </row>
    <row r="489" spans="6:28" ht="12.75" customHeight="1">
      <c r="F489" s="582"/>
      <c r="G489" s="582"/>
      <c r="H489" s="582"/>
      <c r="I489" s="582"/>
      <c r="J489" s="582"/>
      <c r="K489" s="582"/>
      <c r="L489" s="582"/>
      <c r="M489" s="582"/>
      <c r="N489" s="582"/>
      <c r="O489" s="582"/>
      <c r="P489" s="582"/>
      <c r="Q489" s="582"/>
      <c r="R489" s="582"/>
      <c r="S489" s="582"/>
      <c r="T489" s="582"/>
      <c r="U489" s="582"/>
      <c r="V489" s="582"/>
      <c r="W489" s="582"/>
      <c r="X489" s="582"/>
      <c r="Y489" s="582"/>
      <c r="Z489" s="582"/>
      <c r="AA489" s="582"/>
      <c r="AB489" s="582"/>
    </row>
    <row r="490" spans="6:28" ht="12.75" customHeight="1">
      <c r="F490" s="582"/>
      <c r="G490" s="582"/>
      <c r="H490" s="582"/>
      <c r="I490" s="582"/>
      <c r="J490" s="582"/>
      <c r="K490" s="582"/>
      <c r="L490" s="582"/>
      <c r="M490" s="582"/>
      <c r="N490" s="582"/>
      <c r="O490" s="582"/>
      <c r="P490" s="582"/>
      <c r="Q490" s="582"/>
      <c r="R490" s="582"/>
      <c r="S490" s="582"/>
      <c r="T490" s="582"/>
      <c r="U490" s="582"/>
      <c r="V490" s="582"/>
      <c r="W490" s="582"/>
      <c r="X490" s="582"/>
      <c r="Y490" s="582"/>
      <c r="Z490" s="582"/>
      <c r="AA490" s="582"/>
      <c r="AB490" s="582"/>
    </row>
    <row r="491" spans="6:28" ht="12.75" customHeight="1">
      <c r="F491" s="582"/>
      <c r="G491" s="582"/>
      <c r="H491" s="582"/>
      <c r="I491" s="582"/>
      <c r="J491" s="582"/>
      <c r="K491" s="582"/>
      <c r="L491" s="582"/>
      <c r="M491" s="582"/>
      <c r="N491" s="582"/>
      <c r="O491" s="582"/>
      <c r="P491" s="582"/>
      <c r="Q491" s="582"/>
      <c r="R491" s="582"/>
      <c r="S491" s="582"/>
      <c r="T491" s="582"/>
      <c r="U491" s="582"/>
      <c r="V491" s="582"/>
      <c r="W491" s="582"/>
      <c r="X491" s="582"/>
      <c r="Y491" s="582"/>
      <c r="Z491" s="582"/>
      <c r="AA491" s="582"/>
      <c r="AB491" s="582"/>
    </row>
    <row r="492" spans="6:28" ht="12.75" customHeight="1">
      <c r="F492" s="582"/>
      <c r="G492" s="582"/>
      <c r="H492" s="582"/>
      <c r="I492" s="582"/>
      <c r="J492" s="582"/>
      <c r="K492" s="582"/>
      <c r="L492" s="582"/>
      <c r="M492" s="582"/>
      <c r="N492" s="582"/>
      <c r="O492" s="582"/>
      <c r="P492" s="582"/>
      <c r="Q492" s="582"/>
      <c r="R492" s="582"/>
      <c r="S492" s="582"/>
      <c r="T492" s="582"/>
      <c r="U492" s="582"/>
      <c r="V492" s="582"/>
      <c r="W492" s="582"/>
      <c r="X492" s="582"/>
      <c r="Y492" s="582"/>
      <c r="Z492" s="582"/>
      <c r="AA492" s="582"/>
      <c r="AB492" s="582"/>
    </row>
    <row r="493" spans="6:28" ht="12.75" customHeight="1">
      <c r="F493" s="582"/>
      <c r="G493" s="582"/>
      <c r="H493" s="582"/>
      <c r="I493" s="582"/>
      <c r="J493" s="582"/>
      <c r="K493" s="582"/>
      <c r="L493" s="582"/>
      <c r="M493" s="582"/>
      <c r="N493" s="582"/>
      <c r="O493" s="582"/>
      <c r="P493" s="582"/>
      <c r="Q493" s="582"/>
      <c r="R493" s="582"/>
      <c r="S493" s="582"/>
      <c r="T493" s="582"/>
      <c r="U493" s="582"/>
      <c r="V493" s="582"/>
      <c r="W493" s="582"/>
      <c r="X493" s="582"/>
      <c r="Y493" s="582"/>
      <c r="Z493" s="582"/>
      <c r="AA493" s="582"/>
      <c r="AB493" s="582"/>
    </row>
    <row r="494" spans="6:28" ht="12.75" customHeight="1">
      <c r="F494" s="582"/>
      <c r="G494" s="582"/>
      <c r="H494" s="582"/>
      <c r="I494" s="582"/>
      <c r="J494" s="582"/>
      <c r="K494" s="582"/>
      <c r="L494" s="582"/>
      <c r="M494" s="582"/>
      <c r="N494" s="582"/>
      <c r="O494" s="582"/>
      <c r="P494" s="582"/>
      <c r="Q494" s="582"/>
      <c r="R494" s="582"/>
      <c r="S494" s="582"/>
      <c r="T494" s="582"/>
      <c r="U494" s="582"/>
      <c r="V494" s="582"/>
      <c r="W494" s="582"/>
      <c r="X494" s="582"/>
      <c r="Y494" s="582"/>
      <c r="Z494" s="582"/>
      <c r="AA494" s="582"/>
      <c r="AB494" s="582"/>
    </row>
    <row r="495" spans="6:28" ht="12.75" customHeight="1">
      <c r="F495" s="582"/>
      <c r="G495" s="582"/>
      <c r="H495" s="582"/>
      <c r="I495" s="582"/>
      <c r="J495" s="582"/>
      <c r="K495" s="582"/>
      <c r="L495" s="582"/>
      <c r="M495" s="582"/>
      <c r="N495" s="582"/>
      <c r="O495" s="582"/>
      <c r="P495" s="582"/>
      <c r="Q495" s="582"/>
      <c r="R495" s="582"/>
      <c r="S495" s="582"/>
      <c r="T495" s="582"/>
      <c r="U495" s="582"/>
      <c r="V495" s="582"/>
      <c r="W495" s="582"/>
      <c r="X495" s="582"/>
      <c r="Y495" s="582"/>
      <c r="Z495" s="582"/>
      <c r="AA495" s="582"/>
      <c r="AB495" s="582"/>
    </row>
    <row r="496" spans="6:28" ht="12.75" customHeight="1">
      <c r="F496" s="582"/>
      <c r="G496" s="582"/>
      <c r="H496" s="582"/>
      <c r="I496" s="582"/>
      <c r="J496" s="582"/>
      <c r="K496" s="582"/>
      <c r="L496" s="582"/>
      <c r="M496" s="582"/>
      <c r="N496" s="582"/>
      <c r="O496" s="582"/>
      <c r="P496" s="582"/>
      <c r="Q496" s="582"/>
      <c r="R496" s="582"/>
      <c r="S496" s="582"/>
      <c r="T496" s="582"/>
      <c r="U496" s="582"/>
      <c r="V496" s="582"/>
      <c r="W496" s="582"/>
      <c r="X496" s="582"/>
      <c r="Y496" s="582"/>
      <c r="Z496" s="582"/>
      <c r="AA496" s="582"/>
      <c r="AB496" s="582"/>
    </row>
    <row r="497" spans="6:28" ht="12.75" customHeight="1">
      <c r="F497" s="582"/>
      <c r="G497" s="582"/>
      <c r="H497" s="582"/>
      <c r="I497" s="582"/>
      <c r="J497" s="582"/>
      <c r="K497" s="582"/>
      <c r="L497" s="582"/>
      <c r="M497" s="582"/>
      <c r="N497" s="582"/>
      <c r="O497" s="582"/>
      <c r="P497" s="582"/>
      <c r="Q497" s="582"/>
      <c r="R497" s="582"/>
      <c r="S497" s="582"/>
      <c r="T497" s="582"/>
      <c r="U497" s="582"/>
      <c r="V497" s="582"/>
      <c r="W497" s="582"/>
      <c r="X497" s="582"/>
      <c r="Y497" s="582"/>
      <c r="Z497" s="582"/>
      <c r="AA497" s="582"/>
      <c r="AB497" s="582"/>
    </row>
    <row r="498" spans="6:28" ht="12.75" customHeight="1">
      <c r="F498" s="582"/>
      <c r="G498" s="582"/>
      <c r="H498" s="582"/>
      <c r="I498" s="582"/>
      <c r="J498" s="582"/>
      <c r="K498" s="582"/>
      <c r="L498" s="582"/>
      <c r="M498" s="582"/>
      <c r="N498" s="582"/>
      <c r="O498" s="582"/>
      <c r="P498" s="582"/>
      <c r="Q498" s="582"/>
      <c r="R498" s="582"/>
      <c r="S498" s="582"/>
      <c r="T498" s="582"/>
      <c r="U498" s="582"/>
      <c r="V498" s="582"/>
      <c r="W498" s="582"/>
      <c r="X498" s="582"/>
      <c r="Y498" s="582"/>
      <c r="Z498" s="582"/>
      <c r="AA498" s="582"/>
      <c r="AB498" s="582"/>
    </row>
    <row r="499" spans="6:28" ht="12.75" customHeight="1">
      <c r="F499" s="582"/>
      <c r="G499" s="582"/>
      <c r="H499" s="582"/>
      <c r="I499" s="582"/>
      <c r="J499" s="582"/>
      <c r="K499" s="582"/>
      <c r="L499" s="582"/>
      <c r="M499" s="582"/>
      <c r="N499" s="582"/>
      <c r="O499" s="582"/>
      <c r="P499" s="582"/>
      <c r="Q499" s="582"/>
      <c r="R499" s="582"/>
      <c r="S499" s="582"/>
      <c r="T499" s="582"/>
      <c r="U499" s="582"/>
      <c r="V499" s="582"/>
      <c r="W499" s="582"/>
      <c r="X499" s="582"/>
      <c r="Y499" s="582"/>
      <c r="Z499" s="582"/>
      <c r="AA499" s="582"/>
      <c r="AB499" s="582"/>
    </row>
    <row r="500" spans="6:28" ht="12.75" customHeight="1">
      <c r="F500" s="582"/>
      <c r="G500" s="582"/>
      <c r="H500" s="582"/>
      <c r="I500" s="582"/>
      <c r="J500" s="582"/>
      <c r="K500" s="582"/>
      <c r="L500" s="582"/>
      <c r="M500" s="582"/>
      <c r="N500" s="582"/>
      <c r="O500" s="582"/>
      <c r="P500" s="582"/>
      <c r="Q500" s="582"/>
      <c r="R500" s="582"/>
      <c r="S500" s="582"/>
      <c r="T500" s="582"/>
      <c r="U500" s="582"/>
      <c r="V500" s="582"/>
      <c r="W500" s="582"/>
      <c r="X500" s="582"/>
      <c r="Y500" s="582"/>
      <c r="Z500" s="582"/>
      <c r="AA500" s="582"/>
      <c r="AB500" s="582"/>
    </row>
    <row r="501" spans="6:28" ht="12.75" customHeight="1">
      <c r="F501" s="582"/>
      <c r="G501" s="582"/>
      <c r="H501" s="582"/>
      <c r="I501" s="582"/>
      <c r="J501" s="582"/>
      <c r="K501" s="582"/>
      <c r="L501" s="582"/>
      <c r="M501" s="582"/>
      <c r="N501" s="582"/>
      <c r="O501" s="582"/>
      <c r="P501" s="582"/>
      <c r="Q501" s="582"/>
      <c r="R501" s="582"/>
      <c r="S501" s="582"/>
      <c r="T501" s="582"/>
      <c r="U501" s="582"/>
      <c r="V501" s="582"/>
      <c r="W501" s="582"/>
      <c r="X501" s="582"/>
      <c r="Y501" s="582"/>
      <c r="Z501" s="582"/>
      <c r="AA501" s="582"/>
      <c r="AB501" s="582"/>
    </row>
    <row r="502" spans="6:28" ht="12.75" customHeight="1">
      <c r="F502" s="582"/>
      <c r="G502" s="582"/>
      <c r="H502" s="582"/>
      <c r="I502" s="582"/>
      <c r="J502" s="582"/>
      <c r="K502" s="582"/>
      <c r="L502" s="582"/>
      <c r="M502" s="582"/>
      <c r="N502" s="582"/>
      <c r="O502" s="582"/>
      <c r="P502" s="582"/>
      <c r="Q502" s="582"/>
      <c r="R502" s="582"/>
      <c r="S502" s="582"/>
      <c r="T502" s="582"/>
      <c r="U502" s="582"/>
      <c r="V502" s="582"/>
      <c r="W502" s="582"/>
      <c r="X502" s="582"/>
      <c r="Y502" s="582"/>
      <c r="Z502" s="582"/>
      <c r="AA502" s="582"/>
      <c r="AB502" s="582"/>
    </row>
    <row r="503" spans="6:28" ht="12.75" customHeight="1">
      <c r="F503" s="582"/>
      <c r="G503" s="582"/>
      <c r="H503" s="582"/>
      <c r="I503" s="582"/>
      <c r="J503" s="582"/>
      <c r="K503" s="582"/>
      <c r="L503" s="582"/>
      <c r="M503" s="582"/>
      <c r="N503" s="582"/>
      <c r="O503" s="582"/>
      <c r="P503" s="582"/>
      <c r="Q503" s="582"/>
      <c r="R503" s="582"/>
      <c r="S503" s="582"/>
      <c r="T503" s="582"/>
      <c r="U503" s="582"/>
      <c r="V503" s="582"/>
      <c r="W503" s="582"/>
      <c r="X503" s="582"/>
      <c r="Y503" s="582"/>
      <c r="Z503" s="582"/>
      <c r="AA503" s="582"/>
      <c r="AB503" s="582"/>
    </row>
    <row r="504" spans="6:28" ht="12.75" customHeight="1">
      <c r="F504" s="582"/>
      <c r="G504" s="582"/>
      <c r="H504" s="582"/>
      <c r="I504" s="582"/>
      <c r="J504" s="582"/>
      <c r="K504" s="582"/>
      <c r="L504" s="582"/>
      <c r="M504" s="582"/>
      <c r="N504" s="582"/>
      <c r="O504" s="582"/>
      <c r="P504" s="582"/>
      <c r="Q504" s="582"/>
      <c r="R504" s="582"/>
      <c r="S504" s="582"/>
      <c r="T504" s="582"/>
      <c r="U504" s="582"/>
      <c r="V504" s="582"/>
      <c r="W504" s="582"/>
      <c r="X504" s="582"/>
      <c r="Y504" s="582"/>
      <c r="Z504" s="582"/>
      <c r="AA504" s="582"/>
      <c r="AB504" s="582"/>
    </row>
    <row r="505" spans="6:28" ht="12.75" customHeight="1">
      <c r="F505" s="582"/>
      <c r="G505" s="582"/>
      <c r="H505" s="582"/>
      <c r="I505" s="582"/>
      <c r="J505" s="582"/>
      <c r="K505" s="582"/>
      <c r="L505" s="582"/>
      <c r="M505" s="582"/>
      <c r="N505" s="582"/>
      <c r="O505" s="582"/>
      <c r="P505" s="582"/>
      <c r="Q505" s="582"/>
      <c r="R505" s="582"/>
      <c r="S505" s="582"/>
      <c r="T505" s="582"/>
      <c r="U505" s="582"/>
      <c r="V505" s="582"/>
      <c r="W505" s="582"/>
      <c r="X505" s="582"/>
      <c r="Y505" s="582"/>
      <c r="Z505" s="582"/>
      <c r="AA505" s="582"/>
      <c r="AB505" s="582"/>
    </row>
    <row r="506" spans="6:28" ht="12.75" customHeight="1">
      <c r="F506" s="582"/>
      <c r="G506" s="582"/>
      <c r="H506" s="582"/>
      <c r="I506" s="582"/>
      <c r="J506" s="582"/>
      <c r="K506" s="582"/>
      <c r="L506" s="582"/>
      <c r="M506" s="582"/>
      <c r="N506" s="582"/>
      <c r="O506" s="582"/>
      <c r="P506" s="582"/>
      <c r="Q506" s="582"/>
      <c r="R506" s="582"/>
      <c r="S506" s="582"/>
      <c r="T506" s="582"/>
      <c r="U506" s="582"/>
      <c r="V506" s="582"/>
      <c r="W506" s="582"/>
      <c r="X506" s="582"/>
      <c r="Y506" s="582"/>
      <c r="Z506" s="582"/>
      <c r="AA506" s="582"/>
      <c r="AB506" s="582"/>
    </row>
    <row r="507" spans="6:28" ht="12.75" customHeight="1">
      <c r="F507" s="582"/>
      <c r="G507" s="582"/>
      <c r="H507" s="582"/>
      <c r="I507" s="582"/>
      <c r="J507" s="582"/>
      <c r="K507" s="582"/>
      <c r="L507" s="582"/>
      <c r="M507" s="582"/>
      <c r="N507" s="582"/>
      <c r="O507" s="582"/>
      <c r="P507" s="582"/>
      <c r="Q507" s="582"/>
      <c r="R507" s="582"/>
      <c r="S507" s="582"/>
      <c r="T507" s="582"/>
      <c r="U507" s="582"/>
      <c r="V507" s="582"/>
      <c r="W507" s="582"/>
      <c r="X507" s="582"/>
      <c r="Y507" s="582"/>
      <c r="Z507" s="582"/>
      <c r="AA507" s="582"/>
      <c r="AB507" s="582"/>
    </row>
    <row r="508" spans="6:28" ht="12.75" customHeight="1">
      <c r="F508" s="582"/>
      <c r="G508" s="582"/>
      <c r="H508" s="582"/>
      <c r="I508" s="582"/>
      <c r="J508" s="582"/>
      <c r="K508" s="582"/>
      <c r="L508" s="582"/>
      <c r="M508" s="582"/>
      <c r="N508" s="582"/>
      <c r="O508" s="582"/>
      <c r="P508" s="582"/>
      <c r="Q508" s="582"/>
      <c r="R508" s="582"/>
      <c r="S508" s="582"/>
      <c r="T508" s="582"/>
      <c r="U508" s="582"/>
      <c r="V508" s="582"/>
      <c r="W508" s="582"/>
      <c r="X508" s="582"/>
      <c r="Y508" s="582"/>
      <c r="Z508" s="582"/>
      <c r="AA508" s="582"/>
      <c r="AB508" s="582"/>
    </row>
    <row r="509" spans="6:28" ht="12.75" customHeight="1">
      <c r="F509" s="582"/>
      <c r="G509" s="582"/>
      <c r="H509" s="582"/>
      <c r="I509" s="582"/>
      <c r="J509" s="582"/>
      <c r="K509" s="582"/>
      <c r="L509" s="582"/>
      <c r="M509" s="582"/>
      <c r="N509" s="582"/>
      <c r="O509" s="582"/>
      <c r="P509" s="582"/>
      <c r="Q509" s="582"/>
      <c r="R509" s="582"/>
      <c r="S509" s="582"/>
      <c r="T509" s="582"/>
      <c r="U509" s="582"/>
      <c r="V509" s="582"/>
      <c r="W509" s="582"/>
      <c r="X509" s="582"/>
      <c r="Y509" s="582"/>
      <c r="Z509" s="582"/>
      <c r="AA509" s="582"/>
      <c r="AB509" s="582"/>
    </row>
    <row r="510" spans="6:28" ht="12.75" customHeight="1">
      <c r="F510" s="582"/>
      <c r="G510" s="582"/>
      <c r="H510" s="582"/>
      <c r="I510" s="582"/>
      <c r="J510" s="582"/>
      <c r="K510" s="582"/>
      <c r="L510" s="582"/>
      <c r="M510" s="582"/>
      <c r="N510" s="582"/>
      <c r="O510" s="582"/>
      <c r="P510" s="582"/>
      <c r="Q510" s="582"/>
      <c r="R510" s="582"/>
      <c r="S510" s="582"/>
      <c r="T510" s="582"/>
      <c r="U510" s="582"/>
      <c r="V510" s="582"/>
      <c r="W510" s="582"/>
      <c r="X510" s="582"/>
      <c r="Y510" s="582"/>
      <c r="Z510" s="582"/>
      <c r="AA510" s="582"/>
      <c r="AB510" s="582"/>
    </row>
    <row r="511" spans="6:28" ht="12.75" customHeight="1">
      <c r="F511" s="582"/>
      <c r="G511" s="582"/>
      <c r="H511" s="582"/>
      <c r="I511" s="582"/>
      <c r="J511" s="582"/>
      <c r="K511" s="582"/>
      <c r="L511" s="582"/>
      <c r="M511" s="582"/>
      <c r="N511" s="582"/>
      <c r="O511" s="582"/>
      <c r="P511" s="582"/>
      <c r="Q511" s="582"/>
      <c r="R511" s="582"/>
      <c r="S511" s="582"/>
      <c r="T511" s="582"/>
      <c r="U511" s="582"/>
      <c r="V511" s="582"/>
      <c r="W511" s="582"/>
      <c r="X511" s="582"/>
      <c r="Y511" s="582"/>
      <c r="Z511" s="582"/>
      <c r="AA511" s="582"/>
      <c r="AB511" s="582"/>
    </row>
    <row r="512" spans="6:28" ht="12.75" customHeight="1">
      <c r="F512" s="582"/>
      <c r="G512" s="582"/>
      <c r="H512" s="582"/>
      <c r="I512" s="582"/>
      <c r="J512" s="582"/>
      <c r="K512" s="582"/>
      <c r="L512" s="582"/>
      <c r="M512" s="582"/>
      <c r="N512" s="582"/>
      <c r="O512" s="582"/>
      <c r="P512" s="582"/>
      <c r="Q512" s="582"/>
      <c r="R512" s="582"/>
      <c r="S512" s="582"/>
      <c r="T512" s="582"/>
      <c r="U512" s="582"/>
      <c r="V512" s="582"/>
      <c r="W512" s="582"/>
      <c r="X512" s="582"/>
      <c r="Y512" s="582"/>
      <c r="Z512" s="582"/>
      <c r="AA512" s="582"/>
      <c r="AB512" s="582"/>
    </row>
    <row r="513" spans="6:28" ht="12.75" customHeight="1">
      <c r="F513" s="582"/>
      <c r="G513" s="582"/>
      <c r="H513" s="582"/>
      <c r="I513" s="582"/>
      <c r="J513" s="582"/>
      <c r="K513" s="582"/>
      <c r="L513" s="582"/>
      <c r="M513" s="582"/>
      <c r="N513" s="582"/>
      <c r="O513" s="582"/>
      <c r="P513" s="582"/>
      <c r="Q513" s="582"/>
      <c r="R513" s="582"/>
      <c r="S513" s="582"/>
      <c r="T513" s="582"/>
      <c r="U513" s="582"/>
      <c r="V513" s="582"/>
      <c r="W513" s="582"/>
      <c r="X513" s="582"/>
      <c r="Y513" s="582"/>
      <c r="Z513" s="582"/>
      <c r="AA513" s="582"/>
      <c r="AB513" s="582"/>
    </row>
    <row r="514" spans="6:28" ht="12.75" customHeight="1">
      <c r="F514" s="582"/>
      <c r="G514" s="582"/>
      <c r="H514" s="582"/>
      <c r="I514" s="582"/>
      <c r="J514" s="582"/>
      <c r="K514" s="582"/>
      <c r="L514" s="582"/>
      <c r="M514" s="582"/>
      <c r="N514" s="582"/>
      <c r="O514" s="582"/>
      <c r="P514" s="582"/>
      <c r="Q514" s="582"/>
      <c r="R514" s="582"/>
      <c r="S514" s="582"/>
      <c r="T514" s="582"/>
      <c r="U514" s="582"/>
      <c r="V514" s="582"/>
      <c r="W514" s="582"/>
      <c r="X514" s="582"/>
      <c r="Y514" s="582"/>
      <c r="Z514" s="582"/>
      <c r="AA514" s="582"/>
      <c r="AB514" s="582"/>
    </row>
    <row r="515" spans="6:28" ht="12.75" customHeight="1">
      <c r="F515" s="582"/>
      <c r="G515" s="582"/>
      <c r="H515" s="582"/>
      <c r="I515" s="582"/>
      <c r="J515" s="582"/>
      <c r="K515" s="582"/>
      <c r="L515" s="582"/>
      <c r="M515" s="582"/>
      <c r="N515" s="582"/>
      <c r="O515" s="582"/>
      <c r="P515" s="582"/>
      <c r="Q515" s="582"/>
      <c r="R515" s="582"/>
      <c r="S515" s="582"/>
      <c r="T515" s="582"/>
      <c r="U515" s="582"/>
      <c r="V515" s="582"/>
      <c r="W515" s="582"/>
      <c r="X515" s="582"/>
      <c r="Y515" s="582"/>
      <c r="Z515" s="582"/>
      <c r="AA515" s="582"/>
      <c r="AB515" s="582"/>
    </row>
    <row r="516" spans="6:28" ht="12.75" customHeight="1">
      <c r="F516" s="582"/>
      <c r="G516" s="582"/>
      <c r="H516" s="582"/>
      <c r="I516" s="582"/>
      <c r="J516" s="582"/>
      <c r="K516" s="582"/>
      <c r="L516" s="582"/>
      <c r="M516" s="582"/>
      <c r="N516" s="582"/>
      <c r="O516" s="582"/>
      <c r="P516" s="582"/>
      <c r="Q516" s="582"/>
      <c r="R516" s="582"/>
      <c r="S516" s="582"/>
      <c r="T516" s="582"/>
      <c r="U516" s="582"/>
      <c r="V516" s="582"/>
      <c r="W516" s="582"/>
      <c r="X516" s="582"/>
      <c r="Y516" s="582"/>
      <c r="Z516" s="582"/>
      <c r="AA516" s="582"/>
      <c r="AB516" s="582"/>
    </row>
    <row r="517" spans="6:28" ht="12.75" customHeight="1">
      <c r="F517" s="582"/>
      <c r="G517" s="582"/>
      <c r="H517" s="582"/>
      <c r="I517" s="582"/>
      <c r="J517" s="582"/>
      <c r="K517" s="582"/>
      <c r="L517" s="582"/>
      <c r="M517" s="582"/>
      <c r="N517" s="582"/>
      <c r="O517" s="582"/>
      <c r="P517" s="582"/>
      <c r="Q517" s="582"/>
      <c r="R517" s="582"/>
      <c r="S517" s="582"/>
      <c r="T517" s="582"/>
      <c r="U517" s="582"/>
      <c r="V517" s="582"/>
      <c r="W517" s="582"/>
      <c r="X517" s="582"/>
      <c r="Y517" s="582"/>
      <c r="Z517" s="582"/>
      <c r="AA517" s="582"/>
      <c r="AB517" s="582"/>
    </row>
    <row r="518" spans="6:28" ht="12.75" customHeight="1">
      <c r="F518" s="582"/>
      <c r="G518" s="582"/>
      <c r="H518" s="582"/>
      <c r="I518" s="582"/>
      <c r="J518" s="582"/>
      <c r="K518" s="582"/>
      <c r="L518" s="582"/>
      <c r="M518" s="582"/>
      <c r="N518" s="582"/>
      <c r="O518" s="582"/>
      <c r="P518" s="582"/>
      <c r="Q518" s="582"/>
      <c r="R518" s="582"/>
      <c r="S518" s="582"/>
      <c r="T518" s="582"/>
      <c r="U518" s="582"/>
      <c r="V518" s="582"/>
      <c r="W518" s="582"/>
      <c r="X518" s="582"/>
      <c r="Y518" s="582"/>
      <c r="Z518" s="582"/>
      <c r="AA518" s="582"/>
      <c r="AB518" s="582"/>
    </row>
    <row r="519" spans="6:28" ht="12.75" customHeight="1">
      <c r="F519" s="582"/>
      <c r="G519" s="582"/>
      <c r="H519" s="582"/>
      <c r="I519" s="582"/>
      <c r="J519" s="582"/>
      <c r="K519" s="582"/>
      <c r="L519" s="582"/>
      <c r="M519" s="582"/>
      <c r="N519" s="582"/>
      <c r="O519" s="582"/>
      <c r="P519" s="582"/>
      <c r="Q519" s="582"/>
      <c r="R519" s="582"/>
      <c r="S519" s="582"/>
      <c r="T519" s="582"/>
      <c r="U519" s="582"/>
      <c r="V519" s="582"/>
      <c r="W519" s="582"/>
      <c r="X519" s="582"/>
      <c r="Y519" s="582"/>
      <c r="Z519" s="582"/>
      <c r="AA519" s="582"/>
      <c r="AB519" s="582"/>
    </row>
    <row r="520" spans="6:28" ht="12.75" customHeight="1">
      <c r="F520" s="582"/>
      <c r="G520" s="582"/>
      <c r="H520" s="582"/>
      <c r="I520" s="582"/>
      <c r="J520" s="582"/>
      <c r="K520" s="582"/>
      <c r="L520" s="582"/>
      <c r="M520" s="582"/>
      <c r="N520" s="582"/>
      <c r="O520" s="582"/>
      <c r="P520" s="582"/>
      <c r="Q520" s="582"/>
      <c r="R520" s="582"/>
      <c r="S520" s="582"/>
      <c r="T520" s="582"/>
      <c r="U520" s="582"/>
      <c r="V520" s="582"/>
      <c r="W520" s="582"/>
      <c r="X520" s="582"/>
      <c r="Y520" s="582"/>
      <c r="Z520" s="582"/>
      <c r="AA520" s="582"/>
      <c r="AB520" s="582"/>
    </row>
    <row r="521" spans="6:28" ht="12.75" customHeight="1">
      <c r="F521" s="582"/>
      <c r="G521" s="582"/>
      <c r="H521" s="582"/>
      <c r="I521" s="582"/>
      <c r="J521" s="582"/>
      <c r="K521" s="582"/>
      <c r="L521" s="582"/>
      <c r="M521" s="582"/>
      <c r="N521" s="582"/>
      <c r="O521" s="582"/>
      <c r="P521" s="582"/>
      <c r="Q521" s="582"/>
      <c r="R521" s="582"/>
      <c r="S521" s="582"/>
      <c r="T521" s="582"/>
      <c r="U521" s="582"/>
      <c r="V521" s="582"/>
      <c r="W521" s="582"/>
      <c r="X521" s="582"/>
      <c r="Y521" s="582"/>
      <c r="Z521" s="582"/>
      <c r="AA521" s="582"/>
      <c r="AB521" s="582"/>
    </row>
    <row r="522" spans="6:28" ht="12.75" customHeight="1">
      <c r="F522" s="582"/>
      <c r="G522" s="582"/>
      <c r="H522" s="582"/>
      <c r="I522" s="582"/>
      <c r="J522" s="582"/>
      <c r="K522" s="582"/>
      <c r="L522" s="582"/>
      <c r="M522" s="582"/>
      <c r="N522" s="582"/>
      <c r="O522" s="582"/>
      <c r="P522" s="582"/>
      <c r="Q522" s="582"/>
      <c r="R522" s="582"/>
      <c r="S522" s="582"/>
      <c r="T522" s="582"/>
      <c r="U522" s="582"/>
      <c r="V522" s="582"/>
      <c r="W522" s="582"/>
      <c r="X522" s="582"/>
      <c r="Y522" s="582"/>
      <c r="Z522" s="582"/>
      <c r="AA522" s="582"/>
      <c r="AB522" s="582"/>
    </row>
    <row r="523" spans="6:28" ht="12.75" customHeight="1">
      <c r="F523" s="582"/>
      <c r="G523" s="582"/>
      <c r="H523" s="582"/>
      <c r="I523" s="582"/>
      <c r="J523" s="582"/>
      <c r="K523" s="582"/>
      <c r="L523" s="582"/>
      <c r="M523" s="582"/>
      <c r="N523" s="582"/>
      <c r="O523" s="582"/>
      <c r="P523" s="582"/>
      <c r="Q523" s="582"/>
      <c r="R523" s="582"/>
      <c r="S523" s="582"/>
      <c r="T523" s="582"/>
      <c r="U523" s="582"/>
      <c r="V523" s="582"/>
      <c r="W523" s="582"/>
      <c r="X523" s="582"/>
      <c r="Y523" s="582"/>
      <c r="Z523" s="582"/>
      <c r="AA523" s="582"/>
      <c r="AB523" s="582"/>
    </row>
    <row r="524" spans="6:28" ht="12.75" customHeight="1">
      <c r="F524" s="582"/>
      <c r="G524" s="582"/>
      <c r="H524" s="582"/>
      <c r="I524" s="582"/>
      <c r="J524" s="582"/>
      <c r="K524" s="582"/>
      <c r="L524" s="582"/>
      <c r="M524" s="582"/>
      <c r="N524" s="582"/>
      <c r="O524" s="582"/>
      <c r="P524" s="582"/>
      <c r="Q524" s="582"/>
      <c r="R524" s="582"/>
      <c r="S524" s="582"/>
      <c r="T524" s="582"/>
      <c r="U524" s="582"/>
      <c r="V524" s="582"/>
      <c r="W524" s="582"/>
      <c r="X524" s="582"/>
      <c r="Y524" s="582"/>
      <c r="Z524" s="582"/>
      <c r="AA524" s="582"/>
      <c r="AB524" s="582"/>
    </row>
    <row r="525" spans="6:28" ht="12.75" customHeight="1">
      <c r="F525" s="582"/>
      <c r="G525" s="582"/>
      <c r="H525" s="582"/>
      <c r="I525" s="582"/>
      <c r="J525" s="582"/>
      <c r="K525" s="582"/>
      <c r="L525" s="582"/>
      <c r="M525" s="582"/>
      <c r="N525" s="582"/>
      <c r="O525" s="582"/>
      <c r="P525" s="582"/>
      <c r="Q525" s="582"/>
      <c r="R525" s="582"/>
      <c r="S525" s="582"/>
      <c r="T525" s="582"/>
      <c r="U525" s="582"/>
      <c r="V525" s="582"/>
      <c r="W525" s="582"/>
      <c r="X525" s="582"/>
      <c r="Y525" s="582"/>
      <c r="Z525" s="582"/>
      <c r="AA525" s="582"/>
      <c r="AB525" s="582"/>
    </row>
    <row r="526" spans="6:28" ht="12.75" customHeight="1">
      <c r="F526" s="582"/>
      <c r="G526" s="582"/>
      <c r="H526" s="582"/>
      <c r="I526" s="582"/>
      <c r="J526" s="582"/>
      <c r="K526" s="582"/>
      <c r="L526" s="582"/>
      <c r="M526" s="582"/>
      <c r="N526" s="582"/>
      <c r="O526" s="582"/>
      <c r="P526" s="582"/>
      <c r="Q526" s="582"/>
      <c r="R526" s="582"/>
      <c r="S526" s="582"/>
      <c r="T526" s="582"/>
      <c r="U526" s="582"/>
      <c r="V526" s="582"/>
      <c r="W526" s="582"/>
      <c r="X526" s="582"/>
      <c r="Y526" s="582"/>
      <c r="Z526" s="582"/>
      <c r="AA526" s="582"/>
      <c r="AB526" s="582"/>
    </row>
    <row r="527" spans="6:28" ht="12.75" customHeight="1">
      <c r="F527" s="582"/>
      <c r="G527" s="582"/>
      <c r="H527" s="582"/>
      <c r="I527" s="582"/>
      <c r="J527" s="582"/>
      <c r="K527" s="582"/>
      <c r="L527" s="582"/>
      <c r="M527" s="582"/>
      <c r="N527" s="582"/>
      <c r="O527" s="582"/>
      <c r="P527" s="582"/>
      <c r="Q527" s="582"/>
      <c r="R527" s="582"/>
      <c r="S527" s="582"/>
      <c r="T527" s="582"/>
      <c r="U527" s="582"/>
      <c r="V527" s="582"/>
      <c r="W527" s="582"/>
      <c r="X527" s="582"/>
      <c r="Y527" s="582"/>
      <c r="Z527" s="582"/>
      <c r="AA527" s="582"/>
      <c r="AB527" s="582"/>
    </row>
    <row r="528" spans="6:28" ht="12.75" customHeight="1">
      <c r="F528" s="582"/>
      <c r="G528" s="582"/>
      <c r="H528" s="582"/>
      <c r="I528" s="582"/>
      <c r="J528" s="582"/>
      <c r="K528" s="582"/>
      <c r="L528" s="582"/>
      <c r="M528" s="582"/>
      <c r="N528" s="582"/>
      <c r="O528" s="582"/>
      <c r="P528" s="582"/>
      <c r="Q528" s="582"/>
      <c r="R528" s="582"/>
      <c r="S528" s="582"/>
      <c r="T528" s="582"/>
      <c r="U528" s="582"/>
      <c r="V528" s="582"/>
      <c r="W528" s="582"/>
      <c r="X528" s="582"/>
      <c r="Y528" s="582"/>
      <c r="Z528" s="582"/>
      <c r="AA528" s="582"/>
      <c r="AB528" s="582"/>
    </row>
    <row r="529" spans="6:28" ht="12.75" customHeight="1">
      <c r="F529" s="582"/>
      <c r="G529" s="582"/>
      <c r="H529" s="582"/>
      <c r="I529" s="582"/>
      <c r="J529" s="582"/>
      <c r="K529" s="582"/>
      <c r="L529" s="582"/>
      <c r="M529" s="582"/>
      <c r="N529" s="582"/>
      <c r="O529" s="582"/>
      <c r="P529" s="582"/>
      <c r="Q529" s="582"/>
      <c r="R529" s="582"/>
      <c r="S529" s="582"/>
      <c r="T529" s="582"/>
      <c r="U529" s="582"/>
      <c r="V529" s="582"/>
      <c r="W529" s="582"/>
      <c r="X529" s="582"/>
      <c r="Y529" s="582"/>
      <c r="Z529" s="582"/>
      <c r="AA529" s="582"/>
      <c r="AB529" s="582"/>
    </row>
    <row r="530" spans="6:28" ht="12.75" customHeight="1">
      <c r="F530" s="582"/>
      <c r="G530" s="582"/>
      <c r="H530" s="582"/>
      <c r="I530" s="582"/>
      <c r="J530" s="582"/>
      <c r="K530" s="582"/>
      <c r="L530" s="582"/>
      <c r="M530" s="582"/>
      <c r="N530" s="582"/>
      <c r="O530" s="582"/>
      <c r="P530" s="582"/>
      <c r="Q530" s="582"/>
      <c r="R530" s="582"/>
      <c r="S530" s="582"/>
      <c r="T530" s="582"/>
      <c r="U530" s="582"/>
      <c r="V530" s="582"/>
      <c r="W530" s="582"/>
      <c r="X530" s="582"/>
      <c r="Y530" s="582"/>
      <c r="Z530" s="582"/>
      <c r="AA530" s="582"/>
      <c r="AB530" s="582"/>
    </row>
    <row r="531" spans="6:28" ht="12.75" customHeight="1">
      <c r="F531" s="582"/>
      <c r="G531" s="582"/>
      <c r="H531" s="582"/>
      <c r="I531" s="582"/>
      <c r="J531" s="582"/>
      <c r="K531" s="582"/>
      <c r="L531" s="582"/>
      <c r="M531" s="582"/>
      <c r="N531" s="582"/>
      <c r="O531" s="582"/>
      <c r="P531" s="582"/>
      <c r="Q531" s="582"/>
      <c r="R531" s="582"/>
      <c r="S531" s="582"/>
      <c r="T531" s="582"/>
      <c r="U531" s="582"/>
      <c r="V531" s="582"/>
      <c r="W531" s="582"/>
      <c r="X531" s="582"/>
      <c r="Y531" s="582"/>
      <c r="Z531" s="582"/>
      <c r="AA531" s="582"/>
      <c r="AB531" s="582"/>
    </row>
    <row r="532" spans="6:28" ht="12.75" customHeight="1">
      <c r="F532" s="582"/>
      <c r="G532" s="582"/>
      <c r="H532" s="582"/>
      <c r="I532" s="582"/>
      <c r="J532" s="582"/>
      <c r="K532" s="582"/>
      <c r="L532" s="582"/>
      <c r="M532" s="582"/>
      <c r="N532" s="582"/>
      <c r="O532" s="582"/>
      <c r="P532" s="582"/>
      <c r="Q532" s="582"/>
      <c r="R532" s="582"/>
      <c r="S532" s="582"/>
      <c r="T532" s="582"/>
      <c r="U532" s="582"/>
      <c r="V532" s="582"/>
      <c r="W532" s="582"/>
      <c r="X532" s="582"/>
      <c r="Y532" s="582"/>
      <c r="Z532" s="582"/>
      <c r="AA532" s="582"/>
      <c r="AB532" s="582"/>
    </row>
    <row r="533" spans="6:28" ht="12.75" customHeight="1">
      <c r="F533" s="582"/>
      <c r="G533" s="582"/>
      <c r="H533" s="582"/>
      <c r="I533" s="582"/>
      <c r="J533" s="582"/>
      <c r="K533" s="582"/>
      <c r="L533" s="582"/>
      <c r="M533" s="582"/>
      <c r="N533" s="582"/>
      <c r="O533" s="582"/>
      <c r="P533" s="582"/>
      <c r="Q533" s="582"/>
      <c r="R533" s="582"/>
      <c r="S533" s="582"/>
      <c r="T533" s="582"/>
      <c r="U533" s="582"/>
      <c r="V533" s="582"/>
      <c r="W533" s="582"/>
      <c r="X533" s="582"/>
      <c r="Y533" s="582"/>
      <c r="Z533" s="582"/>
      <c r="AA533" s="582"/>
      <c r="AB533" s="582"/>
    </row>
    <row r="534" spans="6:28" ht="12.75" customHeight="1">
      <c r="F534" s="582"/>
      <c r="G534" s="582"/>
      <c r="H534" s="582"/>
      <c r="I534" s="582"/>
      <c r="J534" s="582"/>
      <c r="K534" s="582"/>
      <c r="L534" s="582"/>
      <c r="M534" s="582"/>
      <c r="N534" s="582"/>
      <c r="O534" s="582"/>
      <c r="P534" s="582"/>
      <c r="Q534" s="582"/>
      <c r="R534" s="582"/>
      <c r="S534" s="582"/>
      <c r="T534" s="582"/>
      <c r="U534" s="582"/>
      <c r="V534" s="582"/>
      <c r="W534" s="582"/>
      <c r="X534" s="582"/>
      <c r="Y534" s="582"/>
      <c r="Z534" s="582"/>
      <c r="AA534" s="582"/>
      <c r="AB534" s="582"/>
    </row>
    <row r="535" spans="6:28" ht="12.75" customHeight="1">
      <c r="F535" s="582"/>
      <c r="G535" s="582"/>
      <c r="H535" s="582"/>
      <c r="I535" s="582"/>
      <c r="J535" s="582"/>
      <c r="K535" s="582"/>
      <c r="L535" s="582"/>
      <c r="M535" s="582"/>
      <c r="N535" s="582"/>
      <c r="O535" s="582"/>
      <c r="P535" s="582"/>
      <c r="Q535" s="582"/>
      <c r="R535" s="582"/>
      <c r="S535" s="582"/>
      <c r="T535" s="582"/>
      <c r="U535" s="582"/>
      <c r="V535" s="582"/>
      <c r="W535" s="582"/>
      <c r="X535" s="582"/>
      <c r="Y535" s="582"/>
      <c r="Z535" s="582"/>
      <c r="AA535" s="582"/>
      <c r="AB535" s="582"/>
    </row>
    <row r="536" spans="6:28" ht="12.75" customHeight="1">
      <c r="F536" s="582"/>
      <c r="G536" s="582"/>
      <c r="H536" s="582"/>
      <c r="I536" s="582"/>
      <c r="J536" s="582"/>
      <c r="K536" s="582"/>
      <c r="L536" s="582"/>
      <c r="M536" s="582"/>
      <c r="N536" s="582"/>
      <c r="O536" s="582"/>
      <c r="P536" s="582"/>
      <c r="Q536" s="582"/>
      <c r="R536" s="582"/>
      <c r="S536" s="582"/>
      <c r="T536" s="582"/>
      <c r="U536" s="582"/>
      <c r="V536" s="582"/>
      <c r="W536" s="582"/>
      <c r="X536" s="582"/>
      <c r="Y536" s="582"/>
      <c r="Z536" s="582"/>
      <c r="AA536" s="582"/>
      <c r="AB536" s="582"/>
    </row>
    <row r="537" spans="6:28" ht="12.75" customHeight="1">
      <c r="F537" s="582"/>
      <c r="G537" s="582"/>
      <c r="H537" s="582"/>
      <c r="I537" s="582"/>
      <c r="J537" s="582"/>
      <c r="K537" s="582"/>
      <c r="L537" s="582"/>
      <c r="M537" s="582"/>
      <c r="N537" s="582"/>
      <c r="O537" s="582"/>
      <c r="P537" s="582"/>
      <c r="Q537" s="582"/>
      <c r="R537" s="582"/>
      <c r="S537" s="582"/>
      <c r="T537" s="582"/>
      <c r="U537" s="582"/>
      <c r="V537" s="582"/>
      <c r="W537" s="582"/>
      <c r="X537" s="582"/>
      <c r="Y537" s="582"/>
      <c r="Z537" s="582"/>
      <c r="AA537" s="582"/>
      <c r="AB537" s="582"/>
    </row>
    <row r="538" spans="6:28" ht="12.75" customHeight="1">
      <c r="F538" s="582"/>
      <c r="G538" s="582"/>
      <c r="H538" s="582"/>
      <c r="I538" s="582"/>
      <c r="J538" s="582"/>
      <c r="K538" s="582"/>
      <c r="L538" s="582"/>
      <c r="M538" s="582"/>
      <c r="N538" s="582"/>
      <c r="O538" s="582"/>
      <c r="P538" s="582"/>
      <c r="Q538" s="582"/>
      <c r="R538" s="582"/>
      <c r="S538" s="582"/>
      <c r="T538" s="582"/>
      <c r="U538" s="582"/>
      <c r="V538" s="582"/>
      <c r="W538" s="582"/>
      <c r="X538" s="582"/>
      <c r="Y538" s="582"/>
      <c r="Z538" s="582"/>
      <c r="AA538" s="582"/>
      <c r="AB538" s="582"/>
    </row>
    <row r="539" spans="6:28" ht="12.75" customHeight="1">
      <c r="F539" s="582"/>
      <c r="G539" s="582"/>
      <c r="H539" s="582"/>
      <c r="I539" s="582"/>
      <c r="J539" s="582"/>
      <c r="K539" s="582"/>
      <c r="L539" s="582"/>
      <c r="M539" s="582"/>
      <c r="N539" s="582"/>
      <c r="O539" s="582"/>
      <c r="P539" s="582"/>
      <c r="Q539" s="582"/>
      <c r="R539" s="582"/>
      <c r="S539" s="582"/>
      <c r="T539" s="582"/>
      <c r="U539" s="582"/>
      <c r="V539" s="582"/>
      <c r="W539" s="582"/>
      <c r="X539" s="582"/>
      <c r="Y539" s="582"/>
      <c r="Z539" s="582"/>
      <c r="AA539" s="582"/>
      <c r="AB539" s="582"/>
    </row>
    <row r="540" spans="6:28" ht="12.75" customHeight="1">
      <c r="F540" s="582"/>
      <c r="G540" s="582"/>
      <c r="H540" s="582"/>
      <c r="I540" s="582"/>
      <c r="J540" s="582"/>
      <c r="K540" s="582"/>
      <c r="L540" s="582"/>
      <c r="M540" s="582"/>
      <c r="N540" s="582"/>
      <c r="O540" s="582"/>
      <c r="P540" s="582"/>
      <c r="Q540" s="582"/>
      <c r="R540" s="582"/>
      <c r="S540" s="582"/>
      <c r="T540" s="582"/>
      <c r="U540" s="582"/>
      <c r="V540" s="582"/>
      <c r="W540" s="582"/>
      <c r="X540" s="582"/>
      <c r="Y540" s="582"/>
      <c r="Z540" s="582"/>
      <c r="AA540" s="582"/>
      <c r="AB540" s="582"/>
    </row>
    <row r="541" spans="6:28" ht="12.75" customHeight="1">
      <c r="F541" s="582"/>
      <c r="G541" s="582"/>
      <c r="H541" s="582"/>
      <c r="I541" s="582"/>
      <c r="J541" s="582"/>
      <c r="K541" s="582"/>
      <c r="L541" s="582"/>
      <c r="M541" s="582"/>
      <c r="N541" s="582"/>
      <c r="O541" s="582"/>
      <c r="P541" s="582"/>
      <c r="Q541" s="582"/>
      <c r="R541" s="582"/>
      <c r="S541" s="582"/>
      <c r="T541" s="582"/>
      <c r="U541" s="582"/>
      <c r="V541" s="582"/>
      <c r="W541" s="582"/>
      <c r="X541" s="582"/>
      <c r="Y541" s="582"/>
      <c r="Z541" s="582"/>
      <c r="AA541" s="582"/>
      <c r="AB541" s="582"/>
    </row>
    <row r="542" spans="6:28" ht="12.75" customHeight="1">
      <c r="F542" s="582"/>
      <c r="G542" s="582"/>
      <c r="H542" s="582"/>
      <c r="I542" s="582"/>
      <c r="J542" s="582"/>
      <c r="K542" s="582"/>
      <c r="L542" s="582"/>
      <c r="M542" s="582"/>
      <c r="N542" s="582"/>
      <c r="O542" s="582"/>
      <c r="P542" s="582"/>
      <c r="Q542" s="582"/>
      <c r="R542" s="582"/>
      <c r="S542" s="582"/>
      <c r="T542" s="582"/>
      <c r="U542" s="582"/>
      <c r="V542" s="582"/>
      <c r="W542" s="582"/>
      <c r="X542" s="582"/>
      <c r="Y542" s="582"/>
      <c r="Z542" s="582"/>
      <c r="AA542" s="582"/>
      <c r="AB542" s="582"/>
    </row>
    <row r="543" spans="6:28" ht="12.75" customHeight="1">
      <c r="F543" s="582"/>
      <c r="G543" s="582"/>
      <c r="H543" s="582"/>
      <c r="I543" s="582"/>
      <c r="J543" s="582"/>
      <c r="K543" s="582"/>
      <c r="L543" s="582"/>
      <c r="M543" s="582"/>
      <c r="N543" s="582"/>
      <c r="O543" s="582"/>
      <c r="P543" s="582"/>
      <c r="Q543" s="582"/>
      <c r="R543" s="582"/>
      <c r="S543" s="582"/>
      <c r="T543" s="582"/>
      <c r="U543" s="582"/>
      <c r="V543" s="582"/>
      <c r="W543" s="582"/>
      <c r="X543" s="582"/>
      <c r="Y543" s="582"/>
      <c r="Z543" s="582"/>
      <c r="AA543" s="582"/>
      <c r="AB543" s="582"/>
    </row>
    <row r="544" spans="6:28" ht="12.75" customHeight="1">
      <c r="F544" s="582"/>
      <c r="G544" s="582"/>
      <c r="H544" s="582"/>
      <c r="I544" s="582"/>
      <c r="J544" s="582"/>
      <c r="K544" s="582"/>
      <c r="L544" s="582"/>
      <c r="M544" s="582"/>
      <c r="N544" s="582"/>
      <c r="O544" s="582"/>
      <c r="P544" s="582"/>
      <c r="Q544" s="582"/>
      <c r="R544" s="582"/>
      <c r="S544" s="582"/>
      <c r="T544" s="582"/>
      <c r="U544" s="582"/>
      <c r="V544" s="582"/>
      <c r="W544" s="582"/>
      <c r="X544" s="582"/>
      <c r="Y544" s="582"/>
      <c r="Z544" s="582"/>
      <c r="AA544" s="582"/>
      <c r="AB544" s="582"/>
    </row>
    <row r="545" spans="6:28" ht="12.75" customHeight="1">
      <c r="F545" s="582"/>
      <c r="G545" s="582"/>
      <c r="H545" s="582"/>
      <c r="I545" s="582"/>
      <c r="J545" s="582"/>
      <c r="K545" s="582"/>
      <c r="L545" s="582"/>
      <c r="M545" s="582"/>
      <c r="N545" s="582"/>
      <c r="O545" s="582"/>
      <c r="P545" s="582"/>
      <c r="Q545" s="582"/>
      <c r="R545" s="582"/>
      <c r="S545" s="582"/>
      <c r="T545" s="582"/>
      <c r="U545" s="582"/>
      <c r="V545" s="582"/>
      <c r="W545" s="582"/>
      <c r="X545" s="582"/>
      <c r="Y545" s="582"/>
      <c r="Z545" s="582"/>
      <c r="AA545" s="582"/>
      <c r="AB545" s="582"/>
    </row>
    <row r="546" spans="6:28" ht="12.75" customHeight="1">
      <c r="F546" s="582"/>
      <c r="G546" s="582"/>
      <c r="H546" s="582"/>
      <c r="I546" s="582"/>
      <c r="J546" s="582"/>
      <c r="K546" s="582"/>
      <c r="L546" s="582"/>
      <c r="M546" s="582"/>
      <c r="N546" s="582"/>
      <c r="O546" s="582"/>
      <c r="P546" s="582"/>
      <c r="Q546" s="582"/>
      <c r="R546" s="582"/>
      <c r="S546" s="582"/>
      <c r="T546" s="582"/>
      <c r="U546" s="582"/>
      <c r="V546" s="582"/>
      <c r="W546" s="582"/>
      <c r="X546" s="582"/>
      <c r="Y546" s="582"/>
      <c r="Z546" s="582"/>
      <c r="AA546" s="582"/>
      <c r="AB546" s="582"/>
    </row>
    <row r="547" spans="6:28" ht="12.75" customHeight="1">
      <c r="F547" s="582"/>
      <c r="G547" s="582"/>
      <c r="H547" s="582"/>
      <c r="I547" s="582"/>
      <c r="J547" s="582"/>
      <c r="K547" s="582"/>
      <c r="L547" s="582"/>
      <c r="M547" s="582"/>
      <c r="N547" s="582"/>
      <c r="O547" s="582"/>
      <c r="P547" s="582"/>
      <c r="Q547" s="582"/>
      <c r="R547" s="582"/>
      <c r="S547" s="582"/>
      <c r="T547" s="582"/>
      <c r="U547" s="582"/>
      <c r="V547" s="582"/>
      <c r="W547" s="582"/>
      <c r="X547" s="582"/>
      <c r="Y547" s="582"/>
      <c r="Z547" s="582"/>
      <c r="AA547" s="582"/>
      <c r="AB547" s="582"/>
    </row>
    <row r="548" spans="6:28" ht="12.75" customHeight="1">
      <c r="F548" s="582"/>
      <c r="G548" s="582"/>
      <c r="H548" s="582"/>
      <c r="I548" s="582"/>
      <c r="J548" s="582"/>
      <c r="K548" s="582"/>
      <c r="L548" s="582"/>
      <c r="M548" s="582"/>
      <c r="N548" s="582"/>
      <c r="O548" s="582"/>
      <c r="P548" s="582"/>
      <c r="Q548" s="582"/>
      <c r="R548" s="582"/>
      <c r="S548" s="582"/>
      <c r="T548" s="582"/>
      <c r="U548" s="582"/>
      <c r="V548" s="582"/>
      <c r="W548" s="582"/>
      <c r="X548" s="582"/>
      <c r="Y548" s="582"/>
      <c r="Z548" s="582"/>
      <c r="AA548" s="582"/>
      <c r="AB548" s="582"/>
    </row>
    <row r="549" spans="6:28" ht="12.75" customHeight="1">
      <c r="F549" s="582"/>
      <c r="G549" s="582"/>
      <c r="H549" s="582"/>
      <c r="I549" s="582"/>
      <c r="J549" s="582"/>
      <c r="K549" s="582"/>
      <c r="L549" s="582"/>
      <c r="M549" s="582"/>
      <c r="N549" s="582"/>
      <c r="O549" s="582"/>
      <c r="P549" s="582"/>
      <c r="Q549" s="582"/>
      <c r="R549" s="582"/>
      <c r="S549" s="582"/>
      <c r="T549" s="582"/>
      <c r="U549" s="582"/>
      <c r="V549" s="582"/>
      <c r="W549" s="582"/>
      <c r="X549" s="582"/>
      <c r="Y549" s="582"/>
      <c r="Z549" s="582"/>
      <c r="AA549" s="582"/>
      <c r="AB549" s="582"/>
    </row>
    <row r="550" spans="6:28" ht="12.75" customHeight="1">
      <c r="F550" s="582"/>
      <c r="G550" s="582"/>
      <c r="H550" s="582"/>
      <c r="I550" s="582"/>
      <c r="J550" s="582"/>
      <c r="K550" s="582"/>
      <c r="L550" s="582"/>
      <c r="M550" s="582"/>
      <c r="N550" s="582"/>
      <c r="O550" s="582"/>
      <c r="P550" s="582"/>
      <c r="Q550" s="582"/>
      <c r="R550" s="582"/>
      <c r="S550" s="582"/>
      <c r="T550" s="582"/>
      <c r="U550" s="582"/>
      <c r="V550" s="582"/>
      <c r="W550" s="582"/>
      <c r="X550" s="582"/>
      <c r="Y550" s="582"/>
      <c r="Z550" s="582"/>
      <c r="AA550" s="582"/>
      <c r="AB550" s="582"/>
    </row>
    <row r="551" spans="6:28" ht="12.75" customHeight="1">
      <c r="F551" s="582"/>
      <c r="G551" s="582"/>
      <c r="H551" s="582"/>
      <c r="I551" s="582"/>
      <c r="J551" s="582"/>
      <c r="K551" s="582"/>
      <c r="L551" s="582"/>
      <c r="M551" s="582"/>
      <c r="N551" s="582"/>
      <c r="O551" s="582"/>
      <c r="P551" s="582"/>
      <c r="Q551" s="582"/>
      <c r="R551" s="582"/>
      <c r="S551" s="582"/>
      <c r="T551" s="582"/>
      <c r="U551" s="582"/>
      <c r="V551" s="582"/>
      <c r="W551" s="582"/>
      <c r="X551" s="582"/>
      <c r="Y551" s="582"/>
      <c r="Z551" s="582"/>
      <c r="AA551" s="582"/>
      <c r="AB551" s="582"/>
    </row>
    <row r="552" spans="6:28" ht="12.75" customHeight="1">
      <c r="F552" s="582"/>
      <c r="G552" s="582"/>
      <c r="H552" s="582"/>
      <c r="I552" s="582"/>
      <c r="J552" s="582"/>
      <c r="K552" s="582"/>
      <c r="L552" s="582"/>
      <c r="M552" s="582"/>
      <c r="N552" s="582"/>
      <c r="O552" s="582"/>
      <c r="P552" s="582"/>
      <c r="Q552" s="582"/>
      <c r="R552" s="582"/>
      <c r="S552" s="582"/>
      <c r="T552" s="582"/>
      <c r="U552" s="582"/>
      <c r="V552" s="582"/>
      <c r="W552" s="582"/>
      <c r="X552" s="582"/>
      <c r="Y552" s="582"/>
      <c r="Z552" s="582"/>
      <c r="AA552" s="582"/>
      <c r="AB552" s="582"/>
    </row>
    <row r="553" spans="6:28" ht="12.75" customHeight="1">
      <c r="F553" s="582"/>
      <c r="G553" s="582"/>
      <c r="H553" s="582"/>
      <c r="I553" s="582"/>
      <c r="J553" s="582"/>
      <c r="K553" s="582"/>
      <c r="L553" s="582"/>
      <c r="M553" s="582"/>
      <c r="N553" s="582"/>
      <c r="O553" s="582"/>
      <c r="P553" s="582"/>
      <c r="Q553" s="582"/>
      <c r="R553" s="582"/>
      <c r="S553" s="582"/>
      <c r="T553" s="582"/>
      <c r="U553" s="582"/>
      <c r="V553" s="582"/>
      <c r="W553" s="582"/>
      <c r="X553" s="582"/>
      <c r="Y553" s="582"/>
      <c r="Z553" s="582"/>
      <c r="AA553" s="582"/>
      <c r="AB553" s="582"/>
    </row>
    <row r="554" spans="6:28" ht="12.75" customHeight="1">
      <c r="F554" s="582"/>
      <c r="G554" s="582"/>
      <c r="H554" s="582"/>
      <c r="I554" s="582"/>
      <c r="J554" s="582"/>
      <c r="K554" s="582"/>
      <c r="L554" s="582"/>
      <c r="M554" s="582"/>
      <c r="N554" s="582"/>
      <c r="O554" s="582"/>
      <c r="P554" s="582"/>
      <c r="Q554" s="582"/>
      <c r="R554" s="582"/>
      <c r="S554" s="582"/>
      <c r="T554" s="582"/>
      <c r="U554" s="582"/>
      <c r="V554" s="582"/>
      <c r="W554" s="582"/>
      <c r="X554" s="582"/>
      <c r="Y554" s="582"/>
      <c r="Z554" s="582"/>
      <c r="AA554" s="582"/>
      <c r="AB554" s="582"/>
    </row>
    <row r="555" spans="6:28" ht="12.75" customHeight="1">
      <c r="F555" s="582"/>
      <c r="G555" s="582"/>
      <c r="H555" s="582"/>
      <c r="I555" s="582"/>
      <c r="J555" s="582"/>
      <c r="K555" s="582"/>
      <c r="L555" s="582"/>
      <c r="M555" s="582"/>
      <c r="N555" s="582"/>
      <c r="O555" s="582"/>
      <c r="P555" s="582"/>
      <c r="Q555" s="582"/>
      <c r="R555" s="582"/>
      <c r="S555" s="582"/>
      <c r="T555" s="582"/>
      <c r="U555" s="582"/>
      <c r="V555" s="582"/>
      <c r="W555" s="582"/>
      <c r="X555" s="582"/>
      <c r="Y555" s="582"/>
      <c r="Z555" s="582"/>
      <c r="AA555" s="582"/>
      <c r="AB555" s="582"/>
    </row>
    <row r="556" spans="6:28" ht="12.75" customHeight="1">
      <c r="F556" s="582"/>
      <c r="G556" s="582"/>
      <c r="H556" s="582"/>
      <c r="I556" s="582"/>
      <c r="J556" s="582"/>
      <c r="K556" s="582"/>
      <c r="L556" s="582"/>
      <c r="M556" s="582"/>
      <c r="N556" s="582"/>
      <c r="O556" s="582"/>
      <c r="P556" s="582"/>
      <c r="Q556" s="582"/>
      <c r="R556" s="582"/>
      <c r="S556" s="582"/>
      <c r="T556" s="582"/>
      <c r="U556" s="582"/>
      <c r="V556" s="582"/>
      <c r="W556" s="582"/>
      <c r="X556" s="582"/>
      <c r="Y556" s="582"/>
      <c r="Z556" s="582"/>
      <c r="AA556" s="582"/>
      <c r="AB556" s="582"/>
    </row>
    <row r="557" spans="6:28" ht="12.75" customHeight="1">
      <c r="F557" s="582"/>
      <c r="G557" s="582"/>
      <c r="H557" s="582"/>
      <c r="I557" s="582"/>
      <c r="J557" s="582"/>
      <c r="K557" s="582"/>
      <c r="L557" s="582"/>
      <c r="M557" s="582"/>
      <c r="N557" s="582"/>
      <c r="O557" s="582"/>
      <c r="P557" s="582"/>
      <c r="Q557" s="582"/>
      <c r="R557" s="582"/>
      <c r="S557" s="582"/>
      <c r="T557" s="582"/>
      <c r="U557" s="582"/>
      <c r="V557" s="582"/>
      <c r="W557" s="582"/>
      <c r="X557" s="582"/>
      <c r="Y557" s="582"/>
      <c r="Z557" s="582"/>
      <c r="AA557" s="582"/>
      <c r="AB557" s="582"/>
    </row>
    <row r="558" spans="6:28" ht="12.75" customHeight="1">
      <c r="F558" s="582"/>
      <c r="G558" s="582"/>
      <c r="H558" s="582"/>
      <c r="I558" s="582"/>
      <c r="J558" s="582"/>
      <c r="K558" s="582"/>
      <c r="L558" s="582"/>
      <c r="M558" s="582"/>
      <c r="N558" s="582"/>
      <c r="O558" s="582"/>
      <c r="P558" s="582"/>
      <c r="Q558" s="582"/>
      <c r="R558" s="582"/>
      <c r="S558" s="582"/>
      <c r="T558" s="582"/>
      <c r="U558" s="582"/>
      <c r="V558" s="582"/>
      <c r="W558" s="582"/>
      <c r="X558" s="582"/>
      <c r="Y558" s="582"/>
      <c r="Z558" s="582"/>
      <c r="AA558" s="582"/>
      <c r="AB558" s="582"/>
    </row>
    <row r="559" spans="6:28" ht="12.75" customHeight="1">
      <c r="F559" s="582"/>
      <c r="G559" s="582"/>
      <c r="H559" s="582"/>
      <c r="I559" s="582"/>
      <c r="J559" s="582"/>
      <c r="K559" s="582"/>
      <c r="L559" s="582"/>
      <c r="M559" s="582"/>
      <c r="N559" s="582"/>
      <c r="O559" s="582"/>
      <c r="P559" s="582"/>
      <c r="Q559" s="582"/>
      <c r="R559" s="582"/>
      <c r="S559" s="582"/>
      <c r="T559" s="582"/>
      <c r="U559" s="582"/>
      <c r="V559" s="582"/>
      <c r="W559" s="582"/>
      <c r="X559" s="582"/>
      <c r="Y559" s="582"/>
      <c r="Z559" s="582"/>
      <c r="AA559" s="582"/>
      <c r="AB559" s="582"/>
    </row>
    <row r="560" spans="6:28" ht="12.75" customHeight="1">
      <c r="F560" s="582"/>
      <c r="G560" s="582"/>
      <c r="H560" s="582"/>
      <c r="I560" s="582"/>
      <c r="J560" s="582"/>
      <c r="K560" s="582"/>
      <c r="L560" s="582"/>
      <c r="M560" s="582"/>
      <c r="N560" s="582"/>
      <c r="O560" s="582"/>
      <c r="P560" s="582"/>
      <c r="Q560" s="582"/>
      <c r="R560" s="582"/>
      <c r="S560" s="582"/>
      <c r="T560" s="582"/>
      <c r="U560" s="582"/>
      <c r="V560" s="582"/>
      <c r="W560" s="582"/>
      <c r="X560" s="582"/>
      <c r="Y560" s="582"/>
      <c r="Z560" s="582"/>
      <c r="AA560" s="582"/>
      <c r="AB560" s="582"/>
    </row>
    <row r="561" spans="6:28" ht="12.75" customHeight="1">
      <c r="F561" s="582"/>
      <c r="G561" s="582"/>
      <c r="H561" s="582"/>
      <c r="I561" s="582"/>
      <c r="J561" s="582"/>
      <c r="K561" s="582"/>
      <c r="L561" s="582"/>
      <c r="M561" s="582"/>
      <c r="N561" s="582"/>
      <c r="O561" s="582"/>
      <c r="P561" s="582"/>
      <c r="Q561" s="582"/>
      <c r="R561" s="582"/>
      <c r="S561" s="582"/>
      <c r="T561" s="582"/>
      <c r="U561" s="582"/>
      <c r="V561" s="582"/>
      <c r="W561" s="582"/>
      <c r="X561" s="582"/>
      <c r="Y561" s="582"/>
      <c r="Z561" s="582"/>
      <c r="AA561" s="582"/>
      <c r="AB561" s="582"/>
    </row>
    <row r="562" spans="6:28" ht="12.75" customHeight="1">
      <c r="F562" s="582"/>
      <c r="G562" s="582"/>
      <c r="H562" s="582"/>
      <c r="I562" s="582"/>
      <c r="J562" s="582"/>
      <c r="K562" s="582"/>
      <c r="L562" s="582"/>
      <c r="M562" s="582"/>
      <c r="N562" s="582"/>
      <c r="O562" s="582"/>
      <c r="P562" s="582"/>
      <c r="Q562" s="582"/>
      <c r="R562" s="582"/>
      <c r="S562" s="582"/>
      <c r="T562" s="582"/>
      <c r="U562" s="582"/>
      <c r="V562" s="582"/>
      <c r="W562" s="582"/>
      <c r="X562" s="582"/>
      <c r="Y562" s="582"/>
      <c r="Z562" s="582"/>
      <c r="AA562" s="582"/>
      <c r="AB562" s="582"/>
    </row>
    <row r="563" spans="6:28" ht="12.75" customHeight="1">
      <c r="F563" s="582"/>
      <c r="G563" s="582"/>
      <c r="H563" s="582"/>
      <c r="I563" s="582"/>
      <c r="J563" s="582"/>
      <c r="K563" s="582"/>
      <c r="L563" s="582"/>
      <c r="M563" s="582"/>
      <c r="N563" s="582"/>
      <c r="O563" s="582"/>
      <c r="P563" s="582"/>
      <c r="Q563" s="582"/>
      <c r="R563" s="582"/>
      <c r="S563" s="582"/>
      <c r="T563" s="582"/>
      <c r="U563" s="582"/>
      <c r="V563" s="582"/>
      <c r="W563" s="582"/>
      <c r="X563" s="582"/>
      <c r="Y563" s="582"/>
      <c r="Z563" s="582"/>
      <c r="AA563" s="582"/>
      <c r="AB563" s="582"/>
    </row>
    <row r="564" spans="6:28" ht="12.75" customHeight="1">
      <c r="F564" s="582"/>
      <c r="G564" s="582"/>
      <c r="H564" s="582"/>
      <c r="I564" s="582"/>
      <c r="J564" s="582"/>
      <c r="K564" s="582"/>
      <c r="L564" s="582"/>
      <c r="M564" s="582"/>
      <c r="N564" s="582"/>
      <c r="O564" s="582"/>
      <c r="P564" s="582"/>
      <c r="Q564" s="582"/>
      <c r="R564" s="582"/>
      <c r="S564" s="582"/>
      <c r="T564" s="582"/>
      <c r="U564" s="582"/>
      <c r="V564" s="582"/>
      <c r="W564" s="582"/>
      <c r="X564" s="582"/>
      <c r="Y564" s="582"/>
      <c r="Z564" s="582"/>
      <c r="AA564" s="582"/>
      <c r="AB564" s="582"/>
    </row>
    <row r="565" spans="6:28" ht="12.75" customHeight="1">
      <c r="F565" s="582"/>
      <c r="G565" s="582"/>
      <c r="H565" s="582"/>
      <c r="I565" s="582"/>
      <c r="J565" s="582"/>
      <c r="K565" s="582"/>
      <c r="L565" s="582"/>
      <c r="M565" s="582"/>
      <c r="N565" s="582"/>
      <c r="O565" s="582"/>
      <c r="P565" s="582"/>
      <c r="Q565" s="582"/>
      <c r="R565" s="582"/>
      <c r="S565" s="582"/>
      <c r="T565" s="582"/>
      <c r="U565" s="582"/>
      <c r="V565" s="582"/>
      <c r="W565" s="582"/>
      <c r="X565" s="582"/>
      <c r="Y565" s="582"/>
      <c r="Z565" s="582"/>
      <c r="AA565" s="582"/>
      <c r="AB565" s="582"/>
    </row>
    <row r="566" spans="6:28" ht="12.75" customHeight="1">
      <c r="F566" s="582"/>
      <c r="G566" s="582"/>
      <c r="H566" s="582"/>
      <c r="I566" s="582"/>
      <c r="J566" s="582"/>
      <c r="K566" s="582"/>
      <c r="L566" s="582"/>
      <c r="M566" s="582"/>
      <c r="N566" s="582"/>
      <c r="O566" s="582"/>
      <c r="P566" s="582"/>
      <c r="Q566" s="582"/>
      <c r="R566" s="582"/>
      <c r="S566" s="582"/>
      <c r="T566" s="582"/>
      <c r="U566" s="582"/>
      <c r="V566" s="582"/>
      <c r="W566" s="582"/>
      <c r="X566" s="582"/>
      <c r="Y566" s="582"/>
      <c r="Z566" s="582"/>
      <c r="AA566" s="582"/>
      <c r="AB566" s="582"/>
    </row>
    <row r="567" spans="6:28" ht="12.75" customHeight="1">
      <c r="F567" s="582"/>
      <c r="G567" s="582"/>
      <c r="H567" s="582"/>
      <c r="I567" s="582"/>
      <c r="J567" s="582"/>
      <c r="K567" s="582"/>
      <c r="L567" s="582"/>
      <c r="M567" s="582"/>
      <c r="N567" s="582"/>
      <c r="O567" s="582"/>
      <c r="P567" s="582"/>
      <c r="Q567" s="582"/>
      <c r="R567" s="582"/>
      <c r="S567" s="582"/>
      <c r="T567" s="582"/>
      <c r="U567" s="582"/>
      <c r="V567" s="582"/>
      <c r="W567" s="582"/>
      <c r="X567" s="582"/>
      <c r="Y567" s="582"/>
      <c r="Z567" s="582"/>
      <c r="AA567" s="582"/>
      <c r="AB567" s="582"/>
    </row>
    <row r="568" spans="6:28" ht="12.75" customHeight="1">
      <c r="F568" s="582"/>
      <c r="G568" s="582"/>
      <c r="H568" s="582"/>
      <c r="I568" s="582"/>
      <c r="J568" s="582"/>
      <c r="K568" s="582"/>
      <c r="L568" s="582"/>
      <c r="M568" s="582"/>
      <c r="N568" s="582"/>
      <c r="O568" s="582"/>
      <c r="P568" s="582"/>
      <c r="Q568" s="582"/>
      <c r="R568" s="582"/>
      <c r="S568" s="582"/>
      <c r="T568" s="582"/>
      <c r="U568" s="582"/>
      <c r="V568" s="582"/>
      <c r="W568" s="582"/>
      <c r="X568" s="582"/>
      <c r="Y568" s="582"/>
      <c r="Z568" s="582"/>
      <c r="AA568" s="582"/>
      <c r="AB568" s="582"/>
    </row>
    <row r="569" spans="6:28" ht="12.75" customHeight="1">
      <c r="F569" s="582"/>
      <c r="G569" s="582"/>
      <c r="H569" s="582"/>
      <c r="I569" s="582"/>
      <c r="J569" s="582"/>
      <c r="K569" s="582"/>
      <c r="L569" s="582"/>
      <c r="M569" s="582"/>
      <c r="N569" s="582"/>
      <c r="O569" s="582"/>
      <c r="P569" s="582"/>
      <c r="Q569" s="582"/>
      <c r="R569" s="582"/>
      <c r="S569" s="582"/>
      <c r="T569" s="582"/>
      <c r="U569" s="582"/>
      <c r="V569" s="582"/>
      <c r="W569" s="582"/>
      <c r="X569" s="582"/>
      <c r="Y569" s="582"/>
      <c r="Z569" s="582"/>
      <c r="AA569" s="582"/>
      <c r="AB569" s="582"/>
    </row>
    <row r="570" spans="6:28" ht="12.75" customHeight="1">
      <c r="F570" s="582"/>
      <c r="G570" s="582"/>
      <c r="H570" s="582"/>
      <c r="I570" s="582"/>
      <c r="J570" s="582"/>
      <c r="K570" s="582"/>
      <c r="L570" s="582"/>
      <c r="M570" s="582"/>
      <c r="N570" s="582"/>
      <c r="O570" s="582"/>
      <c r="P570" s="582"/>
      <c r="Q570" s="582"/>
      <c r="R570" s="582"/>
      <c r="S570" s="582"/>
      <c r="T570" s="582"/>
      <c r="U570" s="582"/>
      <c r="V570" s="582"/>
      <c r="W570" s="582"/>
      <c r="X570" s="582"/>
      <c r="Y570" s="582"/>
      <c r="Z570" s="582"/>
      <c r="AA570" s="582"/>
      <c r="AB570" s="582"/>
    </row>
    <row r="571" spans="6:28" ht="12.75" customHeight="1">
      <c r="F571" s="582"/>
      <c r="G571" s="582"/>
      <c r="H571" s="582"/>
      <c r="I571" s="582"/>
      <c r="J571" s="582"/>
      <c r="K571" s="582"/>
      <c r="L571" s="582"/>
      <c r="M571" s="582"/>
      <c r="N571" s="582"/>
      <c r="O571" s="582"/>
      <c r="P571" s="582"/>
      <c r="Q571" s="582"/>
      <c r="R571" s="582"/>
      <c r="S571" s="582"/>
      <c r="T571" s="582"/>
      <c r="U571" s="582"/>
      <c r="V571" s="582"/>
      <c r="W571" s="582"/>
      <c r="X571" s="582"/>
      <c r="Y571" s="582"/>
      <c r="Z571" s="582"/>
      <c r="AA571" s="582"/>
      <c r="AB571" s="582"/>
    </row>
    <row r="572" spans="6:28" ht="12.75" customHeight="1">
      <c r="F572" s="582"/>
      <c r="G572" s="582"/>
      <c r="H572" s="582"/>
      <c r="I572" s="582"/>
      <c r="J572" s="582"/>
      <c r="K572" s="582"/>
      <c r="L572" s="582"/>
      <c r="M572" s="582"/>
      <c r="N572" s="582"/>
      <c r="O572" s="582"/>
      <c r="P572" s="582"/>
      <c r="Q572" s="582"/>
      <c r="R572" s="582"/>
      <c r="S572" s="582"/>
      <c r="T572" s="582"/>
      <c r="U572" s="582"/>
      <c r="V572" s="582"/>
      <c r="W572" s="582"/>
      <c r="X572" s="582"/>
      <c r="Y572" s="582"/>
      <c r="Z572" s="582"/>
      <c r="AA572" s="582"/>
      <c r="AB572" s="582"/>
    </row>
    <row r="573" spans="6:28" ht="12.75" customHeight="1">
      <c r="F573" s="582"/>
      <c r="G573" s="582"/>
      <c r="H573" s="582"/>
      <c r="I573" s="582"/>
      <c r="J573" s="582"/>
      <c r="K573" s="582"/>
      <c r="L573" s="582"/>
      <c r="M573" s="582"/>
      <c r="N573" s="582"/>
      <c r="O573" s="582"/>
      <c r="P573" s="582"/>
      <c r="Q573" s="582"/>
      <c r="R573" s="582"/>
      <c r="S573" s="582"/>
      <c r="T573" s="582"/>
      <c r="U573" s="582"/>
      <c r="V573" s="582"/>
      <c r="W573" s="582"/>
      <c r="X573" s="582"/>
      <c r="Y573" s="582"/>
      <c r="Z573" s="582"/>
      <c r="AA573" s="582"/>
      <c r="AB573" s="582"/>
    </row>
    <row r="574" spans="6:28" ht="12.75" customHeight="1">
      <c r="F574" s="582"/>
      <c r="G574" s="582"/>
      <c r="H574" s="582"/>
      <c r="I574" s="582"/>
      <c r="J574" s="582"/>
      <c r="K574" s="582"/>
      <c r="L574" s="582"/>
      <c r="M574" s="582"/>
      <c r="N574" s="582"/>
      <c r="O574" s="582"/>
      <c r="P574" s="582"/>
      <c r="Q574" s="582"/>
      <c r="R574" s="582"/>
      <c r="S574" s="582"/>
      <c r="T574" s="582"/>
      <c r="U574" s="582"/>
      <c r="V574" s="582"/>
      <c r="W574" s="582"/>
      <c r="X574" s="582"/>
      <c r="Y574" s="582"/>
      <c r="Z574" s="582"/>
      <c r="AA574" s="582"/>
      <c r="AB574" s="582"/>
    </row>
    <row r="575" spans="6:28" ht="12.75" customHeight="1">
      <c r="F575" s="582"/>
      <c r="G575" s="582"/>
      <c r="H575" s="582"/>
      <c r="I575" s="582"/>
      <c r="J575" s="582"/>
      <c r="K575" s="582"/>
      <c r="L575" s="582"/>
      <c r="M575" s="582"/>
      <c r="N575" s="582"/>
      <c r="O575" s="582"/>
      <c r="P575" s="582"/>
      <c r="Q575" s="582"/>
      <c r="R575" s="582"/>
      <c r="S575" s="582"/>
      <c r="T575" s="582"/>
      <c r="U575" s="582"/>
      <c r="V575" s="582"/>
      <c r="W575" s="582"/>
      <c r="X575" s="582"/>
      <c r="Y575" s="582"/>
      <c r="Z575" s="582"/>
      <c r="AA575" s="582"/>
      <c r="AB575" s="582"/>
    </row>
    <row r="576" spans="6:28" ht="12.75" customHeight="1">
      <c r="F576" s="582"/>
      <c r="G576" s="582"/>
      <c r="H576" s="582"/>
      <c r="I576" s="582"/>
      <c r="J576" s="582"/>
      <c r="K576" s="582"/>
      <c r="L576" s="582"/>
      <c r="M576" s="582"/>
      <c r="N576" s="582"/>
      <c r="O576" s="582"/>
      <c r="P576" s="582"/>
      <c r="Q576" s="582"/>
      <c r="R576" s="582"/>
      <c r="S576" s="582"/>
      <c r="T576" s="582"/>
      <c r="U576" s="582"/>
      <c r="V576" s="582"/>
      <c r="W576" s="582"/>
      <c r="X576" s="582"/>
      <c r="Y576" s="582"/>
      <c r="Z576" s="582"/>
      <c r="AA576" s="582"/>
      <c r="AB576" s="582"/>
    </row>
    <row r="577" spans="6:28" ht="12.75" customHeight="1">
      <c r="F577" s="582"/>
      <c r="G577" s="582"/>
      <c r="H577" s="582"/>
      <c r="I577" s="582"/>
      <c r="J577" s="582"/>
      <c r="K577" s="582"/>
      <c r="L577" s="582"/>
      <c r="M577" s="582"/>
      <c r="N577" s="582"/>
      <c r="O577" s="582"/>
      <c r="P577" s="582"/>
      <c r="Q577" s="582"/>
      <c r="R577" s="582"/>
      <c r="S577" s="582"/>
      <c r="T577" s="582"/>
      <c r="U577" s="582"/>
      <c r="V577" s="582"/>
      <c r="W577" s="582"/>
      <c r="X577" s="582"/>
      <c r="Y577" s="582"/>
      <c r="Z577" s="582"/>
      <c r="AA577" s="582"/>
      <c r="AB577" s="582"/>
    </row>
    <row r="578" spans="6:28" ht="12.75" customHeight="1">
      <c r="F578" s="582"/>
      <c r="G578" s="582"/>
      <c r="H578" s="582"/>
      <c r="I578" s="582"/>
      <c r="J578" s="582"/>
      <c r="K578" s="582"/>
      <c r="L578" s="582"/>
      <c r="M578" s="582"/>
      <c r="N578" s="582"/>
      <c r="O578" s="582"/>
      <c r="P578" s="582"/>
      <c r="Q578" s="582"/>
      <c r="R578" s="582"/>
      <c r="S578" s="582"/>
      <c r="T578" s="582"/>
      <c r="U578" s="582"/>
      <c r="V578" s="582"/>
      <c r="W578" s="582"/>
      <c r="X578" s="582"/>
      <c r="Y578" s="582"/>
      <c r="Z578" s="582"/>
      <c r="AA578" s="582"/>
      <c r="AB578" s="582"/>
    </row>
    <row r="579" spans="6:28" ht="12.75" customHeight="1">
      <c r="F579" s="582"/>
      <c r="G579" s="582"/>
      <c r="H579" s="582"/>
      <c r="I579" s="582"/>
      <c r="J579" s="582"/>
      <c r="K579" s="582"/>
      <c r="L579" s="582"/>
      <c r="M579" s="582"/>
      <c r="N579" s="582"/>
      <c r="O579" s="582"/>
      <c r="P579" s="582"/>
      <c r="Q579" s="582"/>
      <c r="R579" s="582"/>
      <c r="S579" s="582"/>
      <c r="T579" s="582"/>
      <c r="U579" s="582"/>
      <c r="V579" s="582"/>
      <c r="W579" s="582"/>
      <c r="X579" s="582"/>
      <c r="Y579" s="582"/>
      <c r="Z579" s="582"/>
      <c r="AA579" s="582"/>
      <c r="AB579" s="582"/>
    </row>
    <row r="580" spans="6:28" ht="12.75" customHeight="1">
      <c r="F580" s="582"/>
      <c r="G580" s="582"/>
      <c r="H580" s="582"/>
      <c r="I580" s="582"/>
      <c r="J580" s="582"/>
      <c r="K580" s="582"/>
      <c r="L580" s="582"/>
      <c r="M580" s="582"/>
      <c r="N580" s="582"/>
      <c r="O580" s="582"/>
      <c r="P580" s="582"/>
      <c r="Q580" s="582"/>
      <c r="R580" s="582"/>
      <c r="S580" s="582"/>
      <c r="T580" s="582"/>
      <c r="U580" s="582"/>
      <c r="V580" s="582"/>
      <c r="W580" s="582"/>
      <c r="X580" s="582"/>
      <c r="Y580" s="582"/>
      <c r="Z580" s="582"/>
      <c r="AA580" s="582"/>
      <c r="AB580" s="582"/>
    </row>
    <row r="581" spans="6:28" ht="12.75" customHeight="1">
      <c r="F581" s="582"/>
      <c r="G581" s="582"/>
      <c r="H581" s="582"/>
      <c r="I581" s="582"/>
      <c r="J581" s="582"/>
      <c r="K581" s="582"/>
      <c r="L581" s="582"/>
      <c r="M581" s="582"/>
      <c r="N581" s="582"/>
      <c r="O581" s="582"/>
      <c r="P581" s="582"/>
      <c r="Q581" s="582"/>
      <c r="R581" s="582"/>
      <c r="S581" s="582"/>
      <c r="T581" s="582"/>
      <c r="U581" s="582"/>
      <c r="V581" s="582"/>
      <c r="W581" s="582"/>
      <c r="X581" s="582"/>
      <c r="Y581" s="582"/>
      <c r="Z581" s="582"/>
      <c r="AA581" s="582"/>
      <c r="AB581" s="582"/>
    </row>
    <row r="582" spans="6:28" ht="12.75" customHeight="1">
      <c r="F582" s="582"/>
      <c r="G582" s="582"/>
      <c r="H582" s="582"/>
      <c r="I582" s="582"/>
      <c r="J582" s="582"/>
      <c r="K582" s="582"/>
      <c r="L582" s="582"/>
      <c r="M582" s="582"/>
      <c r="N582" s="582"/>
      <c r="O582" s="582"/>
      <c r="P582" s="582"/>
      <c r="Q582" s="582"/>
      <c r="R582" s="582"/>
      <c r="S582" s="582"/>
      <c r="T582" s="582"/>
      <c r="U582" s="582"/>
      <c r="V582" s="582"/>
      <c r="W582" s="582"/>
      <c r="X582" s="582"/>
      <c r="Y582" s="582"/>
      <c r="Z582" s="582"/>
      <c r="AA582" s="582"/>
      <c r="AB582" s="582"/>
    </row>
    <row r="583" spans="6:28" ht="12.75" customHeight="1">
      <c r="F583" s="582"/>
      <c r="G583" s="582"/>
      <c r="H583" s="582"/>
      <c r="I583" s="582"/>
      <c r="J583" s="582"/>
      <c r="K583" s="582"/>
      <c r="L583" s="582"/>
      <c r="M583" s="582"/>
      <c r="N583" s="582"/>
      <c r="O583" s="582"/>
      <c r="P583" s="582"/>
      <c r="Q583" s="582"/>
      <c r="R583" s="582"/>
      <c r="S583" s="582"/>
      <c r="T583" s="582"/>
      <c r="U583" s="582"/>
      <c r="V583" s="582"/>
      <c r="W583" s="582"/>
      <c r="X583" s="582"/>
      <c r="Y583" s="582"/>
      <c r="Z583" s="582"/>
      <c r="AA583" s="582"/>
      <c r="AB583" s="582"/>
    </row>
    <row r="584" spans="6:28" ht="12.75" customHeight="1">
      <c r="F584" s="582"/>
      <c r="G584" s="582"/>
      <c r="H584" s="582"/>
      <c r="I584" s="582"/>
      <c r="J584" s="582"/>
      <c r="K584" s="582"/>
      <c r="L584" s="582"/>
      <c r="M584" s="582"/>
      <c r="N584" s="582"/>
      <c r="O584" s="582"/>
      <c r="P584" s="582"/>
      <c r="Q584" s="582"/>
      <c r="R584" s="582"/>
      <c r="S584" s="582"/>
      <c r="T584" s="582"/>
      <c r="U584" s="582"/>
      <c r="V584" s="582"/>
      <c r="W584" s="582"/>
      <c r="X584" s="582"/>
      <c r="Y584" s="582"/>
      <c r="Z584" s="582"/>
      <c r="AA584" s="582"/>
      <c r="AB584" s="582"/>
    </row>
    <row r="585" spans="6:28" ht="12.75" customHeight="1">
      <c r="F585" s="582"/>
      <c r="G585" s="582"/>
      <c r="H585" s="582"/>
      <c r="I585" s="582"/>
      <c r="J585" s="582"/>
      <c r="K585" s="582"/>
      <c r="L585" s="582"/>
      <c r="M585" s="582"/>
      <c r="N585" s="582"/>
      <c r="O585" s="582"/>
      <c r="P585" s="582"/>
      <c r="Q585" s="582"/>
      <c r="R585" s="582"/>
      <c r="S585" s="582"/>
      <c r="T585" s="582"/>
      <c r="U585" s="582"/>
      <c r="V585" s="582"/>
      <c r="W585" s="582"/>
      <c r="X585" s="582"/>
      <c r="Y585" s="582"/>
      <c r="Z585" s="582"/>
      <c r="AA585" s="582"/>
      <c r="AB585" s="582"/>
    </row>
    <row r="586" spans="6:28" ht="12.75" customHeight="1">
      <c r="F586" s="582"/>
      <c r="G586" s="582"/>
      <c r="H586" s="582"/>
      <c r="I586" s="582"/>
      <c r="J586" s="582"/>
      <c r="K586" s="582"/>
      <c r="L586" s="582"/>
      <c r="M586" s="582"/>
      <c r="N586" s="582"/>
      <c r="O586" s="582"/>
      <c r="P586" s="582"/>
      <c r="Q586" s="582"/>
      <c r="R586" s="582"/>
      <c r="S586" s="582"/>
      <c r="T586" s="582"/>
      <c r="U586" s="582"/>
      <c r="V586" s="582"/>
      <c r="W586" s="582"/>
      <c r="X586" s="582"/>
      <c r="Y586" s="582"/>
      <c r="Z586" s="582"/>
      <c r="AA586" s="582"/>
      <c r="AB586" s="582"/>
    </row>
    <row r="587" spans="6:28" ht="12.75" customHeight="1">
      <c r="F587" s="582"/>
      <c r="G587" s="582"/>
      <c r="H587" s="582"/>
      <c r="I587" s="582"/>
      <c r="J587" s="582"/>
      <c r="K587" s="582"/>
      <c r="L587" s="582"/>
      <c r="M587" s="582"/>
      <c r="N587" s="582"/>
      <c r="O587" s="582"/>
      <c r="P587" s="582"/>
      <c r="Q587" s="582"/>
      <c r="R587" s="582"/>
      <c r="S587" s="582"/>
      <c r="T587" s="582"/>
      <c r="U587" s="582"/>
      <c r="V587" s="582"/>
      <c r="W587" s="582"/>
      <c r="X587" s="582"/>
      <c r="Y587" s="582"/>
      <c r="Z587" s="582"/>
      <c r="AA587" s="582"/>
      <c r="AB587" s="582"/>
    </row>
    <row r="588" spans="6:28" ht="12.75" customHeight="1">
      <c r="F588" s="582"/>
      <c r="G588" s="582"/>
      <c r="H588" s="582"/>
      <c r="I588" s="582"/>
      <c r="J588" s="582"/>
      <c r="K588" s="582"/>
      <c r="L588" s="582"/>
      <c r="M588" s="582"/>
      <c r="N588" s="582"/>
      <c r="O588" s="582"/>
      <c r="P588" s="582"/>
      <c r="Q588" s="582"/>
      <c r="R588" s="582"/>
      <c r="S588" s="582"/>
      <c r="T588" s="582"/>
      <c r="U588" s="582"/>
      <c r="V588" s="582"/>
      <c r="W588" s="582"/>
      <c r="X588" s="582"/>
      <c r="Y588" s="582"/>
      <c r="Z588" s="582"/>
      <c r="AA588" s="582"/>
      <c r="AB588" s="582"/>
    </row>
    <row r="589" spans="6:28" ht="12.75" customHeight="1">
      <c r="F589" s="582"/>
      <c r="G589" s="582"/>
      <c r="H589" s="582"/>
      <c r="I589" s="582"/>
      <c r="J589" s="582"/>
      <c r="K589" s="582"/>
      <c r="L589" s="582"/>
      <c r="M589" s="582"/>
      <c r="N589" s="582"/>
      <c r="O589" s="582"/>
      <c r="P589" s="582"/>
      <c r="Q589" s="582"/>
      <c r="R589" s="582"/>
      <c r="S589" s="582"/>
      <c r="T589" s="582"/>
      <c r="U589" s="582"/>
      <c r="V589" s="582"/>
      <c r="W589" s="582"/>
      <c r="X589" s="582"/>
      <c r="Y589" s="582"/>
      <c r="Z589" s="582"/>
      <c r="AA589" s="582"/>
      <c r="AB589" s="582"/>
    </row>
    <row r="590" spans="6:28" ht="12.75" customHeight="1">
      <c r="F590" s="582"/>
      <c r="G590" s="582"/>
      <c r="H590" s="582"/>
      <c r="I590" s="582"/>
      <c r="J590" s="582"/>
      <c r="K590" s="582"/>
      <c r="L590" s="582"/>
      <c r="M590" s="582"/>
      <c r="N590" s="582"/>
      <c r="O590" s="582"/>
      <c r="P590" s="582"/>
      <c r="Q590" s="582"/>
      <c r="R590" s="582"/>
      <c r="S590" s="582"/>
      <c r="T590" s="582"/>
      <c r="U590" s="582"/>
      <c r="V590" s="582"/>
      <c r="W590" s="582"/>
      <c r="X590" s="582"/>
      <c r="Y590" s="582"/>
      <c r="Z590" s="582"/>
      <c r="AA590" s="582"/>
      <c r="AB590" s="582"/>
    </row>
    <row r="591" spans="6:28" ht="12.75" customHeight="1">
      <c r="F591" s="582"/>
      <c r="G591" s="582"/>
      <c r="H591" s="582"/>
      <c r="I591" s="582"/>
      <c r="J591" s="582"/>
      <c r="K591" s="582"/>
      <c r="L591" s="582"/>
      <c r="M591" s="582"/>
      <c r="N591" s="582"/>
      <c r="O591" s="582"/>
      <c r="P591" s="582"/>
      <c r="Q591" s="582"/>
      <c r="R591" s="582"/>
      <c r="S591" s="582"/>
      <c r="T591" s="582"/>
      <c r="U591" s="582"/>
      <c r="V591" s="582"/>
      <c r="W591" s="582"/>
      <c r="X591" s="582"/>
      <c r="Y591" s="582"/>
      <c r="Z591" s="582"/>
      <c r="AA591" s="582"/>
      <c r="AB591" s="582"/>
    </row>
    <row r="592" spans="6:28" ht="12.75" customHeight="1">
      <c r="F592" s="582"/>
      <c r="G592" s="582"/>
      <c r="H592" s="582"/>
      <c r="I592" s="582"/>
      <c r="J592" s="582"/>
      <c r="K592" s="582"/>
      <c r="L592" s="582"/>
      <c r="M592" s="582"/>
      <c r="N592" s="582"/>
      <c r="O592" s="582"/>
      <c r="P592" s="582"/>
      <c r="Q592" s="582"/>
      <c r="R592" s="582"/>
      <c r="S592" s="582"/>
      <c r="T592" s="582"/>
      <c r="U592" s="582"/>
      <c r="V592" s="582"/>
      <c r="W592" s="582"/>
      <c r="X592" s="582"/>
      <c r="Y592" s="582"/>
      <c r="Z592" s="582"/>
      <c r="AA592" s="582"/>
      <c r="AB592" s="582"/>
    </row>
    <row r="593" spans="6:28" ht="12.75" customHeight="1">
      <c r="F593" s="582"/>
      <c r="G593" s="582"/>
      <c r="H593" s="582"/>
      <c r="I593" s="582"/>
      <c r="J593" s="582"/>
      <c r="K593" s="582"/>
      <c r="L593" s="582"/>
      <c r="M593" s="582"/>
      <c r="N593" s="582"/>
      <c r="O593" s="582"/>
      <c r="P593" s="582"/>
      <c r="Q593" s="582"/>
      <c r="R593" s="582"/>
      <c r="S593" s="582"/>
      <c r="T593" s="582"/>
      <c r="U593" s="582"/>
      <c r="V593" s="582"/>
      <c r="W593" s="582"/>
      <c r="X593" s="582"/>
      <c r="Y593" s="582"/>
      <c r="Z593" s="582"/>
      <c r="AA593" s="582"/>
      <c r="AB593" s="582"/>
    </row>
    <row r="594" spans="6:28" ht="12.75" customHeight="1">
      <c r="F594" s="582"/>
      <c r="G594" s="582"/>
      <c r="H594" s="582"/>
      <c r="I594" s="582"/>
      <c r="J594" s="582"/>
      <c r="K594" s="582"/>
      <c r="L594" s="582"/>
      <c r="M594" s="582"/>
      <c r="N594" s="582"/>
      <c r="O594" s="582"/>
      <c r="P594" s="582"/>
      <c r="Q594" s="582"/>
      <c r="R594" s="582"/>
      <c r="S594" s="582"/>
      <c r="T594" s="582"/>
      <c r="U594" s="582"/>
      <c r="V594" s="582"/>
      <c r="W594" s="582"/>
      <c r="X594" s="582"/>
      <c r="Y594" s="582"/>
      <c r="Z594" s="582"/>
      <c r="AA594" s="582"/>
      <c r="AB594" s="582"/>
    </row>
    <row r="595" spans="6:28" ht="12.75" customHeight="1">
      <c r="F595" s="582"/>
      <c r="G595" s="582"/>
      <c r="H595" s="582"/>
      <c r="I595" s="582"/>
      <c r="J595" s="582"/>
      <c r="K595" s="582"/>
      <c r="L595" s="582"/>
      <c r="M595" s="582"/>
      <c r="N595" s="582"/>
      <c r="O595" s="582"/>
      <c r="P595" s="582"/>
      <c r="Q595" s="582"/>
      <c r="R595" s="582"/>
      <c r="S595" s="582"/>
      <c r="T595" s="582"/>
      <c r="U595" s="582"/>
      <c r="V595" s="582"/>
      <c r="W595" s="582"/>
      <c r="X595" s="582"/>
      <c r="Y595" s="582"/>
      <c r="Z595" s="582"/>
      <c r="AA595" s="582"/>
      <c r="AB595" s="582"/>
    </row>
    <row r="596" spans="6:28" ht="12.75" customHeight="1">
      <c r="F596" s="582"/>
      <c r="G596" s="582"/>
      <c r="H596" s="582"/>
      <c r="I596" s="582"/>
      <c r="J596" s="582"/>
      <c r="K596" s="582"/>
      <c r="L596" s="582"/>
      <c r="M596" s="582"/>
      <c r="N596" s="582"/>
      <c r="O596" s="582"/>
      <c r="P596" s="582"/>
      <c r="Q596" s="582"/>
      <c r="R596" s="582"/>
      <c r="S596" s="582"/>
      <c r="T596" s="582"/>
      <c r="U596" s="582"/>
      <c r="V596" s="582"/>
      <c r="W596" s="582"/>
      <c r="X596" s="582"/>
      <c r="Y596" s="582"/>
      <c r="Z596" s="582"/>
      <c r="AA596" s="582"/>
      <c r="AB596" s="582"/>
    </row>
    <row r="597" spans="6:28" ht="12.75" customHeight="1">
      <c r="F597" s="582"/>
      <c r="G597" s="582"/>
      <c r="H597" s="582"/>
      <c r="I597" s="582"/>
      <c r="J597" s="582"/>
      <c r="K597" s="582"/>
      <c r="L597" s="582"/>
      <c r="M597" s="582"/>
      <c r="N597" s="582"/>
      <c r="O597" s="582"/>
      <c r="P597" s="582"/>
      <c r="Q597" s="582"/>
      <c r="R597" s="582"/>
      <c r="S597" s="582"/>
      <c r="T597" s="582"/>
      <c r="U597" s="582"/>
      <c r="V597" s="582"/>
      <c r="W597" s="582"/>
      <c r="X597" s="582"/>
      <c r="Y597" s="582"/>
      <c r="Z597" s="582"/>
      <c r="AA597" s="582"/>
      <c r="AB597" s="582"/>
    </row>
    <row r="598" spans="6:28" ht="12.75" customHeight="1">
      <c r="F598" s="582"/>
      <c r="G598" s="582"/>
      <c r="H598" s="582"/>
      <c r="I598" s="582"/>
      <c r="J598" s="582"/>
      <c r="K598" s="582"/>
      <c r="L598" s="582"/>
      <c r="M598" s="582"/>
      <c r="N598" s="582"/>
      <c r="O598" s="582"/>
      <c r="P598" s="582"/>
      <c r="Q598" s="582"/>
      <c r="R598" s="582"/>
      <c r="S598" s="582"/>
      <c r="T598" s="582"/>
      <c r="U598" s="582"/>
      <c r="V598" s="582"/>
      <c r="W598" s="582"/>
      <c r="X598" s="582"/>
      <c r="Y598" s="582"/>
      <c r="Z598" s="582"/>
      <c r="AA598" s="582"/>
      <c r="AB598" s="582"/>
    </row>
    <row r="599" spans="6:28" ht="12.75" customHeight="1">
      <c r="F599" s="582"/>
      <c r="G599" s="582"/>
      <c r="H599" s="582"/>
      <c r="I599" s="582"/>
      <c r="J599" s="582"/>
      <c r="K599" s="582"/>
      <c r="L599" s="582"/>
      <c r="M599" s="582"/>
      <c r="N599" s="582"/>
      <c r="O599" s="582"/>
      <c r="P599" s="582"/>
      <c r="Q599" s="582"/>
      <c r="R599" s="582"/>
      <c r="S599" s="582"/>
      <c r="T599" s="582"/>
      <c r="U599" s="582"/>
      <c r="V599" s="582"/>
      <c r="W599" s="582"/>
      <c r="X599" s="582"/>
      <c r="Y599" s="582"/>
      <c r="Z599" s="582"/>
      <c r="AA599" s="582"/>
      <c r="AB599" s="582"/>
    </row>
    <row r="600" spans="6:28" ht="12.75" customHeight="1">
      <c r="F600" s="582"/>
      <c r="G600" s="582"/>
      <c r="H600" s="582"/>
      <c r="I600" s="582"/>
      <c r="J600" s="582"/>
      <c r="K600" s="582"/>
      <c r="L600" s="582"/>
      <c r="M600" s="582"/>
      <c r="N600" s="582"/>
      <c r="O600" s="582"/>
      <c r="P600" s="582"/>
      <c r="Q600" s="582"/>
      <c r="R600" s="582"/>
      <c r="S600" s="582"/>
      <c r="T600" s="582"/>
      <c r="U600" s="582"/>
      <c r="V600" s="582"/>
      <c r="W600" s="582"/>
      <c r="X600" s="582"/>
      <c r="Y600" s="582"/>
      <c r="Z600" s="582"/>
      <c r="AA600" s="582"/>
      <c r="AB600" s="582"/>
    </row>
    <row r="601" spans="6:28" ht="12.75" customHeight="1">
      <c r="F601" s="582"/>
      <c r="G601" s="582"/>
      <c r="H601" s="582"/>
      <c r="I601" s="582"/>
      <c r="J601" s="582"/>
      <c r="K601" s="582"/>
      <c r="L601" s="582"/>
      <c r="M601" s="582"/>
      <c r="N601" s="582"/>
      <c r="O601" s="582"/>
      <c r="P601" s="582"/>
      <c r="Q601" s="582"/>
      <c r="R601" s="582"/>
      <c r="S601" s="582"/>
      <c r="T601" s="582"/>
      <c r="U601" s="582"/>
      <c r="V601" s="582"/>
      <c r="W601" s="582"/>
      <c r="X601" s="582"/>
      <c r="Y601" s="582"/>
      <c r="Z601" s="582"/>
      <c r="AA601" s="582"/>
      <c r="AB601" s="582"/>
    </row>
    <row r="602" spans="6:28" ht="12.75" customHeight="1">
      <c r="F602" s="582"/>
      <c r="G602" s="582"/>
      <c r="H602" s="582"/>
      <c r="I602" s="582"/>
      <c r="J602" s="582"/>
      <c r="K602" s="582"/>
      <c r="L602" s="582"/>
      <c r="M602" s="582"/>
      <c r="N602" s="582"/>
      <c r="O602" s="582"/>
      <c r="P602" s="582"/>
      <c r="Q602" s="582"/>
      <c r="R602" s="582"/>
      <c r="S602" s="582"/>
      <c r="T602" s="582"/>
      <c r="U602" s="582"/>
      <c r="V602" s="582"/>
      <c r="W602" s="582"/>
      <c r="X602" s="582"/>
      <c r="Y602" s="582"/>
      <c r="Z602" s="582"/>
      <c r="AA602" s="582"/>
      <c r="AB602" s="582"/>
    </row>
    <row r="603" spans="6:28" ht="12.75" customHeight="1">
      <c r="F603" s="582"/>
      <c r="G603" s="582"/>
      <c r="H603" s="582"/>
      <c r="I603" s="582"/>
      <c r="J603" s="582"/>
      <c r="K603" s="582"/>
      <c r="L603" s="582"/>
      <c r="M603" s="582"/>
      <c r="N603" s="582"/>
      <c r="O603" s="582"/>
      <c r="P603" s="582"/>
      <c r="Q603" s="582"/>
      <c r="R603" s="582"/>
      <c r="S603" s="582"/>
      <c r="T603" s="582"/>
      <c r="U603" s="582"/>
      <c r="V603" s="582"/>
      <c r="W603" s="582"/>
      <c r="X603" s="582"/>
      <c r="Y603" s="582"/>
      <c r="Z603" s="582"/>
      <c r="AA603" s="582"/>
      <c r="AB603" s="582"/>
    </row>
    <row r="604" spans="6:28" ht="12.75" customHeight="1">
      <c r="F604" s="582"/>
      <c r="G604" s="582"/>
      <c r="H604" s="582"/>
      <c r="I604" s="582"/>
      <c r="J604" s="582"/>
      <c r="K604" s="582"/>
      <c r="L604" s="582"/>
      <c r="M604" s="582"/>
      <c r="N604" s="582"/>
      <c r="O604" s="582"/>
      <c r="P604" s="582"/>
      <c r="Q604" s="582"/>
      <c r="R604" s="582"/>
      <c r="S604" s="582"/>
      <c r="T604" s="582"/>
      <c r="U604" s="582"/>
      <c r="V604" s="582"/>
      <c r="W604" s="582"/>
      <c r="X604" s="582"/>
      <c r="Y604" s="582"/>
      <c r="Z604" s="582"/>
      <c r="AA604" s="582"/>
      <c r="AB604" s="582"/>
    </row>
    <row r="605" spans="6:28" ht="12.75" customHeight="1">
      <c r="F605" s="582"/>
      <c r="G605" s="582"/>
      <c r="H605" s="582"/>
      <c r="I605" s="582"/>
      <c r="J605" s="582"/>
      <c r="K605" s="582"/>
      <c r="L605" s="582"/>
      <c r="M605" s="582"/>
      <c r="N605" s="582"/>
      <c r="O605" s="582"/>
      <c r="P605" s="582"/>
      <c r="Q605" s="582"/>
      <c r="R605" s="582"/>
      <c r="S605" s="582"/>
      <c r="T605" s="582"/>
      <c r="U605" s="582"/>
      <c r="V605" s="582"/>
      <c r="W605" s="582"/>
      <c r="X605" s="582"/>
      <c r="Y605" s="582"/>
      <c r="Z605" s="582"/>
      <c r="AA605" s="582"/>
      <c r="AB605" s="582"/>
    </row>
    <row r="606" spans="6:28" ht="12.75" customHeight="1">
      <c r="F606" s="582"/>
      <c r="G606" s="582"/>
      <c r="H606" s="582"/>
      <c r="I606" s="582"/>
      <c r="J606" s="582"/>
      <c r="K606" s="582"/>
      <c r="L606" s="582"/>
      <c r="M606" s="582"/>
      <c r="N606" s="582"/>
      <c r="O606" s="582"/>
      <c r="P606" s="582"/>
      <c r="Q606" s="582"/>
      <c r="R606" s="582"/>
      <c r="S606" s="582"/>
      <c r="T606" s="582"/>
      <c r="U606" s="582"/>
      <c r="V606" s="582"/>
      <c r="W606" s="582"/>
      <c r="X606" s="582"/>
      <c r="Y606" s="582"/>
      <c r="Z606" s="582"/>
      <c r="AA606" s="582"/>
      <c r="AB606" s="582"/>
    </row>
    <row r="607" spans="6:28" ht="12.75" customHeight="1">
      <c r="F607" s="582"/>
      <c r="G607" s="582"/>
      <c r="H607" s="582"/>
      <c r="I607" s="582"/>
      <c r="J607" s="582"/>
      <c r="K607" s="582"/>
      <c r="L607" s="582"/>
      <c r="M607" s="582"/>
      <c r="N607" s="582"/>
      <c r="O607" s="582"/>
      <c r="P607" s="582"/>
      <c r="Q607" s="582"/>
      <c r="R607" s="582"/>
      <c r="S607" s="582"/>
      <c r="T607" s="582"/>
      <c r="U607" s="582"/>
      <c r="V607" s="582"/>
      <c r="W607" s="582"/>
      <c r="X607" s="582"/>
      <c r="Y607" s="582"/>
      <c r="Z607" s="582"/>
      <c r="AA607" s="582"/>
      <c r="AB607" s="582"/>
    </row>
    <row r="608" spans="6:28" ht="12.75" customHeight="1">
      <c r="F608" s="582"/>
      <c r="G608" s="582"/>
      <c r="H608" s="582"/>
      <c r="I608" s="582"/>
      <c r="J608" s="582"/>
      <c r="K608" s="582"/>
      <c r="L608" s="582"/>
      <c r="M608" s="582"/>
      <c r="N608" s="582"/>
      <c r="O608" s="582"/>
      <c r="P608" s="582"/>
      <c r="Q608" s="582"/>
      <c r="R608" s="582"/>
      <c r="S608" s="582"/>
      <c r="T608" s="582"/>
      <c r="U608" s="582"/>
      <c r="V608" s="582"/>
      <c r="W608" s="582"/>
      <c r="X608" s="582"/>
      <c r="Y608" s="582"/>
      <c r="Z608" s="582"/>
      <c r="AA608" s="582"/>
      <c r="AB608" s="582"/>
    </row>
    <row r="609" spans="6:28" ht="12.75" customHeight="1">
      <c r="F609" s="582"/>
      <c r="G609" s="582"/>
      <c r="H609" s="582"/>
      <c r="I609" s="582"/>
      <c r="J609" s="582"/>
      <c r="K609" s="582"/>
      <c r="L609" s="582"/>
      <c r="M609" s="582"/>
      <c r="N609" s="582"/>
      <c r="O609" s="582"/>
      <c r="P609" s="582"/>
      <c r="Q609" s="582"/>
      <c r="R609" s="582"/>
      <c r="S609" s="582"/>
      <c r="T609" s="582"/>
      <c r="U609" s="582"/>
      <c r="V609" s="582"/>
      <c r="W609" s="582"/>
      <c r="X609" s="582"/>
      <c r="Y609" s="582"/>
      <c r="Z609" s="582"/>
      <c r="AA609" s="582"/>
      <c r="AB609" s="582"/>
    </row>
    <row r="610" spans="6:28" ht="12.75" customHeight="1">
      <c r="F610" s="582"/>
      <c r="G610" s="582"/>
      <c r="H610" s="582"/>
      <c r="I610" s="582"/>
      <c r="J610" s="582"/>
      <c r="K610" s="582"/>
      <c r="L610" s="582"/>
      <c r="M610" s="582"/>
      <c r="N610" s="582"/>
      <c r="O610" s="582"/>
      <c r="P610" s="582"/>
      <c r="Q610" s="582"/>
      <c r="R610" s="582"/>
      <c r="S610" s="582"/>
      <c r="T610" s="582"/>
      <c r="U610" s="582"/>
      <c r="V610" s="582"/>
      <c r="W610" s="582"/>
      <c r="X610" s="582"/>
      <c r="Y610" s="582"/>
      <c r="Z610" s="582"/>
      <c r="AA610" s="582"/>
      <c r="AB610" s="582"/>
    </row>
    <row r="611" spans="6:28" ht="12.75" customHeight="1">
      <c r="F611" s="582"/>
      <c r="G611" s="582"/>
      <c r="H611" s="582"/>
      <c r="I611" s="582"/>
      <c r="J611" s="582"/>
      <c r="K611" s="582"/>
      <c r="L611" s="582"/>
      <c r="M611" s="582"/>
      <c r="N611" s="582"/>
      <c r="O611" s="582"/>
      <c r="P611" s="582"/>
      <c r="Q611" s="582"/>
      <c r="R611" s="582"/>
      <c r="S611" s="582"/>
      <c r="T611" s="582"/>
      <c r="U611" s="582"/>
      <c r="V611" s="582"/>
      <c r="W611" s="582"/>
      <c r="X611" s="582"/>
      <c r="Y611" s="582"/>
      <c r="Z611" s="582"/>
      <c r="AA611" s="582"/>
      <c r="AB611" s="582"/>
    </row>
    <row r="612" spans="6:28" ht="12.75" customHeight="1">
      <c r="F612" s="582"/>
      <c r="G612" s="582"/>
      <c r="H612" s="582"/>
      <c r="I612" s="582"/>
      <c r="J612" s="582"/>
      <c r="K612" s="582"/>
      <c r="L612" s="582"/>
      <c r="M612" s="582"/>
      <c r="N612" s="582"/>
      <c r="O612" s="582"/>
      <c r="P612" s="582"/>
      <c r="Q612" s="582"/>
      <c r="R612" s="582"/>
      <c r="S612" s="582"/>
      <c r="T612" s="582"/>
      <c r="U612" s="582"/>
      <c r="V612" s="582"/>
      <c r="W612" s="582"/>
      <c r="X612" s="582"/>
      <c r="Y612" s="582"/>
      <c r="Z612" s="582"/>
      <c r="AA612" s="582"/>
      <c r="AB612" s="582"/>
    </row>
    <row r="613" spans="6:28" ht="12.75" customHeight="1">
      <c r="F613" s="582"/>
      <c r="G613" s="582"/>
      <c r="H613" s="582"/>
      <c r="I613" s="582"/>
      <c r="J613" s="582"/>
      <c r="K613" s="582"/>
      <c r="L613" s="582"/>
      <c r="M613" s="582"/>
      <c r="N613" s="582"/>
      <c r="O613" s="582"/>
      <c r="P613" s="582"/>
      <c r="Q613" s="582"/>
      <c r="R613" s="582"/>
      <c r="S613" s="582"/>
      <c r="T613" s="582"/>
      <c r="U613" s="582"/>
      <c r="V613" s="582"/>
      <c r="W613" s="582"/>
      <c r="X613" s="582"/>
      <c r="Y613" s="582"/>
      <c r="Z613" s="582"/>
      <c r="AA613" s="582"/>
      <c r="AB613" s="582"/>
    </row>
    <row r="614" spans="6:28" ht="12.75" customHeight="1">
      <c r="F614" s="582"/>
      <c r="G614" s="582"/>
      <c r="H614" s="582"/>
      <c r="I614" s="582"/>
      <c r="J614" s="582"/>
      <c r="K614" s="582"/>
      <c r="L614" s="582"/>
      <c r="M614" s="582"/>
      <c r="N614" s="582"/>
      <c r="O614" s="582"/>
      <c r="P614" s="582"/>
      <c r="Q614" s="582"/>
      <c r="R614" s="582"/>
      <c r="S614" s="582"/>
      <c r="T614" s="582"/>
      <c r="U614" s="582"/>
      <c r="V614" s="582"/>
      <c r="W614" s="582"/>
      <c r="X614" s="582"/>
      <c r="Y614" s="582"/>
      <c r="Z614" s="582"/>
      <c r="AA614" s="582"/>
      <c r="AB614" s="582"/>
    </row>
    <row r="615" spans="6:28" ht="12.75" customHeight="1">
      <c r="F615" s="582"/>
      <c r="G615" s="582"/>
      <c r="H615" s="582"/>
      <c r="I615" s="582"/>
      <c r="J615" s="582"/>
      <c r="K615" s="582"/>
      <c r="L615" s="582"/>
      <c r="M615" s="582"/>
      <c r="N615" s="582"/>
      <c r="O615" s="582"/>
      <c r="P615" s="582"/>
      <c r="Q615" s="582"/>
      <c r="R615" s="582"/>
      <c r="S615" s="582"/>
      <c r="T615" s="582"/>
      <c r="U615" s="582"/>
      <c r="V615" s="582"/>
      <c r="W615" s="582"/>
      <c r="X615" s="582"/>
      <c r="Y615" s="582"/>
      <c r="Z615" s="582"/>
      <c r="AA615" s="582"/>
      <c r="AB615" s="582"/>
    </row>
    <row r="616" spans="6:28" ht="12.75" customHeight="1">
      <c r="F616" s="582"/>
      <c r="G616" s="582"/>
      <c r="H616" s="582"/>
      <c r="I616" s="582"/>
      <c r="J616" s="582"/>
      <c r="K616" s="582"/>
      <c r="L616" s="582"/>
      <c r="M616" s="582"/>
      <c r="N616" s="582"/>
      <c r="O616" s="582"/>
      <c r="P616" s="582"/>
      <c r="Q616" s="582"/>
      <c r="R616" s="582"/>
      <c r="S616" s="582"/>
      <c r="T616" s="582"/>
      <c r="U616" s="582"/>
      <c r="V616" s="582"/>
      <c r="W616" s="582"/>
      <c r="X616" s="582"/>
      <c r="Y616" s="582"/>
      <c r="Z616" s="582"/>
      <c r="AA616" s="582"/>
      <c r="AB616" s="582"/>
    </row>
    <row r="617" spans="6:28" ht="12.75" customHeight="1">
      <c r="F617" s="582"/>
      <c r="G617" s="582"/>
      <c r="H617" s="582"/>
      <c r="I617" s="582"/>
      <c r="J617" s="582"/>
      <c r="K617" s="582"/>
      <c r="L617" s="582"/>
      <c r="M617" s="582"/>
      <c r="N617" s="582"/>
      <c r="O617" s="582"/>
      <c r="P617" s="582"/>
      <c r="Q617" s="582"/>
      <c r="R617" s="582"/>
      <c r="S617" s="582"/>
      <c r="T617" s="582"/>
      <c r="U617" s="582"/>
      <c r="V617" s="582"/>
      <c r="W617" s="582"/>
      <c r="X617" s="582"/>
      <c r="Y617" s="582"/>
      <c r="Z617" s="582"/>
      <c r="AA617" s="582"/>
      <c r="AB617" s="582"/>
    </row>
    <row r="618" spans="6:28" ht="12.75" customHeight="1">
      <c r="F618" s="582"/>
      <c r="G618" s="582"/>
      <c r="H618" s="582"/>
      <c r="I618" s="582"/>
      <c r="J618" s="582"/>
      <c r="K618" s="582"/>
      <c r="L618" s="582"/>
      <c r="M618" s="582"/>
      <c r="N618" s="582"/>
      <c r="O618" s="582"/>
      <c r="P618" s="582"/>
      <c r="Q618" s="582"/>
      <c r="R618" s="582"/>
      <c r="S618" s="582"/>
      <c r="T618" s="582"/>
      <c r="U618" s="582"/>
      <c r="V618" s="582"/>
      <c r="W618" s="582"/>
      <c r="X618" s="582"/>
      <c r="Y618" s="582"/>
      <c r="Z618" s="582"/>
      <c r="AA618" s="582"/>
      <c r="AB618" s="582"/>
    </row>
    <row r="619" spans="6:28" ht="12.75" customHeight="1">
      <c r="F619" s="582"/>
      <c r="G619" s="582"/>
      <c r="H619" s="582"/>
      <c r="I619" s="582"/>
      <c r="J619" s="582"/>
      <c r="K619" s="582"/>
      <c r="L619" s="582"/>
      <c r="M619" s="582"/>
      <c r="N619" s="582"/>
      <c r="O619" s="582"/>
      <c r="P619" s="582"/>
      <c r="Q619" s="582"/>
      <c r="R619" s="582"/>
      <c r="S619" s="582"/>
      <c r="T619" s="582"/>
      <c r="U619" s="582"/>
      <c r="V619" s="582"/>
      <c r="W619" s="582"/>
      <c r="X619" s="582"/>
      <c r="Y619" s="582"/>
      <c r="Z619" s="582"/>
      <c r="AA619" s="582"/>
      <c r="AB619" s="582"/>
    </row>
    <row r="620" spans="6:28" ht="12.75" customHeight="1">
      <c r="F620" s="582"/>
      <c r="G620" s="582"/>
      <c r="H620" s="582"/>
      <c r="I620" s="582"/>
      <c r="J620" s="582"/>
      <c r="K620" s="582"/>
      <c r="L620" s="582"/>
      <c r="M620" s="582"/>
      <c r="N620" s="582"/>
      <c r="O620" s="582"/>
      <c r="P620" s="582"/>
      <c r="Q620" s="582"/>
      <c r="R620" s="582"/>
      <c r="S620" s="582"/>
      <c r="T620" s="582"/>
      <c r="U620" s="582"/>
      <c r="V620" s="582"/>
      <c r="W620" s="582"/>
      <c r="X620" s="582"/>
      <c r="Y620" s="582"/>
      <c r="Z620" s="582"/>
      <c r="AA620" s="582"/>
      <c r="AB620" s="582"/>
    </row>
    <row r="621" spans="6:28" ht="12.75" customHeight="1">
      <c r="F621" s="582"/>
      <c r="G621" s="582"/>
      <c r="H621" s="582"/>
      <c r="I621" s="582"/>
      <c r="J621" s="582"/>
      <c r="K621" s="582"/>
      <c r="L621" s="582"/>
      <c r="M621" s="582"/>
      <c r="N621" s="582"/>
      <c r="O621" s="582"/>
      <c r="P621" s="582"/>
      <c r="Q621" s="582"/>
      <c r="R621" s="582"/>
      <c r="S621" s="582"/>
      <c r="T621" s="582"/>
      <c r="U621" s="582"/>
      <c r="V621" s="582"/>
      <c r="W621" s="582"/>
      <c r="X621" s="582"/>
      <c r="Y621" s="582"/>
      <c r="Z621" s="582"/>
      <c r="AA621" s="582"/>
      <c r="AB621" s="582"/>
    </row>
    <row r="622" spans="6:28" ht="12.75" customHeight="1">
      <c r="F622" s="582"/>
      <c r="G622" s="582"/>
      <c r="H622" s="582"/>
      <c r="I622" s="582"/>
      <c r="J622" s="582"/>
      <c r="K622" s="582"/>
      <c r="L622" s="582"/>
      <c r="M622" s="582"/>
      <c r="N622" s="582"/>
      <c r="O622" s="582"/>
      <c r="P622" s="582"/>
      <c r="Q622" s="582"/>
      <c r="R622" s="582"/>
      <c r="S622" s="582"/>
      <c r="T622" s="582"/>
      <c r="U622" s="582"/>
      <c r="V622" s="582"/>
      <c r="W622" s="582"/>
      <c r="X622" s="582"/>
      <c r="Y622" s="582"/>
      <c r="Z622" s="582"/>
      <c r="AA622" s="582"/>
      <c r="AB622" s="582"/>
    </row>
    <row r="623" spans="6:28" ht="12.75" customHeight="1">
      <c r="F623" s="582"/>
      <c r="G623" s="582"/>
      <c r="H623" s="582"/>
      <c r="I623" s="582"/>
      <c r="J623" s="582"/>
      <c r="K623" s="582"/>
      <c r="L623" s="582"/>
      <c r="M623" s="582"/>
      <c r="N623" s="582"/>
      <c r="O623" s="582"/>
      <c r="P623" s="582"/>
      <c r="Q623" s="582"/>
      <c r="R623" s="582"/>
      <c r="S623" s="582"/>
      <c r="T623" s="582"/>
      <c r="U623" s="582"/>
      <c r="V623" s="582"/>
      <c r="W623" s="582"/>
      <c r="X623" s="582"/>
      <c r="Y623" s="582"/>
      <c r="Z623" s="582"/>
      <c r="AA623" s="582"/>
      <c r="AB623" s="582"/>
    </row>
    <row r="624" spans="6:28" ht="12.75" customHeight="1">
      <c r="F624" s="582"/>
      <c r="G624" s="582"/>
      <c r="H624" s="582"/>
      <c r="I624" s="582"/>
      <c r="J624" s="582"/>
      <c r="K624" s="582"/>
      <c r="L624" s="582"/>
      <c r="M624" s="582"/>
      <c r="N624" s="582"/>
      <c r="O624" s="582"/>
      <c r="P624" s="582"/>
      <c r="Q624" s="582"/>
      <c r="R624" s="582"/>
      <c r="S624" s="582"/>
      <c r="T624" s="582"/>
      <c r="U624" s="582"/>
      <c r="V624" s="582"/>
      <c r="W624" s="582"/>
      <c r="X624" s="582"/>
      <c r="Y624" s="582"/>
      <c r="Z624" s="582"/>
      <c r="AA624" s="582"/>
      <c r="AB624" s="582"/>
    </row>
    <row r="625" spans="6:28" ht="12.75" customHeight="1">
      <c r="F625" s="582"/>
      <c r="G625" s="582"/>
      <c r="H625" s="582"/>
      <c r="I625" s="582"/>
      <c r="J625" s="582"/>
      <c r="K625" s="582"/>
      <c r="L625" s="582"/>
      <c r="M625" s="582"/>
      <c r="N625" s="582"/>
      <c r="O625" s="582"/>
      <c r="P625" s="582"/>
      <c r="Q625" s="582"/>
      <c r="R625" s="582"/>
      <c r="S625" s="582"/>
      <c r="T625" s="582"/>
      <c r="U625" s="582"/>
      <c r="V625" s="582"/>
      <c r="W625" s="582"/>
      <c r="X625" s="582"/>
      <c r="Y625" s="582"/>
      <c r="Z625" s="582"/>
      <c r="AA625" s="582"/>
      <c r="AB625" s="582"/>
    </row>
    <row r="626" spans="6:28" ht="12.75" customHeight="1">
      <c r="F626" s="582"/>
      <c r="G626" s="582"/>
      <c r="H626" s="582"/>
      <c r="I626" s="582"/>
      <c r="J626" s="582"/>
      <c r="K626" s="582"/>
      <c r="L626" s="582"/>
      <c r="M626" s="582"/>
      <c r="N626" s="582"/>
      <c r="O626" s="582"/>
      <c r="P626" s="582"/>
      <c r="Q626" s="582"/>
      <c r="R626" s="582"/>
      <c r="S626" s="582"/>
      <c r="T626" s="582"/>
      <c r="U626" s="582"/>
      <c r="V626" s="582"/>
      <c r="W626" s="582"/>
      <c r="X626" s="582"/>
      <c r="Y626" s="582"/>
      <c r="Z626" s="582"/>
      <c r="AA626" s="582"/>
      <c r="AB626" s="582"/>
    </row>
    <row r="627" spans="6:28" ht="12.75" customHeight="1">
      <c r="F627" s="582"/>
      <c r="G627" s="582"/>
      <c r="H627" s="582"/>
      <c r="I627" s="582"/>
      <c r="J627" s="582"/>
      <c r="K627" s="582"/>
      <c r="L627" s="582"/>
      <c r="M627" s="582"/>
      <c r="N627" s="582"/>
      <c r="O627" s="582"/>
      <c r="P627" s="582"/>
      <c r="Q627" s="582"/>
      <c r="R627" s="582"/>
      <c r="S627" s="582"/>
      <c r="T627" s="582"/>
      <c r="U627" s="582"/>
      <c r="V627" s="582"/>
      <c r="W627" s="582"/>
      <c r="X627" s="582"/>
      <c r="Y627" s="582"/>
      <c r="Z627" s="582"/>
      <c r="AA627" s="582"/>
      <c r="AB627" s="582"/>
    </row>
    <row r="628" spans="6:28" ht="12.75" customHeight="1">
      <c r="F628" s="582"/>
      <c r="G628" s="582"/>
      <c r="H628" s="582"/>
      <c r="I628" s="582"/>
      <c r="J628" s="582"/>
      <c r="K628" s="582"/>
      <c r="L628" s="582"/>
      <c r="M628" s="582"/>
      <c r="N628" s="582"/>
      <c r="O628" s="582"/>
      <c r="P628" s="582"/>
      <c r="Q628" s="582"/>
      <c r="R628" s="582"/>
      <c r="S628" s="582"/>
      <c r="T628" s="582"/>
      <c r="U628" s="582"/>
      <c r="V628" s="582"/>
      <c r="W628" s="582"/>
      <c r="X628" s="582"/>
      <c r="Y628" s="582"/>
      <c r="Z628" s="582"/>
      <c r="AA628" s="582"/>
      <c r="AB628" s="582"/>
    </row>
    <row r="629" spans="6:28" ht="12.75" customHeight="1">
      <c r="F629" s="582"/>
      <c r="G629" s="582"/>
      <c r="H629" s="582"/>
      <c r="I629" s="582"/>
      <c r="J629" s="582"/>
      <c r="K629" s="582"/>
      <c r="L629" s="582"/>
      <c r="M629" s="582"/>
      <c r="N629" s="582"/>
      <c r="O629" s="582"/>
      <c r="P629" s="582"/>
      <c r="Q629" s="582"/>
      <c r="R629" s="582"/>
      <c r="S629" s="582"/>
      <c r="T629" s="582"/>
      <c r="U629" s="582"/>
      <c r="V629" s="582"/>
      <c r="W629" s="582"/>
      <c r="X629" s="582"/>
      <c r="Y629" s="582"/>
      <c r="Z629" s="582"/>
      <c r="AA629" s="582"/>
      <c r="AB629" s="582"/>
    </row>
    <row r="630" spans="6:28" ht="12.75" customHeight="1">
      <c r="F630" s="582"/>
      <c r="G630" s="582"/>
      <c r="H630" s="582"/>
      <c r="I630" s="582"/>
      <c r="J630" s="582"/>
      <c r="K630" s="582"/>
      <c r="L630" s="582"/>
      <c r="M630" s="582"/>
      <c r="N630" s="582"/>
      <c r="O630" s="582"/>
      <c r="P630" s="582"/>
      <c r="Q630" s="582"/>
      <c r="R630" s="582"/>
      <c r="S630" s="582"/>
      <c r="T630" s="582"/>
      <c r="U630" s="582"/>
      <c r="V630" s="582"/>
      <c r="W630" s="582"/>
      <c r="X630" s="582"/>
      <c r="Y630" s="582"/>
      <c r="Z630" s="582"/>
      <c r="AA630" s="582"/>
      <c r="AB630" s="582"/>
    </row>
    <row r="631" spans="6:28" ht="12.75" customHeight="1">
      <c r="F631" s="582"/>
      <c r="G631" s="582"/>
      <c r="H631" s="582"/>
      <c r="I631" s="582"/>
      <c r="J631" s="582"/>
      <c r="K631" s="582"/>
      <c r="L631" s="582"/>
      <c r="M631" s="582"/>
      <c r="N631" s="582"/>
      <c r="O631" s="582"/>
      <c r="P631" s="582"/>
      <c r="Q631" s="582"/>
      <c r="R631" s="582"/>
      <c r="S631" s="582"/>
      <c r="T631" s="582"/>
      <c r="U631" s="582"/>
      <c r="V631" s="582"/>
      <c r="W631" s="582"/>
      <c r="X631" s="582"/>
      <c r="Y631" s="582"/>
      <c r="Z631" s="582"/>
      <c r="AA631" s="582"/>
      <c r="AB631" s="582"/>
    </row>
    <row r="632" spans="6:28" ht="12.75" customHeight="1">
      <c r="F632" s="582"/>
      <c r="G632" s="582"/>
      <c r="H632" s="582"/>
      <c r="I632" s="582"/>
      <c r="J632" s="582"/>
      <c r="K632" s="582"/>
      <c r="L632" s="582"/>
      <c r="M632" s="582"/>
      <c r="N632" s="582"/>
      <c r="O632" s="582"/>
      <c r="P632" s="582"/>
      <c r="Q632" s="582"/>
      <c r="R632" s="582"/>
      <c r="S632" s="582"/>
      <c r="T632" s="582"/>
      <c r="U632" s="582"/>
      <c r="V632" s="582"/>
      <c r="W632" s="582"/>
      <c r="X632" s="582"/>
      <c r="Y632" s="582"/>
      <c r="Z632" s="582"/>
      <c r="AA632" s="582"/>
      <c r="AB632" s="582"/>
    </row>
    <row r="633" spans="6:28" ht="12.75" customHeight="1">
      <c r="F633" s="582"/>
      <c r="G633" s="582"/>
      <c r="H633" s="582"/>
      <c r="I633" s="582"/>
      <c r="J633" s="582"/>
      <c r="K633" s="582"/>
      <c r="L633" s="582"/>
      <c r="M633" s="582"/>
      <c r="N633" s="582"/>
      <c r="O633" s="582"/>
      <c r="P633" s="582"/>
      <c r="Q633" s="582"/>
      <c r="R633" s="582"/>
      <c r="S633" s="582"/>
      <c r="T633" s="582"/>
      <c r="U633" s="582"/>
      <c r="V633" s="582"/>
      <c r="W633" s="582"/>
      <c r="X633" s="582"/>
      <c r="Y633" s="582"/>
      <c r="Z633" s="582"/>
      <c r="AA633" s="582"/>
      <c r="AB633" s="582"/>
    </row>
    <row r="634" spans="6:28" ht="12.75" customHeight="1">
      <c r="F634" s="582"/>
      <c r="G634" s="582"/>
      <c r="H634" s="582"/>
      <c r="I634" s="582"/>
      <c r="J634" s="582"/>
      <c r="K634" s="582"/>
      <c r="L634" s="582"/>
      <c r="M634" s="582"/>
      <c r="N634" s="582"/>
      <c r="O634" s="582"/>
      <c r="P634" s="582"/>
      <c r="Q634" s="582"/>
      <c r="R634" s="582"/>
      <c r="S634" s="582"/>
      <c r="T634" s="582"/>
      <c r="U634" s="582"/>
      <c r="V634" s="582"/>
      <c r="W634" s="582"/>
      <c r="X634" s="582"/>
      <c r="Y634" s="582"/>
      <c r="Z634" s="582"/>
      <c r="AA634" s="582"/>
      <c r="AB634" s="582"/>
    </row>
    <row r="635" spans="6:28" ht="12.75" customHeight="1">
      <c r="F635" s="582"/>
      <c r="G635" s="582"/>
      <c r="H635" s="582"/>
      <c r="I635" s="582"/>
      <c r="J635" s="582"/>
      <c r="K635" s="582"/>
      <c r="L635" s="582"/>
      <c r="M635" s="582"/>
      <c r="N635" s="582"/>
      <c r="O635" s="582"/>
      <c r="P635" s="582"/>
      <c r="Q635" s="582"/>
      <c r="R635" s="582"/>
      <c r="S635" s="582"/>
      <c r="T635" s="582"/>
      <c r="U635" s="582"/>
      <c r="V635" s="582"/>
      <c r="W635" s="582"/>
      <c r="X635" s="582"/>
      <c r="Y635" s="582"/>
      <c r="Z635" s="582"/>
      <c r="AA635" s="582"/>
      <c r="AB635" s="582"/>
    </row>
    <row r="636" spans="6:28" ht="12.75" customHeight="1">
      <c r="F636" s="582"/>
      <c r="G636" s="582"/>
      <c r="H636" s="582"/>
      <c r="I636" s="582"/>
      <c r="J636" s="582"/>
      <c r="K636" s="582"/>
      <c r="L636" s="582"/>
      <c r="M636" s="582"/>
      <c r="N636" s="582"/>
      <c r="O636" s="582"/>
      <c r="P636" s="582"/>
      <c r="Q636" s="582"/>
      <c r="R636" s="582"/>
      <c r="S636" s="582"/>
      <c r="T636" s="582"/>
      <c r="U636" s="582"/>
      <c r="V636" s="582"/>
      <c r="W636" s="582"/>
      <c r="X636" s="582"/>
      <c r="Y636" s="582"/>
      <c r="Z636" s="582"/>
      <c r="AA636" s="582"/>
      <c r="AB636" s="582"/>
    </row>
    <row r="637" spans="6:28" ht="12.75" customHeight="1">
      <c r="F637" s="582"/>
      <c r="G637" s="582"/>
      <c r="H637" s="582"/>
      <c r="I637" s="582"/>
      <c r="J637" s="582"/>
      <c r="K637" s="582"/>
      <c r="L637" s="582"/>
      <c r="M637" s="582"/>
      <c r="N637" s="582"/>
      <c r="O637" s="582"/>
      <c r="P637" s="582"/>
      <c r="Q637" s="582"/>
      <c r="R637" s="582"/>
      <c r="S637" s="582"/>
      <c r="T637" s="582"/>
      <c r="U637" s="582"/>
      <c r="V637" s="582"/>
      <c r="W637" s="582"/>
      <c r="X637" s="582"/>
      <c r="Y637" s="582"/>
      <c r="Z637" s="582"/>
      <c r="AA637" s="582"/>
      <c r="AB637" s="582"/>
    </row>
    <row r="638" spans="6:28" ht="12.75" customHeight="1">
      <c r="F638" s="582"/>
      <c r="G638" s="582"/>
      <c r="H638" s="582"/>
      <c r="I638" s="582"/>
      <c r="J638" s="582"/>
      <c r="K638" s="582"/>
      <c r="L638" s="582"/>
      <c r="M638" s="582"/>
      <c r="N638" s="582"/>
      <c r="O638" s="582"/>
      <c r="P638" s="582"/>
      <c r="Q638" s="582"/>
      <c r="R638" s="582"/>
      <c r="S638" s="582"/>
      <c r="T638" s="582"/>
      <c r="U638" s="582"/>
      <c r="V638" s="582"/>
      <c r="W638" s="582"/>
      <c r="X638" s="582"/>
      <c r="Y638" s="582"/>
      <c r="Z638" s="582"/>
      <c r="AA638" s="582"/>
      <c r="AB638" s="582"/>
    </row>
    <row r="639" spans="6:28" ht="12.75" customHeight="1">
      <c r="F639" s="582"/>
      <c r="G639" s="582"/>
      <c r="H639" s="582"/>
      <c r="I639" s="582"/>
      <c r="J639" s="582"/>
      <c r="K639" s="582"/>
      <c r="L639" s="582"/>
      <c r="M639" s="582"/>
      <c r="N639" s="582"/>
      <c r="O639" s="582"/>
      <c r="P639" s="582"/>
      <c r="Q639" s="582"/>
      <c r="R639" s="582"/>
      <c r="S639" s="582"/>
      <c r="T639" s="582"/>
      <c r="U639" s="582"/>
      <c r="V639" s="582"/>
      <c r="W639" s="582"/>
      <c r="X639" s="582"/>
      <c r="Y639" s="582"/>
      <c r="Z639" s="582"/>
      <c r="AA639" s="582"/>
      <c r="AB639" s="582"/>
    </row>
    <row r="640" spans="6:28" ht="12.75" customHeight="1">
      <c r="F640" s="582"/>
      <c r="G640" s="582"/>
      <c r="H640" s="582"/>
      <c r="I640" s="582"/>
      <c r="J640" s="582"/>
      <c r="K640" s="582"/>
      <c r="L640" s="582"/>
      <c r="M640" s="582"/>
      <c r="N640" s="582"/>
      <c r="O640" s="582"/>
      <c r="P640" s="582"/>
      <c r="Q640" s="582"/>
      <c r="R640" s="582"/>
      <c r="S640" s="582"/>
      <c r="T640" s="582"/>
      <c r="U640" s="582"/>
      <c r="V640" s="582"/>
      <c r="W640" s="582"/>
      <c r="X640" s="582"/>
      <c r="Y640" s="582"/>
      <c r="Z640" s="582"/>
      <c r="AA640" s="582"/>
      <c r="AB640" s="582"/>
    </row>
    <row r="641" spans="6:28" ht="12.75" customHeight="1">
      <c r="F641" s="582"/>
      <c r="G641" s="582"/>
      <c r="H641" s="582"/>
      <c r="I641" s="582"/>
      <c r="J641" s="582"/>
      <c r="K641" s="582"/>
      <c r="L641" s="582"/>
      <c r="M641" s="582"/>
      <c r="N641" s="582"/>
      <c r="O641" s="582"/>
      <c r="P641" s="582"/>
      <c r="Q641" s="582"/>
      <c r="R641" s="582"/>
      <c r="S641" s="582"/>
      <c r="T641" s="582"/>
      <c r="U641" s="582"/>
      <c r="V641" s="582"/>
      <c r="W641" s="582"/>
      <c r="X641" s="582"/>
      <c r="Y641" s="582"/>
      <c r="Z641" s="582"/>
      <c r="AA641" s="582"/>
      <c r="AB641" s="582"/>
    </row>
    <row r="642" spans="6:28" ht="12.75" customHeight="1">
      <c r="F642" s="582"/>
      <c r="G642" s="582"/>
      <c r="H642" s="582"/>
      <c r="I642" s="582"/>
      <c r="J642" s="582"/>
      <c r="K642" s="582"/>
      <c r="L642" s="582"/>
      <c r="M642" s="582"/>
      <c r="N642" s="582"/>
      <c r="O642" s="582"/>
      <c r="P642" s="582"/>
      <c r="Q642" s="582"/>
      <c r="R642" s="582"/>
      <c r="S642" s="582"/>
      <c r="T642" s="582"/>
      <c r="U642" s="582"/>
      <c r="V642" s="582"/>
      <c r="W642" s="582"/>
      <c r="X642" s="582"/>
      <c r="Y642" s="582"/>
      <c r="Z642" s="582"/>
      <c r="AA642" s="582"/>
      <c r="AB642" s="582"/>
    </row>
    <row r="643" spans="6:28" ht="12.75" customHeight="1">
      <c r="F643" s="582"/>
      <c r="G643" s="582"/>
      <c r="H643" s="582"/>
      <c r="I643" s="582"/>
      <c r="J643" s="582"/>
      <c r="K643" s="582"/>
      <c r="L643" s="582"/>
      <c r="M643" s="582"/>
      <c r="N643" s="582"/>
      <c r="O643" s="582"/>
      <c r="P643" s="582"/>
      <c r="Q643" s="582"/>
      <c r="R643" s="582"/>
      <c r="S643" s="582"/>
      <c r="T643" s="582"/>
      <c r="U643" s="582"/>
      <c r="V643" s="582"/>
      <c r="W643" s="582"/>
      <c r="X643" s="582"/>
      <c r="Y643" s="582"/>
      <c r="Z643" s="582"/>
      <c r="AA643" s="582"/>
      <c r="AB643" s="582"/>
    </row>
    <row r="644" spans="6:28" ht="12.75" customHeight="1">
      <c r="F644" s="582"/>
      <c r="G644" s="582"/>
      <c r="H644" s="582"/>
      <c r="I644" s="582"/>
      <c r="J644" s="582"/>
      <c r="K644" s="582"/>
      <c r="L644" s="582"/>
      <c r="M644" s="582"/>
      <c r="N644" s="582"/>
      <c r="O644" s="582"/>
      <c r="P644" s="582"/>
      <c r="Q644" s="582"/>
      <c r="R644" s="582"/>
      <c r="S644" s="582"/>
      <c r="T644" s="582"/>
      <c r="U644" s="582"/>
      <c r="V644" s="582"/>
      <c r="W644" s="582"/>
      <c r="X644" s="582"/>
      <c r="Y644" s="582"/>
      <c r="Z644" s="582"/>
      <c r="AA644" s="582"/>
      <c r="AB644" s="582"/>
    </row>
    <row r="645" spans="6:28" ht="12.75" customHeight="1">
      <c r="F645" s="582"/>
      <c r="G645" s="582"/>
      <c r="H645" s="582"/>
      <c r="I645" s="582"/>
      <c r="J645" s="582"/>
      <c r="K645" s="582"/>
      <c r="L645" s="582"/>
      <c r="M645" s="582"/>
      <c r="N645" s="582"/>
      <c r="O645" s="582"/>
      <c r="P645" s="582"/>
      <c r="Q645" s="582"/>
      <c r="R645" s="582"/>
      <c r="S645" s="582"/>
      <c r="T645" s="582"/>
      <c r="U645" s="582"/>
      <c r="V645" s="582"/>
      <c r="W645" s="582"/>
      <c r="X645" s="582"/>
      <c r="Y645" s="582"/>
      <c r="Z645" s="582"/>
      <c r="AA645" s="582"/>
      <c r="AB645" s="582"/>
    </row>
    <row r="646" spans="6:28" ht="12.75" customHeight="1">
      <c r="F646" s="582"/>
      <c r="G646" s="582"/>
      <c r="H646" s="582"/>
      <c r="I646" s="582"/>
      <c r="J646" s="582"/>
      <c r="K646" s="582"/>
      <c r="L646" s="582"/>
      <c r="M646" s="582"/>
      <c r="N646" s="582"/>
      <c r="O646" s="582"/>
      <c r="P646" s="582"/>
      <c r="Q646" s="582"/>
      <c r="R646" s="582"/>
      <c r="S646" s="582"/>
      <c r="T646" s="582"/>
      <c r="U646" s="582"/>
      <c r="V646" s="582"/>
      <c r="W646" s="582"/>
      <c r="X646" s="582"/>
      <c r="Y646" s="582"/>
      <c r="Z646" s="582"/>
      <c r="AA646" s="582"/>
      <c r="AB646" s="582"/>
    </row>
    <row r="647" spans="6:28" ht="12.75" customHeight="1">
      <c r="F647" s="582"/>
      <c r="G647" s="582"/>
      <c r="H647" s="582"/>
      <c r="I647" s="582"/>
      <c r="J647" s="582"/>
      <c r="K647" s="582"/>
      <c r="L647" s="582"/>
      <c r="M647" s="582"/>
      <c r="N647" s="582"/>
      <c r="O647" s="582"/>
      <c r="P647" s="582"/>
      <c r="Q647" s="582"/>
      <c r="R647" s="582"/>
      <c r="S647" s="582"/>
      <c r="T647" s="582"/>
      <c r="U647" s="582"/>
      <c r="V647" s="582"/>
      <c r="W647" s="582"/>
      <c r="X647" s="582"/>
      <c r="Y647" s="582"/>
      <c r="Z647" s="582"/>
      <c r="AA647" s="582"/>
      <c r="AB647" s="582"/>
    </row>
    <row r="648" spans="6:28" ht="12.75" customHeight="1">
      <c r="F648" s="582"/>
      <c r="G648" s="582"/>
      <c r="H648" s="582"/>
      <c r="I648" s="582"/>
      <c r="J648" s="582"/>
      <c r="K648" s="582"/>
      <c r="L648" s="582"/>
      <c r="M648" s="582"/>
      <c r="N648" s="582"/>
      <c r="O648" s="582"/>
      <c r="P648" s="582"/>
      <c r="Q648" s="582"/>
      <c r="R648" s="582"/>
      <c r="S648" s="582"/>
      <c r="T648" s="582"/>
      <c r="U648" s="582"/>
      <c r="V648" s="582"/>
      <c r="W648" s="582"/>
      <c r="X648" s="582"/>
      <c r="Y648" s="582"/>
      <c r="Z648" s="582"/>
      <c r="AA648" s="582"/>
      <c r="AB648" s="582"/>
    </row>
    <row r="649" spans="6:28" ht="12.75" customHeight="1">
      <c r="F649" s="582"/>
      <c r="G649" s="582"/>
      <c r="H649" s="582"/>
      <c r="I649" s="582"/>
      <c r="J649" s="582"/>
      <c r="K649" s="582"/>
      <c r="L649" s="582"/>
      <c r="M649" s="582"/>
      <c r="N649" s="582"/>
      <c r="O649" s="582"/>
      <c r="P649" s="582"/>
      <c r="Q649" s="582"/>
      <c r="R649" s="582"/>
      <c r="S649" s="582"/>
      <c r="T649" s="582"/>
      <c r="U649" s="582"/>
      <c r="V649" s="582"/>
      <c r="W649" s="582"/>
      <c r="X649" s="582"/>
      <c r="Y649" s="582"/>
      <c r="Z649" s="582"/>
      <c r="AA649" s="582"/>
      <c r="AB649" s="582"/>
    </row>
    <row r="650" spans="6:28" ht="12.75" customHeight="1">
      <c r="F650" s="582"/>
      <c r="G650" s="582"/>
      <c r="H650" s="582"/>
      <c r="I650" s="582"/>
      <c r="J650" s="582"/>
      <c r="K650" s="582"/>
      <c r="L650" s="582"/>
      <c r="M650" s="582"/>
      <c r="N650" s="582"/>
      <c r="O650" s="582"/>
      <c r="P650" s="582"/>
      <c r="Q650" s="582"/>
      <c r="R650" s="582"/>
      <c r="S650" s="582"/>
      <c r="T650" s="582"/>
      <c r="U650" s="582"/>
      <c r="V650" s="582"/>
      <c r="W650" s="582"/>
      <c r="X650" s="582"/>
      <c r="Y650" s="582"/>
      <c r="Z650" s="582"/>
      <c r="AA650" s="582"/>
      <c r="AB650" s="582"/>
    </row>
    <row r="651" spans="6:28" ht="12.75" customHeight="1">
      <c r="F651" s="582"/>
      <c r="G651" s="582"/>
      <c r="H651" s="582"/>
      <c r="I651" s="582"/>
      <c r="J651" s="582"/>
      <c r="K651" s="582"/>
      <c r="L651" s="582"/>
      <c r="M651" s="582"/>
      <c r="N651" s="582"/>
      <c r="O651" s="582"/>
      <c r="P651" s="582"/>
      <c r="Q651" s="582"/>
      <c r="R651" s="582"/>
      <c r="S651" s="582"/>
      <c r="T651" s="582"/>
      <c r="U651" s="582"/>
      <c r="V651" s="582"/>
      <c r="W651" s="582"/>
      <c r="X651" s="582"/>
      <c r="Y651" s="582"/>
      <c r="Z651" s="582"/>
      <c r="AA651" s="582"/>
      <c r="AB651" s="582"/>
    </row>
    <row r="652" spans="6:28" ht="12.75" customHeight="1">
      <c r="F652" s="582"/>
      <c r="G652" s="582"/>
      <c r="H652" s="582"/>
      <c r="I652" s="582"/>
      <c r="J652" s="582"/>
      <c r="K652" s="582"/>
      <c r="L652" s="582"/>
      <c r="M652" s="582"/>
      <c r="N652" s="582"/>
      <c r="O652" s="582"/>
      <c r="P652" s="582"/>
      <c r="Q652" s="582"/>
      <c r="R652" s="582"/>
      <c r="S652" s="582"/>
      <c r="T652" s="582"/>
      <c r="U652" s="582"/>
      <c r="V652" s="582"/>
      <c r="W652" s="582"/>
      <c r="X652" s="582"/>
      <c r="Y652" s="582"/>
      <c r="Z652" s="582"/>
      <c r="AA652" s="582"/>
      <c r="AB652" s="582"/>
    </row>
    <row r="653" spans="6:28" ht="12.75" customHeight="1">
      <c r="F653" s="582"/>
      <c r="G653" s="582"/>
      <c r="H653" s="582"/>
      <c r="I653" s="582"/>
      <c r="J653" s="582"/>
      <c r="K653" s="582"/>
      <c r="L653" s="582"/>
      <c r="M653" s="582"/>
      <c r="N653" s="582"/>
      <c r="O653" s="582"/>
      <c r="P653" s="582"/>
      <c r="Q653" s="582"/>
      <c r="R653" s="582"/>
      <c r="S653" s="582"/>
      <c r="T653" s="582"/>
      <c r="U653" s="582"/>
      <c r="V653" s="582"/>
      <c r="W653" s="582"/>
      <c r="X653" s="582"/>
      <c r="Y653" s="582"/>
      <c r="Z653" s="582"/>
      <c r="AA653" s="582"/>
      <c r="AB653" s="582"/>
    </row>
    <row r="654" spans="6:28" ht="12.75" customHeight="1">
      <c r="F654" s="582"/>
      <c r="G654" s="582"/>
      <c r="H654" s="582"/>
      <c r="I654" s="582"/>
      <c r="J654" s="582"/>
      <c r="K654" s="582"/>
      <c r="L654" s="582"/>
      <c r="M654" s="582"/>
      <c r="N654" s="582"/>
      <c r="O654" s="582"/>
      <c r="P654" s="582"/>
      <c r="Q654" s="582"/>
      <c r="R654" s="582"/>
      <c r="S654" s="582"/>
      <c r="T654" s="582"/>
      <c r="U654" s="582"/>
      <c r="V654" s="582"/>
      <c r="W654" s="582"/>
      <c r="X654" s="582"/>
      <c r="Y654" s="582"/>
      <c r="Z654" s="582"/>
      <c r="AA654" s="582"/>
      <c r="AB654" s="582"/>
    </row>
    <row r="655" spans="6:28" ht="12.75" customHeight="1">
      <c r="F655" s="582"/>
      <c r="G655" s="582"/>
      <c r="H655" s="582"/>
      <c r="I655" s="582"/>
      <c r="J655" s="582"/>
      <c r="K655" s="582"/>
      <c r="L655" s="582"/>
      <c r="M655" s="582"/>
      <c r="N655" s="582"/>
      <c r="O655" s="582"/>
      <c r="P655" s="582"/>
      <c r="Q655" s="582"/>
      <c r="R655" s="582"/>
      <c r="S655" s="582"/>
      <c r="T655" s="582"/>
      <c r="U655" s="582"/>
      <c r="V655" s="582"/>
      <c r="W655" s="582"/>
      <c r="X655" s="582"/>
      <c r="Y655" s="582"/>
      <c r="Z655" s="582"/>
      <c r="AA655" s="582"/>
      <c r="AB655" s="582"/>
    </row>
    <row r="656" spans="6:28" ht="12.75" customHeight="1">
      <c r="F656" s="582"/>
      <c r="G656" s="582"/>
      <c r="H656" s="582"/>
      <c r="I656" s="582"/>
      <c r="J656" s="582"/>
      <c r="K656" s="582"/>
      <c r="L656" s="582"/>
      <c r="M656" s="582"/>
      <c r="N656" s="582"/>
      <c r="O656" s="582"/>
      <c r="P656" s="582"/>
      <c r="Q656" s="582"/>
      <c r="R656" s="582"/>
      <c r="S656" s="582"/>
      <c r="T656" s="582"/>
      <c r="U656" s="582"/>
      <c r="V656" s="582"/>
      <c r="W656" s="582"/>
      <c r="X656" s="582"/>
      <c r="Y656" s="582"/>
      <c r="Z656" s="582"/>
      <c r="AA656" s="582"/>
      <c r="AB656" s="582"/>
    </row>
    <row r="657" spans="6:28" ht="12.75" customHeight="1">
      <c r="F657" s="582"/>
      <c r="G657" s="582"/>
      <c r="H657" s="582"/>
      <c r="I657" s="582"/>
      <c r="J657" s="582"/>
      <c r="K657" s="582"/>
      <c r="L657" s="582"/>
      <c r="M657" s="582"/>
      <c r="N657" s="582"/>
      <c r="O657" s="582"/>
      <c r="P657" s="582"/>
      <c r="Q657" s="582"/>
      <c r="R657" s="582"/>
      <c r="S657" s="582"/>
      <c r="T657" s="582"/>
      <c r="U657" s="582"/>
      <c r="V657" s="582"/>
      <c r="W657" s="582"/>
      <c r="X657" s="582"/>
      <c r="Y657" s="582"/>
      <c r="Z657" s="582"/>
      <c r="AA657" s="582"/>
      <c r="AB657" s="582"/>
    </row>
    <row r="658" spans="6:28" ht="12.75" customHeight="1">
      <c r="F658" s="582"/>
      <c r="G658" s="582"/>
      <c r="H658" s="582"/>
      <c r="I658" s="582"/>
      <c r="J658" s="582"/>
      <c r="K658" s="582"/>
      <c r="L658" s="582"/>
      <c r="M658" s="582"/>
      <c r="N658" s="582"/>
      <c r="O658" s="582"/>
      <c r="P658" s="582"/>
      <c r="Q658" s="582"/>
      <c r="R658" s="582"/>
      <c r="S658" s="582"/>
      <c r="T658" s="582"/>
      <c r="U658" s="582"/>
      <c r="V658" s="582"/>
      <c r="W658" s="582"/>
      <c r="X658" s="582"/>
      <c r="Y658" s="582"/>
      <c r="Z658" s="582"/>
      <c r="AA658" s="582"/>
      <c r="AB658" s="582"/>
    </row>
    <row r="659" spans="6:28" ht="12.75" customHeight="1">
      <c r="F659" s="582"/>
      <c r="G659" s="582"/>
      <c r="H659" s="582"/>
      <c r="I659" s="582"/>
      <c r="J659" s="582"/>
      <c r="K659" s="582"/>
      <c r="L659" s="582"/>
      <c r="M659" s="582"/>
      <c r="N659" s="582"/>
      <c r="O659" s="582"/>
      <c r="P659" s="582"/>
      <c r="Q659" s="582"/>
      <c r="R659" s="582"/>
      <c r="S659" s="582"/>
      <c r="T659" s="582"/>
      <c r="U659" s="582"/>
      <c r="V659" s="582"/>
      <c r="W659" s="582"/>
      <c r="X659" s="582"/>
      <c r="Y659" s="582"/>
      <c r="Z659" s="582"/>
      <c r="AA659" s="582"/>
      <c r="AB659" s="582"/>
    </row>
    <row r="660" spans="6:28" ht="12.75" customHeight="1">
      <c r="F660" s="582"/>
      <c r="G660" s="582"/>
      <c r="H660" s="582"/>
      <c r="I660" s="582"/>
      <c r="J660" s="582"/>
      <c r="K660" s="582"/>
      <c r="L660" s="582"/>
      <c r="M660" s="582"/>
      <c r="N660" s="582"/>
      <c r="O660" s="582"/>
      <c r="P660" s="582"/>
      <c r="Q660" s="582"/>
      <c r="R660" s="582"/>
      <c r="S660" s="582"/>
      <c r="T660" s="582"/>
      <c r="U660" s="582"/>
      <c r="V660" s="582"/>
      <c r="W660" s="582"/>
      <c r="X660" s="582"/>
      <c r="Y660" s="582"/>
      <c r="Z660" s="582"/>
      <c r="AA660" s="582"/>
      <c r="AB660" s="582"/>
    </row>
    <row r="661" spans="6:28" ht="12.75" customHeight="1">
      <c r="F661" s="582"/>
      <c r="G661" s="582"/>
      <c r="H661" s="582"/>
      <c r="I661" s="582"/>
      <c r="J661" s="582"/>
      <c r="K661" s="582"/>
      <c r="L661" s="582"/>
      <c r="M661" s="582"/>
      <c r="N661" s="582"/>
      <c r="O661" s="582"/>
      <c r="P661" s="582"/>
      <c r="Q661" s="582"/>
      <c r="R661" s="582"/>
      <c r="S661" s="582"/>
      <c r="T661" s="582"/>
      <c r="U661" s="582"/>
      <c r="V661" s="582"/>
      <c r="W661" s="582"/>
      <c r="X661" s="582"/>
      <c r="Y661" s="582"/>
      <c r="Z661" s="582"/>
      <c r="AA661" s="582"/>
      <c r="AB661" s="582"/>
    </row>
    <row r="662" spans="6:28" ht="12.75" customHeight="1">
      <c r="F662" s="582"/>
      <c r="G662" s="582"/>
      <c r="H662" s="582"/>
      <c r="I662" s="582"/>
      <c r="J662" s="582"/>
      <c r="K662" s="582"/>
      <c r="L662" s="582"/>
      <c r="M662" s="582"/>
      <c r="N662" s="582"/>
      <c r="O662" s="582"/>
      <c r="P662" s="582"/>
      <c r="Q662" s="582"/>
      <c r="R662" s="582"/>
      <c r="S662" s="582"/>
      <c r="T662" s="582"/>
      <c r="U662" s="582"/>
      <c r="V662" s="582"/>
      <c r="W662" s="582"/>
      <c r="X662" s="582"/>
      <c r="Y662" s="582"/>
      <c r="Z662" s="582"/>
      <c r="AA662" s="582"/>
      <c r="AB662" s="582"/>
    </row>
    <row r="663" spans="6:28" ht="12.75" customHeight="1">
      <c r="F663" s="582"/>
      <c r="G663" s="582"/>
      <c r="H663" s="582"/>
      <c r="I663" s="582"/>
      <c r="J663" s="582"/>
      <c r="K663" s="582"/>
      <c r="L663" s="582"/>
      <c r="M663" s="582"/>
      <c r="N663" s="582"/>
      <c r="O663" s="582"/>
      <c r="P663" s="582"/>
      <c r="Q663" s="582"/>
      <c r="R663" s="582"/>
      <c r="S663" s="582"/>
      <c r="T663" s="582"/>
      <c r="U663" s="582"/>
      <c r="V663" s="582"/>
      <c r="W663" s="582"/>
      <c r="X663" s="582"/>
      <c r="Y663" s="582"/>
      <c r="Z663" s="582"/>
      <c r="AA663" s="582"/>
      <c r="AB663" s="582"/>
    </row>
    <row r="664" spans="6:28" ht="12.75" customHeight="1">
      <c r="F664" s="582"/>
      <c r="G664" s="582"/>
      <c r="H664" s="582"/>
      <c r="I664" s="582"/>
      <c r="J664" s="582"/>
      <c r="K664" s="582"/>
      <c r="L664" s="582"/>
      <c r="M664" s="582"/>
      <c r="N664" s="582"/>
      <c r="O664" s="582"/>
      <c r="P664" s="582"/>
      <c r="Q664" s="582"/>
      <c r="R664" s="582"/>
      <c r="S664" s="582"/>
      <c r="T664" s="582"/>
      <c r="U664" s="582"/>
      <c r="V664" s="582"/>
      <c r="W664" s="582"/>
      <c r="X664" s="582"/>
      <c r="Y664" s="582"/>
      <c r="Z664" s="582"/>
      <c r="AA664" s="582"/>
      <c r="AB664" s="582"/>
    </row>
    <row r="665" spans="6:28" ht="12.75" customHeight="1">
      <c r="F665" s="582"/>
      <c r="G665" s="582"/>
      <c r="H665" s="582"/>
      <c r="I665" s="582"/>
      <c r="J665" s="582"/>
      <c r="K665" s="582"/>
      <c r="L665" s="582"/>
      <c r="M665" s="582"/>
      <c r="N665" s="582"/>
      <c r="O665" s="582"/>
      <c r="P665" s="582"/>
      <c r="Q665" s="582"/>
      <c r="R665" s="582"/>
      <c r="S665" s="582"/>
      <c r="T665" s="582"/>
      <c r="U665" s="582"/>
      <c r="V665" s="582"/>
      <c r="W665" s="582"/>
      <c r="X665" s="582"/>
      <c r="Y665" s="582"/>
      <c r="Z665" s="582"/>
      <c r="AA665" s="582"/>
      <c r="AB665" s="582"/>
    </row>
    <row r="666" spans="6:28" ht="12.75" customHeight="1">
      <c r="F666" s="582"/>
      <c r="G666" s="582"/>
      <c r="H666" s="582"/>
      <c r="I666" s="582"/>
      <c r="J666" s="582"/>
      <c r="K666" s="582"/>
      <c r="L666" s="582"/>
      <c r="M666" s="582"/>
      <c r="N666" s="582"/>
      <c r="O666" s="582"/>
      <c r="P666" s="582"/>
      <c r="Q666" s="582"/>
      <c r="R666" s="582"/>
      <c r="S666" s="582"/>
      <c r="T666" s="582"/>
      <c r="U666" s="582"/>
      <c r="V666" s="582"/>
      <c r="W666" s="582"/>
      <c r="X666" s="582"/>
      <c r="Y666" s="582"/>
      <c r="Z666" s="582"/>
      <c r="AA666" s="582"/>
      <c r="AB666" s="582"/>
    </row>
    <row r="667" spans="6:28" ht="12.75" customHeight="1">
      <c r="F667" s="582"/>
      <c r="G667" s="582"/>
      <c r="H667" s="582"/>
      <c r="I667" s="582"/>
      <c r="J667" s="582"/>
      <c r="K667" s="582"/>
      <c r="L667" s="582"/>
      <c r="M667" s="582"/>
      <c r="N667" s="582"/>
      <c r="O667" s="582"/>
      <c r="P667" s="582"/>
      <c r="Q667" s="582"/>
      <c r="R667" s="582"/>
      <c r="S667" s="582"/>
      <c r="T667" s="582"/>
      <c r="U667" s="582"/>
      <c r="V667" s="582"/>
      <c r="W667" s="582"/>
      <c r="X667" s="582"/>
      <c r="Y667" s="582"/>
      <c r="Z667" s="582"/>
      <c r="AA667" s="582"/>
      <c r="AB667" s="582"/>
    </row>
    <row r="668" spans="6:28" ht="12.75" customHeight="1">
      <c r="F668" s="582"/>
      <c r="G668" s="582"/>
      <c r="H668" s="582"/>
      <c r="I668" s="582"/>
      <c r="J668" s="582"/>
      <c r="K668" s="582"/>
      <c r="L668" s="582"/>
      <c r="M668" s="582"/>
      <c r="N668" s="582"/>
      <c r="O668" s="582"/>
      <c r="P668" s="582"/>
      <c r="Q668" s="582"/>
      <c r="R668" s="582"/>
      <c r="S668" s="582"/>
      <c r="T668" s="582"/>
      <c r="U668" s="582"/>
      <c r="V668" s="582"/>
      <c r="W668" s="582"/>
      <c r="X668" s="582"/>
      <c r="Y668" s="582"/>
      <c r="Z668" s="582"/>
      <c r="AA668" s="582"/>
      <c r="AB668" s="582"/>
    </row>
    <row r="669" spans="6:28" ht="12.75" customHeight="1">
      <c r="F669" s="582"/>
      <c r="G669" s="582"/>
      <c r="H669" s="582"/>
      <c r="I669" s="582"/>
      <c r="J669" s="582"/>
      <c r="K669" s="582"/>
      <c r="L669" s="582"/>
      <c r="M669" s="582"/>
      <c r="N669" s="582"/>
      <c r="O669" s="582"/>
      <c r="P669" s="582"/>
      <c r="Q669" s="582"/>
      <c r="R669" s="582"/>
      <c r="S669" s="582"/>
      <c r="T669" s="582"/>
      <c r="U669" s="582"/>
      <c r="V669" s="582"/>
      <c r="W669" s="582"/>
      <c r="X669" s="582"/>
      <c r="Y669" s="582"/>
      <c r="Z669" s="582"/>
      <c r="AA669" s="582"/>
      <c r="AB669" s="582"/>
    </row>
    <row r="670" spans="6:28" ht="12.75" customHeight="1">
      <c r="F670" s="582"/>
      <c r="G670" s="582"/>
      <c r="H670" s="582"/>
      <c r="I670" s="582"/>
      <c r="J670" s="582"/>
      <c r="K670" s="582"/>
      <c r="L670" s="582"/>
      <c r="M670" s="582"/>
      <c r="N670" s="582"/>
      <c r="O670" s="582"/>
      <c r="P670" s="582"/>
      <c r="Q670" s="582"/>
      <c r="R670" s="582"/>
      <c r="S670" s="582"/>
      <c r="T670" s="582"/>
      <c r="U670" s="582"/>
      <c r="V670" s="582"/>
      <c r="W670" s="582"/>
      <c r="X670" s="582"/>
      <c r="Y670" s="582"/>
      <c r="Z670" s="582"/>
      <c r="AA670" s="582"/>
      <c r="AB670" s="582"/>
    </row>
    <row r="671" spans="6:28" ht="12.75" customHeight="1">
      <c r="F671" s="582"/>
      <c r="G671" s="582"/>
      <c r="H671" s="582"/>
      <c r="I671" s="582"/>
      <c r="J671" s="582"/>
      <c r="K671" s="582"/>
      <c r="L671" s="582"/>
      <c r="M671" s="582"/>
      <c r="N671" s="582"/>
      <c r="O671" s="582"/>
      <c r="P671" s="582"/>
      <c r="Q671" s="582"/>
      <c r="R671" s="582"/>
      <c r="S671" s="582"/>
      <c r="T671" s="582"/>
      <c r="U671" s="582"/>
      <c r="V671" s="582"/>
      <c r="W671" s="582"/>
      <c r="X671" s="582"/>
      <c r="Y671" s="582"/>
      <c r="Z671" s="582"/>
      <c r="AA671" s="582"/>
      <c r="AB671" s="582"/>
    </row>
    <row r="672" spans="6:28" ht="12.75" customHeight="1">
      <c r="F672" s="582"/>
      <c r="G672" s="582"/>
      <c r="H672" s="582"/>
      <c r="I672" s="582"/>
      <c r="J672" s="582"/>
      <c r="K672" s="582"/>
      <c r="L672" s="582"/>
      <c r="M672" s="582"/>
      <c r="N672" s="582"/>
      <c r="O672" s="582"/>
      <c r="P672" s="582"/>
      <c r="Q672" s="582"/>
      <c r="R672" s="582"/>
      <c r="S672" s="582"/>
      <c r="T672" s="582"/>
      <c r="U672" s="582"/>
      <c r="V672" s="582"/>
      <c r="W672" s="582"/>
      <c r="X672" s="582"/>
      <c r="Y672" s="582"/>
      <c r="Z672" s="582"/>
      <c r="AA672" s="582"/>
      <c r="AB672" s="582"/>
    </row>
    <row r="673" spans="6:28" ht="12.75" customHeight="1">
      <c r="F673" s="582"/>
      <c r="G673" s="582"/>
      <c r="H673" s="582"/>
      <c r="I673" s="582"/>
      <c r="J673" s="582"/>
      <c r="K673" s="582"/>
      <c r="L673" s="582"/>
      <c r="M673" s="582"/>
      <c r="N673" s="582"/>
      <c r="O673" s="582"/>
      <c r="P673" s="582"/>
      <c r="Q673" s="582"/>
      <c r="R673" s="582"/>
      <c r="S673" s="582"/>
      <c r="T673" s="582"/>
      <c r="U673" s="582"/>
      <c r="V673" s="582"/>
      <c r="W673" s="582"/>
      <c r="X673" s="582"/>
      <c r="Y673" s="582"/>
      <c r="Z673" s="582"/>
      <c r="AA673" s="582"/>
      <c r="AB673" s="582"/>
    </row>
    <row r="674" spans="6:28" ht="12.75" customHeight="1">
      <c r="F674" s="582"/>
      <c r="G674" s="582"/>
      <c r="H674" s="582"/>
      <c r="I674" s="582"/>
      <c r="J674" s="582"/>
      <c r="K674" s="582"/>
      <c r="L674" s="582"/>
      <c r="M674" s="582"/>
      <c r="N674" s="582"/>
      <c r="O674" s="582"/>
      <c r="P674" s="582"/>
      <c r="Q674" s="582"/>
      <c r="R674" s="582"/>
      <c r="S674" s="582"/>
      <c r="T674" s="582"/>
      <c r="U674" s="582"/>
      <c r="V674" s="582"/>
      <c r="W674" s="582"/>
      <c r="X674" s="582"/>
      <c r="Y674" s="582"/>
      <c r="Z674" s="582"/>
      <c r="AA674" s="582"/>
      <c r="AB674" s="582"/>
    </row>
    <row r="675" spans="6:28" ht="12.75" customHeight="1">
      <c r="F675" s="582"/>
      <c r="G675" s="582"/>
      <c r="H675" s="582"/>
      <c r="I675" s="582"/>
      <c r="J675" s="582"/>
      <c r="K675" s="582"/>
      <c r="L675" s="582"/>
      <c r="M675" s="582"/>
      <c r="N675" s="582"/>
      <c r="O675" s="582"/>
      <c r="P675" s="582"/>
      <c r="Q675" s="582"/>
      <c r="R675" s="582"/>
      <c r="S675" s="582"/>
      <c r="T675" s="582"/>
      <c r="U675" s="582"/>
      <c r="V675" s="582"/>
      <c r="W675" s="582"/>
      <c r="X675" s="582"/>
      <c r="Y675" s="582"/>
      <c r="Z675" s="582"/>
      <c r="AA675" s="582"/>
      <c r="AB675" s="582"/>
    </row>
    <row r="676" spans="6:28" ht="12.75" customHeight="1">
      <c r="F676" s="582"/>
      <c r="G676" s="582"/>
      <c r="H676" s="582"/>
      <c r="I676" s="582"/>
      <c r="J676" s="582"/>
      <c r="K676" s="582"/>
      <c r="L676" s="582"/>
      <c r="M676" s="582"/>
      <c r="N676" s="582"/>
      <c r="O676" s="582"/>
      <c r="P676" s="582"/>
      <c r="Q676" s="582"/>
      <c r="R676" s="582"/>
      <c r="S676" s="582"/>
      <c r="T676" s="582"/>
      <c r="U676" s="582"/>
      <c r="V676" s="582"/>
      <c r="W676" s="582"/>
      <c r="X676" s="582"/>
      <c r="Y676" s="582"/>
      <c r="Z676" s="582"/>
      <c r="AA676" s="582"/>
      <c r="AB676" s="582"/>
    </row>
    <row r="677" spans="6:28" ht="12.75" customHeight="1">
      <c r="F677" s="582"/>
      <c r="G677" s="582"/>
      <c r="H677" s="582"/>
      <c r="I677" s="582"/>
      <c r="J677" s="582"/>
      <c r="K677" s="582"/>
      <c r="L677" s="582"/>
      <c r="M677" s="582"/>
      <c r="N677" s="582"/>
      <c r="O677" s="582"/>
      <c r="P677" s="582"/>
      <c r="Q677" s="582"/>
      <c r="R677" s="582"/>
      <c r="S677" s="582"/>
      <c r="T677" s="582"/>
      <c r="U677" s="582"/>
      <c r="V677" s="582"/>
      <c r="W677" s="582"/>
      <c r="X677" s="582"/>
      <c r="Y677" s="582"/>
      <c r="Z677" s="582"/>
      <c r="AA677" s="582"/>
      <c r="AB677" s="582"/>
    </row>
    <row r="678" spans="6:28" ht="12.75" customHeight="1">
      <c r="F678" s="582"/>
      <c r="G678" s="582"/>
      <c r="H678" s="582"/>
      <c r="I678" s="582"/>
      <c r="J678" s="582"/>
      <c r="K678" s="582"/>
      <c r="L678" s="582"/>
      <c r="M678" s="582"/>
      <c r="N678" s="582"/>
      <c r="O678" s="582"/>
      <c r="P678" s="582"/>
      <c r="Q678" s="582"/>
      <c r="R678" s="582"/>
      <c r="S678" s="582"/>
      <c r="T678" s="582"/>
      <c r="U678" s="582"/>
      <c r="V678" s="582"/>
      <c r="W678" s="582"/>
      <c r="X678" s="582"/>
      <c r="Y678" s="582"/>
      <c r="Z678" s="582"/>
      <c r="AA678" s="582"/>
      <c r="AB678" s="582"/>
    </row>
    <row r="679" spans="6:28" ht="12.75" customHeight="1">
      <c r="F679" s="582"/>
      <c r="G679" s="582"/>
      <c r="H679" s="582"/>
      <c r="I679" s="582"/>
      <c r="J679" s="582"/>
      <c r="K679" s="582"/>
      <c r="L679" s="582"/>
      <c r="M679" s="582"/>
      <c r="N679" s="582"/>
      <c r="O679" s="582"/>
      <c r="P679" s="582"/>
      <c r="Q679" s="582"/>
      <c r="R679" s="582"/>
      <c r="S679" s="582"/>
      <c r="T679" s="582"/>
      <c r="U679" s="582"/>
      <c r="V679" s="582"/>
      <c r="W679" s="582"/>
      <c r="X679" s="582"/>
      <c r="Y679" s="582"/>
      <c r="Z679" s="582"/>
      <c r="AA679" s="582"/>
      <c r="AB679" s="582"/>
    </row>
    <row r="680" spans="6:28" ht="12.75" customHeight="1">
      <c r="F680" s="582"/>
      <c r="G680" s="582"/>
      <c r="H680" s="582"/>
      <c r="I680" s="582"/>
      <c r="J680" s="582"/>
      <c r="K680" s="582"/>
      <c r="L680" s="582"/>
      <c r="M680" s="582"/>
      <c r="N680" s="582"/>
      <c r="O680" s="582"/>
      <c r="P680" s="582"/>
      <c r="Q680" s="582"/>
      <c r="R680" s="582"/>
      <c r="S680" s="582"/>
      <c r="T680" s="582"/>
      <c r="U680" s="582"/>
      <c r="V680" s="582"/>
      <c r="W680" s="582"/>
      <c r="X680" s="582"/>
      <c r="Y680" s="582"/>
      <c r="Z680" s="582"/>
      <c r="AA680" s="582"/>
      <c r="AB680" s="582"/>
    </row>
    <row r="681" spans="6:28" ht="12.75" customHeight="1">
      <c r="F681" s="582"/>
      <c r="G681" s="582"/>
      <c r="H681" s="582"/>
      <c r="I681" s="582"/>
      <c r="J681" s="582"/>
      <c r="K681" s="582"/>
      <c r="L681" s="582"/>
      <c r="M681" s="582"/>
      <c r="N681" s="582"/>
      <c r="O681" s="582"/>
      <c r="P681" s="582"/>
      <c r="Q681" s="582"/>
      <c r="R681" s="582"/>
      <c r="S681" s="582"/>
      <c r="T681" s="582"/>
      <c r="U681" s="582"/>
      <c r="V681" s="582"/>
      <c r="W681" s="582"/>
      <c r="X681" s="582"/>
      <c r="Y681" s="582"/>
      <c r="Z681" s="582"/>
      <c r="AA681" s="582"/>
      <c r="AB681" s="582"/>
    </row>
    <row r="682" spans="6:28" ht="12.75" customHeight="1">
      <c r="F682" s="582"/>
      <c r="G682" s="582"/>
      <c r="H682" s="582"/>
      <c r="I682" s="582"/>
      <c r="J682" s="582"/>
      <c r="K682" s="582"/>
      <c r="L682" s="582"/>
      <c r="M682" s="582"/>
      <c r="N682" s="582"/>
      <c r="O682" s="582"/>
      <c r="P682" s="582"/>
      <c r="Q682" s="582"/>
      <c r="R682" s="582"/>
      <c r="S682" s="582"/>
      <c r="T682" s="582"/>
      <c r="U682" s="582"/>
      <c r="V682" s="582"/>
      <c r="W682" s="582"/>
      <c r="X682" s="582"/>
      <c r="Y682" s="582"/>
      <c r="Z682" s="582"/>
      <c r="AA682" s="582"/>
      <c r="AB682" s="582"/>
    </row>
    <row r="683" spans="6:28" ht="12.75" customHeight="1">
      <c r="F683" s="582"/>
      <c r="G683" s="582"/>
      <c r="H683" s="582"/>
      <c r="I683" s="582"/>
      <c r="J683" s="582"/>
      <c r="K683" s="582"/>
      <c r="L683" s="582"/>
      <c r="M683" s="582"/>
      <c r="N683" s="582"/>
      <c r="O683" s="582"/>
      <c r="P683" s="582"/>
      <c r="Q683" s="582"/>
      <c r="R683" s="582"/>
      <c r="S683" s="582"/>
      <c r="T683" s="582"/>
      <c r="U683" s="582"/>
      <c r="V683" s="582"/>
      <c r="W683" s="582"/>
      <c r="X683" s="582"/>
      <c r="Y683" s="582"/>
      <c r="Z683" s="582"/>
      <c r="AA683" s="582"/>
      <c r="AB683" s="582"/>
    </row>
    <row r="684" spans="6:28" ht="12.75" customHeight="1">
      <c r="F684" s="582"/>
      <c r="G684" s="582"/>
      <c r="H684" s="582"/>
      <c r="I684" s="582"/>
      <c r="J684" s="582"/>
      <c r="K684" s="582"/>
      <c r="L684" s="582"/>
      <c r="M684" s="582"/>
      <c r="N684" s="582"/>
      <c r="O684" s="582"/>
      <c r="P684" s="582"/>
      <c r="Q684" s="582"/>
      <c r="R684" s="582"/>
      <c r="S684" s="582"/>
      <c r="T684" s="582"/>
      <c r="U684" s="582"/>
      <c r="V684" s="582"/>
      <c r="W684" s="582"/>
      <c r="X684" s="582"/>
      <c r="Y684" s="582"/>
      <c r="Z684" s="582"/>
      <c r="AA684" s="582"/>
      <c r="AB684" s="582"/>
    </row>
    <row r="685" spans="6:28" ht="12.75" customHeight="1">
      <c r="F685" s="582"/>
      <c r="G685" s="582"/>
      <c r="H685" s="582"/>
      <c r="I685" s="582"/>
      <c r="J685" s="582"/>
      <c r="K685" s="582"/>
      <c r="L685" s="582"/>
      <c r="M685" s="582"/>
      <c r="N685" s="582"/>
      <c r="O685" s="582"/>
      <c r="P685" s="582"/>
      <c r="Q685" s="582"/>
      <c r="R685" s="582"/>
      <c r="S685" s="582"/>
      <c r="T685" s="582"/>
      <c r="U685" s="582"/>
      <c r="V685" s="582"/>
      <c r="W685" s="582"/>
      <c r="X685" s="582"/>
      <c r="Y685" s="582"/>
      <c r="Z685" s="582"/>
      <c r="AA685" s="582"/>
      <c r="AB685" s="582"/>
    </row>
    <row r="686" spans="6:28" ht="12.75" customHeight="1">
      <c r="F686" s="582"/>
      <c r="G686" s="582"/>
      <c r="H686" s="582"/>
      <c r="I686" s="582"/>
      <c r="J686" s="582"/>
      <c r="K686" s="582"/>
      <c r="L686" s="582"/>
      <c r="M686" s="582"/>
      <c r="N686" s="582"/>
      <c r="O686" s="582"/>
      <c r="P686" s="582"/>
      <c r="Q686" s="582"/>
      <c r="R686" s="582"/>
      <c r="S686" s="582"/>
      <c r="T686" s="582"/>
      <c r="U686" s="582"/>
      <c r="V686" s="582"/>
      <c r="W686" s="582"/>
      <c r="X686" s="582"/>
      <c r="Y686" s="582"/>
      <c r="Z686" s="582"/>
      <c r="AA686" s="582"/>
      <c r="AB686" s="582"/>
    </row>
    <row r="687" spans="6:28" ht="12.75" customHeight="1">
      <c r="F687" s="582"/>
      <c r="G687" s="582"/>
      <c r="H687" s="582"/>
      <c r="I687" s="582"/>
      <c r="J687" s="582"/>
      <c r="K687" s="582"/>
      <c r="L687" s="582"/>
      <c r="M687" s="582"/>
      <c r="N687" s="582"/>
      <c r="O687" s="582"/>
      <c r="P687" s="582"/>
      <c r="Q687" s="582"/>
      <c r="R687" s="582"/>
      <c r="S687" s="582"/>
      <c r="T687" s="582"/>
      <c r="U687" s="582"/>
      <c r="V687" s="582"/>
      <c r="W687" s="582"/>
      <c r="X687" s="582"/>
      <c r="Y687" s="582"/>
      <c r="Z687" s="582"/>
      <c r="AA687" s="582"/>
      <c r="AB687" s="582"/>
    </row>
    <row r="688" spans="6:28" ht="12.75" customHeight="1">
      <c r="F688" s="582"/>
      <c r="G688" s="582"/>
      <c r="H688" s="582"/>
      <c r="I688" s="582"/>
      <c r="J688" s="582"/>
      <c r="K688" s="582"/>
      <c r="L688" s="582"/>
      <c r="M688" s="582"/>
      <c r="N688" s="582"/>
      <c r="O688" s="582"/>
      <c r="P688" s="582"/>
      <c r="Q688" s="582"/>
      <c r="R688" s="582"/>
      <c r="S688" s="582"/>
      <c r="T688" s="582"/>
      <c r="U688" s="582"/>
      <c r="V688" s="582"/>
      <c r="W688" s="582"/>
      <c r="X688" s="582"/>
      <c r="Y688" s="582"/>
      <c r="Z688" s="582"/>
      <c r="AA688" s="582"/>
      <c r="AB688" s="582"/>
    </row>
    <row r="689" spans="6:28" ht="12.75" customHeight="1">
      <c r="F689" s="582"/>
      <c r="G689" s="582"/>
      <c r="H689" s="582"/>
      <c r="I689" s="582"/>
      <c r="J689" s="582"/>
      <c r="K689" s="582"/>
      <c r="L689" s="582"/>
      <c r="M689" s="582"/>
      <c r="N689" s="582"/>
      <c r="O689" s="582"/>
      <c r="P689" s="582"/>
      <c r="Q689" s="582"/>
      <c r="R689" s="582"/>
      <c r="S689" s="582"/>
      <c r="T689" s="582"/>
      <c r="U689" s="582"/>
      <c r="V689" s="582"/>
      <c r="W689" s="582"/>
      <c r="X689" s="582"/>
      <c r="Y689" s="582"/>
      <c r="Z689" s="582"/>
      <c r="AA689" s="582"/>
      <c r="AB689" s="582"/>
    </row>
    <row r="690" spans="6:28" ht="12.75" customHeight="1">
      <c r="F690" s="582"/>
      <c r="G690" s="582"/>
      <c r="H690" s="582"/>
      <c r="I690" s="582"/>
      <c r="J690" s="582"/>
      <c r="K690" s="582"/>
      <c r="L690" s="582"/>
      <c r="M690" s="582"/>
      <c r="N690" s="582"/>
      <c r="O690" s="582"/>
      <c r="P690" s="582"/>
      <c r="Q690" s="582"/>
      <c r="R690" s="582"/>
      <c r="S690" s="582"/>
      <c r="T690" s="582"/>
      <c r="U690" s="582"/>
      <c r="V690" s="582"/>
      <c r="W690" s="582"/>
      <c r="X690" s="582"/>
      <c r="Y690" s="582"/>
      <c r="Z690" s="582"/>
      <c r="AA690" s="582"/>
      <c r="AB690" s="582"/>
    </row>
    <row r="691" spans="6:28" ht="12.75" customHeight="1">
      <c r="F691" s="582"/>
      <c r="G691" s="582"/>
      <c r="H691" s="582"/>
      <c r="I691" s="582"/>
      <c r="J691" s="582"/>
      <c r="K691" s="582"/>
      <c r="L691" s="582"/>
      <c r="M691" s="582"/>
      <c r="N691" s="582"/>
      <c r="O691" s="582"/>
      <c r="P691" s="582"/>
      <c r="Q691" s="582"/>
      <c r="R691" s="582"/>
      <c r="S691" s="582"/>
      <c r="T691" s="582"/>
      <c r="U691" s="582"/>
      <c r="V691" s="582"/>
      <c r="W691" s="582"/>
      <c r="X691" s="582"/>
      <c r="Y691" s="582"/>
      <c r="Z691" s="582"/>
      <c r="AA691" s="582"/>
      <c r="AB691" s="582"/>
    </row>
    <row r="692" spans="6:28" ht="12.75" customHeight="1">
      <c r="F692" s="582"/>
      <c r="G692" s="582"/>
      <c r="H692" s="582"/>
      <c r="I692" s="582"/>
      <c r="J692" s="582"/>
      <c r="K692" s="582"/>
      <c r="L692" s="582"/>
      <c r="M692" s="582"/>
      <c r="N692" s="582"/>
      <c r="O692" s="582"/>
      <c r="P692" s="582"/>
      <c r="Q692" s="582"/>
      <c r="R692" s="582"/>
      <c r="S692" s="582"/>
      <c r="T692" s="582"/>
      <c r="U692" s="582"/>
      <c r="V692" s="582"/>
      <c r="W692" s="582"/>
      <c r="X692" s="582"/>
      <c r="Y692" s="582"/>
      <c r="Z692" s="582"/>
      <c r="AA692" s="582"/>
      <c r="AB692" s="582"/>
    </row>
    <row r="693" spans="6:28" ht="12.75" customHeight="1">
      <c r="F693" s="582"/>
      <c r="G693" s="582"/>
      <c r="H693" s="582"/>
      <c r="I693" s="582"/>
      <c r="J693" s="582"/>
      <c r="K693" s="582"/>
      <c r="L693" s="582"/>
      <c r="M693" s="582"/>
      <c r="N693" s="582"/>
      <c r="O693" s="582"/>
      <c r="P693" s="582"/>
      <c r="Q693" s="582"/>
      <c r="R693" s="582"/>
      <c r="S693" s="582"/>
      <c r="T693" s="582"/>
      <c r="U693" s="582"/>
      <c r="V693" s="582"/>
      <c r="W693" s="582"/>
      <c r="X693" s="582"/>
      <c r="Y693" s="582"/>
      <c r="Z693" s="582"/>
      <c r="AA693" s="582"/>
      <c r="AB693" s="582"/>
    </row>
    <row r="694" spans="6:28" ht="12.75" customHeight="1">
      <c r="F694" s="582"/>
      <c r="G694" s="582"/>
      <c r="H694" s="582"/>
      <c r="I694" s="582"/>
      <c r="J694" s="582"/>
      <c r="K694" s="582"/>
      <c r="L694" s="582"/>
      <c r="M694" s="582"/>
      <c r="N694" s="582"/>
      <c r="O694" s="582"/>
      <c r="P694" s="582"/>
      <c r="Q694" s="582"/>
      <c r="R694" s="582"/>
      <c r="S694" s="582"/>
      <c r="T694" s="582"/>
      <c r="U694" s="582"/>
      <c r="V694" s="582"/>
      <c r="W694" s="582"/>
      <c r="X694" s="582"/>
      <c r="Y694" s="582"/>
      <c r="Z694" s="582"/>
      <c r="AA694" s="582"/>
      <c r="AB694" s="582"/>
    </row>
    <row r="695" spans="6:28" ht="12.75" customHeight="1">
      <c r="F695" s="582"/>
      <c r="G695" s="582"/>
      <c r="H695" s="582"/>
      <c r="I695" s="582"/>
      <c r="J695" s="582"/>
      <c r="K695" s="582"/>
      <c r="L695" s="582"/>
      <c r="M695" s="582"/>
      <c r="N695" s="582"/>
      <c r="O695" s="582"/>
      <c r="P695" s="582"/>
      <c r="Q695" s="582"/>
      <c r="R695" s="582"/>
      <c r="S695" s="582"/>
      <c r="T695" s="582"/>
      <c r="U695" s="582"/>
      <c r="V695" s="582"/>
      <c r="W695" s="582"/>
      <c r="X695" s="582"/>
      <c r="Y695" s="582"/>
      <c r="Z695" s="582"/>
      <c r="AA695" s="582"/>
      <c r="AB695" s="582"/>
    </row>
    <row r="696" spans="6:28" ht="12.75" customHeight="1">
      <c r="F696" s="582"/>
      <c r="G696" s="582"/>
      <c r="H696" s="582"/>
      <c r="I696" s="582"/>
      <c r="J696" s="582"/>
      <c r="K696" s="582"/>
      <c r="L696" s="582"/>
      <c r="M696" s="582"/>
      <c r="N696" s="582"/>
      <c r="O696" s="582"/>
      <c r="P696" s="582"/>
      <c r="Q696" s="582"/>
      <c r="R696" s="582"/>
      <c r="S696" s="582"/>
      <c r="T696" s="582"/>
      <c r="U696" s="582"/>
      <c r="V696" s="582"/>
      <c r="W696" s="582"/>
      <c r="X696" s="582"/>
      <c r="Y696" s="582"/>
      <c r="Z696" s="582"/>
      <c r="AA696" s="582"/>
      <c r="AB696" s="582"/>
    </row>
    <row r="697" spans="6:28" ht="12.75" customHeight="1">
      <c r="F697" s="582"/>
      <c r="G697" s="582"/>
      <c r="H697" s="582"/>
      <c r="I697" s="582"/>
      <c r="J697" s="582"/>
      <c r="K697" s="582"/>
      <c r="L697" s="582"/>
      <c r="M697" s="582"/>
      <c r="N697" s="582"/>
      <c r="O697" s="582"/>
      <c r="P697" s="582"/>
      <c r="Q697" s="582"/>
      <c r="R697" s="582"/>
      <c r="S697" s="582"/>
      <c r="T697" s="582"/>
      <c r="U697" s="582"/>
      <c r="V697" s="582"/>
      <c r="W697" s="582"/>
      <c r="X697" s="582"/>
      <c r="Y697" s="582"/>
      <c r="Z697" s="582"/>
      <c r="AA697" s="582"/>
      <c r="AB697" s="582"/>
    </row>
    <row r="698" spans="6:28" ht="12.75" customHeight="1">
      <c r="F698" s="582"/>
      <c r="G698" s="582"/>
      <c r="H698" s="582"/>
      <c r="I698" s="582"/>
      <c r="J698" s="582"/>
      <c r="K698" s="582"/>
      <c r="L698" s="582"/>
      <c r="M698" s="582"/>
      <c r="N698" s="582"/>
      <c r="O698" s="582"/>
      <c r="P698" s="582"/>
      <c r="Q698" s="582"/>
      <c r="R698" s="582"/>
      <c r="S698" s="582"/>
      <c r="T698" s="582"/>
      <c r="U698" s="582"/>
      <c r="V698" s="582"/>
      <c r="W698" s="582"/>
      <c r="X698" s="582"/>
      <c r="Y698" s="582"/>
      <c r="Z698" s="582"/>
      <c r="AA698" s="582"/>
      <c r="AB698" s="582"/>
    </row>
    <row r="699" spans="6:28" ht="12.75" customHeight="1">
      <c r="F699" s="582"/>
      <c r="G699" s="582"/>
      <c r="H699" s="582"/>
      <c r="I699" s="582"/>
      <c r="J699" s="582"/>
      <c r="K699" s="582"/>
      <c r="L699" s="582"/>
      <c r="M699" s="582"/>
      <c r="N699" s="582"/>
      <c r="O699" s="582"/>
      <c r="P699" s="582"/>
      <c r="Q699" s="582"/>
      <c r="R699" s="582"/>
      <c r="S699" s="582"/>
      <c r="T699" s="582"/>
      <c r="U699" s="582"/>
      <c r="V699" s="582"/>
      <c r="W699" s="582"/>
      <c r="X699" s="582"/>
      <c r="Y699" s="582"/>
      <c r="Z699" s="582"/>
      <c r="AA699" s="582"/>
      <c r="AB699" s="582"/>
    </row>
    <row r="700" spans="6:28" ht="12.75" customHeight="1">
      <c r="F700" s="582"/>
      <c r="G700" s="582"/>
      <c r="H700" s="582"/>
      <c r="I700" s="582"/>
      <c r="J700" s="582"/>
      <c r="K700" s="582"/>
      <c r="L700" s="582"/>
      <c r="M700" s="582"/>
      <c r="N700" s="582"/>
      <c r="O700" s="582"/>
      <c r="P700" s="582"/>
      <c r="Q700" s="582"/>
      <c r="R700" s="582"/>
      <c r="S700" s="582"/>
      <c r="T700" s="582"/>
      <c r="U700" s="582"/>
      <c r="V700" s="582"/>
      <c r="W700" s="582"/>
      <c r="X700" s="582"/>
      <c r="Y700" s="582"/>
      <c r="Z700" s="582"/>
      <c r="AA700" s="582"/>
      <c r="AB700" s="582"/>
    </row>
    <row r="701" spans="6:28" ht="12.75" customHeight="1">
      <c r="F701" s="582"/>
      <c r="G701" s="582"/>
      <c r="H701" s="582"/>
      <c r="I701" s="582"/>
      <c r="J701" s="582"/>
      <c r="K701" s="582"/>
      <c r="L701" s="582"/>
      <c r="M701" s="582"/>
      <c r="N701" s="582"/>
      <c r="O701" s="582"/>
      <c r="P701" s="582"/>
      <c r="Q701" s="582"/>
      <c r="R701" s="582"/>
      <c r="S701" s="582"/>
      <c r="T701" s="582"/>
      <c r="U701" s="582"/>
      <c r="V701" s="582"/>
      <c r="W701" s="582"/>
      <c r="X701" s="582"/>
      <c r="Y701" s="582"/>
      <c r="Z701" s="582"/>
      <c r="AA701" s="582"/>
      <c r="AB701" s="582"/>
    </row>
    <row r="702" spans="6:28" ht="12.75" customHeight="1">
      <c r="F702" s="582"/>
      <c r="G702" s="582"/>
      <c r="H702" s="582"/>
      <c r="I702" s="582"/>
      <c r="J702" s="582"/>
      <c r="K702" s="582"/>
      <c r="L702" s="582"/>
      <c r="M702" s="582"/>
      <c r="N702" s="582"/>
      <c r="O702" s="582"/>
      <c r="P702" s="582"/>
      <c r="Q702" s="582"/>
      <c r="R702" s="582"/>
      <c r="S702" s="582"/>
      <c r="T702" s="582"/>
      <c r="U702" s="582"/>
      <c r="V702" s="582"/>
      <c r="W702" s="582"/>
      <c r="X702" s="582"/>
      <c r="Y702" s="582"/>
      <c r="Z702" s="582"/>
      <c r="AA702" s="582"/>
      <c r="AB702" s="582"/>
    </row>
    <row r="703" spans="6:28" ht="12.75" customHeight="1">
      <c r="F703" s="582"/>
      <c r="G703" s="582"/>
      <c r="H703" s="582"/>
      <c r="I703" s="582"/>
      <c r="J703" s="582"/>
      <c r="K703" s="582"/>
      <c r="L703" s="582"/>
      <c r="M703" s="582"/>
      <c r="N703" s="582"/>
      <c r="O703" s="582"/>
      <c r="P703" s="582"/>
      <c r="Q703" s="582"/>
      <c r="R703" s="582"/>
      <c r="S703" s="582"/>
      <c r="T703" s="582"/>
      <c r="U703" s="582"/>
      <c r="V703" s="582"/>
      <c r="W703" s="582"/>
      <c r="X703" s="582"/>
      <c r="Y703" s="582"/>
      <c r="Z703" s="582"/>
      <c r="AA703" s="582"/>
      <c r="AB703" s="582"/>
    </row>
    <row r="704" spans="6:28" ht="12.75" customHeight="1">
      <c r="F704" s="582"/>
      <c r="G704" s="582"/>
      <c r="H704" s="582"/>
      <c r="I704" s="582"/>
      <c r="J704" s="582"/>
      <c r="K704" s="582"/>
      <c r="L704" s="582"/>
      <c r="M704" s="582"/>
      <c r="N704" s="582"/>
      <c r="O704" s="582"/>
      <c r="P704" s="582"/>
      <c r="Q704" s="582"/>
      <c r="R704" s="582"/>
      <c r="S704" s="582"/>
      <c r="T704" s="582"/>
      <c r="U704" s="582"/>
      <c r="V704" s="582"/>
      <c r="W704" s="582"/>
      <c r="X704" s="582"/>
      <c r="Y704" s="582"/>
      <c r="Z704" s="582"/>
      <c r="AA704" s="582"/>
      <c r="AB704" s="582"/>
    </row>
    <row r="705" spans="6:28" ht="12.75" customHeight="1">
      <c r="F705" s="582"/>
      <c r="G705" s="582"/>
      <c r="H705" s="582"/>
      <c r="I705" s="582"/>
      <c r="J705" s="582"/>
      <c r="K705" s="582"/>
      <c r="L705" s="582"/>
      <c r="M705" s="582"/>
      <c r="N705" s="582"/>
      <c r="O705" s="582"/>
      <c r="P705" s="582"/>
      <c r="Q705" s="582"/>
      <c r="R705" s="582"/>
      <c r="S705" s="582"/>
      <c r="T705" s="582"/>
      <c r="U705" s="582"/>
      <c r="V705" s="582"/>
      <c r="W705" s="582"/>
      <c r="X705" s="582"/>
      <c r="Y705" s="582"/>
      <c r="Z705" s="582"/>
      <c r="AA705" s="582"/>
      <c r="AB705" s="582"/>
    </row>
    <row r="706" spans="6:28" ht="12.75" customHeight="1">
      <c r="F706" s="582"/>
      <c r="G706" s="582"/>
      <c r="H706" s="582"/>
      <c r="I706" s="582"/>
      <c r="J706" s="582"/>
      <c r="K706" s="582"/>
      <c r="L706" s="582"/>
      <c r="M706" s="582"/>
      <c r="N706" s="582"/>
      <c r="O706" s="582"/>
      <c r="P706" s="582"/>
      <c r="Q706" s="582"/>
      <c r="R706" s="582"/>
      <c r="S706" s="582"/>
      <c r="T706" s="582"/>
      <c r="U706" s="582"/>
      <c r="V706" s="582"/>
      <c r="W706" s="582"/>
      <c r="X706" s="582"/>
      <c r="Y706" s="582"/>
      <c r="Z706" s="582"/>
      <c r="AA706" s="582"/>
      <c r="AB706" s="582"/>
    </row>
    <row r="707" spans="6:28" ht="12.75" customHeight="1">
      <c r="F707" s="582"/>
      <c r="G707" s="582"/>
      <c r="H707" s="582"/>
      <c r="I707" s="582"/>
      <c r="J707" s="582"/>
      <c r="K707" s="582"/>
      <c r="L707" s="582"/>
      <c r="M707" s="582"/>
      <c r="N707" s="582"/>
      <c r="O707" s="582"/>
      <c r="P707" s="582"/>
      <c r="Q707" s="582"/>
      <c r="R707" s="582"/>
      <c r="S707" s="582"/>
      <c r="T707" s="582"/>
      <c r="U707" s="582"/>
      <c r="V707" s="582"/>
      <c r="W707" s="582"/>
      <c r="X707" s="582"/>
      <c r="Y707" s="582"/>
      <c r="Z707" s="582"/>
      <c r="AA707" s="582"/>
      <c r="AB707" s="582"/>
    </row>
    <row r="708" spans="6:28" ht="12.75" customHeight="1">
      <c r="F708" s="582"/>
      <c r="G708" s="582"/>
      <c r="H708" s="582"/>
      <c r="I708" s="582"/>
      <c r="J708" s="582"/>
      <c r="K708" s="582"/>
      <c r="L708" s="582"/>
      <c r="M708" s="582"/>
      <c r="N708" s="582"/>
      <c r="O708" s="582"/>
      <c r="P708" s="582"/>
      <c r="Q708" s="582"/>
      <c r="R708" s="582"/>
      <c r="S708" s="582"/>
      <c r="T708" s="582"/>
      <c r="U708" s="582"/>
      <c r="V708" s="582"/>
      <c r="W708" s="582"/>
      <c r="X708" s="582"/>
      <c r="Y708" s="582"/>
      <c r="Z708" s="582"/>
      <c r="AA708" s="582"/>
      <c r="AB708" s="582"/>
    </row>
    <row r="709" spans="6:28" ht="12.75" customHeight="1">
      <c r="F709" s="582"/>
      <c r="G709" s="582"/>
      <c r="H709" s="582"/>
      <c r="I709" s="582"/>
      <c r="J709" s="582"/>
      <c r="K709" s="582"/>
      <c r="L709" s="582"/>
      <c r="M709" s="582"/>
      <c r="N709" s="582"/>
      <c r="O709" s="582"/>
      <c r="P709" s="582"/>
      <c r="Q709" s="582"/>
      <c r="R709" s="582"/>
      <c r="S709" s="582"/>
      <c r="T709" s="582"/>
      <c r="U709" s="582"/>
      <c r="V709" s="582"/>
      <c r="W709" s="582"/>
      <c r="X709" s="582"/>
      <c r="Y709" s="582"/>
      <c r="Z709" s="582"/>
      <c r="AA709" s="582"/>
      <c r="AB709" s="582"/>
    </row>
    <row r="710" spans="6:28" ht="12.75" customHeight="1">
      <c r="F710" s="582"/>
      <c r="G710" s="582"/>
      <c r="H710" s="582"/>
      <c r="I710" s="582"/>
      <c r="J710" s="582"/>
      <c r="K710" s="582"/>
      <c r="L710" s="582"/>
      <c r="M710" s="582"/>
      <c r="N710" s="582"/>
      <c r="O710" s="582"/>
      <c r="P710" s="582"/>
      <c r="Q710" s="582"/>
      <c r="R710" s="582"/>
      <c r="S710" s="582"/>
      <c r="T710" s="582"/>
      <c r="U710" s="582"/>
      <c r="V710" s="582"/>
      <c r="W710" s="582"/>
      <c r="X710" s="582"/>
      <c r="Y710" s="582"/>
      <c r="Z710" s="582"/>
      <c r="AA710" s="582"/>
      <c r="AB710" s="582"/>
    </row>
    <row r="711" spans="6:28" ht="12.75" customHeight="1">
      <c r="F711" s="582"/>
      <c r="G711" s="582"/>
      <c r="H711" s="582"/>
      <c r="I711" s="582"/>
      <c r="J711" s="582"/>
      <c r="K711" s="582"/>
      <c r="L711" s="582"/>
      <c r="M711" s="582"/>
      <c r="N711" s="582"/>
      <c r="O711" s="582"/>
      <c r="P711" s="582"/>
      <c r="Q711" s="582"/>
      <c r="R711" s="582"/>
      <c r="S711" s="582"/>
      <c r="T711" s="582"/>
      <c r="U711" s="582"/>
      <c r="V711" s="582"/>
      <c r="W711" s="582"/>
      <c r="X711" s="582"/>
      <c r="Y711" s="582"/>
      <c r="Z711" s="582"/>
      <c r="AA711" s="582"/>
      <c r="AB711" s="582"/>
    </row>
    <row r="712" spans="6:28" ht="12.75" customHeight="1">
      <c r="F712" s="582"/>
      <c r="G712" s="582"/>
      <c r="H712" s="582"/>
      <c r="I712" s="582"/>
      <c r="J712" s="582"/>
      <c r="K712" s="582"/>
      <c r="L712" s="582"/>
      <c r="M712" s="582"/>
      <c r="N712" s="582"/>
      <c r="O712" s="582"/>
      <c r="P712" s="582"/>
      <c r="Q712" s="582"/>
      <c r="R712" s="582"/>
      <c r="S712" s="582"/>
      <c r="T712" s="582"/>
      <c r="U712" s="582"/>
      <c r="V712" s="582"/>
      <c r="W712" s="582"/>
      <c r="X712" s="582"/>
      <c r="Y712" s="582"/>
      <c r="Z712" s="582"/>
      <c r="AA712" s="582"/>
      <c r="AB712" s="582"/>
    </row>
    <row r="713" spans="6:28" ht="12.75" customHeight="1">
      <c r="F713" s="582"/>
      <c r="G713" s="582"/>
      <c r="H713" s="582"/>
      <c r="I713" s="582"/>
      <c r="J713" s="582"/>
      <c r="K713" s="582"/>
      <c r="L713" s="582"/>
      <c r="M713" s="582"/>
      <c r="N713" s="582"/>
      <c r="O713" s="582"/>
      <c r="P713" s="582"/>
      <c r="Q713" s="582"/>
      <c r="R713" s="582"/>
      <c r="S713" s="582"/>
      <c r="T713" s="582"/>
      <c r="U713" s="582"/>
      <c r="V713" s="582"/>
      <c r="W713" s="582"/>
      <c r="X713" s="582"/>
      <c r="Y713" s="582"/>
      <c r="Z713" s="582"/>
      <c r="AA713" s="582"/>
      <c r="AB713" s="582"/>
    </row>
    <row r="714" spans="6:28" ht="12.75" customHeight="1">
      <c r="F714" s="582"/>
      <c r="G714" s="582"/>
      <c r="H714" s="582"/>
      <c r="I714" s="582"/>
      <c r="J714" s="582"/>
      <c r="K714" s="582"/>
      <c r="L714" s="582"/>
      <c r="M714" s="582"/>
      <c r="N714" s="582"/>
      <c r="O714" s="582"/>
      <c r="P714" s="582"/>
      <c r="Q714" s="582"/>
      <c r="R714" s="582"/>
      <c r="S714" s="582"/>
      <c r="T714" s="582"/>
      <c r="U714" s="582"/>
      <c r="V714" s="582"/>
      <c r="W714" s="582"/>
      <c r="X714" s="582"/>
      <c r="Y714" s="582"/>
      <c r="Z714" s="582"/>
      <c r="AA714" s="582"/>
      <c r="AB714" s="582"/>
    </row>
    <row r="715" spans="6:28" ht="12.75" customHeight="1">
      <c r="F715" s="582"/>
      <c r="G715" s="582"/>
      <c r="H715" s="582"/>
      <c r="I715" s="582"/>
      <c r="J715" s="582"/>
      <c r="K715" s="582"/>
      <c r="L715" s="582"/>
      <c r="M715" s="582"/>
      <c r="N715" s="582"/>
      <c r="O715" s="582"/>
      <c r="P715" s="582"/>
      <c r="Q715" s="582"/>
      <c r="R715" s="582"/>
      <c r="S715" s="582"/>
      <c r="T715" s="582"/>
      <c r="U715" s="582"/>
      <c r="V715" s="582"/>
      <c r="W715" s="582"/>
      <c r="X715" s="582"/>
      <c r="Y715" s="582"/>
      <c r="Z715" s="582"/>
      <c r="AA715" s="582"/>
      <c r="AB715" s="582"/>
    </row>
    <row r="716" spans="6:28" ht="12.75" customHeight="1">
      <c r="F716" s="582"/>
      <c r="G716" s="582"/>
      <c r="H716" s="582"/>
      <c r="I716" s="582"/>
      <c r="J716" s="582"/>
      <c r="K716" s="582"/>
      <c r="L716" s="582"/>
      <c r="M716" s="582"/>
      <c r="N716" s="582"/>
      <c r="O716" s="582"/>
      <c r="P716" s="582"/>
      <c r="Q716" s="582"/>
      <c r="R716" s="582"/>
      <c r="S716" s="582"/>
      <c r="T716" s="582"/>
      <c r="U716" s="582"/>
      <c r="V716" s="582"/>
      <c r="W716" s="582"/>
      <c r="X716" s="582"/>
      <c r="Y716" s="582"/>
      <c r="Z716" s="582"/>
      <c r="AA716" s="582"/>
      <c r="AB716" s="582"/>
    </row>
    <row r="717" spans="6:28" ht="12.75" customHeight="1">
      <c r="F717" s="582"/>
      <c r="G717" s="582"/>
      <c r="H717" s="582"/>
      <c r="I717" s="582"/>
      <c r="J717" s="582"/>
      <c r="K717" s="582"/>
      <c r="L717" s="582"/>
      <c r="M717" s="582"/>
      <c r="N717" s="582"/>
      <c r="O717" s="582"/>
      <c r="P717" s="582"/>
      <c r="Q717" s="582"/>
      <c r="R717" s="582"/>
      <c r="S717" s="582"/>
      <c r="T717" s="582"/>
      <c r="U717" s="582"/>
      <c r="V717" s="582"/>
      <c r="W717" s="582"/>
      <c r="X717" s="582"/>
      <c r="Y717" s="582"/>
      <c r="Z717" s="582"/>
      <c r="AA717" s="582"/>
      <c r="AB717" s="582"/>
    </row>
    <row r="718" spans="6:28" ht="12.75" customHeight="1">
      <c r="F718" s="582"/>
      <c r="G718" s="582"/>
      <c r="H718" s="582"/>
      <c r="I718" s="582"/>
      <c r="J718" s="582"/>
      <c r="K718" s="582"/>
      <c r="L718" s="582"/>
      <c r="M718" s="582"/>
      <c r="N718" s="582"/>
      <c r="O718" s="582"/>
      <c r="P718" s="582"/>
      <c r="Q718" s="582"/>
      <c r="R718" s="582"/>
      <c r="S718" s="582"/>
      <c r="T718" s="582"/>
      <c r="U718" s="582"/>
      <c r="V718" s="582"/>
      <c r="W718" s="582"/>
      <c r="X718" s="582"/>
      <c r="Y718" s="582"/>
      <c r="Z718" s="582"/>
      <c r="AA718" s="582"/>
      <c r="AB718" s="582"/>
    </row>
    <row r="719" spans="6:28" ht="12.75" customHeight="1">
      <c r="F719" s="582"/>
      <c r="G719" s="582"/>
      <c r="H719" s="582"/>
      <c r="I719" s="582"/>
      <c r="J719" s="582"/>
      <c r="K719" s="582"/>
      <c r="L719" s="582"/>
      <c r="M719" s="582"/>
      <c r="N719" s="582"/>
      <c r="O719" s="582"/>
      <c r="P719" s="582"/>
      <c r="Q719" s="582"/>
      <c r="R719" s="582"/>
      <c r="S719" s="582"/>
      <c r="T719" s="582"/>
      <c r="U719" s="582"/>
      <c r="V719" s="582"/>
      <c r="W719" s="582"/>
      <c r="X719" s="582"/>
      <c r="Y719" s="582"/>
      <c r="Z719" s="582"/>
      <c r="AA719" s="582"/>
      <c r="AB719" s="582"/>
    </row>
    <row r="720" spans="6:28" ht="12.75" customHeight="1">
      <c r="F720" s="582"/>
      <c r="G720" s="582"/>
      <c r="H720" s="582"/>
      <c r="I720" s="582"/>
      <c r="J720" s="582"/>
      <c r="K720" s="582"/>
      <c r="L720" s="582"/>
      <c r="M720" s="582"/>
      <c r="N720" s="582"/>
      <c r="O720" s="582"/>
      <c r="P720" s="582"/>
      <c r="Q720" s="582"/>
      <c r="R720" s="582"/>
      <c r="S720" s="582"/>
      <c r="T720" s="582"/>
      <c r="U720" s="582"/>
      <c r="V720" s="582"/>
      <c r="W720" s="582"/>
      <c r="X720" s="582"/>
      <c r="Y720" s="582"/>
      <c r="Z720" s="582"/>
      <c r="AA720" s="582"/>
      <c r="AB720" s="582"/>
    </row>
    <row r="721" spans="6:28" ht="12.75" customHeight="1">
      <c r="F721" s="582"/>
      <c r="G721" s="582"/>
      <c r="H721" s="582"/>
      <c r="I721" s="582"/>
      <c r="J721" s="582"/>
      <c r="K721" s="582"/>
      <c r="L721" s="582"/>
      <c r="M721" s="582"/>
      <c r="N721" s="582"/>
      <c r="O721" s="582"/>
      <c r="P721" s="582"/>
      <c r="Q721" s="582"/>
      <c r="R721" s="582"/>
      <c r="S721" s="582"/>
      <c r="T721" s="582"/>
      <c r="U721" s="582"/>
      <c r="V721" s="582"/>
      <c r="W721" s="582"/>
      <c r="X721" s="582"/>
      <c r="Y721" s="582"/>
      <c r="Z721" s="582"/>
      <c r="AA721" s="582"/>
      <c r="AB721" s="582"/>
    </row>
    <row r="722" spans="6:28" ht="12.75" customHeight="1">
      <c r="F722" s="582"/>
      <c r="G722" s="582"/>
      <c r="H722" s="582"/>
      <c r="I722" s="582"/>
      <c r="J722" s="582"/>
      <c r="K722" s="582"/>
      <c r="L722" s="582"/>
      <c r="M722" s="582"/>
      <c r="N722" s="582"/>
      <c r="O722" s="582"/>
      <c r="P722" s="582"/>
      <c r="Q722" s="582"/>
      <c r="R722" s="582"/>
      <c r="S722" s="582"/>
      <c r="T722" s="582"/>
      <c r="U722" s="582"/>
      <c r="V722" s="582"/>
      <c r="W722" s="582"/>
      <c r="X722" s="582"/>
      <c r="Y722" s="582"/>
      <c r="Z722" s="582"/>
      <c r="AA722" s="582"/>
      <c r="AB722" s="582"/>
    </row>
    <row r="723" spans="6:28" ht="12.75" customHeight="1">
      <c r="F723" s="582"/>
      <c r="G723" s="582"/>
      <c r="H723" s="582"/>
      <c r="I723" s="582"/>
      <c r="J723" s="582"/>
      <c r="K723" s="582"/>
      <c r="L723" s="582"/>
      <c r="M723" s="582"/>
      <c r="N723" s="582"/>
      <c r="O723" s="582"/>
      <c r="P723" s="582"/>
      <c r="Q723" s="582"/>
      <c r="R723" s="582"/>
      <c r="S723" s="582"/>
      <c r="T723" s="582"/>
      <c r="U723" s="582"/>
      <c r="V723" s="582"/>
      <c r="W723" s="582"/>
      <c r="X723" s="582"/>
      <c r="Y723" s="582"/>
      <c r="Z723" s="582"/>
      <c r="AA723" s="582"/>
      <c r="AB723" s="582"/>
    </row>
    <row r="724" spans="6:28" ht="12.75" customHeight="1">
      <c r="F724" s="582"/>
      <c r="G724" s="582"/>
      <c r="H724" s="582"/>
      <c r="I724" s="582"/>
      <c r="J724" s="582"/>
      <c r="K724" s="582"/>
      <c r="L724" s="582"/>
      <c r="M724" s="582"/>
      <c r="N724" s="582"/>
      <c r="O724" s="582"/>
      <c r="P724" s="582"/>
      <c r="Q724" s="582"/>
      <c r="R724" s="582"/>
      <c r="S724" s="582"/>
      <c r="T724" s="582"/>
      <c r="U724" s="582"/>
      <c r="V724" s="582"/>
      <c r="W724" s="582"/>
      <c r="X724" s="582"/>
      <c r="Y724" s="582"/>
      <c r="Z724" s="582"/>
      <c r="AA724" s="582"/>
      <c r="AB724" s="582"/>
    </row>
    <row r="725" spans="6:28" ht="12.75" customHeight="1">
      <c r="F725" s="582"/>
      <c r="G725" s="582"/>
      <c r="H725" s="582"/>
      <c r="I725" s="582"/>
      <c r="J725" s="582"/>
      <c r="K725" s="582"/>
      <c r="L725" s="582"/>
      <c r="M725" s="582"/>
      <c r="N725" s="582"/>
      <c r="O725" s="582"/>
      <c r="P725" s="582"/>
      <c r="Q725" s="582"/>
      <c r="R725" s="582"/>
      <c r="S725" s="582"/>
      <c r="T725" s="582"/>
      <c r="U725" s="582"/>
      <c r="V725" s="582"/>
      <c r="W725" s="582"/>
      <c r="X725" s="582"/>
      <c r="Y725" s="582"/>
      <c r="Z725" s="582"/>
      <c r="AA725" s="582"/>
      <c r="AB725" s="582"/>
    </row>
    <row r="726" spans="6:28" ht="12.75" customHeight="1">
      <c r="F726" s="582"/>
      <c r="G726" s="582"/>
      <c r="H726" s="582"/>
      <c r="I726" s="582"/>
      <c r="J726" s="582"/>
      <c r="K726" s="582"/>
      <c r="L726" s="582"/>
      <c r="M726" s="582"/>
      <c r="N726" s="582"/>
      <c r="O726" s="582"/>
      <c r="P726" s="582"/>
      <c r="Q726" s="582"/>
      <c r="R726" s="582"/>
      <c r="S726" s="582"/>
      <c r="T726" s="582"/>
      <c r="U726" s="582"/>
      <c r="V726" s="582"/>
      <c r="W726" s="582"/>
      <c r="X726" s="582"/>
      <c r="Y726" s="582"/>
      <c r="Z726" s="582"/>
      <c r="AA726" s="582"/>
      <c r="AB726" s="582"/>
    </row>
    <row r="727" spans="6:28" ht="12.75" customHeight="1">
      <c r="F727" s="582"/>
      <c r="G727" s="582"/>
      <c r="H727" s="582"/>
      <c r="I727" s="582"/>
      <c r="J727" s="582"/>
      <c r="K727" s="582"/>
      <c r="L727" s="582"/>
      <c r="M727" s="582"/>
      <c r="N727" s="582"/>
      <c r="O727" s="582"/>
      <c r="P727" s="582"/>
      <c r="Q727" s="582"/>
      <c r="R727" s="582"/>
      <c r="S727" s="582"/>
      <c r="T727" s="582"/>
      <c r="U727" s="582"/>
      <c r="V727" s="582"/>
      <c r="W727" s="582"/>
      <c r="X727" s="582"/>
      <c r="Y727" s="582"/>
      <c r="Z727" s="582"/>
      <c r="AA727" s="582"/>
      <c r="AB727" s="582"/>
    </row>
    <row r="728" spans="6:28" ht="12.75" customHeight="1">
      <c r="F728" s="582"/>
      <c r="G728" s="582"/>
      <c r="H728" s="582"/>
      <c r="I728" s="582"/>
      <c r="J728" s="582"/>
      <c r="K728" s="582"/>
      <c r="L728" s="582"/>
      <c r="M728" s="582"/>
      <c r="N728" s="582"/>
      <c r="O728" s="582"/>
      <c r="P728" s="582"/>
      <c r="Q728" s="582"/>
      <c r="R728" s="582"/>
      <c r="S728" s="582"/>
      <c r="T728" s="582"/>
      <c r="U728" s="582"/>
      <c r="V728" s="582"/>
      <c r="W728" s="582"/>
      <c r="X728" s="582"/>
      <c r="Y728" s="582"/>
      <c r="Z728" s="582"/>
      <c r="AA728" s="582"/>
      <c r="AB728" s="582"/>
    </row>
    <row r="729" spans="6:28" ht="12.75" customHeight="1">
      <c r="F729" s="582"/>
      <c r="G729" s="582"/>
      <c r="H729" s="582"/>
      <c r="I729" s="582"/>
      <c r="J729" s="582"/>
      <c r="K729" s="582"/>
      <c r="L729" s="582"/>
      <c r="M729" s="582"/>
      <c r="N729" s="582"/>
      <c r="O729" s="582"/>
      <c r="P729" s="582"/>
      <c r="Q729" s="582"/>
      <c r="R729" s="582"/>
      <c r="S729" s="582"/>
      <c r="T729" s="582"/>
      <c r="U729" s="582"/>
      <c r="V729" s="582"/>
      <c r="W729" s="582"/>
      <c r="X729" s="582"/>
      <c r="Y729" s="582"/>
      <c r="Z729" s="582"/>
      <c r="AA729" s="582"/>
      <c r="AB729" s="582"/>
    </row>
    <row r="730" spans="6:28" ht="12.75" customHeight="1">
      <c r="F730" s="582"/>
      <c r="G730" s="582"/>
      <c r="H730" s="582"/>
      <c r="I730" s="582"/>
      <c r="J730" s="582"/>
      <c r="K730" s="582"/>
      <c r="L730" s="582"/>
      <c r="M730" s="582"/>
      <c r="N730" s="582"/>
      <c r="O730" s="582"/>
      <c r="P730" s="582"/>
      <c r="Q730" s="582"/>
      <c r="R730" s="582"/>
      <c r="S730" s="582"/>
      <c r="T730" s="582"/>
      <c r="U730" s="582"/>
      <c r="V730" s="582"/>
      <c r="W730" s="582"/>
      <c r="X730" s="582"/>
      <c r="Y730" s="582"/>
      <c r="Z730" s="582"/>
      <c r="AA730" s="582"/>
      <c r="AB730" s="582"/>
    </row>
    <row r="731" spans="6:28" ht="12.75" customHeight="1">
      <c r="F731" s="582"/>
      <c r="G731" s="582"/>
      <c r="H731" s="582"/>
      <c r="I731" s="582"/>
      <c r="J731" s="582"/>
      <c r="K731" s="582"/>
      <c r="L731" s="582"/>
      <c r="M731" s="582"/>
      <c r="N731" s="582"/>
      <c r="O731" s="582"/>
      <c r="P731" s="582"/>
      <c r="Q731" s="582"/>
      <c r="R731" s="582"/>
      <c r="S731" s="582"/>
      <c r="T731" s="582"/>
      <c r="U731" s="582"/>
      <c r="V731" s="582"/>
      <c r="W731" s="582"/>
      <c r="X731" s="582"/>
      <c r="Y731" s="582"/>
      <c r="Z731" s="582"/>
      <c r="AA731" s="582"/>
      <c r="AB731" s="582"/>
    </row>
    <row r="732" spans="6:28" ht="12.75" customHeight="1">
      <c r="F732" s="582"/>
      <c r="G732" s="582"/>
      <c r="H732" s="582"/>
      <c r="I732" s="582"/>
      <c r="J732" s="582"/>
      <c r="K732" s="582"/>
      <c r="L732" s="582"/>
      <c r="M732" s="582"/>
      <c r="N732" s="582"/>
      <c r="O732" s="582"/>
      <c r="P732" s="582"/>
      <c r="Q732" s="582"/>
      <c r="R732" s="582"/>
      <c r="S732" s="582"/>
      <c r="T732" s="582"/>
      <c r="U732" s="582"/>
      <c r="V732" s="582"/>
      <c r="W732" s="582"/>
      <c r="X732" s="582"/>
      <c r="Y732" s="582"/>
      <c r="Z732" s="582"/>
      <c r="AA732" s="582"/>
      <c r="AB732" s="582"/>
    </row>
    <row r="733" spans="6:28" ht="12.75" customHeight="1">
      <c r="F733" s="582"/>
      <c r="G733" s="582"/>
      <c r="H733" s="582"/>
      <c r="I733" s="582"/>
      <c r="J733" s="582"/>
      <c r="K733" s="582"/>
      <c r="L733" s="582"/>
      <c r="M733" s="582"/>
      <c r="N733" s="582"/>
      <c r="O733" s="582"/>
      <c r="P733" s="582"/>
      <c r="Q733" s="582"/>
      <c r="R733" s="582"/>
      <c r="S733" s="582"/>
      <c r="T733" s="582"/>
      <c r="U733" s="582"/>
      <c r="V733" s="582"/>
      <c r="W733" s="582"/>
      <c r="X733" s="582"/>
      <c r="Y733" s="582"/>
      <c r="Z733" s="582"/>
      <c r="AA733" s="582"/>
      <c r="AB733" s="582"/>
    </row>
    <row r="734" spans="6:28" ht="12.75" customHeight="1">
      <c r="F734" s="582"/>
      <c r="G734" s="582"/>
      <c r="H734" s="582"/>
      <c r="I734" s="582"/>
      <c r="J734" s="582"/>
      <c r="K734" s="582"/>
      <c r="L734" s="582"/>
      <c r="M734" s="582"/>
      <c r="N734" s="582"/>
      <c r="O734" s="582"/>
      <c r="P734" s="582"/>
      <c r="Q734" s="582"/>
      <c r="R734" s="582"/>
      <c r="S734" s="582"/>
      <c r="T734" s="582"/>
      <c r="U734" s="582"/>
      <c r="V734" s="582"/>
      <c r="W734" s="582"/>
      <c r="X734" s="582"/>
      <c r="Y734" s="582"/>
      <c r="Z734" s="582"/>
      <c r="AA734" s="582"/>
      <c r="AB734" s="582"/>
    </row>
    <row r="735" spans="6:28" ht="12.75" customHeight="1">
      <c r="F735" s="582"/>
      <c r="G735" s="582"/>
      <c r="H735" s="582"/>
      <c r="I735" s="582"/>
      <c r="J735" s="582"/>
      <c r="K735" s="582"/>
      <c r="L735" s="582"/>
      <c r="M735" s="582"/>
      <c r="N735" s="582"/>
      <c r="O735" s="582"/>
      <c r="P735" s="582"/>
      <c r="Q735" s="582"/>
      <c r="R735" s="582"/>
      <c r="S735" s="582"/>
      <c r="T735" s="582"/>
      <c r="U735" s="582"/>
      <c r="V735" s="582"/>
      <c r="W735" s="582"/>
      <c r="X735" s="582"/>
      <c r="Y735" s="582"/>
      <c r="Z735" s="582"/>
      <c r="AA735" s="582"/>
      <c r="AB735" s="582"/>
    </row>
    <row r="736" spans="6:28" ht="12.75" customHeight="1">
      <c r="F736" s="582"/>
      <c r="G736" s="582"/>
      <c r="H736" s="582"/>
      <c r="I736" s="582"/>
      <c r="J736" s="582"/>
      <c r="K736" s="582"/>
      <c r="L736" s="582"/>
      <c r="M736" s="582"/>
      <c r="N736" s="582"/>
      <c r="O736" s="582"/>
      <c r="P736" s="582"/>
      <c r="Q736" s="582"/>
      <c r="R736" s="582"/>
      <c r="S736" s="582"/>
      <c r="T736" s="582"/>
      <c r="U736" s="582"/>
      <c r="V736" s="582"/>
      <c r="W736" s="582"/>
      <c r="X736" s="582"/>
      <c r="Y736" s="582"/>
      <c r="Z736" s="582"/>
      <c r="AA736" s="582"/>
      <c r="AB736" s="582"/>
    </row>
    <row r="737" spans="6:28" ht="12.75" customHeight="1">
      <c r="F737" s="582"/>
      <c r="G737" s="582"/>
      <c r="H737" s="582"/>
      <c r="I737" s="582"/>
      <c r="J737" s="582"/>
      <c r="K737" s="582"/>
      <c r="L737" s="582"/>
      <c r="M737" s="582"/>
      <c r="N737" s="582"/>
      <c r="O737" s="582"/>
      <c r="P737" s="582"/>
      <c r="Q737" s="582"/>
      <c r="R737" s="582"/>
      <c r="S737" s="582"/>
      <c r="T737" s="582"/>
      <c r="U737" s="582"/>
      <c r="V737" s="582"/>
      <c r="W737" s="582"/>
      <c r="X737" s="582"/>
      <c r="Y737" s="582"/>
      <c r="Z737" s="582"/>
      <c r="AA737" s="582"/>
      <c r="AB737" s="582"/>
    </row>
    <row r="738" spans="6:28" ht="12.75" customHeight="1">
      <c r="F738" s="582"/>
      <c r="G738" s="582"/>
      <c r="H738" s="582"/>
      <c r="I738" s="582"/>
      <c r="J738" s="582"/>
      <c r="K738" s="582"/>
      <c r="L738" s="582"/>
      <c r="M738" s="582"/>
      <c r="N738" s="582"/>
      <c r="O738" s="582"/>
      <c r="P738" s="582"/>
      <c r="Q738" s="582"/>
      <c r="R738" s="582"/>
      <c r="S738" s="582"/>
      <c r="T738" s="582"/>
      <c r="U738" s="582"/>
      <c r="V738" s="582"/>
      <c r="W738" s="582"/>
      <c r="X738" s="582"/>
      <c r="Y738" s="582"/>
      <c r="Z738" s="582"/>
      <c r="AA738" s="582"/>
      <c r="AB738" s="582"/>
    </row>
    <row r="739" spans="6:28" ht="12.75" customHeight="1">
      <c r="F739" s="582"/>
      <c r="G739" s="582"/>
      <c r="H739" s="582"/>
      <c r="I739" s="582"/>
      <c r="J739" s="582"/>
      <c r="K739" s="582"/>
      <c r="L739" s="582"/>
      <c r="M739" s="582"/>
      <c r="N739" s="582"/>
      <c r="O739" s="582"/>
      <c r="P739" s="582"/>
      <c r="Q739" s="582"/>
      <c r="R739" s="582"/>
      <c r="S739" s="582"/>
      <c r="T739" s="582"/>
      <c r="U739" s="582"/>
      <c r="V739" s="582"/>
      <c r="W739" s="582"/>
      <c r="X739" s="582"/>
      <c r="Y739" s="582"/>
      <c r="Z739" s="582"/>
      <c r="AA739" s="582"/>
      <c r="AB739" s="582"/>
    </row>
    <row r="740" spans="6:28" ht="12.75" customHeight="1">
      <c r="F740" s="582"/>
      <c r="G740" s="582"/>
      <c r="H740" s="582"/>
      <c r="I740" s="582"/>
      <c r="J740" s="582"/>
      <c r="K740" s="582"/>
      <c r="L740" s="582"/>
      <c r="M740" s="582"/>
      <c r="N740" s="582"/>
      <c r="O740" s="582"/>
      <c r="P740" s="582"/>
      <c r="Q740" s="582"/>
      <c r="R740" s="582"/>
      <c r="S740" s="582"/>
      <c r="T740" s="582"/>
      <c r="U740" s="582"/>
      <c r="V740" s="582"/>
      <c r="W740" s="582"/>
      <c r="X740" s="582"/>
      <c r="Y740" s="582"/>
      <c r="Z740" s="582"/>
      <c r="AA740" s="582"/>
      <c r="AB740" s="582"/>
    </row>
    <row r="741" spans="6:28" ht="12.75" customHeight="1">
      <c r="F741" s="582"/>
      <c r="G741" s="582"/>
      <c r="H741" s="582"/>
      <c r="I741" s="582"/>
      <c r="J741" s="582"/>
      <c r="K741" s="582"/>
      <c r="L741" s="582"/>
      <c r="M741" s="582"/>
      <c r="N741" s="582"/>
      <c r="O741" s="582"/>
      <c r="P741" s="582"/>
      <c r="Q741" s="582"/>
      <c r="R741" s="582"/>
      <c r="S741" s="582"/>
      <c r="T741" s="582"/>
      <c r="U741" s="582"/>
      <c r="V741" s="582"/>
      <c r="W741" s="582"/>
      <c r="X741" s="582"/>
      <c r="Y741" s="582"/>
      <c r="Z741" s="582"/>
      <c r="AA741" s="582"/>
      <c r="AB741" s="582"/>
    </row>
    <row r="742" spans="6:28" ht="12.75" customHeight="1">
      <c r="F742" s="582"/>
      <c r="G742" s="582"/>
      <c r="H742" s="582"/>
      <c r="I742" s="582"/>
      <c r="J742" s="582"/>
      <c r="K742" s="582"/>
      <c r="L742" s="582"/>
      <c r="M742" s="582"/>
      <c r="N742" s="582"/>
      <c r="O742" s="582"/>
      <c r="P742" s="582"/>
      <c r="Q742" s="582"/>
      <c r="R742" s="582"/>
      <c r="S742" s="582"/>
      <c r="T742" s="582"/>
      <c r="U742" s="582"/>
      <c r="V742" s="582"/>
      <c r="W742" s="582"/>
      <c r="X742" s="582"/>
      <c r="Y742" s="582"/>
      <c r="Z742" s="582"/>
      <c r="AA742" s="582"/>
      <c r="AB742" s="582"/>
    </row>
    <row r="743" spans="6:28" ht="12.75" customHeight="1">
      <c r="F743" s="582"/>
      <c r="G743" s="582"/>
      <c r="H743" s="582"/>
      <c r="I743" s="582"/>
      <c r="J743" s="582"/>
      <c r="K743" s="582"/>
      <c r="L743" s="582"/>
      <c r="M743" s="582"/>
      <c r="N743" s="582"/>
      <c r="O743" s="582"/>
      <c r="P743" s="582"/>
      <c r="Q743" s="582"/>
      <c r="R743" s="582"/>
      <c r="S743" s="582"/>
      <c r="T743" s="582"/>
      <c r="U743" s="582"/>
      <c r="V743" s="582"/>
      <c r="W743" s="582"/>
      <c r="X743" s="582"/>
      <c r="Y743" s="582"/>
      <c r="Z743" s="582"/>
      <c r="AA743" s="582"/>
      <c r="AB743" s="582"/>
    </row>
    <row r="744" spans="6:28" ht="12.75" customHeight="1">
      <c r="F744" s="582"/>
      <c r="G744" s="582"/>
      <c r="H744" s="582"/>
      <c r="I744" s="582"/>
      <c r="J744" s="582"/>
      <c r="K744" s="582"/>
      <c r="L744" s="582"/>
      <c r="M744" s="582"/>
      <c r="N744" s="582"/>
      <c r="O744" s="582"/>
      <c r="P744" s="582"/>
      <c r="Q744" s="582"/>
      <c r="R744" s="582"/>
      <c r="S744" s="582"/>
      <c r="T744" s="582"/>
      <c r="U744" s="582"/>
      <c r="V744" s="582"/>
      <c r="W744" s="582"/>
      <c r="X744" s="582"/>
      <c r="Y744" s="582"/>
      <c r="Z744" s="582"/>
      <c r="AA744" s="582"/>
      <c r="AB744" s="582"/>
    </row>
    <row r="745" spans="6:28" ht="12.75" customHeight="1">
      <c r="F745" s="582"/>
      <c r="G745" s="582"/>
      <c r="H745" s="582"/>
      <c r="I745" s="582"/>
      <c r="J745" s="582"/>
      <c r="K745" s="582"/>
      <c r="L745" s="582"/>
      <c r="M745" s="582"/>
      <c r="N745" s="582"/>
      <c r="O745" s="582"/>
      <c r="P745" s="582"/>
      <c r="Q745" s="582"/>
      <c r="R745" s="582"/>
      <c r="S745" s="582"/>
      <c r="T745" s="582"/>
      <c r="U745" s="582"/>
      <c r="V745" s="582"/>
      <c r="W745" s="582"/>
      <c r="X745" s="582"/>
      <c r="Y745" s="582"/>
      <c r="Z745" s="582"/>
      <c r="AA745" s="582"/>
      <c r="AB745" s="582"/>
    </row>
    <row r="746" spans="6:28" ht="12.75" customHeight="1">
      <c r="F746" s="582"/>
      <c r="G746" s="582"/>
      <c r="H746" s="582"/>
      <c r="I746" s="582"/>
      <c r="J746" s="582"/>
      <c r="K746" s="582"/>
      <c r="L746" s="582"/>
      <c r="M746" s="582"/>
      <c r="N746" s="582"/>
      <c r="O746" s="582"/>
      <c r="P746" s="582"/>
      <c r="Q746" s="582"/>
      <c r="R746" s="582"/>
      <c r="S746" s="582"/>
      <c r="T746" s="582"/>
      <c r="U746" s="582"/>
      <c r="V746" s="582"/>
      <c r="W746" s="582"/>
      <c r="X746" s="582"/>
      <c r="Y746" s="582"/>
      <c r="Z746" s="582"/>
      <c r="AA746" s="582"/>
      <c r="AB746" s="582"/>
    </row>
    <row r="747" spans="6:28" ht="12.75" customHeight="1">
      <c r="F747" s="582"/>
      <c r="G747" s="582"/>
      <c r="H747" s="582"/>
      <c r="I747" s="582"/>
      <c r="J747" s="582"/>
      <c r="K747" s="582"/>
      <c r="L747" s="582"/>
      <c r="M747" s="582"/>
      <c r="N747" s="582"/>
      <c r="O747" s="582"/>
      <c r="P747" s="582"/>
      <c r="Q747" s="582"/>
      <c r="R747" s="582"/>
      <c r="S747" s="582"/>
      <c r="T747" s="582"/>
      <c r="U747" s="582"/>
      <c r="V747" s="582"/>
      <c r="W747" s="582"/>
      <c r="X747" s="582"/>
      <c r="Y747" s="582"/>
      <c r="Z747" s="582"/>
      <c r="AA747" s="582"/>
      <c r="AB747" s="582"/>
    </row>
    <row r="748" spans="6:28" ht="12.75" customHeight="1">
      <c r="F748" s="582"/>
      <c r="G748" s="582"/>
      <c r="H748" s="582"/>
      <c r="I748" s="582"/>
      <c r="J748" s="582"/>
      <c r="K748" s="582"/>
      <c r="L748" s="582"/>
      <c r="M748" s="582"/>
      <c r="N748" s="582"/>
      <c r="O748" s="582"/>
      <c r="P748" s="582"/>
      <c r="Q748" s="582"/>
      <c r="R748" s="582"/>
      <c r="S748" s="582"/>
      <c r="T748" s="582"/>
      <c r="U748" s="582"/>
      <c r="V748" s="582"/>
      <c r="W748" s="582"/>
      <c r="X748" s="582"/>
      <c r="Y748" s="582"/>
      <c r="Z748" s="582"/>
      <c r="AA748" s="582"/>
      <c r="AB748" s="582"/>
    </row>
    <row r="749" spans="6:28" ht="12.75" customHeight="1">
      <c r="F749" s="582"/>
      <c r="G749" s="582"/>
      <c r="H749" s="582"/>
      <c r="I749" s="582"/>
      <c r="J749" s="582"/>
      <c r="K749" s="582"/>
      <c r="L749" s="582"/>
      <c r="M749" s="582"/>
      <c r="N749" s="582"/>
      <c r="O749" s="582"/>
      <c r="P749" s="582"/>
      <c r="Q749" s="582"/>
      <c r="R749" s="582"/>
      <c r="S749" s="582"/>
      <c r="T749" s="582"/>
      <c r="U749" s="582"/>
      <c r="V749" s="582"/>
      <c r="W749" s="582"/>
      <c r="X749" s="582"/>
      <c r="Y749" s="582"/>
      <c r="Z749" s="582"/>
      <c r="AA749" s="582"/>
      <c r="AB749" s="582"/>
    </row>
    <row r="750" spans="6:28" ht="12.75" customHeight="1">
      <c r="F750" s="582"/>
      <c r="G750" s="582"/>
      <c r="H750" s="582"/>
      <c r="I750" s="582"/>
      <c r="J750" s="582"/>
      <c r="K750" s="582"/>
      <c r="L750" s="582"/>
      <c r="M750" s="582"/>
      <c r="N750" s="582"/>
      <c r="O750" s="582"/>
      <c r="P750" s="582"/>
      <c r="Q750" s="582"/>
      <c r="R750" s="582"/>
      <c r="S750" s="582"/>
      <c r="T750" s="582"/>
      <c r="U750" s="582"/>
      <c r="V750" s="582"/>
      <c r="W750" s="582"/>
      <c r="X750" s="582"/>
      <c r="Y750" s="582"/>
      <c r="Z750" s="582"/>
      <c r="AA750" s="582"/>
      <c r="AB750" s="582"/>
    </row>
    <row r="751" spans="6:28" ht="12.75" customHeight="1">
      <c r="F751" s="582"/>
      <c r="G751" s="582"/>
      <c r="H751" s="582"/>
      <c r="I751" s="582"/>
      <c r="J751" s="582"/>
      <c r="K751" s="582"/>
      <c r="L751" s="582"/>
      <c r="M751" s="582"/>
      <c r="N751" s="582"/>
      <c r="O751" s="582"/>
      <c r="P751" s="582"/>
      <c r="Q751" s="582"/>
      <c r="R751" s="582"/>
      <c r="S751" s="582"/>
      <c r="T751" s="582"/>
      <c r="U751" s="582"/>
      <c r="V751" s="582"/>
      <c r="W751" s="582"/>
      <c r="X751" s="582"/>
      <c r="Y751" s="582"/>
      <c r="Z751" s="582"/>
      <c r="AA751" s="582"/>
      <c r="AB751" s="582"/>
    </row>
    <row r="752" spans="6:28" ht="12.75" customHeight="1">
      <c r="F752" s="582"/>
      <c r="G752" s="582"/>
      <c r="H752" s="582"/>
      <c r="I752" s="582"/>
      <c r="J752" s="582"/>
      <c r="K752" s="582"/>
      <c r="L752" s="582"/>
      <c r="M752" s="582"/>
      <c r="N752" s="582"/>
      <c r="O752" s="582"/>
      <c r="P752" s="582"/>
      <c r="Q752" s="582"/>
      <c r="R752" s="582"/>
      <c r="S752" s="582"/>
      <c r="T752" s="582"/>
      <c r="U752" s="582"/>
      <c r="V752" s="582"/>
      <c r="W752" s="582"/>
      <c r="X752" s="582"/>
      <c r="Y752" s="582"/>
      <c r="Z752" s="582"/>
      <c r="AA752" s="582"/>
      <c r="AB752" s="582"/>
    </row>
    <row r="753" spans="6:28" ht="12.75" customHeight="1">
      <c r="F753" s="582"/>
      <c r="G753" s="582"/>
      <c r="H753" s="582"/>
      <c r="I753" s="582"/>
      <c r="J753" s="582"/>
      <c r="K753" s="582"/>
      <c r="L753" s="582"/>
      <c r="M753" s="582"/>
      <c r="N753" s="582"/>
      <c r="O753" s="582"/>
      <c r="P753" s="582"/>
      <c r="Q753" s="582"/>
      <c r="R753" s="582"/>
      <c r="S753" s="582"/>
      <c r="T753" s="582"/>
      <c r="U753" s="582"/>
      <c r="V753" s="582"/>
      <c r="W753" s="582"/>
      <c r="X753" s="582"/>
      <c r="Y753" s="582"/>
      <c r="Z753" s="582"/>
      <c r="AA753" s="582"/>
      <c r="AB753" s="582"/>
    </row>
    <row r="754" spans="6:28" ht="12.75" customHeight="1">
      <c r="F754" s="582"/>
      <c r="G754" s="582"/>
      <c r="H754" s="582"/>
      <c r="I754" s="582"/>
      <c r="J754" s="582"/>
      <c r="K754" s="582"/>
      <c r="L754" s="582"/>
      <c r="M754" s="582"/>
      <c r="N754" s="582"/>
      <c r="O754" s="582"/>
      <c r="P754" s="582"/>
      <c r="Q754" s="582"/>
      <c r="R754" s="582"/>
      <c r="S754" s="582"/>
      <c r="T754" s="582"/>
      <c r="U754" s="582"/>
      <c r="V754" s="582"/>
      <c r="W754" s="582"/>
      <c r="X754" s="582"/>
      <c r="Y754" s="582"/>
      <c r="Z754" s="582"/>
      <c r="AA754" s="582"/>
      <c r="AB754" s="582"/>
    </row>
    <row r="755" spans="6:28" ht="12.75" customHeight="1">
      <c r="F755" s="582"/>
      <c r="G755" s="582"/>
      <c r="H755" s="582"/>
      <c r="I755" s="582"/>
      <c r="J755" s="582"/>
      <c r="K755" s="582"/>
      <c r="L755" s="582"/>
      <c r="M755" s="582"/>
      <c r="N755" s="582"/>
      <c r="O755" s="582"/>
      <c r="P755" s="582"/>
      <c r="Q755" s="582"/>
      <c r="R755" s="582"/>
      <c r="S755" s="582"/>
      <c r="T755" s="582"/>
      <c r="U755" s="582"/>
      <c r="V755" s="582"/>
      <c r="W755" s="582"/>
      <c r="X755" s="582"/>
      <c r="Y755" s="582"/>
      <c r="Z755" s="582"/>
      <c r="AA755" s="582"/>
      <c r="AB755" s="582"/>
    </row>
    <row r="756" spans="6:28" ht="12.75" customHeight="1">
      <c r="F756" s="582"/>
      <c r="G756" s="582"/>
      <c r="H756" s="582"/>
      <c r="I756" s="582"/>
      <c r="J756" s="582"/>
      <c r="K756" s="582"/>
      <c r="L756" s="582"/>
      <c r="M756" s="582"/>
      <c r="N756" s="582"/>
      <c r="O756" s="582"/>
      <c r="P756" s="582"/>
      <c r="Q756" s="582"/>
      <c r="R756" s="582"/>
      <c r="S756" s="582"/>
      <c r="T756" s="582"/>
      <c r="U756" s="582"/>
      <c r="V756" s="582"/>
      <c r="W756" s="582"/>
      <c r="X756" s="582"/>
      <c r="Y756" s="582"/>
      <c r="Z756" s="582"/>
      <c r="AA756" s="582"/>
      <c r="AB756" s="582"/>
    </row>
    <row r="757" spans="6:28" ht="12.75" customHeight="1">
      <c r="F757" s="582"/>
      <c r="G757" s="582"/>
      <c r="H757" s="582"/>
      <c r="I757" s="582"/>
      <c r="J757" s="582"/>
      <c r="K757" s="582"/>
      <c r="L757" s="582"/>
      <c r="M757" s="582"/>
      <c r="N757" s="582"/>
      <c r="O757" s="582"/>
      <c r="P757" s="582"/>
      <c r="Q757" s="582"/>
      <c r="R757" s="582"/>
      <c r="S757" s="582"/>
      <c r="T757" s="582"/>
      <c r="U757" s="582"/>
      <c r="V757" s="582"/>
      <c r="W757" s="582"/>
      <c r="X757" s="582"/>
      <c r="Y757" s="582"/>
      <c r="Z757" s="582"/>
      <c r="AA757" s="582"/>
      <c r="AB757" s="582"/>
    </row>
    <row r="758" spans="6:28" ht="12.75" customHeight="1">
      <c r="F758" s="582"/>
      <c r="G758" s="582"/>
      <c r="H758" s="582"/>
      <c r="I758" s="582"/>
      <c r="J758" s="582"/>
      <c r="K758" s="582"/>
      <c r="L758" s="582"/>
      <c r="M758" s="582"/>
      <c r="N758" s="582"/>
      <c r="O758" s="582"/>
      <c r="P758" s="582"/>
      <c r="Q758" s="582"/>
      <c r="R758" s="582"/>
      <c r="S758" s="582"/>
      <c r="T758" s="582"/>
      <c r="U758" s="582"/>
      <c r="V758" s="582"/>
      <c r="W758" s="582"/>
      <c r="X758" s="582"/>
      <c r="Y758" s="582"/>
      <c r="Z758" s="582"/>
      <c r="AA758" s="582"/>
      <c r="AB758" s="582"/>
    </row>
    <row r="759" spans="6:28" ht="12.75" customHeight="1">
      <c r="F759" s="582"/>
      <c r="G759" s="582"/>
      <c r="H759" s="582"/>
      <c r="I759" s="582"/>
      <c r="J759" s="582"/>
      <c r="K759" s="582"/>
      <c r="L759" s="582"/>
      <c r="M759" s="582"/>
      <c r="N759" s="582"/>
      <c r="O759" s="582"/>
      <c r="P759" s="582"/>
      <c r="Q759" s="582"/>
      <c r="R759" s="582"/>
      <c r="S759" s="582"/>
      <c r="T759" s="582"/>
      <c r="U759" s="582"/>
      <c r="V759" s="582"/>
      <c r="W759" s="582"/>
      <c r="X759" s="582"/>
      <c r="Y759" s="582"/>
      <c r="Z759" s="582"/>
      <c r="AA759" s="582"/>
      <c r="AB759" s="582"/>
    </row>
    <row r="760" spans="6:28" ht="12.75" customHeight="1">
      <c r="F760" s="582"/>
      <c r="G760" s="582"/>
      <c r="H760" s="582"/>
      <c r="I760" s="582"/>
      <c r="J760" s="582"/>
      <c r="K760" s="582"/>
      <c r="L760" s="582"/>
      <c r="M760" s="582"/>
      <c r="N760" s="582"/>
      <c r="O760" s="582"/>
      <c r="P760" s="582"/>
      <c r="Q760" s="582"/>
      <c r="R760" s="582"/>
      <c r="S760" s="582"/>
      <c r="T760" s="582"/>
      <c r="U760" s="582"/>
      <c r="V760" s="582"/>
      <c r="W760" s="582"/>
      <c r="X760" s="582"/>
      <c r="Y760" s="582"/>
      <c r="Z760" s="582"/>
      <c r="AA760" s="582"/>
      <c r="AB760" s="582"/>
    </row>
    <row r="761" spans="6:28" ht="12.75" customHeight="1">
      <c r="F761" s="582"/>
      <c r="G761" s="582"/>
      <c r="H761" s="582"/>
      <c r="I761" s="582"/>
      <c r="J761" s="582"/>
      <c r="K761" s="582"/>
      <c r="L761" s="582"/>
      <c r="M761" s="582"/>
      <c r="N761" s="582"/>
      <c r="O761" s="582"/>
      <c r="P761" s="582"/>
      <c r="Q761" s="582"/>
      <c r="R761" s="582"/>
      <c r="S761" s="582"/>
      <c r="T761" s="582"/>
      <c r="U761" s="582"/>
      <c r="V761" s="582"/>
      <c r="W761" s="582"/>
      <c r="X761" s="582"/>
      <c r="Y761" s="582"/>
      <c r="Z761" s="582"/>
      <c r="AA761" s="582"/>
      <c r="AB761" s="582"/>
    </row>
    <row r="762" spans="6:28" ht="12.75" customHeight="1">
      <c r="F762" s="582"/>
      <c r="G762" s="582"/>
      <c r="H762" s="582"/>
      <c r="I762" s="582"/>
      <c r="J762" s="582"/>
      <c r="K762" s="582"/>
      <c r="L762" s="582"/>
      <c r="M762" s="582"/>
      <c r="N762" s="582"/>
      <c r="O762" s="582"/>
      <c r="P762" s="582"/>
      <c r="Q762" s="582"/>
      <c r="R762" s="582"/>
      <c r="S762" s="582"/>
      <c r="T762" s="582"/>
      <c r="U762" s="582"/>
      <c r="V762" s="582"/>
      <c r="W762" s="582"/>
      <c r="X762" s="582"/>
      <c r="Y762" s="582"/>
      <c r="Z762" s="582"/>
      <c r="AA762" s="582"/>
      <c r="AB762" s="582"/>
    </row>
    <row r="763" spans="6:28" ht="12.75" customHeight="1">
      <c r="F763" s="582"/>
      <c r="G763" s="582"/>
      <c r="H763" s="582"/>
      <c r="I763" s="582"/>
      <c r="J763" s="582"/>
      <c r="K763" s="582"/>
      <c r="L763" s="582"/>
      <c r="M763" s="582"/>
      <c r="N763" s="582"/>
      <c r="O763" s="582"/>
      <c r="P763" s="582"/>
      <c r="Q763" s="582"/>
      <c r="R763" s="582"/>
      <c r="S763" s="582"/>
      <c r="T763" s="582"/>
      <c r="U763" s="582"/>
      <c r="V763" s="582"/>
      <c r="W763" s="582"/>
      <c r="X763" s="582"/>
      <c r="Y763" s="582"/>
      <c r="Z763" s="582"/>
      <c r="AA763" s="582"/>
      <c r="AB763" s="582"/>
    </row>
    <row r="764" spans="6:28" ht="12.75" customHeight="1">
      <c r="F764" s="582"/>
      <c r="G764" s="582"/>
      <c r="H764" s="582"/>
      <c r="I764" s="582"/>
      <c r="J764" s="582"/>
      <c r="K764" s="582"/>
      <c r="L764" s="582"/>
      <c r="M764" s="582"/>
      <c r="N764" s="582"/>
      <c r="O764" s="582"/>
      <c r="P764" s="582"/>
      <c r="Q764" s="582"/>
      <c r="R764" s="582"/>
      <c r="S764" s="582"/>
      <c r="T764" s="582"/>
      <c r="U764" s="582"/>
      <c r="V764" s="582"/>
      <c r="W764" s="582"/>
      <c r="X764" s="582"/>
      <c r="Y764" s="582"/>
      <c r="Z764" s="582"/>
      <c r="AA764" s="582"/>
      <c r="AB764" s="582"/>
    </row>
    <row r="765" spans="6:28" ht="12.75" customHeight="1">
      <c r="F765" s="582"/>
      <c r="G765" s="582"/>
      <c r="H765" s="582"/>
      <c r="I765" s="582"/>
      <c r="J765" s="582"/>
      <c r="K765" s="582"/>
      <c r="L765" s="582"/>
      <c r="M765" s="582"/>
      <c r="N765" s="582"/>
      <c r="O765" s="582"/>
      <c r="P765" s="582"/>
      <c r="Q765" s="582"/>
      <c r="R765" s="582"/>
      <c r="S765" s="582"/>
      <c r="T765" s="582"/>
      <c r="U765" s="582"/>
      <c r="V765" s="582"/>
      <c r="W765" s="582"/>
      <c r="X765" s="582"/>
      <c r="Y765" s="582"/>
      <c r="Z765" s="582"/>
      <c r="AA765" s="582"/>
      <c r="AB765" s="582"/>
    </row>
    <row r="766" spans="6:28" ht="12.75" customHeight="1">
      <c r="F766" s="582"/>
      <c r="G766" s="582"/>
      <c r="H766" s="582"/>
      <c r="I766" s="582"/>
      <c r="J766" s="582"/>
      <c r="K766" s="582"/>
      <c r="L766" s="582"/>
      <c r="M766" s="582"/>
      <c r="N766" s="582"/>
      <c r="O766" s="582"/>
      <c r="P766" s="582"/>
      <c r="Q766" s="582"/>
      <c r="R766" s="582"/>
      <c r="S766" s="582"/>
      <c r="T766" s="582"/>
      <c r="U766" s="582"/>
      <c r="V766" s="582"/>
      <c r="W766" s="582"/>
      <c r="X766" s="582"/>
      <c r="Y766" s="582"/>
      <c r="Z766" s="582"/>
      <c r="AA766" s="582"/>
      <c r="AB766" s="582"/>
    </row>
    <row r="767" spans="6:28" ht="12.75" customHeight="1">
      <c r="F767" s="582"/>
      <c r="G767" s="582"/>
      <c r="H767" s="582"/>
      <c r="I767" s="582"/>
      <c r="J767" s="582"/>
      <c r="K767" s="582"/>
      <c r="L767" s="582"/>
      <c r="M767" s="582"/>
      <c r="N767" s="582"/>
      <c r="O767" s="582"/>
      <c r="P767" s="582"/>
      <c r="Q767" s="582"/>
      <c r="R767" s="582"/>
      <c r="S767" s="582"/>
      <c r="T767" s="582"/>
      <c r="U767" s="582"/>
      <c r="V767" s="582"/>
      <c r="W767" s="582"/>
      <c r="X767" s="582"/>
      <c r="Y767" s="582"/>
      <c r="Z767" s="582"/>
      <c r="AA767" s="582"/>
      <c r="AB767" s="582"/>
    </row>
    <row r="768" spans="6:28" ht="12.75" customHeight="1">
      <c r="F768" s="582"/>
      <c r="G768" s="582"/>
      <c r="H768" s="582"/>
      <c r="I768" s="582"/>
      <c r="J768" s="582"/>
      <c r="K768" s="582"/>
      <c r="L768" s="582"/>
      <c r="M768" s="582"/>
      <c r="N768" s="582"/>
      <c r="O768" s="582"/>
      <c r="P768" s="582"/>
      <c r="Q768" s="582"/>
      <c r="R768" s="582"/>
      <c r="S768" s="582"/>
      <c r="T768" s="582"/>
      <c r="U768" s="582"/>
      <c r="V768" s="582"/>
      <c r="W768" s="582"/>
      <c r="X768" s="582"/>
      <c r="Y768" s="582"/>
      <c r="Z768" s="582"/>
      <c r="AA768" s="582"/>
      <c r="AB768" s="582"/>
    </row>
    <row r="769" spans="6:28" ht="12.75" customHeight="1">
      <c r="F769" s="582"/>
      <c r="G769" s="582"/>
      <c r="H769" s="582"/>
      <c r="I769" s="582"/>
      <c r="J769" s="582"/>
      <c r="K769" s="582"/>
      <c r="L769" s="582"/>
      <c r="M769" s="582"/>
      <c r="N769" s="582"/>
      <c r="O769" s="582"/>
      <c r="P769" s="582"/>
      <c r="Q769" s="582"/>
      <c r="R769" s="582"/>
      <c r="S769" s="582"/>
      <c r="T769" s="582"/>
      <c r="U769" s="582"/>
      <c r="V769" s="582"/>
      <c r="W769" s="582"/>
      <c r="X769" s="582"/>
      <c r="Y769" s="582"/>
      <c r="Z769" s="582"/>
      <c r="AA769" s="582"/>
      <c r="AB769" s="582"/>
    </row>
    <row r="770" spans="6:28" ht="12.75" customHeight="1">
      <c r="F770" s="582"/>
      <c r="G770" s="582"/>
      <c r="H770" s="582"/>
      <c r="I770" s="582"/>
      <c r="J770" s="582"/>
      <c r="K770" s="582"/>
      <c r="L770" s="582"/>
      <c r="M770" s="582"/>
      <c r="N770" s="582"/>
      <c r="O770" s="582"/>
      <c r="P770" s="582"/>
      <c r="Q770" s="582"/>
      <c r="R770" s="582"/>
      <c r="S770" s="582"/>
      <c r="T770" s="582"/>
      <c r="U770" s="582"/>
      <c r="V770" s="582"/>
      <c r="W770" s="582"/>
      <c r="X770" s="582"/>
      <c r="Y770" s="582"/>
      <c r="Z770" s="582"/>
      <c r="AA770" s="582"/>
      <c r="AB770" s="582"/>
    </row>
    <row r="771" spans="6:28" ht="12.75" customHeight="1">
      <c r="F771" s="582"/>
      <c r="G771" s="582"/>
      <c r="H771" s="582"/>
      <c r="I771" s="582"/>
      <c r="J771" s="582"/>
      <c r="K771" s="582"/>
      <c r="L771" s="582"/>
      <c r="M771" s="582"/>
      <c r="N771" s="582"/>
      <c r="O771" s="582"/>
      <c r="P771" s="582"/>
      <c r="Q771" s="582"/>
      <c r="R771" s="582"/>
      <c r="S771" s="582"/>
      <c r="T771" s="582"/>
      <c r="U771" s="582"/>
      <c r="V771" s="582"/>
      <c r="W771" s="582"/>
      <c r="X771" s="582"/>
      <c r="Y771" s="582"/>
      <c r="Z771" s="582"/>
      <c r="AA771" s="582"/>
      <c r="AB771" s="582"/>
    </row>
    <row r="772" spans="6:28" ht="12.75" customHeight="1">
      <c r="F772" s="582"/>
      <c r="G772" s="582"/>
      <c r="H772" s="582"/>
      <c r="I772" s="582"/>
      <c r="J772" s="582"/>
      <c r="K772" s="582"/>
      <c r="L772" s="582"/>
      <c r="M772" s="582"/>
      <c r="N772" s="582"/>
      <c r="O772" s="582"/>
      <c r="P772" s="582"/>
      <c r="Q772" s="582"/>
      <c r="R772" s="582"/>
      <c r="S772" s="582"/>
      <c r="T772" s="582"/>
      <c r="U772" s="582"/>
      <c r="V772" s="582"/>
      <c r="W772" s="582"/>
      <c r="X772" s="582"/>
      <c r="Y772" s="582"/>
      <c r="Z772" s="582"/>
      <c r="AA772" s="582"/>
      <c r="AB772" s="582"/>
    </row>
    <row r="773" spans="6:28" ht="12.75" customHeight="1">
      <c r="F773" s="582"/>
      <c r="G773" s="582"/>
      <c r="H773" s="582"/>
      <c r="I773" s="582"/>
      <c r="J773" s="582"/>
      <c r="K773" s="582"/>
      <c r="L773" s="582"/>
      <c r="M773" s="582"/>
      <c r="N773" s="582"/>
      <c r="O773" s="582"/>
      <c r="P773" s="582"/>
      <c r="Q773" s="582"/>
      <c r="R773" s="582"/>
      <c r="S773" s="582"/>
      <c r="T773" s="582"/>
      <c r="U773" s="582"/>
      <c r="V773" s="582"/>
      <c r="W773" s="582"/>
      <c r="X773" s="582"/>
      <c r="Y773" s="582"/>
      <c r="Z773" s="582"/>
      <c r="AA773" s="582"/>
      <c r="AB773" s="582"/>
    </row>
    <row r="774" spans="6:28" ht="12.75" customHeight="1">
      <c r="F774" s="582"/>
      <c r="G774" s="582"/>
      <c r="H774" s="582"/>
      <c r="I774" s="582"/>
      <c r="J774" s="582"/>
      <c r="K774" s="582"/>
      <c r="L774" s="582"/>
      <c r="M774" s="582"/>
      <c r="N774" s="582"/>
      <c r="O774" s="582"/>
      <c r="P774" s="582"/>
      <c r="Q774" s="582"/>
      <c r="R774" s="582"/>
      <c r="S774" s="582"/>
      <c r="T774" s="582"/>
      <c r="U774" s="582"/>
      <c r="V774" s="582"/>
      <c r="W774" s="582"/>
      <c r="X774" s="582"/>
      <c r="Y774" s="582"/>
      <c r="Z774" s="582"/>
      <c r="AA774" s="582"/>
      <c r="AB774" s="582"/>
    </row>
    <row r="775" spans="6:28" ht="12.75" customHeight="1">
      <c r="F775" s="582"/>
      <c r="G775" s="582"/>
      <c r="H775" s="582"/>
      <c r="I775" s="582"/>
      <c r="J775" s="582"/>
      <c r="K775" s="582"/>
      <c r="L775" s="582"/>
      <c r="M775" s="582"/>
      <c r="N775" s="582"/>
      <c r="O775" s="582"/>
      <c r="P775" s="582"/>
      <c r="Q775" s="582"/>
      <c r="R775" s="582"/>
      <c r="S775" s="582"/>
      <c r="T775" s="582"/>
      <c r="U775" s="582"/>
      <c r="V775" s="582"/>
      <c r="W775" s="582"/>
      <c r="X775" s="582"/>
      <c r="Y775" s="582"/>
      <c r="Z775" s="582"/>
      <c r="AA775" s="582"/>
      <c r="AB775" s="582"/>
    </row>
    <row r="776" spans="6:28" ht="12.75" customHeight="1">
      <c r="F776" s="582"/>
      <c r="G776" s="582"/>
      <c r="H776" s="582"/>
      <c r="I776" s="582"/>
      <c r="J776" s="582"/>
      <c r="K776" s="582"/>
      <c r="L776" s="582"/>
      <c r="M776" s="582"/>
      <c r="N776" s="582"/>
      <c r="O776" s="582"/>
      <c r="P776" s="582"/>
      <c r="Q776" s="582"/>
      <c r="R776" s="582"/>
      <c r="S776" s="582"/>
      <c r="T776" s="582"/>
      <c r="U776" s="582"/>
      <c r="V776" s="582"/>
      <c r="W776" s="582"/>
      <c r="X776" s="582"/>
      <c r="Y776" s="582"/>
      <c r="Z776" s="582"/>
      <c r="AA776" s="582"/>
      <c r="AB776" s="582"/>
    </row>
    <row r="777" spans="6:28" ht="12.75" customHeight="1">
      <c r="F777" s="582"/>
      <c r="G777" s="582"/>
      <c r="H777" s="582"/>
      <c r="I777" s="582"/>
      <c r="J777" s="582"/>
      <c r="K777" s="582"/>
      <c r="L777" s="582"/>
      <c r="M777" s="582"/>
      <c r="N777" s="582"/>
      <c r="O777" s="582"/>
      <c r="P777" s="582"/>
      <c r="Q777" s="582"/>
      <c r="R777" s="582"/>
      <c r="S777" s="582"/>
      <c r="T777" s="582"/>
      <c r="U777" s="582"/>
      <c r="V777" s="582"/>
      <c r="W777" s="582"/>
      <c r="X777" s="582"/>
      <c r="Y777" s="582"/>
      <c r="Z777" s="582"/>
      <c r="AA777" s="582"/>
      <c r="AB777" s="582"/>
    </row>
    <row r="778" spans="6:28" ht="12.75" customHeight="1">
      <c r="F778" s="582"/>
      <c r="G778" s="582"/>
      <c r="H778" s="582"/>
      <c r="I778" s="582"/>
      <c r="J778" s="582"/>
      <c r="K778" s="582"/>
      <c r="L778" s="582"/>
      <c r="M778" s="582"/>
      <c r="N778" s="582"/>
      <c r="O778" s="582"/>
      <c r="P778" s="582"/>
      <c r="Q778" s="582"/>
      <c r="R778" s="582"/>
      <c r="S778" s="582"/>
      <c r="T778" s="582"/>
      <c r="U778" s="582"/>
      <c r="V778" s="582"/>
      <c r="W778" s="582"/>
      <c r="X778" s="582"/>
      <c r="Y778" s="582"/>
      <c r="Z778" s="582"/>
      <c r="AA778" s="582"/>
      <c r="AB778" s="582"/>
    </row>
    <row r="779" spans="6:28" ht="12.75" customHeight="1">
      <c r="F779" s="582"/>
      <c r="G779" s="582"/>
      <c r="H779" s="582"/>
      <c r="I779" s="582"/>
      <c r="J779" s="582"/>
      <c r="K779" s="582"/>
      <c r="L779" s="582"/>
      <c r="M779" s="582"/>
      <c r="N779" s="582"/>
      <c r="O779" s="582"/>
      <c r="P779" s="582"/>
      <c r="Q779" s="582"/>
      <c r="R779" s="582"/>
      <c r="S779" s="582"/>
      <c r="T779" s="582"/>
      <c r="U779" s="582"/>
      <c r="V779" s="582"/>
      <c r="W779" s="582"/>
      <c r="X779" s="582"/>
      <c r="Y779" s="582"/>
      <c r="Z779" s="582"/>
      <c r="AA779" s="582"/>
      <c r="AB779" s="582"/>
    </row>
    <row r="780" spans="6:28" ht="12.75" customHeight="1">
      <c r="F780" s="582"/>
      <c r="G780" s="582"/>
      <c r="H780" s="582"/>
      <c r="I780" s="582"/>
      <c r="J780" s="582"/>
      <c r="K780" s="582"/>
      <c r="L780" s="582"/>
      <c r="M780" s="582"/>
      <c r="N780" s="582"/>
      <c r="O780" s="582"/>
      <c r="P780" s="582"/>
      <c r="Q780" s="582"/>
      <c r="R780" s="582"/>
      <c r="S780" s="582"/>
      <c r="T780" s="582"/>
      <c r="U780" s="582"/>
      <c r="V780" s="582"/>
      <c r="W780" s="582"/>
      <c r="X780" s="582"/>
      <c r="Y780" s="582"/>
      <c r="Z780" s="582"/>
      <c r="AA780" s="582"/>
      <c r="AB780" s="582"/>
    </row>
    <row r="781" spans="6:28" ht="12.75" customHeight="1">
      <c r="F781" s="582"/>
      <c r="G781" s="582"/>
      <c r="H781" s="582"/>
      <c r="I781" s="582"/>
      <c r="J781" s="582"/>
      <c r="K781" s="582"/>
      <c r="L781" s="582"/>
      <c r="M781" s="582"/>
      <c r="N781" s="582"/>
      <c r="O781" s="582"/>
      <c r="P781" s="582"/>
      <c r="Q781" s="582"/>
      <c r="R781" s="582"/>
      <c r="S781" s="582"/>
      <c r="T781" s="582"/>
      <c r="U781" s="582"/>
      <c r="V781" s="582"/>
      <c r="W781" s="582"/>
      <c r="X781" s="582"/>
      <c r="Y781" s="582"/>
      <c r="Z781" s="582"/>
      <c r="AA781" s="582"/>
      <c r="AB781" s="582"/>
    </row>
    <row r="782" spans="6:28" ht="12.75" customHeight="1">
      <c r="F782" s="582"/>
      <c r="G782" s="582"/>
      <c r="H782" s="582"/>
      <c r="I782" s="582"/>
      <c r="J782" s="582"/>
      <c r="K782" s="582"/>
      <c r="L782" s="582"/>
      <c r="M782" s="582"/>
      <c r="N782" s="582"/>
      <c r="O782" s="582"/>
      <c r="P782" s="582"/>
      <c r="Q782" s="582"/>
      <c r="R782" s="582"/>
      <c r="S782" s="582"/>
      <c r="T782" s="582"/>
      <c r="U782" s="582"/>
      <c r="V782" s="582"/>
      <c r="W782" s="582"/>
      <c r="X782" s="582"/>
      <c r="Y782" s="582"/>
      <c r="Z782" s="582"/>
      <c r="AA782" s="582"/>
      <c r="AB782" s="582"/>
    </row>
    <row r="783" spans="6:28" ht="12.75" customHeight="1">
      <c r="F783" s="582"/>
      <c r="G783" s="582"/>
      <c r="H783" s="582"/>
      <c r="I783" s="582"/>
      <c r="J783" s="582"/>
      <c r="K783" s="582"/>
      <c r="L783" s="582"/>
      <c r="M783" s="582"/>
      <c r="N783" s="582"/>
      <c r="O783" s="582"/>
      <c r="P783" s="582"/>
      <c r="Q783" s="582"/>
      <c r="R783" s="582"/>
      <c r="S783" s="582"/>
      <c r="T783" s="582"/>
      <c r="U783" s="582"/>
      <c r="V783" s="582"/>
      <c r="W783" s="582"/>
      <c r="X783" s="582"/>
      <c r="Y783" s="582"/>
      <c r="Z783" s="582"/>
      <c r="AA783" s="582"/>
      <c r="AB783" s="582"/>
    </row>
    <row r="784" spans="6:28" ht="12.75" customHeight="1">
      <c r="F784" s="582"/>
      <c r="G784" s="582"/>
      <c r="H784" s="582"/>
      <c r="I784" s="582"/>
      <c r="J784" s="582"/>
      <c r="K784" s="582"/>
      <c r="L784" s="582"/>
      <c r="M784" s="582"/>
      <c r="N784" s="582"/>
      <c r="O784" s="582"/>
      <c r="P784" s="582"/>
      <c r="Q784" s="582"/>
      <c r="R784" s="582"/>
      <c r="S784" s="582"/>
      <c r="T784" s="582"/>
      <c r="U784" s="582"/>
      <c r="V784" s="582"/>
      <c r="W784" s="582"/>
      <c r="X784" s="582"/>
      <c r="Y784" s="582"/>
      <c r="Z784" s="582"/>
      <c r="AA784" s="582"/>
      <c r="AB784" s="582"/>
    </row>
    <row r="785" spans="6:28" ht="12.75" customHeight="1">
      <c r="F785" s="582"/>
      <c r="G785" s="582"/>
      <c r="H785" s="582"/>
      <c r="I785" s="582"/>
      <c r="J785" s="582"/>
      <c r="K785" s="582"/>
      <c r="L785" s="582"/>
      <c r="M785" s="582"/>
      <c r="N785" s="582"/>
      <c r="O785" s="582"/>
      <c r="P785" s="582"/>
      <c r="Q785" s="582"/>
      <c r="R785" s="582"/>
      <c r="S785" s="582"/>
      <c r="T785" s="582"/>
      <c r="U785" s="582"/>
      <c r="V785" s="582"/>
      <c r="W785" s="582"/>
      <c r="X785" s="582"/>
      <c r="Y785" s="582"/>
      <c r="Z785" s="582"/>
      <c r="AA785" s="582"/>
      <c r="AB785" s="582"/>
    </row>
    <row r="786" spans="6:28" ht="12.75" customHeight="1">
      <c r="F786" s="582"/>
      <c r="G786" s="582"/>
      <c r="H786" s="582"/>
      <c r="I786" s="582"/>
      <c r="J786" s="582"/>
      <c r="K786" s="582"/>
      <c r="L786" s="582"/>
      <c r="M786" s="582"/>
      <c r="N786" s="582"/>
      <c r="O786" s="582"/>
      <c r="P786" s="582"/>
      <c r="Q786" s="582"/>
      <c r="R786" s="582"/>
      <c r="S786" s="582"/>
      <c r="T786" s="582"/>
      <c r="U786" s="582"/>
      <c r="V786" s="582"/>
      <c r="W786" s="582"/>
      <c r="X786" s="582"/>
      <c r="Y786" s="582"/>
      <c r="Z786" s="582"/>
      <c r="AA786" s="582"/>
      <c r="AB786" s="582"/>
    </row>
    <row r="787" spans="6:28" ht="12.75" customHeight="1">
      <c r="F787" s="582"/>
      <c r="G787" s="582"/>
      <c r="H787" s="582"/>
      <c r="I787" s="582"/>
      <c r="J787" s="582"/>
      <c r="K787" s="582"/>
      <c r="L787" s="582"/>
      <c r="M787" s="582"/>
      <c r="N787" s="582"/>
      <c r="O787" s="582"/>
      <c r="P787" s="582"/>
      <c r="Q787" s="582"/>
      <c r="R787" s="582"/>
      <c r="S787" s="582"/>
      <c r="T787" s="582"/>
      <c r="U787" s="582"/>
      <c r="V787" s="582"/>
      <c r="W787" s="582"/>
      <c r="X787" s="582"/>
      <c r="Y787" s="582"/>
      <c r="Z787" s="582"/>
      <c r="AA787" s="582"/>
      <c r="AB787" s="582"/>
    </row>
    <row r="788" spans="6:28" ht="12.75" customHeight="1">
      <c r="F788" s="582"/>
      <c r="G788" s="582"/>
      <c r="H788" s="582"/>
      <c r="I788" s="582"/>
      <c r="J788" s="582"/>
      <c r="K788" s="582"/>
      <c r="L788" s="582"/>
      <c r="M788" s="582"/>
      <c r="N788" s="582"/>
      <c r="O788" s="582"/>
      <c r="P788" s="582"/>
      <c r="Q788" s="582"/>
      <c r="R788" s="582"/>
      <c r="S788" s="582"/>
      <c r="T788" s="582"/>
      <c r="U788" s="582"/>
      <c r="V788" s="582"/>
      <c r="W788" s="582"/>
      <c r="X788" s="582"/>
      <c r="Y788" s="582"/>
      <c r="Z788" s="582"/>
      <c r="AA788" s="582"/>
      <c r="AB788" s="582"/>
    </row>
    <row r="789" spans="6:28" ht="12.75" customHeight="1">
      <c r="F789" s="582"/>
      <c r="G789" s="582"/>
      <c r="H789" s="582"/>
      <c r="I789" s="582"/>
      <c r="J789" s="582"/>
      <c r="K789" s="582"/>
      <c r="L789" s="582"/>
      <c r="M789" s="582"/>
      <c r="N789" s="582"/>
      <c r="O789" s="582"/>
      <c r="P789" s="582"/>
      <c r="Q789" s="582"/>
      <c r="R789" s="582"/>
      <c r="S789" s="582"/>
      <c r="T789" s="582"/>
      <c r="U789" s="582"/>
      <c r="V789" s="582"/>
      <c r="W789" s="582"/>
      <c r="X789" s="582"/>
      <c r="Y789" s="582"/>
      <c r="Z789" s="582"/>
      <c r="AA789" s="582"/>
      <c r="AB789" s="582"/>
    </row>
    <row r="790" spans="6:28" ht="12.75" customHeight="1">
      <c r="F790" s="582"/>
      <c r="G790" s="582"/>
      <c r="H790" s="582"/>
      <c r="I790" s="582"/>
      <c r="J790" s="582"/>
      <c r="K790" s="582"/>
      <c r="L790" s="582"/>
      <c r="M790" s="582"/>
      <c r="N790" s="582"/>
      <c r="O790" s="582"/>
      <c r="P790" s="582"/>
      <c r="Q790" s="582"/>
      <c r="R790" s="582"/>
      <c r="S790" s="582"/>
      <c r="T790" s="582"/>
      <c r="U790" s="582"/>
      <c r="V790" s="582"/>
      <c r="W790" s="582"/>
      <c r="X790" s="582"/>
      <c r="Y790" s="582"/>
      <c r="Z790" s="582"/>
      <c r="AA790" s="582"/>
      <c r="AB790" s="582"/>
    </row>
    <row r="791" spans="6:28" ht="12.75" customHeight="1">
      <c r="F791" s="582"/>
      <c r="G791" s="582"/>
      <c r="H791" s="582"/>
      <c r="I791" s="582"/>
      <c r="J791" s="582"/>
      <c r="K791" s="582"/>
      <c r="L791" s="582"/>
      <c r="M791" s="582"/>
      <c r="N791" s="582"/>
      <c r="O791" s="582"/>
      <c r="P791" s="582"/>
      <c r="Q791" s="582"/>
      <c r="R791" s="582"/>
      <c r="S791" s="582"/>
      <c r="T791" s="582"/>
      <c r="U791" s="582"/>
      <c r="V791" s="582"/>
      <c r="W791" s="582"/>
      <c r="X791" s="582"/>
      <c r="Y791" s="582"/>
      <c r="Z791" s="582"/>
      <c r="AA791" s="582"/>
      <c r="AB791" s="582"/>
    </row>
    <row r="792" spans="6:28" ht="12.75" customHeight="1">
      <c r="F792" s="582"/>
      <c r="G792" s="582"/>
      <c r="H792" s="582"/>
      <c r="I792" s="582"/>
      <c r="J792" s="582"/>
      <c r="K792" s="582"/>
      <c r="L792" s="582"/>
      <c r="M792" s="582"/>
      <c r="N792" s="582"/>
      <c r="O792" s="582"/>
      <c r="P792" s="582"/>
      <c r="Q792" s="582"/>
      <c r="R792" s="582"/>
      <c r="S792" s="582"/>
      <c r="T792" s="582"/>
      <c r="U792" s="582"/>
      <c r="V792" s="582"/>
      <c r="W792" s="582"/>
      <c r="X792" s="582"/>
      <c r="Y792" s="582"/>
      <c r="Z792" s="582"/>
      <c r="AA792" s="582"/>
      <c r="AB792" s="582"/>
    </row>
    <row r="793" spans="6:28" ht="12.75" customHeight="1">
      <c r="F793" s="582"/>
      <c r="G793" s="582"/>
      <c r="H793" s="582"/>
      <c r="I793" s="582"/>
      <c r="J793" s="582"/>
      <c r="K793" s="582"/>
      <c r="L793" s="582"/>
      <c r="M793" s="582"/>
      <c r="N793" s="582"/>
      <c r="O793" s="582"/>
      <c r="P793" s="582"/>
      <c r="Q793" s="582"/>
      <c r="R793" s="582"/>
      <c r="S793" s="582"/>
      <c r="T793" s="582"/>
      <c r="U793" s="582"/>
      <c r="V793" s="582"/>
      <c r="W793" s="582"/>
      <c r="X793" s="582"/>
      <c r="Y793" s="582"/>
      <c r="Z793" s="582"/>
      <c r="AA793" s="582"/>
      <c r="AB793" s="582"/>
    </row>
    <row r="794" spans="6:28" ht="12.75" customHeight="1">
      <c r="F794" s="582"/>
      <c r="G794" s="582"/>
      <c r="H794" s="582"/>
      <c r="I794" s="582"/>
      <c r="J794" s="582"/>
      <c r="K794" s="582"/>
      <c r="L794" s="582"/>
      <c r="M794" s="582"/>
      <c r="N794" s="582"/>
      <c r="O794" s="582"/>
      <c r="P794" s="582"/>
      <c r="Q794" s="582"/>
      <c r="R794" s="582"/>
      <c r="S794" s="582"/>
      <c r="T794" s="582"/>
      <c r="U794" s="582"/>
      <c r="V794" s="582"/>
      <c r="W794" s="582"/>
      <c r="X794" s="582"/>
      <c r="Y794" s="582"/>
      <c r="Z794" s="582"/>
      <c r="AA794" s="582"/>
      <c r="AB794" s="582"/>
    </row>
    <row r="795" spans="6:28" ht="12.75" customHeight="1">
      <c r="F795" s="582"/>
      <c r="G795" s="582"/>
      <c r="H795" s="582"/>
      <c r="I795" s="582"/>
      <c r="J795" s="582"/>
      <c r="K795" s="582"/>
      <c r="L795" s="582"/>
      <c r="M795" s="582"/>
      <c r="N795" s="582"/>
      <c r="O795" s="582"/>
      <c r="P795" s="582"/>
      <c r="Q795" s="582"/>
      <c r="R795" s="582"/>
      <c r="S795" s="582"/>
      <c r="T795" s="582"/>
      <c r="U795" s="582"/>
      <c r="V795" s="582"/>
      <c r="W795" s="582"/>
      <c r="X795" s="582"/>
      <c r="Y795" s="582"/>
      <c r="Z795" s="582"/>
      <c r="AA795" s="582"/>
      <c r="AB795" s="582"/>
    </row>
    <row r="796" spans="6:28" ht="12.75" customHeight="1">
      <c r="F796" s="582"/>
      <c r="G796" s="582"/>
      <c r="H796" s="582"/>
      <c r="I796" s="582"/>
      <c r="J796" s="582"/>
      <c r="K796" s="582"/>
      <c r="L796" s="582"/>
      <c r="M796" s="582"/>
      <c r="N796" s="582"/>
      <c r="O796" s="582"/>
      <c r="P796" s="582"/>
      <c r="Q796" s="582"/>
      <c r="R796" s="582"/>
      <c r="S796" s="582"/>
      <c r="T796" s="582"/>
      <c r="U796" s="582"/>
      <c r="V796" s="582"/>
      <c r="W796" s="582"/>
      <c r="X796" s="582"/>
      <c r="Y796" s="582"/>
      <c r="Z796" s="582"/>
      <c r="AA796" s="582"/>
      <c r="AB796" s="582"/>
    </row>
    <row r="797" spans="6:28" ht="12.75" customHeight="1">
      <c r="F797" s="582"/>
      <c r="G797" s="582"/>
      <c r="H797" s="582"/>
      <c r="I797" s="582"/>
      <c r="J797" s="582"/>
      <c r="K797" s="582"/>
      <c r="L797" s="582"/>
      <c r="M797" s="582"/>
      <c r="N797" s="582"/>
      <c r="O797" s="582"/>
      <c r="P797" s="582"/>
      <c r="Q797" s="582"/>
      <c r="R797" s="582"/>
      <c r="S797" s="582"/>
      <c r="T797" s="582"/>
      <c r="U797" s="582"/>
      <c r="V797" s="582"/>
      <c r="W797" s="582"/>
      <c r="X797" s="582"/>
      <c r="Y797" s="582"/>
      <c r="Z797" s="582"/>
      <c r="AA797" s="582"/>
      <c r="AB797" s="582"/>
    </row>
    <row r="798" spans="6:28" ht="12.75" customHeight="1">
      <c r="F798" s="582"/>
      <c r="G798" s="582"/>
      <c r="H798" s="582"/>
      <c r="I798" s="582"/>
      <c r="J798" s="582"/>
      <c r="K798" s="582"/>
      <c r="L798" s="582"/>
      <c r="M798" s="582"/>
      <c r="N798" s="582"/>
      <c r="O798" s="582"/>
      <c r="P798" s="582"/>
      <c r="Q798" s="582"/>
      <c r="R798" s="582"/>
      <c r="S798" s="582"/>
      <c r="T798" s="582"/>
      <c r="U798" s="582"/>
      <c r="V798" s="582"/>
      <c r="W798" s="582"/>
      <c r="X798" s="582"/>
      <c r="Y798" s="582"/>
      <c r="Z798" s="582"/>
      <c r="AA798" s="582"/>
      <c r="AB798" s="582"/>
    </row>
    <row r="799" spans="6:28" ht="12.75" customHeight="1">
      <c r="F799" s="582"/>
      <c r="G799" s="582"/>
      <c r="H799" s="582"/>
      <c r="I799" s="582"/>
      <c r="J799" s="582"/>
      <c r="K799" s="582"/>
      <c r="L799" s="582"/>
      <c r="M799" s="582"/>
      <c r="N799" s="582"/>
      <c r="O799" s="582"/>
      <c r="P799" s="582"/>
      <c r="Q799" s="582"/>
      <c r="R799" s="582"/>
      <c r="S799" s="582"/>
      <c r="T799" s="582"/>
      <c r="U799" s="582"/>
      <c r="V799" s="582"/>
      <c r="W799" s="582"/>
      <c r="X799" s="582"/>
      <c r="Y799" s="582"/>
      <c r="Z799" s="582"/>
      <c r="AA799" s="582"/>
      <c r="AB799" s="582"/>
    </row>
    <row r="800" spans="6:28" ht="12.75" customHeight="1">
      <c r="F800" s="582"/>
      <c r="G800" s="582"/>
      <c r="H800" s="582"/>
      <c r="I800" s="582"/>
      <c r="J800" s="582"/>
      <c r="K800" s="582"/>
      <c r="L800" s="582"/>
      <c r="M800" s="582"/>
      <c r="N800" s="582"/>
      <c r="O800" s="582"/>
      <c r="P800" s="582"/>
      <c r="Q800" s="582"/>
      <c r="R800" s="582"/>
      <c r="S800" s="582"/>
      <c r="T800" s="582"/>
      <c r="U800" s="582"/>
      <c r="V800" s="582"/>
      <c r="W800" s="582"/>
      <c r="X800" s="582"/>
      <c r="Y800" s="582"/>
      <c r="Z800" s="582"/>
      <c r="AA800" s="582"/>
      <c r="AB800" s="582"/>
    </row>
    <row r="801" spans="6:28" ht="12.75" customHeight="1">
      <c r="F801" s="582"/>
      <c r="G801" s="582"/>
      <c r="H801" s="582"/>
      <c r="I801" s="582"/>
      <c r="J801" s="582"/>
      <c r="K801" s="582"/>
      <c r="L801" s="582"/>
      <c r="M801" s="582"/>
      <c r="N801" s="582"/>
      <c r="O801" s="582"/>
      <c r="P801" s="582"/>
      <c r="Q801" s="582"/>
      <c r="R801" s="582"/>
      <c r="S801" s="582"/>
      <c r="T801" s="582"/>
      <c r="U801" s="582"/>
      <c r="V801" s="582"/>
      <c r="W801" s="582"/>
      <c r="X801" s="582"/>
      <c r="Y801" s="582"/>
      <c r="Z801" s="582"/>
      <c r="AA801" s="582"/>
      <c r="AB801" s="582"/>
    </row>
    <row r="802" spans="6:28" ht="12.75" customHeight="1">
      <c r="F802" s="582"/>
      <c r="G802" s="582"/>
      <c r="H802" s="582"/>
      <c r="I802" s="582"/>
      <c r="J802" s="582"/>
      <c r="K802" s="582"/>
      <c r="L802" s="582"/>
      <c r="M802" s="582"/>
      <c r="N802" s="582"/>
      <c r="O802" s="582"/>
      <c r="P802" s="582"/>
      <c r="Q802" s="582"/>
      <c r="R802" s="582"/>
      <c r="S802" s="582"/>
      <c r="T802" s="582"/>
      <c r="U802" s="582"/>
      <c r="V802" s="582"/>
      <c r="W802" s="582"/>
      <c r="X802" s="582"/>
      <c r="Y802" s="582"/>
      <c r="Z802" s="582"/>
      <c r="AA802" s="582"/>
      <c r="AB802" s="582"/>
    </row>
    <row r="803" spans="6:28" ht="12.75" customHeight="1">
      <c r="F803" s="582"/>
      <c r="G803" s="582"/>
      <c r="H803" s="582"/>
      <c r="I803" s="582"/>
      <c r="J803" s="582"/>
      <c r="K803" s="582"/>
      <c r="L803" s="582"/>
      <c r="M803" s="582"/>
      <c r="N803" s="582"/>
      <c r="O803" s="582"/>
      <c r="P803" s="582"/>
      <c r="Q803" s="582"/>
      <c r="R803" s="582"/>
      <c r="S803" s="582"/>
      <c r="T803" s="582"/>
      <c r="U803" s="582"/>
      <c r="V803" s="582"/>
      <c r="W803" s="582"/>
      <c r="X803" s="582"/>
      <c r="Y803" s="582"/>
      <c r="Z803" s="582"/>
      <c r="AA803" s="582"/>
      <c r="AB803" s="582"/>
    </row>
    <row r="804" spans="6:28" ht="12.75" customHeight="1">
      <c r="F804" s="582"/>
      <c r="G804" s="582"/>
      <c r="H804" s="582"/>
      <c r="I804" s="582"/>
      <c r="J804" s="582"/>
      <c r="K804" s="582"/>
      <c r="L804" s="582"/>
      <c r="M804" s="582"/>
      <c r="N804" s="582"/>
      <c r="O804" s="582"/>
      <c r="P804" s="582"/>
      <c r="Q804" s="582"/>
      <c r="R804" s="582"/>
      <c r="S804" s="582"/>
      <c r="T804" s="582"/>
      <c r="U804" s="582"/>
      <c r="V804" s="582"/>
      <c r="W804" s="582"/>
      <c r="X804" s="582"/>
      <c r="Y804" s="582"/>
      <c r="Z804" s="582"/>
      <c r="AA804" s="582"/>
      <c r="AB804" s="582"/>
    </row>
    <row r="805" spans="6:28" ht="12.75" customHeight="1">
      <c r="F805" s="582"/>
      <c r="G805" s="582"/>
      <c r="H805" s="582"/>
      <c r="I805" s="582"/>
      <c r="J805" s="582"/>
      <c r="K805" s="582"/>
      <c r="L805" s="582"/>
      <c r="M805" s="582"/>
      <c r="N805" s="582"/>
      <c r="O805" s="582"/>
      <c r="P805" s="582"/>
      <c r="Q805" s="582"/>
      <c r="R805" s="582"/>
      <c r="S805" s="582"/>
      <c r="T805" s="582"/>
      <c r="U805" s="582"/>
      <c r="V805" s="582"/>
      <c r="W805" s="582"/>
      <c r="X805" s="582"/>
      <c r="Y805" s="582"/>
      <c r="Z805" s="582"/>
      <c r="AA805" s="582"/>
      <c r="AB805" s="582"/>
    </row>
    <row r="806" spans="6:28" ht="12.75" customHeight="1">
      <c r="F806" s="582"/>
      <c r="G806" s="582"/>
      <c r="H806" s="582"/>
      <c r="I806" s="582"/>
      <c r="J806" s="582"/>
      <c r="K806" s="582"/>
      <c r="L806" s="582"/>
      <c r="M806" s="582"/>
      <c r="N806" s="582"/>
      <c r="O806" s="582"/>
      <c r="P806" s="582"/>
      <c r="Q806" s="582"/>
      <c r="R806" s="582"/>
      <c r="S806" s="582"/>
      <c r="T806" s="582"/>
      <c r="U806" s="582"/>
      <c r="V806" s="582"/>
      <c r="W806" s="582"/>
      <c r="X806" s="582"/>
      <c r="Y806" s="582"/>
      <c r="Z806" s="582"/>
      <c r="AA806" s="582"/>
      <c r="AB806" s="582"/>
    </row>
    <row r="807" spans="6:28" ht="12.75" customHeight="1">
      <c r="F807" s="582"/>
      <c r="G807" s="582"/>
      <c r="H807" s="582"/>
      <c r="I807" s="582"/>
      <c r="J807" s="582"/>
      <c r="K807" s="582"/>
      <c r="L807" s="582"/>
      <c r="M807" s="582"/>
      <c r="N807" s="582"/>
      <c r="O807" s="582"/>
      <c r="P807" s="582"/>
      <c r="Q807" s="582"/>
      <c r="R807" s="582"/>
      <c r="S807" s="582"/>
      <c r="T807" s="582"/>
      <c r="U807" s="582"/>
      <c r="V807" s="582"/>
      <c r="W807" s="582"/>
      <c r="X807" s="582"/>
      <c r="Y807" s="582"/>
      <c r="Z807" s="582"/>
      <c r="AA807" s="582"/>
      <c r="AB807" s="582"/>
    </row>
    <row r="808" spans="6:28" ht="12.75" customHeight="1">
      <c r="F808" s="582"/>
      <c r="G808" s="582"/>
      <c r="H808" s="582"/>
      <c r="I808" s="582"/>
      <c r="J808" s="582"/>
      <c r="K808" s="582"/>
      <c r="L808" s="582"/>
      <c r="M808" s="582"/>
      <c r="N808" s="582"/>
      <c r="O808" s="582"/>
      <c r="P808" s="582"/>
      <c r="Q808" s="582"/>
      <c r="R808" s="582"/>
      <c r="S808" s="582"/>
      <c r="T808" s="582"/>
      <c r="U808" s="582"/>
      <c r="V808" s="582"/>
      <c r="W808" s="582"/>
      <c r="X808" s="582"/>
      <c r="Y808" s="582"/>
      <c r="Z808" s="582"/>
      <c r="AA808" s="582"/>
      <c r="AB808" s="582"/>
    </row>
    <row r="809" spans="6:28" ht="12.75" customHeight="1">
      <c r="F809" s="582"/>
      <c r="G809" s="582"/>
      <c r="H809" s="582"/>
      <c r="I809" s="582"/>
      <c r="J809" s="582"/>
      <c r="K809" s="582"/>
      <c r="L809" s="582"/>
      <c r="M809" s="582"/>
      <c r="N809" s="582"/>
      <c r="O809" s="582"/>
      <c r="P809" s="582"/>
      <c r="Q809" s="582"/>
      <c r="R809" s="582"/>
      <c r="S809" s="582"/>
      <c r="T809" s="582"/>
      <c r="U809" s="582"/>
      <c r="V809" s="582"/>
      <c r="W809" s="582"/>
      <c r="X809" s="582"/>
      <c r="Y809" s="582"/>
      <c r="Z809" s="582"/>
      <c r="AA809" s="582"/>
      <c r="AB809" s="582"/>
    </row>
    <row r="810" spans="6:28" ht="12.75" customHeight="1">
      <c r="F810" s="582"/>
      <c r="G810" s="582"/>
      <c r="H810" s="582"/>
      <c r="I810" s="582"/>
      <c r="J810" s="582"/>
      <c r="K810" s="582"/>
      <c r="L810" s="582"/>
      <c r="M810" s="582"/>
      <c r="N810" s="582"/>
      <c r="O810" s="582"/>
      <c r="P810" s="582"/>
      <c r="Q810" s="582"/>
      <c r="R810" s="582"/>
      <c r="S810" s="582"/>
      <c r="T810" s="582"/>
      <c r="U810" s="582"/>
      <c r="V810" s="582"/>
      <c r="W810" s="582"/>
      <c r="X810" s="582"/>
      <c r="Y810" s="582"/>
      <c r="Z810" s="582"/>
      <c r="AA810" s="582"/>
      <c r="AB810" s="582"/>
    </row>
    <row r="811" spans="6:28" ht="12.75" customHeight="1">
      <c r="F811" s="582"/>
      <c r="G811" s="582"/>
      <c r="H811" s="582"/>
      <c r="I811" s="582"/>
      <c r="J811" s="582"/>
      <c r="K811" s="582"/>
      <c r="L811" s="582"/>
      <c r="M811" s="582"/>
      <c r="N811" s="582"/>
      <c r="O811" s="582"/>
      <c r="P811" s="582"/>
      <c r="Q811" s="582"/>
      <c r="R811" s="582"/>
      <c r="S811" s="582"/>
      <c r="T811" s="582"/>
      <c r="U811" s="582"/>
      <c r="V811" s="582"/>
      <c r="W811" s="582"/>
      <c r="X811" s="582"/>
      <c r="Y811" s="582"/>
      <c r="Z811" s="582"/>
      <c r="AA811" s="582"/>
      <c r="AB811" s="582"/>
    </row>
    <row r="812" spans="6:28" ht="12.75" customHeight="1">
      <c r="F812" s="582"/>
      <c r="G812" s="582"/>
      <c r="H812" s="582"/>
      <c r="I812" s="582"/>
      <c r="J812" s="582"/>
      <c r="K812" s="582"/>
      <c r="L812" s="582"/>
      <c r="M812" s="582"/>
      <c r="N812" s="582"/>
      <c r="O812" s="582"/>
      <c r="P812" s="582"/>
      <c r="Q812" s="582"/>
      <c r="R812" s="582"/>
      <c r="S812" s="582"/>
      <c r="T812" s="582"/>
      <c r="U812" s="582"/>
      <c r="V812" s="582"/>
      <c r="W812" s="582"/>
      <c r="X812" s="582"/>
      <c r="Y812" s="582"/>
      <c r="Z812" s="582"/>
      <c r="AA812" s="582"/>
      <c r="AB812" s="582"/>
    </row>
    <row r="813" spans="6:28" ht="12.75" customHeight="1">
      <c r="F813" s="582"/>
      <c r="G813" s="582"/>
      <c r="H813" s="582"/>
      <c r="I813" s="582"/>
      <c r="J813" s="582"/>
      <c r="K813" s="582"/>
      <c r="L813" s="582"/>
      <c r="M813" s="582"/>
      <c r="N813" s="582"/>
      <c r="O813" s="582"/>
      <c r="P813" s="582"/>
      <c r="Q813" s="582"/>
      <c r="R813" s="582"/>
      <c r="S813" s="582"/>
      <c r="T813" s="582"/>
      <c r="U813" s="582"/>
      <c r="V813" s="582"/>
      <c r="W813" s="582"/>
      <c r="X813" s="582"/>
      <c r="Y813" s="582"/>
      <c r="Z813" s="582"/>
      <c r="AA813" s="582"/>
      <c r="AB813" s="582"/>
    </row>
    <row r="814" spans="6:28" ht="12.75" customHeight="1">
      <c r="F814" s="582"/>
      <c r="G814" s="582"/>
      <c r="H814" s="582"/>
      <c r="I814" s="582"/>
      <c r="J814" s="582"/>
      <c r="K814" s="582"/>
      <c r="L814" s="582"/>
      <c r="M814" s="582"/>
      <c r="N814" s="582"/>
      <c r="O814" s="582"/>
      <c r="P814" s="582"/>
      <c r="Q814" s="582"/>
      <c r="R814" s="582"/>
      <c r="S814" s="582"/>
      <c r="T814" s="582"/>
      <c r="U814" s="582"/>
      <c r="V814" s="582"/>
      <c r="W814" s="582"/>
      <c r="X814" s="582"/>
      <c r="Y814" s="582"/>
      <c r="Z814" s="582"/>
      <c r="AA814" s="582"/>
      <c r="AB814" s="582"/>
    </row>
    <row r="815" spans="6:28" ht="12.75" customHeight="1">
      <c r="F815" s="582"/>
      <c r="G815" s="582"/>
      <c r="H815" s="582"/>
      <c r="I815" s="582"/>
      <c r="J815" s="582"/>
      <c r="K815" s="582"/>
      <c r="L815" s="582"/>
      <c r="M815" s="582"/>
      <c r="N815" s="582"/>
      <c r="O815" s="582"/>
      <c r="P815" s="582"/>
      <c r="Q815" s="582"/>
      <c r="R815" s="582"/>
      <c r="S815" s="582"/>
      <c r="T815" s="582"/>
      <c r="U815" s="582"/>
      <c r="V815" s="582"/>
      <c r="W815" s="582"/>
      <c r="X815" s="582"/>
      <c r="Y815" s="582"/>
      <c r="Z815" s="582"/>
      <c r="AA815" s="582"/>
      <c r="AB815" s="582"/>
    </row>
    <row r="816" spans="6:28" ht="12.75" customHeight="1">
      <c r="F816" s="582"/>
      <c r="G816" s="582"/>
      <c r="H816" s="582"/>
      <c r="I816" s="582"/>
      <c r="J816" s="582"/>
      <c r="K816" s="582"/>
      <c r="L816" s="582"/>
      <c r="M816" s="582"/>
      <c r="N816" s="582"/>
      <c r="O816" s="582"/>
      <c r="P816" s="582"/>
      <c r="Q816" s="582"/>
      <c r="R816" s="582"/>
      <c r="S816" s="582"/>
      <c r="T816" s="582"/>
      <c r="U816" s="582"/>
      <c r="V816" s="582"/>
      <c r="W816" s="582"/>
      <c r="X816" s="582"/>
      <c r="Y816" s="582"/>
      <c r="Z816" s="582"/>
      <c r="AA816" s="582"/>
      <c r="AB816" s="582"/>
    </row>
    <row r="817" spans="6:28" ht="12.75" customHeight="1">
      <c r="F817" s="582"/>
      <c r="G817" s="582"/>
      <c r="H817" s="582"/>
      <c r="I817" s="582"/>
      <c r="J817" s="582"/>
      <c r="K817" s="582"/>
      <c r="L817" s="582"/>
      <c r="M817" s="582"/>
      <c r="N817" s="582"/>
      <c r="O817" s="582"/>
      <c r="P817" s="582"/>
      <c r="Q817" s="582"/>
      <c r="R817" s="582"/>
      <c r="S817" s="582"/>
      <c r="T817" s="582"/>
      <c r="U817" s="582"/>
      <c r="V817" s="582"/>
      <c r="W817" s="582"/>
      <c r="X817" s="582"/>
      <c r="Y817" s="582"/>
      <c r="Z817" s="582"/>
      <c r="AA817" s="582"/>
      <c r="AB817" s="582"/>
    </row>
    <row r="818" spans="6:28" ht="12.75" customHeight="1">
      <c r="F818" s="582"/>
      <c r="G818" s="582"/>
      <c r="H818" s="582"/>
      <c r="I818" s="582"/>
      <c r="J818" s="582"/>
      <c r="K818" s="582"/>
      <c r="L818" s="582"/>
      <c r="M818" s="582"/>
      <c r="N818" s="582"/>
      <c r="O818" s="582"/>
      <c r="P818" s="582"/>
      <c r="Q818" s="582"/>
      <c r="R818" s="582"/>
      <c r="S818" s="582"/>
      <c r="T818" s="582"/>
      <c r="U818" s="582"/>
      <c r="V818" s="582"/>
      <c r="W818" s="582"/>
      <c r="X818" s="582"/>
      <c r="Y818" s="582"/>
      <c r="Z818" s="582"/>
      <c r="AA818" s="582"/>
      <c r="AB818" s="582"/>
    </row>
    <row r="819" spans="6:28" ht="12.75" customHeight="1">
      <c r="F819" s="582"/>
      <c r="G819" s="582"/>
      <c r="H819" s="582"/>
      <c r="I819" s="582"/>
      <c r="J819" s="582"/>
      <c r="K819" s="582"/>
      <c r="L819" s="582"/>
      <c r="M819" s="582"/>
      <c r="N819" s="582"/>
      <c r="O819" s="582"/>
      <c r="P819" s="582"/>
      <c r="Q819" s="582"/>
      <c r="R819" s="582"/>
      <c r="S819" s="582"/>
      <c r="T819" s="582"/>
      <c r="U819" s="582"/>
      <c r="V819" s="582"/>
      <c r="W819" s="582"/>
      <c r="X819" s="582"/>
      <c r="Y819" s="582"/>
      <c r="Z819" s="582"/>
      <c r="AA819" s="582"/>
      <c r="AB819" s="582"/>
    </row>
    <row r="820" spans="6:28" ht="12.75" customHeight="1">
      <c r="F820" s="582"/>
      <c r="G820" s="582"/>
      <c r="H820" s="582"/>
      <c r="I820" s="582"/>
      <c r="J820" s="582"/>
      <c r="K820" s="582"/>
      <c r="L820" s="582"/>
      <c r="M820" s="582"/>
      <c r="N820" s="582"/>
      <c r="O820" s="582"/>
      <c r="P820" s="582"/>
      <c r="Q820" s="582"/>
      <c r="R820" s="582"/>
      <c r="S820" s="582"/>
      <c r="T820" s="582"/>
      <c r="U820" s="582"/>
      <c r="V820" s="582"/>
      <c r="W820" s="582"/>
      <c r="X820" s="582"/>
      <c r="Y820" s="582"/>
      <c r="Z820" s="582"/>
      <c r="AA820" s="582"/>
      <c r="AB820" s="582"/>
    </row>
    <row r="821" spans="6:28" ht="12.75" customHeight="1">
      <c r="F821" s="582"/>
      <c r="G821" s="582"/>
      <c r="H821" s="582"/>
      <c r="I821" s="582"/>
      <c r="J821" s="582"/>
      <c r="K821" s="582"/>
      <c r="L821" s="582"/>
      <c r="M821" s="582"/>
      <c r="N821" s="582"/>
      <c r="O821" s="582"/>
      <c r="P821" s="582"/>
      <c r="Q821" s="582"/>
      <c r="R821" s="582"/>
      <c r="S821" s="582"/>
      <c r="T821" s="582"/>
      <c r="U821" s="582"/>
      <c r="V821" s="582"/>
      <c r="W821" s="582"/>
      <c r="X821" s="582"/>
      <c r="Y821" s="582"/>
      <c r="Z821" s="582"/>
      <c r="AA821" s="582"/>
      <c r="AB821" s="582"/>
    </row>
    <row r="822" spans="6:28" ht="12.75" customHeight="1">
      <c r="F822" s="582"/>
      <c r="G822" s="582"/>
      <c r="H822" s="582"/>
      <c r="I822" s="582"/>
      <c r="J822" s="582"/>
      <c r="K822" s="582"/>
      <c r="L822" s="582"/>
      <c r="M822" s="582"/>
      <c r="N822" s="582"/>
      <c r="O822" s="582"/>
      <c r="P822" s="582"/>
      <c r="Q822" s="582"/>
      <c r="R822" s="582"/>
      <c r="S822" s="582"/>
      <c r="T822" s="582"/>
      <c r="U822" s="582"/>
      <c r="V822" s="582"/>
      <c r="W822" s="582"/>
      <c r="X822" s="582"/>
      <c r="Y822" s="582"/>
      <c r="Z822" s="582"/>
      <c r="AA822" s="582"/>
      <c r="AB822" s="582"/>
    </row>
    <row r="823" spans="6:28" ht="12.75" customHeight="1">
      <c r="F823" s="582"/>
      <c r="G823" s="582"/>
      <c r="H823" s="582"/>
      <c r="I823" s="582"/>
      <c r="J823" s="582"/>
      <c r="K823" s="582"/>
      <c r="L823" s="582"/>
      <c r="M823" s="582"/>
      <c r="N823" s="582"/>
      <c r="O823" s="582"/>
      <c r="P823" s="582"/>
      <c r="Q823" s="582"/>
      <c r="R823" s="582"/>
      <c r="S823" s="582"/>
      <c r="T823" s="582"/>
      <c r="U823" s="582"/>
      <c r="V823" s="582"/>
      <c r="W823" s="582"/>
      <c r="X823" s="582"/>
      <c r="Y823" s="582"/>
      <c r="Z823" s="582"/>
      <c r="AA823" s="582"/>
      <c r="AB823" s="582"/>
    </row>
    <row r="824" spans="6:28" ht="12.75" customHeight="1">
      <c r="F824" s="582"/>
      <c r="G824" s="582"/>
      <c r="H824" s="582"/>
      <c r="I824" s="582"/>
      <c r="J824" s="582"/>
      <c r="K824" s="582"/>
      <c r="L824" s="582"/>
      <c r="M824" s="582"/>
      <c r="N824" s="582"/>
      <c r="O824" s="582"/>
      <c r="P824" s="582"/>
      <c r="Q824" s="582"/>
      <c r="R824" s="582"/>
      <c r="S824" s="582"/>
      <c r="T824" s="582"/>
      <c r="U824" s="582"/>
      <c r="V824" s="582"/>
      <c r="W824" s="582"/>
      <c r="X824" s="582"/>
      <c r="Y824" s="582"/>
      <c r="Z824" s="582"/>
      <c r="AA824" s="582"/>
      <c r="AB824" s="582"/>
    </row>
    <row r="825" spans="6:28" ht="12.75" customHeight="1">
      <c r="F825" s="582"/>
      <c r="G825" s="582"/>
      <c r="H825" s="582"/>
      <c r="I825" s="582"/>
      <c r="J825" s="582"/>
      <c r="K825" s="582"/>
      <c r="L825" s="582"/>
      <c r="M825" s="582"/>
      <c r="N825" s="582"/>
      <c r="O825" s="582"/>
      <c r="P825" s="582"/>
      <c r="Q825" s="582"/>
      <c r="R825" s="582"/>
      <c r="S825" s="582"/>
      <c r="T825" s="582"/>
      <c r="U825" s="582"/>
      <c r="V825" s="582"/>
      <c r="W825" s="582"/>
      <c r="X825" s="582"/>
      <c r="Y825" s="582"/>
      <c r="Z825" s="582"/>
      <c r="AA825" s="582"/>
      <c r="AB825" s="582"/>
    </row>
    <row r="826" spans="6:28" ht="12.75" customHeight="1">
      <c r="F826" s="582"/>
      <c r="G826" s="582"/>
      <c r="H826" s="582"/>
      <c r="I826" s="582"/>
      <c r="J826" s="582"/>
      <c r="K826" s="582"/>
      <c r="L826" s="582"/>
      <c r="M826" s="582"/>
      <c r="N826" s="582"/>
      <c r="O826" s="582"/>
      <c r="P826" s="582"/>
      <c r="Q826" s="582"/>
      <c r="R826" s="582"/>
      <c r="S826" s="582"/>
      <c r="T826" s="582"/>
      <c r="U826" s="582"/>
      <c r="V826" s="582"/>
      <c r="W826" s="582"/>
      <c r="X826" s="582"/>
      <c r="Y826" s="582"/>
      <c r="Z826" s="582"/>
      <c r="AA826" s="582"/>
      <c r="AB826" s="582"/>
    </row>
    <row r="827" spans="6:28" ht="12.75" customHeight="1">
      <c r="F827" s="582"/>
      <c r="G827" s="582"/>
      <c r="H827" s="582"/>
      <c r="I827" s="582"/>
      <c r="J827" s="582"/>
      <c r="K827" s="582"/>
      <c r="L827" s="582"/>
      <c r="M827" s="582"/>
      <c r="N827" s="582"/>
      <c r="O827" s="582"/>
      <c r="P827" s="582"/>
      <c r="Q827" s="582"/>
      <c r="R827" s="582"/>
      <c r="S827" s="582"/>
      <c r="T827" s="582"/>
      <c r="U827" s="582"/>
      <c r="V827" s="582"/>
      <c r="W827" s="582"/>
      <c r="X827" s="582"/>
      <c r="Y827" s="582"/>
      <c r="Z827" s="582"/>
      <c r="AA827" s="582"/>
      <c r="AB827" s="582"/>
    </row>
    <row r="828" spans="6:28" ht="12.75" customHeight="1">
      <c r="F828" s="582"/>
      <c r="G828" s="582"/>
      <c r="H828" s="582"/>
      <c r="I828" s="582"/>
      <c r="J828" s="582"/>
      <c r="K828" s="582"/>
      <c r="L828" s="582"/>
      <c r="M828" s="582"/>
      <c r="N828" s="582"/>
      <c r="O828" s="582"/>
      <c r="P828" s="582"/>
      <c r="Q828" s="582"/>
      <c r="R828" s="582"/>
      <c r="S828" s="582"/>
      <c r="T828" s="582"/>
      <c r="U828" s="582"/>
      <c r="V828" s="582"/>
      <c r="W828" s="582"/>
      <c r="X828" s="582"/>
      <c r="Y828" s="582"/>
      <c r="Z828" s="582"/>
      <c r="AA828" s="582"/>
      <c r="AB828" s="582"/>
    </row>
    <row r="829" spans="6:28" ht="12.75" customHeight="1">
      <c r="F829" s="582"/>
      <c r="G829" s="582"/>
      <c r="H829" s="582"/>
      <c r="I829" s="582"/>
      <c r="J829" s="582"/>
      <c r="K829" s="582"/>
      <c r="L829" s="582"/>
      <c r="M829" s="582"/>
      <c r="N829" s="582"/>
      <c r="O829" s="582"/>
      <c r="P829" s="582"/>
      <c r="Q829" s="582"/>
      <c r="R829" s="582"/>
      <c r="S829" s="582"/>
      <c r="T829" s="582"/>
      <c r="U829" s="582"/>
      <c r="V829" s="582"/>
      <c r="W829" s="582"/>
      <c r="X829" s="582"/>
      <c r="Y829" s="582"/>
      <c r="Z829" s="582"/>
      <c r="AA829" s="582"/>
      <c r="AB829" s="582"/>
    </row>
    <row r="830" spans="6:28" ht="12.75" customHeight="1">
      <c r="F830" s="582"/>
      <c r="G830" s="582"/>
      <c r="H830" s="582"/>
      <c r="I830" s="582"/>
      <c r="J830" s="582"/>
      <c r="K830" s="582"/>
      <c r="L830" s="582"/>
      <c r="M830" s="582"/>
      <c r="N830" s="582"/>
      <c r="O830" s="582"/>
      <c r="P830" s="582"/>
      <c r="Q830" s="582"/>
      <c r="R830" s="582"/>
      <c r="S830" s="582"/>
      <c r="T830" s="582"/>
      <c r="U830" s="582"/>
      <c r="V830" s="582"/>
      <c r="W830" s="582"/>
      <c r="X830" s="582"/>
      <c r="Y830" s="582"/>
      <c r="Z830" s="582"/>
      <c r="AA830" s="582"/>
      <c r="AB830" s="582"/>
    </row>
    <row r="831" spans="6:28" ht="12.75" customHeight="1">
      <c r="F831" s="582"/>
      <c r="G831" s="582"/>
      <c r="H831" s="582"/>
      <c r="I831" s="582"/>
      <c r="J831" s="582"/>
      <c r="K831" s="582"/>
      <c r="L831" s="582"/>
      <c r="M831" s="582"/>
      <c r="N831" s="582"/>
      <c r="O831" s="582"/>
      <c r="P831" s="582"/>
      <c r="Q831" s="582"/>
      <c r="R831" s="582"/>
      <c r="S831" s="582"/>
      <c r="T831" s="582"/>
      <c r="U831" s="582"/>
      <c r="V831" s="582"/>
      <c r="W831" s="582"/>
      <c r="X831" s="582"/>
      <c r="Y831" s="582"/>
      <c r="Z831" s="582"/>
      <c r="AA831" s="582"/>
      <c r="AB831" s="582"/>
    </row>
    <row r="832" spans="6:28" ht="12.75" customHeight="1">
      <c r="F832" s="582"/>
      <c r="G832" s="582"/>
      <c r="H832" s="582"/>
      <c r="I832" s="582"/>
      <c r="J832" s="582"/>
      <c r="K832" s="582"/>
      <c r="L832" s="582"/>
      <c r="M832" s="582"/>
      <c r="N832" s="582"/>
      <c r="O832" s="582"/>
      <c r="P832" s="582"/>
      <c r="Q832" s="582"/>
      <c r="R832" s="582"/>
      <c r="S832" s="582"/>
      <c r="T832" s="582"/>
      <c r="U832" s="582"/>
      <c r="V832" s="582"/>
      <c r="W832" s="582"/>
      <c r="X832" s="582"/>
      <c r="Y832" s="582"/>
      <c r="Z832" s="582"/>
      <c r="AA832" s="582"/>
      <c r="AB832" s="582"/>
    </row>
    <row r="833" spans="6:28" ht="12.75" customHeight="1">
      <c r="F833" s="582"/>
      <c r="G833" s="582"/>
      <c r="H833" s="582"/>
      <c r="I833" s="582"/>
      <c r="J833" s="582"/>
      <c r="K833" s="582"/>
      <c r="L833" s="582"/>
      <c r="M833" s="582"/>
      <c r="N833" s="582"/>
      <c r="O833" s="582"/>
      <c r="P833" s="582"/>
      <c r="Q833" s="582"/>
      <c r="R833" s="582"/>
      <c r="S833" s="582"/>
      <c r="T833" s="582"/>
      <c r="U833" s="582"/>
      <c r="V833" s="582"/>
      <c r="W833" s="582"/>
      <c r="X833" s="582"/>
      <c r="Y833" s="582"/>
      <c r="Z833" s="582"/>
      <c r="AA833" s="582"/>
      <c r="AB833" s="582"/>
    </row>
    <row r="834" spans="6:28" ht="12.75" customHeight="1">
      <c r="F834" s="582"/>
      <c r="G834" s="582"/>
      <c r="H834" s="582"/>
      <c r="I834" s="582"/>
      <c r="J834" s="582"/>
      <c r="K834" s="582"/>
      <c r="L834" s="582"/>
      <c r="M834" s="582"/>
      <c r="N834" s="582"/>
      <c r="O834" s="582"/>
      <c r="P834" s="582"/>
      <c r="Q834" s="582"/>
      <c r="R834" s="582"/>
      <c r="S834" s="582"/>
      <c r="T834" s="582"/>
      <c r="U834" s="582"/>
      <c r="V834" s="582"/>
      <c r="W834" s="582"/>
      <c r="X834" s="582"/>
      <c r="Y834" s="582"/>
      <c r="Z834" s="582"/>
      <c r="AA834" s="582"/>
      <c r="AB834" s="582"/>
    </row>
    <row r="835" spans="6:28" ht="12.75" customHeight="1">
      <c r="F835" s="582"/>
      <c r="G835" s="582"/>
      <c r="H835" s="582"/>
      <c r="I835" s="582"/>
      <c r="J835" s="582"/>
      <c r="K835" s="582"/>
      <c r="L835" s="582"/>
      <c r="M835" s="582"/>
      <c r="N835" s="582"/>
      <c r="O835" s="582"/>
      <c r="P835" s="582"/>
      <c r="Q835" s="582"/>
      <c r="R835" s="582"/>
      <c r="S835" s="582"/>
      <c r="T835" s="582"/>
      <c r="U835" s="582"/>
      <c r="V835" s="582"/>
      <c r="W835" s="582"/>
      <c r="X835" s="582"/>
      <c r="Y835" s="582"/>
      <c r="Z835" s="582"/>
      <c r="AA835" s="582"/>
      <c r="AB835" s="582"/>
    </row>
    <row r="836" spans="6:28" ht="12.75" customHeight="1">
      <c r="F836" s="582"/>
      <c r="G836" s="582"/>
      <c r="H836" s="582"/>
      <c r="I836" s="582"/>
      <c r="J836" s="582"/>
      <c r="K836" s="582"/>
      <c r="L836" s="582"/>
      <c r="M836" s="582"/>
      <c r="N836" s="582"/>
      <c r="O836" s="582"/>
      <c r="P836" s="582"/>
      <c r="Q836" s="582"/>
      <c r="R836" s="582"/>
      <c r="S836" s="582"/>
      <c r="T836" s="582"/>
      <c r="U836" s="582"/>
      <c r="V836" s="582"/>
      <c r="W836" s="582"/>
      <c r="X836" s="582"/>
      <c r="Y836" s="582"/>
      <c r="Z836" s="582"/>
      <c r="AA836" s="582"/>
      <c r="AB836" s="582"/>
    </row>
    <row r="837" spans="6:28" ht="12.75" customHeight="1">
      <c r="F837" s="582"/>
      <c r="G837" s="582"/>
      <c r="H837" s="582"/>
      <c r="I837" s="582"/>
      <c r="J837" s="582"/>
      <c r="K837" s="582"/>
      <c r="L837" s="582"/>
      <c r="M837" s="582"/>
      <c r="N837" s="582"/>
      <c r="O837" s="582"/>
      <c r="P837" s="582"/>
      <c r="Q837" s="582"/>
      <c r="R837" s="582"/>
      <c r="S837" s="582"/>
      <c r="T837" s="582"/>
      <c r="U837" s="582"/>
      <c r="V837" s="582"/>
      <c r="W837" s="582"/>
      <c r="X837" s="582"/>
      <c r="Y837" s="582"/>
      <c r="Z837" s="582"/>
      <c r="AA837" s="582"/>
      <c r="AB837" s="582"/>
    </row>
    <row r="838" spans="6:28" ht="12.75" customHeight="1">
      <c r="F838" s="582"/>
      <c r="G838" s="582"/>
      <c r="H838" s="582"/>
      <c r="I838" s="582"/>
      <c r="J838" s="582"/>
      <c r="K838" s="582"/>
      <c r="L838" s="582"/>
      <c r="M838" s="582"/>
      <c r="N838" s="582"/>
      <c r="O838" s="582"/>
      <c r="P838" s="582"/>
      <c r="Q838" s="582"/>
      <c r="R838" s="582"/>
      <c r="S838" s="582"/>
      <c r="T838" s="582"/>
      <c r="U838" s="582"/>
      <c r="V838" s="582"/>
      <c r="W838" s="582"/>
      <c r="X838" s="582"/>
      <c r="Y838" s="582"/>
      <c r="Z838" s="582"/>
      <c r="AA838" s="582"/>
      <c r="AB838" s="582"/>
    </row>
    <row r="839" spans="6:28" ht="12.75" customHeight="1">
      <c r="F839" s="582"/>
      <c r="G839" s="582"/>
      <c r="H839" s="582"/>
      <c r="I839" s="582"/>
      <c r="J839" s="582"/>
      <c r="K839" s="582"/>
      <c r="L839" s="582"/>
      <c r="M839" s="582"/>
      <c r="N839" s="582"/>
      <c r="O839" s="582"/>
      <c r="P839" s="582"/>
      <c r="Q839" s="582"/>
      <c r="R839" s="582"/>
      <c r="S839" s="582"/>
      <c r="T839" s="582"/>
      <c r="U839" s="582"/>
      <c r="V839" s="582"/>
      <c r="W839" s="582"/>
      <c r="X839" s="582"/>
      <c r="Y839" s="582"/>
      <c r="Z839" s="582"/>
      <c r="AA839" s="582"/>
      <c r="AB839" s="582"/>
    </row>
    <row r="840" spans="6:28" ht="12.75" customHeight="1">
      <c r="F840" s="582"/>
      <c r="G840" s="582"/>
      <c r="H840" s="582"/>
      <c r="I840" s="582"/>
      <c r="J840" s="582"/>
      <c r="K840" s="582"/>
      <c r="L840" s="582"/>
      <c r="M840" s="582"/>
      <c r="N840" s="582"/>
      <c r="O840" s="582"/>
      <c r="P840" s="582"/>
      <c r="Q840" s="582"/>
      <c r="R840" s="582"/>
      <c r="S840" s="582"/>
      <c r="T840" s="582"/>
      <c r="U840" s="582"/>
      <c r="V840" s="582"/>
      <c r="W840" s="582"/>
      <c r="X840" s="582"/>
      <c r="Y840" s="582"/>
      <c r="Z840" s="582"/>
      <c r="AA840" s="582"/>
      <c r="AB840" s="582"/>
    </row>
    <row r="841" spans="6:28" ht="12.75" customHeight="1">
      <c r="F841" s="582"/>
      <c r="G841" s="582"/>
      <c r="H841" s="582"/>
      <c r="I841" s="582"/>
      <c r="J841" s="582"/>
      <c r="K841" s="582"/>
      <c r="L841" s="582"/>
      <c r="M841" s="582"/>
      <c r="N841" s="582"/>
      <c r="O841" s="582"/>
      <c r="P841" s="582"/>
      <c r="Q841" s="582"/>
      <c r="R841" s="582"/>
      <c r="S841" s="582"/>
      <c r="T841" s="582"/>
      <c r="U841" s="582"/>
      <c r="V841" s="582"/>
      <c r="W841" s="582"/>
      <c r="X841" s="582"/>
      <c r="Y841" s="582"/>
      <c r="Z841" s="582"/>
      <c r="AA841" s="582"/>
      <c r="AB841" s="582"/>
    </row>
    <row r="842" spans="6:28" ht="12.75" customHeight="1">
      <c r="F842" s="582"/>
      <c r="G842" s="582"/>
      <c r="H842" s="582"/>
      <c r="I842" s="582"/>
      <c r="J842" s="582"/>
      <c r="K842" s="582"/>
      <c r="L842" s="582"/>
      <c r="M842" s="582"/>
      <c r="N842" s="582"/>
      <c r="O842" s="582"/>
      <c r="P842" s="582"/>
      <c r="Q842" s="582"/>
      <c r="R842" s="582"/>
      <c r="S842" s="582"/>
      <c r="T842" s="582"/>
      <c r="U842" s="582"/>
      <c r="V842" s="582"/>
      <c r="W842" s="582"/>
      <c r="X842" s="582"/>
      <c r="Y842" s="582"/>
      <c r="Z842" s="582"/>
      <c r="AA842" s="582"/>
      <c r="AB842" s="582"/>
    </row>
    <row r="843" spans="6:28" ht="12.75" customHeight="1">
      <c r="F843" s="582"/>
      <c r="G843" s="582"/>
      <c r="H843" s="582"/>
      <c r="I843" s="582"/>
      <c r="J843" s="582"/>
      <c r="K843" s="582"/>
      <c r="L843" s="582"/>
      <c r="M843" s="582"/>
      <c r="N843" s="582"/>
      <c r="O843" s="582"/>
      <c r="P843" s="582"/>
      <c r="Q843" s="582"/>
      <c r="R843" s="582"/>
      <c r="S843" s="582"/>
      <c r="T843" s="582"/>
      <c r="U843" s="582"/>
      <c r="V843" s="582"/>
      <c r="W843" s="582"/>
      <c r="X843" s="582"/>
      <c r="Y843" s="582"/>
      <c r="Z843" s="582"/>
      <c r="AA843" s="582"/>
      <c r="AB843" s="582"/>
    </row>
    <row r="844" spans="6:28" ht="12.75" customHeight="1">
      <c r="F844" s="582"/>
      <c r="G844" s="582"/>
      <c r="H844" s="582"/>
      <c r="I844" s="582"/>
      <c r="J844" s="582"/>
      <c r="K844" s="582"/>
      <c r="L844" s="582"/>
      <c r="M844" s="582"/>
      <c r="N844" s="582"/>
      <c r="O844" s="582"/>
      <c r="P844" s="582"/>
      <c r="Q844" s="582"/>
      <c r="R844" s="582"/>
      <c r="S844" s="582"/>
      <c r="T844" s="582"/>
      <c r="U844" s="582"/>
      <c r="V844" s="582"/>
      <c r="W844" s="582"/>
      <c r="X844" s="582"/>
      <c r="Y844" s="582"/>
      <c r="Z844" s="582"/>
      <c r="AA844" s="582"/>
      <c r="AB844" s="582"/>
    </row>
    <row r="845" spans="6:28" ht="12.75" customHeight="1">
      <c r="F845" s="582"/>
      <c r="G845" s="582"/>
      <c r="H845" s="582"/>
      <c r="I845" s="582"/>
      <c r="J845" s="582"/>
      <c r="K845" s="582"/>
      <c r="L845" s="582"/>
      <c r="M845" s="582"/>
      <c r="N845" s="582"/>
      <c r="O845" s="582"/>
      <c r="P845" s="582"/>
      <c r="Q845" s="582"/>
      <c r="R845" s="582"/>
      <c r="S845" s="582"/>
      <c r="T845" s="582"/>
      <c r="U845" s="582"/>
      <c r="V845" s="582"/>
      <c r="W845" s="582"/>
      <c r="X845" s="582"/>
      <c r="Y845" s="582"/>
      <c r="Z845" s="582"/>
      <c r="AA845" s="582"/>
      <c r="AB845" s="582"/>
    </row>
    <row r="846" spans="6:28" ht="12.75" customHeight="1">
      <c r="F846" s="582"/>
      <c r="G846" s="582"/>
      <c r="H846" s="582"/>
      <c r="I846" s="582"/>
      <c r="J846" s="582"/>
      <c r="K846" s="582"/>
      <c r="L846" s="582"/>
      <c r="M846" s="582"/>
      <c r="N846" s="582"/>
      <c r="O846" s="582"/>
      <c r="P846" s="582"/>
      <c r="Q846" s="582"/>
      <c r="R846" s="582"/>
      <c r="S846" s="582"/>
      <c r="T846" s="582"/>
      <c r="U846" s="582"/>
      <c r="V846" s="582"/>
      <c r="W846" s="582"/>
      <c r="X846" s="582"/>
      <c r="Y846" s="582"/>
      <c r="Z846" s="582"/>
      <c r="AA846" s="582"/>
      <c r="AB846" s="582"/>
    </row>
    <row r="847" spans="6:28" ht="12.75" customHeight="1">
      <c r="F847" s="582"/>
      <c r="G847" s="582"/>
      <c r="H847" s="582"/>
      <c r="I847" s="582"/>
      <c r="J847" s="582"/>
      <c r="K847" s="582"/>
      <c r="L847" s="582"/>
      <c r="M847" s="582"/>
      <c r="N847" s="582"/>
      <c r="O847" s="582"/>
      <c r="P847" s="582"/>
      <c r="Q847" s="582"/>
      <c r="R847" s="582"/>
      <c r="S847" s="582"/>
      <c r="T847" s="582"/>
      <c r="U847" s="582"/>
      <c r="V847" s="582"/>
      <c r="W847" s="582"/>
      <c r="X847" s="582"/>
      <c r="Y847" s="582"/>
      <c r="Z847" s="582"/>
      <c r="AA847" s="582"/>
      <c r="AB847" s="582"/>
    </row>
    <row r="848" spans="6:28" ht="12.75" customHeight="1">
      <c r="F848" s="582"/>
      <c r="G848" s="582"/>
      <c r="H848" s="582"/>
      <c r="I848" s="582"/>
      <c r="J848" s="582"/>
      <c r="K848" s="582"/>
      <c r="L848" s="582"/>
      <c r="M848" s="582"/>
      <c r="N848" s="582"/>
      <c r="O848" s="582"/>
      <c r="P848" s="582"/>
      <c r="Q848" s="582"/>
      <c r="R848" s="582"/>
      <c r="S848" s="582"/>
      <c r="T848" s="582"/>
      <c r="U848" s="582"/>
      <c r="V848" s="582"/>
      <c r="W848" s="582"/>
      <c r="X848" s="582"/>
      <c r="Y848" s="582"/>
      <c r="Z848" s="582"/>
      <c r="AA848" s="582"/>
      <c r="AB848" s="582"/>
    </row>
    <row r="849" spans="6:28" ht="12.75" customHeight="1">
      <c r="F849" s="582"/>
      <c r="G849" s="582"/>
      <c r="H849" s="582"/>
      <c r="I849" s="582"/>
      <c r="J849" s="582"/>
      <c r="K849" s="582"/>
      <c r="L849" s="582"/>
      <c r="M849" s="582"/>
      <c r="N849" s="582"/>
      <c r="O849" s="582"/>
      <c r="P849" s="582"/>
      <c r="Q849" s="582"/>
      <c r="R849" s="582"/>
      <c r="S849" s="582"/>
      <c r="T849" s="582"/>
      <c r="U849" s="582"/>
      <c r="V849" s="582"/>
      <c r="W849" s="582"/>
      <c r="X849" s="582"/>
      <c r="Y849" s="582"/>
      <c r="Z849" s="582"/>
      <c r="AA849" s="582"/>
      <c r="AB849" s="582"/>
    </row>
    <row r="850" spans="6:28" ht="12.75" customHeight="1">
      <c r="F850" s="582"/>
      <c r="G850" s="582"/>
      <c r="H850" s="582"/>
      <c r="I850" s="582"/>
      <c r="J850" s="582"/>
      <c r="K850" s="582"/>
      <c r="L850" s="582"/>
      <c r="M850" s="582"/>
      <c r="N850" s="582"/>
      <c r="O850" s="582"/>
      <c r="P850" s="582"/>
      <c r="Q850" s="582"/>
      <c r="R850" s="582"/>
      <c r="S850" s="582"/>
      <c r="T850" s="582"/>
      <c r="U850" s="582"/>
      <c r="V850" s="582"/>
      <c r="W850" s="582"/>
      <c r="X850" s="582"/>
      <c r="Y850" s="582"/>
      <c r="Z850" s="582"/>
      <c r="AA850" s="582"/>
      <c r="AB850" s="582"/>
    </row>
    <row r="851" spans="6:28" ht="12.75" customHeight="1">
      <c r="F851" s="582"/>
      <c r="G851" s="582"/>
      <c r="H851" s="582"/>
      <c r="I851" s="582"/>
      <c r="J851" s="582"/>
      <c r="K851" s="582"/>
      <c r="L851" s="582"/>
      <c r="M851" s="582"/>
      <c r="N851" s="582"/>
      <c r="O851" s="582"/>
      <c r="P851" s="582"/>
      <c r="Q851" s="582"/>
      <c r="R851" s="582"/>
      <c r="S851" s="582"/>
      <c r="T851" s="582"/>
      <c r="U851" s="582"/>
      <c r="V851" s="582"/>
      <c r="W851" s="582"/>
      <c r="X851" s="582"/>
      <c r="Y851" s="582"/>
      <c r="Z851" s="582"/>
      <c r="AA851" s="582"/>
      <c r="AB851" s="582"/>
    </row>
    <row r="852" spans="6:28" ht="12.75" customHeight="1">
      <c r="F852" s="582"/>
      <c r="G852" s="582"/>
      <c r="H852" s="582"/>
      <c r="I852" s="582"/>
      <c r="J852" s="582"/>
      <c r="K852" s="582"/>
      <c r="L852" s="582"/>
      <c r="M852" s="582"/>
      <c r="N852" s="582"/>
      <c r="O852" s="582"/>
      <c r="P852" s="582"/>
      <c r="Q852" s="582"/>
      <c r="R852" s="582"/>
      <c r="S852" s="582"/>
      <c r="T852" s="582"/>
      <c r="U852" s="582"/>
      <c r="V852" s="582"/>
      <c r="W852" s="582"/>
      <c r="X852" s="582"/>
      <c r="Y852" s="582"/>
      <c r="Z852" s="582"/>
      <c r="AA852" s="582"/>
      <c r="AB852" s="582"/>
    </row>
    <row r="853" spans="6:28" ht="12.75" customHeight="1">
      <c r="F853" s="582"/>
      <c r="G853" s="582"/>
      <c r="H853" s="582"/>
      <c r="I853" s="582"/>
      <c r="J853" s="582"/>
      <c r="K853" s="582"/>
      <c r="L853" s="582"/>
      <c r="M853" s="582"/>
      <c r="N853" s="582"/>
      <c r="O853" s="582"/>
      <c r="P853" s="582"/>
      <c r="Q853" s="582"/>
      <c r="R853" s="582"/>
      <c r="S853" s="582"/>
      <c r="T853" s="582"/>
      <c r="U853" s="582"/>
      <c r="V853" s="582"/>
      <c r="W853" s="582"/>
      <c r="X853" s="582"/>
      <c r="Y853" s="582"/>
      <c r="Z853" s="582"/>
      <c r="AA853" s="582"/>
      <c r="AB853" s="582"/>
    </row>
    <row r="854" spans="6:28" ht="12.75" customHeight="1">
      <c r="F854" s="582"/>
      <c r="G854" s="582"/>
      <c r="H854" s="582"/>
      <c r="I854" s="582"/>
      <c r="J854" s="582"/>
      <c r="K854" s="582"/>
      <c r="L854" s="582"/>
      <c r="M854" s="582"/>
      <c r="N854" s="582"/>
      <c r="O854" s="582"/>
      <c r="P854" s="582"/>
      <c r="Q854" s="582"/>
      <c r="R854" s="582"/>
      <c r="S854" s="582"/>
      <c r="T854" s="582"/>
      <c r="U854" s="582"/>
      <c r="V854" s="582"/>
      <c r="W854" s="582"/>
      <c r="X854" s="582"/>
      <c r="Y854" s="582"/>
      <c r="Z854" s="582"/>
      <c r="AA854" s="582"/>
      <c r="AB854" s="582"/>
    </row>
    <row r="855" spans="6:28" ht="12.75" customHeight="1">
      <c r="F855" s="582"/>
      <c r="G855" s="582"/>
      <c r="H855" s="582"/>
      <c r="I855" s="582"/>
      <c r="J855" s="582"/>
      <c r="K855" s="582"/>
      <c r="L855" s="582"/>
      <c r="M855" s="582"/>
      <c r="N855" s="582"/>
      <c r="O855" s="582"/>
      <c r="P855" s="582"/>
      <c r="Q855" s="582"/>
      <c r="R855" s="582"/>
      <c r="S855" s="582"/>
      <c r="T855" s="582"/>
      <c r="U855" s="582"/>
      <c r="V855" s="582"/>
      <c r="W855" s="582"/>
      <c r="X855" s="582"/>
      <c r="Y855" s="582"/>
      <c r="Z855" s="582"/>
      <c r="AA855" s="582"/>
      <c r="AB855" s="582"/>
    </row>
    <row r="856" spans="6:28" ht="12.75" customHeight="1">
      <c r="F856" s="582"/>
      <c r="G856" s="582"/>
      <c r="H856" s="582"/>
      <c r="I856" s="582"/>
      <c r="J856" s="582"/>
      <c r="K856" s="582"/>
      <c r="L856" s="582"/>
      <c r="M856" s="582"/>
      <c r="N856" s="582"/>
      <c r="O856" s="582"/>
      <c r="P856" s="582"/>
      <c r="Q856" s="582"/>
      <c r="R856" s="582"/>
      <c r="S856" s="582"/>
      <c r="T856" s="582"/>
      <c r="U856" s="582"/>
      <c r="V856" s="582"/>
      <c r="W856" s="582"/>
      <c r="X856" s="582"/>
      <c r="Y856" s="582"/>
      <c r="Z856" s="582"/>
      <c r="AA856" s="582"/>
      <c r="AB856" s="582"/>
    </row>
    <row r="857" spans="6:28" ht="12.75" customHeight="1">
      <c r="F857" s="582"/>
      <c r="G857" s="582"/>
      <c r="H857" s="582"/>
      <c r="I857" s="582"/>
      <c r="J857" s="582"/>
      <c r="K857" s="582"/>
      <c r="L857" s="582"/>
      <c r="M857" s="582"/>
      <c r="N857" s="582"/>
      <c r="O857" s="582"/>
      <c r="P857" s="582"/>
      <c r="Q857" s="582"/>
      <c r="R857" s="582"/>
      <c r="S857" s="582"/>
      <c r="T857" s="582"/>
      <c r="U857" s="582"/>
      <c r="V857" s="582"/>
      <c r="W857" s="582"/>
      <c r="X857" s="582"/>
      <c r="Y857" s="582"/>
      <c r="Z857" s="582"/>
      <c r="AA857" s="582"/>
      <c r="AB857" s="582"/>
    </row>
    <row r="858" spans="6:28" ht="12.75" customHeight="1">
      <c r="F858" s="582"/>
      <c r="G858" s="582"/>
      <c r="H858" s="582"/>
      <c r="I858" s="582"/>
      <c r="J858" s="582"/>
      <c r="K858" s="582"/>
      <c r="L858" s="582"/>
      <c r="M858" s="582"/>
      <c r="N858" s="582"/>
      <c r="O858" s="582"/>
      <c r="P858" s="582"/>
      <c r="Q858" s="582"/>
      <c r="R858" s="582"/>
      <c r="S858" s="582"/>
      <c r="T858" s="582"/>
      <c r="U858" s="582"/>
      <c r="V858" s="582"/>
      <c r="W858" s="582"/>
      <c r="X858" s="582"/>
      <c r="Y858" s="582"/>
      <c r="Z858" s="582"/>
      <c r="AA858" s="582"/>
      <c r="AB858" s="582"/>
    </row>
    <row r="859" spans="6:28" ht="12.75" customHeight="1">
      <c r="F859" s="582"/>
      <c r="G859" s="582"/>
      <c r="H859" s="582"/>
      <c r="I859" s="582"/>
      <c r="J859" s="582"/>
      <c r="K859" s="582"/>
      <c r="L859" s="582"/>
      <c r="M859" s="582"/>
      <c r="N859" s="582"/>
      <c r="O859" s="582"/>
      <c r="P859" s="582"/>
      <c r="Q859" s="582"/>
      <c r="R859" s="582"/>
      <c r="S859" s="582"/>
      <c r="T859" s="582"/>
      <c r="U859" s="582"/>
      <c r="V859" s="582"/>
      <c r="W859" s="582"/>
      <c r="X859" s="582"/>
      <c r="Y859" s="582"/>
      <c r="Z859" s="582"/>
      <c r="AA859" s="582"/>
      <c r="AB859" s="582"/>
    </row>
    <row r="860" spans="6:28" ht="12.75" customHeight="1">
      <c r="F860" s="582"/>
      <c r="G860" s="582"/>
      <c r="H860" s="582"/>
      <c r="I860" s="582"/>
      <c r="J860" s="582"/>
      <c r="K860" s="582"/>
      <c r="L860" s="582"/>
      <c r="M860" s="582"/>
      <c r="N860" s="582"/>
      <c r="O860" s="582"/>
      <c r="P860" s="582"/>
      <c r="Q860" s="582"/>
      <c r="R860" s="582"/>
      <c r="S860" s="582"/>
      <c r="T860" s="582"/>
      <c r="U860" s="582"/>
      <c r="V860" s="582"/>
      <c r="W860" s="582"/>
      <c r="X860" s="582"/>
      <c r="Y860" s="582"/>
      <c r="Z860" s="582"/>
      <c r="AA860" s="582"/>
      <c r="AB860" s="582"/>
    </row>
    <row r="861" spans="6:28" ht="12.75" customHeight="1">
      <c r="F861" s="582"/>
      <c r="G861" s="582"/>
      <c r="H861" s="582"/>
      <c r="I861" s="582"/>
      <c r="J861" s="582"/>
      <c r="K861" s="582"/>
      <c r="L861" s="582"/>
      <c r="M861" s="582"/>
      <c r="N861" s="582"/>
      <c r="O861" s="582"/>
      <c r="P861" s="582"/>
      <c r="Q861" s="582"/>
      <c r="R861" s="582"/>
      <c r="S861" s="582"/>
      <c r="T861" s="582"/>
      <c r="U861" s="582"/>
      <c r="V861" s="582"/>
      <c r="W861" s="582"/>
      <c r="X861" s="582"/>
      <c r="Y861" s="582"/>
      <c r="Z861" s="582"/>
      <c r="AA861" s="582"/>
      <c r="AB861" s="582"/>
    </row>
    <row r="862" spans="6:28" ht="12.75" customHeight="1">
      <c r="F862" s="582"/>
      <c r="G862" s="582"/>
      <c r="H862" s="582"/>
      <c r="I862" s="582"/>
      <c r="J862" s="582"/>
      <c r="K862" s="582"/>
      <c r="L862" s="582"/>
      <c r="M862" s="582"/>
      <c r="N862" s="582"/>
      <c r="O862" s="582"/>
      <c r="P862" s="582"/>
      <c r="Q862" s="582"/>
      <c r="R862" s="582"/>
      <c r="S862" s="582"/>
      <c r="T862" s="582"/>
      <c r="U862" s="582"/>
      <c r="V862" s="582"/>
      <c r="W862" s="582"/>
      <c r="X862" s="582"/>
      <c r="Y862" s="582"/>
      <c r="Z862" s="582"/>
      <c r="AA862" s="582"/>
      <c r="AB862" s="582"/>
    </row>
    <row r="863" spans="6:28" ht="12.75" customHeight="1">
      <c r="F863" s="582"/>
      <c r="G863" s="582"/>
      <c r="H863" s="582"/>
      <c r="I863" s="582"/>
      <c r="J863" s="582"/>
      <c r="K863" s="582"/>
      <c r="L863" s="582"/>
      <c r="M863" s="582"/>
      <c r="N863" s="582"/>
      <c r="O863" s="582"/>
      <c r="P863" s="582"/>
      <c r="Q863" s="582"/>
      <c r="R863" s="582"/>
      <c r="S863" s="582"/>
      <c r="T863" s="582"/>
      <c r="U863" s="582"/>
      <c r="V863" s="582"/>
      <c r="W863" s="582"/>
      <c r="X863" s="582"/>
      <c r="Y863" s="582"/>
      <c r="Z863" s="582"/>
      <c r="AA863" s="582"/>
      <c r="AB863" s="582"/>
    </row>
    <row r="864" spans="6:28" ht="12.75" customHeight="1">
      <c r="F864" s="582"/>
      <c r="G864" s="582"/>
      <c r="H864" s="582"/>
      <c r="I864" s="582"/>
      <c r="J864" s="582"/>
      <c r="K864" s="582"/>
      <c r="L864" s="582"/>
      <c r="M864" s="582"/>
      <c r="N864" s="582"/>
      <c r="O864" s="582"/>
      <c r="P864" s="582"/>
      <c r="Q864" s="582"/>
      <c r="R864" s="582"/>
      <c r="S864" s="582"/>
      <c r="T864" s="582"/>
      <c r="U864" s="582"/>
      <c r="V864" s="582"/>
      <c r="W864" s="582"/>
      <c r="X864" s="582"/>
      <c r="Y864" s="582"/>
      <c r="Z864" s="582"/>
      <c r="AA864" s="582"/>
      <c r="AB864" s="582"/>
    </row>
    <row r="865" spans="6:28" ht="12.75" customHeight="1">
      <c r="F865" s="582"/>
      <c r="G865" s="582"/>
      <c r="H865" s="582"/>
      <c r="I865" s="582"/>
      <c r="J865" s="582"/>
      <c r="K865" s="582"/>
      <c r="L865" s="582"/>
      <c r="M865" s="582"/>
      <c r="N865" s="582"/>
      <c r="O865" s="582"/>
      <c r="P865" s="582"/>
      <c r="Q865" s="582"/>
      <c r="R865" s="582"/>
      <c r="S865" s="582"/>
      <c r="T865" s="582"/>
      <c r="U865" s="582"/>
      <c r="V865" s="582"/>
      <c r="W865" s="582"/>
      <c r="X865" s="582"/>
      <c r="Y865" s="582"/>
      <c r="Z865" s="582"/>
      <c r="AA865" s="582"/>
      <c r="AB865" s="582"/>
    </row>
    <row r="866" spans="6:28" ht="12.75" customHeight="1">
      <c r="F866" s="582"/>
      <c r="G866" s="582"/>
      <c r="H866" s="582"/>
      <c r="I866" s="582"/>
      <c r="J866" s="582"/>
      <c r="K866" s="582"/>
      <c r="L866" s="582"/>
      <c r="M866" s="582"/>
      <c r="N866" s="582"/>
      <c r="O866" s="582"/>
      <c r="P866" s="582"/>
      <c r="Q866" s="582"/>
      <c r="R866" s="582"/>
      <c r="S866" s="582"/>
      <c r="T866" s="582"/>
      <c r="U866" s="582"/>
      <c r="V866" s="582"/>
      <c r="W866" s="582"/>
      <c r="X866" s="582"/>
      <c r="Y866" s="582"/>
      <c r="Z866" s="582"/>
      <c r="AA866" s="582"/>
      <c r="AB866" s="582"/>
    </row>
    <row r="867" spans="6:28" ht="12.75" customHeight="1">
      <c r="F867" s="582"/>
      <c r="G867" s="582"/>
      <c r="H867" s="582"/>
      <c r="I867" s="582"/>
      <c r="J867" s="582"/>
      <c r="K867" s="582"/>
      <c r="L867" s="582"/>
      <c r="M867" s="582"/>
      <c r="N867" s="582"/>
      <c r="O867" s="582"/>
      <c r="P867" s="582"/>
      <c r="Q867" s="582"/>
      <c r="R867" s="582"/>
      <c r="S867" s="582"/>
      <c r="T867" s="582"/>
      <c r="U867" s="582"/>
      <c r="V867" s="582"/>
      <c r="W867" s="582"/>
      <c r="X867" s="582"/>
      <c r="Y867" s="582"/>
      <c r="Z867" s="582"/>
      <c r="AA867" s="582"/>
      <c r="AB867" s="582"/>
    </row>
    <row r="868" spans="6:28" ht="12.75" customHeight="1">
      <c r="F868" s="582"/>
      <c r="G868" s="582"/>
      <c r="H868" s="582"/>
      <c r="I868" s="582"/>
      <c r="J868" s="582"/>
      <c r="K868" s="582"/>
      <c r="L868" s="582"/>
      <c r="M868" s="582"/>
      <c r="N868" s="582"/>
      <c r="O868" s="582"/>
      <c r="P868" s="582"/>
      <c r="Q868" s="582"/>
      <c r="R868" s="582"/>
      <c r="S868" s="582"/>
      <c r="T868" s="582"/>
      <c r="U868" s="582"/>
      <c r="V868" s="582"/>
      <c r="W868" s="582"/>
      <c r="X868" s="582"/>
      <c r="Y868" s="582"/>
      <c r="Z868" s="582"/>
      <c r="AA868" s="582"/>
      <c r="AB868" s="582"/>
    </row>
    <row r="869" spans="6:28" ht="12.75" customHeight="1">
      <c r="F869" s="582"/>
      <c r="G869" s="582"/>
      <c r="H869" s="582"/>
      <c r="I869" s="582"/>
      <c r="J869" s="582"/>
      <c r="K869" s="582"/>
      <c r="L869" s="582"/>
      <c r="M869" s="582"/>
      <c r="N869" s="582"/>
      <c r="O869" s="582"/>
      <c r="P869" s="582"/>
      <c r="Q869" s="582"/>
      <c r="R869" s="582"/>
      <c r="S869" s="582"/>
      <c r="T869" s="582"/>
      <c r="U869" s="582"/>
      <c r="V869" s="582"/>
      <c r="W869" s="582"/>
      <c r="X869" s="582"/>
      <c r="Y869" s="582"/>
      <c r="Z869" s="582"/>
      <c r="AA869" s="582"/>
      <c r="AB869" s="582"/>
    </row>
    <row r="870" spans="6:28" ht="12.75" customHeight="1">
      <c r="F870" s="582"/>
      <c r="G870" s="582"/>
      <c r="H870" s="582"/>
      <c r="I870" s="582"/>
      <c r="J870" s="582"/>
      <c r="K870" s="582"/>
      <c r="L870" s="582"/>
      <c r="M870" s="582"/>
      <c r="N870" s="582"/>
      <c r="O870" s="582"/>
      <c r="P870" s="582"/>
      <c r="Q870" s="582"/>
      <c r="R870" s="582"/>
      <c r="S870" s="582"/>
      <c r="T870" s="582"/>
      <c r="U870" s="582"/>
      <c r="V870" s="582"/>
      <c r="W870" s="582"/>
      <c r="X870" s="582"/>
      <c r="Y870" s="582"/>
      <c r="Z870" s="582"/>
      <c r="AA870" s="582"/>
      <c r="AB870" s="582"/>
    </row>
    <row r="871" spans="6:28" ht="12.75" customHeight="1">
      <c r="F871" s="582"/>
      <c r="G871" s="582"/>
      <c r="H871" s="582"/>
      <c r="I871" s="582"/>
      <c r="J871" s="582"/>
      <c r="K871" s="582"/>
      <c r="L871" s="582"/>
      <c r="M871" s="582"/>
      <c r="N871" s="582"/>
      <c r="O871" s="582"/>
      <c r="P871" s="582"/>
      <c r="Q871" s="582"/>
      <c r="R871" s="582"/>
      <c r="S871" s="582"/>
      <c r="T871" s="582"/>
      <c r="U871" s="582"/>
      <c r="V871" s="582"/>
      <c r="W871" s="582"/>
      <c r="X871" s="582"/>
      <c r="Y871" s="582"/>
      <c r="Z871" s="582"/>
      <c r="AA871" s="582"/>
      <c r="AB871" s="582"/>
    </row>
    <row r="872" spans="6:28" ht="12.75" customHeight="1">
      <c r="F872" s="582"/>
      <c r="G872" s="582"/>
      <c r="H872" s="582"/>
      <c r="I872" s="582"/>
      <c r="J872" s="582"/>
      <c r="K872" s="582"/>
      <c r="L872" s="582"/>
      <c r="M872" s="582"/>
      <c r="N872" s="582"/>
      <c r="O872" s="582"/>
      <c r="P872" s="582"/>
      <c r="Q872" s="582"/>
      <c r="R872" s="582"/>
      <c r="S872" s="582"/>
      <c r="T872" s="582"/>
      <c r="U872" s="582"/>
      <c r="V872" s="582"/>
      <c r="W872" s="582"/>
      <c r="X872" s="582"/>
      <c r="Y872" s="582"/>
      <c r="Z872" s="582"/>
      <c r="AA872" s="582"/>
      <c r="AB872" s="582"/>
    </row>
    <row r="873" spans="6:28" ht="12.75" customHeight="1">
      <c r="F873" s="582"/>
      <c r="G873" s="582"/>
      <c r="H873" s="582"/>
      <c r="I873" s="582"/>
      <c r="J873" s="582"/>
      <c r="K873" s="582"/>
      <c r="L873" s="582"/>
      <c r="M873" s="582"/>
      <c r="N873" s="582"/>
      <c r="O873" s="582"/>
      <c r="P873" s="582"/>
      <c r="Q873" s="582"/>
      <c r="R873" s="582"/>
      <c r="S873" s="582"/>
      <c r="T873" s="582"/>
      <c r="U873" s="582"/>
      <c r="V873" s="582"/>
      <c r="W873" s="582"/>
      <c r="X873" s="582"/>
      <c r="Y873" s="582"/>
      <c r="Z873" s="582"/>
      <c r="AA873" s="582"/>
      <c r="AB873" s="582"/>
    </row>
    <row r="874" spans="6:28" ht="12.75" customHeight="1">
      <c r="F874" s="582"/>
      <c r="G874" s="582"/>
      <c r="H874" s="582"/>
      <c r="I874" s="582"/>
      <c r="J874" s="582"/>
      <c r="K874" s="582"/>
      <c r="L874" s="582"/>
      <c r="M874" s="582"/>
      <c r="N874" s="582"/>
      <c r="O874" s="582"/>
      <c r="P874" s="582"/>
      <c r="Q874" s="582"/>
      <c r="R874" s="582"/>
      <c r="S874" s="582"/>
      <c r="T874" s="582"/>
      <c r="U874" s="582"/>
      <c r="V874" s="582"/>
      <c r="W874" s="582"/>
      <c r="X874" s="582"/>
      <c r="Y874" s="582"/>
      <c r="Z874" s="582"/>
      <c r="AA874" s="582"/>
      <c r="AB874" s="582"/>
    </row>
    <row r="875" spans="6:28" ht="12.75" customHeight="1">
      <c r="F875" s="582"/>
      <c r="G875" s="582"/>
      <c r="H875" s="582"/>
      <c r="I875" s="582"/>
      <c r="J875" s="582"/>
      <c r="K875" s="582"/>
      <c r="L875" s="582"/>
      <c r="M875" s="582"/>
      <c r="N875" s="582"/>
      <c r="O875" s="582"/>
      <c r="P875" s="582"/>
      <c r="Q875" s="582"/>
      <c r="R875" s="582"/>
      <c r="S875" s="582"/>
      <c r="T875" s="582"/>
      <c r="U875" s="582"/>
      <c r="V875" s="582"/>
      <c r="W875" s="582"/>
      <c r="X875" s="582"/>
      <c r="Y875" s="582"/>
      <c r="Z875" s="582"/>
      <c r="AA875" s="582"/>
      <c r="AB875" s="582"/>
    </row>
    <row r="876" spans="6:28" ht="12.75" customHeight="1">
      <c r="F876" s="582"/>
      <c r="G876" s="582"/>
      <c r="H876" s="582"/>
      <c r="I876" s="582"/>
      <c r="J876" s="582"/>
      <c r="K876" s="582"/>
      <c r="L876" s="582"/>
      <c r="M876" s="582"/>
      <c r="N876" s="582"/>
      <c r="O876" s="582"/>
      <c r="P876" s="582"/>
      <c r="Q876" s="582"/>
      <c r="R876" s="582"/>
      <c r="S876" s="582"/>
      <c r="T876" s="582"/>
      <c r="U876" s="582"/>
      <c r="V876" s="582"/>
      <c r="W876" s="582"/>
      <c r="X876" s="582"/>
      <c r="Y876" s="582"/>
      <c r="Z876" s="582"/>
      <c r="AA876" s="582"/>
      <c r="AB876" s="582"/>
    </row>
    <row r="877" spans="6:28" ht="12.75" customHeight="1">
      <c r="F877" s="582"/>
      <c r="G877" s="582"/>
      <c r="H877" s="582"/>
      <c r="I877" s="582"/>
      <c r="J877" s="582"/>
      <c r="K877" s="582"/>
      <c r="L877" s="582"/>
      <c r="M877" s="582"/>
      <c r="N877" s="582"/>
      <c r="O877" s="582"/>
      <c r="P877" s="582"/>
      <c r="Q877" s="582"/>
      <c r="R877" s="582"/>
      <c r="S877" s="582"/>
      <c r="T877" s="582"/>
      <c r="U877" s="582"/>
      <c r="V877" s="582"/>
      <c r="W877" s="582"/>
      <c r="X877" s="582"/>
      <c r="Y877" s="582"/>
      <c r="Z877" s="582"/>
      <c r="AA877" s="582"/>
      <c r="AB877" s="582"/>
    </row>
    <row r="878" spans="6:28" ht="12.75" customHeight="1">
      <c r="F878" s="582"/>
      <c r="G878" s="582"/>
      <c r="H878" s="582"/>
      <c r="I878" s="582"/>
      <c r="J878" s="582"/>
      <c r="K878" s="582"/>
      <c r="L878" s="582"/>
      <c r="M878" s="582"/>
      <c r="N878" s="582"/>
      <c r="O878" s="582"/>
      <c r="P878" s="582"/>
      <c r="Q878" s="582"/>
      <c r="R878" s="582"/>
      <c r="S878" s="582"/>
      <c r="T878" s="582"/>
      <c r="U878" s="582"/>
      <c r="V878" s="582"/>
      <c r="W878" s="582"/>
      <c r="X878" s="582"/>
      <c r="Y878" s="582"/>
      <c r="Z878" s="582"/>
      <c r="AA878" s="582"/>
      <c r="AB878" s="582"/>
    </row>
    <row r="879" spans="6:28" ht="12.75" customHeight="1">
      <c r="F879" s="582"/>
      <c r="G879" s="582"/>
      <c r="H879" s="582"/>
      <c r="I879" s="582"/>
      <c r="J879" s="582"/>
      <c r="K879" s="582"/>
      <c r="L879" s="582"/>
      <c r="M879" s="582"/>
      <c r="N879" s="582"/>
      <c r="O879" s="582"/>
      <c r="P879" s="582"/>
      <c r="Q879" s="582"/>
      <c r="R879" s="582"/>
      <c r="S879" s="582"/>
      <c r="T879" s="582"/>
      <c r="U879" s="582"/>
      <c r="V879" s="582"/>
      <c r="W879" s="582"/>
      <c r="X879" s="582"/>
      <c r="Y879" s="582"/>
      <c r="Z879" s="582"/>
      <c r="AA879" s="582"/>
      <c r="AB879" s="582"/>
    </row>
    <row r="880" spans="6:28" ht="12.75" customHeight="1">
      <c r="F880" s="582"/>
      <c r="G880" s="582"/>
      <c r="H880" s="582"/>
      <c r="I880" s="582"/>
      <c r="J880" s="582"/>
      <c r="K880" s="582"/>
      <c r="L880" s="582"/>
      <c r="M880" s="582"/>
      <c r="N880" s="582"/>
      <c r="O880" s="582"/>
      <c r="P880" s="582"/>
      <c r="Q880" s="582"/>
      <c r="R880" s="582"/>
      <c r="S880" s="582"/>
      <c r="T880" s="582"/>
      <c r="U880" s="582"/>
      <c r="V880" s="582"/>
      <c r="W880" s="582"/>
      <c r="X880" s="582"/>
      <c r="Y880" s="582"/>
      <c r="Z880" s="582"/>
      <c r="AA880" s="582"/>
      <c r="AB880" s="582"/>
    </row>
    <row r="881" spans="6:28" ht="12.75" customHeight="1">
      <c r="F881" s="582"/>
      <c r="G881" s="582"/>
      <c r="H881" s="582"/>
      <c r="I881" s="582"/>
      <c r="J881" s="582"/>
      <c r="K881" s="582"/>
      <c r="L881" s="582"/>
      <c r="M881" s="582"/>
      <c r="N881" s="582"/>
      <c r="O881" s="582"/>
      <c r="P881" s="582"/>
      <c r="Q881" s="582"/>
      <c r="R881" s="582"/>
      <c r="S881" s="582"/>
      <c r="T881" s="582"/>
      <c r="U881" s="582"/>
      <c r="V881" s="582"/>
      <c r="W881" s="582"/>
      <c r="X881" s="582"/>
      <c r="Y881" s="582"/>
      <c r="Z881" s="582"/>
      <c r="AA881" s="582"/>
      <c r="AB881" s="582"/>
    </row>
    <row r="882" spans="6:28" ht="12.75" customHeight="1">
      <c r="F882" s="582"/>
      <c r="G882" s="582"/>
      <c r="H882" s="582"/>
      <c r="I882" s="582"/>
      <c r="J882" s="582"/>
      <c r="K882" s="582"/>
      <c r="L882" s="582"/>
      <c r="M882" s="582"/>
      <c r="N882" s="582"/>
      <c r="O882" s="582"/>
      <c r="P882" s="582"/>
      <c r="Q882" s="582"/>
      <c r="R882" s="582"/>
      <c r="S882" s="582"/>
      <c r="T882" s="582"/>
      <c r="U882" s="582"/>
      <c r="V882" s="582"/>
      <c r="W882" s="582"/>
      <c r="X882" s="582"/>
      <c r="Y882" s="582"/>
      <c r="Z882" s="582"/>
      <c r="AA882" s="582"/>
      <c r="AB882" s="582"/>
    </row>
    <row r="883" spans="6:28" ht="12.75" customHeight="1">
      <c r="F883" s="582"/>
      <c r="G883" s="582"/>
      <c r="H883" s="582"/>
      <c r="I883" s="582"/>
      <c r="J883" s="582"/>
      <c r="K883" s="582"/>
      <c r="L883" s="582"/>
      <c r="M883" s="582"/>
      <c r="N883" s="582"/>
      <c r="O883" s="582"/>
      <c r="P883" s="582"/>
      <c r="Q883" s="582"/>
      <c r="R883" s="582"/>
      <c r="S883" s="582"/>
      <c r="T883" s="582"/>
      <c r="U883" s="582"/>
      <c r="V883" s="582"/>
      <c r="W883" s="582"/>
      <c r="X883" s="582"/>
      <c r="Y883" s="582"/>
      <c r="Z883" s="582"/>
      <c r="AA883" s="582"/>
      <c r="AB883" s="582"/>
    </row>
    <row r="884" spans="6:28" ht="12.75" customHeight="1">
      <c r="F884" s="582"/>
      <c r="G884" s="582"/>
      <c r="H884" s="582"/>
      <c r="I884" s="582"/>
      <c r="J884" s="582"/>
      <c r="K884" s="582"/>
      <c r="L884" s="582"/>
      <c r="M884" s="582"/>
      <c r="N884" s="582"/>
      <c r="O884" s="582"/>
      <c r="P884" s="582"/>
      <c r="Q884" s="582"/>
      <c r="R884" s="582"/>
      <c r="S884" s="582"/>
      <c r="T884" s="582"/>
      <c r="U884" s="582"/>
      <c r="V884" s="582"/>
      <c r="W884" s="582"/>
      <c r="X884" s="582"/>
      <c r="Y884" s="582"/>
      <c r="Z884" s="582"/>
      <c r="AA884" s="582"/>
      <c r="AB884" s="582"/>
    </row>
    <row r="885" spans="6:28" ht="12.75" customHeight="1">
      <c r="F885" s="582"/>
      <c r="G885" s="582"/>
      <c r="H885" s="582"/>
      <c r="I885" s="582"/>
      <c r="J885" s="582"/>
      <c r="K885" s="582"/>
      <c r="L885" s="582"/>
      <c r="M885" s="582"/>
      <c r="N885" s="582"/>
      <c r="O885" s="582"/>
      <c r="P885" s="582"/>
      <c r="Q885" s="582"/>
      <c r="R885" s="582"/>
      <c r="S885" s="582"/>
      <c r="T885" s="582"/>
      <c r="U885" s="582"/>
      <c r="V885" s="582"/>
      <c r="W885" s="582"/>
      <c r="X885" s="582"/>
      <c r="Y885" s="582"/>
      <c r="Z885" s="582"/>
      <c r="AA885" s="582"/>
      <c r="AB885" s="582"/>
    </row>
    <row r="886" spans="6:28" ht="12.75" customHeight="1">
      <c r="F886" s="582"/>
      <c r="G886" s="582"/>
      <c r="H886" s="582"/>
      <c r="I886" s="582"/>
      <c r="J886" s="582"/>
      <c r="K886" s="582"/>
      <c r="L886" s="582"/>
      <c r="M886" s="582"/>
      <c r="N886" s="582"/>
      <c r="O886" s="582"/>
      <c r="P886" s="582"/>
      <c r="Q886" s="582"/>
      <c r="R886" s="582"/>
      <c r="S886" s="582"/>
      <c r="T886" s="582"/>
      <c r="U886" s="582"/>
      <c r="V886" s="582"/>
      <c r="W886" s="582"/>
      <c r="X886" s="582"/>
      <c r="Y886" s="582"/>
      <c r="Z886" s="582"/>
      <c r="AA886" s="582"/>
      <c r="AB886" s="582"/>
    </row>
    <row r="887" spans="6:28" ht="12.75" customHeight="1">
      <c r="F887" s="582"/>
      <c r="G887" s="582"/>
      <c r="H887" s="582"/>
      <c r="I887" s="582"/>
      <c r="J887" s="582"/>
      <c r="K887" s="582"/>
      <c r="L887" s="582"/>
      <c r="M887" s="582"/>
      <c r="N887" s="582"/>
      <c r="O887" s="582"/>
      <c r="P887" s="582"/>
      <c r="Q887" s="582"/>
      <c r="R887" s="582"/>
      <c r="S887" s="582"/>
      <c r="T887" s="582"/>
      <c r="U887" s="582"/>
      <c r="V887" s="582"/>
      <c r="W887" s="582"/>
      <c r="X887" s="582"/>
      <c r="Y887" s="582"/>
      <c r="Z887" s="582"/>
      <c r="AA887" s="582"/>
      <c r="AB887" s="582"/>
    </row>
    <row r="888" spans="6:28" ht="12.75" customHeight="1">
      <c r="F888" s="582"/>
      <c r="G888" s="582"/>
      <c r="H888" s="582"/>
      <c r="I888" s="582"/>
      <c r="J888" s="582"/>
      <c r="K888" s="582"/>
      <c r="L888" s="582"/>
      <c r="M888" s="582"/>
      <c r="N888" s="582"/>
      <c r="O888" s="582"/>
      <c r="P888" s="582"/>
      <c r="Q888" s="582"/>
      <c r="R888" s="582"/>
      <c r="S888" s="582"/>
      <c r="T888" s="582"/>
      <c r="U888" s="582"/>
      <c r="V888" s="582"/>
      <c r="W888" s="582"/>
      <c r="X888" s="582"/>
      <c r="Y888" s="582"/>
      <c r="Z888" s="582"/>
      <c r="AA888" s="582"/>
      <c r="AB888" s="582"/>
    </row>
    <row r="889" spans="6:28" ht="12.75" customHeight="1">
      <c r="F889" s="582"/>
      <c r="G889" s="582"/>
      <c r="H889" s="582"/>
      <c r="I889" s="582"/>
      <c r="J889" s="582"/>
      <c r="K889" s="582"/>
      <c r="L889" s="582"/>
      <c r="M889" s="582"/>
      <c r="N889" s="582"/>
      <c r="O889" s="582"/>
      <c r="P889" s="582"/>
      <c r="Q889" s="582"/>
      <c r="R889" s="582"/>
      <c r="S889" s="582"/>
      <c r="T889" s="582"/>
      <c r="U889" s="582"/>
      <c r="V889" s="582"/>
      <c r="W889" s="582"/>
      <c r="X889" s="582"/>
      <c r="Y889" s="582"/>
      <c r="Z889" s="582"/>
      <c r="AA889" s="582"/>
      <c r="AB889" s="582"/>
    </row>
    <row r="890" spans="6:28" ht="12.75" customHeight="1">
      <c r="F890" s="582"/>
      <c r="G890" s="582"/>
      <c r="H890" s="582"/>
      <c r="I890" s="582"/>
      <c r="J890" s="582"/>
      <c r="K890" s="582"/>
      <c r="L890" s="582"/>
      <c r="M890" s="582"/>
      <c r="N890" s="582"/>
      <c r="O890" s="582"/>
      <c r="P890" s="582"/>
      <c r="Q890" s="582"/>
      <c r="R890" s="582"/>
      <c r="S890" s="582"/>
      <c r="T890" s="582"/>
      <c r="U890" s="582"/>
      <c r="V890" s="582"/>
      <c r="W890" s="582"/>
      <c r="X890" s="582"/>
      <c r="Y890" s="582"/>
      <c r="Z890" s="582"/>
      <c r="AA890" s="582"/>
      <c r="AB890" s="582"/>
    </row>
    <row r="891" spans="6:28" ht="12.75" customHeight="1">
      <c r="F891" s="582"/>
      <c r="G891" s="582"/>
      <c r="H891" s="582"/>
      <c r="I891" s="582"/>
      <c r="J891" s="582"/>
      <c r="K891" s="582"/>
      <c r="L891" s="582"/>
      <c r="M891" s="582"/>
      <c r="N891" s="582"/>
      <c r="O891" s="582"/>
      <c r="P891" s="582"/>
      <c r="Q891" s="582"/>
      <c r="R891" s="582"/>
      <c r="S891" s="582"/>
      <c r="T891" s="582"/>
      <c r="U891" s="582"/>
      <c r="V891" s="582"/>
      <c r="W891" s="582"/>
      <c r="X891" s="582"/>
      <c r="Y891" s="582"/>
      <c r="Z891" s="582"/>
      <c r="AA891" s="582"/>
      <c r="AB891" s="582"/>
    </row>
    <row r="892" spans="6:28" ht="12.75" customHeight="1">
      <c r="F892" s="582"/>
      <c r="G892" s="582"/>
      <c r="H892" s="582"/>
      <c r="I892" s="582"/>
      <c r="J892" s="582"/>
      <c r="K892" s="582"/>
      <c r="L892" s="582"/>
      <c r="M892" s="582"/>
      <c r="N892" s="582"/>
      <c r="O892" s="582"/>
      <c r="P892" s="582"/>
      <c r="Q892" s="582"/>
      <c r="R892" s="582"/>
      <c r="S892" s="582"/>
      <c r="T892" s="582"/>
      <c r="U892" s="582"/>
      <c r="V892" s="582"/>
      <c r="W892" s="582"/>
      <c r="X892" s="582"/>
      <c r="Y892" s="582"/>
      <c r="Z892" s="582"/>
      <c r="AA892" s="582"/>
      <c r="AB892" s="582"/>
    </row>
    <row r="893" spans="6:28" ht="12.75" customHeight="1">
      <c r="F893" s="582"/>
      <c r="G893" s="582"/>
      <c r="H893" s="582"/>
      <c r="I893" s="582"/>
      <c r="J893" s="582"/>
      <c r="K893" s="582"/>
      <c r="L893" s="582"/>
      <c r="M893" s="582"/>
      <c r="N893" s="582"/>
      <c r="O893" s="582"/>
      <c r="P893" s="582"/>
      <c r="Q893" s="582"/>
      <c r="R893" s="582"/>
      <c r="S893" s="582"/>
      <c r="T893" s="582"/>
      <c r="U893" s="582"/>
      <c r="V893" s="582"/>
      <c r="W893" s="582"/>
      <c r="X893" s="582"/>
      <c r="Y893" s="582"/>
      <c r="Z893" s="582"/>
      <c r="AA893" s="582"/>
      <c r="AB893" s="582"/>
    </row>
    <row r="894" spans="6:28" ht="12.75" customHeight="1">
      <c r="F894" s="582"/>
      <c r="G894" s="582"/>
      <c r="H894" s="582"/>
      <c r="I894" s="582"/>
      <c r="J894" s="582"/>
      <c r="K894" s="582"/>
      <c r="L894" s="582"/>
      <c r="M894" s="582"/>
      <c r="N894" s="582"/>
      <c r="O894" s="582"/>
      <c r="P894" s="582"/>
      <c r="Q894" s="582"/>
      <c r="R894" s="582"/>
      <c r="S894" s="582"/>
      <c r="T894" s="582"/>
      <c r="U894" s="582"/>
      <c r="V894" s="582"/>
      <c r="W894" s="582"/>
      <c r="X894" s="582"/>
      <c r="Y894" s="582"/>
      <c r="Z894" s="582"/>
      <c r="AA894" s="582"/>
      <c r="AB894" s="582"/>
    </row>
    <row r="895" spans="6:28" ht="12.75" customHeight="1">
      <c r="F895" s="582"/>
      <c r="G895" s="582"/>
      <c r="H895" s="582"/>
      <c r="I895" s="582"/>
      <c r="J895" s="582"/>
      <c r="K895" s="582"/>
      <c r="L895" s="582"/>
      <c r="M895" s="582"/>
      <c r="N895" s="582"/>
      <c r="O895" s="582"/>
      <c r="P895" s="582"/>
      <c r="Q895" s="582"/>
      <c r="R895" s="582"/>
      <c r="S895" s="582"/>
      <c r="T895" s="582"/>
      <c r="U895" s="582"/>
      <c r="V895" s="582"/>
      <c r="W895" s="582"/>
      <c r="X895" s="582"/>
      <c r="Y895" s="582"/>
      <c r="Z895" s="582"/>
      <c r="AA895" s="582"/>
      <c r="AB895" s="582"/>
    </row>
    <row r="896" spans="6:28" ht="12.75" customHeight="1">
      <c r="F896" s="582"/>
      <c r="G896" s="582"/>
      <c r="H896" s="582"/>
      <c r="I896" s="582"/>
      <c r="J896" s="582"/>
      <c r="K896" s="582"/>
      <c r="L896" s="582"/>
      <c r="M896" s="582"/>
      <c r="N896" s="582"/>
      <c r="O896" s="582"/>
      <c r="P896" s="582"/>
      <c r="Q896" s="582"/>
      <c r="R896" s="582"/>
      <c r="S896" s="582"/>
      <c r="T896" s="582"/>
      <c r="U896" s="582"/>
      <c r="V896" s="582"/>
      <c r="W896" s="582"/>
      <c r="X896" s="582"/>
      <c r="Y896" s="582"/>
      <c r="Z896" s="582"/>
      <c r="AA896" s="582"/>
      <c r="AB896" s="582"/>
    </row>
    <row r="897" spans="6:28" ht="12.75" customHeight="1">
      <c r="F897" s="582"/>
      <c r="G897" s="582"/>
      <c r="H897" s="582"/>
      <c r="I897" s="582"/>
      <c r="J897" s="582"/>
      <c r="K897" s="582"/>
      <c r="L897" s="582"/>
      <c r="M897" s="582"/>
      <c r="N897" s="582"/>
      <c r="O897" s="582"/>
      <c r="P897" s="582"/>
      <c r="Q897" s="582"/>
      <c r="R897" s="582"/>
      <c r="S897" s="582"/>
      <c r="T897" s="582"/>
      <c r="U897" s="582"/>
      <c r="V897" s="582"/>
      <c r="W897" s="582"/>
      <c r="X897" s="582"/>
      <c r="Y897" s="582"/>
      <c r="Z897" s="582"/>
      <c r="AA897" s="582"/>
      <c r="AB897" s="582"/>
    </row>
    <row r="898" spans="6:28" ht="12.75" customHeight="1">
      <c r="F898" s="582"/>
      <c r="G898" s="582"/>
      <c r="H898" s="582"/>
      <c r="I898" s="582"/>
      <c r="J898" s="582"/>
      <c r="K898" s="582"/>
      <c r="L898" s="582"/>
      <c r="M898" s="582"/>
      <c r="N898" s="582"/>
      <c r="O898" s="582"/>
      <c r="P898" s="582"/>
      <c r="Q898" s="582"/>
      <c r="R898" s="582"/>
      <c r="S898" s="582"/>
      <c r="T898" s="582"/>
      <c r="U898" s="582"/>
      <c r="V898" s="582"/>
      <c r="W898" s="582"/>
      <c r="X898" s="582"/>
      <c r="Y898" s="582"/>
      <c r="Z898" s="582"/>
      <c r="AA898" s="582"/>
      <c r="AB898" s="582"/>
    </row>
    <row r="899" spans="6:28" ht="12.75" customHeight="1">
      <c r="F899" s="582"/>
      <c r="G899" s="582"/>
      <c r="H899" s="582"/>
      <c r="I899" s="582"/>
      <c r="J899" s="582"/>
      <c r="K899" s="582"/>
      <c r="L899" s="582"/>
      <c r="M899" s="582"/>
      <c r="N899" s="582"/>
      <c r="O899" s="582"/>
      <c r="P899" s="582"/>
      <c r="Q899" s="582"/>
      <c r="R899" s="582"/>
      <c r="S899" s="582"/>
      <c r="T899" s="582"/>
      <c r="U899" s="582"/>
      <c r="V899" s="582"/>
      <c r="W899" s="582"/>
      <c r="X899" s="582"/>
      <c r="Y899" s="582"/>
      <c r="Z899" s="582"/>
      <c r="AA899" s="582"/>
      <c r="AB899" s="582"/>
    </row>
    <row r="900" spans="6:28" ht="12.75" customHeight="1">
      <c r="F900" s="582"/>
      <c r="G900" s="582"/>
      <c r="H900" s="582"/>
      <c r="I900" s="582"/>
      <c r="J900" s="582"/>
      <c r="K900" s="582"/>
      <c r="L900" s="582"/>
      <c r="M900" s="582"/>
      <c r="N900" s="582"/>
      <c r="O900" s="582"/>
      <c r="P900" s="582"/>
      <c r="Q900" s="582"/>
      <c r="R900" s="582"/>
      <c r="S900" s="582"/>
      <c r="T900" s="582"/>
      <c r="U900" s="582"/>
      <c r="V900" s="582"/>
      <c r="W900" s="582"/>
      <c r="X900" s="582"/>
      <c r="Y900" s="582"/>
      <c r="Z900" s="582"/>
      <c r="AA900" s="582"/>
      <c r="AB900" s="582"/>
    </row>
    <row r="901" spans="6:28" ht="12.75" customHeight="1">
      <c r="F901" s="582"/>
      <c r="G901" s="582"/>
      <c r="H901" s="582"/>
      <c r="I901" s="582"/>
      <c r="J901" s="582"/>
      <c r="K901" s="582"/>
      <c r="L901" s="582"/>
      <c r="M901" s="582"/>
      <c r="N901" s="582"/>
      <c r="O901" s="582"/>
      <c r="P901" s="582"/>
      <c r="Q901" s="582"/>
      <c r="R901" s="582"/>
      <c r="S901" s="582"/>
      <c r="T901" s="582"/>
      <c r="U901" s="582"/>
      <c r="V901" s="582"/>
      <c r="W901" s="582"/>
      <c r="X901" s="582"/>
      <c r="Y901" s="582"/>
      <c r="Z901" s="582"/>
      <c r="AA901" s="582"/>
      <c r="AB901" s="582"/>
    </row>
    <row r="902" spans="6:28" ht="12.75" customHeight="1">
      <c r="F902" s="582"/>
      <c r="G902" s="582"/>
      <c r="H902" s="582"/>
      <c r="I902" s="582"/>
      <c r="J902" s="582"/>
      <c r="K902" s="582"/>
      <c r="L902" s="582"/>
      <c r="M902" s="582"/>
      <c r="N902" s="582"/>
      <c r="O902" s="582"/>
      <c r="P902" s="582"/>
      <c r="Q902" s="582"/>
      <c r="R902" s="582"/>
      <c r="S902" s="582"/>
      <c r="T902" s="582"/>
      <c r="U902" s="582"/>
      <c r="V902" s="582"/>
      <c r="W902" s="582"/>
      <c r="X902" s="582"/>
      <c r="Y902" s="582"/>
      <c r="Z902" s="582"/>
      <c r="AA902" s="582"/>
      <c r="AB902" s="582"/>
    </row>
    <row r="903" spans="6:28" ht="12.75" customHeight="1">
      <c r="F903" s="582"/>
      <c r="G903" s="582"/>
      <c r="H903" s="582"/>
      <c r="I903" s="582"/>
      <c r="J903" s="582"/>
      <c r="K903" s="582"/>
      <c r="L903" s="582"/>
      <c r="M903" s="582"/>
      <c r="N903" s="582"/>
      <c r="O903" s="582"/>
      <c r="P903" s="582"/>
      <c r="Q903" s="582"/>
      <c r="R903" s="582"/>
      <c r="S903" s="582"/>
      <c r="T903" s="582"/>
      <c r="U903" s="582"/>
      <c r="V903" s="582"/>
      <c r="W903" s="582"/>
      <c r="X903" s="582"/>
      <c r="Y903" s="582"/>
      <c r="Z903" s="582"/>
      <c r="AA903" s="582"/>
      <c r="AB903" s="582"/>
    </row>
    <row r="904" spans="6:28" ht="12.75" customHeight="1">
      <c r="F904" s="582"/>
      <c r="G904" s="582"/>
      <c r="H904" s="582"/>
      <c r="I904" s="582"/>
      <c r="J904" s="582"/>
      <c r="K904" s="582"/>
      <c r="L904" s="582"/>
      <c r="M904" s="582"/>
      <c r="N904" s="582"/>
      <c r="O904" s="582"/>
      <c r="P904" s="582"/>
      <c r="Q904" s="582"/>
      <c r="R904" s="582"/>
      <c r="S904" s="582"/>
      <c r="T904" s="582"/>
      <c r="U904" s="582"/>
      <c r="V904" s="582"/>
      <c r="W904" s="582"/>
      <c r="X904" s="582"/>
      <c r="Y904" s="582"/>
      <c r="Z904" s="582"/>
      <c r="AA904" s="582"/>
      <c r="AB904" s="582"/>
    </row>
    <row r="905" spans="6:28" ht="12.75" customHeight="1">
      <c r="F905" s="582"/>
      <c r="G905" s="582"/>
      <c r="H905" s="582"/>
      <c r="I905" s="582"/>
      <c r="J905" s="582"/>
      <c r="K905" s="582"/>
      <c r="L905" s="582"/>
      <c r="M905" s="582"/>
      <c r="N905" s="582"/>
      <c r="O905" s="582"/>
      <c r="P905" s="582"/>
      <c r="Q905" s="582"/>
      <c r="R905" s="582"/>
      <c r="S905" s="582"/>
      <c r="T905" s="582"/>
      <c r="U905" s="582"/>
      <c r="V905" s="582"/>
      <c r="W905" s="582"/>
      <c r="X905" s="582"/>
      <c r="Y905" s="582"/>
      <c r="Z905" s="582"/>
      <c r="AA905" s="582"/>
      <c r="AB905" s="582"/>
    </row>
    <row r="906" spans="6:28" ht="12.75" customHeight="1">
      <c r="F906" s="582"/>
      <c r="G906" s="582"/>
      <c r="H906" s="582"/>
      <c r="I906" s="582"/>
      <c r="J906" s="582"/>
      <c r="K906" s="582"/>
      <c r="L906" s="582"/>
      <c r="M906" s="582"/>
      <c r="N906" s="582"/>
      <c r="O906" s="582"/>
      <c r="P906" s="582"/>
      <c r="Q906" s="582"/>
      <c r="R906" s="582"/>
      <c r="S906" s="582"/>
      <c r="T906" s="582"/>
      <c r="U906" s="582"/>
      <c r="V906" s="582"/>
      <c r="W906" s="582"/>
      <c r="X906" s="582"/>
      <c r="Y906" s="582"/>
      <c r="Z906" s="582"/>
      <c r="AA906" s="582"/>
      <c r="AB906" s="582"/>
    </row>
    <row r="907" spans="6:28" ht="12.75" customHeight="1">
      <c r="F907" s="582"/>
      <c r="G907" s="582"/>
      <c r="H907" s="582"/>
      <c r="I907" s="582"/>
      <c r="J907" s="582"/>
      <c r="K907" s="582"/>
      <c r="L907" s="582"/>
      <c r="M907" s="582"/>
      <c r="N907" s="582"/>
      <c r="O907" s="582"/>
      <c r="P907" s="582"/>
      <c r="Q907" s="582"/>
      <c r="R907" s="582"/>
      <c r="S907" s="582"/>
      <c r="T907" s="582"/>
      <c r="U907" s="582"/>
      <c r="V907" s="582"/>
      <c r="W907" s="582"/>
      <c r="X907" s="582"/>
      <c r="Y907" s="582"/>
      <c r="Z907" s="582"/>
      <c r="AA907" s="582"/>
      <c r="AB907" s="582"/>
    </row>
    <row r="908" spans="6:28" ht="12.75" customHeight="1">
      <c r="F908" s="582"/>
      <c r="G908" s="582"/>
      <c r="H908" s="582"/>
      <c r="I908" s="582"/>
      <c r="J908" s="582"/>
      <c r="K908" s="582"/>
      <c r="L908" s="582"/>
      <c r="M908" s="582"/>
      <c r="N908" s="582"/>
      <c r="O908" s="582"/>
      <c r="P908" s="582"/>
      <c r="Q908" s="582"/>
      <c r="R908" s="582"/>
      <c r="S908" s="582"/>
      <c r="T908" s="582"/>
      <c r="U908" s="582"/>
      <c r="V908" s="582"/>
      <c r="W908" s="582"/>
      <c r="X908" s="582"/>
      <c r="Y908" s="582"/>
      <c r="Z908" s="582"/>
      <c r="AA908" s="582"/>
      <c r="AB908" s="582"/>
    </row>
    <row r="909" spans="6:28" ht="12.75" customHeight="1">
      <c r="F909" s="582"/>
      <c r="G909" s="582"/>
      <c r="H909" s="582"/>
      <c r="I909" s="582"/>
      <c r="J909" s="582"/>
      <c r="K909" s="582"/>
      <c r="L909" s="582"/>
      <c r="M909" s="582"/>
      <c r="N909" s="582"/>
      <c r="O909" s="582"/>
      <c r="P909" s="582"/>
      <c r="Q909" s="582"/>
      <c r="R909" s="582"/>
      <c r="S909" s="582"/>
      <c r="T909" s="582"/>
      <c r="U909" s="582"/>
      <c r="V909" s="582"/>
      <c r="W909" s="582"/>
      <c r="X909" s="582"/>
      <c r="Y909" s="582"/>
      <c r="Z909" s="582"/>
      <c r="AA909" s="582"/>
      <c r="AB909" s="582"/>
    </row>
    <row r="910" spans="6:28" ht="12.75" customHeight="1">
      <c r="F910" s="582"/>
      <c r="G910" s="582"/>
      <c r="H910" s="582"/>
      <c r="I910" s="582"/>
      <c r="J910" s="582"/>
      <c r="K910" s="582"/>
      <c r="L910" s="582"/>
      <c r="M910" s="582"/>
      <c r="N910" s="582"/>
      <c r="O910" s="582"/>
      <c r="P910" s="582"/>
      <c r="Q910" s="582"/>
      <c r="R910" s="582"/>
      <c r="S910" s="582"/>
      <c r="T910" s="582"/>
      <c r="U910" s="582"/>
      <c r="V910" s="582"/>
      <c r="W910" s="582"/>
      <c r="X910" s="582"/>
      <c r="Y910" s="582"/>
      <c r="Z910" s="582"/>
      <c r="AA910" s="582"/>
      <c r="AB910" s="582"/>
    </row>
    <row r="911" spans="6:28" ht="12.75" customHeight="1">
      <c r="F911" s="582"/>
      <c r="G911" s="582"/>
      <c r="H911" s="582"/>
      <c r="I911" s="582"/>
      <c r="J911" s="582"/>
      <c r="K911" s="582"/>
      <c r="L911" s="582"/>
      <c r="M911" s="582"/>
      <c r="N911" s="582"/>
      <c r="O911" s="582"/>
      <c r="P911" s="582"/>
      <c r="Q911" s="582"/>
      <c r="R911" s="582"/>
      <c r="S911" s="582"/>
      <c r="T911" s="582"/>
      <c r="U911" s="582"/>
      <c r="V911" s="582"/>
      <c r="W911" s="582"/>
      <c r="X911" s="582"/>
      <c r="Y911" s="582"/>
      <c r="Z911" s="582"/>
      <c r="AA911" s="582"/>
      <c r="AB911" s="582"/>
    </row>
    <row r="912" spans="6:28" ht="12.75" customHeight="1">
      <c r="F912" s="582"/>
      <c r="G912" s="582"/>
      <c r="H912" s="582"/>
      <c r="I912" s="582"/>
      <c r="J912" s="582"/>
      <c r="K912" s="582"/>
      <c r="L912" s="582"/>
      <c r="M912" s="582"/>
      <c r="N912" s="582"/>
      <c r="O912" s="582"/>
      <c r="P912" s="582"/>
      <c r="Q912" s="582"/>
      <c r="R912" s="582"/>
      <c r="S912" s="582"/>
      <c r="T912" s="582"/>
      <c r="U912" s="582"/>
      <c r="V912" s="582"/>
      <c r="W912" s="582"/>
      <c r="X912" s="582"/>
      <c r="Y912" s="582"/>
      <c r="Z912" s="582"/>
      <c r="AA912" s="582"/>
      <c r="AB912" s="582"/>
    </row>
    <row r="913" spans="6:28" ht="12.75" customHeight="1">
      <c r="F913" s="582"/>
      <c r="G913" s="582"/>
      <c r="H913" s="582"/>
      <c r="I913" s="582"/>
      <c r="J913" s="582"/>
      <c r="K913" s="582"/>
      <c r="L913" s="582"/>
      <c r="M913" s="582"/>
      <c r="N913" s="582"/>
      <c r="O913" s="582"/>
      <c r="P913" s="582"/>
      <c r="Q913" s="582"/>
      <c r="R913" s="582"/>
      <c r="S913" s="582"/>
      <c r="T913" s="582"/>
      <c r="U913" s="582"/>
      <c r="V913" s="582"/>
      <c r="W913" s="582"/>
      <c r="X913" s="582"/>
      <c r="Y913" s="582"/>
      <c r="Z913" s="582"/>
      <c r="AA913" s="582"/>
      <c r="AB913" s="582"/>
    </row>
    <row r="914" spans="6:28" ht="12.75" customHeight="1">
      <c r="F914" s="582"/>
      <c r="G914" s="582"/>
      <c r="H914" s="582"/>
      <c r="I914" s="582"/>
      <c r="J914" s="582"/>
      <c r="K914" s="582"/>
      <c r="L914" s="582"/>
      <c r="M914" s="582"/>
      <c r="N914" s="582"/>
      <c r="O914" s="582"/>
      <c r="P914" s="582"/>
      <c r="Q914" s="582"/>
      <c r="R914" s="582"/>
      <c r="S914" s="582"/>
      <c r="T914" s="582"/>
      <c r="U914" s="582"/>
      <c r="V914" s="582"/>
      <c r="W914" s="582"/>
      <c r="X914" s="582"/>
      <c r="Y914" s="582"/>
      <c r="Z914" s="582"/>
      <c r="AA914" s="582"/>
      <c r="AB914" s="582"/>
    </row>
    <row r="915" spans="6:28" ht="12.75" customHeight="1">
      <c r="F915" s="582"/>
      <c r="G915" s="582"/>
      <c r="H915" s="582"/>
      <c r="I915" s="582"/>
      <c r="J915" s="582"/>
      <c r="K915" s="582"/>
      <c r="L915" s="582"/>
      <c r="M915" s="582"/>
      <c r="N915" s="582"/>
      <c r="O915" s="582"/>
      <c r="P915" s="582"/>
      <c r="Q915" s="582"/>
      <c r="R915" s="582"/>
      <c r="S915" s="582"/>
      <c r="T915" s="582"/>
      <c r="U915" s="582"/>
      <c r="V915" s="582"/>
      <c r="W915" s="582"/>
      <c r="X915" s="582"/>
      <c r="Y915" s="582"/>
      <c r="Z915" s="582"/>
      <c r="AA915" s="582"/>
      <c r="AB915" s="582"/>
    </row>
    <row r="916" spans="6:28" ht="12.75" customHeight="1">
      <c r="F916" s="582"/>
      <c r="G916" s="582"/>
      <c r="H916" s="582"/>
      <c r="I916" s="582"/>
      <c r="J916" s="582"/>
      <c r="K916" s="582"/>
      <c r="L916" s="582"/>
      <c r="M916" s="582"/>
      <c r="N916" s="582"/>
      <c r="O916" s="582"/>
      <c r="P916" s="582"/>
      <c r="Q916" s="582"/>
      <c r="R916" s="582"/>
      <c r="S916" s="582"/>
      <c r="T916" s="582"/>
      <c r="U916" s="582"/>
      <c r="V916" s="582"/>
      <c r="W916" s="582"/>
      <c r="X916" s="582"/>
      <c r="Y916" s="582"/>
      <c r="Z916" s="582"/>
      <c r="AA916" s="582"/>
      <c r="AB916" s="582"/>
    </row>
    <row r="917" spans="6:28" ht="12.75" customHeight="1">
      <c r="F917" s="582"/>
      <c r="G917" s="582"/>
      <c r="H917" s="582"/>
      <c r="I917" s="582"/>
      <c r="J917" s="582"/>
      <c r="K917" s="582"/>
      <c r="L917" s="582"/>
      <c r="M917" s="582"/>
      <c r="N917" s="582"/>
      <c r="O917" s="582"/>
      <c r="P917" s="582"/>
      <c r="Q917" s="582"/>
      <c r="R917" s="582"/>
      <c r="S917" s="582"/>
      <c r="T917" s="582"/>
      <c r="U917" s="582"/>
      <c r="V917" s="582"/>
      <c r="W917" s="582"/>
      <c r="X917" s="582"/>
      <c r="Y917" s="582"/>
      <c r="Z917" s="582"/>
      <c r="AA917" s="582"/>
      <c r="AB917" s="582"/>
    </row>
    <row r="918" spans="6:28" ht="12.75" customHeight="1">
      <c r="F918" s="582"/>
      <c r="G918" s="582"/>
      <c r="H918" s="582"/>
      <c r="I918" s="582"/>
      <c r="J918" s="582"/>
      <c r="K918" s="582"/>
      <c r="L918" s="582"/>
      <c r="M918" s="582"/>
      <c r="N918" s="582"/>
      <c r="O918" s="582"/>
      <c r="P918" s="582"/>
      <c r="Q918" s="582"/>
      <c r="R918" s="582"/>
      <c r="S918" s="582"/>
      <c r="T918" s="582"/>
      <c r="U918" s="582"/>
      <c r="V918" s="582"/>
      <c r="W918" s="582"/>
      <c r="X918" s="582"/>
      <c r="Y918" s="582"/>
      <c r="Z918" s="582"/>
      <c r="AA918" s="582"/>
      <c r="AB918" s="582"/>
    </row>
    <row r="919" spans="6:28" ht="12.75" customHeight="1">
      <c r="F919" s="582"/>
      <c r="G919" s="582"/>
      <c r="H919" s="582"/>
      <c r="I919" s="582"/>
      <c r="J919" s="582"/>
      <c r="K919" s="582"/>
      <c r="L919" s="582"/>
      <c r="M919" s="582"/>
      <c r="N919" s="582"/>
      <c r="O919" s="582"/>
      <c r="P919" s="582"/>
      <c r="Q919" s="582"/>
      <c r="R919" s="582"/>
      <c r="S919" s="582"/>
      <c r="T919" s="582"/>
      <c r="U919" s="582"/>
      <c r="V919" s="582"/>
      <c r="W919" s="582"/>
      <c r="X919" s="582"/>
      <c r="Y919" s="582"/>
      <c r="Z919" s="582"/>
      <c r="AA919" s="582"/>
      <c r="AB919" s="582"/>
    </row>
    <row r="920" spans="6:28" ht="12.75" customHeight="1">
      <c r="F920" s="582"/>
      <c r="G920" s="582"/>
      <c r="H920" s="582"/>
      <c r="I920" s="582"/>
      <c r="J920" s="582"/>
      <c r="K920" s="582"/>
      <c r="L920" s="582"/>
      <c r="M920" s="582"/>
      <c r="N920" s="582"/>
      <c r="O920" s="582"/>
      <c r="P920" s="582"/>
      <c r="Q920" s="582"/>
      <c r="R920" s="582"/>
      <c r="S920" s="582"/>
      <c r="T920" s="582"/>
      <c r="U920" s="582"/>
      <c r="V920" s="582"/>
      <c r="W920" s="582"/>
      <c r="X920" s="582"/>
      <c r="Y920" s="582"/>
      <c r="Z920" s="582"/>
      <c r="AA920" s="582"/>
      <c r="AB920" s="582"/>
    </row>
    <row r="921" spans="6:28" ht="12.75" customHeight="1">
      <c r="F921" s="582"/>
      <c r="G921" s="582"/>
      <c r="H921" s="582"/>
      <c r="I921" s="582"/>
      <c r="J921" s="582"/>
      <c r="K921" s="582"/>
      <c r="L921" s="582"/>
      <c r="M921" s="582"/>
      <c r="N921" s="582"/>
      <c r="O921" s="582"/>
      <c r="P921" s="582"/>
      <c r="Q921" s="582"/>
      <c r="R921" s="582"/>
      <c r="S921" s="582"/>
      <c r="T921" s="582"/>
      <c r="U921" s="582"/>
      <c r="V921" s="582"/>
      <c r="W921" s="582"/>
      <c r="X921" s="582"/>
      <c r="Y921" s="582"/>
      <c r="Z921" s="582"/>
      <c r="AA921" s="582"/>
      <c r="AB921" s="582"/>
    </row>
    <row r="922" spans="6:28" ht="12.75" customHeight="1">
      <c r="F922" s="582"/>
      <c r="G922" s="582"/>
      <c r="H922" s="582"/>
      <c r="I922" s="582"/>
      <c r="J922" s="582"/>
      <c r="K922" s="582"/>
      <c r="L922" s="582"/>
      <c r="M922" s="582"/>
      <c r="N922" s="582"/>
      <c r="O922" s="582"/>
      <c r="P922" s="582"/>
      <c r="Q922" s="582"/>
      <c r="R922" s="582"/>
      <c r="S922" s="582"/>
      <c r="T922" s="582"/>
      <c r="U922" s="582"/>
      <c r="V922" s="582"/>
      <c r="W922" s="582"/>
      <c r="X922" s="582"/>
      <c r="Y922" s="582"/>
      <c r="Z922" s="582"/>
      <c r="AA922" s="582"/>
      <c r="AB922" s="582"/>
    </row>
    <row r="923" spans="6:28" ht="12.75" customHeight="1">
      <c r="F923" s="582"/>
      <c r="G923" s="582"/>
      <c r="H923" s="582"/>
      <c r="I923" s="582"/>
      <c r="J923" s="582"/>
      <c r="K923" s="582"/>
      <c r="L923" s="582"/>
      <c r="M923" s="582"/>
      <c r="N923" s="582"/>
      <c r="O923" s="582"/>
      <c r="P923" s="582"/>
      <c r="Q923" s="582"/>
      <c r="R923" s="582"/>
      <c r="S923" s="582"/>
      <c r="T923" s="582"/>
      <c r="U923" s="582"/>
      <c r="V923" s="582"/>
      <c r="W923" s="582"/>
      <c r="X923" s="582"/>
      <c r="Y923" s="582"/>
      <c r="Z923" s="582"/>
      <c r="AA923" s="582"/>
      <c r="AB923" s="582"/>
    </row>
    <row r="924" spans="6:28" ht="12.75" customHeight="1">
      <c r="F924" s="582"/>
      <c r="G924" s="582"/>
      <c r="H924" s="582"/>
      <c r="I924" s="582"/>
      <c r="J924" s="582"/>
      <c r="K924" s="582"/>
      <c r="L924" s="582"/>
      <c r="M924" s="582"/>
      <c r="N924" s="582"/>
      <c r="O924" s="582"/>
      <c r="P924" s="582"/>
      <c r="Q924" s="582"/>
      <c r="R924" s="582"/>
      <c r="S924" s="582"/>
      <c r="T924" s="582"/>
      <c r="U924" s="582"/>
      <c r="V924" s="582"/>
      <c r="W924" s="582"/>
      <c r="X924" s="582"/>
      <c r="Y924" s="582"/>
      <c r="Z924" s="582"/>
      <c r="AA924" s="582"/>
      <c r="AB924" s="582"/>
    </row>
    <row r="925" spans="6:28" ht="12.75" customHeight="1">
      <c r="F925" s="582"/>
      <c r="G925" s="582"/>
      <c r="H925" s="582"/>
      <c r="I925" s="582"/>
      <c r="J925" s="582"/>
      <c r="K925" s="582"/>
      <c r="L925" s="582"/>
      <c r="M925" s="582"/>
      <c r="N925" s="582"/>
      <c r="O925" s="582"/>
      <c r="P925" s="582"/>
      <c r="Q925" s="582"/>
      <c r="R925" s="582"/>
      <c r="S925" s="582"/>
      <c r="T925" s="582"/>
      <c r="U925" s="582"/>
      <c r="V925" s="582"/>
      <c r="W925" s="582"/>
      <c r="X925" s="582"/>
      <c r="Y925" s="582"/>
      <c r="Z925" s="582"/>
      <c r="AA925" s="582"/>
      <c r="AB925" s="582"/>
    </row>
    <row r="926" spans="6:28" ht="12.75" customHeight="1">
      <c r="F926" s="582"/>
      <c r="G926" s="582"/>
      <c r="H926" s="582"/>
      <c r="I926" s="582"/>
      <c r="J926" s="582"/>
      <c r="K926" s="582"/>
      <c r="L926" s="582"/>
      <c r="M926" s="582"/>
      <c r="N926" s="582"/>
      <c r="O926" s="582"/>
      <c r="P926" s="582"/>
      <c r="Q926" s="582"/>
      <c r="R926" s="582"/>
      <c r="S926" s="582"/>
      <c r="T926" s="582"/>
      <c r="U926" s="582"/>
      <c r="V926" s="582"/>
      <c r="W926" s="582"/>
      <c r="X926" s="582"/>
      <c r="Y926" s="582"/>
      <c r="Z926" s="582"/>
      <c r="AA926" s="582"/>
      <c r="AB926" s="582"/>
    </row>
    <row r="927" spans="6:28" ht="12.75" customHeight="1">
      <c r="F927" s="582"/>
      <c r="G927" s="582"/>
      <c r="H927" s="582"/>
      <c r="I927" s="582"/>
      <c r="J927" s="582"/>
      <c r="K927" s="582"/>
      <c r="L927" s="582"/>
      <c r="M927" s="582"/>
      <c r="N927" s="582"/>
      <c r="O927" s="582"/>
      <c r="P927" s="582"/>
      <c r="Q927" s="582"/>
      <c r="R927" s="582"/>
      <c r="S927" s="582"/>
      <c r="T927" s="582"/>
      <c r="U927" s="582"/>
      <c r="V927" s="582"/>
      <c r="W927" s="582"/>
      <c r="X927" s="582"/>
      <c r="Y927" s="582"/>
      <c r="Z927" s="582"/>
      <c r="AA927" s="582"/>
      <c r="AB927" s="582"/>
    </row>
    <row r="928" spans="6:28" ht="12.75" customHeight="1">
      <c r="F928" s="582"/>
      <c r="G928" s="582"/>
      <c r="H928" s="582"/>
      <c r="I928" s="582"/>
      <c r="J928" s="582"/>
      <c r="K928" s="582"/>
      <c r="L928" s="582"/>
      <c r="M928" s="582"/>
      <c r="N928" s="582"/>
      <c r="O928" s="582"/>
      <c r="P928" s="582"/>
      <c r="Q928" s="582"/>
      <c r="R928" s="582"/>
      <c r="S928" s="582"/>
      <c r="T928" s="582"/>
      <c r="U928" s="582"/>
      <c r="V928" s="582"/>
      <c r="W928" s="582"/>
      <c r="X928" s="582"/>
      <c r="Y928" s="582"/>
      <c r="Z928" s="582"/>
      <c r="AA928" s="582"/>
      <c r="AB928" s="582"/>
    </row>
    <row r="929" spans="6:28" ht="12.75" customHeight="1">
      <c r="F929" s="582"/>
      <c r="G929" s="582"/>
      <c r="H929" s="582"/>
      <c r="I929" s="582"/>
      <c r="J929" s="582"/>
      <c r="K929" s="582"/>
      <c r="L929" s="582"/>
      <c r="M929" s="582"/>
      <c r="N929" s="582"/>
      <c r="O929" s="582"/>
      <c r="P929" s="582"/>
      <c r="Q929" s="582"/>
      <c r="R929" s="582"/>
      <c r="S929" s="582"/>
      <c r="T929" s="582"/>
      <c r="U929" s="582"/>
      <c r="V929" s="582"/>
      <c r="W929" s="582"/>
      <c r="X929" s="582"/>
      <c r="Y929" s="582"/>
      <c r="Z929" s="582"/>
      <c r="AA929" s="582"/>
      <c r="AB929" s="582"/>
    </row>
    <row r="930" spans="6:28" ht="12.75" customHeight="1">
      <c r="F930" s="582"/>
      <c r="G930" s="582"/>
      <c r="H930" s="582"/>
      <c r="I930" s="582"/>
      <c r="J930" s="582"/>
      <c r="K930" s="582"/>
      <c r="L930" s="582"/>
      <c r="M930" s="582"/>
      <c r="N930" s="582"/>
      <c r="O930" s="582"/>
      <c r="P930" s="582"/>
      <c r="Q930" s="582"/>
      <c r="R930" s="582"/>
      <c r="S930" s="582"/>
      <c r="T930" s="582"/>
      <c r="U930" s="582"/>
      <c r="V930" s="582"/>
      <c r="W930" s="582"/>
      <c r="X930" s="582"/>
      <c r="Y930" s="582"/>
      <c r="Z930" s="582"/>
      <c r="AA930" s="582"/>
      <c r="AB930" s="582"/>
    </row>
    <row r="931" spans="6:28" ht="12.75" customHeight="1">
      <c r="F931" s="582"/>
      <c r="G931" s="582"/>
      <c r="H931" s="582"/>
      <c r="I931" s="582"/>
      <c r="J931" s="582"/>
      <c r="K931" s="582"/>
      <c r="L931" s="582"/>
      <c r="M931" s="582"/>
      <c r="N931" s="582"/>
      <c r="O931" s="582"/>
      <c r="P931" s="582"/>
      <c r="Q931" s="582"/>
      <c r="R931" s="582"/>
      <c r="S931" s="582"/>
      <c r="T931" s="582"/>
      <c r="U931" s="582"/>
      <c r="V931" s="582"/>
      <c r="W931" s="582"/>
      <c r="X931" s="582"/>
      <c r="Y931" s="582"/>
      <c r="Z931" s="582"/>
      <c r="AA931" s="582"/>
      <c r="AB931" s="582"/>
    </row>
    <row r="932" spans="6:28" ht="12.75" customHeight="1">
      <c r="F932" s="582"/>
      <c r="G932" s="582"/>
      <c r="H932" s="582"/>
      <c r="I932" s="582"/>
      <c r="J932" s="582"/>
      <c r="K932" s="582"/>
      <c r="L932" s="582"/>
      <c r="M932" s="582"/>
      <c r="N932" s="582"/>
      <c r="O932" s="582"/>
      <c r="P932" s="582"/>
      <c r="Q932" s="582"/>
      <c r="R932" s="582"/>
      <c r="S932" s="582"/>
      <c r="T932" s="582"/>
      <c r="U932" s="582"/>
      <c r="V932" s="582"/>
      <c r="W932" s="582"/>
      <c r="X932" s="582"/>
      <c r="Y932" s="582"/>
      <c r="Z932" s="582"/>
      <c r="AA932" s="582"/>
      <c r="AB932" s="582"/>
    </row>
    <row r="933" spans="6:28" ht="12.75" customHeight="1">
      <c r="F933" s="582"/>
      <c r="G933" s="582"/>
      <c r="H933" s="582"/>
      <c r="I933" s="582"/>
      <c r="J933" s="582"/>
      <c r="K933" s="582"/>
      <c r="L933" s="582"/>
      <c r="M933" s="582"/>
      <c r="N933" s="582"/>
      <c r="O933" s="582"/>
      <c r="P933" s="582"/>
      <c r="Q933" s="582"/>
      <c r="R933" s="582"/>
      <c r="S933" s="582"/>
      <c r="T933" s="582"/>
      <c r="U933" s="582"/>
      <c r="V933" s="582"/>
      <c r="W933" s="582"/>
      <c r="X933" s="582"/>
      <c r="Y933" s="582"/>
      <c r="Z933" s="582"/>
      <c r="AA933" s="582"/>
      <c r="AB933" s="582"/>
    </row>
    <row r="934" spans="6:28" ht="12.75" customHeight="1">
      <c r="F934" s="582"/>
      <c r="G934" s="582"/>
      <c r="H934" s="582"/>
      <c r="I934" s="582"/>
      <c r="J934" s="582"/>
      <c r="K934" s="582"/>
      <c r="L934" s="582"/>
      <c r="M934" s="582"/>
      <c r="N934" s="582"/>
      <c r="O934" s="582"/>
      <c r="P934" s="582"/>
      <c r="Q934" s="582"/>
      <c r="R934" s="582"/>
      <c r="S934" s="582"/>
      <c r="T934" s="582"/>
      <c r="U934" s="582"/>
      <c r="V934" s="582"/>
      <c r="W934" s="582"/>
      <c r="X934" s="582"/>
      <c r="Y934" s="582"/>
      <c r="Z934" s="582"/>
      <c r="AA934" s="582"/>
      <c r="AB934" s="582"/>
    </row>
    <row r="935" spans="6:28" ht="12.75" customHeight="1">
      <c r="F935" s="582"/>
      <c r="G935" s="582"/>
      <c r="H935" s="582"/>
      <c r="I935" s="582"/>
      <c r="J935" s="582"/>
      <c r="K935" s="582"/>
      <c r="L935" s="582"/>
      <c r="M935" s="582"/>
      <c r="N935" s="582"/>
      <c r="O935" s="582"/>
      <c r="P935" s="582"/>
      <c r="Q935" s="582"/>
      <c r="R935" s="582"/>
      <c r="S935" s="582"/>
      <c r="T935" s="582"/>
      <c r="U935" s="582"/>
      <c r="V935" s="582"/>
      <c r="W935" s="582"/>
      <c r="X935" s="582"/>
      <c r="Y935" s="582"/>
      <c r="Z935" s="582"/>
      <c r="AA935" s="582"/>
      <c r="AB935" s="582"/>
    </row>
    <row r="936" spans="6:28" ht="12.75" customHeight="1">
      <c r="F936" s="582"/>
      <c r="G936" s="582"/>
      <c r="H936" s="582"/>
      <c r="I936" s="582"/>
      <c r="J936" s="582"/>
      <c r="K936" s="582"/>
      <c r="L936" s="582"/>
      <c r="M936" s="582"/>
      <c r="N936" s="582"/>
      <c r="O936" s="582"/>
      <c r="P936" s="582"/>
      <c r="Q936" s="582"/>
      <c r="R936" s="582"/>
      <c r="S936" s="582"/>
      <c r="T936" s="582"/>
      <c r="U936" s="582"/>
      <c r="V936" s="582"/>
      <c r="W936" s="582"/>
      <c r="X936" s="582"/>
      <c r="Y936" s="582"/>
      <c r="Z936" s="582"/>
      <c r="AA936" s="582"/>
      <c r="AB936" s="582"/>
    </row>
    <row r="937" spans="6:28" ht="12.75" customHeight="1">
      <c r="F937" s="582"/>
      <c r="G937" s="582"/>
      <c r="H937" s="582"/>
      <c r="I937" s="582"/>
      <c r="J937" s="582"/>
      <c r="K937" s="582"/>
      <c r="L937" s="582"/>
      <c r="M937" s="582"/>
      <c r="N937" s="582"/>
      <c r="O937" s="582"/>
      <c r="P937" s="582"/>
      <c r="Q937" s="582"/>
      <c r="R937" s="582"/>
      <c r="S937" s="582"/>
      <c r="T937" s="582"/>
      <c r="U937" s="582"/>
      <c r="V937" s="582"/>
      <c r="W937" s="582"/>
      <c r="X937" s="582"/>
      <c r="Y937" s="582"/>
      <c r="Z937" s="582"/>
      <c r="AA937" s="582"/>
      <c r="AB937" s="582"/>
    </row>
    <row r="938" spans="6:28" ht="12.75" customHeight="1">
      <c r="F938" s="582"/>
      <c r="G938" s="582"/>
      <c r="H938" s="582"/>
      <c r="I938" s="582"/>
      <c r="J938" s="582"/>
      <c r="K938" s="582"/>
      <c r="L938" s="582"/>
      <c r="M938" s="582"/>
      <c r="N938" s="582"/>
      <c r="O938" s="582"/>
      <c r="P938" s="582"/>
      <c r="Q938" s="582"/>
      <c r="R938" s="582"/>
      <c r="S938" s="582"/>
      <c r="T938" s="582"/>
      <c r="U938" s="582"/>
      <c r="V938" s="582"/>
      <c r="W938" s="582"/>
      <c r="X938" s="582"/>
      <c r="Y938" s="582"/>
      <c r="Z938" s="582"/>
      <c r="AA938" s="582"/>
      <c r="AB938" s="582"/>
    </row>
    <row r="939" spans="6:28" ht="12.75" customHeight="1">
      <c r="F939" s="582"/>
      <c r="G939" s="582"/>
      <c r="H939" s="582"/>
      <c r="I939" s="582"/>
      <c r="J939" s="582"/>
      <c r="K939" s="582"/>
      <c r="L939" s="582"/>
      <c r="M939" s="582"/>
      <c r="N939" s="582"/>
      <c r="O939" s="582"/>
      <c r="P939" s="582"/>
      <c r="Q939" s="582"/>
      <c r="R939" s="582"/>
      <c r="S939" s="582"/>
      <c r="T939" s="582"/>
      <c r="U939" s="582"/>
      <c r="V939" s="582"/>
      <c r="W939" s="582"/>
      <c r="X939" s="582"/>
      <c r="Y939" s="582"/>
      <c r="Z939" s="582"/>
      <c r="AA939" s="582"/>
      <c r="AB939" s="582"/>
    </row>
    <row r="940" spans="6:28" ht="12.75" customHeight="1">
      <c r="F940" s="582"/>
      <c r="G940" s="582"/>
      <c r="H940" s="582"/>
      <c r="I940" s="582"/>
      <c r="J940" s="582"/>
      <c r="K940" s="582"/>
      <c r="L940" s="582"/>
      <c r="M940" s="582"/>
      <c r="N940" s="582"/>
      <c r="O940" s="582"/>
      <c r="P940" s="582"/>
      <c r="Q940" s="582"/>
      <c r="R940" s="582"/>
      <c r="S940" s="582"/>
      <c r="T940" s="582"/>
      <c r="U940" s="582"/>
      <c r="V940" s="582"/>
      <c r="W940" s="582"/>
      <c r="X940" s="582"/>
      <c r="Y940" s="582"/>
      <c r="Z940" s="582"/>
      <c r="AA940" s="582"/>
      <c r="AB940" s="582"/>
    </row>
    <row r="941" spans="6:28" ht="12.75" customHeight="1">
      <c r="F941" s="582"/>
      <c r="G941" s="582"/>
      <c r="H941" s="582"/>
      <c r="I941" s="582"/>
      <c r="J941" s="582"/>
      <c r="K941" s="582"/>
      <c r="L941" s="582"/>
      <c r="M941" s="582"/>
      <c r="N941" s="582"/>
      <c r="O941" s="582"/>
      <c r="P941" s="582"/>
      <c r="Q941" s="582"/>
      <c r="R941" s="582"/>
      <c r="S941" s="582"/>
      <c r="T941" s="582"/>
      <c r="U941" s="582"/>
      <c r="V941" s="582"/>
      <c r="W941" s="582"/>
      <c r="X941" s="582"/>
      <c r="Y941" s="582"/>
      <c r="Z941" s="582"/>
      <c r="AA941" s="582"/>
      <c r="AB941" s="582"/>
    </row>
    <row r="942" spans="6:28" ht="12.75" customHeight="1">
      <c r="F942" s="582"/>
      <c r="G942" s="582"/>
      <c r="H942" s="582"/>
      <c r="I942" s="582"/>
      <c r="J942" s="582"/>
      <c r="K942" s="582"/>
      <c r="L942" s="582"/>
      <c r="M942" s="582"/>
      <c r="N942" s="582"/>
      <c r="O942" s="582"/>
      <c r="P942" s="582"/>
      <c r="Q942" s="582"/>
      <c r="R942" s="582"/>
      <c r="S942" s="582"/>
      <c r="T942" s="582"/>
      <c r="U942" s="582"/>
      <c r="V942" s="582"/>
      <c r="W942" s="582"/>
      <c r="X942" s="582"/>
      <c r="Y942" s="582"/>
      <c r="Z942" s="582"/>
      <c r="AA942" s="582"/>
      <c r="AB942" s="582"/>
    </row>
    <row r="943" spans="6:28" ht="12.75" customHeight="1">
      <c r="F943" s="582"/>
      <c r="G943" s="582"/>
      <c r="H943" s="582"/>
      <c r="I943" s="582"/>
      <c r="J943" s="582"/>
      <c r="K943" s="582"/>
      <c r="L943" s="582"/>
      <c r="M943" s="582"/>
      <c r="N943" s="582"/>
      <c r="O943" s="582"/>
      <c r="P943" s="582"/>
      <c r="Q943" s="582"/>
      <c r="R943" s="582"/>
      <c r="S943" s="582"/>
      <c r="T943" s="582"/>
      <c r="U943" s="582"/>
      <c r="V943" s="582"/>
      <c r="W943" s="582"/>
      <c r="X943" s="582"/>
      <c r="Y943" s="582"/>
      <c r="Z943" s="582"/>
      <c r="AA943" s="582"/>
      <c r="AB943" s="582"/>
    </row>
    <row r="944" spans="6:28" ht="12.75" customHeight="1">
      <c r="F944" s="582"/>
      <c r="G944" s="582"/>
      <c r="H944" s="582"/>
      <c r="I944" s="582"/>
      <c r="J944" s="582"/>
      <c r="K944" s="582"/>
      <c r="L944" s="582"/>
      <c r="M944" s="582"/>
      <c r="N944" s="582"/>
      <c r="O944" s="582"/>
      <c r="P944" s="582"/>
      <c r="Q944" s="582"/>
      <c r="R944" s="582"/>
      <c r="S944" s="582"/>
      <c r="T944" s="582"/>
      <c r="U944" s="582"/>
      <c r="V944" s="582"/>
      <c r="W944" s="582"/>
      <c r="X944" s="582"/>
      <c r="Y944" s="582"/>
      <c r="Z944" s="582"/>
      <c r="AA944" s="582"/>
      <c r="AB944" s="582"/>
    </row>
    <row r="945" spans="6:28" ht="12.75" customHeight="1">
      <c r="F945" s="582"/>
      <c r="G945" s="582"/>
      <c r="H945" s="582"/>
      <c r="I945" s="582"/>
      <c r="J945" s="582"/>
      <c r="K945" s="582"/>
      <c r="L945" s="582"/>
      <c r="M945" s="582"/>
      <c r="N945" s="582"/>
      <c r="O945" s="582"/>
      <c r="P945" s="582"/>
      <c r="Q945" s="582"/>
      <c r="R945" s="582"/>
      <c r="S945" s="582"/>
      <c r="T945" s="582"/>
      <c r="U945" s="582"/>
      <c r="V945" s="582"/>
      <c r="W945" s="582"/>
      <c r="X945" s="582"/>
      <c r="Y945" s="582"/>
      <c r="Z945" s="582"/>
      <c r="AA945" s="582"/>
      <c r="AB945" s="582"/>
    </row>
    <row r="946" spans="6:28" ht="12.75" customHeight="1">
      <c r="F946" s="582"/>
      <c r="G946" s="582"/>
      <c r="H946" s="582"/>
      <c r="I946" s="582"/>
      <c r="J946" s="582"/>
      <c r="K946" s="582"/>
      <c r="L946" s="582"/>
      <c r="M946" s="582"/>
      <c r="N946" s="582"/>
      <c r="O946" s="582"/>
      <c r="P946" s="582"/>
      <c r="Q946" s="582"/>
      <c r="R946" s="582"/>
      <c r="S946" s="582"/>
      <c r="T946" s="582"/>
      <c r="U946" s="582"/>
      <c r="V946" s="582"/>
      <c r="W946" s="582"/>
      <c r="X946" s="582"/>
      <c r="Y946" s="582"/>
      <c r="Z946" s="582"/>
      <c r="AA946" s="582"/>
      <c r="AB946" s="582"/>
    </row>
    <row r="947" spans="6:28" ht="12.75" customHeight="1">
      <c r="F947" s="582"/>
      <c r="G947" s="582"/>
      <c r="H947" s="582"/>
      <c r="I947" s="582"/>
      <c r="J947" s="582"/>
      <c r="K947" s="582"/>
      <c r="L947" s="582"/>
      <c r="M947" s="582"/>
      <c r="N947" s="582"/>
      <c r="O947" s="582"/>
      <c r="P947" s="582"/>
      <c r="Q947" s="582"/>
      <c r="R947" s="582"/>
      <c r="S947" s="582"/>
      <c r="T947" s="582"/>
      <c r="U947" s="582"/>
      <c r="V947" s="582"/>
      <c r="W947" s="582"/>
      <c r="X947" s="582"/>
      <c r="Y947" s="582"/>
      <c r="Z947" s="582"/>
      <c r="AA947" s="582"/>
      <c r="AB947" s="582"/>
    </row>
    <row r="948" spans="6:28" ht="12.75" customHeight="1">
      <c r="F948" s="582"/>
      <c r="G948" s="582"/>
      <c r="H948" s="582"/>
      <c r="I948" s="582"/>
      <c r="J948" s="582"/>
      <c r="K948" s="582"/>
      <c r="L948" s="582"/>
      <c r="M948" s="582"/>
      <c r="N948" s="582"/>
      <c r="O948" s="582"/>
      <c r="P948" s="582"/>
      <c r="Q948" s="582"/>
      <c r="R948" s="582"/>
      <c r="S948" s="582"/>
      <c r="T948" s="582"/>
      <c r="U948" s="582"/>
      <c r="V948" s="582"/>
      <c r="W948" s="582"/>
      <c r="X948" s="582"/>
      <c r="Y948" s="582"/>
      <c r="Z948" s="582"/>
      <c r="AA948" s="582"/>
      <c r="AB948" s="582"/>
    </row>
    <row r="949" spans="6:28" ht="12.75" customHeight="1">
      <c r="F949" s="582"/>
      <c r="G949" s="582"/>
      <c r="H949" s="582"/>
      <c r="I949" s="582"/>
      <c r="J949" s="582"/>
      <c r="K949" s="582"/>
      <c r="L949" s="582"/>
      <c r="M949" s="582"/>
      <c r="N949" s="582"/>
      <c r="O949" s="582"/>
      <c r="P949" s="582"/>
      <c r="Q949" s="582"/>
      <c r="R949" s="582"/>
      <c r="S949" s="582"/>
      <c r="T949" s="582"/>
      <c r="U949" s="582"/>
      <c r="V949" s="582"/>
      <c r="W949" s="582"/>
      <c r="X949" s="582"/>
      <c r="Y949" s="582"/>
      <c r="Z949" s="582"/>
      <c r="AA949" s="582"/>
      <c r="AB949" s="582"/>
    </row>
    <row r="950" spans="6:28" ht="12.75" customHeight="1">
      <c r="F950" s="582"/>
      <c r="G950" s="582"/>
      <c r="H950" s="582"/>
      <c r="I950" s="582"/>
      <c r="J950" s="582"/>
      <c r="K950" s="582"/>
      <c r="L950" s="582"/>
      <c r="M950" s="582"/>
      <c r="N950" s="582"/>
      <c r="O950" s="582"/>
      <c r="P950" s="582"/>
      <c r="Q950" s="582"/>
      <c r="R950" s="582"/>
      <c r="S950" s="582"/>
      <c r="T950" s="582"/>
      <c r="U950" s="582"/>
      <c r="V950" s="582"/>
      <c r="W950" s="582"/>
      <c r="X950" s="582"/>
      <c r="Y950" s="582"/>
      <c r="Z950" s="582"/>
      <c r="AA950" s="582"/>
      <c r="AB950" s="582"/>
    </row>
    <row r="951" spans="6:28" ht="12.75" customHeight="1">
      <c r="F951" s="582"/>
      <c r="G951" s="582"/>
      <c r="H951" s="582"/>
      <c r="I951" s="582"/>
      <c r="J951" s="582"/>
      <c r="K951" s="582"/>
      <c r="L951" s="582"/>
      <c r="M951" s="582"/>
      <c r="N951" s="582"/>
      <c r="O951" s="582"/>
      <c r="P951" s="582"/>
      <c r="Q951" s="582"/>
      <c r="R951" s="582"/>
      <c r="S951" s="582"/>
      <c r="T951" s="582"/>
      <c r="U951" s="582"/>
      <c r="V951" s="582"/>
      <c r="W951" s="582"/>
      <c r="X951" s="582"/>
      <c r="Y951" s="582"/>
      <c r="Z951" s="582"/>
      <c r="AA951" s="582"/>
      <c r="AB951" s="582"/>
    </row>
    <row r="952" spans="6:28" ht="12.75" customHeight="1">
      <c r="F952" s="582"/>
      <c r="G952" s="582"/>
      <c r="H952" s="582"/>
      <c r="I952" s="582"/>
      <c r="J952" s="582"/>
      <c r="K952" s="582"/>
      <c r="L952" s="582"/>
      <c r="M952" s="582"/>
      <c r="N952" s="582"/>
      <c r="O952" s="582"/>
      <c r="P952" s="582"/>
      <c r="Q952" s="582"/>
      <c r="R952" s="582"/>
      <c r="S952" s="582"/>
      <c r="T952" s="582"/>
      <c r="U952" s="582"/>
      <c r="V952" s="582"/>
      <c r="W952" s="582"/>
      <c r="X952" s="582"/>
      <c r="Y952" s="582"/>
      <c r="Z952" s="582"/>
      <c r="AA952" s="582"/>
      <c r="AB952" s="582"/>
    </row>
    <row r="953" spans="6:28" ht="12.75" customHeight="1">
      <c r="F953" s="582"/>
      <c r="G953" s="582"/>
      <c r="H953" s="582"/>
      <c r="I953" s="582"/>
      <c r="J953" s="582"/>
      <c r="K953" s="582"/>
      <c r="L953" s="582"/>
      <c r="M953" s="582"/>
      <c r="N953" s="582"/>
      <c r="O953" s="582"/>
      <c r="P953" s="582"/>
      <c r="Q953" s="582"/>
      <c r="R953" s="582"/>
      <c r="S953" s="582"/>
      <c r="T953" s="582"/>
      <c r="U953" s="582"/>
      <c r="V953" s="582"/>
      <c r="W953" s="582"/>
      <c r="X953" s="582"/>
      <c r="Y953" s="582"/>
      <c r="Z953" s="582"/>
      <c r="AA953" s="582"/>
      <c r="AB953" s="582"/>
    </row>
    <row r="954" spans="6:28" ht="12.75" customHeight="1">
      <c r="F954" s="582"/>
      <c r="G954" s="582"/>
      <c r="H954" s="582"/>
      <c r="I954" s="582"/>
      <c r="J954" s="582"/>
      <c r="K954" s="582"/>
      <c r="L954" s="582"/>
      <c r="M954" s="582"/>
      <c r="N954" s="582"/>
      <c r="O954" s="582"/>
      <c r="P954" s="582"/>
      <c r="Q954" s="582"/>
      <c r="R954" s="582"/>
      <c r="S954" s="582"/>
      <c r="T954" s="582"/>
      <c r="U954" s="582"/>
      <c r="V954" s="582"/>
      <c r="W954" s="582"/>
      <c r="X954" s="582"/>
      <c r="Y954" s="582"/>
      <c r="Z954" s="582"/>
      <c r="AA954" s="582"/>
      <c r="AB954" s="582"/>
    </row>
    <row r="955" spans="6:28" ht="12.75" customHeight="1">
      <c r="F955" s="582"/>
      <c r="G955" s="582"/>
      <c r="H955" s="582"/>
      <c r="I955" s="582"/>
      <c r="J955" s="582"/>
      <c r="K955" s="582"/>
      <c r="L955" s="582"/>
      <c r="M955" s="582"/>
      <c r="N955" s="582"/>
      <c r="O955" s="582"/>
      <c r="P955" s="582"/>
      <c r="Q955" s="582"/>
      <c r="R955" s="582"/>
      <c r="S955" s="582"/>
      <c r="T955" s="582"/>
      <c r="U955" s="582"/>
      <c r="V955" s="582"/>
      <c r="W955" s="582"/>
      <c r="X955" s="582"/>
      <c r="Y955" s="582"/>
      <c r="Z955" s="582"/>
      <c r="AA955" s="582"/>
      <c r="AB955" s="582"/>
    </row>
    <row r="956" spans="6:28" ht="12.75" customHeight="1">
      <c r="F956" s="582"/>
      <c r="G956" s="582"/>
      <c r="H956" s="582"/>
      <c r="I956" s="582"/>
      <c r="J956" s="582"/>
      <c r="K956" s="582"/>
      <c r="L956" s="582"/>
      <c r="M956" s="582"/>
      <c r="N956" s="582"/>
      <c r="O956" s="582"/>
      <c r="P956" s="582"/>
      <c r="Q956" s="582"/>
      <c r="R956" s="582"/>
      <c r="S956" s="582"/>
      <c r="T956" s="582"/>
      <c r="U956" s="582"/>
      <c r="V956" s="582"/>
      <c r="W956" s="582"/>
      <c r="X956" s="582"/>
      <c r="Y956" s="582"/>
      <c r="Z956" s="582"/>
      <c r="AA956" s="582"/>
      <c r="AB956" s="582"/>
    </row>
    <row r="957" spans="6:28" ht="12.75" customHeight="1">
      <c r="F957" s="582"/>
      <c r="G957" s="582"/>
      <c r="H957" s="582"/>
      <c r="I957" s="582"/>
      <c r="J957" s="582"/>
      <c r="K957" s="582"/>
      <c r="L957" s="582"/>
      <c r="M957" s="582"/>
      <c r="N957" s="582"/>
      <c r="O957" s="582"/>
      <c r="P957" s="582"/>
      <c r="Q957" s="582"/>
      <c r="R957" s="582"/>
      <c r="S957" s="582"/>
      <c r="T957" s="582"/>
      <c r="U957" s="582"/>
      <c r="V957" s="582"/>
      <c r="W957" s="582"/>
      <c r="X957" s="582"/>
      <c r="Y957" s="582"/>
      <c r="Z957" s="582"/>
      <c r="AA957" s="582"/>
      <c r="AB957" s="582"/>
    </row>
    <row r="958" spans="6:28" ht="12.75" customHeight="1">
      <c r="F958" s="582"/>
      <c r="G958" s="582"/>
      <c r="H958" s="582"/>
      <c r="I958" s="582"/>
      <c r="J958" s="582"/>
      <c r="K958" s="582"/>
      <c r="L958" s="582"/>
      <c r="M958" s="582"/>
      <c r="N958" s="582"/>
      <c r="O958" s="582"/>
      <c r="P958" s="582"/>
      <c r="Q958" s="582"/>
      <c r="R958" s="582"/>
      <c r="S958" s="582"/>
      <c r="T958" s="582"/>
      <c r="U958" s="582"/>
      <c r="V958" s="582"/>
      <c r="W958" s="582"/>
      <c r="X958" s="582"/>
      <c r="Y958" s="582"/>
      <c r="Z958" s="582"/>
      <c r="AA958" s="582"/>
      <c r="AB958" s="582"/>
    </row>
    <row r="959" spans="6:28" ht="12.75" customHeight="1">
      <c r="F959" s="582"/>
      <c r="G959" s="582"/>
      <c r="H959" s="582"/>
      <c r="I959" s="582"/>
      <c r="J959" s="582"/>
      <c r="K959" s="582"/>
      <c r="L959" s="582"/>
      <c r="M959" s="582"/>
      <c r="N959" s="582"/>
      <c r="O959" s="582"/>
      <c r="P959" s="582"/>
      <c r="Q959" s="582"/>
      <c r="R959" s="582"/>
      <c r="S959" s="582"/>
      <c r="T959" s="582"/>
      <c r="U959" s="582"/>
      <c r="V959" s="582"/>
      <c r="W959" s="582"/>
      <c r="X959" s="582"/>
      <c r="Y959" s="582"/>
      <c r="Z959" s="582"/>
      <c r="AA959" s="582"/>
      <c r="AB959" s="582"/>
    </row>
    <row r="960" spans="6:28" ht="12.75" customHeight="1">
      <c r="F960" s="582"/>
      <c r="G960" s="582"/>
      <c r="H960" s="582"/>
      <c r="I960" s="582"/>
      <c r="J960" s="582"/>
      <c r="K960" s="582"/>
      <c r="L960" s="582"/>
      <c r="M960" s="582"/>
      <c r="N960" s="582"/>
      <c r="O960" s="582"/>
      <c r="P960" s="582"/>
      <c r="Q960" s="582"/>
      <c r="R960" s="582"/>
      <c r="S960" s="582"/>
      <c r="T960" s="582"/>
      <c r="U960" s="582"/>
      <c r="V960" s="582"/>
      <c r="W960" s="582"/>
      <c r="X960" s="582"/>
      <c r="Y960" s="582"/>
      <c r="Z960" s="582"/>
      <c r="AA960" s="582"/>
      <c r="AB960" s="582"/>
    </row>
    <row r="961" spans="6:28" ht="12.75" customHeight="1">
      <c r="F961" s="582"/>
      <c r="G961" s="582"/>
      <c r="H961" s="582"/>
      <c r="I961" s="582"/>
      <c r="J961" s="582"/>
      <c r="K961" s="582"/>
      <c r="L961" s="582"/>
      <c r="M961" s="582"/>
      <c r="N961" s="582"/>
      <c r="O961" s="582"/>
      <c r="P961" s="582"/>
      <c r="Q961" s="582"/>
      <c r="R961" s="582"/>
      <c r="S961" s="582"/>
      <c r="T961" s="582"/>
      <c r="U961" s="582"/>
      <c r="V961" s="582"/>
      <c r="W961" s="582"/>
      <c r="X961" s="582"/>
      <c r="Y961" s="582"/>
      <c r="Z961" s="582"/>
      <c r="AA961" s="582"/>
      <c r="AB961" s="582"/>
    </row>
    <row r="962" spans="6:28" ht="12.75" customHeight="1">
      <c r="F962" s="582"/>
      <c r="G962" s="582"/>
      <c r="H962" s="582"/>
      <c r="I962" s="582"/>
      <c r="J962" s="582"/>
      <c r="K962" s="582"/>
      <c r="L962" s="582"/>
      <c r="M962" s="582"/>
      <c r="N962" s="582"/>
      <c r="O962" s="582"/>
      <c r="P962" s="582"/>
      <c r="Q962" s="582"/>
      <c r="R962" s="582"/>
      <c r="S962" s="582"/>
      <c r="T962" s="582"/>
      <c r="U962" s="582"/>
      <c r="V962" s="582"/>
      <c r="W962" s="582"/>
      <c r="X962" s="582"/>
      <c r="Y962" s="582"/>
      <c r="Z962" s="582"/>
      <c r="AA962" s="582"/>
      <c r="AB962" s="582"/>
    </row>
    <row r="963" spans="6:28" ht="12.75" customHeight="1">
      <c r="F963" s="582"/>
      <c r="G963" s="582"/>
      <c r="H963" s="582"/>
      <c r="I963" s="582"/>
      <c r="J963" s="582"/>
      <c r="K963" s="582"/>
      <c r="L963" s="582"/>
      <c r="M963" s="582"/>
      <c r="N963" s="582"/>
      <c r="O963" s="582"/>
      <c r="P963" s="582"/>
      <c r="Q963" s="582"/>
      <c r="R963" s="582"/>
      <c r="S963" s="582"/>
      <c r="T963" s="582"/>
      <c r="U963" s="582"/>
      <c r="V963" s="582"/>
      <c r="W963" s="582"/>
      <c r="X963" s="582"/>
      <c r="Y963" s="582"/>
      <c r="Z963" s="582"/>
      <c r="AA963" s="582"/>
      <c r="AB963" s="582"/>
    </row>
    <row r="964" spans="6:28" ht="12.75" customHeight="1">
      <c r="F964" s="582"/>
      <c r="G964" s="582"/>
      <c r="H964" s="582"/>
      <c r="I964" s="582"/>
      <c r="J964" s="582"/>
      <c r="K964" s="582"/>
      <c r="L964" s="582"/>
      <c r="M964" s="582"/>
      <c r="N964" s="582"/>
      <c r="O964" s="582"/>
      <c r="P964" s="582"/>
      <c r="Q964" s="582"/>
      <c r="R964" s="582"/>
      <c r="S964" s="582"/>
      <c r="T964" s="582"/>
      <c r="U964" s="582"/>
      <c r="V964" s="582"/>
      <c r="W964" s="582"/>
      <c r="X964" s="582"/>
      <c r="Y964" s="582"/>
      <c r="Z964" s="582"/>
      <c r="AA964" s="582"/>
      <c r="AB964" s="582"/>
    </row>
    <row r="965" spans="6:28" ht="12.75" customHeight="1">
      <c r="F965" s="582"/>
      <c r="G965" s="582"/>
      <c r="H965" s="582"/>
      <c r="I965" s="582"/>
      <c r="J965" s="582"/>
      <c r="K965" s="582"/>
      <c r="L965" s="582"/>
      <c r="M965" s="582"/>
      <c r="N965" s="582"/>
      <c r="O965" s="582"/>
      <c r="P965" s="582"/>
      <c r="Q965" s="582"/>
      <c r="R965" s="582"/>
      <c r="S965" s="582"/>
      <c r="T965" s="582"/>
      <c r="U965" s="582"/>
      <c r="V965" s="582"/>
      <c r="W965" s="582"/>
      <c r="X965" s="582"/>
      <c r="Y965" s="582"/>
      <c r="Z965" s="582"/>
      <c r="AA965" s="582"/>
      <c r="AB965" s="582"/>
    </row>
    <row r="966" spans="6:28" ht="12.75" customHeight="1">
      <c r="F966" s="582"/>
      <c r="G966" s="582"/>
      <c r="H966" s="582"/>
      <c r="I966" s="582"/>
      <c r="J966" s="582"/>
      <c r="K966" s="582"/>
      <c r="L966" s="582"/>
      <c r="M966" s="582"/>
      <c r="N966" s="582"/>
      <c r="O966" s="582"/>
      <c r="P966" s="582"/>
      <c r="Q966" s="582"/>
      <c r="R966" s="582"/>
      <c r="S966" s="582"/>
      <c r="T966" s="582"/>
      <c r="U966" s="582"/>
      <c r="V966" s="582"/>
      <c r="W966" s="582"/>
      <c r="X966" s="582"/>
      <c r="Y966" s="582"/>
      <c r="Z966" s="582"/>
      <c r="AA966" s="582"/>
      <c r="AB966" s="582"/>
    </row>
    <row r="967" spans="6:28" ht="12.75" customHeight="1">
      <c r="F967" s="582"/>
      <c r="G967" s="582"/>
      <c r="H967" s="582"/>
      <c r="I967" s="582"/>
      <c r="J967" s="582"/>
      <c r="K967" s="582"/>
      <c r="L967" s="582"/>
      <c r="M967" s="582"/>
      <c r="N967" s="582"/>
      <c r="O967" s="582"/>
      <c r="P967" s="582"/>
      <c r="Q967" s="582"/>
      <c r="R967" s="582"/>
      <c r="S967" s="582"/>
      <c r="T967" s="582"/>
      <c r="U967" s="582"/>
      <c r="V967" s="582"/>
      <c r="W967" s="582"/>
      <c r="X967" s="582"/>
      <c r="Y967" s="582"/>
      <c r="Z967" s="582"/>
      <c r="AA967" s="582"/>
      <c r="AB967" s="582"/>
    </row>
    <row r="968" spans="6:28" ht="12.75" customHeight="1">
      <c r="F968" s="582"/>
      <c r="G968" s="582"/>
      <c r="H968" s="582"/>
      <c r="I968" s="582"/>
      <c r="J968" s="582"/>
      <c r="K968" s="582"/>
      <c r="L968" s="582"/>
      <c r="M968" s="582"/>
      <c r="N968" s="582"/>
      <c r="O968" s="582"/>
      <c r="P968" s="582"/>
      <c r="Q968" s="582"/>
      <c r="R968" s="582"/>
      <c r="S968" s="582"/>
      <c r="T968" s="582"/>
      <c r="U968" s="582"/>
      <c r="V968" s="582"/>
      <c r="W968" s="582"/>
      <c r="X968" s="582"/>
      <c r="Y968" s="582"/>
      <c r="Z968" s="582"/>
      <c r="AA968" s="582"/>
      <c r="AB968" s="582"/>
    </row>
    <row r="969" spans="6:28" ht="12.75" customHeight="1">
      <c r="F969" s="582"/>
      <c r="G969" s="582"/>
      <c r="H969" s="582"/>
      <c r="I969" s="582"/>
      <c r="J969" s="582"/>
      <c r="K969" s="582"/>
      <c r="L969" s="582"/>
      <c r="M969" s="582"/>
      <c r="N969" s="582"/>
      <c r="O969" s="582"/>
      <c r="P969" s="582"/>
      <c r="Q969" s="582"/>
      <c r="R969" s="582"/>
      <c r="S969" s="582"/>
      <c r="T969" s="582"/>
      <c r="U969" s="582"/>
      <c r="V969" s="582"/>
      <c r="W969" s="582"/>
      <c r="X969" s="582"/>
      <c r="Y969" s="582"/>
      <c r="Z969" s="582"/>
      <c r="AA969" s="582"/>
      <c r="AB969" s="582"/>
    </row>
    <row r="970" spans="6:28" ht="12.75" customHeight="1">
      <c r="F970" s="582"/>
      <c r="G970" s="582"/>
      <c r="H970" s="582"/>
      <c r="I970" s="582"/>
      <c r="J970" s="582"/>
      <c r="K970" s="582"/>
      <c r="L970" s="582"/>
      <c r="M970" s="582"/>
      <c r="N970" s="582"/>
      <c r="O970" s="582"/>
      <c r="P970" s="582"/>
      <c r="Q970" s="582"/>
      <c r="R970" s="582"/>
      <c r="S970" s="582"/>
      <c r="T970" s="582"/>
      <c r="U970" s="582"/>
      <c r="V970" s="582"/>
      <c r="W970" s="582"/>
      <c r="X970" s="582"/>
      <c r="Y970" s="582"/>
      <c r="Z970" s="582"/>
      <c r="AA970" s="582"/>
      <c r="AB970" s="582"/>
    </row>
    <row r="971" spans="6:28" ht="12.75" customHeight="1">
      <c r="F971" s="582"/>
      <c r="G971" s="582"/>
      <c r="H971" s="582"/>
      <c r="I971" s="582"/>
      <c r="J971" s="582"/>
      <c r="K971" s="582"/>
      <c r="L971" s="582"/>
      <c r="M971" s="582"/>
      <c r="N971" s="582"/>
      <c r="O971" s="582"/>
      <c r="P971" s="582"/>
      <c r="Q971" s="582"/>
      <c r="R971" s="582"/>
      <c r="S971" s="582"/>
      <c r="T971" s="582"/>
      <c r="U971" s="582"/>
      <c r="V971" s="582"/>
      <c r="W971" s="582"/>
      <c r="X971" s="582"/>
      <c r="Y971" s="582"/>
      <c r="Z971" s="582"/>
      <c r="AA971" s="582"/>
      <c r="AB971" s="582"/>
    </row>
    <row r="972" spans="6:28" ht="12.75" customHeight="1">
      <c r="F972" s="582"/>
      <c r="G972" s="582"/>
      <c r="H972" s="582"/>
      <c r="I972" s="582"/>
      <c r="J972" s="582"/>
      <c r="K972" s="582"/>
      <c r="L972" s="582"/>
      <c r="M972" s="582"/>
      <c r="N972" s="582"/>
      <c r="O972" s="582"/>
      <c r="P972" s="582"/>
      <c r="Q972" s="582"/>
      <c r="R972" s="582"/>
      <c r="S972" s="582"/>
      <c r="T972" s="582"/>
      <c r="U972" s="582"/>
      <c r="V972" s="582"/>
      <c r="W972" s="582"/>
      <c r="X972" s="582"/>
      <c r="Y972" s="582"/>
      <c r="Z972" s="582"/>
      <c r="AA972" s="582"/>
      <c r="AB972" s="582"/>
    </row>
    <row r="973" spans="6:28" ht="12.75" customHeight="1">
      <c r="F973" s="582"/>
      <c r="G973" s="582"/>
      <c r="H973" s="582"/>
      <c r="I973" s="582"/>
      <c r="J973" s="582"/>
      <c r="K973" s="582"/>
      <c r="L973" s="582"/>
      <c r="M973" s="582"/>
      <c r="N973" s="582"/>
      <c r="O973" s="582"/>
      <c r="P973" s="582"/>
      <c r="Q973" s="582"/>
      <c r="R973" s="582"/>
      <c r="S973" s="582"/>
      <c r="T973" s="582"/>
      <c r="U973" s="582"/>
      <c r="V973" s="582"/>
      <c r="W973" s="582"/>
      <c r="X973" s="582"/>
      <c r="Y973" s="582"/>
      <c r="Z973" s="582"/>
      <c r="AA973" s="582"/>
      <c r="AB973" s="582"/>
    </row>
    <row r="974" spans="6:28" ht="12.75" customHeight="1">
      <c r="F974" s="582"/>
      <c r="G974" s="582"/>
      <c r="H974" s="582"/>
      <c r="I974" s="582"/>
      <c r="J974" s="582"/>
      <c r="K974" s="582"/>
      <c r="L974" s="582"/>
      <c r="M974" s="582"/>
      <c r="N974" s="582"/>
      <c r="O974" s="582"/>
      <c r="P974" s="582"/>
      <c r="Q974" s="582"/>
      <c r="R974" s="582"/>
      <c r="S974" s="582"/>
      <c r="T974" s="582"/>
      <c r="U974" s="582"/>
      <c r="V974" s="582"/>
      <c r="W974" s="582"/>
      <c r="X974" s="582"/>
      <c r="Y974" s="582"/>
      <c r="Z974" s="582"/>
      <c r="AA974" s="582"/>
      <c r="AB974" s="582"/>
    </row>
    <row r="975" spans="6:28" ht="12.75" customHeight="1">
      <c r="F975" s="582"/>
      <c r="G975" s="582"/>
      <c r="H975" s="582"/>
      <c r="I975" s="582"/>
      <c r="J975" s="582"/>
      <c r="K975" s="582"/>
      <c r="L975" s="582"/>
      <c r="M975" s="582"/>
      <c r="N975" s="582"/>
      <c r="O975" s="582"/>
      <c r="P975" s="582"/>
      <c r="Q975" s="582"/>
      <c r="R975" s="582"/>
      <c r="S975" s="582"/>
      <c r="T975" s="582"/>
      <c r="U975" s="582"/>
      <c r="V975" s="582"/>
      <c r="W975" s="582"/>
      <c r="X975" s="582"/>
      <c r="Y975" s="582"/>
      <c r="Z975" s="582"/>
      <c r="AA975" s="582"/>
      <c r="AB975" s="582"/>
    </row>
    <row r="976" spans="6:28" ht="12.75" customHeight="1">
      <c r="F976" s="582"/>
      <c r="G976" s="582"/>
      <c r="H976" s="582"/>
      <c r="I976" s="582"/>
      <c r="J976" s="582"/>
      <c r="K976" s="582"/>
      <c r="L976" s="582"/>
      <c r="M976" s="582"/>
      <c r="N976" s="582"/>
      <c r="O976" s="582"/>
      <c r="P976" s="582"/>
      <c r="Q976" s="582"/>
      <c r="R976" s="582"/>
      <c r="S976" s="582"/>
      <c r="T976" s="582"/>
      <c r="U976" s="582"/>
      <c r="V976" s="582"/>
      <c r="W976" s="582"/>
      <c r="X976" s="582"/>
      <c r="Y976" s="582"/>
      <c r="Z976" s="582"/>
      <c r="AA976" s="582"/>
      <c r="AB976" s="582"/>
    </row>
    <row r="977" spans="6:28" ht="12.75" customHeight="1">
      <c r="F977" s="582"/>
      <c r="G977" s="582"/>
      <c r="H977" s="582"/>
      <c r="I977" s="582"/>
      <c r="J977" s="582"/>
      <c r="K977" s="582"/>
      <c r="L977" s="582"/>
      <c r="M977" s="582"/>
      <c r="N977" s="582"/>
      <c r="O977" s="582"/>
      <c r="P977" s="582"/>
      <c r="Q977" s="582"/>
      <c r="R977" s="582"/>
      <c r="S977" s="582"/>
      <c r="T977" s="582"/>
      <c r="U977" s="582"/>
      <c r="V977" s="582"/>
      <c r="W977" s="582"/>
      <c r="X977" s="582"/>
      <c r="Y977" s="582"/>
      <c r="Z977" s="582"/>
      <c r="AA977" s="582"/>
      <c r="AB977" s="582"/>
    </row>
    <row r="978" spans="6:28" ht="12.75" customHeight="1">
      <c r="F978" s="582"/>
      <c r="G978" s="582"/>
      <c r="H978" s="582"/>
      <c r="I978" s="582"/>
      <c r="J978" s="582"/>
      <c r="K978" s="582"/>
      <c r="L978" s="582"/>
      <c r="M978" s="582"/>
      <c r="N978" s="582"/>
      <c r="O978" s="582"/>
      <c r="P978" s="582"/>
      <c r="Q978" s="582"/>
      <c r="R978" s="582"/>
      <c r="S978" s="582"/>
      <c r="T978" s="582"/>
      <c r="U978" s="582"/>
      <c r="V978" s="582"/>
      <c r="W978" s="582"/>
      <c r="X978" s="582"/>
      <c r="Y978" s="582"/>
      <c r="Z978" s="582"/>
      <c r="AA978" s="582"/>
      <c r="AB978" s="582"/>
    </row>
    <row r="979" spans="6:28" ht="12.75" customHeight="1">
      <c r="F979" s="582"/>
      <c r="G979" s="582"/>
      <c r="H979" s="582"/>
      <c r="I979" s="582"/>
      <c r="J979" s="582"/>
      <c r="K979" s="582"/>
      <c r="L979" s="582"/>
      <c r="M979" s="582"/>
      <c r="N979" s="582"/>
      <c r="O979" s="582"/>
      <c r="P979" s="582"/>
      <c r="Q979" s="582"/>
      <c r="R979" s="582"/>
      <c r="S979" s="582"/>
      <c r="T979" s="582"/>
      <c r="U979" s="582"/>
      <c r="V979" s="582"/>
      <c r="W979" s="582"/>
      <c r="X979" s="582"/>
      <c r="Y979" s="582"/>
      <c r="Z979" s="582"/>
      <c r="AA979" s="582"/>
      <c r="AB979" s="582"/>
    </row>
    <row r="980" spans="6:28" ht="12.75" customHeight="1">
      <c r="F980" s="582"/>
      <c r="G980" s="582"/>
      <c r="H980" s="582"/>
      <c r="I980" s="582"/>
      <c r="J980" s="582"/>
      <c r="K980" s="582"/>
      <c r="L980" s="582"/>
      <c r="M980" s="582"/>
      <c r="N980" s="582"/>
      <c r="O980" s="582"/>
      <c r="P980" s="582"/>
      <c r="Q980" s="582"/>
      <c r="R980" s="582"/>
      <c r="S980" s="582"/>
      <c r="T980" s="582"/>
      <c r="U980" s="582"/>
      <c r="V980" s="582"/>
      <c r="W980" s="582"/>
      <c r="X980" s="582"/>
      <c r="Y980" s="582"/>
      <c r="Z980" s="582"/>
      <c r="AA980" s="582"/>
      <c r="AB980" s="582"/>
    </row>
    <row r="981" spans="6:28" ht="12.75" customHeight="1">
      <c r="F981" s="582"/>
      <c r="G981" s="582"/>
      <c r="H981" s="582"/>
      <c r="I981" s="582"/>
      <c r="J981" s="582"/>
      <c r="K981" s="582"/>
      <c r="L981" s="582"/>
      <c r="M981" s="582"/>
      <c r="N981" s="582"/>
      <c r="O981" s="582"/>
      <c r="P981" s="582"/>
      <c r="Q981" s="582"/>
      <c r="R981" s="582"/>
      <c r="S981" s="582"/>
      <c r="T981" s="582"/>
      <c r="U981" s="582"/>
      <c r="V981" s="582"/>
      <c r="W981" s="582"/>
      <c r="X981" s="582"/>
      <c r="Y981" s="582"/>
      <c r="Z981" s="582"/>
      <c r="AA981" s="582"/>
      <c r="AB981" s="582"/>
    </row>
    <row r="982" spans="6:28" ht="12.75" customHeight="1">
      <c r="F982" s="582"/>
      <c r="G982" s="582"/>
      <c r="H982" s="582"/>
      <c r="I982" s="582"/>
      <c r="J982" s="582"/>
      <c r="K982" s="582"/>
      <c r="L982" s="582"/>
      <c r="M982" s="582"/>
      <c r="N982" s="582"/>
      <c r="O982" s="582"/>
      <c r="P982" s="582"/>
      <c r="Q982" s="582"/>
      <c r="R982" s="582"/>
      <c r="S982" s="582"/>
      <c r="T982" s="582"/>
      <c r="U982" s="582"/>
      <c r="V982" s="582"/>
      <c r="W982" s="582"/>
      <c r="X982" s="582"/>
      <c r="Y982" s="582"/>
      <c r="Z982" s="582"/>
      <c r="AA982" s="582"/>
      <c r="AB982" s="582"/>
    </row>
    <row r="983" spans="6:28" ht="12.75" customHeight="1">
      <c r="F983" s="582"/>
      <c r="G983" s="582"/>
      <c r="H983" s="582"/>
      <c r="I983" s="582"/>
      <c r="J983" s="582"/>
      <c r="K983" s="582"/>
      <c r="L983" s="582"/>
      <c r="M983" s="582"/>
      <c r="N983" s="582"/>
      <c r="O983" s="582"/>
      <c r="P983" s="582"/>
      <c r="Q983" s="582"/>
      <c r="R983" s="582"/>
      <c r="S983" s="582"/>
      <c r="T983" s="582"/>
      <c r="U983" s="582"/>
      <c r="V983" s="582"/>
      <c r="W983" s="582"/>
      <c r="X983" s="582"/>
      <c r="Y983" s="582"/>
      <c r="Z983" s="582"/>
      <c r="AA983" s="582"/>
      <c r="AB983" s="582"/>
    </row>
    <row r="984" spans="6:28" ht="12.75" customHeight="1">
      <c r="F984" s="582"/>
      <c r="G984" s="582"/>
      <c r="H984" s="582"/>
      <c r="I984" s="582"/>
      <c r="J984" s="582"/>
      <c r="K984" s="582"/>
      <c r="L984" s="582"/>
      <c r="M984" s="582"/>
      <c r="N984" s="582"/>
      <c r="O984" s="582"/>
      <c r="P984" s="582"/>
      <c r="Q984" s="582"/>
      <c r="R984" s="582"/>
      <c r="S984" s="582"/>
      <c r="T984" s="582"/>
      <c r="U984" s="582"/>
      <c r="V984" s="582"/>
      <c r="W984" s="582"/>
      <c r="X984" s="582"/>
      <c r="Y984" s="582"/>
      <c r="Z984" s="582"/>
      <c r="AA984" s="582"/>
      <c r="AB984" s="582"/>
    </row>
    <row r="985" spans="6:28" ht="12.75" customHeight="1">
      <c r="F985" s="582"/>
      <c r="G985" s="582"/>
      <c r="H985" s="582"/>
      <c r="I985" s="582"/>
      <c r="J985" s="582"/>
      <c r="K985" s="582"/>
      <c r="L985" s="582"/>
      <c r="M985" s="582"/>
      <c r="N985" s="582"/>
      <c r="O985" s="582"/>
      <c r="P985" s="582"/>
      <c r="Q985" s="582"/>
      <c r="R985" s="582"/>
      <c r="S985" s="582"/>
      <c r="T985" s="582"/>
      <c r="U985" s="582"/>
      <c r="V985" s="582"/>
      <c r="W985" s="582"/>
      <c r="X985" s="582"/>
      <c r="Y985" s="582"/>
      <c r="Z985" s="582"/>
      <c r="AA985" s="582"/>
      <c r="AB985" s="582"/>
    </row>
    <row r="986" spans="6:28" ht="12.75" customHeight="1">
      <c r="F986" s="582"/>
      <c r="G986" s="582"/>
      <c r="H986" s="582"/>
      <c r="I986" s="582"/>
      <c r="J986" s="582"/>
      <c r="K986" s="582"/>
      <c r="L986" s="582"/>
      <c r="M986" s="582"/>
      <c r="N986" s="582"/>
      <c r="O986" s="582"/>
      <c r="P986" s="582"/>
      <c r="Q986" s="582"/>
      <c r="R986" s="582"/>
      <c r="S986" s="582"/>
      <c r="T986" s="582"/>
      <c r="U986" s="582"/>
      <c r="V986" s="582"/>
      <c r="W986" s="582"/>
      <c r="X986" s="582"/>
      <c r="Y986" s="582"/>
      <c r="Z986" s="582"/>
      <c r="AA986" s="582"/>
      <c r="AB986" s="582"/>
    </row>
    <row r="987" spans="6:28" ht="12.75" customHeight="1">
      <c r="F987" s="582"/>
      <c r="G987" s="582"/>
      <c r="H987" s="582"/>
      <c r="I987" s="582"/>
      <c r="J987" s="582"/>
      <c r="K987" s="582"/>
      <c r="L987" s="582"/>
      <c r="M987" s="582"/>
      <c r="N987" s="582"/>
      <c r="O987" s="582"/>
      <c r="P987" s="582"/>
      <c r="Q987" s="582"/>
      <c r="R987" s="582"/>
      <c r="S987" s="582"/>
      <c r="T987" s="582"/>
      <c r="U987" s="582"/>
      <c r="V987" s="582"/>
      <c r="W987" s="582"/>
      <c r="X987" s="582"/>
      <c r="Y987" s="582"/>
      <c r="Z987" s="582"/>
      <c r="AA987" s="582"/>
      <c r="AB987" s="582"/>
    </row>
    <row r="988" spans="6:28" ht="12.75" customHeight="1">
      <c r="F988" s="582"/>
      <c r="G988" s="582"/>
      <c r="H988" s="582"/>
      <c r="I988" s="582"/>
      <c r="J988" s="582"/>
      <c r="K988" s="582"/>
      <c r="L988" s="582"/>
      <c r="M988" s="582"/>
      <c r="N988" s="582"/>
      <c r="O988" s="582"/>
      <c r="P988" s="582"/>
      <c r="Q988" s="582"/>
      <c r="R988" s="582"/>
      <c r="S988" s="582"/>
      <c r="T988" s="582"/>
      <c r="U988" s="582"/>
      <c r="V988" s="582"/>
      <c r="W988" s="582"/>
      <c r="X988" s="582"/>
      <c r="Y988" s="582"/>
      <c r="Z988" s="582"/>
      <c r="AA988" s="582"/>
      <c r="AB988" s="582"/>
    </row>
    <row r="989" spans="6:28" ht="12.75" customHeight="1">
      <c r="F989" s="582"/>
      <c r="G989" s="582"/>
      <c r="H989" s="582"/>
      <c r="I989" s="582"/>
      <c r="J989" s="582"/>
      <c r="K989" s="582"/>
      <c r="L989" s="582"/>
      <c r="M989" s="582"/>
      <c r="N989" s="582"/>
      <c r="O989" s="582"/>
      <c r="P989" s="582"/>
      <c r="Q989" s="582"/>
      <c r="R989" s="582"/>
      <c r="S989" s="582"/>
      <c r="T989" s="582"/>
      <c r="U989" s="582"/>
      <c r="V989" s="582"/>
      <c r="W989" s="582"/>
      <c r="X989" s="582"/>
      <c r="Y989" s="582"/>
      <c r="Z989" s="582"/>
      <c r="AA989" s="582"/>
      <c r="AB989" s="582"/>
    </row>
    <row r="990" spans="6:28" ht="12.75" customHeight="1">
      <c r="F990" s="582"/>
      <c r="G990" s="582"/>
      <c r="H990" s="582"/>
      <c r="I990" s="582"/>
      <c r="J990" s="582"/>
      <c r="K990" s="582"/>
      <c r="L990" s="582"/>
      <c r="M990" s="582"/>
      <c r="N990" s="582"/>
      <c r="O990" s="582"/>
      <c r="P990" s="582"/>
      <c r="Q990" s="582"/>
      <c r="R990" s="582"/>
      <c r="S990" s="582"/>
      <c r="T990" s="582"/>
      <c r="U990" s="582"/>
      <c r="V990" s="582"/>
      <c r="W990" s="582"/>
      <c r="X990" s="582"/>
      <c r="Y990" s="582"/>
      <c r="Z990" s="582"/>
      <c r="AA990" s="582"/>
      <c r="AB990" s="582"/>
    </row>
    <row r="991" spans="6:28" ht="12.75" customHeight="1">
      <c r="F991" s="582"/>
      <c r="G991" s="582"/>
      <c r="H991" s="582"/>
      <c r="I991" s="582"/>
      <c r="J991" s="582"/>
      <c r="K991" s="582"/>
      <c r="L991" s="582"/>
      <c r="M991" s="582"/>
      <c r="N991" s="582"/>
      <c r="O991" s="582"/>
      <c r="P991" s="582"/>
      <c r="Q991" s="582"/>
      <c r="R991" s="582"/>
      <c r="S991" s="582"/>
      <c r="T991" s="582"/>
      <c r="U991" s="582"/>
      <c r="V991" s="582"/>
      <c r="W991" s="582"/>
      <c r="X991" s="582"/>
      <c r="Y991" s="582"/>
      <c r="Z991" s="582"/>
      <c r="AA991" s="582"/>
      <c r="AB991" s="582"/>
    </row>
    <row r="992" spans="6:28" ht="12.75" customHeight="1">
      <c r="F992" s="582"/>
      <c r="G992" s="582"/>
      <c r="H992" s="582"/>
      <c r="I992" s="582"/>
      <c r="J992" s="582"/>
      <c r="K992" s="582"/>
      <c r="L992" s="582"/>
      <c r="M992" s="582"/>
      <c r="N992" s="582"/>
      <c r="O992" s="582"/>
      <c r="P992" s="582"/>
      <c r="Q992" s="582"/>
      <c r="R992" s="582"/>
      <c r="S992" s="582"/>
      <c r="T992" s="582"/>
      <c r="U992" s="582"/>
      <c r="V992" s="582"/>
      <c r="W992" s="582"/>
      <c r="X992" s="582"/>
      <c r="Y992" s="582"/>
      <c r="Z992" s="582"/>
      <c r="AA992" s="582"/>
      <c r="AB992" s="582"/>
    </row>
    <row r="993" spans="6:28" ht="12.75" customHeight="1">
      <c r="F993" s="582"/>
      <c r="G993" s="582"/>
      <c r="H993" s="582"/>
      <c r="I993" s="582"/>
      <c r="J993" s="582"/>
      <c r="K993" s="582"/>
      <c r="L993" s="582"/>
      <c r="M993" s="582"/>
      <c r="N993" s="582"/>
      <c r="O993" s="582"/>
      <c r="P993" s="582"/>
      <c r="Q993" s="582"/>
      <c r="R993" s="582"/>
      <c r="S993" s="582"/>
      <c r="T993" s="582"/>
      <c r="U993" s="582"/>
      <c r="V993" s="582"/>
      <c r="W993" s="582"/>
      <c r="X993" s="582"/>
      <c r="Y993" s="582"/>
      <c r="Z993" s="582"/>
      <c r="AA993" s="582"/>
      <c r="AB993" s="582"/>
    </row>
    <row r="994" spans="6:28" ht="12.75" customHeight="1">
      <c r="F994" s="582"/>
      <c r="G994" s="582"/>
      <c r="H994" s="582"/>
      <c r="I994" s="582"/>
      <c r="J994" s="582"/>
      <c r="K994" s="582"/>
      <c r="L994" s="582"/>
      <c r="M994" s="582"/>
      <c r="N994" s="582"/>
      <c r="O994" s="582"/>
      <c r="P994" s="582"/>
      <c r="Q994" s="582"/>
      <c r="R994" s="582"/>
      <c r="S994" s="582"/>
      <c r="T994" s="582"/>
      <c r="U994" s="582"/>
      <c r="V994" s="582"/>
      <c r="W994" s="582"/>
      <c r="X994" s="582"/>
      <c r="Y994" s="582"/>
      <c r="Z994" s="582"/>
      <c r="AA994" s="582"/>
      <c r="AB994" s="582"/>
    </row>
    <row r="995" spans="6:28" ht="12.75" customHeight="1">
      <c r="F995" s="582"/>
      <c r="G995" s="582"/>
      <c r="H995" s="582"/>
      <c r="I995" s="582"/>
      <c r="J995" s="582"/>
      <c r="K995" s="582"/>
      <c r="L995" s="582"/>
      <c r="M995" s="582"/>
      <c r="N995" s="582"/>
      <c r="O995" s="582"/>
      <c r="P995" s="582"/>
      <c r="Q995" s="582"/>
      <c r="R995" s="582"/>
      <c r="S995" s="582"/>
      <c r="T995" s="582"/>
      <c r="U995" s="582"/>
      <c r="V995" s="582"/>
      <c r="W995" s="582"/>
      <c r="X995" s="582"/>
      <c r="Y995" s="582"/>
      <c r="Z995" s="582"/>
      <c r="AA995" s="582"/>
      <c r="AB995" s="582"/>
    </row>
    <row r="996" spans="6:28" ht="12.75" customHeight="1">
      <c r="F996" s="582"/>
      <c r="G996" s="582"/>
      <c r="H996" s="582"/>
      <c r="I996" s="582"/>
      <c r="J996" s="582"/>
      <c r="K996" s="582"/>
      <c r="L996" s="582"/>
      <c r="M996" s="582"/>
      <c r="N996" s="582"/>
      <c r="O996" s="582"/>
      <c r="P996" s="582"/>
      <c r="Q996" s="582"/>
      <c r="R996" s="582"/>
      <c r="S996" s="582"/>
      <c r="T996" s="582"/>
      <c r="U996" s="582"/>
      <c r="V996" s="582"/>
      <c r="W996" s="582"/>
      <c r="X996" s="582"/>
      <c r="Y996" s="582"/>
      <c r="Z996" s="582"/>
      <c r="AA996" s="582"/>
      <c r="AB996" s="582"/>
    </row>
    <row r="997" spans="6:28" ht="12.75" customHeight="1">
      <c r="F997" s="582"/>
      <c r="G997" s="582"/>
      <c r="H997" s="582"/>
      <c r="I997" s="582"/>
      <c r="J997" s="582"/>
      <c r="K997" s="582"/>
      <c r="L997" s="582"/>
      <c r="M997" s="582"/>
      <c r="N997" s="582"/>
      <c r="O997" s="582"/>
      <c r="P997" s="582"/>
      <c r="Q997" s="582"/>
      <c r="R997" s="582"/>
      <c r="S997" s="582"/>
      <c r="T997" s="582"/>
      <c r="U997" s="582"/>
      <c r="V997" s="582"/>
      <c r="W997" s="582"/>
      <c r="X997" s="582"/>
      <c r="Y997" s="582"/>
      <c r="Z997" s="582"/>
      <c r="AA997" s="582"/>
      <c r="AB997" s="582"/>
    </row>
    <row r="998" spans="6:28" ht="12.75" customHeight="1">
      <c r="F998" s="582"/>
      <c r="G998" s="582"/>
      <c r="H998" s="582"/>
      <c r="I998" s="582"/>
      <c r="J998" s="582"/>
      <c r="K998" s="582"/>
      <c r="L998" s="582"/>
      <c r="M998" s="582"/>
      <c r="N998" s="582"/>
      <c r="O998" s="582"/>
      <c r="P998" s="582"/>
      <c r="Q998" s="582"/>
      <c r="R998" s="582"/>
      <c r="S998" s="582"/>
      <c r="T998" s="582"/>
      <c r="U998" s="582"/>
      <c r="V998" s="582"/>
      <c r="W998" s="582"/>
      <c r="X998" s="582"/>
      <c r="Y998" s="582"/>
      <c r="Z998" s="582"/>
      <c r="AA998" s="582"/>
      <c r="AB998" s="582"/>
    </row>
    <row r="999" spans="6:28" ht="12.75" customHeight="1">
      <c r="F999" s="582"/>
      <c r="G999" s="582"/>
      <c r="H999" s="582"/>
      <c r="I999" s="582"/>
      <c r="J999" s="582"/>
      <c r="K999" s="582"/>
      <c r="L999" s="582"/>
      <c r="M999" s="582"/>
      <c r="N999" s="582"/>
      <c r="O999" s="582"/>
      <c r="P999" s="582"/>
      <c r="Q999" s="582"/>
      <c r="R999" s="582"/>
      <c r="S999" s="582"/>
      <c r="T999" s="582"/>
      <c r="U999" s="582"/>
      <c r="V999" s="582"/>
      <c r="W999" s="582"/>
      <c r="X999" s="582"/>
      <c r="Y999" s="582"/>
      <c r="Z999" s="582"/>
      <c r="AA999" s="582"/>
      <c r="AB999" s="582"/>
    </row>
    <row r="1000" spans="6:28" ht="12.75" customHeight="1">
      <c r="F1000" s="582"/>
      <c r="G1000" s="582"/>
      <c r="H1000" s="582"/>
      <c r="I1000" s="582"/>
      <c r="J1000" s="582"/>
      <c r="K1000" s="582"/>
      <c r="L1000" s="582"/>
      <c r="M1000" s="582"/>
      <c r="N1000" s="582"/>
      <c r="O1000" s="582"/>
      <c r="P1000" s="582"/>
      <c r="Q1000" s="582"/>
      <c r="R1000" s="582"/>
      <c r="S1000" s="582"/>
      <c r="T1000" s="582"/>
      <c r="U1000" s="582"/>
      <c r="V1000" s="582"/>
      <c r="W1000" s="582"/>
      <c r="X1000" s="582"/>
      <c r="Y1000" s="582"/>
      <c r="Z1000" s="582"/>
      <c r="AA1000" s="582"/>
      <c r="AB1000" s="582"/>
    </row>
    <row r="1001" spans="6:28" ht="12.75" customHeight="1">
      <c r="F1001" s="582"/>
      <c r="G1001" s="582"/>
      <c r="H1001" s="582"/>
      <c r="I1001" s="582"/>
      <c r="J1001" s="582"/>
      <c r="K1001" s="582"/>
      <c r="L1001" s="582"/>
      <c r="M1001" s="582"/>
      <c r="N1001" s="582"/>
      <c r="O1001" s="582"/>
      <c r="P1001" s="582"/>
      <c r="Q1001" s="582"/>
      <c r="R1001" s="582"/>
      <c r="S1001" s="582"/>
      <c r="T1001" s="582"/>
      <c r="U1001" s="582"/>
      <c r="V1001" s="582"/>
      <c r="W1001" s="582"/>
      <c r="X1001" s="582"/>
      <c r="Y1001" s="582"/>
      <c r="Z1001" s="582"/>
      <c r="AA1001" s="582"/>
      <c r="AB1001" s="582"/>
    </row>
    <row r="1002" spans="6:28" ht="12.75" customHeight="1">
      <c r="F1002" s="582"/>
      <c r="G1002" s="582"/>
      <c r="H1002" s="582"/>
      <c r="I1002" s="582"/>
      <c r="J1002" s="582"/>
      <c r="K1002" s="582"/>
      <c r="L1002" s="582"/>
      <c r="M1002" s="582"/>
      <c r="N1002" s="582"/>
      <c r="O1002" s="582"/>
      <c r="P1002" s="582"/>
      <c r="Q1002" s="582"/>
      <c r="R1002" s="582"/>
      <c r="S1002" s="582"/>
      <c r="T1002" s="582"/>
      <c r="U1002" s="582"/>
      <c r="V1002" s="582"/>
      <c r="W1002" s="582"/>
      <c r="X1002" s="582"/>
      <c r="Y1002" s="582"/>
      <c r="Z1002" s="582"/>
      <c r="AA1002" s="582"/>
      <c r="AB1002" s="582"/>
    </row>
    <row r="1003" spans="6:28" ht="12.75" customHeight="1">
      <c r="F1003" s="582"/>
      <c r="G1003" s="582"/>
      <c r="H1003" s="582"/>
      <c r="I1003" s="582"/>
      <c r="J1003" s="582"/>
      <c r="K1003" s="582"/>
      <c r="L1003" s="582"/>
      <c r="M1003" s="582"/>
      <c r="N1003" s="582"/>
      <c r="O1003" s="582"/>
      <c r="P1003" s="582"/>
      <c r="Q1003" s="582"/>
      <c r="R1003" s="582"/>
      <c r="S1003" s="582"/>
      <c r="T1003" s="582"/>
      <c r="U1003" s="582"/>
      <c r="V1003" s="582"/>
      <c r="W1003" s="582"/>
      <c r="X1003" s="582"/>
      <c r="Y1003" s="582"/>
      <c r="Z1003" s="582"/>
      <c r="AA1003" s="582"/>
      <c r="AB1003" s="582"/>
    </row>
    <row r="1004" spans="6:28" ht="12.75" customHeight="1">
      <c r="F1004" s="582"/>
      <c r="G1004" s="582"/>
      <c r="H1004" s="582"/>
      <c r="I1004" s="582"/>
      <c r="J1004" s="582"/>
      <c r="K1004" s="582"/>
      <c r="L1004" s="582"/>
      <c r="M1004" s="582"/>
      <c r="N1004" s="582"/>
      <c r="O1004" s="582"/>
      <c r="P1004" s="582"/>
      <c r="Q1004" s="582"/>
      <c r="R1004" s="582"/>
      <c r="S1004" s="582"/>
      <c r="T1004" s="582"/>
      <c r="U1004" s="582"/>
      <c r="V1004" s="582"/>
      <c r="W1004" s="582"/>
      <c r="X1004" s="582"/>
      <c r="Y1004" s="582"/>
      <c r="Z1004" s="582"/>
      <c r="AA1004" s="582"/>
      <c r="AB1004" s="582"/>
    </row>
    <row r="1005" spans="6:28" ht="12.75" customHeight="1">
      <c r="F1005" s="582"/>
      <c r="G1005" s="582"/>
      <c r="H1005" s="582"/>
      <c r="I1005" s="582"/>
      <c r="J1005" s="582"/>
      <c r="K1005" s="582"/>
      <c r="L1005" s="582"/>
      <c r="M1005" s="582"/>
      <c r="N1005" s="582"/>
      <c r="O1005" s="582"/>
      <c r="P1005" s="582"/>
      <c r="Q1005" s="582"/>
      <c r="R1005" s="582"/>
      <c r="S1005" s="582"/>
      <c r="T1005" s="582"/>
      <c r="U1005" s="582"/>
      <c r="V1005" s="582"/>
      <c r="W1005" s="582"/>
      <c r="X1005" s="582"/>
      <c r="Y1005" s="582"/>
      <c r="Z1005" s="582"/>
      <c r="AA1005" s="582"/>
      <c r="AB1005" s="582"/>
    </row>
    <row r="1006" spans="6:28" ht="12.75" customHeight="1">
      <c r="F1006" s="582"/>
      <c r="G1006" s="582"/>
      <c r="H1006" s="582"/>
      <c r="I1006" s="582"/>
      <c r="J1006" s="582"/>
      <c r="K1006" s="582"/>
      <c r="L1006" s="582"/>
      <c r="M1006" s="582"/>
      <c r="N1006" s="582"/>
      <c r="O1006" s="582"/>
      <c r="P1006" s="582"/>
      <c r="Q1006" s="582"/>
      <c r="R1006" s="582"/>
      <c r="S1006" s="582"/>
      <c r="T1006" s="582"/>
      <c r="U1006" s="582"/>
      <c r="V1006" s="582"/>
      <c r="W1006" s="582"/>
      <c r="X1006" s="582"/>
      <c r="Y1006" s="582"/>
      <c r="Z1006" s="582"/>
      <c r="AA1006" s="582"/>
      <c r="AB1006" s="582"/>
    </row>
    <row r="1007" spans="6:28" ht="12.75" customHeight="1">
      <c r="F1007" s="582"/>
      <c r="G1007" s="582"/>
      <c r="H1007" s="582"/>
      <c r="I1007" s="582"/>
      <c r="J1007" s="582"/>
      <c r="K1007" s="582"/>
      <c r="L1007" s="582"/>
      <c r="M1007" s="582"/>
      <c r="N1007" s="582"/>
      <c r="O1007" s="582"/>
      <c r="P1007" s="582"/>
      <c r="Q1007" s="582"/>
      <c r="R1007" s="582"/>
      <c r="S1007" s="582"/>
      <c r="T1007" s="582"/>
      <c r="U1007" s="582"/>
      <c r="V1007" s="582"/>
      <c r="W1007" s="582"/>
      <c r="X1007" s="582"/>
      <c r="Y1007" s="582"/>
      <c r="Z1007" s="582"/>
      <c r="AA1007" s="582"/>
      <c r="AB1007" s="582"/>
    </row>
    <row r="1008" spans="6:28" ht="12.75" customHeight="1">
      <c r="F1008" s="582"/>
      <c r="G1008" s="582"/>
      <c r="H1008" s="582"/>
      <c r="I1008" s="582"/>
      <c r="J1008" s="582"/>
      <c r="K1008" s="582"/>
      <c r="L1008" s="582"/>
      <c r="M1008" s="582"/>
      <c r="N1008" s="582"/>
      <c r="O1008" s="582"/>
      <c r="P1008" s="582"/>
      <c r="Q1008" s="582"/>
      <c r="R1008" s="582"/>
      <c r="S1008" s="582"/>
      <c r="T1008" s="582"/>
      <c r="U1008" s="582"/>
      <c r="V1008" s="582"/>
      <c r="W1008" s="582"/>
      <c r="X1008" s="582"/>
      <c r="Y1008" s="582"/>
      <c r="Z1008" s="582"/>
      <c r="AA1008" s="582"/>
      <c r="AB1008" s="582"/>
    </row>
    <row r="1009" spans="6:28" ht="12.75" customHeight="1">
      <c r="F1009" s="582"/>
      <c r="G1009" s="582"/>
      <c r="H1009" s="582"/>
      <c r="I1009" s="582"/>
      <c r="J1009" s="582"/>
      <c r="K1009" s="582"/>
      <c r="L1009" s="582"/>
      <c r="M1009" s="582"/>
      <c r="N1009" s="582"/>
      <c r="O1009" s="582"/>
      <c r="P1009" s="582"/>
      <c r="Q1009" s="582"/>
      <c r="R1009" s="582"/>
      <c r="S1009" s="582"/>
      <c r="T1009" s="582"/>
      <c r="U1009" s="582"/>
      <c r="V1009" s="582"/>
      <c r="W1009" s="582"/>
      <c r="X1009" s="582"/>
      <c r="Y1009" s="582"/>
      <c r="Z1009" s="582"/>
      <c r="AA1009" s="582"/>
      <c r="AB1009" s="582"/>
    </row>
    <row r="1010" spans="6:28" ht="12.75" customHeight="1">
      <c r="F1010" s="582"/>
      <c r="G1010" s="582"/>
      <c r="H1010" s="582"/>
      <c r="I1010" s="582"/>
      <c r="J1010" s="582"/>
      <c r="K1010" s="582"/>
      <c r="L1010" s="582"/>
      <c r="M1010" s="582"/>
      <c r="N1010" s="582"/>
      <c r="O1010" s="582"/>
      <c r="P1010" s="582"/>
      <c r="Q1010" s="582"/>
      <c r="R1010" s="582"/>
      <c r="S1010" s="582"/>
      <c r="T1010" s="582"/>
      <c r="U1010" s="582"/>
      <c r="V1010" s="582"/>
      <c r="W1010" s="582"/>
      <c r="X1010" s="582"/>
      <c r="Y1010" s="582"/>
      <c r="Z1010" s="582"/>
      <c r="AA1010" s="582"/>
      <c r="AB1010" s="582"/>
    </row>
    <row r="1011" spans="6:28" ht="12.75" customHeight="1">
      <c r="F1011" s="582"/>
      <c r="G1011" s="582"/>
      <c r="H1011" s="582"/>
      <c r="I1011" s="582"/>
      <c r="J1011" s="582"/>
      <c r="K1011" s="582"/>
      <c r="L1011" s="582"/>
      <c r="M1011" s="582"/>
      <c r="N1011" s="582"/>
      <c r="O1011" s="582"/>
      <c r="P1011" s="582"/>
      <c r="Q1011" s="582"/>
      <c r="R1011" s="582"/>
      <c r="S1011" s="582"/>
      <c r="T1011" s="582"/>
      <c r="U1011" s="582"/>
      <c r="V1011" s="582"/>
      <c r="W1011" s="582"/>
      <c r="X1011" s="582"/>
      <c r="Y1011" s="582"/>
      <c r="Z1011" s="582"/>
      <c r="AA1011" s="582"/>
      <c r="AB1011" s="582"/>
    </row>
    <row r="1012" spans="6:28" ht="12.75" customHeight="1">
      <c r="F1012" s="582"/>
      <c r="G1012" s="582"/>
      <c r="H1012" s="582"/>
      <c r="I1012" s="582"/>
      <c r="J1012" s="582"/>
      <c r="K1012" s="582"/>
      <c r="L1012" s="582"/>
      <c r="M1012" s="582"/>
      <c r="N1012" s="582"/>
      <c r="O1012" s="582"/>
      <c r="P1012" s="582"/>
      <c r="Q1012" s="582"/>
      <c r="R1012" s="582"/>
      <c r="S1012" s="582"/>
      <c r="T1012" s="582"/>
      <c r="U1012" s="582"/>
      <c r="V1012" s="582"/>
      <c r="W1012" s="582"/>
      <c r="X1012" s="582"/>
      <c r="Y1012" s="582"/>
      <c r="Z1012" s="582"/>
      <c r="AA1012" s="582"/>
      <c r="AB1012" s="582"/>
    </row>
    <row r="1013" spans="6:28" ht="12.75" customHeight="1">
      <c r="F1013" s="582"/>
      <c r="G1013" s="582"/>
      <c r="H1013" s="582"/>
      <c r="I1013" s="582"/>
      <c r="J1013" s="582"/>
      <c r="K1013" s="582"/>
      <c r="L1013" s="582"/>
      <c r="M1013" s="582"/>
      <c r="N1013" s="582"/>
      <c r="O1013" s="582"/>
      <c r="P1013" s="582"/>
      <c r="Q1013" s="582"/>
      <c r="R1013" s="582"/>
      <c r="S1013" s="582"/>
      <c r="T1013" s="582"/>
      <c r="U1013" s="582"/>
      <c r="V1013" s="582"/>
      <c r="W1013" s="582"/>
      <c r="X1013" s="582"/>
      <c r="Y1013" s="582"/>
      <c r="Z1013" s="582"/>
      <c r="AA1013" s="582"/>
      <c r="AB1013" s="582"/>
    </row>
    <row r="1014" spans="6:28" ht="12.75" customHeight="1">
      <c r="F1014" s="582"/>
      <c r="G1014" s="582"/>
      <c r="H1014" s="582"/>
      <c r="I1014" s="582"/>
      <c r="J1014" s="582"/>
      <c r="K1014" s="582"/>
      <c r="L1014" s="582"/>
      <c r="M1014" s="582"/>
      <c r="N1014" s="582"/>
      <c r="O1014" s="582"/>
      <c r="P1014" s="582"/>
      <c r="Q1014" s="582"/>
      <c r="R1014" s="582"/>
      <c r="S1014" s="582"/>
      <c r="T1014" s="582"/>
      <c r="U1014" s="582"/>
      <c r="V1014" s="582"/>
      <c r="W1014" s="582"/>
      <c r="X1014" s="582"/>
      <c r="Y1014" s="582"/>
      <c r="Z1014" s="582"/>
      <c r="AA1014" s="582"/>
      <c r="AB1014" s="582"/>
    </row>
    <row r="1015" spans="6:28" ht="12.75" customHeight="1">
      <c r="F1015" s="582"/>
      <c r="G1015" s="582"/>
      <c r="H1015" s="582"/>
      <c r="I1015" s="582"/>
      <c r="J1015" s="582"/>
      <c r="K1015" s="582"/>
      <c r="L1015" s="582"/>
      <c r="M1015" s="582"/>
      <c r="N1015" s="582"/>
      <c r="O1015" s="582"/>
      <c r="P1015" s="582"/>
      <c r="Q1015" s="582"/>
      <c r="R1015" s="582"/>
      <c r="S1015" s="582"/>
      <c r="T1015" s="582"/>
      <c r="U1015" s="582"/>
      <c r="V1015" s="582"/>
      <c r="W1015" s="582"/>
      <c r="X1015" s="582"/>
      <c r="Y1015" s="582"/>
      <c r="Z1015" s="582"/>
      <c r="AA1015" s="582"/>
      <c r="AB1015" s="582"/>
    </row>
    <row r="1016" spans="6:28" ht="12.75" customHeight="1">
      <c r="F1016" s="582"/>
      <c r="G1016" s="582"/>
      <c r="H1016" s="582"/>
      <c r="I1016" s="582"/>
      <c r="J1016" s="582"/>
      <c r="K1016" s="582"/>
      <c r="L1016" s="582"/>
      <c r="M1016" s="582"/>
      <c r="N1016" s="582"/>
      <c r="O1016" s="582"/>
      <c r="P1016" s="582"/>
      <c r="Q1016" s="582"/>
      <c r="R1016" s="582"/>
      <c r="S1016" s="582"/>
      <c r="T1016" s="582"/>
      <c r="U1016" s="582"/>
      <c r="V1016" s="582"/>
      <c r="W1016" s="582"/>
      <c r="X1016" s="582"/>
      <c r="Y1016" s="582"/>
      <c r="Z1016" s="582"/>
      <c r="AA1016" s="582"/>
      <c r="AB1016" s="582"/>
    </row>
    <row r="1017" spans="6:28" ht="12.75" customHeight="1">
      <c r="F1017" s="582"/>
      <c r="G1017" s="582"/>
      <c r="H1017" s="582"/>
      <c r="I1017" s="582"/>
      <c r="J1017" s="582"/>
      <c r="K1017" s="582"/>
      <c r="L1017" s="582"/>
      <c r="M1017" s="582"/>
      <c r="N1017" s="582"/>
      <c r="O1017" s="582"/>
      <c r="P1017" s="582"/>
      <c r="Q1017" s="582"/>
      <c r="R1017" s="582"/>
      <c r="S1017" s="582"/>
      <c r="T1017" s="582"/>
      <c r="U1017" s="582"/>
      <c r="V1017" s="582"/>
      <c r="W1017" s="582"/>
      <c r="X1017" s="582"/>
      <c r="Y1017" s="582"/>
      <c r="Z1017" s="582"/>
      <c r="AA1017" s="582"/>
      <c r="AB1017" s="582"/>
    </row>
    <row r="1018" spans="6:28" ht="12.75" customHeight="1">
      <c r="F1018" s="582"/>
      <c r="G1018" s="582"/>
      <c r="H1018" s="582"/>
      <c r="I1018" s="582"/>
      <c r="J1018" s="582"/>
      <c r="K1018" s="582"/>
      <c r="L1018" s="582"/>
      <c r="M1018" s="582"/>
      <c r="N1018" s="582"/>
      <c r="O1018" s="582"/>
      <c r="P1018" s="582"/>
      <c r="Q1018" s="582"/>
      <c r="R1018" s="582"/>
      <c r="S1018" s="582"/>
      <c r="T1018" s="582"/>
      <c r="U1018" s="582"/>
      <c r="V1018" s="582"/>
      <c r="W1018" s="582"/>
      <c r="X1018" s="582"/>
      <c r="Y1018" s="582"/>
      <c r="Z1018" s="582"/>
      <c r="AA1018" s="582"/>
      <c r="AB1018" s="582"/>
    </row>
    <row r="1019" spans="6:28" ht="12.75" customHeight="1">
      <c r="F1019" s="582"/>
      <c r="G1019" s="582"/>
      <c r="H1019" s="582"/>
      <c r="I1019" s="582"/>
      <c r="J1019" s="582"/>
      <c r="K1019" s="582"/>
      <c r="L1019" s="582"/>
      <c r="M1019" s="582"/>
      <c r="N1019" s="582"/>
      <c r="O1019" s="582"/>
      <c r="P1019" s="582"/>
      <c r="Q1019" s="582"/>
      <c r="R1019" s="582"/>
      <c r="S1019" s="582"/>
      <c r="T1019" s="582"/>
      <c r="U1019" s="582"/>
      <c r="V1019" s="582"/>
      <c r="W1019" s="582"/>
      <c r="X1019" s="582"/>
      <c r="Y1019" s="582"/>
      <c r="Z1019" s="582"/>
      <c r="AA1019" s="582"/>
      <c r="AB1019" s="582"/>
    </row>
    <row r="1020" spans="6:28" ht="12.75" customHeight="1">
      <c r="F1020" s="582"/>
      <c r="G1020" s="582"/>
      <c r="H1020" s="582"/>
      <c r="I1020" s="582"/>
      <c r="J1020" s="582"/>
      <c r="K1020" s="582"/>
      <c r="L1020" s="582"/>
      <c r="M1020" s="582"/>
      <c r="N1020" s="582"/>
      <c r="O1020" s="582"/>
      <c r="P1020" s="582"/>
      <c r="Q1020" s="582"/>
      <c r="R1020" s="582"/>
      <c r="S1020" s="582"/>
      <c r="T1020" s="582"/>
      <c r="U1020" s="582"/>
      <c r="V1020" s="582"/>
      <c r="W1020" s="582"/>
      <c r="X1020" s="582"/>
      <c r="Y1020" s="582"/>
      <c r="Z1020" s="582"/>
      <c r="AA1020" s="582"/>
      <c r="AB1020" s="582"/>
    </row>
    <row r="1021" spans="6:28" ht="12.75" customHeight="1">
      <c r="F1021" s="582"/>
      <c r="G1021" s="582"/>
      <c r="H1021" s="582"/>
      <c r="I1021" s="582"/>
      <c r="J1021" s="582"/>
      <c r="K1021" s="582"/>
      <c r="L1021" s="582"/>
      <c r="M1021" s="582"/>
      <c r="N1021" s="582"/>
      <c r="O1021" s="582"/>
      <c r="P1021" s="582"/>
      <c r="Q1021" s="582"/>
      <c r="R1021" s="582"/>
      <c r="S1021" s="582"/>
      <c r="T1021" s="582"/>
      <c r="U1021" s="582"/>
      <c r="V1021" s="582"/>
      <c r="W1021" s="582"/>
      <c r="X1021" s="582"/>
      <c r="Y1021" s="582"/>
      <c r="Z1021" s="582"/>
      <c r="AA1021" s="582"/>
      <c r="AB1021" s="582"/>
    </row>
    <row r="1022" spans="6:28" ht="12.75" customHeight="1">
      <c r="F1022" s="582"/>
      <c r="G1022" s="582"/>
      <c r="H1022" s="582"/>
      <c r="I1022" s="582"/>
      <c r="J1022" s="582"/>
      <c r="K1022" s="582"/>
      <c r="L1022" s="582"/>
      <c r="M1022" s="582"/>
      <c r="N1022" s="582"/>
      <c r="O1022" s="582"/>
      <c r="P1022" s="582"/>
      <c r="Q1022" s="582"/>
      <c r="R1022" s="582"/>
      <c r="S1022" s="582"/>
      <c r="T1022" s="582"/>
      <c r="U1022" s="582"/>
      <c r="V1022" s="582"/>
      <c r="W1022" s="582"/>
      <c r="X1022" s="582"/>
      <c r="Y1022" s="582"/>
      <c r="Z1022" s="582"/>
      <c r="AA1022" s="582"/>
      <c r="AB1022" s="582"/>
    </row>
    <row r="1023" spans="6:28" ht="12.75" customHeight="1">
      <c r="F1023" s="582"/>
      <c r="G1023" s="582"/>
      <c r="H1023" s="582"/>
      <c r="I1023" s="582"/>
      <c r="J1023" s="582"/>
      <c r="K1023" s="582"/>
      <c r="L1023" s="582"/>
      <c r="M1023" s="582"/>
      <c r="N1023" s="582"/>
      <c r="O1023" s="582"/>
      <c r="P1023" s="582"/>
      <c r="Q1023" s="582"/>
      <c r="R1023" s="582"/>
      <c r="S1023" s="582"/>
      <c r="T1023" s="582"/>
      <c r="U1023" s="582"/>
      <c r="V1023" s="582"/>
      <c r="W1023" s="582"/>
      <c r="X1023" s="582"/>
      <c r="Y1023" s="582"/>
      <c r="Z1023" s="582"/>
      <c r="AA1023" s="582"/>
      <c r="AB1023" s="582"/>
    </row>
    <row r="1024" spans="6:28" ht="12.75" customHeight="1">
      <c r="F1024" s="582"/>
      <c r="G1024" s="582"/>
      <c r="H1024" s="582"/>
      <c r="I1024" s="582"/>
      <c r="J1024" s="582"/>
      <c r="K1024" s="582"/>
      <c r="L1024" s="582"/>
      <c r="M1024" s="582"/>
      <c r="N1024" s="582"/>
      <c r="O1024" s="582"/>
      <c r="P1024" s="582"/>
      <c r="Q1024" s="582"/>
      <c r="R1024" s="582"/>
      <c r="S1024" s="582"/>
      <c r="T1024" s="582"/>
      <c r="U1024" s="582"/>
      <c r="V1024" s="582"/>
      <c r="W1024" s="582"/>
      <c r="X1024" s="582"/>
      <c r="Y1024" s="582"/>
      <c r="Z1024" s="582"/>
      <c r="AA1024" s="582"/>
      <c r="AB1024" s="582"/>
    </row>
    <row r="1025" spans="6:28" ht="12.75" customHeight="1">
      <c r="F1025" s="582"/>
      <c r="G1025" s="582"/>
      <c r="H1025" s="582"/>
      <c r="I1025" s="582"/>
      <c r="J1025" s="582"/>
      <c r="K1025" s="582"/>
      <c r="L1025" s="582"/>
      <c r="M1025" s="582"/>
      <c r="N1025" s="582"/>
      <c r="O1025" s="582"/>
      <c r="P1025" s="582"/>
      <c r="Q1025" s="582"/>
      <c r="R1025" s="582"/>
      <c r="S1025" s="582"/>
      <c r="T1025" s="582"/>
      <c r="U1025" s="582"/>
      <c r="V1025" s="582"/>
      <c r="W1025" s="582"/>
      <c r="X1025" s="582"/>
      <c r="Y1025" s="582"/>
      <c r="Z1025" s="582"/>
      <c r="AA1025" s="582"/>
      <c r="AB1025" s="582"/>
    </row>
    <row r="1026" spans="6:28" ht="12.75" customHeight="1">
      <c r="F1026" s="582"/>
      <c r="G1026" s="582"/>
      <c r="H1026" s="582"/>
      <c r="I1026" s="582"/>
      <c r="J1026" s="582"/>
      <c r="K1026" s="582"/>
      <c r="L1026" s="582"/>
      <c r="M1026" s="582"/>
      <c r="N1026" s="582"/>
      <c r="O1026" s="582"/>
      <c r="P1026" s="582"/>
      <c r="Q1026" s="582"/>
      <c r="R1026" s="582"/>
      <c r="S1026" s="582"/>
      <c r="T1026" s="582"/>
      <c r="U1026" s="582"/>
      <c r="V1026" s="582"/>
      <c r="W1026" s="582"/>
      <c r="X1026" s="582"/>
      <c r="Y1026" s="582"/>
      <c r="Z1026" s="582"/>
      <c r="AA1026" s="582"/>
      <c r="AB1026" s="582"/>
    </row>
    <row r="1027" spans="6:28" ht="12.75" customHeight="1">
      <c r="F1027" s="582"/>
      <c r="G1027" s="582"/>
      <c r="H1027" s="582"/>
      <c r="I1027" s="582"/>
      <c r="J1027" s="582"/>
      <c r="K1027" s="582"/>
      <c r="L1027" s="582"/>
      <c r="M1027" s="582"/>
      <c r="N1027" s="582"/>
      <c r="O1027" s="582"/>
      <c r="P1027" s="582"/>
      <c r="Q1027" s="582"/>
      <c r="R1027" s="582"/>
      <c r="S1027" s="582"/>
      <c r="T1027" s="582"/>
      <c r="U1027" s="582"/>
      <c r="V1027" s="582"/>
      <c r="W1027" s="582"/>
      <c r="X1027" s="582"/>
      <c r="Y1027" s="582"/>
      <c r="Z1027" s="582"/>
      <c r="AA1027" s="582"/>
      <c r="AB1027" s="582"/>
    </row>
    <row r="1028" spans="6:28" ht="12.75" customHeight="1">
      <c r="F1028" s="582"/>
      <c r="G1028" s="582"/>
      <c r="H1028" s="582"/>
      <c r="I1028" s="582"/>
      <c r="J1028" s="582"/>
      <c r="K1028" s="582"/>
      <c r="L1028" s="582"/>
      <c r="M1028" s="582"/>
      <c r="N1028" s="582"/>
      <c r="O1028" s="582"/>
      <c r="P1028" s="582"/>
      <c r="Q1028" s="582"/>
      <c r="R1028" s="582"/>
      <c r="S1028" s="582"/>
      <c r="T1028" s="582"/>
      <c r="U1028" s="582"/>
      <c r="V1028" s="582"/>
      <c r="W1028" s="582"/>
      <c r="X1028" s="582"/>
      <c r="Y1028" s="582"/>
      <c r="Z1028" s="582"/>
      <c r="AA1028" s="582"/>
      <c r="AB1028" s="582"/>
    </row>
    <row r="1029" spans="6:28" ht="12.75" customHeight="1">
      <c r="F1029" s="582"/>
      <c r="G1029" s="582"/>
      <c r="H1029" s="582"/>
      <c r="I1029" s="582"/>
      <c r="J1029" s="582"/>
      <c r="K1029" s="582"/>
      <c r="L1029" s="582"/>
      <c r="M1029" s="582"/>
      <c r="N1029" s="582"/>
      <c r="O1029" s="582"/>
      <c r="P1029" s="582"/>
      <c r="Q1029" s="582"/>
      <c r="R1029" s="582"/>
      <c r="S1029" s="582"/>
      <c r="T1029" s="582"/>
      <c r="U1029" s="582"/>
      <c r="V1029" s="582"/>
      <c r="W1029" s="582"/>
      <c r="X1029" s="582"/>
      <c r="Y1029" s="582"/>
      <c r="Z1029" s="582"/>
      <c r="AA1029" s="582"/>
      <c r="AB1029" s="582"/>
    </row>
    <row r="1030" spans="6:28" ht="12.75" customHeight="1">
      <c r="F1030" s="582"/>
      <c r="G1030" s="582"/>
      <c r="H1030" s="582"/>
      <c r="I1030" s="582"/>
      <c r="J1030" s="582"/>
      <c r="K1030" s="582"/>
      <c r="L1030" s="582"/>
      <c r="M1030" s="582"/>
      <c r="N1030" s="582"/>
      <c r="O1030" s="582"/>
      <c r="P1030" s="582"/>
      <c r="Q1030" s="582"/>
      <c r="R1030" s="582"/>
      <c r="S1030" s="582"/>
      <c r="T1030" s="582"/>
      <c r="U1030" s="582"/>
      <c r="V1030" s="582"/>
      <c r="W1030" s="582"/>
      <c r="X1030" s="582"/>
      <c r="Y1030" s="582"/>
      <c r="Z1030" s="582"/>
      <c r="AA1030" s="582"/>
      <c r="AB1030" s="582"/>
    </row>
    <row r="1031" spans="6:28" ht="12.75" customHeight="1">
      <c r="F1031" s="582"/>
      <c r="G1031" s="582"/>
      <c r="H1031" s="582"/>
      <c r="I1031" s="582"/>
      <c r="J1031" s="582"/>
      <c r="K1031" s="582"/>
      <c r="L1031" s="582"/>
      <c r="M1031" s="582"/>
      <c r="N1031" s="582"/>
      <c r="O1031" s="582"/>
      <c r="P1031" s="582"/>
      <c r="Q1031" s="582"/>
      <c r="R1031" s="582"/>
      <c r="S1031" s="582"/>
      <c r="T1031" s="582"/>
      <c r="U1031" s="582"/>
      <c r="V1031" s="582"/>
      <c r="W1031" s="582"/>
      <c r="X1031" s="582"/>
      <c r="Y1031" s="582"/>
      <c r="Z1031" s="582"/>
      <c r="AA1031" s="582"/>
      <c r="AB1031" s="582"/>
    </row>
    <row r="1032" spans="6:28" ht="12.75" customHeight="1">
      <c r="F1032" s="582"/>
      <c r="G1032" s="582"/>
      <c r="H1032" s="582"/>
      <c r="I1032" s="582"/>
      <c r="J1032" s="582"/>
      <c r="K1032" s="582"/>
      <c r="L1032" s="582"/>
      <c r="M1032" s="582"/>
      <c r="N1032" s="582"/>
      <c r="O1032" s="582"/>
      <c r="P1032" s="582"/>
      <c r="Q1032" s="582"/>
      <c r="R1032" s="582"/>
      <c r="S1032" s="582"/>
      <c r="T1032" s="582"/>
      <c r="U1032" s="582"/>
      <c r="V1032" s="582"/>
      <c r="W1032" s="582"/>
      <c r="X1032" s="582"/>
      <c r="Y1032" s="582"/>
      <c r="Z1032" s="582"/>
      <c r="AA1032" s="582"/>
      <c r="AB1032" s="582"/>
    </row>
    <row r="1033" spans="6:28" ht="12.75" customHeight="1">
      <c r="F1033" s="582"/>
      <c r="G1033" s="582"/>
      <c r="H1033" s="582"/>
      <c r="I1033" s="582"/>
      <c r="J1033" s="582"/>
      <c r="K1033" s="582"/>
      <c r="L1033" s="582"/>
      <c r="M1033" s="582"/>
      <c r="N1033" s="582"/>
      <c r="O1033" s="582"/>
      <c r="P1033" s="582"/>
      <c r="Q1033" s="582"/>
      <c r="R1033" s="582"/>
      <c r="S1033" s="582"/>
      <c r="T1033" s="582"/>
      <c r="U1033" s="582"/>
      <c r="V1033" s="582"/>
      <c r="W1033" s="582"/>
      <c r="X1033" s="582"/>
      <c r="Y1033" s="582"/>
      <c r="Z1033" s="582"/>
      <c r="AA1033" s="582"/>
      <c r="AB1033" s="582"/>
    </row>
    <row r="1034" spans="6:28" ht="12.75" customHeight="1">
      <c r="F1034" s="582"/>
      <c r="G1034" s="582"/>
      <c r="H1034" s="582"/>
      <c r="I1034" s="582"/>
      <c r="J1034" s="582"/>
      <c r="K1034" s="582"/>
      <c r="L1034" s="582"/>
      <c r="M1034" s="582"/>
      <c r="N1034" s="582"/>
      <c r="O1034" s="582"/>
      <c r="P1034" s="582"/>
      <c r="Q1034" s="582"/>
      <c r="R1034" s="582"/>
      <c r="S1034" s="582"/>
      <c r="T1034" s="582"/>
      <c r="U1034" s="582"/>
      <c r="V1034" s="582"/>
      <c r="W1034" s="582"/>
      <c r="X1034" s="582"/>
      <c r="Y1034" s="582"/>
      <c r="Z1034" s="582"/>
      <c r="AA1034" s="582"/>
      <c r="AB1034" s="582"/>
    </row>
    <row r="1035" spans="6:28" ht="12.75" customHeight="1">
      <c r="F1035" s="582"/>
      <c r="G1035" s="582"/>
      <c r="H1035" s="582"/>
      <c r="I1035" s="582"/>
      <c r="J1035" s="582"/>
      <c r="K1035" s="582"/>
      <c r="L1035" s="582"/>
      <c r="M1035" s="582"/>
      <c r="N1035" s="582"/>
      <c r="O1035" s="582"/>
      <c r="P1035" s="582"/>
      <c r="Q1035" s="582"/>
      <c r="R1035" s="582"/>
      <c r="S1035" s="582"/>
      <c r="T1035" s="582"/>
      <c r="U1035" s="582"/>
      <c r="V1035" s="582"/>
      <c r="W1035" s="582"/>
      <c r="X1035" s="582"/>
      <c r="Y1035" s="582"/>
      <c r="Z1035" s="582"/>
      <c r="AA1035" s="582"/>
      <c r="AB1035" s="582"/>
    </row>
    <row r="1036" spans="6:28" ht="12.75" customHeight="1">
      <c r="F1036" s="582"/>
      <c r="G1036" s="582"/>
      <c r="H1036" s="582"/>
      <c r="I1036" s="582"/>
      <c r="J1036" s="582"/>
      <c r="K1036" s="582"/>
      <c r="L1036" s="582"/>
      <c r="M1036" s="582"/>
      <c r="N1036" s="582"/>
      <c r="O1036" s="582"/>
      <c r="P1036" s="582"/>
      <c r="Q1036" s="582"/>
      <c r="R1036" s="582"/>
      <c r="S1036" s="582"/>
      <c r="T1036" s="582"/>
      <c r="U1036" s="582"/>
      <c r="V1036" s="582"/>
      <c r="W1036" s="582"/>
      <c r="X1036" s="582"/>
      <c r="Y1036" s="582"/>
      <c r="Z1036" s="582"/>
      <c r="AA1036" s="582"/>
      <c r="AB1036" s="582"/>
    </row>
    <row r="1037" spans="6:28" ht="12.75" customHeight="1">
      <c r="F1037" s="582"/>
      <c r="G1037" s="582"/>
      <c r="H1037" s="582"/>
      <c r="I1037" s="582"/>
      <c r="J1037" s="582"/>
      <c r="K1037" s="582"/>
      <c r="L1037" s="582"/>
      <c r="M1037" s="582"/>
      <c r="N1037" s="582"/>
      <c r="O1037" s="582"/>
      <c r="P1037" s="582"/>
      <c r="Q1037" s="582"/>
      <c r="R1037" s="582"/>
      <c r="S1037" s="582"/>
      <c r="T1037" s="582"/>
      <c r="U1037" s="582"/>
      <c r="V1037" s="582"/>
      <c r="W1037" s="582"/>
      <c r="X1037" s="582"/>
      <c r="Y1037" s="582"/>
      <c r="Z1037" s="582"/>
      <c r="AA1037" s="582"/>
      <c r="AB1037" s="582"/>
    </row>
    <row r="1038" spans="6:28" ht="12.75" customHeight="1">
      <c r="F1038" s="582"/>
      <c r="G1038" s="582"/>
      <c r="H1038" s="582"/>
      <c r="I1038" s="582"/>
      <c r="J1038" s="582"/>
      <c r="K1038" s="582"/>
      <c r="L1038" s="582"/>
      <c r="M1038" s="582"/>
      <c r="N1038" s="582"/>
      <c r="O1038" s="582"/>
      <c r="P1038" s="582"/>
      <c r="Q1038" s="582"/>
      <c r="R1038" s="582"/>
      <c r="S1038" s="582"/>
      <c r="T1038" s="582"/>
      <c r="U1038" s="582"/>
      <c r="V1038" s="582"/>
      <c r="W1038" s="582"/>
      <c r="X1038" s="582"/>
      <c r="Y1038" s="582"/>
      <c r="Z1038" s="582"/>
      <c r="AA1038" s="582"/>
      <c r="AB1038" s="582"/>
    </row>
    <row r="1039" spans="6:28" ht="12.75" customHeight="1">
      <c r="F1039" s="582"/>
      <c r="G1039" s="582"/>
      <c r="H1039" s="582"/>
      <c r="I1039" s="582"/>
      <c r="J1039" s="582"/>
      <c r="K1039" s="582"/>
      <c r="L1039" s="582"/>
      <c r="M1039" s="582"/>
      <c r="N1039" s="582"/>
      <c r="O1039" s="582"/>
      <c r="P1039" s="582"/>
      <c r="Q1039" s="582"/>
      <c r="R1039" s="582"/>
      <c r="S1039" s="582"/>
      <c r="T1039" s="582"/>
      <c r="U1039" s="582"/>
      <c r="V1039" s="582"/>
      <c r="W1039" s="582"/>
      <c r="X1039" s="582"/>
      <c r="Y1039" s="582"/>
      <c r="Z1039" s="582"/>
      <c r="AA1039" s="582"/>
      <c r="AB1039" s="582"/>
    </row>
    <row r="1040" spans="6:28" ht="12.75" customHeight="1">
      <c r="F1040" s="582"/>
      <c r="G1040" s="582"/>
      <c r="H1040" s="582"/>
      <c r="I1040" s="582"/>
      <c r="J1040" s="582"/>
      <c r="K1040" s="582"/>
      <c r="L1040" s="582"/>
      <c r="M1040" s="582"/>
      <c r="N1040" s="582"/>
      <c r="O1040" s="582"/>
      <c r="P1040" s="582"/>
      <c r="Q1040" s="582"/>
      <c r="R1040" s="582"/>
      <c r="S1040" s="582"/>
      <c r="T1040" s="582"/>
      <c r="U1040" s="582"/>
      <c r="V1040" s="582"/>
      <c r="W1040" s="582"/>
      <c r="X1040" s="582"/>
      <c r="Y1040" s="582"/>
      <c r="Z1040" s="582"/>
      <c r="AA1040" s="582"/>
      <c r="AB1040" s="582"/>
    </row>
    <row r="1041" spans="6:28" ht="12.75" customHeight="1">
      <c r="F1041" s="582"/>
      <c r="G1041" s="582"/>
      <c r="H1041" s="582"/>
      <c r="I1041" s="582"/>
      <c r="J1041" s="582"/>
      <c r="K1041" s="582"/>
      <c r="L1041" s="582"/>
      <c r="M1041" s="582"/>
      <c r="N1041" s="582"/>
      <c r="O1041" s="582"/>
      <c r="P1041" s="582"/>
      <c r="Q1041" s="582"/>
      <c r="R1041" s="582"/>
      <c r="S1041" s="582"/>
      <c r="T1041" s="582"/>
      <c r="U1041" s="582"/>
      <c r="V1041" s="582"/>
      <c r="W1041" s="582"/>
      <c r="X1041" s="582"/>
      <c r="Y1041" s="582"/>
      <c r="Z1041" s="582"/>
      <c r="AA1041" s="582"/>
      <c r="AB1041" s="582"/>
    </row>
    <row r="1042" spans="6:28" ht="12.75" customHeight="1">
      <c r="F1042" s="582"/>
      <c r="G1042" s="582"/>
      <c r="H1042" s="582"/>
      <c r="I1042" s="582"/>
      <c r="J1042" s="582"/>
      <c r="K1042" s="582"/>
      <c r="L1042" s="582"/>
      <c r="M1042" s="582"/>
      <c r="N1042" s="582"/>
      <c r="O1042" s="582"/>
      <c r="P1042" s="582"/>
      <c r="Q1042" s="582"/>
      <c r="R1042" s="582"/>
      <c r="S1042" s="582"/>
      <c r="T1042" s="582"/>
      <c r="U1042" s="582"/>
      <c r="V1042" s="582"/>
      <c r="W1042" s="582"/>
      <c r="X1042" s="582"/>
      <c r="Y1042" s="582"/>
      <c r="Z1042" s="582"/>
      <c r="AA1042" s="582"/>
      <c r="AB1042" s="582"/>
    </row>
    <row r="1043" spans="6:28" ht="12.75" customHeight="1">
      <c r="F1043" s="582"/>
      <c r="G1043" s="582"/>
      <c r="H1043" s="582"/>
      <c r="I1043" s="582"/>
      <c r="J1043" s="582"/>
      <c r="K1043" s="582"/>
      <c r="L1043" s="582"/>
      <c r="M1043" s="582"/>
      <c r="N1043" s="582"/>
      <c r="O1043" s="582"/>
      <c r="P1043" s="582"/>
      <c r="Q1043" s="582"/>
      <c r="R1043" s="582"/>
      <c r="S1043" s="582"/>
      <c r="T1043" s="582"/>
      <c r="U1043" s="582"/>
      <c r="V1043" s="582"/>
      <c r="W1043" s="582"/>
      <c r="X1043" s="582"/>
      <c r="Y1043" s="582"/>
      <c r="Z1043" s="582"/>
      <c r="AA1043" s="582"/>
      <c r="AB1043" s="582"/>
    </row>
    <row r="1044" spans="6:28" ht="12.75" customHeight="1">
      <c r="F1044" s="582"/>
      <c r="G1044" s="582"/>
      <c r="H1044" s="582"/>
      <c r="I1044" s="582"/>
      <c r="J1044" s="582"/>
      <c r="K1044" s="582"/>
      <c r="L1044" s="582"/>
      <c r="M1044" s="582"/>
      <c r="N1044" s="582"/>
      <c r="O1044" s="582"/>
      <c r="P1044" s="582"/>
      <c r="Q1044" s="582"/>
      <c r="R1044" s="582"/>
      <c r="S1044" s="582"/>
      <c r="T1044" s="582"/>
      <c r="U1044" s="582"/>
      <c r="V1044" s="582"/>
      <c r="W1044" s="582"/>
      <c r="X1044" s="582"/>
      <c r="Y1044" s="582"/>
      <c r="Z1044" s="582"/>
      <c r="AA1044" s="582"/>
      <c r="AB1044" s="582"/>
    </row>
    <row r="1045" spans="6:28" ht="12.75" customHeight="1">
      <c r="F1045" s="582"/>
      <c r="G1045" s="582"/>
      <c r="H1045" s="582"/>
      <c r="I1045" s="582"/>
      <c r="J1045" s="582"/>
      <c r="K1045" s="582"/>
      <c r="L1045" s="582"/>
      <c r="M1045" s="582"/>
      <c r="N1045" s="582"/>
      <c r="O1045" s="582"/>
      <c r="P1045" s="582"/>
      <c r="Q1045" s="582"/>
      <c r="R1045" s="582"/>
      <c r="S1045" s="582"/>
      <c r="T1045" s="582"/>
      <c r="U1045" s="582"/>
      <c r="V1045" s="582"/>
      <c r="W1045" s="582"/>
      <c r="X1045" s="582"/>
      <c r="Y1045" s="582"/>
      <c r="Z1045" s="582"/>
      <c r="AA1045" s="582"/>
      <c r="AB1045" s="582"/>
    </row>
    <row r="1046" spans="6:28" ht="12.75" customHeight="1">
      <c r="F1046" s="582"/>
      <c r="G1046" s="582"/>
      <c r="H1046" s="582"/>
      <c r="I1046" s="582"/>
      <c r="J1046" s="582"/>
      <c r="K1046" s="582"/>
      <c r="L1046" s="582"/>
      <c r="M1046" s="582"/>
      <c r="N1046" s="582"/>
      <c r="O1046" s="582"/>
      <c r="P1046" s="582"/>
      <c r="Q1046" s="582"/>
      <c r="R1046" s="582"/>
      <c r="S1046" s="582"/>
      <c r="T1046" s="582"/>
      <c r="U1046" s="582"/>
      <c r="V1046" s="582"/>
      <c r="W1046" s="582"/>
      <c r="X1046" s="582"/>
      <c r="Y1046" s="582"/>
      <c r="Z1046" s="582"/>
      <c r="AA1046" s="582"/>
      <c r="AB1046" s="582"/>
    </row>
    <row r="1047" spans="6:28" ht="12.75" customHeight="1">
      <c r="F1047" s="582"/>
      <c r="G1047" s="582"/>
      <c r="H1047" s="582"/>
      <c r="I1047" s="582"/>
      <c r="J1047" s="582"/>
      <c r="K1047" s="582"/>
      <c r="L1047" s="582"/>
      <c r="M1047" s="582"/>
      <c r="N1047" s="582"/>
      <c r="O1047" s="582"/>
      <c r="P1047" s="582"/>
      <c r="Q1047" s="582"/>
      <c r="R1047" s="582"/>
      <c r="S1047" s="582"/>
      <c r="T1047" s="582"/>
      <c r="U1047" s="582"/>
      <c r="V1047" s="582"/>
      <c r="W1047" s="582"/>
      <c r="X1047" s="582"/>
      <c r="Y1047" s="582"/>
      <c r="Z1047" s="582"/>
      <c r="AA1047" s="582"/>
      <c r="AB1047" s="582"/>
    </row>
    <row r="1048" spans="6:28" ht="12.75" customHeight="1">
      <c r="F1048" s="582"/>
      <c r="G1048" s="582"/>
      <c r="H1048" s="582"/>
      <c r="I1048" s="582"/>
      <c r="J1048" s="582"/>
      <c r="K1048" s="582"/>
      <c r="L1048" s="582"/>
      <c r="M1048" s="582"/>
      <c r="N1048" s="582"/>
      <c r="O1048" s="582"/>
      <c r="P1048" s="582"/>
      <c r="Q1048" s="582"/>
      <c r="R1048" s="582"/>
      <c r="S1048" s="582"/>
      <c r="T1048" s="582"/>
      <c r="U1048" s="582"/>
      <c r="V1048" s="582"/>
      <c r="W1048" s="582"/>
      <c r="X1048" s="582"/>
      <c r="Y1048" s="582"/>
      <c r="Z1048" s="582"/>
      <c r="AA1048" s="582"/>
      <c r="AB1048" s="582"/>
    </row>
    <row r="1049" spans="6:28" ht="12.75" customHeight="1">
      <c r="F1049" s="582"/>
      <c r="G1049" s="582"/>
      <c r="H1049" s="582"/>
      <c r="I1049" s="582"/>
      <c r="J1049" s="582"/>
      <c r="K1049" s="582"/>
      <c r="L1049" s="582"/>
      <c r="M1049" s="582"/>
      <c r="N1049" s="582"/>
      <c r="O1049" s="582"/>
      <c r="P1049" s="582"/>
      <c r="Q1049" s="582"/>
      <c r="R1049" s="582"/>
      <c r="S1049" s="582"/>
      <c r="T1049" s="582"/>
      <c r="U1049" s="582"/>
      <c r="V1049" s="582"/>
      <c r="W1049" s="582"/>
      <c r="X1049" s="582"/>
      <c r="Y1049" s="582"/>
      <c r="Z1049" s="582"/>
      <c r="AA1049" s="582"/>
      <c r="AB1049" s="582"/>
    </row>
    <row r="1050" spans="6:28" ht="12.75" customHeight="1">
      <c r="F1050" s="582"/>
      <c r="G1050" s="582"/>
      <c r="H1050" s="582"/>
      <c r="I1050" s="582"/>
      <c r="J1050" s="582"/>
      <c r="K1050" s="582"/>
      <c r="L1050" s="582"/>
      <c r="M1050" s="582"/>
      <c r="N1050" s="582"/>
      <c r="O1050" s="582"/>
      <c r="P1050" s="582"/>
      <c r="Q1050" s="582"/>
      <c r="R1050" s="582"/>
      <c r="S1050" s="582"/>
      <c r="T1050" s="582"/>
      <c r="U1050" s="582"/>
      <c r="V1050" s="582"/>
      <c r="W1050" s="582"/>
      <c r="X1050" s="582"/>
      <c r="Y1050" s="582"/>
      <c r="Z1050" s="582"/>
      <c r="AA1050" s="582"/>
      <c r="AB1050" s="582"/>
    </row>
    <row r="1051" spans="6:28" ht="12.75" customHeight="1">
      <c r="F1051" s="582"/>
      <c r="G1051" s="582"/>
      <c r="H1051" s="582"/>
      <c r="I1051" s="582"/>
      <c r="J1051" s="582"/>
      <c r="K1051" s="582"/>
      <c r="L1051" s="582"/>
      <c r="M1051" s="582"/>
      <c r="N1051" s="582"/>
      <c r="O1051" s="582"/>
      <c r="P1051" s="582"/>
      <c r="Q1051" s="582"/>
      <c r="R1051" s="582"/>
      <c r="S1051" s="582"/>
      <c r="T1051" s="582"/>
      <c r="U1051" s="582"/>
      <c r="V1051" s="582"/>
      <c r="W1051" s="582"/>
      <c r="X1051" s="582"/>
      <c r="Y1051" s="582"/>
      <c r="Z1051" s="582"/>
      <c r="AA1051" s="582"/>
      <c r="AB1051" s="582"/>
    </row>
    <row r="1052" spans="6:28" ht="12.75" customHeight="1">
      <c r="F1052" s="582"/>
      <c r="G1052" s="582"/>
      <c r="H1052" s="582"/>
      <c r="I1052" s="582"/>
      <c r="J1052" s="582"/>
      <c r="K1052" s="582"/>
      <c r="L1052" s="582"/>
      <c r="M1052" s="582"/>
      <c r="N1052" s="582"/>
      <c r="O1052" s="582"/>
      <c r="P1052" s="582"/>
      <c r="Q1052" s="582"/>
      <c r="R1052" s="582"/>
      <c r="S1052" s="582"/>
      <c r="T1052" s="582"/>
      <c r="U1052" s="582"/>
      <c r="V1052" s="582"/>
      <c r="W1052" s="582"/>
      <c r="X1052" s="582"/>
      <c r="Y1052" s="582"/>
      <c r="Z1052" s="582"/>
      <c r="AA1052" s="582"/>
      <c r="AB1052" s="582"/>
    </row>
    <row r="1053" spans="6:28" ht="12.75" customHeight="1">
      <c r="F1053" s="582"/>
      <c r="G1053" s="582"/>
      <c r="H1053" s="582"/>
      <c r="I1053" s="582"/>
      <c r="J1053" s="582"/>
      <c r="K1053" s="582"/>
      <c r="L1053" s="582"/>
      <c r="M1053" s="582"/>
      <c r="N1053" s="582"/>
      <c r="O1053" s="582"/>
      <c r="P1053" s="582"/>
      <c r="Q1053" s="582"/>
      <c r="R1053" s="582"/>
      <c r="S1053" s="582"/>
      <c r="T1053" s="582"/>
      <c r="U1053" s="582"/>
      <c r="V1053" s="582"/>
      <c r="W1053" s="582"/>
      <c r="X1053" s="582"/>
      <c r="Y1053" s="582"/>
      <c r="Z1053" s="582"/>
      <c r="AA1053" s="582"/>
      <c r="AB1053" s="582"/>
    </row>
    <row r="1054" spans="6:28" ht="12.75" customHeight="1">
      <c r="F1054" s="582"/>
      <c r="G1054" s="582"/>
      <c r="H1054" s="582"/>
      <c r="I1054" s="582"/>
      <c r="J1054" s="582"/>
      <c r="K1054" s="582"/>
      <c r="L1054" s="582"/>
      <c r="M1054" s="582"/>
      <c r="N1054" s="582"/>
      <c r="O1054" s="582"/>
      <c r="P1054" s="582"/>
      <c r="Q1054" s="582"/>
      <c r="R1054" s="582"/>
      <c r="S1054" s="582"/>
      <c r="T1054" s="582"/>
      <c r="U1054" s="582"/>
      <c r="V1054" s="582"/>
      <c r="W1054" s="582"/>
      <c r="X1054" s="582"/>
      <c r="Y1054" s="582"/>
      <c r="Z1054" s="582"/>
      <c r="AA1054" s="582"/>
      <c r="AB1054" s="582"/>
    </row>
    <row r="1055" spans="6:28" ht="12.75" customHeight="1">
      <c r="F1055" s="582"/>
      <c r="G1055" s="582"/>
      <c r="H1055" s="582"/>
      <c r="I1055" s="582"/>
      <c r="J1055" s="582"/>
      <c r="K1055" s="582"/>
      <c r="L1055" s="582"/>
      <c r="M1055" s="582"/>
      <c r="N1055" s="582"/>
      <c r="O1055" s="582"/>
      <c r="P1055" s="582"/>
      <c r="Q1055" s="582"/>
      <c r="R1055" s="582"/>
      <c r="S1055" s="582"/>
      <c r="T1055" s="582"/>
      <c r="U1055" s="582"/>
      <c r="V1055" s="582"/>
      <c r="W1055" s="582"/>
      <c r="X1055" s="582"/>
      <c r="Y1055" s="582"/>
      <c r="Z1055" s="582"/>
      <c r="AA1055" s="582"/>
      <c r="AB1055" s="582"/>
    </row>
    <row r="1056" spans="6:28" ht="12.75" customHeight="1">
      <c r="F1056" s="582"/>
      <c r="G1056" s="582"/>
      <c r="H1056" s="582"/>
      <c r="I1056" s="582"/>
      <c r="J1056" s="582"/>
      <c r="K1056" s="582"/>
      <c r="L1056" s="582"/>
      <c r="M1056" s="582"/>
      <c r="N1056" s="582"/>
      <c r="O1056" s="582"/>
      <c r="P1056" s="582"/>
      <c r="Q1056" s="582"/>
      <c r="R1056" s="582"/>
      <c r="S1056" s="582"/>
      <c r="T1056" s="582"/>
      <c r="U1056" s="582"/>
      <c r="V1056" s="582"/>
      <c r="W1056" s="582"/>
      <c r="X1056" s="582"/>
      <c r="Y1056" s="582"/>
      <c r="Z1056" s="582"/>
      <c r="AA1056" s="582"/>
      <c r="AB1056" s="582"/>
    </row>
    <row r="1057" spans="6:28" ht="12.75" customHeight="1">
      <c r="F1057" s="582"/>
      <c r="G1057" s="582"/>
      <c r="H1057" s="582"/>
      <c r="I1057" s="582"/>
      <c r="J1057" s="582"/>
      <c r="K1057" s="582"/>
      <c r="L1057" s="582"/>
      <c r="M1057" s="582"/>
      <c r="N1057" s="582"/>
      <c r="O1057" s="582"/>
      <c r="P1057" s="582"/>
      <c r="Q1057" s="582"/>
      <c r="R1057" s="582"/>
      <c r="S1057" s="582"/>
      <c r="T1057" s="582"/>
      <c r="U1057" s="582"/>
      <c r="V1057" s="582"/>
      <c r="W1057" s="582"/>
      <c r="X1057" s="582"/>
      <c r="Y1057" s="582"/>
      <c r="Z1057" s="582"/>
      <c r="AA1057" s="582"/>
      <c r="AB1057" s="582"/>
    </row>
    <row r="1058" spans="6:28" ht="12.75" customHeight="1">
      <c r="F1058" s="582"/>
      <c r="G1058" s="582"/>
      <c r="H1058" s="582"/>
      <c r="I1058" s="582"/>
      <c r="J1058" s="582"/>
      <c r="K1058" s="582"/>
      <c r="L1058" s="582"/>
      <c r="M1058" s="582"/>
      <c r="N1058" s="582"/>
      <c r="O1058" s="582"/>
      <c r="P1058" s="582"/>
      <c r="Q1058" s="582"/>
      <c r="R1058" s="582"/>
      <c r="S1058" s="582"/>
      <c r="T1058" s="582"/>
      <c r="U1058" s="582"/>
      <c r="V1058" s="582"/>
      <c r="W1058" s="582"/>
      <c r="X1058" s="582"/>
      <c r="Y1058" s="582"/>
      <c r="Z1058" s="582"/>
      <c r="AA1058" s="582"/>
      <c r="AB1058" s="582"/>
    </row>
    <row r="1059" spans="6:28" ht="12.75" customHeight="1">
      <c r="F1059" s="582"/>
      <c r="G1059" s="582"/>
      <c r="H1059" s="582"/>
      <c r="I1059" s="582"/>
      <c r="J1059" s="582"/>
      <c r="K1059" s="582"/>
      <c r="L1059" s="582"/>
      <c r="M1059" s="582"/>
      <c r="N1059" s="582"/>
      <c r="O1059" s="582"/>
      <c r="P1059" s="582"/>
      <c r="Q1059" s="582"/>
      <c r="R1059" s="582"/>
      <c r="S1059" s="582"/>
      <c r="T1059" s="582"/>
      <c r="U1059" s="582"/>
      <c r="V1059" s="582"/>
      <c r="W1059" s="582"/>
      <c r="X1059" s="582"/>
      <c r="Y1059" s="582"/>
      <c r="Z1059" s="582"/>
      <c r="AA1059" s="582"/>
      <c r="AB1059" s="582"/>
    </row>
    <row r="1060" spans="6:28" ht="12.75" customHeight="1">
      <c r="F1060" s="582"/>
      <c r="G1060" s="582"/>
      <c r="H1060" s="582"/>
      <c r="I1060" s="582"/>
      <c r="J1060" s="582"/>
      <c r="K1060" s="582"/>
      <c r="L1060" s="582"/>
      <c r="M1060" s="582"/>
      <c r="N1060" s="582"/>
      <c r="O1060" s="582"/>
      <c r="P1060" s="582"/>
      <c r="Q1060" s="582"/>
      <c r="R1060" s="582"/>
      <c r="S1060" s="582"/>
      <c r="T1060" s="582"/>
      <c r="U1060" s="582"/>
      <c r="V1060" s="582"/>
      <c r="W1060" s="582"/>
      <c r="X1060" s="582"/>
      <c r="Y1060" s="582"/>
      <c r="Z1060" s="582"/>
      <c r="AA1060" s="582"/>
      <c r="AB1060" s="582"/>
    </row>
    <row r="1061" spans="6:28" ht="12.75" customHeight="1">
      <c r="F1061" s="582"/>
      <c r="G1061" s="582"/>
      <c r="H1061" s="582"/>
      <c r="I1061" s="582"/>
      <c r="J1061" s="582"/>
      <c r="K1061" s="582"/>
      <c r="L1061" s="582"/>
      <c r="M1061" s="582"/>
      <c r="N1061" s="582"/>
      <c r="O1061" s="582"/>
      <c r="P1061" s="582"/>
      <c r="Q1061" s="582"/>
      <c r="R1061" s="582"/>
      <c r="S1061" s="582"/>
      <c r="T1061" s="582"/>
      <c r="U1061" s="582"/>
      <c r="V1061" s="582"/>
      <c r="W1061" s="582"/>
      <c r="X1061" s="582"/>
      <c r="Y1061" s="582"/>
      <c r="Z1061" s="582"/>
      <c r="AA1061" s="582"/>
      <c r="AB1061" s="582"/>
    </row>
    <row r="1062" spans="6:28" ht="12.75" customHeight="1">
      <c r="F1062" s="582"/>
      <c r="G1062" s="582"/>
      <c r="H1062" s="582"/>
      <c r="I1062" s="582"/>
      <c r="J1062" s="582"/>
      <c r="K1062" s="582"/>
      <c r="L1062" s="582"/>
      <c r="M1062" s="582"/>
      <c r="N1062" s="582"/>
      <c r="O1062" s="582"/>
      <c r="P1062" s="582"/>
      <c r="Q1062" s="582"/>
      <c r="R1062" s="582"/>
      <c r="S1062" s="582"/>
      <c r="T1062" s="582"/>
      <c r="U1062" s="582"/>
      <c r="V1062" s="582"/>
      <c r="W1062" s="582"/>
      <c r="X1062" s="582"/>
      <c r="Y1062" s="582"/>
      <c r="Z1062" s="582"/>
      <c r="AA1062" s="582"/>
      <c r="AB1062" s="582"/>
    </row>
    <row r="1063" spans="6:28" ht="12.75" customHeight="1">
      <c r="F1063" s="582"/>
      <c r="G1063" s="582"/>
      <c r="H1063" s="582"/>
      <c r="I1063" s="582"/>
      <c r="J1063" s="582"/>
      <c r="K1063" s="582"/>
      <c r="L1063" s="582"/>
      <c r="M1063" s="582"/>
      <c r="N1063" s="582"/>
      <c r="O1063" s="582"/>
      <c r="P1063" s="582"/>
      <c r="Q1063" s="582"/>
      <c r="R1063" s="582"/>
      <c r="S1063" s="582"/>
      <c r="T1063" s="582"/>
      <c r="U1063" s="582"/>
      <c r="V1063" s="582"/>
      <c r="W1063" s="582"/>
      <c r="X1063" s="582"/>
      <c r="Y1063" s="582"/>
      <c r="Z1063" s="582"/>
      <c r="AA1063" s="582"/>
      <c r="AB1063" s="582"/>
    </row>
    <row r="1064" spans="6:28" ht="12.75" customHeight="1">
      <c r="F1064" s="582"/>
      <c r="G1064" s="582"/>
      <c r="H1064" s="582"/>
      <c r="I1064" s="582"/>
      <c r="J1064" s="582"/>
      <c r="K1064" s="582"/>
      <c r="L1064" s="582"/>
      <c r="M1064" s="582"/>
      <c r="N1064" s="582"/>
      <c r="O1064" s="582"/>
      <c r="P1064" s="582"/>
      <c r="Q1064" s="582"/>
      <c r="R1064" s="582"/>
      <c r="S1064" s="582"/>
      <c r="T1064" s="582"/>
      <c r="U1064" s="582"/>
      <c r="V1064" s="582"/>
      <c r="W1064" s="582"/>
      <c r="X1064" s="582"/>
      <c r="Y1064" s="582"/>
      <c r="Z1064" s="582"/>
      <c r="AA1064" s="582"/>
      <c r="AB1064" s="582"/>
    </row>
    <row r="1065" spans="6:28" ht="12.75" customHeight="1">
      <c r="F1065" s="582"/>
      <c r="G1065" s="582"/>
      <c r="H1065" s="582"/>
      <c r="I1065" s="582"/>
      <c r="J1065" s="582"/>
      <c r="K1065" s="582"/>
      <c r="L1065" s="582"/>
      <c r="M1065" s="582"/>
      <c r="N1065" s="582"/>
      <c r="O1065" s="582"/>
      <c r="P1065" s="582"/>
      <c r="Q1065" s="582"/>
      <c r="R1065" s="582"/>
      <c r="S1065" s="582"/>
      <c r="T1065" s="582"/>
      <c r="U1065" s="582"/>
      <c r="V1065" s="582"/>
      <c r="W1065" s="582"/>
      <c r="X1065" s="582"/>
      <c r="Y1065" s="582"/>
      <c r="Z1065" s="582"/>
      <c r="AA1065" s="582"/>
      <c r="AB1065" s="582"/>
    </row>
    <row r="1066" spans="6:28" ht="12.75" customHeight="1">
      <c r="F1066" s="582"/>
      <c r="G1066" s="582"/>
      <c r="H1066" s="582"/>
      <c r="I1066" s="582"/>
      <c r="J1066" s="582"/>
      <c r="K1066" s="582"/>
      <c r="L1066" s="582"/>
      <c r="M1066" s="582"/>
      <c r="N1066" s="582"/>
      <c r="O1066" s="582"/>
      <c r="P1066" s="582"/>
      <c r="Q1066" s="582"/>
      <c r="R1066" s="582"/>
      <c r="S1066" s="582"/>
      <c r="T1066" s="582"/>
      <c r="U1066" s="582"/>
      <c r="V1066" s="582"/>
      <c r="W1066" s="582"/>
      <c r="X1066" s="582"/>
      <c r="Y1066" s="582"/>
      <c r="Z1066" s="582"/>
      <c r="AA1066" s="582"/>
      <c r="AB1066" s="582"/>
    </row>
    <row r="1067" spans="6:28" ht="12.75" customHeight="1">
      <c r="F1067" s="582"/>
      <c r="G1067" s="582"/>
      <c r="H1067" s="582"/>
      <c r="I1067" s="582"/>
      <c r="J1067" s="582"/>
      <c r="K1067" s="582"/>
      <c r="L1067" s="582"/>
      <c r="M1067" s="582"/>
      <c r="N1067" s="582"/>
      <c r="O1067" s="582"/>
      <c r="P1067" s="582"/>
      <c r="Q1067" s="582"/>
      <c r="R1067" s="582"/>
      <c r="S1067" s="582"/>
      <c r="T1067" s="582"/>
      <c r="U1067" s="582"/>
      <c r="V1067" s="582"/>
      <c r="W1067" s="582"/>
      <c r="X1067" s="582"/>
      <c r="Y1067" s="582"/>
      <c r="Z1067" s="582"/>
      <c r="AA1067" s="582"/>
      <c r="AB1067" s="582"/>
    </row>
    <row r="1068" spans="6:28" ht="12.75" customHeight="1">
      <c r="F1068" s="582"/>
      <c r="G1068" s="582"/>
      <c r="H1068" s="582"/>
      <c r="I1068" s="582"/>
      <c r="J1068" s="582"/>
      <c r="K1068" s="582"/>
      <c r="L1068" s="582"/>
      <c r="M1068" s="582"/>
      <c r="N1068" s="582"/>
      <c r="O1068" s="582"/>
      <c r="P1068" s="582"/>
      <c r="Q1068" s="582"/>
      <c r="R1068" s="582"/>
      <c r="S1068" s="582"/>
      <c r="T1068" s="582"/>
      <c r="U1068" s="582"/>
      <c r="V1068" s="582"/>
      <c r="W1068" s="582"/>
      <c r="X1068" s="582"/>
      <c r="Y1068" s="582"/>
      <c r="Z1068" s="582"/>
      <c r="AA1068" s="582"/>
      <c r="AB1068" s="582"/>
    </row>
    <row r="1069" spans="6:28" ht="12.75" customHeight="1">
      <c r="F1069" s="582"/>
      <c r="G1069" s="582"/>
      <c r="H1069" s="582"/>
      <c r="I1069" s="582"/>
      <c r="J1069" s="582"/>
      <c r="K1069" s="582"/>
      <c r="L1069" s="582"/>
      <c r="M1069" s="582"/>
      <c r="N1069" s="582"/>
      <c r="O1069" s="582"/>
      <c r="P1069" s="582"/>
      <c r="Q1069" s="582"/>
      <c r="R1069" s="582"/>
      <c r="S1069" s="582"/>
      <c r="T1069" s="582"/>
      <c r="U1069" s="582"/>
      <c r="V1069" s="582"/>
      <c r="W1069" s="582"/>
      <c r="X1069" s="582"/>
      <c r="Y1069" s="582"/>
      <c r="Z1069" s="582"/>
      <c r="AA1069" s="582"/>
      <c r="AB1069" s="582"/>
    </row>
    <row r="1070" spans="6:28" ht="12.75" customHeight="1">
      <c r="F1070" s="582"/>
      <c r="G1070" s="582"/>
      <c r="H1070" s="582"/>
      <c r="I1070" s="582"/>
      <c r="J1070" s="582"/>
      <c r="K1070" s="582"/>
      <c r="L1070" s="582"/>
      <c r="M1070" s="582"/>
      <c r="N1070" s="582"/>
      <c r="O1070" s="582"/>
      <c r="P1070" s="582"/>
      <c r="Q1070" s="582"/>
      <c r="R1070" s="582"/>
      <c r="S1070" s="582"/>
      <c r="T1070" s="582"/>
      <c r="U1070" s="582"/>
      <c r="V1070" s="582"/>
      <c r="W1070" s="582"/>
      <c r="X1070" s="582"/>
      <c r="Y1070" s="582"/>
      <c r="Z1070" s="582"/>
      <c r="AA1070" s="582"/>
      <c r="AB1070" s="582"/>
    </row>
    <row r="1071" spans="6:28" ht="12.75" customHeight="1">
      <c r="F1071" s="582"/>
      <c r="G1071" s="582"/>
      <c r="H1071" s="582"/>
      <c r="I1071" s="582"/>
      <c r="J1071" s="582"/>
      <c r="K1071" s="582"/>
      <c r="L1071" s="582"/>
      <c r="M1071" s="582"/>
      <c r="N1071" s="582"/>
      <c r="O1071" s="582"/>
      <c r="P1071" s="582"/>
      <c r="Q1071" s="582"/>
      <c r="R1071" s="582"/>
      <c r="S1071" s="582"/>
      <c r="T1071" s="582"/>
      <c r="U1071" s="582"/>
      <c r="V1071" s="582"/>
      <c r="W1071" s="582"/>
      <c r="X1071" s="582"/>
      <c r="Y1071" s="582"/>
      <c r="Z1071" s="582"/>
      <c r="AA1071" s="582"/>
      <c r="AB1071" s="582"/>
    </row>
    <row r="1072" spans="6:28" ht="12.75" customHeight="1">
      <c r="F1072" s="582"/>
      <c r="G1072" s="582"/>
      <c r="H1072" s="582"/>
      <c r="I1072" s="582"/>
      <c r="J1072" s="582"/>
      <c r="K1072" s="582"/>
      <c r="L1072" s="582"/>
      <c r="M1072" s="582"/>
      <c r="N1072" s="582"/>
      <c r="O1072" s="582"/>
      <c r="P1072" s="582"/>
      <c r="Q1072" s="582"/>
      <c r="R1072" s="582"/>
      <c r="S1072" s="582"/>
      <c r="T1072" s="582"/>
      <c r="U1072" s="582"/>
      <c r="V1072" s="582"/>
      <c r="W1072" s="582"/>
      <c r="X1072" s="582"/>
      <c r="Y1072" s="582"/>
      <c r="Z1072" s="582"/>
      <c r="AA1072" s="582"/>
      <c r="AB1072" s="582"/>
    </row>
    <row r="1073" spans="6:28" ht="12.75" customHeight="1">
      <c r="F1073" s="582"/>
      <c r="G1073" s="582"/>
      <c r="H1073" s="582"/>
      <c r="I1073" s="582"/>
      <c r="J1073" s="582"/>
      <c r="K1073" s="582"/>
      <c r="L1073" s="582"/>
      <c r="M1073" s="582"/>
      <c r="N1073" s="582"/>
      <c r="O1073" s="582"/>
      <c r="P1073" s="582"/>
      <c r="Q1073" s="582"/>
      <c r="R1073" s="582"/>
      <c r="S1073" s="582"/>
      <c r="T1073" s="582"/>
      <c r="U1073" s="582"/>
      <c r="V1073" s="582"/>
      <c r="W1073" s="582"/>
      <c r="X1073" s="582"/>
      <c r="Y1073" s="582"/>
      <c r="Z1073" s="582"/>
      <c r="AA1073" s="582"/>
      <c r="AB1073" s="582"/>
    </row>
    <row r="1074" spans="6:28" ht="12.75" customHeight="1">
      <c r="F1074" s="582"/>
      <c r="G1074" s="582"/>
      <c r="H1074" s="582"/>
      <c r="I1074" s="582"/>
      <c r="J1074" s="582"/>
      <c r="K1074" s="582"/>
      <c r="L1074" s="582"/>
      <c r="M1074" s="582"/>
      <c r="N1074" s="582"/>
      <c r="O1074" s="582"/>
      <c r="P1074" s="582"/>
      <c r="Q1074" s="582"/>
      <c r="R1074" s="582"/>
      <c r="S1074" s="582"/>
      <c r="T1074" s="582"/>
      <c r="U1074" s="582"/>
      <c r="V1074" s="582"/>
      <c r="W1074" s="582"/>
      <c r="X1074" s="582"/>
      <c r="Y1074" s="582"/>
      <c r="Z1074" s="582"/>
      <c r="AA1074" s="582"/>
      <c r="AB1074" s="582"/>
    </row>
    <row r="1075" spans="6:28" ht="12.75" customHeight="1">
      <c r="F1075" s="582"/>
      <c r="G1075" s="582"/>
      <c r="H1075" s="582"/>
      <c r="I1075" s="582"/>
      <c r="J1075" s="582"/>
      <c r="K1075" s="582"/>
      <c r="L1075" s="582"/>
      <c r="M1075" s="582"/>
      <c r="N1075" s="582"/>
      <c r="O1075" s="582"/>
      <c r="P1075" s="582"/>
      <c r="Q1075" s="582"/>
      <c r="R1075" s="582"/>
      <c r="S1075" s="582"/>
      <c r="T1075" s="582"/>
      <c r="U1075" s="582"/>
      <c r="V1075" s="582"/>
      <c r="W1075" s="582"/>
      <c r="X1075" s="582"/>
      <c r="Y1075" s="582"/>
      <c r="Z1075" s="582"/>
      <c r="AA1075" s="582"/>
      <c r="AB1075" s="582"/>
    </row>
    <row r="1076" spans="6:28" ht="12.75" customHeight="1">
      <c r="F1076" s="582"/>
      <c r="G1076" s="582"/>
      <c r="H1076" s="582"/>
      <c r="I1076" s="582"/>
      <c r="J1076" s="582"/>
      <c r="K1076" s="582"/>
      <c r="L1076" s="582"/>
      <c r="M1076" s="582"/>
      <c r="N1076" s="582"/>
      <c r="O1076" s="582"/>
      <c r="P1076" s="582"/>
      <c r="Q1076" s="582"/>
      <c r="R1076" s="582"/>
      <c r="S1076" s="582"/>
      <c r="T1076" s="582"/>
      <c r="U1076" s="582"/>
      <c r="V1076" s="582"/>
      <c r="W1076" s="582"/>
      <c r="X1076" s="582"/>
      <c r="Y1076" s="582"/>
      <c r="Z1076" s="582"/>
      <c r="AA1076" s="582"/>
      <c r="AB1076" s="582"/>
    </row>
    <row r="1077" spans="6:28" ht="12.75" customHeight="1">
      <c r="F1077" s="582"/>
      <c r="G1077" s="582"/>
      <c r="H1077" s="582"/>
      <c r="I1077" s="582"/>
      <c r="J1077" s="582"/>
      <c r="K1077" s="582"/>
      <c r="L1077" s="582"/>
      <c r="M1077" s="582"/>
      <c r="N1077" s="582"/>
      <c r="O1077" s="582"/>
      <c r="P1077" s="582"/>
      <c r="Q1077" s="582"/>
      <c r="R1077" s="582"/>
      <c r="S1077" s="582"/>
      <c r="T1077" s="582"/>
      <c r="U1077" s="582"/>
      <c r="V1077" s="582"/>
      <c r="W1077" s="582"/>
      <c r="X1077" s="582"/>
      <c r="Y1077" s="582"/>
      <c r="Z1077" s="582"/>
      <c r="AA1077" s="582"/>
      <c r="AB1077" s="582"/>
    </row>
    <row r="1078" spans="6:28" ht="12.75" customHeight="1">
      <c r="F1078" s="582"/>
      <c r="G1078" s="582"/>
      <c r="H1078" s="582"/>
      <c r="I1078" s="582"/>
      <c r="J1078" s="582"/>
      <c r="K1078" s="582"/>
      <c r="L1078" s="582"/>
      <c r="M1078" s="582"/>
      <c r="N1078" s="582"/>
      <c r="O1078" s="582"/>
      <c r="P1078" s="582"/>
      <c r="Q1078" s="582"/>
      <c r="R1078" s="582"/>
      <c r="S1078" s="582"/>
      <c r="T1078" s="582"/>
      <c r="U1078" s="582"/>
      <c r="V1078" s="582"/>
      <c r="W1078" s="582"/>
      <c r="X1078" s="582"/>
      <c r="Y1078" s="582"/>
      <c r="Z1078" s="582"/>
      <c r="AA1078" s="582"/>
      <c r="AB1078" s="582"/>
    </row>
    <row r="1079" spans="6:28" ht="12.75" customHeight="1">
      <c r="F1079" s="582"/>
      <c r="G1079" s="582"/>
      <c r="H1079" s="582"/>
      <c r="I1079" s="582"/>
      <c r="J1079" s="582"/>
      <c r="K1079" s="582"/>
      <c r="L1079" s="582"/>
      <c r="M1079" s="582"/>
      <c r="N1079" s="582"/>
      <c r="O1079" s="582"/>
      <c r="P1079" s="582"/>
      <c r="Q1079" s="582"/>
      <c r="R1079" s="582"/>
      <c r="S1079" s="582"/>
      <c r="T1079" s="582"/>
      <c r="U1079" s="582"/>
      <c r="V1079" s="582"/>
      <c r="W1079" s="582"/>
      <c r="X1079" s="582"/>
      <c r="Y1079" s="582"/>
      <c r="Z1079" s="582"/>
      <c r="AA1079" s="582"/>
      <c r="AB1079" s="582"/>
    </row>
    <row r="1080" spans="6:28" ht="12.75" customHeight="1">
      <c r="F1080" s="582"/>
      <c r="G1080" s="582"/>
      <c r="H1080" s="582"/>
      <c r="I1080" s="582"/>
      <c r="J1080" s="582"/>
      <c r="K1080" s="582"/>
      <c r="L1080" s="582"/>
      <c r="M1080" s="582"/>
      <c r="N1080" s="582"/>
      <c r="O1080" s="582"/>
      <c r="P1080" s="582"/>
      <c r="Q1080" s="582"/>
      <c r="R1080" s="582"/>
      <c r="S1080" s="582"/>
      <c r="T1080" s="582"/>
      <c r="U1080" s="582"/>
      <c r="V1080" s="582"/>
      <c r="W1080" s="582"/>
      <c r="X1080" s="582"/>
      <c r="Y1080" s="582"/>
      <c r="Z1080" s="582"/>
      <c r="AA1080" s="582"/>
      <c r="AB1080" s="582"/>
    </row>
    <row r="1081" spans="6:28" ht="12.75" customHeight="1">
      <c r="F1081" s="582"/>
      <c r="G1081" s="582"/>
      <c r="H1081" s="582"/>
      <c r="I1081" s="582"/>
      <c r="J1081" s="582"/>
      <c r="K1081" s="582"/>
      <c r="L1081" s="582"/>
      <c r="M1081" s="582"/>
      <c r="N1081" s="582"/>
      <c r="O1081" s="582"/>
      <c r="P1081" s="582"/>
      <c r="Q1081" s="582"/>
      <c r="R1081" s="582"/>
      <c r="S1081" s="582"/>
      <c r="T1081" s="582"/>
      <c r="U1081" s="582"/>
      <c r="V1081" s="582"/>
      <c r="W1081" s="582"/>
      <c r="X1081" s="582"/>
      <c r="Y1081" s="582"/>
      <c r="Z1081" s="582"/>
      <c r="AA1081" s="582"/>
      <c r="AB1081" s="582"/>
    </row>
    <row r="1082" spans="6:28" ht="12.75" customHeight="1">
      <c r="F1082" s="582"/>
      <c r="G1082" s="582"/>
      <c r="H1082" s="582"/>
      <c r="I1082" s="582"/>
      <c r="J1082" s="582"/>
      <c r="K1082" s="582"/>
      <c r="L1082" s="582"/>
      <c r="M1082" s="582"/>
      <c r="N1082" s="582"/>
      <c r="O1082" s="582"/>
      <c r="P1082" s="582"/>
      <c r="Q1082" s="582"/>
      <c r="R1082" s="582"/>
      <c r="S1082" s="582"/>
      <c r="T1082" s="582"/>
      <c r="U1082" s="582"/>
      <c r="V1082" s="582"/>
      <c r="W1082" s="582"/>
      <c r="X1082" s="582"/>
      <c r="Y1082" s="582"/>
      <c r="Z1082" s="582"/>
      <c r="AA1082" s="582"/>
      <c r="AB1082" s="582"/>
    </row>
    <row r="1083" spans="6:28" ht="12.75" customHeight="1">
      <c r="F1083" s="582"/>
      <c r="G1083" s="582"/>
      <c r="H1083" s="582"/>
      <c r="I1083" s="582"/>
      <c r="J1083" s="582"/>
      <c r="K1083" s="582"/>
      <c r="L1083" s="582"/>
      <c r="M1083" s="582"/>
      <c r="N1083" s="582"/>
      <c r="O1083" s="582"/>
      <c r="P1083" s="582"/>
      <c r="Q1083" s="582"/>
      <c r="R1083" s="582"/>
      <c r="S1083" s="582"/>
      <c r="T1083" s="582"/>
      <c r="U1083" s="582"/>
      <c r="V1083" s="582"/>
      <c r="W1083" s="582"/>
      <c r="X1083" s="582"/>
      <c r="Y1083" s="582"/>
      <c r="Z1083" s="582"/>
      <c r="AA1083" s="582"/>
      <c r="AB1083" s="582"/>
    </row>
    <row r="1084" spans="6:28" ht="12.75" customHeight="1">
      <c r="F1084" s="582"/>
      <c r="G1084" s="582"/>
      <c r="H1084" s="582"/>
      <c r="I1084" s="582"/>
      <c r="J1084" s="582"/>
      <c r="K1084" s="582"/>
      <c r="L1084" s="582"/>
      <c r="M1084" s="582"/>
      <c r="N1084" s="582"/>
      <c r="O1084" s="582"/>
      <c r="P1084" s="582"/>
      <c r="Q1084" s="582"/>
      <c r="R1084" s="582"/>
      <c r="S1084" s="582"/>
      <c r="T1084" s="582"/>
      <c r="U1084" s="582"/>
      <c r="V1084" s="582"/>
      <c r="W1084" s="582"/>
      <c r="X1084" s="582"/>
      <c r="Y1084" s="582"/>
      <c r="Z1084" s="582"/>
      <c r="AA1084" s="582"/>
      <c r="AB1084" s="582"/>
    </row>
    <row r="1085" spans="6:28" ht="12.75" customHeight="1">
      <c r="F1085" s="582"/>
      <c r="G1085" s="582"/>
      <c r="H1085" s="582"/>
      <c r="I1085" s="582"/>
      <c r="J1085" s="582"/>
      <c r="K1085" s="582"/>
      <c r="L1085" s="582"/>
      <c r="M1085" s="582"/>
      <c r="N1085" s="582"/>
      <c r="O1085" s="582"/>
      <c r="P1085" s="582"/>
      <c r="Q1085" s="582"/>
      <c r="R1085" s="582"/>
      <c r="S1085" s="582"/>
      <c r="T1085" s="582"/>
      <c r="U1085" s="582"/>
      <c r="V1085" s="582"/>
      <c r="W1085" s="582"/>
      <c r="X1085" s="582"/>
      <c r="Y1085" s="582"/>
      <c r="Z1085" s="582"/>
      <c r="AA1085" s="582"/>
      <c r="AB1085" s="582"/>
    </row>
    <row r="1086" spans="6:28" ht="12.75" customHeight="1">
      <c r="F1086" s="582"/>
      <c r="G1086" s="582"/>
      <c r="H1086" s="582"/>
      <c r="I1086" s="582"/>
      <c r="J1086" s="582"/>
      <c r="K1086" s="582"/>
      <c r="L1086" s="582"/>
      <c r="M1086" s="582"/>
      <c r="N1086" s="582"/>
      <c r="O1086" s="582"/>
      <c r="P1086" s="582"/>
      <c r="Q1086" s="582"/>
      <c r="R1086" s="582"/>
      <c r="S1086" s="582"/>
      <c r="T1086" s="582"/>
      <c r="U1086" s="582"/>
      <c r="V1086" s="582"/>
      <c r="W1086" s="582"/>
      <c r="X1086" s="582"/>
      <c r="Y1086" s="582"/>
      <c r="Z1086" s="582"/>
      <c r="AA1086" s="582"/>
      <c r="AB1086" s="582"/>
    </row>
    <row r="1087" spans="6:28" ht="12.75" customHeight="1">
      <c r="F1087" s="582"/>
      <c r="G1087" s="582"/>
      <c r="H1087" s="582"/>
      <c r="I1087" s="582"/>
      <c r="J1087" s="582"/>
      <c r="K1087" s="582"/>
      <c r="L1087" s="582"/>
      <c r="M1087" s="582"/>
      <c r="N1087" s="582"/>
      <c r="O1087" s="582"/>
      <c r="P1087" s="582"/>
      <c r="Q1087" s="582"/>
      <c r="R1087" s="582"/>
      <c r="S1087" s="582"/>
      <c r="T1087" s="582"/>
      <c r="U1087" s="582"/>
      <c r="V1087" s="582"/>
      <c r="W1087" s="582"/>
      <c r="X1087" s="582"/>
      <c r="Y1087" s="582"/>
      <c r="Z1087" s="582"/>
      <c r="AA1087" s="582"/>
      <c r="AB1087" s="582"/>
    </row>
    <row r="1088" spans="6:28" ht="12.75" customHeight="1">
      <c r="F1088" s="582"/>
      <c r="G1088" s="582"/>
      <c r="H1088" s="582"/>
      <c r="I1088" s="582"/>
      <c r="J1088" s="582"/>
      <c r="K1088" s="582"/>
      <c r="L1088" s="582"/>
      <c r="M1088" s="582"/>
      <c r="N1088" s="582"/>
      <c r="O1088" s="582"/>
      <c r="P1088" s="582"/>
      <c r="Q1088" s="582"/>
      <c r="R1088" s="582"/>
      <c r="S1088" s="582"/>
      <c r="T1088" s="582"/>
      <c r="U1088" s="582"/>
      <c r="V1088" s="582"/>
      <c r="W1088" s="582"/>
      <c r="X1088" s="582"/>
      <c r="Y1088" s="582"/>
      <c r="Z1088" s="582"/>
      <c r="AA1088" s="582"/>
      <c r="AB1088" s="582"/>
    </row>
    <row r="1089" spans="6:28" ht="12.75" customHeight="1">
      <c r="F1089" s="582"/>
      <c r="G1089" s="582"/>
      <c r="H1089" s="582"/>
      <c r="I1089" s="582"/>
      <c r="J1089" s="582"/>
      <c r="K1089" s="582"/>
      <c r="L1089" s="582"/>
      <c r="M1089" s="582"/>
      <c r="N1089" s="582"/>
      <c r="O1089" s="582"/>
      <c r="P1089" s="582"/>
      <c r="Q1089" s="582"/>
      <c r="R1089" s="582"/>
      <c r="S1089" s="582"/>
      <c r="T1089" s="582"/>
      <c r="U1089" s="582"/>
      <c r="V1089" s="582"/>
      <c r="W1089" s="582"/>
      <c r="X1089" s="582"/>
      <c r="Y1089" s="582"/>
      <c r="Z1089" s="582"/>
      <c r="AA1089" s="582"/>
      <c r="AB1089" s="582"/>
    </row>
    <row r="1090" spans="6:28" ht="12.75" customHeight="1">
      <c r="F1090" s="582"/>
      <c r="G1090" s="582"/>
      <c r="H1090" s="582"/>
      <c r="I1090" s="582"/>
      <c r="J1090" s="582"/>
      <c r="K1090" s="582"/>
      <c r="L1090" s="582"/>
      <c r="M1090" s="582"/>
      <c r="N1090" s="582"/>
      <c r="O1090" s="582"/>
      <c r="P1090" s="582"/>
      <c r="Q1090" s="582"/>
      <c r="R1090" s="582"/>
      <c r="S1090" s="582"/>
      <c r="T1090" s="582"/>
      <c r="U1090" s="582"/>
      <c r="V1090" s="582"/>
      <c r="W1090" s="582"/>
      <c r="X1090" s="582"/>
      <c r="Y1090" s="582"/>
      <c r="Z1090" s="582"/>
      <c r="AA1090" s="582"/>
      <c r="AB1090" s="582"/>
    </row>
    <row r="1091" spans="6:28" ht="12.75" customHeight="1">
      <c r="F1091" s="582"/>
      <c r="G1091" s="582"/>
      <c r="H1091" s="582"/>
      <c r="I1091" s="582"/>
      <c r="J1091" s="582"/>
      <c r="K1091" s="582"/>
      <c r="L1091" s="582"/>
      <c r="M1091" s="582"/>
      <c r="N1091" s="582"/>
      <c r="O1091" s="582"/>
      <c r="P1091" s="582"/>
      <c r="Q1091" s="582"/>
      <c r="R1091" s="582"/>
      <c r="S1091" s="582"/>
      <c r="T1091" s="582"/>
      <c r="U1091" s="582"/>
      <c r="V1091" s="582"/>
      <c r="W1091" s="582"/>
      <c r="X1091" s="582"/>
      <c r="Y1091" s="582"/>
      <c r="Z1091" s="582"/>
      <c r="AA1091" s="582"/>
      <c r="AB1091" s="582"/>
    </row>
    <row r="1092" spans="6:28" ht="12.75" customHeight="1">
      <c r="F1092" s="582"/>
      <c r="G1092" s="582"/>
      <c r="H1092" s="582"/>
      <c r="I1092" s="582"/>
      <c r="J1092" s="582"/>
      <c r="K1092" s="582"/>
      <c r="L1092" s="582"/>
      <c r="M1092" s="582"/>
      <c r="N1092" s="582"/>
      <c r="O1092" s="582"/>
      <c r="P1092" s="582"/>
      <c r="Q1092" s="582"/>
      <c r="R1092" s="582"/>
      <c r="S1092" s="582"/>
      <c r="T1092" s="582"/>
      <c r="U1092" s="582"/>
      <c r="V1092" s="582"/>
      <c r="W1092" s="582"/>
      <c r="X1092" s="582"/>
      <c r="Y1092" s="582"/>
      <c r="Z1092" s="582"/>
      <c r="AA1092" s="582"/>
      <c r="AB1092" s="582"/>
    </row>
    <row r="1093" spans="6:28" ht="12.75" customHeight="1">
      <c r="F1093" s="582"/>
      <c r="G1093" s="582"/>
      <c r="H1093" s="582"/>
      <c r="I1093" s="582"/>
      <c r="J1093" s="582"/>
      <c r="K1093" s="582"/>
      <c r="L1093" s="582"/>
      <c r="M1093" s="582"/>
      <c r="N1093" s="582"/>
      <c r="O1093" s="582"/>
      <c r="P1093" s="582"/>
      <c r="Q1093" s="582"/>
      <c r="R1093" s="582"/>
      <c r="S1093" s="582"/>
      <c r="T1093" s="582"/>
      <c r="U1093" s="582"/>
      <c r="V1093" s="582"/>
      <c r="W1093" s="582"/>
      <c r="X1093" s="582"/>
      <c r="Y1093" s="582"/>
      <c r="Z1093" s="582"/>
      <c r="AA1093" s="582"/>
      <c r="AB1093" s="582"/>
    </row>
    <row r="1094" spans="6:28" ht="12.75" customHeight="1">
      <c r="F1094" s="582"/>
      <c r="G1094" s="582"/>
      <c r="H1094" s="582"/>
      <c r="I1094" s="582"/>
      <c r="J1094" s="582"/>
      <c r="K1094" s="582"/>
      <c r="L1094" s="582"/>
      <c r="M1094" s="582"/>
      <c r="N1094" s="582"/>
      <c r="O1094" s="582"/>
      <c r="P1094" s="582"/>
      <c r="Q1094" s="582"/>
      <c r="R1094" s="582"/>
      <c r="S1094" s="582"/>
      <c r="T1094" s="582"/>
      <c r="U1094" s="582"/>
      <c r="V1094" s="582"/>
      <c r="W1094" s="582"/>
      <c r="X1094" s="582"/>
      <c r="Y1094" s="582"/>
      <c r="Z1094" s="582"/>
      <c r="AA1094" s="582"/>
      <c r="AB1094" s="582"/>
    </row>
    <row r="1095" spans="6:28" ht="12.75" customHeight="1">
      <c r="F1095" s="582"/>
      <c r="G1095" s="582"/>
      <c r="H1095" s="582"/>
      <c r="I1095" s="582"/>
      <c r="J1095" s="582"/>
      <c r="K1095" s="582"/>
      <c r="L1095" s="582"/>
      <c r="M1095" s="582"/>
      <c r="N1095" s="582"/>
      <c r="O1095" s="582"/>
      <c r="P1095" s="582"/>
      <c r="Q1095" s="582"/>
      <c r="R1095" s="582"/>
      <c r="S1095" s="582"/>
      <c r="T1095" s="582"/>
      <c r="U1095" s="582"/>
      <c r="V1095" s="582"/>
      <c r="W1095" s="582"/>
      <c r="X1095" s="582"/>
      <c r="Y1095" s="582"/>
      <c r="Z1095" s="582"/>
      <c r="AA1095" s="582"/>
      <c r="AB1095" s="582"/>
    </row>
    <row r="1096" spans="6:28" ht="12.75" customHeight="1">
      <c r="F1096" s="582"/>
      <c r="G1096" s="582"/>
      <c r="H1096" s="582"/>
      <c r="I1096" s="582"/>
      <c r="J1096" s="582"/>
      <c r="K1096" s="582"/>
      <c r="L1096" s="582"/>
      <c r="M1096" s="582"/>
      <c r="N1096" s="582"/>
      <c r="O1096" s="582"/>
      <c r="P1096" s="582"/>
      <c r="Q1096" s="582"/>
      <c r="R1096" s="582"/>
      <c r="S1096" s="582"/>
      <c r="T1096" s="582"/>
      <c r="U1096" s="582"/>
      <c r="V1096" s="582"/>
      <c r="W1096" s="582"/>
      <c r="X1096" s="582"/>
      <c r="Y1096" s="582"/>
      <c r="Z1096" s="582"/>
      <c r="AA1096" s="582"/>
      <c r="AB1096" s="582"/>
    </row>
    <row r="1097" spans="6:28" ht="12.75" customHeight="1">
      <c r="F1097" s="582"/>
      <c r="G1097" s="582"/>
      <c r="H1097" s="582"/>
      <c r="I1097" s="582"/>
      <c r="J1097" s="582"/>
      <c r="K1097" s="582"/>
      <c r="L1097" s="582"/>
      <c r="M1097" s="582"/>
      <c r="N1097" s="582"/>
      <c r="O1097" s="582"/>
      <c r="P1097" s="582"/>
      <c r="Q1097" s="582"/>
      <c r="R1097" s="582"/>
      <c r="S1097" s="582"/>
      <c r="T1097" s="582"/>
      <c r="U1097" s="582"/>
      <c r="V1097" s="582"/>
      <c r="W1097" s="582"/>
      <c r="X1097" s="582"/>
      <c r="Y1097" s="582"/>
      <c r="Z1097" s="582"/>
      <c r="AA1097" s="582"/>
      <c r="AB1097" s="582"/>
    </row>
    <row r="1098" spans="6:28" ht="12.75" customHeight="1">
      <c r="F1098" s="582"/>
      <c r="G1098" s="582"/>
      <c r="H1098" s="582"/>
      <c r="I1098" s="582"/>
      <c r="J1098" s="582"/>
      <c r="K1098" s="582"/>
      <c r="L1098" s="582"/>
      <c r="M1098" s="582"/>
      <c r="N1098" s="582"/>
      <c r="O1098" s="582"/>
      <c r="P1098" s="582"/>
      <c r="Q1098" s="582"/>
      <c r="R1098" s="582"/>
      <c r="S1098" s="582"/>
      <c r="T1098" s="582"/>
      <c r="U1098" s="582"/>
      <c r="V1098" s="582"/>
      <c r="W1098" s="582"/>
      <c r="X1098" s="582"/>
      <c r="Y1098" s="582"/>
      <c r="Z1098" s="582"/>
      <c r="AA1098" s="582"/>
      <c r="AB1098" s="582"/>
    </row>
    <row r="1099" spans="6:28" ht="12.75" customHeight="1">
      <c r="F1099" s="582"/>
      <c r="G1099" s="582"/>
      <c r="H1099" s="582"/>
      <c r="I1099" s="582"/>
      <c r="J1099" s="582"/>
      <c r="K1099" s="582"/>
      <c r="L1099" s="582"/>
      <c r="M1099" s="582"/>
      <c r="N1099" s="582"/>
      <c r="O1099" s="582"/>
      <c r="P1099" s="582"/>
      <c r="Q1099" s="582"/>
      <c r="R1099" s="582"/>
      <c r="S1099" s="582"/>
      <c r="T1099" s="582"/>
      <c r="U1099" s="582"/>
      <c r="V1099" s="582"/>
      <c r="W1099" s="582"/>
      <c r="X1099" s="582"/>
      <c r="Y1099" s="582"/>
      <c r="Z1099" s="582"/>
      <c r="AA1099" s="582"/>
      <c r="AB1099" s="582"/>
    </row>
    <row r="1100" spans="6:28" ht="12.75" customHeight="1">
      <c r="F1100" s="582"/>
      <c r="G1100" s="582"/>
      <c r="H1100" s="582"/>
      <c r="I1100" s="582"/>
      <c r="J1100" s="582"/>
      <c r="K1100" s="582"/>
      <c r="L1100" s="582"/>
      <c r="M1100" s="582"/>
      <c r="N1100" s="582"/>
      <c r="O1100" s="582"/>
      <c r="P1100" s="582"/>
      <c r="Q1100" s="582"/>
      <c r="R1100" s="582"/>
      <c r="S1100" s="582"/>
      <c r="T1100" s="582"/>
      <c r="U1100" s="582"/>
      <c r="V1100" s="582"/>
      <c r="W1100" s="582"/>
      <c r="X1100" s="582"/>
      <c r="Y1100" s="582"/>
      <c r="Z1100" s="582"/>
      <c r="AA1100" s="582"/>
      <c r="AB1100" s="582"/>
    </row>
    <row r="1101" spans="6:28" ht="12.75" customHeight="1">
      <c r="F1101" s="582"/>
      <c r="G1101" s="582"/>
      <c r="H1101" s="582"/>
      <c r="I1101" s="582"/>
      <c r="J1101" s="582"/>
      <c r="K1101" s="582"/>
      <c r="L1101" s="582"/>
      <c r="M1101" s="582"/>
      <c r="N1101" s="582"/>
      <c r="O1101" s="582"/>
      <c r="P1101" s="582"/>
      <c r="Q1101" s="582"/>
      <c r="R1101" s="582"/>
      <c r="S1101" s="582"/>
      <c r="T1101" s="582"/>
      <c r="U1101" s="582"/>
      <c r="V1101" s="582"/>
      <c r="W1101" s="582"/>
      <c r="X1101" s="582"/>
      <c r="Y1101" s="582"/>
      <c r="Z1101" s="582"/>
      <c r="AA1101" s="582"/>
      <c r="AB1101" s="582"/>
    </row>
    <row r="1102" spans="6:28" ht="12.75" customHeight="1">
      <c r="F1102" s="582"/>
      <c r="G1102" s="582"/>
      <c r="H1102" s="582"/>
      <c r="I1102" s="582"/>
      <c r="J1102" s="582"/>
      <c r="K1102" s="582"/>
      <c r="L1102" s="582"/>
      <c r="M1102" s="582"/>
      <c r="N1102" s="582"/>
      <c r="O1102" s="582"/>
      <c r="P1102" s="582"/>
      <c r="Q1102" s="582"/>
      <c r="R1102" s="582"/>
      <c r="S1102" s="582"/>
      <c r="T1102" s="582"/>
      <c r="U1102" s="582"/>
      <c r="V1102" s="582"/>
      <c r="W1102" s="582"/>
      <c r="X1102" s="582"/>
      <c r="Y1102" s="582"/>
      <c r="Z1102" s="582"/>
      <c r="AA1102" s="582"/>
      <c r="AB1102" s="582"/>
    </row>
    <row r="1103" spans="6:28" ht="12.75" customHeight="1">
      <c r="F1103" s="582"/>
      <c r="G1103" s="582"/>
      <c r="H1103" s="582"/>
      <c r="I1103" s="582"/>
      <c r="J1103" s="582"/>
      <c r="K1103" s="582"/>
      <c r="L1103" s="582"/>
      <c r="M1103" s="582"/>
      <c r="N1103" s="582"/>
      <c r="O1103" s="582"/>
      <c r="P1103" s="582"/>
      <c r="Q1103" s="582"/>
      <c r="R1103" s="582"/>
      <c r="S1103" s="582"/>
      <c r="T1103" s="582"/>
      <c r="U1103" s="582"/>
      <c r="V1103" s="582"/>
      <c r="W1103" s="582"/>
      <c r="X1103" s="582"/>
      <c r="Y1103" s="582"/>
      <c r="Z1103" s="582"/>
      <c r="AA1103" s="582"/>
      <c r="AB1103" s="582"/>
    </row>
    <row r="1104" spans="6:28" ht="12.75" customHeight="1">
      <c r="F1104" s="582"/>
      <c r="G1104" s="582"/>
      <c r="H1104" s="582"/>
      <c r="I1104" s="582"/>
      <c r="J1104" s="582"/>
      <c r="K1104" s="582"/>
      <c r="L1104" s="582"/>
      <c r="M1104" s="582"/>
      <c r="N1104" s="582"/>
      <c r="O1104" s="582"/>
      <c r="P1104" s="582"/>
      <c r="Q1104" s="582"/>
      <c r="R1104" s="582"/>
      <c r="S1104" s="582"/>
      <c r="T1104" s="582"/>
      <c r="U1104" s="582"/>
      <c r="V1104" s="582"/>
      <c r="W1104" s="582"/>
      <c r="X1104" s="582"/>
      <c r="Y1104" s="582"/>
      <c r="Z1104" s="582"/>
      <c r="AA1104" s="582"/>
      <c r="AB1104" s="582"/>
    </row>
    <row r="1105" spans="6:28" ht="12.75" customHeight="1">
      <c r="F1105" s="582"/>
      <c r="G1105" s="582"/>
      <c r="H1105" s="582"/>
      <c r="I1105" s="582"/>
      <c r="J1105" s="582"/>
      <c r="K1105" s="582"/>
      <c r="L1105" s="582"/>
      <c r="M1105" s="582"/>
      <c r="N1105" s="582"/>
      <c r="O1105" s="582"/>
      <c r="P1105" s="582"/>
      <c r="Q1105" s="582"/>
      <c r="R1105" s="582"/>
      <c r="S1105" s="582"/>
      <c r="T1105" s="582"/>
      <c r="U1105" s="582"/>
      <c r="V1105" s="582"/>
      <c r="W1105" s="582"/>
      <c r="X1105" s="582"/>
      <c r="Y1105" s="582"/>
      <c r="Z1105" s="582"/>
      <c r="AA1105" s="582"/>
      <c r="AB1105" s="582"/>
    </row>
    <row r="1106" spans="6:28" ht="12.75" customHeight="1">
      <c r="F1106" s="582"/>
      <c r="G1106" s="582"/>
      <c r="H1106" s="582"/>
      <c r="I1106" s="582"/>
      <c r="J1106" s="582"/>
      <c r="K1106" s="582"/>
      <c r="L1106" s="582"/>
      <c r="M1106" s="582"/>
      <c r="N1106" s="582"/>
      <c r="O1106" s="582"/>
      <c r="P1106" s="582"/>
      <c r="Q1106" s="582"/>
      <c r="R1106" s="582"/>
      <c r="S1106" s="582"/>
      <c r="T1106" s="582"/>
      <c r="U1106" s="582"/>
      <c r="V1106" s="582"/>
      <c r="W1106" s="582"/>
      <c r="X1106" s="582"/>
      <c r="Y1106" s="582"/>
      <c r="Z1106" s="582"/>
      <c r="AA1106" s="582"/>
      <c r="AB1106" s="582"/>
    </row>
    <row r="1107" spans="6:28" ht="12.75" customHeight="1">
      <c r="F1107" s="582"/>
      <c r="G1107" s="582"/>
      <c r="H1107" s="582"/>
      <c r="I1107" s="582"/>
      <c r="J1107" s="582"/>
      <c r="K1107" s="582"/>
      <c r="L1107" s="582"/>
      <c r="M1107" s="582"/>
      <c r="N1107" s="582"/>
      <c r="O1107" s="582"/>
      <c r="P1107" s="582"/>
      <c r="Q1107" s="582"/>
      <c r="R1107" s="582"/>
      <c r="S1107" s="582"/>
      <c r="T1107" s="582"/>
      <c r="U1107" s="582"/>
      <c r="V1107" s="582"/>
      <c r="W1107" s="582"/>
      <c r="X1107" s="582"/>
      <c r="Y1107" s="582"/>
      <c r="Z1107" s="582"/>
      <c r="AA1107" s="582"/>
      <c r="AB1107" s="582"/>
    </row>
    <row r="1108" spans="6:28" ht="12.75" customHeight="1">
      <c r="F1108" s="582"/>
      <c r="G1108" s="582"/>
      <c r="H1108" s="582"/>
      <c r="I1108" s="582"/>
      <c r="J1108" s="582"/>
      <c r="K1108" s="582"/>
      <c r="L1108" s="582"/>
      <c r="M1108" s="582"/>
      <c r="N1108" s="582"/>
      <c r="O1108" s="582"/>
      <c r="P1108" s="582"/>
      <c r="Q1108" s="582"/>
      <c r="R1108" s="582"/>
      <c r="S1108" s="582"/>
      <c r="T1108" s="582"/>
      <c r="U1108" s="582"/>
      <c r="V1108" s="582"/>
      <c r="W1108" s="582"/>
      <c r="X1108" s="582"/>
      <c r="Y1108" s="582"/>
      <c r="Z1108" s="582"/>
      <c r="AA1108" s="582"/>
      <c r="AB1108" s="582"/>
    </row>
    <row r="1109" spans="6:28" ht="12.75" customHeight="1">
      <c r="F1109" s="582"/>
      <c r="G1109" s="582"/>
      <c r="H1109" s="582"/>
      <c r="I1109" s="582"/>
      <c r="J1109" s="582"/>
      <c r="K1109" s="582"/>
      <c r="L1109" s="582"/>
      <c r="M1109" s="582"/>
      <c r="N1109" s="582"/>
      <c r="O1109" s="582"/>
      <c r="P1109" s="582"/>
      <c r="Q1109" s="582"/>
      <c r="R1109" s="582"/>
      <c r="S1109" s="582"/>
      <c r="T1109" s="582"/>
      <c r="U1109" s="582"/>
      <c r="V1109" s="582"/>
      <c r="W1109" s="582"/>
      <c r="X1109" s="582"/>
      <c r="Y1109" s="582"/>
      <c r="Z1109" s="582"/>
      <c r="AA1109" s="582"/>
      <c r="AB1109" s="582"/>
    </row>
    <row r="1110" spans="6:28" ht="12.75" customHeight="1">
      <c r="F1110" s="582"/>
      <c r="G1110" s="582"/>
      <c r="H1110" s="582"/>
      <c r="I1110" s="582"/>
      <c r="J1110" s="582"/>
      <c r="K1110" s="582"/>
      <c r="L1110" s="582"/>
      <c r="M1110" s="582"/>
      <c r="N1110" s="582"/>
      <c r="O1110" s="582"/>
      <c r="P1110" s="582"/>
      <c r="Q1110" s="582"/>
      <c r="R1110" s="582"/>
      <c r="S1110" s="582"/>
      <c r="T1110" s="582"/>
      <c r="U1110" s="582"/>
      <c r="V1110" s="582"/>
      <c r="W1110" s="582"/>
      <c r="X1110" s="582"/>
      <c r="Y1110" s="582"/>
      <c r="Z1110" s="582"/>
      <c r="AA1110" s="582"/>
      <c r="AB1110" s="582"/>
    </row>
    <row r="1111" spans="6:28" ht="12.75" customHeight="1">
      <c r="F1111" s="582"/>
      <c r="G1111" s="582"/>
      <c r="H1111" s="582"/>
      <c r="I1111" s="582"/>
      <c r="J1111" s="582"/>
      <c r="K1111" s="582"/>
      <c r="L1111" s="582"/>
      <c r="M1111" s="582"/>
      <c r="N1111" s="582"/>
      <c r="O1111" s="582"/>
      <c r="P1111" s="582"/>
      <c r="Q1111" s="582"/>
      <c r="R1111" s="582"/>
      <c r="S1111" s="582"/>
      <c r="T1111" s="582"/>
      <c r="U1111" s="582"/>
      <c r="V1111" s="582"/>
      <c r="W1111" s="582"/>
      <c r="X1111" s="582"/>
      <c r="Y1111" s="582"/>
      <c r="Z1111" s="582"/>
      <c r="AA1111" s="582"/>
      <c r="AB1111" s="582"/>
    </row>
    <row r="1112" spans="6:28" ht="12.75" customHeight="1">
      <c r="F1112" s="582"/>
      <c r="G1112" s="582"/>
      <c r="H1112" s="582"/>
      <c r="I1112" s="582"/>
      <c r="J1112" s="582"/>
      <c r="K1112" s="582"/>
      <c r="L1112" s="582"/>
      <c r="M1112" s="582"/>
      <c r="N1112" s="582"/>
      <c r="O1112" s="582"/>
      <c r="P1112" s="582"/>
      <c r="Q1112" s="582"/>
      <c r="R1112" s="582"/>
      <c r="S1112" s="582"/>
      <c r="T1112" s="582"/>
      <c r="U1112" s="582"/>
      <c r="V1112" s="582"/>
      <c r="W1112" s="582"/>
      <c r="X1112" s="582"/>
      <c r="Y1112" s="582"/>
      <c r="Z1112" s="582"/>
      <c r="AA1112" s="582"/>
      <c r="AB1112" s="582"/>
    </row>
    <row r="1113" spans="6:28" ht="12.75" customHeight="1">
      <c r="F1113" s="582"/>
      <c r="G1113" s="582"/>
      <c r="H1113" s="582"/>
      <c r="I1113" s="582"/>
      <c r="J1113" s="582"/>
      <c r="K1113" s="582"/>
      <c r="L1113" s="582"/>
      <c r="M1113" s="582"/>
      <c r="N1113" s="582"/>
      <c r="O1113" s="582"/>
      <c r="P1113" s="582"/>
      <c r="Q1113" s="582"/>
      <c r="R1113" s="582"/>
      <c r="S1113" s="582"/>
      <c r="T1113" s="582"/>
      <c r="U1113" s="582"/>
      <c r="V1113" s="582"/>
      <c r="W1113" s="582"/>
      <c r="X1113" s="582"/>
      <c r="Y1113" s="582"/>
      <c r="Z1113" s="582"/>
      <c r="AA1113" s="582"/>
      <c r="AB1113" s="582"/>
    </row>
    <row r="1114" spans="6:28" ht="12.75" customHeight="1">
      <c r="F1114" s="582"/>
      <c r="G1114" s="582"/>
      <c r="H1114" s="582"/>
      <c r="I1114" s="582"/>
      <c r="J1114" s="582"/>
      <c r="K1114" s="582"/>
      <c r="L1114" s="582"/>
      <c r="M1114" s="582"/>
      <c r="N1114" s="582"/>
      <c r="O1114" s="582"/>
      <c r="P1114" s="582"/>
      <c r="Q1114" s="582"/>
      <c r="R1114" s="582"/>
      <c r="S1114" s="582"/>
      <c r="T1114" s="582"/>
      <c r="U1114" s="582"/>
      <c r="V1114" s="582"/>
      <c r="W1114" s="582"/>
      <c r="X1114" s="582"/>
      <c r="Y1114" s="582"/>
      <c r="Z1114" s="582"/>
      <c r="AA1114" s="582"/>
      <c r="AB1114" s="582"/>
    </row>
    <row r="1115" spans="6:28" ht="12.75" customHeight="1">
      <c r="F1115" s="582"/>
      <c r="G1115" s="582"/>
      <c r="H1115" s="582"/>
      <c r="I1115" s="582"/>
      <c r="J1115" s="582"/>
      <c r="K1115" s="582"/>
      <c r="L1115" s="582"/>
      <c r="M1115" s="582"/>
      <c r="N1115" s="582"/>
      <c r="O1115" s="582"/>
      <c r="P1115" s="582"/>
      <c r="Q1115" s="582"/>
      <c r="R1115" s="582"/>
      <c r="S1115" s="582"/>
      <c r="T1115" s="582"/>
      <c r="U1115" s="582"/>
      <c r="V1115" s="582"/>
      <c r="W1115" s="582"/>
      <c r="X1115" s="582"/>
      <c r="Y1115" s="582"/>
      <c r="Z1115" s="582"/>
      <c r="AA1115" s="582"/>
      <c r="AB1115" s="582"/>
    </row>
    <row r="1116" spans="6:28" ht="12.75" customHeight="1">
      <c r="F1116" s="582"/>
      <c r="G1116" s="582"/>
      <c r="H1116" s="582"/>
      <c r="I1116" s="582"/>
      <c r="J1116" s="582"/>
      <c r="K1116" s="582"/>
      <c r="L1116" s="582"/>
      <c r="M1116" s="582"/>
      <c r="N1116" s="582"/>
      <c r="O1116" s="582"/>
      <c r="P1116" s="582"/>
      <c r="Q1116" s="582"/>
      <c r="R1116" s="582"/>
      <c r="S1116" s="582"/>
      <c r="T1116" s="582"/>
      <c r="U1116" s="582"/>
      <c r="V1116" s="582"/>
      <c r="W1116" s="582"/>
      <c r="X1116" s="582"/>
      <c r="Y1116" s="582"/>
      <c r="Z1116" s="582"/>
      <c r="AA1116" s="582"/>
      <c r="AB1116" s="582"/>
    </row>
    <row r="1117" spans="6:28" ht="12.75" customHeight="1">
      <c r="F1117" s="582"/>
      <c r="G1117" s="582"/>
      <c r="H1117" s="582"/>
      <c r="I1117" s="582"/>
      <c r="J1117" s="582"/>
      <c r="K1117" s="582"/>
      <c r="L1117" s="582"/>
      <c r="M1117" s="582"/>
      <c r="N1117" s="582"/>
      <c r="O1117" s="582"/>
      <c r="P1117" s="582"/>
      <c r="Q1117" s="582"/>
      <c r="R1117" s="582"/>
      <c r="S1117" s="582"/>
      <c r="T1117" s="582"/>
      <c r="U1117" s="582"/>
      <c r="V1117" s="582"/>
      <c r="W1117" s="582"/>
      <c r="X1117" s="582"/>
      <c r="Y1117" s="582"/>
      <c r="Z1117" s="582"/>
      <c r="AA1117" s="582"/>
      <c r="AB1117" s="582"/>
    </row>
    <row r="1118" spans="6:28" ht="12.75" customHeight="1">
      <c r="F1118" s="582"/>
      <c r="G1118" s="582"/>
      <c r="H1118" s="582"/>
      <c r="I1118" s="582"/>
      <c r="J1118" s="582"/>
      <c r="K1118" s="582"/>
      <c r="L1118" s="582"/>
      <c r="M1118" s="582"/>
      <c r="N1118" s="582"/>
      <c r="O1118" s="582"/>
      <c r="P1118" s="582"/>
      <c r="Q1118" s="582"/>
      <c r="R1118" s="582"/>
      <c r="S1118" s="582"/>
      <c r="T1118" s="582"/>
      <c r="U1118" s="582"/>
      <c r="V1118" s="582"/>
      <c r="W1118" s="582"/>
      <c r="X1118" s="582"/>
      <c r="Y1118" s="582"/>
      <c r="Z1118" s="582"/>
      <c r="AA1118" s="582"/>
      <c r="AB1118" s="582"/>
    </row>
    <row r="1119" spans="6:28" ht="12.75" customHeight="1">
      <c r="F1119" s="582"/>
      <c r="G1119" s="582"/>
      <c r="H1119" s="582"/>
      <c r="I1119" s="582"/>
      <c r="J1119" s="582"/>
      <c r="K1119" s="582"/>
      <c r="L1119" s="582"/>
      <c r="M1119" s="582"/>
      <c r="N1119" s="582"/>
      <c r="O1119" s="582"/>
      <c r="P1119" s="582"/>
      <c r="Q1119" s="582"/>
      <c r="R1119" s="582"/>
      <c r="S1119" s="582"/>
      <c r="T1119" s="582"/>
      <c r="U1119" s="582"/>
      <c r="V1119" s="582"/>
      <c r="W1119" s="582"/>
      <c r="X1119" s="582"/>
      <c r="Y1119" s="582"/>
      <c r="Z1119" s="582"/>
      <c r="AA1119" s="582"/>
      <c r="AB1119" s="582"/>
    </row>
    <row r="1120" spans="6:28" ht="12.75" customHeight="1">
      <c r="F1120" s="582"/>
      <c r="G1120" s="582"/>
      <c r="H1120" s="582"/>
      <c r="I1120" s="582"/>
      <c r="J1120" s="582"/>
      <c r="K1120" s="582"/>
      <c r="L1120" s="582"/>
      <c r="M1120" s="582"/>
      <c r="N1120" s="582"/>
      <c r="O1120" s="582"/>
      <c r="P1120" s="582"/>
      <c r="Q1120" s="582"/>
      <c r="R1120" s="582"/>
      <c r="S1120" s="582"/>
      <c r="T1120" s="582"/>
      <c r="U1120" s="582"/>
      <c r="V1120" s="582"/>
      <c r="W1120" s="582"/>
      <c r="X1120" s="582"/>
      <c r="Y1120" s="582"/>
      <c r="Z1120" s="582"/>
      <c r="AA1120" s="582"/>
      <c r="AB1120" s="582"/>
    </row>
    <row r="1121" spans="6:28" ht="12.75" customHeight="1">
      <c r="F1121" s="582"/>
      <c r="G1121" s="582"/>
      <c r="H1121" s="582"/>
      <c r="I1121" s="582"/>
      <c r="J1121" s="582"/>
      <c r="K1121" s="582"/>
      <c r="L1121" s="582"/>
      <c r="M1121" s="582"/>
      <c r="N1121" s="582"/>
      <c r="O1121" s="582"/>
      <c r="P1121" s="582"/>
      <c r="Q1121" s="582"/>
      <c r="R1121" s="582"/>
      <c r="S1121" s="582"/>
      <c r="T1121" s="582"/>
      <c r="U1121" s="582"/>
      <c r="V1121" s="582"/>
      <c r="W1121" s="582"/>
      <c r="X1121" s="582"/>
      <c r="Y1121" s="582"/>
      <c r="Z1121" s="582"/>
      <c r="AA1121" s="582"/>
      <c r="AB1121" s="582"/>
    </row>
    <row r="1122" spans="6:28" ht="12.75" customHeight="1">
      <c r="F1122" s="582"/>
      <c r="G1122" s="582"/>
      <c r="H1122" s="582"/>
      <c r="I1122" s="582"/>
      <c r="J1122" s="582"/>
      <c r="K1122" s="582"/>
      <c r="L1122" s="582"/>
      <c r="M1122" s="582"/>
      <c r="N1122" s="582"/>
      <c r="O1122" s="582"/>
      <c r="P1122" s="582"/>
      <c r="Q1122" s="582"/>
      <c r="R1122" s="582"/>
      <c r="S1122" s="582"/>
      <c r="T1122" s="582"/>
      <c r="U1122" s="582"/>
      <c r="V1122" s="582"/>
      <c r="W1122" s="582"/>
      <c r="X1122" s="582"/>
      <c r="Y1122" s="582"/>
      <c r="Z1122" s="582"/>
      <c r="AA1122" s="582"/>
      <c r="AB1122" s="582"/>
    </row>
    <row r="1123" spans="6:28" ht="12.75" customHeight="1">
      <c r="F1123" s="582"/>
      <c r="G1123" s="582"/>
      <c r="H1123" s="582"/>
      <c r="I1123" s="582"/>
      <c r="J1123" s="582"/>
      <c r="K1123" s="582"/>
      <c r="L1123" s="582"/>
      <c r="M1123" s="582"/>
      <c r="N1123" s="582"/>
      <c r="O1123" s="582"/>
      <c r="P1123" s="582"/>
      <c r="Q1123" s="582"/>
      <c r="R1123" s="582"/>
      <c r="S1123" s="582"/>
      <c r="T1123" s="582"/>
      <c r="U1123" s="582"/>
      <c r="V1123" s="582"/>
      <c r="W1123" s="582"/>
      <c r="X1123" s="582"/>
      <c r="Y1123" s="582"/>
      <c r="Z1123" s="582"/>
      <c r="AA1123" s="582"/>
      <c r="AB1123" s="582"/>
    </row>
    <row r="1124" spans="6:28" ht="12.75" customHeight="1">
      <c r="F1124" s="582"/>
      <c r="G1124" s="582"/>
      <c r="H1124" s="582"/>
      <c r="I1124" s="582"/>
      <c r="J1124" s="582"/>
      <c r="K1124" s="582"/>
      <c r="L1124" s="582"/>
      <c r="M1124" s="582"/>
      <c r="N1124" s="582"/>
      <c r="O1124" s="582"/>
      <c r="P1124" s="582"/>
      <c r="Q1124" s="582"/>
      <c r="R1124" s="582"/>
      <c r="S1124" s="582"/>
      <c r="T1124" s="582"/>
      <c r="U1124" s="582"/>
      <c r="V1124" s="582"/>
      <c r="W1124" s="582"/>
      <c r="X1124" s="582"/>
      <c r="Y1124" s="582"/>
      <c r="Z1124" s="582"/>
      <c r="AA1124" s="582"/>
      <c r="AB1124" s="582"/>
    </row>
    <row r="1125" spans="6:28" ht="12.75" customHeight="1">
      <c r="F1125" s="582"/>
      <c r="G1125" s="582"/>
      <c r="H1125" s="582"/>
      <c r="I1125" s="582"/>
      <c r="J1125" s="582"/>
      <c r="K1125" s="582"/>
      <c r="L1125" s="582"/>
      <c r="M1125" s="582"/>
      <c r="N1125" s="582"/>
      <c r="O1125" s="582"/>
      <c r="P1125" s="582"/>
      <c r="Q1125" s="582"/>
      <c r="R1125" s="582"/>
      <c r="S1125" s="582"/>
      <c r="T1125" s="582"/>
      <c r="U1125" s="582"/>
      <c r="V1125" s="582"/>
      <c r="W1125" s="582"/>
      <c r="X1125" s="582"/>
      <c r="Y1125" s="582"/>
      <c r="Z1125" s="582"/>
      <c r="AA1125" s="582"/>
      <c r="AB1125" s="582"/>
    </row>
    <row r="1126" spans="6:28" ht="12.75" customHeight="1">
      <c r="F1126" s="582"/>
      <c r="G1126" s="582"/>
      <c r="H1126" s="582"/>
      <c r="I1126" s="582"/>
      <c r="J1126" s="582"/>
      <c r="K1126" s="582"/>
      <c r="L1126" s="582"/>
      <c r="M1126" s="582"/>
      <c r="N1126" s="582"/>
      <c r="O1126" s="582"/>
      <c r="P1126" s="582"/>
      <c r="Q1126" s="582"/>
      <c r="R1126" s="582"/>
      <c r="S1126" s="582"/>
      <c r="T1126" s="582"/>
      <c r="U1126" s="582"/>
      <c r="V1126" s="582"/>
      <c r="W1126" s="582"/>
      <c r="X1126" s="582"/>
      <c r="Y1126" s="582"/>
      <c r="Z1126" s="582"/>
      <c r="AA1126" s="582"/>
      <c r="AB1126" s="582"/>
    </row>
    <row r="1127" spans="6:28" ht="12.75" customHeight="1">
      <c r="F1127" s="582"/>
      <c r="G1127" s="582"/>
      <c r="H1127" s="582"/>
      <c r="I1127" s="582"/>
      <c r="J1127" s="582"/>
      <c r="K1127" s="582"/>
      <c r="L1127" s="582"/>
      <c r="M1127" s="582"/>
      <c r="N1127" s="582"/>
      <c r="O1127" s="582"/>
      <c r="P1127" s="582"/>
      <c r="Q1127" s="582"/>
      <c r="R1127" s="582"/>
      <c r="S1127" s="582"/>
      <c r="T1127" s="582"/>
      <c r="U1127" s="582"/>
      <c r="V1127" s="582"/>
      <c r="W1127" s="582"/>
      <c r="X1127" s="582"/>
      <c r="Y1127" s="582"/>
      <c r="Z1127" s="582"/>
      <c r="AA1127" s="582"/>
      <c r="AB1127" s="582"/>
    </row>
    <row r="1128" spans="6:28" ht="12.75" customHeight="1">
      <c r="F1128" s="582"/>
      <c r="G1128" s="582"/>
      <c r="H1128" s="582"/>
      <c r="I1128" s="582"/>
      <c r="J1128" s="582"/>
      <c r="K1128" s="582"/>
      <c r="L1128" s="582"/>
      <c r="M1128" s="582"/>
      <c r="N1128" s="582"/>
      <c r="O1128" s="582"/>
      <c r="P1128" s="582"/>
      <c r="Q1128" s="582"/>
      <c r="R1128" s="582"/>
      <c r="S1128" s="582"/>
      <c r="T1128" s="582"/>
      <c r="U1128" s="582"/>
      <c r="V1128" s="582"/>
      <c r="W1128" s="582"/>
      <c r="X1128" s="582"/>
      <c r="Y1128" s="582"/>
      <c r="Z1128" s="582"/>
      <c r="AA1128" s="582"/>
      <c r="AB1128" s="582"/>
    </row>
    <row r="1129" spans="6:28" ht="12.75" customHeight="1">
      <c r="F1129" s="582"/>
      <c r="G1129" s="582"/>
      <c r="H1129" s="582"/>
      <c r="I1129" s="582"/>
      <c r="J1129" s="582"/>
      <c r="K1129" s="582"/>
      <c r="L1129" s="582"/>
      <c r="M1129" s="582"/>
      <c r="N1129" s="582"/>
      <c r="O1129" s="582"/>
      <c r="P1129" s="582"/>
      <c r="Q1129" s="582"/>
      <c r="R1129" s="582"/>
      <c r="S1129" s="582"/>
      <c r="T1129" s="582"/>
      <c r="U1129" s="582"/>
      <c r="V1129" s="582"/>
      <c r="W1129" s="582"/>
      <c r="X1129" s="582"/>
      <c r="Y1129" s="582"/>
      <c r="Z1129" s="582"/>
      <c r="AA1129" s="582"/>
      <c r="AB1129" s="582"/>
    </row>
    <row r="1130" spans="6:28" ht="12.75" customHeight="1">
      <c r="F1130" s="582"/>
      <c r="G1130" s="582"/>
      <c r="H1130" s="582"/>
      <c r="I1130" s="582"/>
      <c r="J1130" s="582"/>
      <c r="K1130" s="582"/>
      <c r="L1130" s="582"/>
      <c r="M1130" s="582"/>
      <c r="N1130" s="582"/>
      <c r="O1130" s="582"/>
      <c r="P1130" s="582"/>
      <c r="Q1130" s="582"/>
      <c r="R1130" s="582"/>
      <c r="S1130" s="582"/>
      <c r="T1130" s="582"/>
      <c r="U1130" s="582"/>
      <c r="V1130" s="582"/>
      <c r="W1130" s="582"/>
      <c r="X1130" s="582"/>
      <c r="Y1130" s="582"/>
      <c r="Z1130" s="582"/>
      <c r="AA1130" s="582"/>
      <c r="AB1130" s="582"/>
    </row>
    <row r="1131" spans="6:28" ht="12.75" customHeight="1">
      <c r="F1131" s="582"/>
      <c r="G1131" s="582"/>
      <c r="H1131" s="582"/>
      <c r="I1131" s="582"/>
      <c r="J1131" s="582"/>
      <c r="K1131" s="582"/>
      <c r="L1131" s="582"/>
      <c r="M1131" s="582"/>
      <c r="N1131" s="582"/>
      <c r="O1131" s="582"/>
      <c r="P1131" s="582"/>
      <c r="Q1131" s="582"/>
      <c r="R1131" s="582"/>
      <c r="S1131" s="582"/>
      <c r="T1131" s="582"/>
      <c r="U1131" s="582"/>
      <c r="V1131" s="582"/>
      <c r="W1131" s="582"/>
      <c r="X1131" s="582"/>
      <c r="Y1131" s="582"/>
      <c r="Z1131" s="582"/>
      <c r="AA1131" s="582"/>
      <c r="AB1131" s="582"/>
    </row>
    <row r="1132" spans="6:28" ht="12.75" customHeight="1">
      <c r="F1132" s="582"/>
      <c r="G1132" s="582"/>
      <c r="H1132" s="582"/>
      <c r="I1132" s="582"/>
      <c r="J1132" s="582"/>
      <c r="K1132" s="582"/>
      <c r="L1132" s="582"/>
      <c r="M1132" s="582"/>
      <c r="N1132" s="582"/>
      <c r="O1132" s="582"/>
      <c r="P1132" s="582"/>
      <c r="Q1132" s="582"/>
      <c r="R1132" s="582"/>
      <c r="S1132" s="582"/>
      <c r="T1132" s="582"/>
      <c r="U1132" s="582"/>
      <c r="V1132" s="582"/>
      <c r="W1132" s="582"/>
      <c r="X1132" s="582"/>
      <c r="Y1132" s="582"/>
      <c r="Z1132" s="582"/>
      <c r="AA1132" s="582"/>
      <c r="AB1132" s="582"/>
    </row>
    <row r="1133" spans="6:28" ht="12.75" customHeight="1">
      <c r="F1133" s="582"/>
      <c r="G1133" s="582"/>
      <c r="H1133" s="582"/>
      <c r="I1133" s="582"/>
      <c r="J1133" s="582"/>
      <c r="K1133" s="582"/>
      <c r="L1133" s="582"/>
      <c r="M1133" s="582"/>
      <c r="N1133" s="582"/>
      <c r="O1133" s="582"/>
      <c r="P1133" s="582"/>
      <c r="Q1133" s="582"/>
      <c r="R1133" s="582"/>
      <c r="S1133" s="582"/>
      <c r="T1133" s="582"/>
      <c r="U1133" s="582"/>
      <c r="V1133" s="582"/>
      <c r="W1133" s="582"/>
      <c r="X1133" s="582"/>
      <c r="Y1133" s="582"/>
      <c r="Z1133" s="582"/>
      <c r="AA1133" s="582"/>
      <c r="AB1133" s="582"/>
    </row>
    <row r="1134" spans="6:28" ht="12.75" customHeight="1">
      <c r="F1134" s="582"/>
      <c r="G1134" s="582"/>
      <c r="H1134" s="582"/>
      <c r="I1134" s="582"/>
      <c r="J1134" s="582"/>
      <c r="K1134" s="582"/>
      <c r="L1134" s="582"/>
      <c r="M1134" s="582"/>
      <c r="N1134" s="582"/>
      <c r="O1134" s="582"/>
      <c r="P1134" s="582"/>
      <c r="Q1134" s="582"/>
      <c r="R1134" s="582"/>
      <c r="S1134" s="582"/>
      <c r="T1134" s="582"/>
      <c r="U1134" s="582"/>
      <c r="V1134" s="582"/>
      <c r="W1134" s="582"/>
      <c r="X1134" s="582"/>
      <c r="Y1134" s="582"/>
      <c r="Z1134" s="582"/>
      <c r="AA1134" s="582"/>
      <c r="AB1134" s="582"/>
    </row>
    <row r="1135" spans="6:28" ht="12.75" customHeight="1">
      <c r="F1135" s="582"/>
      <c r="G1135" s="582"/>
      <c r="H1135" s="582"/>
      <c r="I1135" s="582"/>
      <c r="J1135" s="582"/>
      <c r="K1135" s="582"/>
      <c r="L1135" s="582"/>
      <c r="M1135" s="582"/>
      <c r="N1135" s="582"/>
      <c r="O1135" s="582"/>
      <c r="P1135" s="582"/>
      <c r="Q1135" s="582"/>
      <c r="R1135" s="582"/>
      <c r="S1135" s="582"/>
      <c r="T1135" s="582"/>
      <c r="U1135" s="582"/>
      <c r="V1135" s="582"/>
      <c r="W1135" s="582"/>
      <c r="X1135" s="582"/>
      <c r="Y1135" s="582"/>
      <c r="Z1135" s="582"/>
      <c r="AA1135" s="582"/>
      <c r="AB1135" s="582"/>
    </row>
    <row r="1136" spans="6:28" ht="12.75" customHeight="1">
      <c r="F1136" s="582"/>
      <c r="G1136" s="582"/>
      <c r="H1136" s="582"/>
      <c r="I1136" s="582"/>
      <c r="J1136" s="582"/>
      <c r="K1136" s="582"/>
      <c r="L1136" s="582"/>
      <c r="M1136" s="582"/>
      <c r="N1136" s="582"/>
      <c r="O1136" s="582"/>
      <c r="P1136" s="582"/>
      <c r="Q1136" s="582"/>
      <c r="R1136" s="582"/>
      <c r="S1136" s="582"/>
      <c r="T1136" s="582"/>
      <c r="U1136" s="582"/>
      <c r="V1136" s="582"/>
      <c r="W1136" s="582"/>
      <c r="X1136" s="582"/>
      <c r="Y1136" s="582"/>
      <c r="Z1136" s="582"/>
      <c r="AA1136" s="582"/>
      <c r="AB1136" s="582"/>
    </row>
    <row r="1137" spans="6:28" ht="12.75" customHeight="1">
      <c r="F1137" s="582"/>
      <c r="G1137" s="582"/>
      <c r="H1137" s="582"/>
      <c r="I1137" s="582"/>
      <c r="J1137" s="582"/>
      <c r="K1137" s="582"/>
      <c r="L1137" s="582"/>
      <c r="M1137" s="582"/>
      <c r="N1137" s="582"/>
      <c r="O1137" s="582"/>
      <c r="P1137" s="582"/>
      <c r="Q1137" s="582"/>
      <c r="R1137" s="582"/>
      <c r="S1137" s="582"/>
      <c r="T1137" s="582"/>
      <c r="U1137" s="582"/>
      <c r="V1137" s="582"/>
      <c r="W1137" s="582"/>
      <c r="X1137" s="582"/>
      <c r="Y1137" s="582"/>
      <c r="Z1137" s="582"/>
      <c r="AA1137" s="582"/>
      <c r="AB1137" s="582"/>
    </row>
    <row r="1138" spans="6:28" ht="12.75" customHeight="1">
      <c r="F1138" s="582"/>
      <c r="G1138" s="582"/>
      <c r="H1138" s="582"/>
      <c r="I1138" s="582"/>
      <c r="J1138" s="582"/>
      <c r="K1138" s="582"/>
      <c r="L1138" s="582"/>
      <c r="M1138" s="582"/>
      <c r="N1138" s="582"/>
      <c r="O1138" s="582"/>
      <c r="P1138" s="582"/>
      <c r="Q1138" s="582"/>
      <c r="R1138" s="582"/>
      <c r="S1138" s="582"/>
      <c r="T1138" s="582"/>
      <c r="U1138" s="582"/>
      <c r="V1138" s="582"/>
      <c r="W1138" s="582"/>
      <c r="X1138" s="582"/>
      <c r="Y1138" s="582"/>
      <c r="Z1138" s="582"/>
      <c r="AA1138" s="582"/>
      <c r="AB1138" s="582"/>
    </row>
    <row r="1139" spans="6:28" ht="12.75" customHeight="1">
      <c r="F1139" s="582"/>
      <c r="G1139" s="582"/>
      <c r="H1139" s="582"/>
      <c r="I1139" s="582"/>
      <c r="J1139" s="582"/>
      <c r="K1139" s="582"/>
      <c r="L1139" s="582"/>
      <c r="M1139" s="582"/>
      <c r="N1139" s="582"/>
      <c r="O1139" s="582"/>
      <c r="P1139" s="582"/>
      <c r="Q1139" s="582"/>
      <c r="R1139" s="582"/>
      <c r="S1139" s="582"/>
      <c r="T1139" s="582"/>
      <c r="U1139" s="582"/>
      <c r="V1139" s="582"/>
      <c r="W1139" s="582"/>
      <c r="X1139" s="582"/>
      <c r="Y1139" s="582"/>
      <c r="Z1139" s="582"/>
      <c r="AA1139" s="582"/>
      <c r="AB1139" s="582"/>
    </row>
    <row r="1140" spans="6:28" ht="12.75" customHeight="1">
      <c r="F1140" s="582"/>
      <c r="G1140" s="582"/>
      <c r="H1140" s="582"/>
      <c r="I1140" s="582"/>
      <c r="J1140" s="582"/>
      <c r="K1140" s="582"/>
      <c r="L1140" s="582"/>
      <c r="M1140" s="582"/>
      <c r="N1140" s="582"/>
      <c r="O1140" s="582"/>
      <c r="P1140" s="582"/>
      <c r="Q1140" s="582"/>
      <c r="R1140" s="582"/>
      <c r="S1140" s="582"/>
      <c r="T1140" s="582"/>
      <c r="U1140" s="582"/>
      <c r="V1140" s="582"/>
      <c r="W1140" s="582"/>
      <c r="X1140" s="582"/>
      <c r="Y1140" s="582"/>
      <c r="Z1140" s="582"/>
      <c r="AA1140" s="582"/>
      <c r="AB1140" s="582"/>
    </row>
    <row r="1141" spans="6:28" ht="12.75" customHeight="1">
      <c r="F1141" s="582"/>
      <c r="G1141" s="582"/>
      <c r="H1141" s="582"/>
      <c r="I1141" s="582"/>
      <c r="J1141" s="582"/>
      <c r="K1141" s="582"/>
      <c r="L1141" s="582"/>
      <c r="M1141" s="582"/>
      <c r="N1141" s="582"/>
      <c r="O1141" s="582"/>
      <c r="P1141" s="582"/>
      <c r="Q1141" s="582"/>
      <c r="R1141" s="582"/>
      <c r="S1141" s="582"/>
      <c r="T1141" s="582"/>
      <c r="U1141" s="582"/>
      <c r="V1141" s="582"/>
      <c r="W1141" s="582"/>
      <c r="X1141" s="582"/>
      <c r="Y1141" s="582"/>
      <c r="Z1141" s="582"/>
      <c r="AA1141" s="582"/>
      <c r="AB1141" s="582"/>
    </row>
    <row r="1142" spans="6:28" ht="12.75" customHeight="1">
      <c r="F1142" s="582"/>
      <c r="G1142" s="582"/>
      <c r="H1142" s="582"/>
      <c r="I1142" s="582"/>
      <c r="J1142" s="582"/>
      <c r="K1142" s="582"/>
      <c r="L1142" s="582"/>
      <c r="M1142" s="582"/>
      <c r="N1142" s="582"/>
      <c r="O1142" s="582"/>
      <c r="P1142" s="582"/>
      <c r="Q1142" s="582"/>
      <c r="R1142" s="582"/>
      <c r="S1142" s="582"/>
      <c r="T1142" s="582"/>
      <c r="U1142" s="582"/>
      <c r="V1142" s="582"/>
      <c r="W1142" s="582"/>
      <c r="X1142" s="582"/>
      <c r="Y1142" s="582"/>
      <c r="Z1142" s="582"/>
      <c r="AA1142" s="582"/>
      <c r="AB1142" s="582"/>
    </row>
    <row r="1143" spans="6:28" ht="12.75" customHeight="1">
      <c r="F1143" s="582"/>
      <c r="G1143" s="582"/>
      <c r="H1143" s="582"/>
      <c r="I1143" s="582"/>
      <c r="J1143" s="582"/>
      <c r="K1143" s="582"/>
      <c r="L1143" s="582"/>
      <c r="M1143" s="582"/>
      <c r="N1143" s="582"/>
      <c r="O1143" s="582"/>
      <c r="P1143" s="582"/>
      <c r="Q1143" s="582"/>
      <c r="R1143" s="582"/>
      <c r="S1143" s="582"/>
      <c r="T1143" s="582"/>
      <c r="U1143" s="582"/>
      <c r="V1143" s="582"/>
      <c r="W1143" s="582"/>
      <c r="X1143" s="582"/>
      <c r="Y1143" s="582"/>
      <c r="Z1143" s="582"/>
      <c r="AA1143" s="582"/>
      <c r="AB1143" s="582"/>
    </row>
    <row r="1144" spans="6:28" ht="12.75" customHeight="1">
      <c r="F1144" s="582"/>
      <c r="G1144" s="582"/>
      <c r="H1144" s="582"/>
      <c r="I1144" s="582"/>
      <c r="J1144" s="582"/>
      <c r="K1144" s="582"/>
      <c r="L1144" s="582"/>
      <c r="M1144" s="582"/>
      <c r="N1144" s="582"/>
      <c r="O1144" s="582"/>
      <c r="P1144" s="582"/>
      <c r="Q1144" s="582"/>
      <c r="R1144" s="582"/>
      <c r="S1144" s="582"/>
      <c r="T1144" s="582"/>
      <c r="U1144" s="582"/>
      <c r="V1144" s="582"/>
      <c r="W1144" s="582"/>
      <c r="X1144" s="582"/>
      <c r="Y1144" s="582"/>
      <c r="Z1144" s="582"/>
      <c r="AA1144" s="582"/>
      <c r="AB1144" s="582"/>
    </row>
    <row r="1145" spans="6:28" ht="12.75" customHeight="1">
      <c r="F1145" s="582"/>
      <c r="G1145" s="582"/>
      <c r="H1145" s="582"/>
      <c r="I1145" s="582"/>
      <c r="J1145" s="582"/>
      <c r="K1145" s="582"/>
      <c r="L1145" s="582"/>
      <c r="M1145" s="582"/>
      <c r="N1145" s="582"/>
      <c r="O1145" s="582"/>
      <c r="P1145" s="582"/>
      <c r="Q1145" s="582"/>
      <c r="R1145" s="582"/>
      <c r="S1145" s="582"/>
      <c r="T1145" s="582"/>
      <c r="U1145" s="582"/>
      <c r="V1145" s="582"/>
      <c r="W1145" s="582"/>
      <c r="X1145" s="582"/>
      <c r="Y1145" s="582"/>
      <c r="Z1145" s="582"/>
      <c r="AA1145" s="582"/>
      <c r="AB1145" s="582"/>
    </row>
    <row r="1146" spans="6:28" ht="12.75" customHeight="1">
      <c r="F1146" s="582"/>
      <c r="G1146" s="582"/>
      <c r="H1146" s="582"/>
      <c r="I1146" s="582"/>
      <c r="J1146" s="582"/>
      <c r="K1146" s="582"/>
      <c r="L1146" s="582"/>
      <c r="M1146" s="582"/>
      <c r="N1146" s="582"/>
      <c r="O1146" s="582"/>
      <c r="P1146" s="582"/>
      <c r="Q1146" s="582"/>
      <c r="R1146" s="582"/>
      <c r="S1146" s="582"/>
      <c r="T1146" s="582"/>
      <c r="U1146" s="582"/>
      <c r="V1146" s="582"/>
      <c r="W1146" s="582"/>
      <c r="X1146" s="582"/>
      <c r="Y1146" s="582"/>
      <c r="Z1146" s="582"/>
      <c r="AA1146" s="582"/>
      <c r="AB1146" s="582"/>
    </row>
    <row r="1147" spans="6:28" ht="12.75" customHeight="1">
      <c r="F1147" s="582"/>
      <c r="G1147" s="582"/>
      <c r="H1147" s="582"/>
      <c r="I1147" s="582"/>
      <c r="J1147" s="582"/>
      <c r="K1147" s="582"/>
      <c r="L1147" s="582"/>
      <c r="M1147" s="582"/>
      <c r="N1147" s="582"/>
      <c r="O1147" s="582"/>
      <c r="P1147" s="582"/>
      <c r="Q1147" s="582"/>
      <c r="R1147" s="582"/>
      <c r="S1147" s="582"/>
      <c r="T1147" s="582"/>
      <c r="U1147" s="582"/>
      <c r="V1147" s="582"/>
      <c r="W1147" s="582"/>
      <c r="X1147" s="582"/>
      <c r="Y1147" s="582"/>
      <c r="Z1147" s="582"/>
      <c r="AA1147" s="582"/>
      <c r="AB1147" s="582"/>
    </row>
    <row r="1148" spans="6:28" ht="12.75" customHeight="1">
      <c r="F1148" s="582"/>
      <c r="G1148" s="582"/>
      <c r="H1148" s="582"/>
      <c r="I1148" s="582"/>
      <c r="J1148" s="582"/>
      <c r="K1148" s="582"/>
      <c r="L1148" s="582"/>
      <c r="M1148" s="582"/>
      <c r="N1148" s="582"/>
      <c r="O1148" s="582"/>
      <c r="P1148" s="582"/>
      <c r="Q1148" s="582"/>
      <c r="R1148" s="582"/>
      <c r="S1148" s="582"/>
      <c r="T1148" s="582"/>
      <c r="U1148" s="582"/>
      <c r="V1148" s="582"/>
      <c r="W1148" s="582"/>
      <c r="X1148" s="582"/>
      <c r="Y1148" s="582"/>
      <c r="Z1148" s="582"/>
      <c r="AA1148" s="582"/>
      <c r="AB1148" s="582"/>
    </row>
    <row r="1149" spans="6:28" ht="12.75" customHeight="1">
      <c r="F1149" s="582"/>
      <c r="G1149" s="582"/>
      <c r="H1149" s="582"/>
      <c r="I1149" s="582"/>
      <c r="J1149" s="582"/>
      <c r="K1149" s="582"/>
      <c r="L1149" s="582"/>
      <c r="M1149" s="582"/>
      <c r="N1149" s="582"/>
      <c r="O1149" s="582"/>
      <c r="P1149" s="582"/>
      <c r="Q1149" s="582"/>
      <c r="R1149" s="582"/>
      <c r="S1149" s="582"/>
      <c r="T1149" s="582"/>
      <c r="U1149" s="582"/>
      <c r="V1149" s="582"/>
      <c r="W1149" s="582"/>
      <c r="X1149" s="582"/>
      <c r="Y1149" s="582"/>
      <c r="Z1149" s="582"/>
      <c r="AA1149" s="582"/>
      <c r="AB1149" s="582"/>
    </row>
    <row r="1150" spans="6:28" ht="12.75" customHeight="1">
      <c r="F1150" s="582"/>
      <c r="G1150" s="582"/>
      <c r="H1150" s="582"/>
      <c r="I1150" s="582"/>
      <c r="J1150" s="582"/>
      <c r="K1150" s="582"/>
      <c r="L1150" s="582"/>
      <c r="M1150" s="582"/>
      <c r="N1150" s="582"/>
      <c r="O1150" s="582"/>
      <c r="P1150" s="582"/>
      <c r="Q1150" s="582"/>
      <c r="R1150" s="582"/>
      <c r="S1150" s="582"/>
      <c r="T1150" s="582"/>
      <c r="U1150" s="582"/>
      <c r="V1150" s="582"/>
      <c r="W1150" s="582"/>
      <c r="X1150" s="582"/>
      <c r="Y1150" s="582"/>
      <c r="Z1150" s="582"/>
      <c r="AA1150" s="582"/>
      <c r="AB1150" s="582"/>
    </row>
    <row r="1151" spans="6:28" ht="12.75" customHeight="1">
      <c r="F1151" s="582"/>
      <c r="G1151" s="582"/>
      <c r="H1151" s="582"/>
      <c r="I1151" s="582"/>
      <c r="J1151" s="582"/>
      <c r="K1151" s="582"/>
      <c r="L1151" s="582"/>
      <c r="M1151" s="582"/>
      <c r="N1151" s="582"/>
      <c r="O1151" s="582"/>
      <c r="P1151" s="582"/>
      <c r="Q1151" s="582"/>
      <c r="R1151" s="582"/>
      <c r="S1151" s="582"/>
      <c r="T1151" s="582"/>
      <c r="U1151" s="582"/>
      <c r="V1151" s="582"/>
      <c r="W1151" s="582"/>
      <c r="X1151" s="582"/>
      <c r="Y1151" s="582"/>
      <c r="Z1151" s="582"/>
      <c r="AA1151" s="582"/>
      <c r="AB1151" s="582"/>
    </row>
    <row r="1152" spans="6:28" ht="12.75" customHeight="1">
      <c r="F1152" s="582"/>
      <c r="G1152" s="582"/>
      <c r="H1152" s="582"/>
      <c r="I1152" s="582"/>
      <c r="J1152" s="582"/>
      <c r="K1152" s="582"/>
      <c r="L1152" s="582"/>
      <c r="M1152" s="582"/>
      <c r="N1152" s="582"/>
      <c r="O1152" s="582"/>
      <c r="P1152" s="582"/>
      <c r="Q1152" s="582"/>
      <c r="R1152" s="582"/>
      <c r="S1152" s="582"/>
      <c r="T1152" s="582"/>
      <c r="U1152" s="582"/>
      <c r="V1152" s="582"/>
      <c r="W1152" s="582"/>
      <c r="X1152" s="582"/>
      <c r="Y1152" s="582"/>
      <c r="Z1152" s="582"/>
      <c r="AA1152" s="582"/>
      <c r="AB1152" s="582"/>
    </row>
    <row r="1153" spans="6:28" ht="12.75" customHeight="1">
      <c r="F1153" s="582"/>
      <c r="G1153" s="582"/>
      <c r="H1153" s="582"/>
      <c r="I1153" s="582"/>
      <c r="J1153" s="582"/>
      <c r="K1153" s="582"/>
      <c r="L1153" s="582"/>
      <c r="M1153" s="582"/>
      <c r="N1153" s="582"/>
      <c r="O1153" s="582"/>
      <c r="P1153" s="582"/>
      <c r="Q1153" s="582"/>
      <c r="R1153" s="582"/>
      <c r="S1153" s="582"/>
      <c r="T1153" s="582"/>
      <c r="U1153" s="582"/>
      <c r="V1153" s="582"/>
      <c r="W1153" s="582"/>
      <c r="X1153" s="582"/>
      <c r="Y1153" s="582"/>
      <c r="Z1153" s="582"/>
      <c r="AA1153" s="582"/>
      <c r="AB1153" s="582"/>
    </row>
    <row r="1154" spans="6:28" ht="12.75" customHeight="1">
      <c r="F1154" s="582"/>
      <c r="G1154" s="582"/>
      <c r="H1154" s="582"/>
      <c r="I1154" s="582"/>
      <c r="J1154" s="582"/>
      <c r="K1154" s="582"/>
      <c r="L1154" s="582"/>
      <c r="M1154" s="582"/>
      <c r="N1154" s="582"/>
      <c r="O1154" s="582"/>
      <c r="P1154" s="582"/>
      <c r="Q1154" s="582"/>
      <c r="R1154" s="582"/>
      <c r="S1154" s="582"/>
      <c r="T1154" s="582"/>
      <c r="U1154" s="582"/>
      <c r="V1154" s="582"/>
      <c r="W1154" s="582"/>
      <c r="X1154" s="582"/>
      <c r="Y1154" s="582"/>
      <c r="Z1154" s="582"/>
      <c r="AA1154" s="582"/>
      <c r="AB1154" s="582"/>
    </row>
    <row r="1155" spans="6:28" ht="12.75" customHeight="1">
      <c r="F1155" s="582"/>
      <c r="G1155" s="582"/>
      <c r="H1155" s="582"/>
      <c r="I1155" s="582"/>
      <c r="J1155" s="582"/>
      <c r="K1155" s="582"/>
      <c r="L1155" s="582"/>
      <c r="M1155" s="582"/>
      <c r="N1155" s="582"/>
      <c r="O1155" s="582"/>
      <c r="P1155" s="582"/>
      <c r="Q1155" s="582"/>
      <c r="R1155" s="582"/>
      <c r="S1155" s="582"/>
      <c r="T1155" s="582"/>
      <c r="U1155" s="582"/>
      <c r="V1155" s="582"/>
      <c r="W1155" s="582"/>
      <c r="X1155" s="582"/>
      <c r="Y1155" s="582"/>
      <c r="Z1155" s="582"/>
      <c r="AA1155" s="582"/>
      <c r="AB1155" s="582"/>
    </row>
    <row r="1156" spans="6:28" ht="12.75" customHeight="1">
      <c r="F1156" s="582"/>
      <c r="G1156" s="582"/>
      <c r="H1156" s="582"/>
      <c r="I1156" s="582"/>
      <c r="J1156" s="582"/>
      <c r="K1156" s="582"/>
      <c r="L1156" s="582"/>
      <c r="M1156" s="582"/>
      <c r="N1156" s="582"/>
      <c r="O1156" s="582"/>
      <c r="P1156" s="582"/>
      <c r="Q1156" s="582"/>
      <c r="R1156" s="582"/>
      <c r="S1156" s="582"/>
      <c r="T1156" s="582"/>
      <c r="U1156" s="582"/>
      <c r="V1156" s="582"/>
      <c r="W1156" s="582"/>
      <c r="X1156" s="582"/>
      <c r="Y1156" s="582"/>
      <c r="Z1156" s="582"/>
      <c r="AA1156" s="582"/>
      <c r="AB1156" s="582"/>
    </row>
    <row r="1157" spans="6:28" ht="12.75" customHeight="1">
      <c r="F1157" s="582"/>
      <c r="G1157" s="582"/>
      <c r="H1157" s="582"/>
      <c r="I1157" s="582"/>
      <c r="J1157" s="582"/>
      <c r="K1157" s="582"/>
      <c r="L1157" s="582"/>
      <c r="M1157" s="582"/>
      <c r="N1157" s="582"/>
      <c r="O1157" s="582"/>
      <c r="P1157" s="582"/>
      <c r="Q1157" s="582"/>
      <c r="R1157" s="582"/>
      <c r="S1157" s="582"/>
      <c r="T1157" s="582"/>
      <c r="U1157" s="582"/>
      <c r="V1157" s="582"/>
      <c r="W1157" s="582"/>
      <c r="X1157" s="582"/>
      <c r="Y1157" s="582"/>
      <c r="Z1157" s="582"/>
      <c r="AA1157" s="582"/>
      <c r="AB1157" s="582"/>
    </row>
    <row r="1158" spans="6:28" ht="12.75" customHeight="1">
      <c r="F1158" s="582"/>
      <c r="G1158" s="582"/>
      <c r="H1158" s="582"/>
      <c r="I1158" s="582"/>
      <c r="J1158" s="582"/>
      <c r="K1158" s="582"/>
      <c r="L1158" s="582"/>
      <c r="M1158" s="582"/>
      <c r="N1158" s="582"/>
      <c r="O1158" s="582"/>
      <c r="P1158" s="582"/>
      <c r="Q1158" s="582"/>
      <c r="R1158" s="582"/>
      <c r="S1158" s="582"/>
      <c r="T1158" s="582"/>
      <c r="U1158" s="582"/>
      <c r="V1158" s="582"/>
      <c r="W1158" s="582"/>
      <c r="X1158" s="582"/>
      <c r="Y1158" s="582"/>
      <c r="Z1158" s="582"/>
      <c r="AA1158" s="582"/>
      <c r="AB1158" s="582"/>
    </row>
    <row r="1159" spans="6:28" ht="12.75" customHeight="1">
      <c r="F1159" s="582"/>
      <c r="G1159" s="582"/>
      <c r="H1159" s="582"/>
      <c r="I1159" s="582"/>
      <c r="J1159" s="582"/>
      <c r="K1159" s="582"/>
      <c r="L1159" s="582"/>
      <c r="M1159" s="582"/>
      <c r="N1159" s="582"/>
      <c r="O1159" s="582"/>
      <c r="P1159" s="582"/>
      <c r="Q1159" s="582"/>
      <c r="R1159" s="582"/>
      <c r="S1159" s="582"/>
      <c r="T1159" s="582"/>
      <c r="U1159" s="582"/>
      <c r="V1159" s="582"/>
      <c r="W1159" s="582"/>
      <c r="X1159" s="582"/>
      <c r="Y1159" s="582"/>
      <c r="Z1159" s="582"/>
      <c r="AA1159" s="582"/>
      <c r="AB1159" s="582"/>
    </row>
    <row r="1160" spans="6:28" ht="12.75" customHeight="1">
      <c r="F1160" s="582"/>
      <c r="G1160" s="582"/>
      <c r="H1160" s="582"/>
      <c r="I1160" s="582"/>
      <c r="J1160" s="582"/>
      <c r="K1160" s="582"/>
      <c r="L1160" s="582"/>
      <c r="M1160" s="582"/>
      <c r="N1160" s="582"/>
      <c r="O1160" s="582"/>
      <c r="P1160" s="582"/>
      <c r="Q1160" s="582"/>
      <c r="R1160" s="582"/>
      <c r="S1160" s="582"/>
      <c r="T1160" s="582"/>
      <c r="U1160" s="582"/>
      <c r="V1160" s="582"/>
      <c r="W1160" s="582"/>
      <c r="X1160" s="582"/>
      <c r="Y1160" s="582"/>
      <c r="Z1160" s="582"/>
      <c r="AA1160" s="582"/>
      <c r="AB1160" s="582"/>
    </row>
    <row r="1161" spans="6:28" ht="12.75" customHeight="1">
      <c r="F1161" s="582"/>
      <c r="G1161" s="582"/>
      <c r="H1161" s="582"/>
      <c r="I1161" s="582"/>
      <c r="J1161" s="582"/>
      <c r="K1161" s="582"/>
      <c r="L1161" s="582"/>
      <c r="M1161" s="582"/>
      <c r="N1161" s="582"/>
      <c r="O1161" s="582"/>
      <c r="P1161" s="582"/>
      <c r="Q1161" s="582"/>
      <c r="R1161" s="582"/>
      <c r="S1161" s="582"/>
      <c r="T1161" s="582"/>
      <c r="U1161" s="582"/>
      <c r="V1161" s="582"/>
      <c r="W1161" s="582"/>
      <c r="X1161" s="582"/>
      <c r="Y1161" s="582"/>
      <c r="Z1161" s="582"/>
      <c r="AA1161" s="582"/>
      <c r="AB1161" s="582"/>
    </row>
    <row r="1162" spans="6:28" ht="12.75" customHeight="1">
      <c r="F1162" s="582"/>
      <c r="G1162" s="582"/>
      <c r="H1162" s="582"/>
      <c r="I1162" s="582"/>
      <c r="J1162" s="582"/>
      <c r="K1162" s="582"/>
      <c r="L1162" s="582"/>
      <c r="M1162" s="582"/>
      <c r="N1162" s="582"/>
      <c r="O1162" s="582"/>
      <c r="P1162" s="582"/>
      <c r="Q1162" s="582"/>
      <c r="R1162" s="582"/>
      <c r="S1162" s="582"/>
      <c r="T1162" s="582"/>
      <c r="U1162" s="582"/>
      <c r="V1162" s="582"/>
      <c r="W1162" s="582"/>
      <c r="X1162" s="582"/>
      <c r="Y1162" s="582"/>
      <c r="Z1162" s="582"/>
      <c r="AA1162" s="582"/>
      <c r="AB1162" s="582"/>
    </row>
    <row r="1163" spans="6:28" ht="12.75" customHeight="1">
      <c r="F1163" s="582"/>
      <c r="G1163" s="582"/>
      <c r="H1163" s="582"/>
      <c r="I1163" s="582"/>
      <c r="J1163" s="582"/>
      <c r="K1163" s="582"/>
      <c r="L1163" s="582"/>
      <c r="M1163" s="582"/>
      <c r="N1163" s="582"/>
      <c r="O1163" s="582"/>
      <c r="P1163" s="582"/>
      <c r="Q1163" s="582"/>
      <c r="R1163" s="582"/>
      <c r="S1163" s="582"/>
      <c r="T1163" s="582"/>
      <c r="U1163" s="582"/>
      <c r="V1163" s="582"/>
      <c r="W1163" s="582"/>
      <c r="X1163" s="582"/>
      <c r="Y1163" s="582"/>
      <c r="Z1163" s="582"/>
      <c r="AA1163" s="582"/>
      <c r="AB1163" s="582"/>
    </row>
    <row r="1164" spans="6:28" ht="12.75" customHeight="1">
      <c r="F1164" s="582"/>
      <c r="G1164" s="582"/>
      <c r="H1164" s="582"/>
      <c r="I1164" s="582"/>
      <c r="J1164" s="582"/>
      <c r="K1164" s="582"/>
      <c r="L1164" s="582"/>
      <c r="M1164" s="582"/>
      <c r="N1164" s="582"/>
      <c r="O1164" s="582"/>
      <c r="P1164" s="582"/>
      <c r="Q1164" s="582"/>
      <c r="R1164" s="582"/>
      <c r="S1164" s="582"/>
      <c r="T1164" s="582"/>
      <c r="U1164" s="582"/>
      <c r="V1164" s="582"/>
      <c r="W1164" s="582"/>
      <c r="X1164" s="582"/>
      <c r="Y1164" s="582"/>
      <c r="Z1164" s="582"/>
      <c r="AA1164" s="582"/>
      <c r="AB1164" s="582"/>
    </row>
    <row r="1165" spans="6:28" ht="12.75" customHeight="1">
      <c r="F1165" s="582"/>
      <c r="G1165" s="582"/>
      <c r="H1165" s="582"/>
      <c r="I1165" s="582"/>
      <c r="J1165" s="582"/>
      <c r="K1165" s="582"/>
      <c r="L1165" s="582"/>
      <c r="M1165" s="582"/>
      <c r="N1165" s="582"/>
      <c r="O1165" s="582"/>
      <c r="P1165" s="582"/>
      <c r="Q1165" s="582"/>
      <c r="R1165" s="582"/>
      <c r="S1165" s="582"/>
      <c r="T1165" s="582"/>
      <c r="U1165" s="582"/>
      <c r="V1165" s="582"/>
      <c r="W1165" s="582"/>
      <c r="X1165" s="582"/>
      <c r="Y1165" s="582"/>
      <c r="Z1165" s="582"/>
      <c r="AA1165" s="582"/>
      <c r="AB1165" s="582"/>
    </row>
    <row r="1166" spans="6:28" ht="12.75" customHeight="1">
      <c r="F1166" s="582"/>
      <c r="G1166" s="582"/>
      <c r="H1166" s="582"/>
      <c r="I1166" s="582"/>
      <c r="J1166" s="582"/>
      <c r="K1166" s="582"/>
      <c r="L1166" s="582"/>
      <c r="M1166" s="582"/>
      <c r="N1166" s="582"/>
      <c r="O1166" s="582"/>
      <c r="P1166" s="582"/>
      <c r="Q1166" s="582"/>
      <c r="R1166" s="582"/>
      <c r="S1166" s="582"/>
      <c r="T1166" s="582"/>
      <c r="U1166" s="582"/>
      <c r="V1166" s="582"/>
      <c r="W1166" s="582"/>
      <c r="X1166" s="582"/>
      <c r="Y1166" s="582"/>
      <c r="Z1166" s="582"/>
      <c r="AA1166" s="582"/>
      <c r="AB1166" s="582"/>
    </row>
    <row r="1167" spans="6:28" ht="12.75" customHeight="1">
      <c r="F1167" s="582"/>
      <c r="G1167" s="582"/>
      <c r="H1167" s="582"/>
      <c r="I1167" s="582"/>
      <c r="J1167" s="582"/>
      <c r="K1167" s="582"/>
      <c r="L1167" s="582"/>
      <c r="M1167" s="582"/>
      <c r="N1167" s="582"/>
      <c r="O1167" s="582"/>
      <c r="P1167" s="582"/>
      <c r="Q1167" s="582"/>
      <c r="R1167" s="582"/>
      <c r="S1167" s="582"/>
      <c r="T1167" s="582"/>
      <c r="U1167" s="582"/>
      <c r="V1167" s="582"/>
      <c r="W1167" s="582"/>
      <c r="X1167" s="582"/>
      <c r="Y1167" s="582"/>
      <c r="Z1167" s="582"/>
      <c r="AA1167" s="582"/>
      <c r="AB1167" s="582"/>
    </row>
    <row r="1168" spans="6:28" ht="12.75" customHeight="1">
      <c r="F1168" s="582"/>
      <c r="G1168" s="582"/>
      <c r="H1168" s="582"/>
      <c r="I1168" s="582"/>
      <c r="J1168" s="582"/>
      <c r="K1168" s="582"/>
      <c r="L1168" s="582"/>
      <c r="M1168" s="582"/>
      <c r="N1168" s="582"/>
      <c r="O1168" s="582"/>
      <c r="P1168" s="582"/>
      <c r="Q1168" s="582"/>
      <c r="R1168" s="582"/>
      <c r="S1168" s="582"/>
      <c r="T1168" s="582"/>
      <c r="U1168" s="582"/>
      <c r="V1168" s="582"/>
      <c r="W1168" s="582"/>
      <c r="X1168" s="582"/>
      <c r="Y1168" s="582"/>
      <c r="Z1168" s="582"/>
      <c r="AA1168" s="582"/>
      <c r="AB1168" s="582"/>
    </row>
    <row r="1169" spans="6:28" ht="12.75" customHeight="1">
      <c r="F1169" s="582"/>
      <c r="G1169" s="582"/>
      <c r="H1169" s="582"/>
      <c r="I1169" s="582"/>
      <c r="J1169" s="582"/>
      <c r="K1169" s="582"/>
      <c r="L1169" s="582"/>
      <c r="M1169" s="582"/>
      <c r="N1169" s="582"/>
      <c r="O1169" s="582"/>
      <c r="P1169" s="582"/>
      <c r="Q1169" s="582"/>
      <c r="R1169" s="582"/>
      <c r="S1169" s="582"/>
      <c r="T1169" s="582"/>
      <c r="U1169" s="582"/>
      <c r="V1169" s="582"/>
      <c r="W1169" s="582"/>
      <c r="X1169" s="582"/>
      <c r="Y1169" s="582"/>
      <c r="Z1169" s="582"/>
      <c r="AA1169" s="582"/>
      <c r="AB1169" s="582"/>
    </row>
    <row r="1170" spans="6:28" ht="12.75" customHeight="1">
      <c r="F1170" s="582"/>
      <c r="G1170" s="582"/>
      <c r="H1170" s="582"/>
      <c r="I1170" s="582"/>
      <c r="J1170" s="582"/>
      <c r="K1170" s="582"/>
      <c r="L1170" s="582"/>
      <c r="M1170" s="582"/>
      <c r="N1170" s="582"/>
      <c r="O1170" s="582"/>
      <c r="P1170" s="582"/>
      <c r="Q1170" s="582"/>
      <c r="R1170" s="582"/>
      <c r="S1170" s="582"/>
      <c r="T1170" s="582"/>
      <c r="U1170" s="582"/>
      <c r="V1170" s="582"/>
      <c r="W1170" s="582"/>
      <c r="X1170" s="582"/>
      <c r="Y1170" s="582"/>
      <c r="Z1170" s="582"/>
      <c r="AA1170" s="582"/>
      <c r="AB1170" s="582"/>
    </row>
    <row r="1171" spans="6:28" ht="12.75" customHeight="1">
      <c r="F1171" s="582"/>
      <c r="G1171" s="582"/>
      <c r="H1171" s="582"/>
      <c r="I1171" s="582"/>
      <c r="J1171" s="582"/>
      <c r="K1171" s="582"/>
      <c r="L1171" s="582"/>
      <c r="M1171" s="582"/>
      <c r="N1171" s="582"/>
      <c r="O1171" s="582"/>
      <c r="P1171" s="582"/>
      <c r="Q1171" s="582"/>
      <c r="R1171" s="582"/>
      <c r="S1171" s="582"/>
      <c r="T1171" s="582"/>
      <c r="U1171" s="582"/>
      <c r="V1171" s="582"/>
      <c r="W1171" s="582"/>
      <c r="X1171" s="582"/>
      <c r="Y1171" s="582"/>
      <c r="Z1171" s="582"/>
      <c r="AA1171" s="582"/>
      <c r="AB1171" s="582"/>
    </row>
    <row r="1172" spans="6:28" ht="12.75" customHeight="1">
      <c r="F1172" s="582"/>
      <c r="G1172" s="582"/>
      <c r="H1172" s="582"/>
      <c r="I1172" s="582"/>
      <c r="J1172" s="582"/>
      <c r="K1172" s="582"/>
      <c r="L1172" s="582"/>
      <c r="M1172" s="582"/>
      <c r="N1172" s="582"/>
      <c r="O1172" s="582"/>
      <c r="P1172" s="582"/>
      <c r="Q1172" s="582"/>
      <c r="R1172" s="582"/>
      <c r="S1172" s="582"/>
      <c r="T1172" s="582"/>
      <c r="U1172" s="582"/>
      <c r="V1172" s="582"/>
      <c r="W1172" s="582"/>
      <c r="X1172" s="582"/>
      <c r="Y1172" s="582"/>
      <c r="Z1172" s="582"/>
      <c r="AA1172" s="582"/>
      <c r="AB1172" s="582"/>
    </row>
    <row r="1173" spans="6:28" ht="12.75" customHeight="1">
      <c r="F1173" s="582"/>
      <c r="G1173" s="582"/>
      <c r="H1173" s="582"/>
      <c r="I1173" s="582"/>
      <c r="J1173" s="582"/>
      <c r="K1173" s="582"/>
      <c r="L1173" s="582"/>
      <c r="M1173" s="582"/>
      <c r="N1173" s="582"/>
      <c r="O1173" s="582"/>
      <c r="P1173" s="582"/>
      <c r="Q1173" s="582"/>
      <c r="R1173" s="582"/>
      <c r="S1173" s="582"/>
      <c r="T1173" s="582"/>
      <c r="U1173" s="582"/>
      <c r="V1173" s="582"/>
      <c r="W1173" s="582"/>
      <c r="X1173" s="582"/>
      <c r="Y1173" s="582"/>
      <c r="Z1173" s="582"/>
      <c r="AA1173" s="582"/>
      <c r="AB1173" s="582"/>
    </row>
    <row r="1174" spans="6:28" ht="12.75" customHeight="1">
      <c r="F1174" s="582"/>
      <c r="G1174" s="582"/>
      <c r="H1174" s="582"/>
      <c r="I1174" s="582"/>
      <c r="J1174" s="582"/>
      <c r="K1174" s="582"/>
      <c r="L1174" s="582"/>
      <c r="M1174" s="582"/>
      <c r="N1174" s="582"/>
      <c r="O1174" s="582"/>
      <c r="P1174" s="582"/>
      <c r="Q1174" s="582"/>
      <c r="R1174" s="582"/>
      <c r="S1174" s="582"/>
      <c r="T1174" s="582"/>
      <c r="U1174" s="582"/>
      <c r="V1174" s="582"/>
      <c r="W1174" s="582"/>
      <c r="X1174" s="582"/>
      <c r="Y1174" s="582"/>
      <c r="Z1174" s="582"/>
      <c r="AA1174" s="582"/>
      <c r="AB1174" s="582"/>
    </row>
    <row r="1175" spans="6:28" ht="12.75" customHeight="1">
      <c r="F1175" s="582"/>
      <c r="G1175" s="582"/>
      <c r="H1175" s="582"/>
      <c r="I1175" s="582"/>
      <c r="J1175" s="582"/>
      <c r="K1175" s="582"/>
      <c r="L1175" s="582"/>
      <c r="M1175" s="582"/>
      <c r="N1175" s="582"/>
      <c r="O1175" s="582"/>
      <c r="P1175" s="582"/>
      <c r="Q1175" s="582"/>
      <c r="R1175" s="582"/>
      <c r="S1175" s="582"/>
      <c r="T1175" s="582"/>
      <c r="U1175" s="582"/>
      <c r="V1175" s="582"/>
      <c r="W1175" s="582"/>
      <c r="X1175" s="582"/>
      <c r="Y1175" s="582"/>
      <c r="Z1175" s="582"/>
      <c r="AA1175" s="582"/>
      <c r="AB1175" s="582"/>
    </row>
    <row r="1176" spans="6:28" ht="12.75" customHeight="1">
      <c r="F1176" s="582"/>
      <c r="G1176" s="582"/>
      <c r="H1176" s="582"/>
      <c r="I1176" s="582"/>
      <c r="J1176" s="582"/>
      <c r="K1176" s="582"/>
      <c r="L1176" s="582"/>
      <c r="M1176" s="582"/>
      <c r="N1176" s="582"/>
      <c r="O1176" s="582"/>
      <c r="P1176" s="582"/>
      <c r="Q1176" s="582"/>
      <c r="R1176" s="582"/>
      <c r="S1176" s="582"/>
      <c r="T1176" s="582"/>
      <c r="U1176" s="582"/>
      <c r="V1176" s="582"/>
      <c r="W1176" s="582"/>
      <c r="X1176" s="582"/>
      <c r="Y1176" s="582"/>
      <c r="Z1176" s="582"/>
      <c r="AA1176" s="582"/>
      <c r="AB1176" s="582"/>
    </row>
    <row r="1177" spans="6:28" ht="12.75" customHeight="1">
      <c r="F1177" s="582"/>
      <c r="G1177" s="582"/>
      <c r="H1177" s="582"/>
      <c r="I1177" s="582"/>
      <c r="J1177" s="582"/>
      <c r="K1177" s="582"/>
      <c r="L1177" s="582"/>
      <c r="M1177" s="582"/>
      <c r="N1177" s="582"/>
      <c r="O1177" s="582"/>
      <c r="P1177" s="582"/>
      <c r="Q1177" s="582"/>
      <c r="R1177" s="582"/>
      <c r="S1177" s="582"/>
      <c r="T1177" s="582"/>
      <c r="U1177" s="582"/>
      <c r="V1177" s="582"/>
      <c r="W1177" s="582"/>
      <c r="X1177" s="582"/>
      <c r="Y1177" s="582"/>
      <c r="Z1177" s="582"/>
      <c r="AA1177" s="582"/>
      <c r="AB1177" s="582"/>
    </row>
    <row r="1178" spans="6:28" ht="12.75" customHeight="1">
      <c r="F1178" s="582"/>
      <c r="G1178" s="582"/>
      <c r="H1178" s="582"/>
      <c r="I1178" s="582"/>
      <c r="J1178" s="582"/>
      <c r="K1178" s="582"/>
      <c r="L1178" s="582"/>
      <c r="M1178" s="582"/>
      <c r="N1178" s="582"/>
      <c r="O1178" s="582"/>
      <c r="P1178" s="582"/>
      <c r="Q1178" s="582"/>
      <c r="R1178" s="582"/>
      <c r="S1178" s="582"/>
      <c r="T1178" s="582"/>
      <c r="U1178" s="582"/>
      <c r="V1178" s="582"/>
      <c r="W1178" s="582"/>
      <c r="X1178" s="582"/>
      <c r="Y1178" s="582"/>
      <c r="Z1178" s="582"/>
      <c r="AA1178" s="582"/>
      <c r="AB1178" s="582"/>
    </row>
    <row r="1179" spans="6:28" ht="12.75" customHeight="1">
      <c r="F1179" s="582"/>
      <c r="G1179" s="582"/>
      <c r="H1179" s="582"/>
      <c r="I1179" s="582"/>
      <c r="J1179" s="582"/>
      <c r="K1179" s="582"/>
      <c r="L1179" s="582"/>
      <c r="M1179" s="582"/>
      <c r="N1179" s="582"/>
      <c r="O1179" s="582"/>
      <c r="P1179" s="582"/>
      <c r="Q1179" s="582"/>
      <c r="R1179" s="582"/>
      <c r="S1179" s="582"/>
      <c r="T1179" s="582"/>
      <c r="U1179" s="582"/>
      <c r="V1179" s="582"/>
      <c r="W1179" s="582"/>
      <c r="X1179" s="582"/>
      <c r="Y1179" s="582"/>
      <c r="Z1179" s="582"/>
      <c r="AA1179" s="582"/>
      <c r="AB1179" s="582"/>
    </row>
    <row r="1180" spans="6:28" ht="12.75" customHeight="1">
      <c r="F1180" s="582"/>
      <c r="G1180" s="582"/>
      <c r="H1180" s="582"/>
      <c r="I1180" s="582"/>
      <c r="J1180" s="582"/>
      <c r="K1180" s="582"/>
      <c r="L1180" s="582"/>
      <c r="M1180" s="582"/>
      <c r="N1180" s="582"/>
      <c r="O1180" s="582"/>
      <c r="P1180" s="582"/>
      <c r="Q1180" s="582"/>
      <c r="R1180" s="582"/>
      <c r="S1180" s="582"/>
      <c r="T1180" s="582"/>
      <c r="U1180" s="582"/>
      <c r="V1180" s="582"/>
      <c r="W1180" s="582"/>
      <c r="X1180" s="582"/>
      <c r="Y1180" s="582"/>
      <c r="Z1180" s="582"/>
      <c r="AA1180" s="582"/>
      <c r="AB1180" s="582"/>
    </row>
    <row r="1181" spans="6:28" ht="12.75" customHeight="1">
      <c r="F1181" s="582"/>
      <c r="G1181" s="582"/>
      <c r="H1181" s="582"/>
      <c r="I1181" s="582"/>
      <c r="J1181" s="582"/>
      <c r="K1181" s="582"/>
      <c r="L1181" s="582"/>
      <c r="M1181" s="582"/>
      <c r="N1181" s="582"/>
      <c r="O1181" s="582"/>
      <c r="P1181" s="582"/>
      <c r="Q1181" s="582"/>
      <c r="R1181" s="582"/>
      <c r="S1181" s="582"/>
      <c r="T1181" s="582"/>
      <c r="U1181" s="582"/>
      <c r="V1181" s="582"/>
      <c r="W1181" s="582"/>
      <c r="X1181" s="582"/>
      <c r="Y1181" s="582"/>
      <c r="Z1181" s="582"/>
      <c r="AA1181" s="582"/>
      <c r="AB1181" s="582"/>
    </row>
    <row r="1182" spans="6:28" ht="12.75" customHeight="1">
      <c r="F1182" s="582"/>
      <c r="G1182" s="582"/>
      <c r="H1182" s="582"/>
      <c r="I1182" s="582"/>
      <c r="J1182" s="582"/>
      <c r="K1182" s="582"/>
      <c r="L1182" s="582"/>
      <c r="M1182" s="582"/>
      <c r="N1182" s="582"/>
      <c r="O1182" s="582"/>
      <c r="P1182" s="582"/>
      <c r="Q1182" s="582"/>
      <c r="R1182" s="582"/>
      <c r="S1182" s="582"/>
      <c r="T1182" s="582"/>
      <c r="U1182" s="582"/>
      <c r="V1182" s="582"/>
      <c r="W1182" s="582"/>
      <c r="X1182" s="582"/>
      <c r="Y1182" s="582"/>
      <c r="Z1182" s="582"/>
      <c r="AA1182" s="582"/>
      <c r="AB1182" s="582"/>
    </row>
    <row r="1183" spans="6:28" ht="12.75" customHeight="1">
      <c r="F1183" s="582"/>
      <c r="G1183" s="582"/>
      <c r="H1183" s="582"/>
      <c r="I1183" s="582"/>
      <c r="J1183" s="582"/>
      <c r="K1183" s="582"/>
      <c r="L1183" s="582"/>
      <c r="M1183" s="582"/>
      <c r="N1183" s="582"/>
      <c r="O1183" s="582"/>
      <c r="P1183" s="582"/>
      <c r="Q1183" s="582"/>
      <c r="R1183" s="582"/>
      <c r="S1183" s="582"/>
      <c r="T1183" s="582"/>
      <c r="U1183" s="582"/>
      <c r="V1183" s="582"/>
      <c r="W1183" s="582"/>
      <c r="X1183" s="582"/>
      <c r="Y1183" s="582"/>
      <c r="Z1183" s="582"/>
      <c r="AA1183" s="582"/>
      <c r="AB1183" s="582"/>
    </row>
    <row r="1184" spans="6:28" ht="12.75" customHeight="1">
      <c r="F1184" s="582"/>
      <c r="G1184" s="582"/>
      <c r="H1184" s="582"/>
      <c r="I1184" s="582"/>
      <c r="J1184" s="582"/>
      <c r="K1184" s="582"/>
      <c r="L1184" s="582"/>
      <c r="M1184" s="582"/>
      <c r="N1184" s="582"/>
      <c r="O1184" s="582"/>
      <c r="P1184" s="582"/>
      <c r="Q1184" s="582"/>
      <c r="R1184" s="582"/>
      <c r="S1184" s="582"/>
      <c r="T1184" s="582"/>
      <c r="U1184" s="582"/>
      <c r="V1184" s="582"/>
      <c r="W1184" s="582"/>
      <c r="X1184" s="582"/>
      <c r="Y1184" s="582"/>
      <c r="Z1184" s="582"/>
      <c r="AA1184" s="582"/>
      <c r="AB1184" s="582"/>
    </row>
    <row r="1185" spans="6:28" ht="12.75" customHeight="1">
      <c r="F1185" s="582"/>
      <c r="G1185" s="582"/>
      <c r="H1185" s="582"/>
      <c r="I1185" s="582"/>
      <c r="J1185" s="582"/>
      <c r="K1185" s="582"/>
      <c r="L1185" s="582"/>
      <c r="M1185" s="582"/>
      <c r="N1185" s="582"/>
      <c r="O1185" s="582"/>
      <c r="P1185" s="582"/>
      <c r="Q1185" s="582"/>
      <c r="R1185" s="582"/>
      <c r="S1185" s="582"/>
      <c r="T1185" s="582"/>
      <c r="U1185" s="582"/>
      <c r="V1185" s="582"/>
      <c r="W1185" s="582"/>
      <c r="X1185" s="582"/>
      <c r="Y1185" s="582"/>
      <c r="Z1185" s="582"/>
      <c r="AA1185" s="582"/>
      <c r="AB1185" s="582"/>
    </row>
    <row r="1186" spans="6:28" ht="12.75" customHeight="1">
      <c r="F1186" s="582"/>
      <c r="G1186" s="582"/>
      <c r="H1186" s="582"/>
      <c r="I1186" s="582"/>
      <c r="J1186" s="582"/>
      <c r="K1186" s="582"/>
      <c r="L1186" s="582"/>
      <c r="M1186" s="582"/>
      <c r="N1186" s="582"/>
      <c r="O1186" s="582"/>
      <c r="P1186" s="582"/>
      <c r="Q1186" s="582"/>
      <c r="R1186" s="582"/>
      <c r="S1186" s="582"/>
      <c r="T1186" s="582"/>
      <c r="U1186" s="582"/>
      <c r="V1186" s="582"/>
      <c r="W1186" s="582"/>
      <c r="X1186" s="582"/>
      <c r="Y1186" s="582"/>
      <c r="Z1186" s="582"/>
      <c r="AA1186" s="582"/>
      <c r="AB1186" s="582"/>
    </row>
    <row r="1187" spans="6:28" ht="12.75" customHeight="1">
      <c r="F1187" s="582"/>
      <c r="G1187" s="582"/>
      <c r="H1187" s="582"/>
      <c r="I1187" s="582"/>
      <c r="J1187" s="582"/>
      <c r="K1187" s="582"/>
      <c r="L1187" s="582"/>
      <c r="M1187" s="582"/>
      <c r="N1187" s="582"/>
      <c r="O1187" s="582"/>
      <c r="P1187" s="582"/>
      <c r="Q1187" s="582"/>
      <c r="R1187" s="582"/>
      <c r="S1187" s="582"/>
      <c r="T1187" s="582"/>
      <c r="U1187" s="582"/>
      <c r="V1187" s="582"/>
      <c r="W1187" s="582"/>
      <c r="X1187" s="582"/>
      <c r="Y1187" s="582"/>
      <c r="Z1187" s="582"/>
      <c r="AA1187" s="582"/>
      <c r="AB1187" s="582"/>
    </row>
    <row r="1188" spans="6:28" ht="12.75" customHeight="1">
      <c r="F1188" s="582"/>
      <c r="G1188" s="582"/>
      <c r="H1188" s="582"/>
      <c r="I1188" s="582"/>
      <c r="J1188" s="582"/>
      <c r="K1188" s="582"/>
      <c r="L1188" s="582"/>
      <c r="M1188" s="582"/>
      <c r="N1188" s="582"/>
      <c r="O1188" s="582"/>
      <c r="P1188" s="582"/>
      <c r="Q1188" s="582"/>
      <c r="R1188" s="582"/>
      <c r="S1188" s="582"/>
      <c r="T1188" s="582"/>
      <c r="U1188" s="582"/>
      <c r="V1188" s="582"/>
      <c r="W1188" s="582"/>
      <c r="X1188" s="582"/>
      <c r="Y1188" s="582"/>
      <c r="Z1188" s="582"/>
      <c r="AA1188" s="582"/>
      <c r="AB1188" s="582"/>
    </row>
    <row r="1189" spans="6:28" ht="12.75" customHeight="1">
      <c r="F1189" s="582"/>
      <c r="G1189" s="582"/>
      <c r="H1189" s="582"/>
      <c r="I1189" s="582"/>
      <c r="J1189" s="582"/>
      <c r="K1189" s="582"/>
      <c r="L1189" s="582"/>
      <c r="M1189" s="582"/>
      <c r="N1189" s="582"/>
      <c r="O1189" s="582"/>
      <c r="P1189" s="582"/>
      <c r="Q1189" s="582"/>
      <c r="R1189" s="582"/>
      <c r="S1189" s="582"/>
      <c r="T1189" s="582"/>
      <c r="U1189" s="582"/>
      <c r="V1189" s="582"/>
      <c r="W1189" s="582"/>
      <c r="X1189" s="582"/>
      <c r="Y1189" s="582"/>
      <c r="Z1189" s="582"/>
      <c r="AA1189" s="582"/>
      <c r="AB1189" s="582"/>
    </row>
    <row r="1190" spans="6:28" ht="12.75" customHeight="1">
      <c r="F1190" s="582"/>
      <c r="G1190" s="582"/>
      <c r="H1190" s="582"/>
      <c r="I1190" s="582"/>
      <c r="J1190" s="582"/>
      <c r="K1190" s="582"/>
      <c r="L1190" s="582"/>
      <c r="M1190" s="582"/>
      <c r="N1190" s="582"/>
      <c r="O1190" s="582"/>
      <c r="P1190" s="582"/>
      <c r="Q1190" s="582"/>
      <c r="R1190" s="582"/>
      <c r="S1190" s="582"/>
      <c r="T1190" s="582"/>
      <c r="U1190" s="582"/>
      <c r="V1190" s="582"/>
      <c r="W1190" s="582"/>
      <c r="X1190" s="582"/>
      <c r="Y1190" s="582"/>
      <c r="Z1190" s="582"/>
      <c r="AA1190" s="582"/>
      <c r="AB1190" s="582"/>
    </row>
    <row r="1191" spans="6:28" ht="12.75" customHeight="1">
      <c r="F1191" s="582"/>
      <c r="G1191" s="582"/>
      <c r="H1191" s="582"/>
      <c r="I1191" s="582"/>
      <c r="J1191" s="582"/>
      <c r="K1191" s="582"/>
      <c r="L1191" s="582"/>
      <c r="M1191" s="582"/>
      <c r="N1191" s="582"/>
      <c r="O1191" s="582"/>
      <c r="P1191" s="582"/>
      <c r="Q1191" s="582"/>
      <c r="R1191" s="582"/>
      <c r="S1191" s="582"/>
      <c r="T1191" s="582"/>
      <c r="U1191" s="582"/>
      <c r="V1191" s="582"/>
      <c r="W1191" s="582"/>
      <c r="X1191" s="582"/>
      <c r="Y1191" s="582"/>
      <c r="Z1191" s="582"/>
      <c r="AA1191" s="582"/>
      <c r="AB1191" s="582"/>
    </row>
    <row r="1192" spans="6:28" ht="12.75" customHeight="1">
      <c r="F1192" s="582"/>
      <c r="G1192" s="582"/>
      <c r="H1192" s="582"/>
      <c r="I1192" s="582"/>
      <c r="J1192" s="582"/>
      <c r="K1192" s="582"/>
      <c r="L1192" s="582"/>
      <c r="M1192" s="582"/>
      <c r="N1192" s="582"/>
      <c r="O1192" s="582"/>
      <c r="P1192" s="582"/>
      <c r="Q1192" s="582"/>
      <c r="R1192" s="582"/>
      <c r="S1192" s="582"/>
      <c r="T1192" s="582"/>
      <c r="U1192" s="582"/>
      <c r="V1192" s="582"/>
      <c r="W1192" s="582"/>
      <c r="X1192" s="582"/>
      <c r="Y1192" s="582"/>
      <c r="Z1192" s="582"/>
      <c r="AA1192" s="582"/>
      <c r="AB1192" s="582"/>
    </row>
    <row r="1193" spans="6:28" ht="12.75" customHeight="1">
      <c r="F1193" s="582"/>
      <c r="G1193" s="582"/>
      <c r="H1193" s="582"/>
      <c r="I1193" s="582"/>
      <c r="J1193" s="582"/>
      <c r="K1193" s="582"/>
      <c r="L1193" s="582"/>
      <c r="M1193" s="582"/>
      <c r="N1193" s="582"/>
      <c r="O1193" s="582"/>
      <c r="P1193" s="582"/>
      <c r="Q1193" s="582"/>
      <c r="R1193" s="582"/>
      <c r="S1193" s="582"/>
      <c r="T1193" s="582"/>
      <c r="U1193" s="582"/>
      <c r="V1193" s="582"/>
      <c r="W1193" s="582"/>
      <c r="X1193" s="582"/>
      <c r="Y1193" s="582"/>
      <c r="Z1193" s="582"/>
      <c r="AA1193" s="582"/>
      <c r="AB1193" s="582"/>
    </row>
    <row r="1194" spans="6:28" ht="12.75" customHeight="1">
      <c r="F1194" s="582"/>
      <c r="G1194" s="582"/>
      <c r="H1194" s="582"/>
      <c r="I1194" s="582"/>
      <c r="J1194" s="582"/>
      <c r="K1194" s="582"/>
      <c r="L1194" s="582"/>
      <c r="M1194" s="582"/>
      <c r="N1194" s="582"/>
      <c r="O1194" s="582"/>
      <c r="P1194" s="582"/>
      <c r="Q1194" s="582"/>
      <c r="R1194" s="582"/>
      <c r="S1194" s="582"/>
      <c r="T1194" s="582"/>
      <c r="U1194" s="582"/>
      <c r="V1194" s="582"/>
      <c r="W1194" s="582"/>
      <c r="X1194" s="582"/>
      <c r="Y1194" s="582"/>
      <c r="Z1194" s="582"/>
      <c r="AA1194" s="582"/>
      <c r="AB1194" s="582"/>
    </row>
    <row r="1195" spans="6:28" ht="12.75" customHeight="1">
      <c r="F1195" s="582"/>
      <c r="G1195" s="582"/>
      <c r="H1195" s="582"/>
      <c r="I1195" s="582"/>
      <c r="J1195" s="582"/>
      <c r="K1195" s="582"/>
      <c r="L1195" s="582"/>
      <c r="M1195" s="582"/>
      <c r="N1195" s="582"/>
      <c r="O1195" s="582"/>
      <c r="P1195" s="582"/>
      <c r="Q1195" s="582"/>
      <c r="R1195" s="582"/>
      <c r="S1195" s="582"/>
      <c r="T1195" s="582"/>
      <c r="U1195" s="582"/>
      <c r="V1195" s="582"/>
      <c r="W1195" s="582"/>
      <c r="X1195" s="582"/>
      <c r="Y1195" s="582"/>
      <c r="Z1195" s="582"/>
      <c r="AA1195" s="582"/>
      <c r="AB1195" s="582"/>
    </row>
    <row r="1196" spans="6:28" ht="12.75" customHeight="1">
      <c r="F1196" s="582"/>
      <c r="G1196" s="582"/>
      <c r="H1196" s="582"/>
      <c r="I1196" s="582"/>
      <c r="J1196" s="582"/>
      <c r="K1196" s="582"/>
      <c r="L1196" s="582"/>
      <c r="M1196" s="582"/>
      <c r="N1196" s="582"/>
      <c r="O1196" s="582"/>
      <c r="P1196" s="582"/>
      <c r="Q1196" s="582"/>
      <c r="R1196" s="582"/>
      <c r="S1196" s="582"/>
      <c r="T1196" s="582"/>
      <c r="U1196" s="582"/>
      <c r="V1196" s="582"/>
      <c r="W1196" s="582"/>
      <c r="X1196" s="582"/>
      <c r="Y1196" s="582"/>
      <c r="Z1196" s="582"/>
      <c r="AA1196" s="582"/>
      <c r="AB1196" s="582"/>
    </row>
    <row r="1197" spans="6:28" ht="12.75" customHeight="1">
      <c r="F1197" s="582"/>
      <c r="G1197" s="582"/>
      <c r="H1197" s="582"/>
      <c r="I1197" s="582"/>
      <c r="J1197" s="582"/>
      <c r="K1197" s="582"/>
      <c r="L1197" s="582"/>
      <c r="M1197" s="582"/>
      <c r="N1197" s="582"/>
      <c r="O1197" s="582"/>
      <c r="P1197" s="582"/>
      <c r="Q1197" s="582"/>
      <c r="R1197" s="582"/>
      <c r="S1197" s="582"/>
      <c r="T1197" s="582"/>
      <c r="U1197" s="582"/>
      <c r="V1197" s="582"/>
      <c r="W1197" s="582"/>
      <c r="X1197" s="582"/>
      <c r="Y1197" s="582"/>
      <c r="Z1197" s="582"/>
      <c r="AA1197" s="582"/>
      <c r="AB1197" s="582"/>
    </row>
    <row r="1198" spans="6:28" ht="12.75" customHeight="1">
      <c r="F1198" s="582"/>
      <c r="G1198" s="582"/>
      <c r="H1198" s="582"/>
      <c r="I1198" s="582"/>
      <c r="J1198" s="582"/>
      <c r="K1198" s="582"/>
      <c r="L1198" s="582"/>
      <c r="M1198" s="582"/>
      <c r="N1198" s="582"/>
      <c r="O1198" s="582"/>
      <c r="P1198" s="582"/>
      <c r="Q1198" s="582"/>
      <c r="R1198" s="582"/>
      <c r="S1198" s="582"/>
      <c r="T1198" s="582"/>
      <c r="U1198" s="582"/>
      <c r="V1198" s="582"/>
      <c r="W1198" s="582"/>
      <c r="X1198" s="582"/>
      <c r="Y1198" s="582"/>
      <c r="Z1198" s="582"/>
      <c r="AA1198" s="582"/>
      <c r="AB1198" s="582"/>
    </row>
    <row r="1199" spans="6:28" ht="12.75" customHeight="1">
      <c r="F1199" s="582"/>
      <c r="G1199" s="582"/>
      <c r="H1199" s="582"/>
      <c r="I1199" s="582"/>
      <c r="J1199" s="582"/>
      <c r="K1199" s="582"/>
      <c r="L1199" s="582"/>
      <c r="M1199" s="582"/>
      <c r="N1199" s="582"/>
      <c r="O1199" s="582"/>
      <c r="P1199" s="582"/>
      <c r="Q1199" s="582"/>
      <c r="R1199" s="582"/>
      <c r="S1199" s="582"/>
      <c r="T1199" s="582"/>
      <c r="U1199" s="582"/>
      <c r="V1199" s="582"/>
      <c r="W1199" s="582"/>
      <c r="X1199" s="582"/>
      <c r="Y1199" s="582"/>
      <c r="Z1199" s="582"/>
      <c r="AA1199" s="582"/>
      <c r="AB1199" s="582"/>
    </row>
    <row r="1200" spans="6:28" ht="12.75" customHeight="1">
      <c r="F1200" s="582"/>
      <c r="G1200" s="582"/>
      <c r="H1200" s="582"/>
      <c r="I1200" s="582"/>
      <c r="J1200" s="582"/>
      <c r="K1200" s="582"/>
      <c r="L1200" s="582"/>
      <c r="M1200" s="582"/>
      <c r="N1200" s="582"/>
      <c r="O1200" s="582"/>
      <c r="P1200" s="582"/>
      <c r="Q1200" s="582"/>
      <c r="R1200" s="582"/>
      <c r="S1200" s="582"/>
      <c r="T1200" s="582"/>
      <c r="U1200" s="582"/>
      <c r="V1200" s="582"/>
      <c r="W1200" s="582"/>
      <c r="X1200" s="582"/>
      <c r="Y1200" s="582"/>
      <c r="Z1200" s="582"/>
      <c r="AA1200" s="582"/>
      <c r="AB1200" s="582"/>
    </row>
    <row r="1201" spans="6:28" ht="12.75" customHeight="1">
      <c r="F1201" s="582"/>
      <c r="G1201" s="582"/>
      <c r="H1201" s="582"/>
      <c r="I1201" s="582"/>
      <c r="J1201" s="582"/>
      <c r="K1201" s="582"/>
      <c r="L1201" s="582"/>
      <c r="M1201" s="582"/>
      <c r="N1201" s="582"/>
      <c r="O1201" s="582"/>
      <c r="P1201" s="582"/>
      <c r="Q1201" s="582"/>
      <c r="R1201" s="582"/>
      <c r="S1201" s="582"/>
      <c r="T1201" s="582"/>
      <c r="U1201" s="582"/>
      <c r="V1201" s="582"/>
      <c r="W1201" s="582"/>
      <c r="X1201" s="582"/>
      <c r="Y1201" s="582"/>
      <c r="Z1201" s="582"/>
      <c r="AA1201" s="582"/>
      <c r="AB1201" s="582"/>
    </row>
    <row r="1202" spans="6:28" ht="12.75" customHeight="1">
      <c r="F1202" s="582"/>
      <c r="G1202" s="582"/>
      <c r="H1202" s="582"/>
      <c r="I1202" s="582"/>
      <c r="J1202" s="582"/>
      <c r="K1202" s="582"/>
      <c r="L1202" s="582"/>
      <c r="M1202" s="582"/>
      <c r="N1202" s="582"/>
      <c r="O1202" s="582"/>
      <c r="P1202" s="582"/>
      <c r="Q1202" s="582"/>
      <c r="R1202" s="582"/>
      <c r="S1202" s="582"/>
      <c r="T1202" s="582"/>
      <c r="U1202" s="582"/>
      <c r="V1202" s="582"/>
      <c r="W1202" s="582"/>
      <c r="X1202" s="582"/>
      <c r="Y1202" s="582"/>
      <c r="Z1202" s="582"/>
      <c r="AA1202" s="582"/>
      <c r="AB1202" s="582"/>
    </row>
    <row r="1203" spans="6:28" ht="12.75" customHeight="1">
      <c r="F1203" s="582"/>
      <c r="G1203" s="582"/>
      <c r="H1203" s="582"/>
      <c r="I1203" s="582"/>
      <c r="J1203" s="582"/>
      <c r="K1203" s="582"/>
      <c r="L1203" s="582"/>
      <c r="M1203" s="582"/>
      <c r="N1203" s="582"/>
      <c r="O1203" s="582"/>
      <c r="P1203" s="582"/>
      <c r="Q1203" s="582"/>
      <c r="R1203" s="582"/>
      <c r="S1203" s="582"/>
      <c r="T1203" s="582"/>
      <c r="U1203" s="582"/>
      <c r="V1203" s="582"/>
      <c r="W1203" s="582"/>
      <c r="X1203" s="582"/>
      <c r="Y1203" s="582"/>
      <c r="Z1203" s="582"/>
      <c r="AA1203" s="582"/>
      <c r="AB1203" s="582"/>
    </row>
    <row r="1204" spans="6:28" ht="12.75" customHeight="1">
      <c r="F1204" s="582"/>
      <c r="G1204" s="582"/>
      <c r="H1204" s="582"/>
      <c r="I1204" s="582"/>
      <c r="J1204" s="582"/>
      <c r="K1204" s="582"/>
      <c r="L1204" s="582"/>
      <c r="M1204" s="582"/>
      <c r="N1204" s="582"/>
      <c r="O1204" s="582"/>
      <c r="P1204" s="582"/>
      <c r="Q1204" s="582"/>
      <c r="R1204" s="582"/>
      <c r="S1204" s="582"/>
      <c r="T1204" s="582"/>
      <c r="U1204" s="582"/>
      <c r="V1204" s="582"/>
      <c r="W1204" s="582"/>
      <c r="X1204" s="582"/>
      <c r="Y1204" s="582"/>
      <c r="Z1204" s="582"/>
      <c r="AA1204" s="582"/>
      <c r="AB1204" s="582"/>
    </row>
    <row r="1205" spans="6:28" ht="12.75" customHeight="1">
      <c r="F1205" s="582"/>
      <c r="G1205" s="582"/>
      <c r="H1205" s="582"/>
      <c r="I1205" s="582"/>
      <c r="J1205" s="582"/>
      <c r="K1205" s="582"/>
      <c r="L1205" s="582"/>
      <c r="M1205" s="582"/>
      <c r="N1205" s="582"/>
      <c r="O1205" s="582"/>
      <c r="P1205" s="582"/>
      <c r="Q1205" s="582"/>
      <c r="R1205" s="582"/>
      <c r="S1205" s="582"/>
      <c r="T1205" s="582"/>
      <c r="U1205" s="582"/>
      <c r="V1205" s="582"/>
      <c r="W1205" s="582"/>
      <c r="X1205" s="582"/>
      <c r="Y1205" s="582"/>
      <c r="Z1205" s="582"/>
      <c r="AA1205" s="582"/>
      <c r="AB1205" s="582"/>
    </row>
    <row r="1206" spans="6:28" ht="12.75" customHeight="1">
      <c r="F1206" s="582"/>
      <c r="G1206" s="582"/>
      <c r="H1206" s="582"/>
      <c r="I1206" s="582"/>
      <c r="J1206" s="582"/>
      <c r="K1206" s="582"/>
      <c r="L1206" s="582"/>
      <c r="M1206" s="582"/>
      <c r="N1206" s="582"/>
      <c r="O1206" s="582"/>
      <c r="P1206" s="582"/>
      <c r="Q1206" s="582"/>
      <c r="R1206" s="582"/>
      <c r="S1206" s="582"/>
      <c r="T1206" s="582"/>
      <c r="U1206" s="582"/>
      <c r="V1206" s="582"/>
      <c r="W1206" s="582"/>
      <c r="X1206" s="582"/>
      <c r="Y1206" s="582"/>
      <c r="Z1206" s="582"/>
      <c r="AA1206" s="582"/>
      <c r="AB1206" s="582"/>
    </row>
    <row r="1207" spans="6:28" ht="12.75" customHeight="1">
      <c r="F1207" s="582"/>
      <c r="G1207" s="582"/>
      <c r="H1207" s="582"/>
      <c r="I1207" s="582"/>
      <c r="J1207" s="582"/>
      <c r="K1207" s="582"/>
      <c r="L1207" s="582"/>
      <c r="M1207" s="582"/>
      <c r="N1207" s="582"/>
      <c r="O1207" s="582"/>
      <c r="P1207" s="582"/>
      <c r="Q1207" s="582"/>
      <c r="R1207" s="582"/>
      <c r="S1207" s="582"/>
      <c r="T1207" s="582"/>
      <c r="U1207" s="582"/>
      <c r="V1207" s="582"/>
      <c r="W1207" s="582"/>
      <c r="X1207" s="582"/>
      <c r="Y1207" s="582"/>
      <c r="Z1207" s="582"/>
      <c r="AA1207" s="582"/>
      <c r="AB1207" s="582"/>
    </row>
    <row r="1208" spans="6:28" ht="12.75" customHeight="1">
      <c r="F1208" s="582"/>
      <c r="G1208" s="582"/>
      <c r="H1208" s="582"/>
      <c r="I1208" s="582"/>
      <c r="J1208" s="582"/>
      <c r="K1208" s="582"/>
      <c r="L1208" s="582"/>
      <c r="M1208" s="582"/>
      <c r="N1208" s="582"/>
      <c r="O1208" s="582"/>
      <c r="P1208" s="582"/>
      <c r="Q1208" s="582"/>
      <c r="R1208" s="582"/>
      <c r="S1208" s="582"/>
      <c r="T1208" s="582"/>
      <c r="U1208" s="582"/>
      <c r="V1208" s="582"/>
      <c r="W1208" s="582"/>
      <c r="X1208" s="582"/>
      <c r="Y1208" s="582"/>
      <c r="Z1208" s="582"/>
      <c r="AA1208" s="582"/>
      <c r="AB1208" s="582"/>
    </row>
    <row r="1209" spans="6:28" ht="12.75" customHeight="1">
      <c r="F1209" s="582"/>
      <c r="G1209" s="582"/>
      <c r="H1209" s="582"/>
      <c r="I1209" s="582"/>
      <c r="J1209" s="582"/>
      <c r="K1209" s="582"/>
      <c r="L1209" s="582"/>
      <c r="M1209" s="582"/>
      <c r="N1209" s="582"/>
      <c r="O1209" s="582"/>
      <c r="P1209" s="582"/>
      <c r="Q1209" s="582"/>
      <c r="R1209" s="582"/>
      <c r="S1209" s="582"/>
      <c r="T1209" s="582"/>
      <c r="U1209" s="582"/>
      <c r="V1209" s="582"/>
      <c r="W1209" s="582"/>
      <c r="X1209" s="582"/>
      <c r="Y1209" s="582"/>
      <c r="Z1209" s="582"/>
      <c r="AA1209" s="582"/>
      <c r="AB1209" s="582"/>
    </row>
    <row r="1210" spans="6:28" ht="12.75" customHeight="1">
      <c r="F1210" s="582"/>
      <c r="G1210" s="582"/>
      <c r="H1210" s="582"/>
      <c r="I1210" s="582"/>
      <c r="J1210" s="582"/>
      <c r="K1210" s="582"/>
      <c r="L1210" s="582"/>
      <c r="M1210" s="582"/>
      <c r="N1210" s="582"/>
      <c r="O1210" s="582"/>
      <c r="P1210" s="582"/>
      <c r="Q1210" s="582"/>
      <c r="R1210" s="582"/>
      <c r="S1210" s="582"/>
      <c r="T1210" s="582"/>
      <c r="U1210" s="582"/>
      <c r="V1210" s="582"/>
      <c r="W1210" s="582"/>
      <c r="X1210" s="582"/>
      <c r="Y1210" s="582"/>
      <c r="Z1210" s="582"/>
      <c r="AA1210" s="582"/>
      <c r="AB1210" s="582"/>
    </row>
    <row r="1211" spans="6:28" ht="12.75" customHeight="1">
      <c r="F1211" s="582"/>
      <c r="G1211" s="582"/>
      <c r="H1211" s="582"/>
      <c r="I1211" s="582"/>
      <c r="J1211" s="582"/>
      <c r="K1211" s="582"/>
      <c r="L1211" s="582"/>
      <c r="M1211" s="582"/>
      <c r="N1211" s="582"/>
      <c r="O1211" s="582"/>
      <c r="P1211" s="582"/>
      <c r="Q1211" s="582"/>
      <c r="R1211" s="582"/>
      <c r="S1211" s="582"/>
      <c r="T1211" s="582"/>
      <c r="U1211" s="582"/>
      <c r="V1211" s="582"/>
      <c r="W1211" s="582"/>
      <c r="X1211" s="582"/>
      <c r="Y1211" s="582"/>
      <c r="Z1211" s="582"/>
      <c r="AA1211" s="582"/>
      <c r="AB1211" s="582"/>
    </row>
    <row r="1212" spans="6:28" ht="12.75" customHeight="1">
      <c r="F1212" s="582"/>
      <c r="G1212" s="582"/>
      <c r="H1212" s="582"/>
      <c r="I1212" s="582"/>
      <c r="J1212" s="582"/>
      <c r="K1212" s="582"/>
      <c r="L1212" s="582"/>
      <c r="M1212" s="582"/>
      <c r="N1212" s="582"/>
      <c r="O1212" s="582"/>
      <c r="P1212" s="582"/>
      <c r="Q1212" s="582"/>
      <c r="R1212" s="582"/>
      <c r="S1212" s="582"/>
      <c r="T1212" s="582"/>
      <c r="U1212" s="582"/>
      <c r="V1212" s="582"/>
      <c r="W1212" s="582"/>
      <c r="X1212" s="582"/>
      <c r="Y1212" s="582"/>
      <c r="Z1212" s="582"/>
      <c r="AA1212" s="582"/>
      <c r="AB1212" s="582"/>
    </row>
    <row r="1213" spans="6:28" ht="12.75" customHeight="1">
      <c r="F1213" s="582"/>
      <c r="G1213" s="582"/>
      <c r="H1213" s="582"/>
      <c r="I1213" s="582"/>
      <c r="J1213" s="582"/>
      <c r="K1213" s="582"/>
      <c r="L1213" s="582"/>
      <c r="M1213" s="582"/>
      <c r="N1213" s="582"/>
      <c r="O1213" s="582"/>
      <c r="P1213" s="582"/>
      <c r="Q1213" s="582"/>
      <c r="R1213" s="582"/>
      <c r="S1213" s="582"/>
      <c r="T1213" s="582"/>
      <c r="U1213" s="582"/>
      <c r="V1213" s="582"/>
      <c r="W1213" s="582"/>
      <c r="X1213" s="582"/>
      <c r="Y1213" s="582"/>
      <c r="Z1213" s="582"/>
      <c r="AA1213" s="582"/>
      <c r="AB1213" s="582"/>
    </row>
    <row r="1214" spans="6:28" ht="12.75" customHeight="1">
      <c r="F1214" s="582"/>
      <c r="G1214" s="582"/>
      <c r="H1214" s="582"/>
      <c r="I1214" s="582"/>
      <c r="J1214" s="582"/>
      <c r="K1214" s="582"/>
      <c r="L1214" s="582"/>
      <c r="M1214" s="582"/>
      <c r="N1214" s="582"/>
      <c r="O1214" s="582"/>
      <c r="P1214" s="582"/>
      <c r="Q1214" s="582"/>
      <c r="R1214" s="582"/>
      <c r="S1214" s="582"/>
      <c r="T1214" s="582"/>
      <c r="U1214" s="582"/>
      <c r="V1214" s="582"/>
      <c r="W1214" s="582"/>
      <c r="X1214" s="582"/>
      <c r="Y1214" s="582"/>
      <c r="Z1214" s="582"/>
      <c r="AA1214" s="582"/>
      <c r="AB1214" s="582"/>
    </row>
    <row r="1215" spans="6:28" ht="12.75" customHeight="1">
      <c r="F1215" s="582"/>
      <c r="G1215" s="582"/>
      <c r="H1215" s="582"/>
      <c r="I1215" s="582"/>
      <c r="J1215" s="582"/>
      <c r="K1215" s="582"/>
      <c r="L1215" s="582"/>
      <c r="M1215" s="582"/>
      <c r="N1215" s="582"/>
      <c r="O1215" s="582"/>
      <c r="P1215" s="582"/>
      <c r="Q1215" s="582"/>
      <c r="R1215" s="582"/>
      <c r="S1215" s="582"/>
      <c r="T1215" s="582"/>
      <c r="U1215" s="582"/>
      <c r="V1215" s="582"/>
      <c r="W1215" s="582"/>
      <c r="X1215" s="582"/>
      <c r="Y1215" s="582"/>
      <c r="Z1215" s="582"/>
      <c r="AA1215" s="582"/>
      <c r="AB1215" s="582"/>
    </row>
    <row r="1216" spans="6:28" ht="12.75" customHeight="1">
      <c r="F1216" s="582"/>
      <c r="G1216" s="582"/>
      <c r="H1216" s="582"/>
      <c r="I1216" s="582"/>
      <c r="J1216" s="582"/>
      <c r="K1216" s="582"/>
      <c r="L1216" s="582"/>
      <c r="M1216" s="582"/>
      <c r="N1216" s="582"/>
      <c r="O1216" s="582"/>
      <c r="P1216" s="582"/>
      <c r="Q1216" s="582"/>
      <c r="R1216" s="582"/>
      <c r="S1216" s="582"/>
      <c r="T1216" s="582"/>
      <c r="U1216" s="582"/>
      <c r="V1216" s="582"/>
      <c r="W1216" s="582"/>
      <c r="X1216" s="582"/>
      <c r="Y1216" s="582"/>
      <c r="Z1216" s="582"/>
      <c r="AA1216" s="582"/>
      <c r="AB1216" s="582"/>
    </row>
    <row r="1217" spans="6:28" ht="12.75" customHeight="1">
      <c r="F1217" s="582"/>
      <c r="G1217" s="582"/>
      <c r="H1217" s="582"/>
      <c r="I1217" s="582"/>
      <c r="J1217" s="582"/>
      <c r="K1217" s="582"/>
      <c r="L1217" s="582"/>
      <c r="M1217" s="582"/>
      <c r="N1217" s="582"/>
      <c r="O1217" s="582"/>
      <c r="P1217" s="582"/>
      <c r="Q1217" s="582"/>
      <c r="R1217" s="582"/>
      <c r="S1217" s="582"/>
      <c r="T1217" s="582"/>
      <c r="U1217" s="582"/>
      <c r="V1217" s="582"/>
      <c r="W1217" s="582"/>
      <c r="X1217" s="582"/>
      <c r="Y1217" s="582"/>
      <c r="Z1217" s="582"/>
      <c r="AA1217" s="582"/>
      <c r="AB1217" s="582"/>
    </row>
    <row r="1218" spans="6:28" ht="12.75" customHeight="1">
      <c r="F1218" s="582"/>
      <c r="G1218" s="582"/>
      <c r="H1218" s="582"/>
      <c r="I1218" s="582"/>
      <c r="J1218" s="582"/>
      <c r="K1218" s="582"/>
      <c r="L1218" s="582"/>
      <c r="M1218" s="582"/>
      <c r="N1218" s="582"/>
      <c r="O1218" s="582"/>
      <c r="P1218" s="582"/>
      <c r="Q1218" s="582"/>
      <c r="R1218" s="582"/>
      <c r="S1218" s="582"/>
      <c r="T1218" s="582"/>
      <c r="U1218" s="582"/>
      <c r="V1218" s="582"/>
      <c r="W1218" s="582"/>
      <c r="X1218" s="582"/>
      <c r="Y1218" s="582"/>
      <c r="Z1218" s="582"/>
      <c r="AA1218" s="582"/>
      <c r="AB1218" s="582"/>
    </row>
    <row r="1219" spans="6:28" ht="12.75" customHeight="1">
      <c r="F1219" s="582"/>
      <c r="G1219" s="582"/>
      <c r="H1219" s="582"/>
      <c r="I1219" s="582"/>
      <c r="J1219" s="582"/>
      <c r="K1219" s="582"/>
      <c r="L1219" s="582"/>
      <c r="M1219" s="582"/>
      <c r="N1219" s="582"/>
      <c r="O1219" s="582"/>
      <c r="P1219" s="582"/>
      <c r="Q1219" s="582"/>
      <c r="R1219" s="582"/>
      <c r="S1219" s="582"/>
      <c r="T1219" s="582"/>
      <c r="U1219" s="582"/>
      <c r="V1219" s="582"/>
      <c r="W1219" s="582"/>
      <c r="X1219" s="582"/>
      <c r="Y1219" s="582"/>
      <c r="Z1219" s="582"/>
      <c r="AA1219" s="582"/>
      <c r="AB1219" s="582"/>
    </row>
    <row r="1220" spans="6:28" ht="12.75" customHeight="1">
      <c r="F1220" s="582"/>
      <c r="G1220" s="582"/>
      <c r="H1220" s="582"/>
      <c r="I1220" s="582"/>
      <c r="J1220" s="582"/>
      <c r="K1220" s="582"/>
      <c r="L1220" s="582"/>
      <c r="M1220" s="582"/>
      <c r="N1220" s="582"/>
      <c r="O1220" s="582"/>
      <c r="P1220" s="582"/>
      <c r="Q1220" s="582"/>
      <c r="R1220" s="582"/>
      <c r="S1220" s="582"/>
      <c r="T1220" s="582"/>
      <c r="U1220" s="582"/>
      <c r="V1220" s="582"/>
      <c r="W1220" s="582"/>
      <c r="X1220" s="582"/>
      <c r="Y1220" s="582"/>
      <c r="Z1220" s="582"/>
      <c r="AA1220" s="582"/>
      <c r="AB1220" s="582"/>
    </row>
    <row r="1221" spans="6:28" ht="12.75" customHeight="1">
      <c r="F1221" s="582"/>
      <c r="G1221" s="582"/>
      <c r="H1221" s="582"/>
      <c r="I1221" s="582"/>
      <c r="J1221" s="582"/>
      <c r="K1221" s="582"/>
      <c r="L1221" s="582"/>
      <c r="M1221" s="582"/>
      <c r="N1221" s="582"/>
      <c r="O1221" s="582"/>
      <c r="P1221" s="582"/>
      <c r="Q1221" s="582"/>
      <c r="R1221" s="582"/>
      <c r="S1221" s="582"/>
      <c r="T1221" s="582"/>
      <c r="U1221" s="582"/>
      <c r="V1221" s="582"/>
      <c r="W1221" s="582"/>
      <c r="X1221" s="582"/>
      <c r="Y1221" s="582"/>
      <c r="Z1221" s="582"/>
      <c r="AA1221" s="582"/>
      <c r="AB1221" s="582"/>
    </row>
    <row r="1222" spans="6:28" ht="12.75" customHeight="1">
      <c r="F1222" s="582"/>
      <c r="G1222" s="582"/>
      <c r="H1222" s="582"/>
      <c r="I1222" s="582"/>
      <c r="J1222" s="582"/>
      <c r="K1222" s="582"/>
      <c r="L1222" s="582"/>
      <c r="M1222" s="582"/>
      <c r="N1222" s="582"/>
      <c r="O1222" s="582"/>
      <c r="P1222" s="582"/>
      <c r="Q1222" s="582"/>
      <c r="R1222" s="582"/>
      <c r="S1222" s="582"/>
      <c r="T1222" s="582"/>
      <c r="U1222" s="582"/>
      <c r="V1222" s="582"/>
      <c r="W1222" s="582"/>
      <c r="X1222" s="582"/>
      <c r="Y1222" s="582"/>
      <c r="Z1222" s="582"/>
      <c r="AA1222" s="582"/>
      <c r="AB1222" s="582"/>
    </row>
    <row r="1223" spans="6:28" ht="12.75" customHeight="1">
      <c r="F1223" s="582"/>
      <c r="G1223" s="582"/>
      <c r="H1223" s="582"/>
      <c r="I1223" s="582"/>
      <c r="J1223" s="582"/>
      <c r="K1223" s="582"/>
      <c r="L1223" s="582"/>
      <c r="M1223" s="582"/>
      <c r="N1223" s="582"/>
      <c r="O1223" s="582"/>
      <c r="P1223" s="582"/>
      <c r="Q1223" s="582"/>
      <c r="R1223" s="582"/>
      <c r="S1223" s="582"/>
      <c r="T1223" s="582"/>
      <c r="U1223" s="582"/>
      <c r="V1223" s="582"/>
      <c r="W1223" s="582"/>
      <c r="X1223" s="582"/>
      <c r="Y1223" s="582"/>
      <c r="Z1223" s="582"/>
      <c r="AA1223" s="582"/>
      <c r="AB1223" s="582"/>
    </row>
    <row r="1224" spans="6:28" ht="12.75" customHeight="1">
      <c r="F1224" s="582"/>
      <c r="G1224" s="582"/>
      <c r="H1224" s="582"/>
      <c r="I1224" s="582"/>
      <c r="J1224" s="582"/>
      <c r="K1224" s="582"/>
      <c r="L1224" s="582"/>
      <c r="M1224" s="582"/>
      <c r="N1224" s="582"/>
      <c r="O1224" s="582"/>
      <c r="P1224" s="582"/>
      <c r="Q1224" s="582"/>
      <c r="R1224" s="582"/>
      <c r="S1224" s="582"/>
      <c r="T1224" s="582"/>
      <c r="U1224" s="582"/>
      <c r="V1224" s="582"/>
      <c r="W1224" s="582"/>
      <c r="X1224" s="582"/>
      <c r="Y1224" s="582"/>
      <c r="Z1224" s="582"/>
      <c r="AA1224" s="582"/>
      <c r="AB1224" s="582"/>
    </row>
    <row r="1225" spans="6:28" ht="12.75" customHeight="1">
      <c r="F1225" s="582"/>
      <c r="G1225" s="582"/>
      <c r="H1225" s="582"/>
      <c r="I1225" s="582"/>
      <c r="J1225" s="582"/>
      <c r="K1225" s="582"/>
      <c r="L1225" s="582"/>
      <c r="M1225" s="582"/>
      <c r="N1225" s="582"/>
      <c r="O1225" s="582"/>
      <c r="P1225" s="582"/>
      <c r="Q1225" s="582"/>
      <c r="R1225" s="582"/>
      <c r="S1225" s="582"/>
      <c r="T1225" s="582"/>
      <c r="U1225" s="582"/>
      <c r="V1225" s="582"/>
      <c r="W1225" s="582"/>
      <c r="X1225" s="582"/>
      <c r="Y1225" s="582"/>
      <c r="Z1225" s="582"/>
      <c r="AA1225" s="582"/>
      <c r="AB1225" s="582"/>
    </row>
    <row r="1226" spans="6:28" ht="12.75" customHeight="1">
      <c r="F1226" s="582"/>
      <c r="G1226" s="582"/>
      <c r="H1226" s="582"/>
      <c r="I1226" s="582"/>
      <c r="J1226" s="582"/>
      <c r="K1226" s="582"/>
      <c r="L1226" s="582"/>
      <c r="M1226" s="582"/>
      <c r="N1226" s="582"/>
      <c r="O1226" s="582"/>
      <c r="P1226" s="582"/>
      <c r="Q1226" s="582"/>
      <c r="R1226" s="582"/>
      <c r="S1226" s="582"/>
      <c r="T1226" s="582"/>
      <c r="U1226" s="582"/>
      <c r="V1226" s="582"/>
      <c r="W1226" s="582"/>
      <c r="X1226" s="582"/>
      <c r="Y1226" s="582"/>
      <c r="Z1226" s="582"/>
      <c r="AA1226" s="582"/>
      <c r="AB1226" s="582"/>
    </row>
    <row r="1227" spans="6:28" ht="12.75" customHeight="1">
      <c r="F1227" s="582"/>
      <c r="G1227" s="582"/>
      <c r="H1227" s="582"/>
      <c r="I1227" s="582"/>
      <c r="J1227" s="582"/>
      <c r="K1227" s="582"/>
      <c r="L1227" s="582"/>
      <c r="M1227" s="582"/>
      <c r="N1227" s="582"/>
      <c r="O1227" s="582"/>
      <c r="P1227" s="582"/>
      <c r="Q1227" s="582"/>
      <c r="R1227" s="582"/>
      <c r="S1227" s="582"/>
      <c r="T1227" s="582"/>
      <c r="U1227" s="582"/>
      <c r="V1227" s="582"/>
      <c r="W1227" s="582"/>
      <c r="X1227" s="582"/>
      <c r="Y1227" s="582"/>
      <c r="Z1227" s="582"/>
      <c r="AA1227" s="582"/>
      <c r="AB1227" s="582"/>
    </row>
    <row r="1228" spans="6:28" ht="12.75" customHeight="1">
      <c r="F1228" s="582"/>
      <c r="G1228" s="582"/>
      <c r="H1228" s="582"/>
      <c r="I1228" s="582"/>
      <c r="J1228" s="582"/>
      <c r="K1228" s="582"/>
      <c r="L1228" s="582"/>
      <c r="M1228" s="582"/>
      <c r="N1228" s="582"/>
      <c r="O1228" s="582"/>
      <c r="P1228" s="582"/>
      <c r="Q1228" s="582"/>
      <c r="R1228" s="582"/>
      <c r="S1228" s="582"/>
      <c r="T1228" s="582"/>
      <c r="U1228" s="582"/>
      <c r="V1228" s="582"/>
      <c r="W1228" s="582"/>
      <c r="X1228" s="582"/>
      <c r="Y1228" s="582"/>
      <c r="Z1228" s="582"/>
      <c r="AA1228" s="582"/>
      <c r="AB1228" s="582"/>
    </row>
    <row r="1229" spans="6:28" ht="12.75" customHeight="1">
      <c r="F1229" s="582"/>
      <c r="G1229" s="582"/>
      <c r="H1229" s="582"/>
      <c r="I1229" s="582"/>
      <c r="J1229" s="582"/>
      <c r="K1229" s="582"/>
      <c r="L1229" s="582"/>
      <c r="M1229" s="582"/>
      <c r="N1229" s="582"/>
      <c r="O1229" s="582"/>
      <c r="P1229" s="582"/>
      <c r="Q1229" s="582"/>
      <c r="R1229" s="582"/>
      <c r="S1229" s="582"/>
      <c r="T1229" s="582"/>
      <c r="U1229" s="582"/>
      <c r="V1229" s="582"/>
      <c r="W1229" s="582"/>
      <c r="X1229" s="582"/>
      <c r="Y1229" s="582"/>
      <c r="Z1229" s="582"/>
      <c r="AA1229" s="582"/>
      <c r="AB1229" s="582"/>
    </row>
    <row r="1230" spans="6:28" ht="12.75" customHeight="1">
      <c r="F1230" s="582"/>
      <c r="G1230" s="582"/>
      <c r="H1230" s="582"/>
      <c r="I1230" s="582"/>
      <c r="J1230" s="582"/>
      <c r="K1230" s="582"/>
      <c r="L1230" s="582"/>
      <c r="M1230" s="582"/>
      <c r="N1230" s="582"/>
      <c r="O1230" s="582"/>
      <c r="P1230" s="582"/>
      <c r="Q1230" s="582"/>
      <c r="R1230" s="582"/>
      <c r="S1230" s="582"/>
      <c r="T1230" s="582"/>
      <c r="U1230" s="582"/>
      <c r="V1230" s="582"/>
      <c r="W1230" s="582"/>
      <c r="X1230" s="582"/>
      <c r="Y1230" s="582"/>
      <c r="Z1230" s="582"/>
      <c r="AA1230" s="582"/>
      <c r="AB1230" s="582"/>
    </row>
    <row r="1231" spans="6:28" ht="12.75" customHeight="1">
      <c r="F1231" s="582"/>
      <c r="G1231" s="582"/>
      <c r="H1231" s="582"/>
      <c r="I1231" s="582"/>
      <c r="J1231" s="582"/>
      <c r="K1231" s="582"/>
      <c r="L1231" s="582"/>
      <c r="M1231" s="582"/>
      <c r="N1231" s="582"/>
      <c r="O1231" s="582"/>
      <c r="P1231" s="582"/>
      <c r="Q1231" s="582"/>
      <c r="R1231" s="582"/>
      <c r="S1231" s="582"/>
      <c r="T1231" s="582"/>
      <c r="U1231" s="582"/>
      <c r="V1231" s="582"/>
      <c r="W1231" s="582"/>
      <c r="X1231" s="582"/>
      <c r="Y1231" s="582"/>
      <c r="Z1231" s="582"/>
      <c r="AA1231" s="582"/>
      <c r="AB1231" s="582"/>
    </row>
    <row r="1232" spans="6:28" ht="12.75" customHeight="1">
      <c r="F1232" s="582"/>
      <c r="G1232" s="582"/>
      <c r="H1232" s="582"/>
      <c r="I1232" s="582"/>
      <c r="J1232" s="582"/>
      <c r="K1232" s="582"/>
      <c r="L1232" s="582"/>
      <c r="M1232" s="582"/>
      <c r="N1232" s="582"/>
      <c r="O1232" s="582"/>
      <c r="P1232" s="582"/>
      <c r="Q1232" s="582"/>
      <c r="R1232" s="582"/>
      <c r="S1232" s="582"/>
      <c r="T1232" s="582"/>
      <c r="U1232" s="582"/>
      <c r="V1232" s="582"/>
      <c r="W1232" s="582"/>
      <c r="X1232" s="582"/>
      <c r="Y1232" s="582"/>
      <c r="Z1232" s="582"/>
      <c r="AA1232" s="582"/>
      <c r="AB1232" s="582"/>
    </row>
    <row r="1233" spans="6:28" ht="12.75" customHeight="1">
      <c r="F1233" s="582"/>
      <c r="G1233" s="582"/>
      <c r="H1233" s="582"/>
      <c r="I1233" s="582"/>
      <c r="J1233" s="582"/>
      <c r="K1233" s="582"/>
      <c r="L1233" s="582"/>
      <c r="M1233" s="582"/>
      <c r="N1233" s="582"/>
      <c r="O1233" s="582"/>
      <c r="P1233" s="582"/>
      <c r="Q1233" s="582"/>
      <c r="R1233" s="582"/>
      <c r="S1233" s="582"/>
      <c r="T1233" s="582"/>
      <c r="U1233" s="582"/>
      <c r="V1233" s="582"/>
      <c r="W1233" s="582"/>
      <c r="X1233" s="582"/>
      <c r="Y1233" s="582"/>
      <c r="Z1233" s="582"/>
      <c r="AA1233" s="582"/>
      <c r="AB1233" s="582"/>
    </row>
    <row r="1234" spans="6:28" ht="12.75" customHeight="1">
      <c r="F1234" s="582"/>
      <c r="G1234" s="582"/>
      <c r="H1234" s="582"/>
      <c r="I1234" s="582"/>
      <c r="J1234" s="582"/>
      <c r="K1234" s="582"/>
      <c r="L1234" s="582"/>
      <c r="M1234" s="582"/>
      <c r="N1234" s="582"/>
      <c r="O1234" s="582"/>
      <c r="P1234" s="582"/>
      <c r="Q1234" s="582"/>
      <c r="R1234" s="582"/>
      <c r="S1234" s="582"/>
      <c r="T1234" s="582"/>
      <c r="U1234" s="582"/>
      <c r="V1234" s="582"/>
      <c r="W1234" s="582"/>
      <c r="X1234" s="582"/>
      <c r="Y1234" s="582"/>
      <c r="Z1234" s="582"/>
      <c r="AA1234" s="582"/>
      <c r="AB1234" s="582"/>
    </row>
    <row r="1235" spans="6:28" ht="12.75" customHeight="1">
      <c r="F1235" s="582"/>
      <c r="G1235" s="582"/>
      <c r="H1235" s="582"/>
      <c r="I1235" s="582"/>
      <c r="J1235" s="582"/>
      <c r="K1235" s="582"/>
      <c r="L1235" s="582"/>
      <c r="M1235" s="582"/>
      <c r="N1235" s="582"/>
      <c r="O1235" s="582"/>
      <c r="P1235" s="582"/>
      <c r="Q1235" s="582"/>
      <c r="R1235" s="582"/>
      <c r="S1235" s="582"/>
      <c r="T1235" s="582"/>
      <c r="U1235" s="582"/>
      <c r="V1235" s="582"/>
      <c r="W1235" s="582"/>
      <c r="X1235" s="582"/>
      <c r="Y1235" s="582"/>
      <c r="Z1235" s="582"/>
      <c r="AA1235" s="582"/>
      <c r="AB1235" s="582"/>
    </row>
    <row r="1236" spans="6:28" ht="12.75" customHeight="1">
      <c r="F1236" s="582"/>
      <c r="G1236" s="582"/>
      <c r="H1236" s="582"/>
      <c r="I1236" s="582"/>
      <c r="J1236" s="582"/>
      <c r="K1236" s="582"/>
      <c r="L1236" s="582"/>
      <c r="M1236" s="582"/>
      <c r="N1236" s="582"/>
      <c r="O1236" s="582"/>
      <c r="P1236" s="582"/>
      <c r="Q1236" s="582"/>
      <c r="R1236" s="582"/>
      <c r="S1236" s="582"/>
      <c r="T1236" s="582"/>
      <c r="U1236" s="582"/>
      <c r="V1236" s="582"/>
      <c r="W1236" s="582"/>
      <c r="X1236" s="582"/>
      <c r="Y1236" s="582"/>
      <c r="Z1236" s="582"/>
      <c r="AA1236" s="582"/>
      <c r="AB1236" s="582"/>
    </row>
    <row r="1237" spans="6:28" ht="12.75" customHeight="1">
      <c r="F1237" s="582"/>
      <c r="G1237" s="582"/>
      <c r="H1237" s="582"/>
      <c r="I1237" s="582"/>
      <c r="J1237" s="582"/>
      <c r="K1237" s="582"/>
      <c r="L1237" s="582"/>
      <c r="M1237" s="582"/>
      <c r="N1237" s="582"/>
      <c r="O1237" s="582"/>
      <c r="P1237" s="582"/>
      <c r="Q1237" s="582"/>
      <c r="R1237" s="582"/>
      <c r="S1237" s="582"/>
      <c r="T1237" s="582"/>
      <c r="U1237" s="582"/>
      <c r="V1237" s="582"/>
      <c r="W1237" s="582"/>
      <c r="X1237" s="582"/>
      <c r="Y1237" s="582"/>
      <c r="Z1237" s="582"/>
      <c r="AA1237" s="582"/>
      <c r="AB1237" s="582"/>
    </row>
    <row r="1238" spans="6:28" ht="12.75" customHeight="1">
      <c r="F1238" s="582"/>
      <c r="G1238" s="582"/>
      <c r="H1238" s="582"/>
      <c r="I1238" s="582"/>
      <c r="J1238" s="582"/>
      <c r="K1238" s="582"/>
      <c r="L1238" s="582"/>
      <c r="M1238" s="582"/>
      <c r="N1238" s="582"/>
      <c r="O1238" s="582"/>
      <c r="P1238" s="582"/>
      <c r="Q1238" s="582"/>
      <c r="R1238" s="582"/>
      <c r="S1238" s="582"/>
      <c r="T1238" s="582"/>
      <c r="U1238" s="582"/>
      <c r="V1238" s="582"/>
      <c r="W1238" s="582"/>
      <c r="X1238" s="582"/>
      <c r="Y1238" s="582"/>
      <c r="Z1238" s="582"/>
      <c r="AA1238" s="582"/>
      <c r="AB1238" s="582"/>
    </row>
    <row r="1239" spans="6:28" ht="12.75" customHeight="1">
      <c r="F1239" s="582"/>
      <c r="G1239" s="582"/>
      <c r="H1239" s="582"/>
      <c r="I1239" s="582"/>
      <c r="J1239" s="582"/>
      <c r="K1239" s="582"/>
      <c r="L1239" s="582"/>
      <c r="M1239" s="582"/>
      <c r="N1239" s="582"/>
      <c r="O1239" s="582"/>
      <c r="P1239" s="582"/>
      <c r="Q1239" s="582"/>
      <c r="R1239" s="582"/>
      <c r="S1239" s="582"/>
      <c r="T1239" s="582"/>
      <c r="U1239" s="582"/>
      <c r="V1239" s="582"/>
      <c r="W1239" s="582"/>
      <c r="X1239" s="582"/>
      <c r="Y1239" s="582"/>
      <c r="Z1239" s="582"/>
      <c r="AA1239" s="582"/>
      <c r="AB1239" s="582"/>
    </row>
    <row r="1240" spans="6:28" ht="12.75" customHeight="1">
      <c r="F1240" s="582"/>
      <c r="G1240" s="582"/>
      <c r="H1240" s="582"/>
      <c r="I1240" s="582"/>
      <c r="J1240" s="582"/>
      <c r="K1240" s="582"/>
      <c r="L1240" s="582"/>
      <c r="M1240" s="582"/>
      <c r="N1240" s="582"/>
      <c r="O1240" s="582"/>
      <c r="P1240" s="582"/>
      <c r="Q1240" s="582"/>
      <c r="R1240" s="582"/>
      <c r="S1240" s="582"/>
      <c r="T1240" s="582"/>
      <c r="U1240" s="582"/>
      <c r="V1240" s="582"/>
      <c r="W1240" s="582"/>
      <c r="X1240" s="582"/>
      <c r="Y1240" s="582"/>
      <c r="Z1240" s="582"/>
      <c r="AA1240" s="582"/>
      <c r="AB1240" s="582"/>
    </row>
    <row r="1241" spans="6:28" ht="12.75" customHeight="1">
      <c r="F1241" s="582"/>
      <c r="G1241" s="582"/>
      <c r="H1241" s="582"/>
      <c r="I1241" s="582"/>
      <c r="J1241" s="582"/>
      <c r="K1241" s="582"/>
      <c r="L1241" s="582"/>
      <c r="M1241" s="582"/>
      <c r="N1241" s="582"/>
      <c r="O1241" s="582"/>
      <c r="P1241" s="582"/>
      <c r="Q1241" s="582"/>
      <c r="R1241" s="582"/>
      <c r="S1241" s="582"/>
      <c r="T1241" s="582"/>
      <c r="U1241" s="582"/>
      <c r="V1241" s="582"/>
      <c r="W1241" s="582"/>
      <c r="X1241" s="582"/>
      <c r="Y1241" s="582"/>
      <c r="Z1241" s="582"/>
      <c r="AA1241" s="582"/>
      <c r="AB1241" s="582"/>
    </row>
    <row r="1242" spans="6:28" ht="12.75" customHeight="1">
      <c r="F1242" s="582"/>
      <c r="G1242" s="582"/>
      <c r="H1242" s="582"/>
      <c r="I1242" s="582"/>
      <c r="J1242" s="582"/>
      <c r="K1242" s="582"/>
      <c r="L1242" s="582"/>
      <c r="M1242" s="582"/>
      <c r="N1242" s="582"/>
      <c r="O1242" s="582"/>
      <c r="P1242" s="582"/>
      <c r="Q1242" s="582"/>
      <c r="R1242" s="582"/>
      <c r="S1242" s="582"/>
      <c r="T1242" s="582"/>
      <c r="U1242" s="582"/>
      <c r="V1242" s="582"/>
      <c r="W1242" s="582"/>
      <c r="X1242" s="582"/>
      <c r="Y1242" s="582"/>
      <c r="Z1242" s="582"/>
      <c r="AA1242" s="582"/>
      <c r="AB1242" s="582"/>
    </row>
    <row r="1243" spans="6:28" ht="12.75" customHeight="1">
      <c r="F1243" s="582"/>
      <c r="G1243" s="582"/>
      <c r="H1243" s="582"/>
      <c r="I1243" s="582"/>
      <c r="J1243" s="582"/>
      <c r="K1243" s="582"/>
      <c r="L1243" s="582"/>
      <c r="M1243" s="582"/>
      <c r="N1243" s="582"/>
      <c r="O1243" s="582"/>
      <c r="P1243" s="582"/>
      <c r="Q1243" s="582"/>
      <c r="R1243" s="582"/>
      <c r="S1243" s="582"/>
      <c r="T1243" s="582"/>
      <c r="U1243" s="582"/>
      <c r="V1243" s="582"/>
      <c r="W1243" s="582"/>
      <c r="X1243" s="582"/>
      <c r="Y1243" s="582"/>
      <c r="Z1243" s="582"/>
      <c r="AA1243" s="582"/>
      <c r="AB1243" s="582"/>
    </row>
    <row r="1244" spans="6:28" ht="12.75" customHeight="1">
      <c r="F1244" s="582"/>
      <c r="G1244" s="582"/>
      <c r="H1244" s="582"/>
      <c r="I1244" s="582"/>
      <c r="J1244" s="582"/>
      <c r="K1244" s="582"/>
      <c r="L1244" s="582"/>
      <c r="M1244" s="582"/>
      <c r="N1244" s="582"/>
      <c r="O1244" s="582"/>
      <c r="P1244" s="582"/>
      <c r="Q1244" s="582"/>
      <c r="R1244" s="582"/>
      <c r="S1244" s="582"/>
      <c r="T1244" s="582"/>
      <c r="U1244" s="582"/>
      <c r="V1244" s="582"/>
      <c r="W1244" s="582"/>
      <c r="X1244" s="582"/>
      <c r="Y1244" s="582"/>
      <c r="Z1244" s="582"/>
      <c r="AA1244" s="582"/>
      <c r="AB1244" s="582"/>
    </row>
    <row r="1245" spans="6:28" ht="12.75" customHeight="1">
      <c r="F1245" s="582"/>
      <c r="G1245" s="582"/>
      <c r="H1245" s="582"/>
      <c r="I1245" s="582"/>
      <c r="J1245" s="582"/>
      <c r="K1245" s="582"/>
      <c r="L1245" s="582"/>
      <c r="M1245" s="582"/>
      <c r="N1245" s="582"/>
      <c r="O1245" s="582"/>
      <c r="P1245" s="582"/>
      <c r="Q1245" s="582"/>
      <c r="R1245" s="582"/>
      <c r="S1245" s="582"/>
      <c r="T1245" s="582"/>
      <c r="U1245" s="582"/>
      <c r="V1245" s="582"/>
      <c r="W1245" s="582"/>
      <c r="X1245" s="582"/>
      <c r="Y1245" s="582"/>
      <c r="Z1245" s="582"/>
      <c r="AA1245" s="582"/>
      <c r="AB1245" s="582"/>
    </row>
    <row r="1246" spans="6:28" ht="12.75" customHeight="1">
      <c r="F1246" s="582"/>
      <c r="G1246" s="582"/>
      <c r="H1246" s="582"/>
      <c r="I1246" s="582"/>
      <c r="J1246" s="582"/>
      <c r="K1246" s="582"/>
      <c r="L1246" s="582"/>
      <c r="M1246" s="582"/>
      <c r="N1246" s="582"/>
      <c r="O1246" s="582"/>
      <c r="P1246" s="582"/>
      <c r="Q1246" s="582"/>
      <c r="R1246" s="582"/>
      <c r="S1246" s="582"/>
      <c r="T1246" s="582"/>
      <c r="U1246" s="582"/>
      <c r="V1246" s="582"/>
      <c r="W1246" s="582"/>
      <c r="X1246" s="582"/>
      <c r="Y1246" s="582"/>
      <c r="Z1246" s="582"/>
      <c r="AA1246" s="582"/>
      <c r="AB1246" s="582"/>
    </row>
    <row r="1247" spans="6:28" ht="12.75" customHeight="1">
      <c r="F1247" s="582"/>
      <c r="G1247" s="582"/>
      <c r="H1247" s="582"/>
      <c r="I1247" s="582"/>
      <c r="J1247" s="582"/>
      <c r="K1247" s="582"/>
      <c r="L1247" s="582"/>
      <c r="M1247" s="582"/>
      <c r="N1247" s="582"/>
      <c r="O1247" s="582"/>
      <c r="P1247" s="582"/>
      <c r="Q1247" s="582"/>
      <c r="R1247" s="582"/>
      <c r="S1247" s="582"/>
      <c r="T1247" s="582"/>
      <c r="U1247" s="582"/>
      <c r="V1247" s="582"/>
      <c r="W1247" s="582"/>
      <c r="X1247" s="582"/>
      <c r="Y1247" s="582"/>
      <c r="Z1247" s="582"/>
      <c r="AA1247" s="582"/>
      <c r="AB1247" s="582"/>
    </row>
    <row r="1248" spans="6:28" ht="12.75" customHeight="1">
      <c r="F1248" s="582"/>
      <c r="G1248" s="582"/>
      <c r="H1248" s="582"/>
      <c r="I1248" s="582"/>
      <c r="J1248" s="582"/>
      <c r="K1248" s="582"/>
      <c r="L1248" s="582"/>
      <c r="M1248" s="582"/>
      <c r="N1248" s="582"/>
      <c r="O1248" s="582"/>
      <c r="P1248" s="582"/>
      <c r="Q1248" s="582"/>
      <c r="R1248" s="582"/>
      <c r="S1248" s="582"/>
      <c r="T1248" s="582"/>
      <c r="U1248" s="582"/>
      <c r="V1248" s="582"/>
      <c r="W1248" s="582"/>
      <c r="X1248" s="582"/>
      <c r="Y1248" s="582"/>
      <c r="Z1248" s="582"/>
      <c r="AA1248" s="582"/>
      <c r="AB1248" s="582"/>
    </row>
    <row r="1249" spans="6:28" ht="12.75" customHeight="1">
      <c r="F1249" s="582"/>
      <c r="G1249" s="582"/>
      <c r="H1249" s="582"/>
      <c r="I1249" s="582"/>
      <c r="J1249" s="582"/>
      <c r="K1249" s="582"/>
      <c r="L1249" s="582"/>
      <c r="M1249" s="582"/>
      <c r="N1249" s="582"/>
      <c r="O1249" s="582"/>
      <c r="P1249" s="582"/>
      <c r="Q1249" s="582"/>
      <c r="R1249" s="582"/>
      <c r="S1249" s="582"/>
      <c r="T1249" s="582"/>
      <c r="U1249" s="582"/>
      <c r="V1249" s="582"/>
      <c r="W1249" s="582"/>
      <c r="X1249" s="582"/>
      <c r="Y1249" s="582"/>
      <c r="Z1249" s="582"/>
      <c r="AA1249" s="582"/>
      <c r="AB1249" s="582"/>
    </row>
    <row r="1250" spans="6:28" ht="12.75" customHeight="1">
      <c r="F1250" s="582"/>
      <c r="G1250" s="582"/>
      <c r="H1250" s="582"/>
      <c r="I1250" s="582"/>
      <c r="J1250" s="582"/>
      <c r="K1250" s="582"/>
      <c r="L1250" s="582"/>
      <c r="M1250" s="582"/>
      <c r="N1250" s="582"/>
      <c r="O1250" s="582"/>
      <c r="P1250" s="582"/>
      <c r="Q1250" s="582"/>
      <c r="R1250" s="582"/>
      <c r="S1250" s="582"/>
      <c r="T1250" s="582"/>
      <c r="U1250" s="582"/>
      <c r="V1250" s="582"/>
      <c r="W1250" s="582"/>
      <c r="X1250" s="582"/>
      <c r="Y1250" s="582"/>
      <c r="Z1250" s="582"/>
      <c r="AA1250" s="582"/>
      <c r="AB1250" s="582"/>
    </row>
    <row r="1251" spans="6:28" ht="12.75" customHeight="1">
      <c r="F1251" s="582"/>
      <c r="G1251" s="582"/>
      <c r="H1251" s="582"/>
      <c r="I1251" s="582"/>
      <c r="J1251" s="582"/>
      <c r="K1251" s="582"/>
      <c r="L1251" s="582"/>
      <c r="M1251" s="582"/>
      <c r="N1251" s="582"/>
      <c r="O1251" s="582"/>
      <c r="P1251" s="582"/>
      <c r="Q1251" s="582"/>
      <c r="R1251" s="582"/>
      <c r="S1251" s="582"/>
      <c r="T1251" s="582"/>
      <c r="U1251" s="582"/>
      <c r="V1251" s="582"/>
      <c r="W1251" s="582"/>
      <c r="X1251" s="582"/>
      <c r="Y1251" s="582"/>
      <c r="Z1251" s="582"/>
      <c r="AA1251" s="582"/>
      <c r="AB1251" s="582"/>
    </row>
    <row r="1252" spans="6:28" ht="12.75" customHeight="1">
      <c r="F1252" s="582"/>
      <c r="G1252" s="582"/>
      <c r="H1252" s="582"/>
      <c r="I1252" s="582"/>
      <c r="J1252" s="582"/>
      <c r="K1252" s="582"/>
      <c r="L1252" s="582"/>
      <c r="M1252" s="582"/>
      <c r="N1252" s="582"/>
      <c r="O1252" s="582"/>
      <c r="P1252" s="582"/>
      <c r="Q1252" s="582"/>
      <c r="R1252" s="582"/>
      <c r="S1252" s="582"/>
      <c r="T1252" s="582"/>
      <c r="U1252" s="582"/>
      <c r="V1252" s="582"/>
      <c r="W1252" s="582"/>
      <c r="X1252" s="582"/>
      <c r="Y1252" s="582"/>
      <c r="Z1252" s="582"/>
      <c r="AA1252" s="582"/>
      <c r="AB1252" s="582"/>
    </row>
    <row r="1253" spans="6:28" ht="12.75" customHeight="1">
      <c r="F1253" s="582"/>
      <c r="G1253" s="582"/>
      <c r="H1253" s="582"/>
      <c r="I1253" s="582"/>
      <c r="J1253" s="582"/>
      <c r="K1253" s="582"/>
      <c r="L1253" s="582"/>
      <c r="M1253" s="582"/>
      <c r="N1253" s="582"/>
      <c r="O1253" s="582"/>
      <c r="P1253" s="582"/>
      <c r="Q1253" s="582"/>
      <c r="R1253" s="582"/>
      <c r="S1253" s="582"/>
      <c r="T1253" s="582"/>
      <c r="U1253" s="582"/>
      <c r="V1253" s="582"/>
      <c r="W1253" s="582"/>
      <c r="X1253" s="582"/>
      <c r="Y1253" s="582"/>
      <c r="Z1253" s="582"/>
      <c r="AA1253" s="582"/>
      <c r="AB1253" s="582"/>
    </row>
    <row r="1254" spans="6:28" ht="12.75" customHeight="1">
      <c r="F1254" s="582"/>
      <c r="G1254" s="582"/>
      <c r="H1254" s="582"/>
      <c r="I1254" s="582"/>
      <c r="J1254" s="582"/>
      <c r="K1254" s="582"/>
      <c r="L1254" s="582"/>
      <c r="M1254" s="582"/>
      <c r="N1254" s="582"/>
      <c r="O1254" s="582"/>
      <c r="P1254" s="582"/>
      <c r="Q1254" s="582"/>
      <c r="R1254" s="582"/>
      <c r="S1254" s="582"/>
      <c r="T1254" s="582"/>
      <c r="U1254" s="582"/>
      <c r="V1254" s="582"/>
      <c r="W1254" s="582"/>
      <c r="X1254" s="582"/>
      <c r="Y1254" s="582"/>
      <c r="Z1254" s="582"/>
      <c r="AA1254" s="582"/>
      <c r="AB1254" s="582"/>
    </row>
    <row r="1255" spans="6:28" ht="12.75" customHeight="1">
      <c r="F1255" s="582"/>
      <c r="G1255" s="582"/>
      <c r="H1255" s="582"/>
      <c r="I1255" s="582"/>
      <c r="J1255" s="582"/>
      <c r="K1255" s="582"/>
      <c r="L1255" s="582"/>
      <c r="M1255" s="582"/>
      <c r="N1255" s="582"/>
      <c r="O1255" s="582"/>
      <c r="P1255" s="582"/>
      <c r="Q1255" s="582"/>
      <c r="R1255" s="582"/>
      <c r="S1255" s="582"/>
      <c r="T1255" s="582"/>
      <c r="U1255" s="582"/>
      <c r="V1255" s="582"/>
      <c r="W1255" s="582"/>
      <c r="X1255" s="582"/>
      <c r="Y1255" s="582"/>
      <c r="Z1255" s="582"/>
      <c r="AA1255" s="582"/>
      <c r="AB1255" s="582"/>
    </row>
    <row r="1256" spans="6:28" ht="12.75" customHeight="1">
      <c r="F1256" s="582"/>
      <c r="G1256" s="582"/>
      <c r="H1256" s="582"/>
      <c r="I1256" s="582"/>
      <c r="J1256" s="582"/>
      <c r="K1256" s="582"/>
      <c r="L1256" s="582"/>
      <c r="M1256" s="582"/>
      <c r="N1256" s="582"/>
      <c r="O1256" s="582"/>
      <c r="P1256" s="582"/>
      <c r="Q1256" s="582"/>
      <c r="R1256" s="582"/>
      <c r="S1256" s="582"/>
      <c r="T1256" s="582"/>
      <c r="U1256" s="582"/>
      <c r="V1256" s="582"/>
      <c r="W1256" s="582"/>
      <c r="X1256" s="582"/>
      <c r="Y1256" s="582"/>
      <c r="Z1256" s="582"/>
      <c r="AA1256" s="582"/>
      <c r="AB1256" s="582"/>
    </row>
    <row r="1257" spans="6:28" ht="12.75" customHeight="1">
      <c r="F1257" s="582"/>
      <c r="G1257" s="582"/>
      <c r="H1257" s="582"/>
      <c r="I1257" s="582"/>
      <c r="J1257" s="582"/>
      <c r="K1257" s="582"/>
      <c r="L1257" s="582"/>
      <c r="M1257" s="582"/>
      <c r="N1257" s="582"/>
      <c r="O1257" s="582"/>
      <c r="P1257" s="582"/>
      <c r="Q1257" s="582"/>
      <c r="R1257" s="582"/>
      <c r="S1257" s="582"/>
      <c r="T1257" s="582"/>
      <c r="U1257" s="582"/>
      <c r="V1257" s="582"/>
      <c r="W1257" s="582"/>
      <c r="X1257" s="582"/>
      <c r="Y1257" s="582"/>
      <c r="Z1257" s="582"/>
      <c r="AA1257" s="582"/>
      <c r="AB1257" s="582"/>
    </row>
    <row r="1258" spans="6:28" ht="12.75" customHeight="1">
      <c r="F1258" s="582"/>
      <c r="G1258" s="582"/>
      <c r="H1258" s="582"/>
      <c r="I1258" s="582"/>
      <c r="J1258" s="582"/>
      <c r="K1258" s="582"/>
      <c r="L1258" s="582"/>
      <c r="M1258" s="582"/>
      <c r="N1258" s="582"/>
      <c r="O1258" s="582"/>
      <c r="P1258" s="582"/>
      <c r="Q1258" s="582"/>
      <c r="R1258" s="582"/>
      <c r="S1258" s="582"/>
      <c r="T1258" s="582"/>
      <c r="U1258" s="582"/>
      <c r="V1258" s="582"/>
      <c r="W1258" s="582"/>
      <c r="X1258" s="582"/>
      <c r="Y1258" s="582"/>
      <c r="Z1258" s="582"/>
      <c r="AA1258" s="582"/>
      <c r="AB1258" s="582"/>
    </row>
    <row r="1259" spans="6:28" ht="12.75" customHeight="1">
      <c r="F1259" s="582"/>
      <c r="G1259" s="582"/>
      <c r="H1259" s="582"/>
      <c r="I1259" s="582"/>
      <c r="J1259" s="582"/>
      <c r="K1259" s="582"/>
      <c r="L1259" s="582"/>
      <c r="M1259" s="582"/>
      <c r="N1259" s="582"/>
      <c r="O1259" s="582"/>
      <c r="P1259" s="582"/>
      <c r="Q1259" s="582"/>
      <c r="R1259" s="582"/>
      <c r="S1259" s="582"/>
      <c r="T1259" s="582"/>
      <c r="U1259" s="582"/>
      <c r="V1259" s="582"/>
      <c r="W1259" s="582"/>
      <c r="X1259" s="582"/>
      <c r="Y1259" s="582"/>
      <c r="Z1259" s="582"/>
      <c r="AA1259" s="582"/>
      <c r="AB1259" s="582"/>
    </row>
    <row r="1260" spans="6:28" ht="12.75" customHeight="1">
      <c r="F1260" s="582"/>
      <c r="G1260" s="582"/>
      <c r="H1260" s="582"/>
      <c r="I1260" s="582"/>
      <c r="J1260" s="582"/>
      <c r="K1260" s="582"/>
      <c r="L1260" s="582"/>
      <c r="M1260" s="582"/>
      <c r="N1260" s="582"/>
      <c r="O1260" s="582"/>
      <c r="P1260" s="582"/>
      <c r="Q1260" s="582"/>
      <c r="R1260" s="582"/>
      <c r="S1260" s="582"/>
      <c r="T1260" s="582"/>
      <c r="U1260" s="582"/>
      <c r="V1260" s="582"/>
      <c r="W1260" s="582"/>
      <c r="X1260" s="582"/>
      <c r="Y1260" s="582"/>
      <c r="Z1260" s="582"/>
      <c r="AA1260" s="582"/>
      <c r="AB1260" s="582"/>
    </row>
    <row r="1261" spans="6:28" ht="12.75" customHeight="1">
      <c r="F1261" s="582"/>
      <c r="G1261" s="582"/>
      <c r="H1261" s="582"/>
      <c r="I1261" s="582"/>
      <c r="J1261" s="582"/>
      <c r="K1261" s="582"/>
      <c r="L1261" s="582"/>
      <c r="M1261" s="582"/>
      <c r="N1261" s="582"/>
      <c r="O1261" s="582"/>
      <c r="P1261" s="582"/>
      <c r="Q1261" s="582"/>
      <c r="R1261" s="582"/>
      <c r="S1261" s="582"/>
      <c r="T1261" s="582"/>
      <c r="U1261" s="582"/>
      <c r="V1261" s="582"/>
      <c r="W1261" s="582"/>
      <c r="X1261" s="582"/>
      <c r="Y1261" s="582"/>
      <c r="Z1261" s="582"/>
      <c r="AA1261" s="582"/>
      <c r="AB1261" s="582"/>
    </row>
    <row r="1262" spans="6:28" ht="12.75" customHeight="1">
      <c r="F1262" s="582"/>
      <c r="G1262" s="582"/>
      <c r="H1262" s="582"/>
      <c r="I1262" s="582"/>
      <c r="J1262" s="582"/>
      <c r="K1262" s="582"/>
      <c r="L1262" s="582"/>
      <c r="M1262" s="582"/>
      <c r="N1262" s="582"/>
      <c r="O1262" s="582"/>
      <c r="P1262" s="582"/>
      <c r="Q1262" s="582"/>
      <c r="R1262" s="582"/>
      <c r="S1262" s="582"/>
      <c r="T1262" s="582"/>
      <c r="U1262" s="582"/>
      <c r="V1262" s="582"/>
      <c r="W1262" s="582"/>
      <c r="X1262" s="582"/>
      <c r="Y1262" s="582"/>
      <c r="Z1262" s="582"/>
      <c r="AA1262" s="582"/>
      <c r="AB1262" s="582"/>
    </row>
    <row r="1263" spans="6:28" ht="12.75" customHeight="1">
      <c r="F1263" s="582"/>
      <c r="G1263" s="582"/>
      <c r="H1263" s="582"/>
      <c r="I1263" s="582"/>
      <c r="J1263" s="582"/>
      <c r="K1263" s="582"/>
      <c r="L1263" s="582"/>
      <c r="M1263" s="582"/>
      <c r="N1263" s="582"/>
      <c r="O1263" s="582"/>
      <c r="P1263" s="582"/>
      <c r="Q1263" s="582"/>
      <c r="R1263" s="582"/>
      <c r="S1263" s="582"/>
      <c r="T1263" s="582"/>
      <c r="U1263" s="582"/>
      <c r="V1263" s="582"/>
      <c r="W1263" s="582"/>
      <c r="X1263" s="582"/>
      <c r="Y1263" s="582"/>
      <c r="Z1263" s="582"/>
      <c r="AA1263" s="582"/>
      <c r="AB1263" s="582"/>
    </row>
    <row r="1264" spans="6:28" ht="12.75" customHeight="1">
      <c r="F1264" s="582"/>
      <c r="G1264" s="582"/>
      <c r="H1264" s="582"/>
      <c r="I1264" s="582"/>
      <c r="J1264" s="582"/>
      <c r="K1264" s="582"/>
      <c r="L1264" s="582"/>
      <c r="M1264" s="582"/>
      <c r="N1264" s="582"/>
      <c r="O1264" s="582"/>
      <c r="P1264" s="582"/>
      <c r="Q1264" s="582"/>
      <c r="R1264" s="582"/>
      <c r="S1264" s="582"/>
      <c r="T1264" s="582"/>
      <c r="U1264" s="582"/>
      <c r="V1264" s="582"/>
      <c r="W1264" s="582"/>
      <c r="X1264" s="582"/>
      <c r="Y1264" s="582"/>
      <c r="Z1264" s="582"/>
      <c r="AA1264" s="582"/>
      <c r="AB1264" s="582"/>
    </row>
    <row r="1265" spans="6:28" ht="12.75" customHeight="1">
      <c r="F1265" s="582"/>
      <c r="G1265" s="582"/>
      <c r="H1265" s="582"/>
      <c r="I1265" s="582"/>
      <c r="J1265" s="582"/>
      <c r="K1265" s="582"/>
      <c r="L1265" s="582"/>
      <c r="M1265" s="582"/>
      <c r="N1265" s="582"/>
      <c r="O1265" s="582"/>
      <c r="P1265" s="582"/>
      <c r="Q1265" s="582"/>
      <c r="R1265" s="582"/>
      <c r="S1265" s="582"/>
      <c r="T1265" s="582"/>
      <c r="U1265" s="582"/>
      <c r="V1265" s="582"/>
      <c r="W1265" s="582"/>
      <c r="X1265" s="582"/>
      <c r="Y1265" s="582"/>
      <c r="Z1265" s="582"/>
      <c r="AA1265" s="582"/>
      <c r="AB1265" s="582"/>
    </row>
    <row r="1266" spans="6:28" ht="12.75" customHeight="1">
      <c r="F1266" s="582"/>
      <c r="G1266" s="582"/>
      <c r="H1266" s="582"/>
      <c r="I1266" s="582"/>
      <c r="J1266" s="582"/>
      <c r="K1266" s="582"/>
      <c r="L1266" s="582"/>
      <c r="M1266" s="582"/>
      <c r="N1266" s="582"/>
      <c r="O1266" s="582"/>
      <c r="P1266" s="582"/>
      <c r="Q1266" s="582"/>
      <c r="R1266" s="582"/>
      <c r="S1266" s="582"/>
      <c r="T1266" s="582"/>
      <c r="U1266" s="582"/>
      <c r="V1266" s="582"/>
      <c r="W1266" s="582"/>
      <c r="X1266" s="582"/>
      <c r="Y1266" s="582"/>
      <c r="Z1266" s="582"/>
      <c r="AA1266" s="582"/>
      <c r="AB1266" s="582"/>
    </row>
    <row r="1267" spans="6:28" ht="12.75" customHeight="1">
      <c r="F1267" s="582"/>
      <c r="G1267" s="582"/>
      <c r="H1267" s="582"/>
      <c r="I1267" s="582"/>
      <c r="J1267" s="582"/>
      <c r="K1267" s="582"/>
      <c r="L1267" s="582"/>
      <c r="M1267" s="582"/>
      <c r="N1267" s="582"/>
      <c r="O1267" s="582"/>
      <c r="P1267" s="582"/>
      <c r="Q1267" s="582"/>
      <c r="R1267" s="582"/>
      <c r="S1267" s="582"/>
      <c r="T1267" s="582"/>
      <c r="U1267" s="582"/>
      <c r="V1267" s="582"/>
      <c r="W1267" s="582"/>
      <c r="X1267" s="582"/>
      <c r="Y1267" s="582"/>
      <c r="Z1267" s="582"/>
      <c r="AA1267" s="582"/>
      <c r="AB1267" s="582"/>
    </row>
    <row r="1268" spans="6:28" ht="12.75" customHeight="1">
      <c r="F1268" s="582"/>
      <c r="G1268" s="582"/>
      <c r="H1268" s="582"/>
      <c r="I1268" s="582"/>
      <c r="J1268" s="582"/>
      <c r="K1268" s="582"/>
      <c r="L1268" s="582"/>
      <c r="M1268" s="582"/>
      <c r="N1268" s="582"/>
      <c r="O1268" s="582"/>
      <c r="P1268" s="582"/>
      <c r="Q1268" s="582"/>
      <c r="R1268" s="582"/>
      <c r="S1268" s="582"/>
      <c r="T1268" s="582"/>
      <c r="U1268" s="582"/>
      <c r="V1268" s="582"/>
      <c r="W1268" s="582"/>
      <c r="X1268" s="582"/>
      <c r="Y1268" s="582"/>
      <c r="Z1268" s="582"/>
      <c r="AA1268" s="582"/>
      <c r="AB1268" s="582"/>
    </row>
    <row r="1269" spans="6:28" ht="12.75" customHeight="1">
      <c r="F1269" s="582"/>
      <c r="G1269" s="582"/>
      <c r="H1269" s="582"/>
      <c r="I1269" s="582"/>
      <c r="J1269" s="582"/>
      <c r="K1269" s="582"/>
      <c r="L1269" s="582"/>
      <c r="M1269" s="582"/>
      <c r="N1269" s="582"/>
      <c r="O1269" s="582"/>
      <c r="P1269" s="582"/>
      <c r="Q1269" s="582"/>
      <c r="R1269" s="582"/>
      <c r="S1269" s="582"/>
      <c r="T1269" s="582"/>
      <c r="U1269" s="582"/>
      <c r="V1269" s="582"/>
      <c r="W1269" s="582"/>
      <c r="X1269" s="582"/>
      <c r="Y1269" s="582"/>
      <c r="Z1269" s="582"/>
      <c r="AA1269" s="582"/>
      <c r="AB1269" s="582"/>
    </row>
    <row r="1270" spans="6:28" ht="12.75" customHeight="1">
      <c r="F1270" s="582"/>
      <c r="G1270" s="582"/>
      <c r="H1270" s="582"/>
      <c r="I1270" s="582"/>
      <c r="J1270" s="582"/>
      <c r="K1270" s="582"/>
      <c r="L1270" s="582"/>
      <c r="M1270" s="582"/>
      <c r="N1270" s="582"/>
      <c r="O1270" s="582"/>
      <c r="P1270" s="582"/>
      <c r="Q1270" s="582"/>
      <c r="R1270" s="582"/>
      <c r="S1270" s="582"/>
      <c r="T1270" s="582"/>
      <c r="U1270" s="582"/>
      <c r="V1270" s="582"/>
      <c r="W1270" s="582"/>
      <c r="X1270" s="582"/>
      <c r="Y1270" s="582"/>
      <c r="Z1270" s="582"/>
      <c r="AA1270" s="582"/>
      <c r="AB1270" s="582"/>
    </row>
    <row r="1271" spans="6:28" ht="12.75" customHeight="1">
      <c r="F1271" s="582"/>
      <c r="G1271" s="582"/>
      <c r="H1271" s="582"/>
      <c r="I1271" s="582"/>
      <c r="J1271" s="582"/>
      <c r="K1271" s="582"/>
      <c r="L1271" s="582"/>
      <c r="M1271" s="582"/>
      <c r="N1271" s="582"/>
      <c r="O1271" s="582"/>
      <c r="P1271" s="582"/>
      <c r="Q1271" s="582"/>
      <c r="R1271" s="582"/>
      <c r="S1271" s="582"/>
      <c r="T1271" s="582"/>
      <c r="U1271" s="582"/>
      <c r="V1271" s="582"/>
      <c r="W1271" s="582"/>
      <c r="X1271" s="582"/>
      <c r="Y1271" s="582"/>
      <c r="Z1271" s="582"/>
      <c r="AA1271" s="582"/>
      <c r="AB1271" s="582"/>
    </row>
    <row r="1272" spans="6:28" ht="12.75" customHeight="1">
      <c r="F1272" s="582"/>
      <c r="G1272" s="582"/>
      <c r="H1272" s="582"/>
      <c r="I1272" s="582"/>
      <c r="J1272" s="582"/>
      <c r="K1272" s="582"/>
      <c r="L1272" s="582"/>
      <c r="M1272" s="582"/>
      <c r="N1272" s="582"/>
      <c r="O1272" s="582"/>
      <c r="P1272" s="582"/>
      <c r="Q1272" s="582"/>
      <c r="R1272" s="582"/>
      <c r="S1272" s="582"/>
      <c r="T1272" s="582"/>
      <c r="U1272" s="582"/>
      <c r="V1272" s="582"/>
      <c r="W1272" s="582"/>
      <c r="X1272" s="582"/>
      <c r="Y1272" s="582"/>
      <c r="Z1272" s="582"/>
      <c r="AA1272" s="582"/>
      <c r="AB1272" s="582"/>
    </row>
    <row r="1273" spans="6:28" ht="12.75" customHeight="1">
      <c r="F1273" s="582"/>
      <c r="G1273" s="582"/>
      <c r="H1273" s="582"/>
      <c r="I1273" s="582"/>
      <c r="J1273" s="582"/>
      <c r="K1273" s="582"/>
      <c r="L1273" s="582"/>
      <c r="M1273" s="582"/>
      <c r="N1273" s="582"/>
      <c r="O1273" s="582"/>
      <c r="P1273" s="582"/>
      <c r="Q1273" s="582"/>
      <c r="R1273" s="582"/>
      <c r="S1273" s="582"/>
      <c r="T1273" s="582"/>
      <c r="U1273" s="582"/>
      <c r="V1273" s="582"/>
      <c r="W1273" s="582"/>
      <c r="X1273" s="582"/>
      <c r="Y1273" s="582"/>
      <c r="Z1273" s="582"/>
      <c r="AA1273" s="582"/>
      <c r="AB1273" s="582"/>
    </row>
    <row r="1274" spans="6:28" ht="12.75" customHeight="1">
      <c r="F1274" s="582"/>
      <c r="G1274" s="582"/>
      <c r="H1274" s="582"/>
      <c r="I1274" s="582"/>
      <c r="J1274" s="582"/>
      <c r="K1274" s="582"/>
      <c r="L1274" s="582"/>
      <c r="M1274" s="582"/>
      <c r="N1274" s="582"/>
      <c r="O1274" s="582"/>
      <c r="P1274" s="582"/>
      <c r="Q1274" s="582"/>
      <c r="R1274" s="582"/>
      <c r="S1274" s="582"/>
      <c r="T1274" s="582"/>
      <c r="U1274" s="582"/>
      <c r="V1274" s="582"/>
      <c r="W1274" s="582"/>
      <c r="X1274" s="582"/>
      <c r="Y1274" s="582"/>
      <c r="Z1274" s="582"/>
      <c r="AA1274" s="582"/>
      <c r="AB1274" s="582"/>
    </row>
    <row r="1275" spans="6:28" ht="12.75" customHeight="1">
      <c r="F1275" s="582"/>
      <c r="G1275" s="582"/>
      <c r="H1275" s="582"/>
      <c r="I1275" s="582"/>
      <c r="J1275" s="582"/>
      <c r="K1275" s="582"/>
      <c r="L1275" s="582"/>
      <c r="M1275" s="582"/>
      <c r="N1275" s="582"/>
      <c r="O1275" s="582"/>
      <c r="P1275" s="582"/>
      <c r="Q1275" s="582"/>
      <c r="R1275" s="582"/>
      <c r="S1275" s="582"/>
      <c r="T1275" s="582"/>
      <c r="U1275" s="582"/>
      <c r="V1275" s="582"/>
      <c r="W1275" s="582"/>
      <c r="X1275" s="582"/>
      <c r="Y1275" s="582"/>
      <c r="Z1275" s="582"/>
      <c r="AA1275" s="582"/>
      <c r="AB1275" s="582"/>
    </row>
    <row r="1276" spans="6:28" ht="12.75" customHeight="1">
      <c r="F1276" s="582"/>
      <c r="G1276" s="582"/>
      <c r="H1276" s="582"/>
      <c r="I1276" s="582"/>
      <c r="J1276" s="582"/>
      <c r="K1276" s="582"/>
      <c r="L1276" s="582"/>
      <c r="M1276" s="582"/>
      <c r="N1276" s="582"/>
      <c r="O1276" s="582"/>
      <c r="P1276" s="582"/>
      <c r="Q1276" s="582"/>
      <c r="R1276" s="582"/>
      <c r="S1276" s="582"/>
      <c r="T1276" s="582"/>
      <c r="U1276" s="582"/>
      <c r="V1276" s="582"/>
      <c r="W1276" s="582"/>
      <c r="X1276" s="582"/>
      <c r="Y1276" s="582"/>
      <c r="Z1276" s="582"/>
      <c r="AA1276" s="582"/>
      <c r="AB1276" s="582"/>
    </row>
    <row r="1277" spans="6:28" ht="12.75" customHeight="1">
      <c r="F1277" s="582"/>
      <c r="G1277" s="582"/>
      <c r="H1277" s="582"/>
      <c r="I1277" s="582"/>
      <c r="J1277" s="582"/>
      <c r="K1277" s="582"/>
      <c r="L1277" s="582"/>
      <c r="M1277" s="582"/>
      <c r="N1277" s="582"/>
      <c r="O1277" s="582"/>
      <c r="P1277" s="582"/>
      <c r="Q1277" s="582"/>
      <c r="R1277" s="582"/>
      <c r="S1277" s="582"/>
      <c r="T1277" s="582"/>
      <c r="U1277" s="582"/>
      <c r="V1277" s="582"/>
      <c r="W1277" s="582"/>
      <c r="X1277" s="582"/>
      <c r="Y1277" s="582"/>
      <c r="Z1277" s="582"/>
      <c r="AA1277" s="582"/>
      <c r="AB1277" s="582"/>
    </row>
    <row r="1278" spans="6:28" ht="12.75" customHeight="1">
      <c r="F1278" s="582"/>
      <c r="G1278" s="582"/>
      <c r="H1278" s="582"/>
      <c r="I1278" s="582"/>
      <c r="J1278" s="582"/>
      <c r="K1278" s="582"/>
      <c r="L1278" s="582"/>
      <c r="M1278" s="582"/>
      <c r="N1278" s="582"/>
      <c r="O1278" s="582"/>
      <c r="P1278" s="582"/>
      <c r="Q1278" s="582"/>
      <c r="R1278" s="582"/>
      <c r="S1278" s="582"/>
      <c r="T1278" s="582"/>
      <c r="U1278" s="582"/>
      <c r="V1278" s="582"/>
      <c r="W1278" s="582"/>
      <c r="X1278" s="582"/>
      <c r="Y1278" s="582"/>
      <c r="Z1278" s="582"/>
      <c r="AA1278" s="582"/>
      <c r="AB1278" s="582"/>
    </row>
    <row r="1279" spans="6:28" ht="12.75" customHeight="1">
      <c r="F1279" s="582"/>
      <c r="G1279" s="582"/>
      <c r="H1279" s="582"/>
      <c r="I1279" s="582"/>
      <c r="J1279" s="582"/>
      <c r="K1279" s="582"/>
      <c r="L1279" s="582"/>
      <c r="M1279" s="582"/>
      <c r="N1279" s="582"/>
      <c r="O1279" s="582"/>
      <c r="P1279" s="582"/>
      <c r="Q1279" s="582"/>
      <c r="R1279" s="582"/>
      <c r="S1279" s="582"/>
      <c r="T1279" s="582"/>
      <c r="U1279" s="582"/>
      <c r="V1279" s="582"/>
      <c r="W1279" s="582"/>
      <c r="X1279" s="582"/>
      <c r="Y1279" s="582"/>
      <c r="Z1279" s="582"/>
      <c r="AA1279" s="582"/>
      <c r="AB1279" s="582"/>
    </row>
    <row r="1280" spans="6:28" ht="12.75" customHeight="1">
      <c r="F1280" s="582"/>
      <c r="G1280" s="582"/>
      <c r="H1280" s="582"/>
      <c r="I1280" s="582"/>
      <c r="J1280" s="582"/>
      <c r="K1280" s="582"/>
      <c r="L1280" s="582"/>
      <c r="M1280" s="582"/>
      <c r="N1280" s="582"/>
      <c r="O1280" s="582"/>
      <c r="P1280" s="582"/>
      <c r="Q1280" s="582"/>
      <c r="R1280" s="582"/>
      <c r="S1280" s="582"/>
      <c r="T1280" s="582"/>
      <c r="U1280" s="582"/>
      <c r="V1280" s="582"/>
      <c r="W1280" s="582"/>
      <c r="X1280" s="582"/>
      <c r="Y1280" s="582"/>
      <c r="Z1280" s="582"/>
      <c r="AA1280" s="582"/>
      <c r="AB1280" s="582"/>
    </row>
    <row r="1281" spans="6:28" ht="12.75" customHeight="1">
      <c r="F1281" s="582"/>
      <c r="G1281" s="582"/>
      <c r="H1281" s="582"/>
      <c r="I1281" s="582"/>
      <c r="J1281" s="582"/>
      <c r="K1281" s="582"/>
      <c r="L1281" s="582"/>
      <c r="M1281" s="582"/>
      <c r="N1281" s="582"/>
      <c r="O1281" s="582"/>
      <c r="P1281" s="582"/>
      <c r="Q1281" s="582"/>
      <c r="R1281" s="582"/>
      <c r="S1281" s="582"/>
      <c r="T1281" s="582"/>
      <c r="U1281" s="582"/>
      <c r="V1281" s="582"/>
      <c r="W1281" s="582"/>
      <c r="X1281" s="582"/>
      <c r="Y1281" s="582"/>
      <c r="Z1281" s="582"/>
      <c r="AA1281" s="582"/>
      <c r="AB1281" s="582"/>
    </row>
    <row r="1282" spans="6:28" ht="12.75" customHeight="1">
      <c r="F1282" s="582"/>
      <c r="G1282" s="582"/>
      <c r="H1282" s="582"/>
      <c r="I1282" s="582"/>
      <c r="J1282" s="582"/>
      <c r="K1282" s="582"/>
      <c r="L1282" s="582"/>
      <c r="M1282" s="582"/>
      <c r="N1282" s="582"/>
      <c r="O1282" s="582"/>
      <c r="P1282" s="582"/>
      <c r="Q1282" s="582"/>
      <c r="R1282" s="582"/>
      <c r="S1282" s="582"/>
      <c r="T1282" s="582"/>
      <c r="U1282" s="582"/>
      <c r="V1282" s="582"/>
      <c r="W1282" s="582"/>
      <c r="X1282" s="582"/>
      <c r="Y1282" s="582"/>
      <c r="Z1282" s="582"/>
      <c r="AA1282" s="582"/>
      <c r="AB1282" s="582"/>
    </row>
    <row r="1283" spans="6:28" ht="12.75" customHeight="1">
      <c r="F1283" s="582"/>
      <c r="G1283" s="582"/>
      <c r="H1283" s="582"/>
      <c r="I1283" s="582"/>
      <c r="J1283" s="582"/>
      <c r="K1283" s="582"/>
      <c r="L1283" s="582"/>
      <c r="M1283" s="582"/>
      <c r="N1283" s="582"/>
      <c r="O1283" s="582"/>
      <c r="P1283" s="582"/>
      <c r="Q1283" s="582"/>
      <c r="R1283" s="582"/>
      <c r="S1283" s="582"/>
      <c r="T1283" s="582"/>
      <c r="U1283" s="582"/>
      <c r="V1283" s="582"/>
      <c r="W1283" s="582"/>
      <c r="X1283" s="582"/>
      <c r="Y1283" s="582"/>
      <c r="Z1283" s="582"/>
      <c r="AA1283" s="582"/>
      <c r="AB1283" s="582"/>
    </row>
    <row r="1284" spans="6:28" ht="12.75" customHeight="1">
      <c r="F1284" s="582"/>
      <c r="G1284" s="582"/>
      <c r="H1284" s="582"/>
      <c r="I1284" s="582"/>
      <c r="J1284" s="582"/>
      <c r="K1284" s="582"/>
      <c r="L1284" s="582"/>
      <c r="M1284" s="582"/>
      <c r="N1284" s="582"/>
      <c r="O1284" s="582"/>
      <c r="P1284" s="582"/>
      <c r="Q1284" s="582"/>
      <c r="R1284" s="582"/>
      <c r="S1284" s="582"/>
      <c r="T1284" s="582"/>
      <c r="U1284" s="582"/>
      <c r="V1284" s="582"/>
      <c r="W1284" s="582"/>
      <c r="X1284" s="582"/>
      <c r="Y1284" s="582"/>
      <c r="Z1284" s="582"/>
      <c r="AA1284" s="582"/>
      <c r="AB1284" s="582"/>
    </row>
    <row r="1285" spans="6:28" ht="12.75" customHeight="1">
      <c r="F1285" s="582"/>
      <c r="G1285" s="582"/>
      <c r="H1285" s="582"/>
      <c r="I1285" s="582"/>
      <c r="J1285" s="582"/>
      <c r="K1285" s="582"/>
      <c r="L1285" s="582"/>
      <c r="M1285" s="582"/>
      <c r="N1285" s="582"/>
      <c r="O1285" s="582"/>
      <c r="P1285" s="582"/>
      <c r="Q1285" s="582"/>
      <c r="R1285" s="582"/>
      <c r="S1285" s="582"/>
      <c r="T1285" s="582"/>
      <c r="U1285" s="582"/>
      <c r="V1285" s="582"/>
      <c r="W1285" s="582"/>
      <c r="X1285" s="582"/>
      <c r="Y1285" s="582"/>
      <c r="Z1285" s="582"/>
      <c r="AA1285" s="582"/>
      <c r="AB1285" s="582"/>
    </row>
    <row r="1286" spans="6:28" ht="12.75" customHeight="1">
      <c r="F1286" s="582"/>
      <c r="G1286" s="582"/>
      <c r="H1286" s="582"/>
      <c r="I1286" s="582"/>
      <c r="J1286" s="582"/>
      <c r="K1286" s="582"/>
      <c r="L1286" s="582"/>
      <c r="M1286" s="582"/>
      <c r="N1286" s="582"/>
      <c r="O1286" s="582"/>
      <c r="P1286" s="582"/>
      <c r="Q1286" s="582"/>
      <c r="R1286" s="582"/>
      <c r="S1286" s="582"/>
      <c r="T1286" s="582"/>
      <c r="U1286" s="582"/>
      <c r="V1286" s="582"/>
      <c r="W1286" s="582"/>
      <c r="X1286" s="582"/>
      <c r="Y1286" s="582"/>
      <c r="Z1286" s="582"/>
      <c r="AA1286" s="582"/>
      <c r="AB1286" s="582"/>
    </row>
    <row r="1287" spans="6:28" ht="12.75" customHeight="1">
      <c r="F1287" s="582"/>
      <c r="G1287" s="582"/>
      <c r="H1287" s="582"/>
      <c r="I1287" s="582"/>
      <c r="J1287" s="582"/>
      <c r="K1287" s="582"/>
      <c r="L1287" s="582"/>
      <c r="M1287" s="582"/>
      <c r="N1287" s="582"/>
      <c r="O1287" s="582"/>
      <c r="P1287" s="582"/>
      <c r="Q1287" s="582"/>
      <c r="R1287" s="582"/>
      <c r="S1287" s="582"/>
      <c r="T1287" s="582"/>
      <c r="U1287" s="582"/>
      <c r="V1287" s="582"/>
      <c r="W1287" s="582"/>
      <c r="X1287" s="582"/>
      <c r="Y1287" s="582"/>
      <c r="Z1287" s="582"/>
      <c r="AA1287" s="582"/>
      <c r="AB1287" s="582"/>
    </row>
    <row r="1288" spans="6:28" ht="12.75" customHeight="1">
      <c r="F1288" s="582"/>
      <c r="G1288" s="582"/>
      <c r="H1288" s="582"/>
      <c r="I1288" s="582"/>
      <c r="J1288" s="582"/>
      <c r="K1288" s="582"/>
      <c r="L1288" s="582"/>
      <c r="M1288" s="582"/>
      <c r="N1288" s="582"/>
      <c r="O1288" s="582"/>
      <c r="P1288" s="582"/>
      <c r="Q1288" s="582"/>
      <c r="R1288" s="582"/>
      <c r="S1288" s="582"/>
      <c r="T1288" s="582"/>
      <c r="U1288" s="582"/>
      <c r="V1288" s="582"/>
      <c r="W1288" s="582"/>
      <c r="X1288" s="582"/>
      <c r="Y1288" s="582"/>
      <c r="Z1288" s="582"/>
      <c r="AA1288" s="582"/>
      <c r="AB1288" s="582"/>
    </row>
    <row r="1289" spans="6:28" ht="12.75" customHeight="1">
      <c r="F1289" s="582"/>
      <c r="G1289" s="582"/>
      <c r="H1289" s="582"/>
      <c r="I1289" s="582"/>
      <c r="J1289" s="582"/>
      <c r="K1289" s="582"/>
      <c r="L1289" s="582"/>
      <c r="M1289" s="582"/>
      <c r="N1289" s="582"/>
      <c r="O1289" s="582"/>
      <c r="P1289" s="582"/>
      <c r="Q1289" s="582"/>
      <c r="R1289" s="582"/>
      <c r="S1289" s="582"/>
      <c r="T1289" s="582"/>
      <c r="U1289" s="582"/>
      <c r="V1289" s="582"/>
      <c r="W1289" s="582"/>
      <c r="X1289" s="582"/>
      <c r="Y1289" s="582"/>
      <c r="Z1289" s="582"/>
      <c r="AA1289" s="582"/>
      <c r="AB1289" s="582"/>
    </row>
    <row r="1290" spans="6:28" ht="12.75" customHeight="1">
      <c r="F1290" s="582"/>
      <c r="G1290" s="582"/>
      <c r="H1290" s="582"/>
      <c r="I1290" s="582"/>
      <c r="J1290" s="582"/>
      <c r="K1290" s="582"/>
      <c r="L1290" s="582"/>
      <c r="M1290" s="582"/>
      <c r="N1290" s="582"/>
      <c r="O1290" s="582"/>
      <c r="P1290" s="582"/>
      <c r="Q1290" s="582"/>
      <c r="R1290" s="582"/>
      <c r="S1290" s="582"/>
      <c r="T1290" s="582"/>
      <c r="U1290" s="582"/>
      <c r="V1290" s="582"/>
      <c r="W1290" s="582"/>
      <c r="X1290" s="582"/>
      <c r="Y1290" s="582"/>
      <c r="Z1290" s="582"/>
      <c r="AA1290" s="582"/>
      <c r="AB1290" s="582"/>
    </row>
    <row r="1291" spans="6:28" ht="12.75" customHeight="1">
      <c r="F1291" s="582"/>
      <c r="G1291" s="582"/>
      <c r="H1291" s="582"/>
      <c r="I1291" s="582"/>
      <c r="J1291" s="582"/>
      <c r="K1291" s="582"/>
      <c r="L1291" s="582"/>
      <c r="M1291" s="582"/>
      <c r="N1291" s="582"/>
      <c r="O1291" s="582"/>
      <c r="P1291" s="582"/>
      <c r="Q1291" s="582"/>
      <c r="R1291" s="582"/>
      <c r="S1291" s="582"/>
      <c r="T1291" s="582"/>
      <c r="U1291" s="582"/>
      <c r="V1291" s="582"/>
      <c r="W1291" s="582"/>
      <c r="X1291" s="582"/>
      <c r="Y1291" s="582"/>
      <c r="Z1291" s="582"/>
      <c r="AA1291" s="582"/>
      <c r="AB1291" s="582"/>
    </row>
    <row r="1292" spans="6:28" ht="12.75" customHeight="1">
      <c r="F1292" s="582"/>
      <c r="G1292" s="582"/>
      <c r="H1292" s="582"/>
      <c r="I1292" s="582"/>
      <c r="J1292" s="582"/>
      <c r="K1292" s="582"/>
      <c r="L1292" s="582"/>
      <c r="M1292" s="582"/>
      <c r="N1292" s="582"/>
      <c r="O1292" s="582"/>
      <c r="P1292" s="582"/>
      <c r="Q1292" s="582"/>
      <c r="R1292" s="582"/>
      <c r="S1292" s="582"/>
      <c r="T1292" s="582"/>
      <c r="U1292" s="582"/>
      <c r="V1292" s="582"/>
      <c r="W1292" s="582"/>
      <c r="X1292" s="582"/>
      <c r="Y1292" s="582"/>
      <c r="Z1292" s="582"/>
      <c r="AA1292" s="582"/>
      <c r="AB1292" s="582"/>
    </row>
    <row r="1293" spans="6:28" ht="12.75" customHeight="1">
      <c r="F1293" s="582"/>
      <c r="G1293" s="582"/>
      <c r="H1293" s="582"/>
      <c r="I1293" s="582"/>
      <c r="J1293" s="582"/>
      <c r="K1293" s="582"/>
      <c r="L1293" s="582"/>
      <c r="M1293" s="582"/>
      <c r="N1293" s="582"/>
      <c r="O1293" s="582"/>
      <c r="P1293" s="582"/>
      <c r="Q1293" s="582"/>
      <c r="R1293" s="582"/>
      <c r="S1293" s="582"/>
      <c r="T1293" s="582"/>
      <c r="U1293" s="582"/>
      <c r="V1293" s="582"/>
      <c r="W1293" s="582"/>
      <c r="X1293" s="582"/>
      <c r="Y1293" s="582"/>
      <c r="Z1293" s="582"/>
      <c r="AA1293" s="582"/>
      <c r="AB1293" s="582"/>
    </row>
    <row r="1294" spans="6:28" ht="12.75" customHeight="1">
      <c r="F1294" s="582"/>
      <c r="G1294" s="582"/>
      <c r="H1294" s="582"/>
      <c r="I1294" s="582"/>
      <c r="J1294" s="582"/>
      <c r="K1294" s="582"/>
      <c r="L1294" s="582"/>
      <c r="M1294" s="582"/>
      <c r="N1294" s="582"/>
      <c r="O1294" s="582"/>
      <c r="P1294" s="582"/>
      <c r="Q1294" s="582"/>
      <c r="R1294" s="582"/>
      <c r="S1294" s="582"/>
      <c r="T1294" s="582"/>
      <c r="U1294" s="582"/>
      <c r="V1294" s="582"/>
      <c r="W1294" s="582"/>
      <c r="X1294" s="582"/>
      <c r="Y1294" s="582"/>
      <c r="Z1294" s="582"/>
      <c r="AA1294" s="582"/>
      <c r="AB1294" s="582"/>
    </row>
    <row r="1295" spans="6:28" ht="12.75" customHeight="1">
      <c r="F1295" s="582"/>
      <c r="G1295" s="582"/>
      <c r="H1295" s="582"/>
      <c r="I1295" s="582"/>
      <c r="J1295" s="582"/>
      <c r="K1295" s="582"/>
      <c r="L1295" s="582"/>
      <c r="M1295" s="582"/>
      <c r="N1295" s="582"/>
      <c r="O1295" s="582"/>
      <c r="P1295" s="582"/>
      <c r="Q1295" s="582"/>
      <c r="R1295" s="582"/>
      <c r="S1295" s="582"/>
      <c r="T1295" s="582"/>
      <c r="U1295" s="582"/>
      <c r="V1295" s="582"/>
      <c r="W1295" s="582"/>
      <c r="X1295" s="582"/>
      <c r="Y1295" s="582"/>
      <c r="Z1295" s="582"/>
      <c r="AA1295" s="582"/>
      <c r="AB1295" s="582"/>
    </row>
    <row r="1296" spans="6:28" ht="12.75" customHeight="1">
      <c r="F1296" s="582"/>
      <c r="G1296" s="582"/>
      <c r="H1296" s="582"/>
      <c r="I1296" s="582"/>
      <c r="J1296" s="582"/>
      <c r="K1296" s="582"/>
      <c r="L1296" s="582"/>
      <c r="M1296" s="582"/>
      <c r="N1296" s="582"/>
      <c r="O1296" s="582"/>
      <c r="P1296" s="582"/>
      <c r="Q1296" s="582"/>
      <c r="R1296" s="582"/>
      <c r="S1296" s="582"/>
      <c r="T1296" s="582"/>
      <c r="U1296" s="582"/>
      <c r="V1296" s="582"/>
      <c r="W1296" s="582"/>
      <c r="X1296" s="582"/>
      <c r="Y1296" s="582"/>
      <c r="Z1296" s="582"/>
      <c r="AA1296" s="582"/>
      <c r="AB1296" s="582"/>
    </row>
    <row r="1297" spans="6:28" ht="12.75" customHeight="1">
      <c r="F1297" s="582"/>
      <c r="G1297" s="582"/>
      <c r="H1297" s="582"/>
      <c r="I1297" s="582"/>
      <c r="J1297" s="582"/>
      <c r="K1297" s="582"/>
      <c r="L1297" s="582"/>
      <c r="M1297" s="582"/>
      <c r="N1297" s="582"/>
      <c r="O1297" s="582"/>
      <c r="P1297" s="582"/>
      <c r="Q1297" s="582"/>
      <c r="R1297" s="582"/>
      <c r="S1297" s="582"/>
      <c r="T1297" s="582"/>
      <c r="U1297" s="582"/>
      <c r="V1297" s="582"/>
      <c r="W1297" s="582"/>
      <c r="X1297" s="582"/>
      <c r="Y1297" s="582"/>
      <c r="Z1297" s="582"/>
      <c r="AA1297" s="582"/>
      <c r="AB1297" s="582"/>
    </row>
    <row r="1298" spans="6:28" ht="12.75" customHeight="1">
      <c r="F1298" s="582"/>
      <c r="G1298" s="582"/>
      <c r="H1298" s="582"/>
      <c r="I1298" s="582"/>
      <c r="J1298" s="582"/>
      <c r="K1298" s="582"/>
      <c r="L1298" s="582"/>
      <c r="M1298" s="582"/>
      <c r="N1298" s="582"/>
      <c r="O1298" s="582"/>
      <c r="P1298" s="582"/>
      <c r="Q1298" s="582"/>
      <c r="R1298" s="582"/>
      <c r="S1298" s="582"/>
      <c r="T1298" s="582"/>
      <c r="U1298" s="582"/>
      <c r="V1298" s="582"/>
      <c r="W1298" s="582"/>
      <c r="X1298" s="582"/>
      <c r="Y1298" s="582"/>
      <c r="Z1298" s="582"/>
      <c r="AA1298" s="582"/>
      <c r="AB1298" s="582"/>
    </row>
    <row r="1299" spans="6:28" ht="12.75" customHeight="1">
      <c r="F1299" s="582"/>
      <c r="G1299" s="582"/>
      <c r="H1299" s="582"/>
      <c r="I1299" s="582"/>
      <c r="J1299" s="582"/>
      <c r="K1299" s="582"/>
      <c r="L1299" s="582"/>
      <c r="M1299" s="582"/>
      <c r="N1299" s="582"/>
      <c r="O1299" s="582"/>
      <c r="P1299" s="582"/>
      <c r="Q1299" s="582"/>
      <c r="R1299" s="582"/>
      <c r="S1299" s="582"/>
      <c r="T1299" s="582"/>
      <c r="U1299" s="582"/>
      <c r="V1299" s="582"/>
      <c r="W1299" s="582"/>
      <c r="X1299" s="582"/>
      <c r="Y1299" s="582"/>
      <c r="Z1299" s="582"/>
      <c r="AA1299" s="582"/>
      <c r="AB1299" s="582"/>
    </row>
    <row r="1300" spans="6:28" ht="12.75" customHeight="1">
      <c r="F1300" s="582"/>
      <c r="G1300" s="582"/>
      <c r="H1300" s="582"/>
      <c r="I1300" s="582"/>
      <c r="J1300" s="582"/>
      <c r="K1300" s="582"/>
      <c r="L1300" s="582"/>
      <c r="M1300" s="582"/>
      <c r="N1300" s="582"/>
      <c r="O1300" s="582"/>
      <c r="P1300" s="582"/>
      <c r="Q1300" s="582"/>
      <c r="R1300" s="582"/>
      <c r="S1300" s="582"/>
      <c r="T1300" s="582"/>
      <c r="U1300" s="582"/>
      <c r="V1300" s="582"/>
      <c r="W1300" s="582"/>
      <c r="X1300" s="582"/>
      <c r="Y1300" s="582"/>
      <c r="Z1300" s="582"/>
      <c r="AA1300" s="582"/>
      <c r="AB1300" s="582"/>
    </row>
    <row r="1301" spans="6:28" ht="12.75" customHeight="1">
      <c r="F1301" s="582"/>
      <c r="G1301" s="582"/>
      <c r="H1301" s="582"/>
      <c r="I1301" s="582"/>
      <c r="J1301" s="582"/>
      <c r="K1301" s="582"/>
      <c r="L1301" s="582"/>
      <c r="M1301" s="582"/>
      <c r="N1301" s="582"/>
      <c r="O1301" s="582"/>
      <c r="P1301" s="582"/>
      <c r="Q1301" s="582"/>
      <c r="R1301" s="582"/>
      <c r="S1301" s="582"/>
      <c r="T1301" s="582"/>
      <c r="U1301" s="582"/>
      <c r="V1301" s="582"/>
      <c r="W1301" s="582"/>
      <c r="X1301" s="582"/>
      <c r="Y1301" s="582"/>
      <c r="Z1301" s="582"/>
      <c r="AA1301" s="582"/>
      <c r="AB1301" s="582"/>
    </row>
    <row r="1302" spans="6:28" ht="12.75" customHeight="1">
      <c r="F1302" s="582"/>
      <c r="G1302" s="582"/>
      <c r="H1302" s="582"/>
      <c r="I1302" s="582"/>
      <c r="J1302" s="582"/>
      <c r="K1302" s="582"/>
      <c r="L1302" s="582"/>
      <c r="M1302" s="582"/>
      <c r="N1302" s="582"/>
      <c r="O1302" s="582"/>
      <c r="P1302" s="582"/>
      <c r="Q1302" s="582"/>
      <c r="R1302" s="582"/>
      <c r="S1302" s="582"/>
      <c r="T1302" s="582"/>
      <c r="U1302" s="582"/>
      <c r="V1302" s="582"/>
      <c r="W1302" s="582"/>
      <c r="X1302" s="582"/>
      <c r="Y1302" s="582"/>
      <c r="Z1302" s="582"/>
      <c r="AA1302" s="582"/>
      <c r="AB1302" s="582"/>
    </row>
    <row r="1303" spans="6:28" ht="12.75" customHeight="1">
      <c r="F1303" s="582"/>
      <c r="G1303" s="582"/>
      <c r="H1303" s="582"/>
      <c r="I1303" s="582"/>
      <c r="J1303" s="582"/>
      <c r="K1303" s="582"/>
      <c r="L1303" s="582"/>
      <c r="M1303" s="582"/>
      <c r="N1303" s="582"/>
      <c r="O1303" s="582"/>
      <c r="P1303" s="582"/>
      <c r="Q1303" s="582"/>
      <c r="R1303" s="582"/>
      <c r="S1303" s="582"/>
      <c r="T1303" s="582"/>
      <c r="U1303" s="582"/>
      <c r="V1303" s="582"/>
      <c r="W1303" s="582"/>
      <c r="X1303" s="582"/>
      <c r="Y1303" s="582"/>
      <c r="Z1303" s="582"/>
      <c r="AA1303" s="582"/>
      <c r="AB1303" s="582"/>
    </row>
    <row r="1304" spans="6:28" ht="12.75" customHeight="1">
      <c r="F1304" s="582"/>
      <c r="G1304" s="582"/>
      <c r="H1304" s="582"/>
      <c r="I1304" s="582"/>
      <c r="J1304" s="582"/>
      <c r="K1304" s="582"/>
      <c r="L1304" s="582"/>
      <c r="M1304" s="582"/>
      <c r="N1304" s="582"/>
      <c r="O1304" s="582"/>
      <c r="P1304" s="582"/>
      <c r="Q1304" s="582"/>
      <c r="R1304" s="582"/>
      <c r="S1304" s="582"/>
      <c r="T1304" s="582"/>
      <c r="U1304" s="582"/>
      <c r="V1304" s="582"/>
      <c r="W1304" s="582"/>
      <c r="X1304" s="582"/>
      <c r="Y1304" s="582"/>
      <c r="Z1304" s="582"/>
      <c r="AA1304" s="582"/>
      <c r="AB1304" s="582"/>
    </row>
    <row r="1305" spans="6:28" ht="12.75" customHeight="1">
      <c r="F1305" s="582"/>
      <c r="G1305" s="582"/>
      <c r="H1305" s="582"/>
      <c r="I1305" s="582"/>
      <c r="J1305" s="582"/>
      <c r="K1305" s="582"/>
      <c r="L1305" s="582"/>
      <c r="M1305" s="582"/>
      <c r="N1305" s="582"/>
      <c r="O1305" s="582"/>
      <c r="P1305" s="582"/>
      <c r="Q1305" s="582"/>
      <c r="R1305" s="582"/>
      <c r="S1305" s="582"/>
      <c r="T1305" s="582"/>
      <c r="U1305" s="582"/>
      <c r="V1305" s="582"/>
      <c r="W1305" s="582"/>
      <c r="X1305" s="582"/>
      <c r="Y1305" s="582"/>
      <c r="Z1305" s="582"/>
      <c r="AA1305" s="582"/>
      <c r="AB1305" s="582"/>
    </row>
    <row r="1306" spans="6:28" ht="12.75" customHeight="1">
      <c r="F1306" s="582"/>
      <c r="G1306" s="582"/>
      <c r="H1306" s="582"/>
      <c r="I1306" s="582"/>
      <c r="J1306" s="582"/>
      <c r="K1306" s="582"/>
      <c r="L1306" s="582"/>
      <c r="M1306" s="582"/>
      <c r="N1306" s="582"/>
      <c r="O1306" s="582"/>
      <c r="P1306" s="582"/>
      <c r="Q1306" s="582"/>
      <c r="R1306" s="582"/>
      <c r="S1306" s="582"/>
      <c r="T1306" s="582"/>
      <c r="U1306" s="582"/>
      <c r="V1306" s="582"/>
      <c r="W1306" s="582"/>
      <c r="X1306" s="582"/>
      <c r="Y1306" s="582"/>
      <c r="Z1306" s="582"/>
      <c r="AA1306" s="582"/>
      <c r="AB1306" s="582"/>
    </row>
    <row r="1307" spans="6:28" ht="12.75" customHeight="1">
      <c r="F1307" s="582"/>
      <c r="G1307" s="582"/>
      <c r="H1307" s="582"/>
      <c r="I1307" s="582"/>
      <c r="J1307" s="582"/>
      <c r="K1307" s="582"/>
      <c r="L1307" s="582"/>
      <c r="M1307" s="582"/>
      <c r="N1307" s="582"/>
      <c r="O1307" s="582"/>
      <c r="P1307" s="582"/>
      <c r="Q1307" s="582"/>
      <c r="R1307" s="582"/>
      <c r="S1307" s="582"/>
      <c r="T1307" s="582"/>
      <c r="U1307" s="582"/>
      <c r="V1307" s="582"/>
      <c r="W1307" s="582"/>
      <c r="X1307" s="582"/>
      <c r="Y1307" s="582"/>
      <c r="Z1307" s="582"/>
      <c r="AA1307" s="582"/>
      <c r="AB1307" s="582"/>
    </row>
    <row r="1308" spans="6:28" ht="12.75" customHeight="1">
      <c r="F1308" s="582"/>
      <c r="G1308" s="582"/>
      <c r="H1308" s="582"/>
      <c r="I1308" s="582"/>
      <c r="J1308" s="582"/>
      <c r="K1308" s="582"/>
      <c r="L1308" s="582"/>
      <c r="M1308" s="582"/>
      <c r="N1308" s="582"/>
      <c r="O1308" s="582"/>
      <c r="P1308" s="582"/>
      <c r="Q1308" s="582"/>
      <c r="R1308" s="582"/>
      <c r="S1308" s="582"/>
      <c r="T1308" s="582"/>
      <c r="U1308" s="582"/>
      <c r="V1308" s="582"/>
      <c r="W1308" s="582"/>
      <c r="X1308" s="582"/>
      <c r="Y1308" s="582"/>
      <c r="Z1308" s="582"/>
      <c r="AA1308" s="582"/>
      <c r="AB1308" s="582"/>
    </row>
    <row r="1309" spans="6:28" ht="12.75" customHeight="1">
      <c r="F1309" s="582"/>
      <c r="G1309" s="582"/>
      <c r="H1309" s="582"/>
      <c r="I1309" s="582"/>
      <c r="J1309" s="582"/>
      <c r="K1309" s="582"/>
      <c r="L1309" s="582"/>
      <c r="M1309" s="582"/>
      <c r="N1309" s="582"/>
      <c r="O1309" s="582"/>
      <c r="P1309" s="582"/>
      <c r="Q1309" s="582"/>
      <c r="R1309" s="582"/>
      <c r="S1309" s="582"/>
      <c r="T1309" s="582"/>
      <c r="U1309" s="582"/>
      <c r="V1309" s="582"/>
      <c r="W1309" s="582"/>
      <c r="X1309" s="582"/>
      <c r="Y1309" s="582"/>
      <c r="Z1309" s="582"/>
      <c r="AA1309" s="582"/>
      <c r="AB1309" s="582"/>
    </row>
    <row r="1310" spans="6:28" ht="12.75" customHeight="1">
      <c r="F1310" s="582"/>
      <c r="G1310" s="582"/>
      <c r="H1310" s="582"/>
      <c r="I1310" s="582"/>
      <c r="J1310" s="582"/>
      <c r="K1310" s="582"/>
      <c r="L1310" s="582"/>
      <c r="M1310" s="582"/>
      <c r="N1310" s="582"/>
      <c r="O1310" s="582"/>
      <c r="P1310" s="582"/>
      <c r="Q1310" s="582"/>
      <c r="R1310" s="582"/>
      <c r="S1310" s="582"/>
      <c r="T1310" s="582"/>
      <c r="U1310" s="582"/>
      <c r="V1310" s="582"/>
      <c r="W1310" s="582"/>
      <c r="X1310" s="582"/>
      <c r="Y1310" s="582"/>
      <c r="Z1310" s="582"/>
      <c r="AA1310" s="582"/>
      <c r="AB1310" s="582"/>
    </row>
    <row r="1311" spans="6:28" ht="12.75" customHeight="1">
      <c r="F1311" s="582"/>
      <c r="G1311" s="582"/>
      <c r="H1311" s="582"/>
      <c r="I1311" s="582"/>
      <c r="J1311" s="582"/>
      <c r="K1311" s="582"/>
      <c r="L1311" s="582"/>
      <c r="M1311" s="582"/>
      <c r="N1311" s="582"/>
      <c r="O1311" s="582"/>
      <c r="P1311" s="582"/>
      <c r="Q1311" s="582"/>
      <c r="R1311" s="582"/>
      <c r="S1311" s="582"/>
      <c r="T1311" s="582"/>
      <c r="U1311" s="582"/>
      <c r="V1311" s="582"/>
      <c r="W1311" s="582"/>
      <c r="X1311" s="582"/>
      <c r="Y1311" s="582"/>
      <c r="Z1311" s="582"/>
      <c r="AA1311" s="582"/>
      <c r="AB1311" s="582"/>
    </row>
    <row r="1312" spans="6:28" ht="12.75" customHeight="1">
      <c r="F1312" s="582"/>
      <c r="G1312" s="582"/>
      <c r="H1312" s="582"/>
      <c r="I1312" s="582"/>
      <c r="J1312" s="582"/>
      <c r="K1312" s="582"/>
      <c r="L1312" s="582"/>
      <c r="M1312" s="582"/>
      <c r="N1312" s="582"/>
      <c r="O1312" s="582"/>
      <c r="P1312" s="582"/>
      <c r="Q1312" s="582"/>
      <c r="R1312" s="582"/>
      <c r="S1312" s="582"/>
      <c r="T1312" s="582"/>
      <c r="U1312" s="582"/>
      <c r="V1312" s="582"/>
      <c r="W1312" s="582"/>
      <c r="X1312" s="582"/>
      <c r="Y1312" s="582"/>
      <c r="Z1312" s="582"/>
      <c r="AA1312" s="582"/>
      <c r="AB1312" s="582"/>
    </row>
    <row r="1313" spans="6:28" ht="12.75" customHeight="1">
      <c r="F1313" s="582"/>
      <c r="G1313" s="582"/>
      <c r="H1313" s="582"/>
      <c r="I1313" s="582"/>
      <c r="J1313" s="582"/>
      <c r="K1313" s="582"/>
      <c r="L1313" s="582"/>
      <c r="M1313" s="582"/>
      <c r="N1313" s="582"/>
      <c r="O1313" s="582"/>
      <c r="P1313" s="582"/>
      <c r="Q1313" s="582"/>
      <c r="R1313" s="582"/>
      <c r="S1313" s="582"/>
      <c r="T1313" s="582"/>
      <c r="U1313" s="582"/>
      <c r="V1313" s="582"/>
      <c r="W1313" s="582"/>
      <c r="X1313" s="582"/>
      <c r="Y1313" s="582"/>
      <c r="Z1313" s="582"/>
      <c r="AA1313" s="582"/>
      <c r="AB1313" s="582"/>
    </row>
    <row r="1314" spans="6:28" ht="12.75" customHeight="1">
      <c r="F1314" s="582"/>
      <c r="G1314" s="582"/>
      <c r="H1314" s="582"/>
      <c r="I1314" s="582"/>
      <c r="J1314" s="582"/>
      <c r="K1314" s="582"/>
      <c r="L1314" s="582"/>
      <c r="M1314" s="582"/>
      <c r="N1314" s="582"/>
      <c r="O1314" s="582"/>
      <c r="P1314" s="582"/>
      <c r="Q1314" s="582"/>
      <c r="R1314" s="582"/>
      <c r="S1314" s="582"/>
      <c r="T1314" s="582"/>
      <c r="U1314" s="582"/>
      <c r="V1314" s="582"/>
      <c r="W1314" s="582"/>
      <c r="X1314" s="582"/>
      <c r="Y1314" s="582"/>
      <c r="Z1314" s="582"/>
      <c r="AA1314" s="582"/>
      <c r="AB1314" s="582"/>
    </row>
    <row r="1315" spans="6:28" ht="12.75" customHeight="1">
      <c r="F1315" s="582"/>
      <c r="G1315" s="582"/>
      <c r="H1315" s="582"/>
      <c r="I1315" s="582"/>
      <c r="J1315" s="582"/>
      <c r="K1315" s="582"/>
      <c r="L1315" s="582"/>
      <c r="M1315" s="582"/>
      <c r="N1315" s="582"/>
      <c r="O1315" s="582"/>
      <c r="P1315" s="582"/>
      <c r="Q1315" s="582"/>
      <c r="R1315" s="582"/>
      <c r="S1315" s="582"/>
      <c r="T1315" s="582"/>
      <c r="U1315" s="582"/>
      <c r="V1315" s="582"/>
      <c r="W1315" s="582"/>
      <c r="X1315" s="582"/>
      <c r="Y1315" s="582"/>
      <c r="Z1315" s="582"/>
      <c r="AA1315" s="582"/>
      <c r="AB1315" s="582"/>
    </row>
    <row r="1316" spans="6:28" ht="12.75" customHeight="1">
      <c r="F1316" s="582"/>
      <c r="G1316" s="582"/>
      <c r="H1316" s="582"/>
      <c r="I1316" s="582"/>
      <c r="J1316" s="582"/>
      <c r="K1316" s="582"/>
      <c r="L1316" s="582"/>
      <c r="M1316" s="582"/>
      <c r="N1316" s="582"/>
      <c r="O1316" s="582"/>
      <c r="P1316" s="582"/>
      <c r="Q1316" s="582"/>
      <c r="R1316" s="582"/>
      <c r="S1316" s="582"/>
      <c r="T1316" s="582"/>
      <c r="U1316" s="582"/>
      <c r="V1316" s="582"/>
      <c r="W1316" s="582"/>
      <c r="X1316" s="582"/>
      <c r="Y1316" s="582"/>
      <c r="Z1316" s="582"/>
      <c r="AA1316" s="582"/>
      <c r="AB1316" s="582"/>
    </row>
    <row r="1317" spans="6:28" ht="12.75" customHeight="1">
      <c r="F1317" s="582"/>
      <c r="G1317" s="582"/>
      <c r="H1317" s="582"/>
      <c r="I1317" s="582"/>
      <c r="J1317" s="582"/>
      <c r="K1317" s="582"/>
      <c r="L1317" s="582"/>
      <c r="M1317" s="582"/>
      <c r="N1317" s="582"/>
      <c r="O1317" s="582"/>
      <c r="P1317" s="582"/>
      <c r="Q1317" s="582"/>
      <c r="R1317" s="582"/>
      <c r="S1317" s="582"/>
      <c r="T1317" s="582"/>
      <c r="U1317" s="582"/>
      <c r="V1317" s="582"/>
      <c r="W1317" s="582"/>
      <c r="X1317" s="582"/>
      <c r="Y1317" s="582"/>
      <c r="Z1317" s="582"/>
      <c r="AA1317" s="582"/>
      <c r="AB1317" s="582"/>
    </row>
    <row r="1318" spans="6:28" ht="12.75" customHeight="1">
      <c r="F1318" s="582"/>
      <c r="G1318" s="582"/>
      <c r="H1318" s="582"/>
      <c r="I1318" s="582"/>
      <c r="J1318" s="582"/>
      <c r="K1318" s="582"/>
      <c r="L1318" s="582"/>
      <c r="M1318" s="582"/>
      <c r="N1318" s="582"/>
      <c r="O1318" s="582"/>
      <c r="P1318" s="582"/>
      <c r="Q1318" s="582"/>
      <c r="R1318" s="582"/>
      <c r="S1318" s="582"/>
      <c r="T1318" s="582"/>
      <c r="U1318" s="582"/>
      <c r="V1318" s="582"/>
      <c r="W1318" s="582"/>
      <c r="X1318" s="582"/>
      <c r="Y1318" s="582"/>
      <c r="Z1318" s="582"/>
      <c r="AA1318" s="582"/>
      <c r="AB1318" s="582"/>
    </row>
    <row r="1319" spans="6:28" ht="12.75" customHeight="1">
      <c r="F1319" s="582"/>
      <c r="G1319" s="582"/>
      <c r="H1319" s="582"/>
      <c r="I1319" s="582"/>
      <c r="J1319" s="582"/>
      <c r="K1319" s="582"/>
      <c r="L1319" s="582"/>
      <c r="M1319" s="582"/>
      <c r="N1319" s="582"/>
      <c r="O1319" s="582"/>
      <c r="P1319" s="582"/>
      <c r="Q1319" s="582"/>
      <c r="R1319" s="582"/>
      <c r="S1319" s="582"/>
      <c r="T1319" s="582"/>
      <c r="U1319" s="582"/>
      <c r="V1319" s="582"/>
      <c r="W1319" s="582"/>
      <c r="X1319" s="582"/>
      <c r="Y1319" s="582"/>
      <c r="Z1319" s="582"/>
      <c r="AA1319" s="582"/>
      <c r="AB1319" s="582"/>
    </row>
    <row r="1320" spans="6:28" ht="12.75" customHeight="1">
      <c r="F1320" s="582"/>
      <c r="G1320" s="582"/>
      <c r="H1320" s="582"/>
      <c r="I1320" s="582"/>
      <c r="J1320" s="582"/>
      <c r="K1320" s="582"/>
      <c r="L1320" s="582"/>
      <c r="M1320" s="582"/>
      <c r="N1320" s="582"/>
      <c r="O1320" s="582"/>
      <c r="P1320" s="582"/>
      <c r="Q1320" s="582"/>
      <c r="R1320" s="582"/>
      <c r="S1320" s="582"/>
      <c r="T1320" s="582"/>
      <c r="U1320" s="582"/>
      <c r="V1320" s="582"/>
      <c r="W1320" s="582"/>
      <c r="X1320" s="582"/>
      <c r="Y1320" s="582"/>
      <c r="Z1320" s="582"/>
      <c r="AA1320" s="582"/>
      <c r="AB1320" s="582"/>
    </row>
    <row r="1321" spans="6:28" ht="12.75" customHeight="1">
      <c r="F1321" s="582"/>
      <c r="G1321" s="582"/>
      <c r="H1321" s="582"/>
      <c r="I1321" s="582"/>
      <c r="J1321" s="582"/>
      <c r="K1321" s="582"/>
      <c r="L1321" s="582"/>
      <c r="M1321" s="582"/>
      <c r="N1321" s="582"/>
      <c r="O1321" s="582"/>
      <c r="P1321" s="582"/>
      <c r="Q1321" s="582"/>
      <c r="R1321" s="582"/>
      <c r="S1321" s="582"/>
      <c r="T1321" s="582"/>
      <c r="U1321" s="582"/>
      <c r="V1321" s="582"/>
      <c r="W1321" s="582"/>
      <c r="X1321" s="582"/>
      <c r="Y1321" s="582"/>
      <c r="Z1321" s="582"/>
      <c r="AA1321" s="582"/>
      <c r="AB1321" s="582"/>
    </row>
    <row r="1322" spans="6:28" ht="12.75" customHeight="1">
      <c r="F1322" s="582"/>
      <c r="G1322" s="582"/>
      <c r="H1322" s="582"/>
      <c r="I1322" s="582"/>
      <c r="J1322" s="582"/>
      <c r="K1322" s="582"/>
      <c r="L1322" s="582"/>
      <c r="M1322" s="582"/>
      <c r="N1322" s="582"/>
      <c r="O1322" s="582"/>
      <c r="P1322" s="582"/>
      <c r="Q1322" s="582"/>
      <c r="R1322" s="582"/>
      <c r="S1322" s="582"/>
      <c r="T1322" s="582"/>
      <c r="U1322" s="582"/>
      <c r="V1322" s="582"/>
      <c r="W1322" s="582"/>
      <c r="X1322" s="582"/>
      <c r="Y1322" s="582"/>
      <c r="Z1322" s="582"/>
      <c r="AA1322" s="582"/>
      <c r="AB1322" s="582"/>
    </row>
    <row r="1323" spans="6:28" ht="12.75" customHeight="1">
      <c r="F1323" s="582"/>
      <c r="G1323" s="582"/>
      <c r="H1323" s="582"/>
      <c r="I1323" s="582"/>
      <c r="J1323" s="582"/>
      <c r="K1323" s="582"/>
      <c r="L1323" s="582"/>
      <c r="M1323" s="582"/>
      <c r="N1323" s="582"/>
      <c r="O1323" s="582"/>
      <c r="P1323" s="582"/>
      <c r="Q1323" s="582"/>
      <c r="R1323" s="582"/>
      <c r="S1323" s="582"/>
      <c r="T1323" s="582"/>
      <c r="U1323" s="582"/>
      <c r="V1323" s="582"/>
      <c r="W1323" s="582"/>
      <c r="X1323" s="582"/>
      <c r="Y1323" s="582"/>
      <c r="Z1323" s="582"/>
      <c r="AA1323" s="582"/>
      <c r="AB1323" s="582"/>
    </row>
    <row r="1324" spans="6:28" ht="12.75" customHeight="1">
      <c r="F1324" s="582"/>
      <c r="G1324" s="582"/>
      <c r="H1324" s="582"/>
      <c r="I1324" s="582"/>
      <c r="J1324" s="582"/>
      <c r="K1324" s="582"/>
      <c r="L1324" s="582"/>
      <c r="M1324" s="582"/>
      <c r="N1324" s="582"/>
      <c r="O1324" s="582"/>
      <c r="P1324" s="582"/>
      <c r="Q1324" s="582"/>
      <c r="R1324" s="582"/>
      <c r="S1324" s="582"/>
      <c r="T1324" s="582"/>
      <c r="U1324" s="582"/>
      <c r="V1324" s="582"/>
      <c r="W1324" s="582"/>
      <c r="X1324" s="582"/>
      <c r="Y1324" s="582"/>
      <c r="Z1324" s="582"/>
      <c r="AA1324" s="582"/>
      <c r="AB1324" s="582"/>
    </row>
    <row r="1325" spans="6:28" ht="12.75" customHeight="1">
      <c r="F1325" s="582"/>
      <c r="G1325" s="582"/>
      <c r="H1325" s="582"/>
      <c r="I1325" s="582"/>
      <c r="J1325" s="582"/>
      <c r="K1325" s="582"/>
      <c r="L1325" s="582"/>
      <c r="M1325" s="582"/>
      <c r="N1325" s="582"/>
      <c r="O1325" s="582"/>
      <c r="P1325" s="582"/>
      <c r="Q1325" s="582"/>
      <c r="R1325" s="582"/>
      <c r="S1325" s="582"/>
      <c r="T1325" s="582"/>
      <c r="U1325" s="582"/>
      <c r="V1325" s="582"/>
      <c r="W1325" s="582"/>
      <c r="X1325" s="582"/>
      <c r="Y1325" s="582"/>
      <c r="Z1325" s="582"/>
      <c r="AA1325" s="582"/>
      <c r="AB1325" s="582"/>
    </row>
    <row r="1326" spans="6:28" ht="12.75" customHeight="1">
      <c r="F1326" s="582"/>
      <c r="G1326" s="582"/>
      <c r="H1326" s="582"/>
      <c r="I1326" s="582"/>
      <c r="J1326" s="582"/>
      <c r="K1326" s="582"/>
      <c r="L1326" s="582"/>
      <c r="M1326" s="582"/>
      <c r="N1326" s="582"/>
      <c r="O1326" s="582"/>
      <c r="P1326" s="582"/>
      <c r="Q1326" s="582"/>
      <c r="R1326" s="582"/>
      <c r="S1326" s="582"/>
      <c r="T1326" s="582"/>
      <c r="U1326" s="582"/>
      <c r="V1326" s="582"/>
      <c r="W1326" s="582"/>
      <c r="X1326" s="582"/>
      <c r="Y1326" s="582"/>
      <c r="Z1326" s="582"/>
      <c r="AA1326" s="582"/>
      <c r="AB1326" s="582"/>
    </row>
    <row r="1327" spans="6:28" ht="12.75" customHeight="1">
      <c r="F1327" s="582"/>
      <c r="G1327" s="582"/>
      <c r="H1327" s="582"/>
      <c r="I1327" s="582"/>
      <c r="J1327" s="582"/>
      <c r="K1327" s="582"/>
      <c r="L1327" s="582"/>
      <c r="M1327" s="582"/>
      <c r="N1327" s="582"/>
      <c r="O1327" s="582"/>
      <c r="P1327" s="582"/>
      <c r="Q1327" s="582"/>
      <c r="R1327" s="582"/>
      <c r="S1327" s="582"/>
      <c r="T1327" s="582"/>
      <c r="U1327" s="582"/>
      <c r="V1327" s="582"/>
      <c r="W1327" s="582"/>
      <c r="X1327" s="582"/>
      <c r="Y1327" s="582"/>
      <c r="Z1327" s="582"/>
      <c r="AA1327" s="582"/>
      <c r="AB1327" s="582"/>
    </row>
    <row r="1328" spans="6:28" ht="12.75" customHeight="1">
      <c r="F1328" s="582"/>
      <c r="G1328" s="582"/>
      <c r="H1328" s="582"/>
      <c r="I1328" s="582"/>
      <c r="J1328" s="582"/>
      <c r="K1328" s="582"/>
      <c r="L1328" s="582"/>
      <c r="M1328" s="582"/>
      <c r="N1328" s="582"/>
      <c r="O1328" s="582"/>
      <c r="P1328" s="582"/>
      <c r="Q1328" s="582"/>
      <c r="R1328" s="582"/>
      <c r="S1328" s="582"/>
      <c r="T1328" s="582"/>
      <c r="U1328" s="582"/>
      <c r="V1328" s="582"/>
      <c r="W1328" s="582"/>
      <c r="X1328" s="582"/>
      <c r="Y1328" s="582"/>
      <c r="Z1328" s="582"/>
      <c r="AA1328" s="582"/>
      <c r="AB1328" s="582"/>
    </row>
    <row r="1329" spans="6:28" ht="12.75" customHeight="1">
      <c r="F1329" s="582"/>
      <c r="G1329" s="582"/>
      <c r="H1329" s="582"/>
      <c r="I1329" s="582"/>
      <c r="J1329" s="582"/>
      <c r="K1329" s="582"/>
      <c r="L1329" s="582"/>
      <c r="M1329" s="582"/>
      <c r="N1329" s="582"/>
      <c r="O1329" s="582"/>
      <c r="P1329" s="582"/>
      <c r="Q1329" s="582"/>
      <c r="R1329" s="582"/>
      <c r="S1329" s="582"/>
      <c r="T1329" s="582"/>
      <c r="U1329" s="582"/>
      <c r="V1329" s="582"/>
      <c r="W1329" s="582"/>
      <c r="X1329" s="582"/>
      <c r="Y1329" s="582"/>
      <c r="Z1329" s="582"/>
      <c r="AA1329" s="582"/>
      <c r="AB1329" s="582"/>
    </row>
    <row r="1330" spans="6:28" ht="12.75" customHeight="1">
      <c r="F1330" s="582"/>
      <c r="G1330" s="582"/>
      <c r="H1330" s="582"/>
      <c r="I1330" s="582"/>
      <c r="J1330" s="582"/>
      <c r="K1330" s="582"/>
      <c r="L1330" s="582"/>
      <c r="M1330" s="582"/>
      <c r="N1330" s="582"/>
      <c r="O1330" s="582"/>
      <c r="P1330" s="582"/>
      <c r="Q1330" s="582"/>
      <c r="R1330" s="582"/>
      <c r="S1330" s="582"/>
      <c r="T1330" s="582"/>
      <c r="U1330" s="582"/>
      <c r="V1330" s="582"/>
      <c r="W1330" s="582"/>
      <c r="X1330" s="582"/>
      <c r="Y1330" s="582"/>
      <c r="Z1330" s="582"/>
      <c r="AA1330" s="582"/>
      <c r="AB1330" s="582"/>
    </row>
    <row r="1331" spans="6:28" ht="12.75" customHeight="1">
      <c r="F1331" s="582"/>
      <c r="G1331" s="582"/>
      <c r="H1331" s="582"/>
      <c r="I1331" s="582"/>
      <c r="J1331" s="582"/>
      <c r="K1331" s="582"/>
      <c r="L1331" s="582"/>
      <c r="M1331" s="582"/>
      <c r="N1331" s="582"/>
      <c r="O1331" s="582"/>
      <c r="P1331" s="582"/>
      <c r="Q1331" s="582"/>
      <c r="R1331" s="582"/>
      <c r="S1331" s="582"/>
      <c r="T1331" s="582"/>
      <c r="U1331" s="582"/>
      <c r="V1331" s="582"/>
      <c r="W1331" s="582"/>
      <c r="X1331" s="582"/>
      <c r="Y1331" s="582"/>
      <c r="Z1331" s="582"/>
      <c r="AA1331" s="582"/>
      <c r="AB1331" s="582"/>
    </row>
    <row r="1332" spans="6:28" ht="12.75" customHeight="1">
      <c r="F1332" s="582"/>
      <c r="G1332" s="582"/>
      <c r="H1332" s="582"/>
      <c r="I1332" s="582"/>
      <c r="J1332" s="582"/>
      <c r="K1332" s="582"/>
      <c r="L1332" s="582"/>
      <c r="M1332" s="582"/>
      <c r="N1332" s="582"/>
      <c r="O1332" s="582"/>
      <c r="P1332" s="582"/>
      <c r="Q1332" s="582"/>
      <c r="R1332" s="582"/>
      <c r="S1332" s="582"/>
      <c r="T1332" s="582"/>
      <c r="U1332" s="582"/>
      <c r="V1332" s="582"/>
      <c r="W1332" s="582"/>
      <c r="X1332" s="582"/>
      <c r="Y1332" s="582"/>
      <c r="Z1332" s="582"/>
      <c r="AA1332" s="582"/>
      <c r="AB1332" s="582"/>
    </row>
    <row r="1333" spans="6:28" ht="12.75" customHeight="1">
      <c r="F1333" s="582"/>
      <c r="G1333" s="582"/>
      <c r="H1333" s="582"/>
      <c r="I1333" s="582"/>
      <c r="J1333" s="582"/>
      <c r="K1333" s="582"/>
      <c r="L1333" s="582"/>
      <c r="M1333" s="582"/>
      <c r="N1333" s="582"/>
      <c r="O1333" s="582"/>
      <c r="P1333" s="582"/>
      <c r="Q1333" s="582"/>
      <c r="R1333" s="582"/>
      <c r="S1333" s="582"/>
      <c r="T1333" s="582"/>
      <c r="U1333" s="582"/>
      <c r="V1333" s="582"/>
      <c r="W1333" s="582"/>
      <c r="X1333" s="582"/>
      <c r="Y1333" s="582"/>
      <c r="Z1333" s="582"/>
      <c r="AA1333" s="582"/>
      <c r="AB1333" s="582"/>
    </row>
    <row r="1334" spans="6:28" ht="12.75" customHeight="1">
      <c r="F1334" s="582"/>
      <c r="G1334" s="582"/>
      <c r="H1334" s="582"/>
      <c r="I1334" s="582"/>
      <c r="J1334" s="582"/>
      <c r="K1334" s="582"/>
      <c r="L1334" s="582"/>
      <c r="M1334" s="582"/>
      <c r="N1334" s="582"/>
      <c r="O1334" s="582"/>
      <c r="P1334" s="582"/>
      <c r="Q1334" s="582"/>
      <c r="R1334" s="582"/>
      <c r="S1334" s="582"/>
      <c r="T1334" s="582"/>
      <c r="U1334" s="582"/>
      <c r="V1334" s="582"/>
      <c r="W1334" s="582"/>
      <c r="X1334" s="582"/>
      <c r="Y1334" s="582"/>
      <c r="Z1334" s="582"/>
      <c r="AA1334" s="582"/>
      <c r="AB1334" s="582"/>
    </row>
    <row r="1335" spans="6:28" ht="12.75" customHeight="1">
      <c r="F1335" s="582"/>
      <c r="G1335" s="582"/>
      <c r="H1335" s="582"/>
      <c r="I1335" s="582"/>
      <c r="J1335" s="582"/>
      <c r="K1335" s="582"/>
      <c r="L1335" s="582"/>
      <c r="M1335" s="582"/>
      <c r="N1335" s="582"/>
      <c r="O1335" s="582"/>
      <c r="P1335" s="582"/>
      <c r="Q1335" s="582"/>
      <c r="R1335" s="582"/>
      <c r="S1335" s="582"/>
      <c r="T1335" s="582"/>
      <c r="U1335" s="582"/>
      <c r="V1335" s="582"/>
      <c r="W1335" s="582"/>
      <c r="X1335" s="582"/>
      <c r="Y1335" s="582"/>
      <c r="Z1335" s="582"/>
      <c r="AA1335" s="582"/>
      <c r="AB1335" s="582"/>
    </row>
    <row r="1336" spans="6:28" ht="12.75" customHeight="1">
      <c r="F1336" s="582"/>
      <c r="G1336" s="582"/>
      <c r="H1336" s="582"/>
      <c r="I1336" s="582"/>
      <c r="J1336" s="582"/>
      <c r="K1336" s="582"/>
      <c r="L1336" s="582"/>
      <c r="M1336" s="582"/>
      <c r="N1336" s="582"/>
      <c r="O1336" s="582"/>
      <c r="P1336" s="582"/>
      <c r="Q1336" s="582"/>
      <c r="R1336" s="582"/>
      <c r="S1336" s="582"/>
      <c r="T1336" s="582"/>
      <c r="U1336" s="582"/>
      <c r="V1336" s="582"/>
      <c r="W1336" s="582"/>
      <c r="X1336" s="582"/>
      <c r="Y1336" s="582"/>
      <c r="Z1336" s="582"/>
      <c r="AA1336" s="582"/>
      <c r="AB1336" s="582"/>
    </row>
    <row r="1337" spans="6:28" ht="12.75" customHeight="1">
      <c r="F1337" s="582"/>
      <c r="G1337" s="582"/>
      <c r="H1337" s="582"/>
      <c r="I1337" s="582"/>
      <c r="J1337" s="582"/>
      <c r="K1337" s="582"/>
      <c r="L1337" s="582"/>
      <c r="M1337" s="582"/>
      <c r="N1337" s="582"/>
      <c r="O1337" s="582"/>
      <c r="P1337" s="582"/>
      <c r="Q1337" s="582"/>
      <c r="R1337" s="582"/>
      <c r="S1337" s="582"/>
      <c r="T1337" s="582"/>
      <c r="U1337" s="582"/>
      <c r="V1337" s="582"/>
      <c r="W1337" s="582"/>
      <c r="X1337" s="582"/>
      <c r="Y1337" s="582"/>
      <c r="Z1337" s="582"/>
      <c r="AA1337" s="582"/>
      <c r="AB1337" s="582"/>
    </row>
    <row r="1338" spans="6:28" ht="12.75" customHeight="1">
      <c r="F1338" s="582"/>
      <c r="G1338" s="582"/>
      <c r="H1338" s="582"/>
      <c r="I1338" s="582"/>
      <c r="J1338" s="582"/>
      <c r="K1338" s="582"/>
      <c r="L1338" s="582"/>
      <c r="M1338" s="582"/>
      <c r="N1338" s="582"/>
      <c r="O1338" s="582"/>
      <c r="P1338" s="582"/>
      <c r="Q1338" s="582"/>
      <c r="R1338" s="582"/>
      <c r="S1338" s="582"/>
      <c r="T1338" s="582"/>
      <c r="U1338" s="582"/>
      <c r="V1338" s="582"/>
      <c r="W1338" s="582"/>
      <c r="X1338" s="582"/>
      <c r="Y1338" s="582"/>
      <c r="Z1338" s="582"/>
      <c r="AA1338" s="582"/>
      <c r="AB1338" s="582"/>
    </row>
    <row r="1339" spans="6:28" ht="12.75" customHeight="1">
      <c r="F1339" s="582"/>
      <c r="G1339" s="582"/>
      <c r="H1339" s="582"/>
      <c r="I1339" s="582"/>
      <c r="J1339" s="582"/>
      <c r="K1339" s="582"/>
      <c r="L1339" s="582"/>
      <c r="M1339" s="582"/>
      <c r="N1339" s="582"/>
      <c r="O1339" s="582"/>
      <c r="P1339" s="582"/>
      <c r="Q1339" s="582"/>
      <c r="R1339" s="582"/>
      <c r="S1339" s="582"/>
      <c r="T1339" s="582"/>
      <c r="U1339" s="582"/>
      <c r="V1339" s="582"/>
      <c r="W1339" s="582"/>
      <c r="X1339" s="582"/>
      <c r="Y1339" s="582"/>
      <c r="Z1339" s="582"/>
      <c r="AA1339" s="582"/>
      <c r="AB1339" s="582"/>
    </row>
    <row r="1340" spans="6:28" ht="12.75" customHeight="1">
      <c r="F1340" s="582"/>
      <c r="G1340" s="582"/>
      <c r="H1340" s="582"/>
      <c r="I1340" s="582"/>
      <c r="J1340" s="582"/>
      <c r="K1340" s="582"/>
      <c r="L1340" s="582"/>
      <c r="M1340" s="582"/>
      <c r="N1340" s="582"/>
      <c r="O1340" s="582"/>
      <c r="P1340" s="582"/>
      <c r="Q1340" s="582"/>
      <c r="R1340" s="582"/>
      <c r="S1340" s="582"/>
      <c r="T1340" s="582"/>
      <c r="U1340" s="582"/>
      <c r="V1340" s="582"/>
      <c r="W1340" s="582"/>
      <c r="X1340" s="582"/>
      <c r="Y1340" s="582"/>
      <c r="Z1340" s="582"/>
      <c r="AA1340" s="582"/>
      <c r="AB1340" s="582"/>
    </row>
    <row r="1341" spans="6:28" ht="12.75" customHeight="1">
      <c r="F1341" s="582"/>
      <c r="G1341" s="582"/>
      <c r="H1341" s="582"/>
      <c r="I1341" s="582"/>
      <c r="J1341" s="582"/>
      <c r="K1341" s="582"/>
      <c r="L1341" s="582"/>
      <c r="M1341" s="582"/>
      <c r="N1341" s="582"/>
      <c r="O1341" s="582"/>
      <c r="P1341" s="582"/>
      <c r="Q1341" s="582"/>
      <c r="R1341" s="582"/>
      <c r="S1341" s="582"/>
      <c r="T1341" s="582"/>
      <c r="U1341" s="582"/>
      <c r="V1341" s="582"/>
      <c r="W1341" s="582"/>
      <c r="X1341" s="582"/>
      <c r="Y1341" s="582"/>
      <c r="Z1341" s="582"/>
      <c r="AA1341" s="582"/>
      <c r="AB1341" s="582"/>
    </row>
    <row r="1342" spans="6:28" ht="12.75" customHeight="1">
      <c r="F1342" s="582"/>
      <c r="G1342" s="582"/>
      <c r="H1342" s="582"/>
      <c r="I1342" s="582"/>
      <c r="J1342" s="582"/>
      <c r="K1342" s="582"/>
      <c r="L1342" s="582"/>
      <c r="M1342" s="582"/>
      <c r="N1342" s="582"/>
      <c r="O1342" s="582"/>
      <c r="P1342" s="582"/>
      <c r="Q1342" s="582"/>
      <c r="R1342" s="582"/>
      <c r="S1342" s="582"/>
      <c r="T1342" s="582"/>
      <c r="U1342" s="582"/>
      <c r="V1342" s="582"/>
      <c r="W1342" s="582"/>
      <c r="X1342" s="582"/>
      <c r="Y1342" s="582"/>
      <c r="Z1342" s="582"/>
      <c r="AA1342" s="582"/>
      <c r="AB1342" s="582"/>
    </row>
    <row r="1343" spans="6:28" ht="12.75" customHeight="1">
      <c r="F1343" s="582"/>
      <c r="G1343" s="582"/>
      <c r="H1343" s="582"/>
      <c r="I1343" s="582"/>
      <c r="J1343" s="582"/>
      <c r="K1343" s="582"/>
      <c r="L1343" s="582"/>
      <c r="M1343" s="582"/>
      <c r="N1343" s="582"/>
      <c r="O1343" s="582"/>
      <c r="P1343" s="582"/>
      <c r="Q1343" s="582"/>
      <c r="R1343" s="582"/>
      <c r="S1343" s="582"/>
      <c r="T1343" s="582"/>
      <c r="U1343" s="582"/>
      <c r="V1343" s="582"/>
      <c r="W1343" s="582"/>
      <c r="X1343" s="582"/>
      <c r="Y1343" s="582"/>
      <c r="Z1343" s="582"/>
      <c r="AA1343" s="582"/>
      <c r="AB1343" s="582"/>
    </row>
    <row r="1344" spans="6:28" ht="12.75" customHeight="1">
      <c r="F1344" s="582"/>
      <c r="G1344" s="582"/>
      <c r="H1344" s="582"/>
      <c r="I1344" s="582"/>
      <c r="J1344" s="582"/>
      <c r="K1344" s="582"/>
      <c r="L1344" s="582"/>
      <c r="M1344" s="582"/>
      <c r="N1344" s="582"/>
      <c r="O1344" s="582"/>
      <c r="P1344" s="582"/>
      <c r="Q1344" s="582"/>
      <c r="R1344" s="582"/>
      <c r="S1344" s="582"/>
      <c r="T1344" s="582"/>
      <c r="U1344" s="582"/>
      <c r="V1344" s="582"/>
      <c r="W1344" s="582"/>
      <c r="X1344" s="582"/>
      <c r="Y1344" s="582"/>
      <c r="Z1344" s="582"/>
      <c r="AA1344" s="582"/>
      <c r="AB1344" s="582"/>
    </row>
    <row r="1345" spans="6:28" ht="12.75" customHeight="1">
      <c r="F1345" s="582"/>
      <c r="G1345" s="582"/>
      <c r="H1345" s="582"/>
      <c r="I1345" s="582"/>
      <c r="J1345" s="582"/>
      <c r="K1345" s="582"/>
      <c r="L1345" s="582"/>
      <c r="M1345" s="582"/>
      <c r="N1345" s="582"/>
      <c r="O1345" s="582"/>
      <c r="P1345" s="582"/>
      <c r="Q1345" s="582"/>
      <c r="R1345" s="582"/>
      <c r="S1345" s="582"/>
      <c r="T1345" s="582"/>
      <c r="U1345" s="582"/>
      <c r="V1345" s="582"/>
      <c r="W1345" s="582"/>
      <c r="X1345" s="582"/>
      <c r="Y1345" s="582"/>
      <c r="Z1345" s="582"/>
      <c r="AA1345" s="582"/>
      <c r="AB1345" s="582"/>
    </row>
    <row r="1346" spans="6:28" ht="12.75" customHeight="1">
      <c r="F1346" s="582"/>
      <c r="G1346" s="582"/>
      <c r="H1346" s="582"/>
      <c r="I1346" s="582"/>
      <c r="J1346" s="582"/>
      <c r="K1346" s="582"/>
      <c r="L1346" s="582"/>
      <c r="M1346" s="582"/>
      <c r="N1346" s="582"/>
      <c r="O1346" s="582"/>
      <c r="P1346" s="582"/>
      <c r="Q1346" s="582"/>
      <c r="R1346" s="582"/>
      <c r="S1346" s="582"/>
      <c r="T1346" s="582"/>
      <c r="U1346" s="582"/>
      <c r="V1346" s="582"/>
      <c r="W1346" s="582"/>
      <c r="X1346" s="582"/>
      <c r="Y1346" s="582"/>
      <c r="Z1346" s="582"/>
      <c r="AA1346" s="582"/>
      <c r="AB1346" s="582"/>
    </row>
    <row r="1347" spans="6:28" ht="12.75" customHeight="1">
      <c r="F1347" s="582"/>
      <c r="G1347" s="582"/>
      <c r="H1347" s="582"/>
      <c r="I1347" s="582"/>
      <c r="J1347" s="582"/>
      <c r="K1347" s="582"/>
      <c r="L1347" s="582"/>
      <c r="M1347" s="582"/>
      <c r="N1347" s="582"/>
      <c r="O1347" s="582"/>
      <c r="P1347" s="582"/>
      <c r="Q1347" s="582"/>
      <c r="R1347" s="582"/>
      <c r="S1347" s="582"/>
      <c r="T1347" s="582"/>
      <c r="U1347" s="582"/>
      <c r="V1347" s="582"/>
      <c r="W1347" s="582"/>
      <c r="X1347" s="582"/>
      <c r="Y1347" s="582"/>
      <c r="Z1347" s="582"/>
      <c r="AA1347" s="582"/>
      <c r="AB1347" s="582"/>
    </row>
    <row r="1348" spans="6:28" ht="12.75" customHeight="1">
      <c r="F1348" s="582"/>
      <c r="G1348" s="582"/>
      <c r="H1348" s="582"/>
      <c r="I1348" s="582"/>
      <c r="J1348" s="582"/>
      <c r="K1348" s="582"/>
      <c r="L1348" s="582"/>
      <c r="M1348" s="582"/>
      <c r="N1348" s="582"/>
      <c r="O1348" s="582"/>
      <c r="P1348" s="582"/>
      <c r="Q1348" s="582"/>
      <c r="R1348" s="582"/>
      <c r="S1348" s="582"/>
      <c r="T1348" s="582"/>
      <c r="U1348" s="582"/>
      <c r="V1348" s="582"/>
      <c r="W1348" s="582"/>
      <c r="X1348" s="582"/>
      <c r="Y1348" s="582"/>
      <c r="Z1348" s="582"/>
      <c r="AA1348" s="582"/>
      <c r="AB1348" s="582"/>
    </row>
    <row r="1349" spans="6:28" ht="12.75" customHeight="1">
      <c r="F1349" s="582"/>
      <c r="G1349" s="582"/>
      <c r="H1349" s="582"/>
      <c r="I1349" s="582"/>
      <c r="J1349" s="582"/>
      <c r="K1349" s="582"/>
      <c r="L1349" s="582"/>
      <c r="M1349" s="582"/>
      <c r="N1349" s="582"/>
      <c r="O1349" s="582"/>
      <c r="P1349" s="582"/>
      <c r="Q1349" s="582"/>
      <c r="R1349" s="582"/>
      <c r="S1349" s="582"/>
      <c r="T1349" s="582"/>
      <c r="U1349" s="582"/>
      <c r="V1349" s="582"/>
      <c r="W1349" s="582"/>
      <c r="X1349" s="582"/>
      <c r="Y1349" s="582"/>
      <c r="Z1349" s="582"/>
      <c r="AA1349" s="582"/>
      <c r="AB1349" s="582"/>
    </row>
    <row r="1350" spans="6:28" ht="12.75" customHeight="1">
      <c r="F1350" s="582"/>
      <c r="G1350" s="582"/>
      <c r="H1350" s="582"/>
      <c r="I1350" s="582"/>
      <c r="J1350" s="582"/>
      <c r="K1350" s="582"/>
      <c r="L1350" s="582"/>
      <c r="M1350" s="582"/>
      <c r="N1350" s="582"/>
      <c r="O1350" s="582"/>
      <c r="P1350" s="582"/>
      <c r="Q1350" s="582"/>
      <c r="R1350" s="582"/>
      <c r="S1350" s="582"/>
      <c r="T1350" s="582"/>
      <c r="U1350" s="582"/>
      <c r="V1350" s="582"/>
      <c r="W1350" s="582"/>
      <c r="X1350" s="582"/>
      <c r="Y1350" s="582"/>
      <c r="Z1350" s="582"/>
      <c r="AA1350" s="582"/>
      <c r="AB1350" s="582"/>
    </row>
    <row r="1351" spans="6:28" ht="12.75" customHeight="1">
      <c r="F1351" s="582"/>
      <c r="G1351" s="582"/>
      <c r="H1351" s="582"/>
      <c r="I1351" s="582"/>
      <c r="J1351" s="582"/>
      <c r="K1351" s="582"/>
      <c r="L1351" s="582"/>
      <c r="M1351" s="582"/>
      <c r="N1351" s="582"/>
      <c r="O1351" s="582"/>
      <c r="P1351" s="582"/>
      <c r="Q1351" s="582"/>
      <c r="R1351" s="582"/>
      <c r="S1351" s="582"/>
      <c r="T1351" s="582"/>
      <c r="U1351" s="582"/>
      <c r="V1351" s="582"/>
      <c r="W1351" s="582"/>
      <c r="X1351" s="582"/>
      <c r="Y1351" s="582"/>
      <c r="Z1351" s="582"/>
      <c r="AA1351" s="582"/>
      <c r="AB1351" s="582"/>
    </row>
    <row r="1352" spans="6:28" ht="12.75" customHeight="1">
      <c r="F1352" s="582"/>
      <c r="G1352" s="582"/>
      <c r="H1352" s="582"/>
      <c r="I1352" s="582"/>
      <c r="J1352" s="582"/>
      <c r="K1352" s="582"/>
      <c r="L1352" s="582"/>
      <c r="M1352" s="582"/>
      <c r="N1352" s="582"/>
      <c r="O1352" s="582"/>
      <c r="P1352" s="582"/>
      <c r="Q1352" s="582"/>
      <c r="R1352" s="582"/>
      <c r="S1352" s="582"/>
      <c r="T1352" s="582"/>
      <c r="U1352" s="582"/>
      <c r="V1352" s="582"/>
      <c r="W1352" s="582"/>
      <c r="X1352" s="582"/>
      <c r="Y1352" s="582"/>
      <c r="Z1352" s="582"/>
      <c r="AA1352" s="582"/>
      <c r="AB1352" s="582"/>
    </row>
    <row r="1353" spans="6:28" ht="12.75" customHeight="1">
      <c r="F1353" s="582"/>
      <c r="G1353" s="582"/>
      <c r="H1353" s="582"/>
      <c r="I1353" s="582"/>
      <c r="J1353" s="582"/>
      <c r="K1353" s="582"/>
      <c r="L1353" s="582"/>
      <c r="M1353" s="582"/>
      <c r="N1353" s="582"/>
      <c r="O1353" s="582"/>
      <c r="P1353" s="582"/>
      <c r="Q1353" s="582"/>
      <c r="R1353" s="582"/>
      <c r="S1353" s="582"/>
      <c r="T1353" s="582"/>
      <c r="U1353" s="582"/>
      <c r="V1353" s="582"/>
      <c r="W1353" s="582"/>
      <c r="X1353" s="582"/>
      <c r="Y1353" s="582"/>
      <c r="Z1353" s="582"/>
      <c r="AA1353" s="582"/>
      <c r="AB1353" s="582"/>
    </row>
    <row r="1354" spans="6:28" ht="12.75" customHeight="1">
      <c r="F1354" s="582"/>
      <c r="G1354" s="582"/>
      <c r="H1354" s="582"/>
      <c r="I1354" s="582"/>
      <c r="J1354" s="582"/>
      <c r="K1354" s="582"/>
      <c r="L1354" s="582"/>
      <c r="M1354" s="582"/>
      <c r="N1354" s="582"/>
      <c r="O1354" s="582"/>
      <c r="P1354" s="582"/>
      <c r="Q1354" s="582"/>
      <c r="R1354" s="582"/>
      <c r="S1354" s="582"/>
      <c r="T1354" s="582"/>
      <c r="U1354" s="582"/>
      <c r="V1354" s="582"/>
      <c r="W1354" s="582"/>
      <c r="X1354" s="582"/>
      <c r="Y1354" s="582"/>
      <c r="Z1354" s="582"/>
      <c r="AA1354" s="582"/>
      <c r="AB1354" s="582"/>
    </row>
    <row r="1355" spans="6:28" ht="12.75" customHeight="1">
      <c r="F1355" s="582"/>
      <c r="G1355" s="582"/>
      <c r="H1355" s="582"/>
      <c r="I1355" s="582"/>
      <c r="J1355" s="582"/>
      <c r="K1355" s="582"/>
      <c r="L1355" s="582"/>
      <c r="M1355" s="582"/>
      <c r="N1355" s="582"/>
      <c r="O1355" s="582"/>
      <c r="P1355" s="582"/>
      <c r="Q1355" s="582"/>
      <c r="R1355" s="582"/>
      <c r="S1355" s="582"/>
      <c r="T1355" s="582"/>
      <c r="U1355" s="582"/>
      <c r="V1355" s="582"/>
      <c r="W1355" s="582"/>
      <c r="X1355" s="582"/>
      <c r="Y1355" s="582"/>
      <c r="Z1355" s="582"/>
      <c r="AA1355" s="582"/>
      <c r="AB1355" s="582"/>
    </row>
    <row r="1356" spans="6:28" ht="12.75" customHeight="1">
      <c r="F1356" s="582"/>
      <c r="G1356" s="582"/>
      <c r="H1356" s="582"/>
      <c r="I1356" s="582"/>
      <c r="J1356" s="582"/>
      <c r="K1356" s="582"/>
      <c r="L1356" s="582"/>
      <c r="M1356" s="582"/>
      <c r="N1356" s="582"/>
      <c r="O1356" s="582"/>
      <c r="P1356" s="582"/>
      <c r="Q1356" s="582"/>
      <c r="R1356" s="582"/>
      <c r="S1356" s="582"/>
      <c r="T1356" s="582"/>
      <c r="U1356" s="582"/>
      <c r="V1356" s="582"/>
      <c r="W1356" s="582"/>
      <c r="X1356" s="582"/>
      <c r="Y1356" s="582"/>
      <c r="Z1356" s="582"/>
      <c r="AA1356" s="582"/>
      <c r="AB1356" s="582"/>
    </row>
    <row r="1357" spans="6:28" ht="12.75" customHeight="1">
      <c r="F1357" s="582"/>
      <c r="G1357" s="582"/>
      <c r="H1357" s="582"/>
      <c r="I1357" s="582"/>
      <c r="J1357" s="582"/>
      <c r="K1357" s="582"/>
      <c r="L1357" s="582"/>
      <c r="M1357" s="582"/>
      <c r="N1357" s="582"/>
      <c r="O1357" s="582"/>
      <c r="P1357" s="582"/>
      <c r="Q1357" s="582"/>
      <c r="R1357" s="582"/>
      <c r="S1357" s="582"/>
      <c r="T1357" s="582"/>
      <c r="U1357" s="582"/>
      <c r="V1357" s="582"/>
      <c r="W1357" s="582"/>
      <c r="X1357" s="582"/>
      <c r="Y1357" s="582"/>
      <c r="Z1357" s="582"/>
      <c r="AA1357" s="582"/>
      <c r="AB1357" s="582"/>
    </row>
    <row r="1358" spans="6:28" ht="12.75" customHeight="1">
      <c r="F1358" s="582"/>
      <c r="G1358" s="582"/>
      <c r="H1358" s="582"/>
      <c r="I1358" s="582"/>
      <c r="J1358" s="582"/>
      <c r="K1358" s="582"/>
      <c r="L1358" s="582"/>
      <c r="M1358" s="582"/>
      <c r="N1358" s="582"/>
      <c r="O1358" s="582"/>
      <c r="P1358" s="582"/>
      <c r="Q1358" s="582"/>
      <c r="R1358" s="582"/>
      <c r="S1358" s="582"/>
      <c r="T1358" s="582"/>
      <c r="U1358" s="582"/>
      <c r="V1358" s="582"/>
      <c r="W1358" s="582"/>
      <c r="X1358" s="582"/>
      <c r="Y1358" s="582"/>
      <c r="Z1358" s="582"/>
      <c r="AA1358" s="582"/>
      <c r="AB1358" s="582"/>
    </row>
    <row r="1359" spans="6:28" ht="12.75" customHeight="1">
      <c r="F1359" s="582"/>
      <c r="G1359" s="582"/>
      <c r="H1359" s="582"/>
      <c r="I1359" s="582"/>
      <c r="J1359" s="582"/>
      <c r="K1359" s="582"/>
      <c r="L1359" s="582"/>
      <c r="M1359" s="582"/>
      <c r="N1359" s="582"/>
      <c r="O1359" s="582"/>
      <c r="P1359" s="582"/>
      <c r="Q1359" s="582"/>
      <c r="R1359" s="582"/>
      <c r="S1359" s="582"/>
      <c r="T1359" s="582"/>
      <c r="U1359" s="582"/>
      <c r="V1359" s="582"/>
      <c r="W1359" s="582"/>
      <c r="X1359" s="582"/>
      <c r="Y1359" s="582"/>
      <c r="Z1359" s="582"/>
      <c r="AA1359" s="582"/>
      <c r="AB1359" s="582"/>
    </row>
    <row r="1360" spans="6:28" ht="12.75" customHeight="1">
      <c r="F1360" s="582"/>
      <c r="G1360" s="582"/>
      <c r="H1360" s="582"/>
      <c r="I1360" s="582"/>
      <c r="J1360" s="582"/>
      <c r="K1360" s="582"/>
      <c r="L1360" s="582"/>
      <c r="M1360" s="582"/>
      <c r="N1360" s="582"/>
      <c r="O1360" s="582"/>
      <c r="P1360" s="582"/>
      <c r="Q1360" s="582"/>
      <c r="R1360" s="582"/>
      <c r="S1360" s="582"/>
      <c r="T1360" s="582"/>
      <c r="U1360" s="582"/>
      <c r="V1360" s="582"/>
      <c r="W1360" s="582"/>
      <c r="X1360" s="582"/>
      <c r="Y1360" s="582"/>
      <c r="Z1360" s="582"/>
      <c r="AA1360" s="582"/>
      <c r="AB1360" s="582"/>
    </row>
    <row r="1361" spans="6:28" ht="12.75" customHeight="1">
      <c r="F1361" s="582"/>
      <c r="G1361" s="582"/>
      <c r="H1361" s="582"/>
      <c r="I1361" s="582"/>
      <c r="J1361" s="582"/>
      <c r="K1361" s="582"/>
      <c r="L1361" s="582"/>
      <c r="M1361" s="582"/>
      <c r="N1361" s="582"/>
      <c r="O1361" s="582"/>
      <c r="P1361" s="582"/>
      <c r="Q1361" s="582"/>
      <c r="R1361" s="582"/>
      <c r="S1361" s="582"/>
      <c r="T1361" s="582"/>
      <c r="U1361" s="582"/>
      <c r="V1361" s="582"/>
      <c r="W1361" s="582"/>
      <c r="X1361" s="582"/>
      <c r="Y1361" s="582"/>
      <c r="Z1361" s="582"/>
      <c r="AA1361" s="582"/>
      <c r="AB1361" s="582"/>
    </row>
    <row r="1362" spans="6:28" ht="12.75" customHeight="1">
      <c r="F1362" s="582"/>
      <c r="G1362" s="582"/>
      <c r="H1362" s="582"/>
      <c r="I1362" s="582"/>
      <c r="J1362" s="582"/>
      <c r="K1362" s="582"/>
      <c r="L1362" s="582"/>
      <c r="M1362" s="582"/>
      <c r="N1362" s="582"/>
      <c r="O1362" s="582"/>
      <c r="P1362" s="582"/>
      <c r="Q1362" s="582"/>
      <c r="R1362" s="582"/>
      <c r="S1362" s="582"/>
      <c r="T1362" s="582"/>
      <c r="U1362" s="582"/>
      <c r="V1362" s="582"/>
      <c r="W1362" s="582"/>
      <c r="X1362" s="582"/>
      <c r="Y1362" s="582"/>
      <c r="Z1362" s="582"/>
      <c r="AA1362" s="582"/>
      <c r="AB1362" s="582"/>
    </row>
    <row r="1363" spans="6:28" ht="12.75" customHeight="1">
      <c r="F1363" s="582"/>
      <c r="G1363" s="582"/>
      <c r="H1363" s="582"/>
      <c r="I1363" s="582"/>
      <c r="J1363" s="582"/>
      <c r="K1363" s="582"/>
      <c r="L1363" s="582"/>
      <c r="M1363" s="582"/>
      <c r="N1363" s="582"/>
      <c r="O1363" s="582"/>
      <c r="P1363" s="582"/>
      <c r="Q1363" s="582"/>
      <c r="R1363" s="582"/>
      <c r="S1363" s="582"/>
      <c r="T1363" s="582"/>
      <c r="U1363" s="582"/>
      <c r="V1363" s="582"/>
      <c r="W1363" s="582"/>
      <c r="X1363" s="582"/>
      <c r="Y1363" s="582"/>
      <c r="Z1363" s="582"/>
      <c r="AA1363" s="582"/>
      <c r="AB1363" s="582"/>
    </row>
    <row r="1364" spans="6:28" ht="12.75" customHeight="1">
      <c r="F1364" s="582"/>
      <c r="G1364" s="582"/>
      <c r="H1364" s="582"/>
      <c r="I1364" s="582"/>
      <c r="J1364" s="582"/>
      <c r="K1364" s="582"/>
      <c r="L1364" s="582"/>
      <c r="M1364" s="582"/>
      <c r="N1364" s="582"/>
      <c r="O1364" s="582"/>
      <c r="P1364" s="582"/>
      <c r="Q1364" s="582"/>
      <c r="R1364" s="582"/>
      <c r="S1364" s="582"/>
      <c r="T1364" s="582"/>
      <c r="U1364" s="582"/>
      <c r="V1364" s="582"/>
      <c r="W1364" s="582"/>
      <c r="X1364" s="582"/>
      <c r="Y1364" s="582"/>
      <c r="Z1364" s="582"/>
      <c r="AA1364" s="582"/>
      <c r="AB1364" s="582"/>
    </row>
    <row r="1365" spans="6:28" ht="12.75" customHeight="1">
      <c r="F1365" s="582"/>
      <c r="G1365" s="582"/>
      <c r="H1365" s="582"/>
      <c r="I1365" s="582"/>
      <c r="J1365" s="582"/>
      <c r="K1365" s="582"/>
      <c r="L1365" s="582"/>
      <c r="M1365" s="582"/>
      <c r="N1365" s="582"/>
      <c r="O1365" s="582"/>
      <c r="P1365" s="582"/>
      <c r="Q1365" s="582"/>
      <c r="R1365" s="582"/>
      <c r="S1365" s="582"/>
      <c r="T1365" s="582"/>
      <c r="U1365" s="582"/>
      <c r="V1365" s="582"/>
      <c r="W1365" s="582"/>
      <c r="X1365" s="582"/>
      <c r="Y1365" s="582"/>
      <c r="Z1365" s="582"/>
      <c r="AA1365" s="582"/>
      <c r="AB1365" s="582"/>
    </row>
    <row r="1366" spans="6:28" ht="12.75" customHeight="1">
      <c r="F1366" s="582"/>
      <c r="G1366" s="582"/>
      <c r="H1366" s="582"/>
      <c r="I1366" s="582"/>
      <c r="J1366" s="582"/>
      <c r="K1366" s="582"/>
      <c r="L1366" s="582"/>
      <c r="M1366" s="582"/>
      <c r="N1366" s="582"/>
      <c r="O1366" s="582"/>
      <c r="P1366" s="582"/>
      <c r="Q1366" s="582"/>
      <c r="R1366" s="582"/>
      <c r="S1366" s="582"/>
      <c r="T1366" s="582"/>
      <c r="U1366" s="582"/>
      <c r="V1366" s="582"/>
      <c r="W1366" s="582"/>
      <c r="X1366" s="582"/>
      <c r="Y1366" s="582"/>
      <c r="Z1366" s="582"/>
      <c r="AA1366" s="582"/>
      <c r="AB1366" s="582"/>
    </row>
    <row r="1367" spans="6:28" ht="12.75" customHeight="1">
      <c r="F1367" s="582"/>
      <c r="G1367" s="582"/>
      <c r="H1367" s="582"/>
      <c r="I1367" s="582"/>
      <c r="J1367" s="582"/>
      <c r="K1367" s="582"/>
      <c r="L1367" s="582"/>
      <c r="M1367" s="582"/>
      <c r="N1367" s="582"/>
      <c r="O1367" s="582"/>
      <c r="P1367" s="582"/>
      <c r="Q1367" s="582"/>
      <c r="R1367" s="582"/>
      <c r="S1367" s="582"/>
      <c r="T1367" s="582"/>
      <c r="U1367" s="582"/>
      <c r="V1367" s="582"/>
      <c r="W1367" s="582"/>
      <c r="X1367" s="582"/>
      <c r="Y1367" s="582"/>
      <c r="Z1367" s="582"/>
      <c r="AA1367" s="582"/>
      <c r="AB1367" s="582"/>
    </row>
    <row r="1368" spans="6:28" ht="12.75" customHeight="1">
      <c r="F1368" s="582"/>
      <c r="G1368" s="582"/>
      <c r="H1368" s="582"/>
      <c r="I1368" s="582"/>
      <c r="J1368" s="582"/>
      <c r="K1368" s="582"/>
      <c r="L1368" s="582"/>
      <c r="M1368" s="582"/>
      <c r="N1368" s="582"/>
      <c r="O1368" s="582"/>
      <c r="P1368" s="582"/>
      <c r="Q1368" s="582"/>
      <c r="R1368" s="582"/>
      <c r="S1368" s="582"/>
      <c r="T1368" s="582"/>
      <c r="U1368" s="582"/>
      <c r="V1368" s="582"/>
      <c r="W1368" s="582"/>
      <c r="X1368" s="582"/>
      <c r="Y1368" s="582"/>
      <c r="Z1368" s="582"/>
      <c r="AA1368" s="582"/>
      <c r="AB1368" s="582"/>
    </row>
    <row r="1369" spans="6:28" ht="12.75" customHeight="1">
      <c r="F1369" s="582"/>
      <c r="G1369" s="582"/>
      <c r="H1369" s="582"/>
      <c r="I1369" s="582"/>
      <c r="J1369" s="582"/>
      <c r="K1369" s="582"/>
      <c r="L1369" s="582"/>
      <c r="M1369" s="582"/>
      <c r="N1369" s="582"/>
      <c r="O1369" s="582"/>
      <c r="P1369" s="582"/>
      <c r="Q1369" s="582"/>
      <c r="R1369" s="582"/>
      <c r="S1369" s="582"/>
      <c r="T1369" s="582"/>
      <c r="U1369" s="582"/>
      <c r="V1369" s="582"/>
      <c r="W1369" s="582"/>
      <c r="X1369" s="582"/>
      <c r="Y1369" s="582"/>
      <c r="Z1369" s="582"/>
      <c r="AA1369" s="582"/>
      <c r="AB1369" s="582"/>
    </row>
    <row r="1370" spans="6:28" ht="12.75" customHeight="1">
      <c r="F1370" s="582"/>
      <c r="G1370" s="582"/>
      <c r="H1370" s="582"/>
      <c r="I1370" s="582"/>
      <c r="J1370" s="582"/>
      <c r="K1370" s="582"/>
      <c r="L1370" s="582"/>
      <c r="M1370" s="582"/>
      <c r="N1370" s="582"/>
      <c r="O1370" s="582"/>
      <c r="P1370" s="582"/>
      <c r="Q1370" s="582"/>
      <c r="R1370" s="582"/>
      <c r="S1370" s="582"/>
      <c r="T1370" s="582"/>
      <c r="U1370" s="582"/>
      <c r="V1370" s="582"/>
      <c r="W1370" s="582"/>
      <c r="X1370" s="582"/>
      <c r="Y1370" s="582"/>
      <c r="Z1370" s="582"/>
      <c r="AA1370" s="582"/>
      <c r="AB1370" s="582"/>
    </row>
    <row r="1371" spans="6:28" ht="12.75" customHeight="1">
      <c r="F1371" s="582"/>
      <c r="G1371" s="582"/>
      <c r="H1371" s="582"/>
      <c r="I1371" s="582"/>
      <c r="J1371" s="582"/>
      <c r="K1371" s="582"/>
      <c r="L1371" s="582"/>
      <c r="M1371" s="582"/>
      <c r="N1371" s="582"/>
      <c r="O1371" s="582"/>
      <c r="P1371" s="582"/>
      <c r="Q1371" s="582"/>
      <c r="R1371" s="582"/>
      <c r="S1371" s="582"/>
      <c r="T1371" s="582"/>
      <c r="U1371" s="582"/>
      <c r="V1371" s="582"/>
      <c r="W1371" s="582"/>
      <c r="X1371" s="582"/>
      <c r="Y1371" s="582"/>
      <c r="Z1371" s="582"/>
      <c r="AA1371" s="582"/>
      <c r="AB1371" s="582"/>
    </row>
    <row r="1372" spans="6:28" ht="12.75" customHeight="1">
      <c r="F1372" s="582"/>
      <c r="G1372" s="582"/>
      <c r="H1372" s="582"/>
      <c r="I1372" s="582"/>
      <c r="J1372" s="582"/>
      <c r="K1372" s="582"/>
      <c r="L1372" s="582"/>
      <c r="M1372" s="582"/>
      <c r="N1372" s="582"/>
      <c r="O1372" s="582"/>
      <c r="P1372" s="582"/>
      <c r="Q1372" s="582"/>
      <c r="R1372" s="582"/>
      <c r="S1372" s="582"/>
      <c r="T1372" s="582"/>
      <c r="U1372" s="582"/>
      <c r="V1372" s="582"/>
      <c r="W1372" s="582"/>
      <c r="X1372" s="582"/>
      <c r="Y1372" s="582"/>
      <c r="Z1372" s="582"/>
      <c r="AA1372" s="582"/>
      <c r="AB1372" s="582"/>
    </row>
    <row r="1373" spans="6:28" ht="12.75" customHeight="1">
      <c r="F1373" s="582"/>
      <c r="G1373" s="582"/>
      <c r="H1373" s="582"/>
      <c r="I1373" s="582"/>
      <c r="J1373" s="582"/>
      <c r="K1373" s="582"/>
      <c r="L1373" s="582"/>
      <c r="M1373" s="582"/>
      <c r="N1373" s="582"/>
      <c r="O1373" s="582"/>
      <c r="P1373" s="582"/>
      <c r="Q1373" s="582"/>
      <c r="R1373" s="582"/>
      <c r="S1373" s="582"/>
      <c r="T1373" s="582"/>
      <c r="U1373" s="582"/>
      <c r="V1373" s="582"/>
      <c r="W1373" s="582"/>
      <c r="X1373" s="582"/>
      <c r="Y1373" s="582"/>
      <c r="Z1373" s="582"/>
      <c r="AA1373" s="582"/>
      <c r="AB1373" s="582"/>
    </row>
    <row r="1374" spans="6:28" ht="12.75" customHeight="1">
      <c r="F1374" s="582"/>
      <c r="G1374" s="582"/>
      <c r="H1374" s="582"/>
      <c r="I1374" s="582"/>
      <c r="J1374" s="582"/>
      <c r="K1374" s="582"/>
      <c r="L1374" s="582"/>
      <c r="M1374" s="582"/>
      <c r="N1374" s="582"/>
      <c r="O1374" s="582"/>
      <c r="P1374" s="582"/>
      <c r="Q1374" s="582"/>
      <c r="R1374" s="582"/>
      <c r="S1374" s="582"/>
      <c r="T1374" s="582"/>
      <c r="U1374" s="582"/>
      <c r="V1374" s="582"/>
      <c r="W1374" s="582"/>
      <c r="X1374" s="582"/>
      <c r="Y1374" s="582"/>
      <c r="Z1374" s="582"/>
      <c r="AA1374" s="582"/>
      <c r="AB1374" s="582"/>
    </row>
    <row r="1375" spans="6:28" ht="12.75" customHeight="1">
      <c r="F1375" s="582"/>
      <c r="G1375" s="582"/>
      <c r="H1375" s="582"/>
      <c r="I1375" s="582"/>
      <c r="J1375" s="582"/>
      <c r="K1375" s="582"/>
      <c r="L1375" s="582"/>
      <c r="M1375" s="582"/>
      <c r="N1375" s="582"/>
      <c r="O1375" s="582"/>
      <c r="P1375" s="582"/>
      <c r="Q1375" s="582"/>
      <c r="R1375" s="582"/>
      <c r="S1375" s="582"/>
      <c r="T1375" s="582"/>
      <c r="U1375" s="582"/>
      <c r="V1375" s="582"/>
      <c r="W1375" s="582"/>
      <c r="X1375" s="582"/>
      <c r="Y1375" s="582"/>
      <c r="Z1375" s="582"/>
      <c r="AA1375" s="582"/>
      <c r="AB1375" s="582"/>
    </row>
    <row r="1376" spans="6:28" ht="12.75" customHeight="1">
      <c r="F1376" s="582"/>
      <c r="G1376" s="582"/>
      <c r="H1376" s="582"/>
      <c r="I1376" s="582"/>
      <c r="J1376" s="582"/>
      <c r="K1376" s="582"/>
      <c r="L1376" s="582"/>
      <c r="M1376" s="582"/>
      <c r="N1376" s="582"/>
      <c r="O1376" s="582"/>
      <c r="P1376" s="582"/>
      <c r="Q1376" s="582"/>
      <c r="R1376" s="582"/>
      <c r="S1376" s="582"/>
      <c r="T1376" s="582"/>
      <c r="U1376" s="582"/>
      <c r="V1376" s="582"/>
      <c r="W1376" s="582"/>
      <c r="X1376" s="582"/>
      <c r="Y1376" s="582"/>
      <c r="Z1376" s="582"/>
      <c r="AA1376" s="582"/>
      <c r="AB1376" s="582"/>
    </row>
    <row r="1377" spans="6:28" ht="12.75" customHeight="1">
      <c r="F1377" s="582"/>
      <c r="G1377" s="582"/>
      <c r="H1377" s="582"/>
      <c r="I1377" s="582"/>
      <c r="J1377" s="582"/>
      <c r="K1377" s="582"/>
      <c r="L1377" s="582"/>
      <c r="M1377" s="582"/>
      <c r="N1377" s="582"/>
      <c r="O1377" s="582"/>
      <c r="P1377" s="582"/>
      <c r="Q1377" s="582"/>
      <c r="R1377" s="582"/>
      <c r="S1377" s="582"/>
      <c r="T1377" s="582"/>
      <c r="U1377" s="582"/>
      <c r="V1377" s="582"/>
      <c r="W1377" s="582"/>
      <c r="X1377" s="582"/>
      <c r="Y1377" s="582"/>
      <c r="Z1377" s="582"/>
      <c r="AA1377" s="582"/>
      <c r="AB1377" s="582"/>
    </row>
    <row r="1378" spans="6:28" ht="12.75" customHeight="1">
      <c r="F1378" s="582"/>
      <c r="G1378" s="582"/>
      <c r="H1378" s="582"/>
      <c r="I1378" s="582"/>
      <c r="J1378" s="582"/>
      <c r="K1378" s="582"/>
      <c r="L1378" s="582"/>
      <c r="M1378" s="582"/>
      <c r="N1378" s="582"/>
      <c r="O1378" s="582"/>
      <c r="P1378" s="582"/>
      <c r="Q1378" s="582"/>
      <c r="R1378" s="582"/>
      <c r="S1378" s="582"/>
      <c r="T1378" s="582"/>
      <c r="U1378" s="582"/>
      <c r="V1378" s="582"/>
      <c r="W1378" s="582"/>
      <c r="X1378" s="582"/>
      <c r="Y1378" s="582"/>
      <c r="Z1378" s="582"/>
      <c r="AA1378" s="582"/>
      <c r="AB1378" s="582"/>
    </row>
    <row r="1379" spans="6:28" ht="12.75" customHeight="1">
      <c r="F1379" s="582"/>
      <c r="G1379" s="582"/>
      <c r="H1379" s="582"/>
      <c r="I1379" s="582"/>
      <c r="J1379" s="582"/>
      <c r="K1379" s="582"/>
      <c r="L1379" s="582"/>
      <c r="M1379" s="582"/>
      <c r="N1379" s="582"/>
      <c r="O1379" s="582"/>
      <c r="P1379" s="582"/>
      <c r="Q1379" s="582"/>
      <c r="R1379" s="582"/>
      <c r="S1379" s="582"/>
      <c r="T1379" s="582"/>
      <c r="U1379" s="582"/>
      <c r="V1379" s="582"/>
      <c r="W1379" s="582"/>
      <c r="X1379" s="582"/>
      <c r="Y1379" s="582"/>
      <c r="Z1379" s="582"/>
      <c r="AA1379" s="582"/>
      <c r="AB1379" s="582"/>
    </row>
    <row r="1380" spans="6:28" ht="12.75" customHeight="1">
      <c r="F1380" s="582"/>
      <c r="G1380" s="582"/>
      <c r="H1380" s="582"/>
      <c r="I1380" s="582"/>
      <c r="J1380" s="582"/>
      <c r="K1380" s="582"/>
      <c r="L1380" s="582"/>
      <c r="M1380" s="582"/>
      <c r="N1380" s="582"/>
      <c r="O1380" s="582"/>
      <c r="P1380" s="582"/>
      <c r="Q1380" s="582"/>
      <c r="R1380" s="582"/>
      <c r="S1380" s="582"/>
      <c r="T1380" s="582"/>
      <c r="U1380" s="582"/>
      <c r="V1380" s="582"/>
      <c r="W1380" s="582"/>
      <c r="X1380" s="582"/>
      <c r="Y1380" s="582"/>
      <c r="Z1380" s="582"/>
      <c r="AA1380" s="582"/>
      <c r="AB1380" s="582"/>
    </row>
    <row r="1381" spans="6:28" ht="12.75" customHeight="1">
      <c r="F1381" s="582"/>
      <c r="G1381" s="582"/>
      <c r="H1381" s="582"/>
      <c r="I1381" s="582"/>
      <c r="J1381" s="582"/>
      <c r="K1381" s="582"/>
      <c r="L1381" s="582"/>
      <c r="M1381" s="582"/>
      <c r="N1381" s="582"/>
      <c r="O1381" s="582"/>
      <c r="P1381" s="582"/>
      <c r="Q1381" s="582"/>
      <c r="R1381" s="582"/>
      <c r="S1381" s="582"/>
      <c r="T1381" s="582"/>
      <c r="U1381" s="582"/>
      <c r="V1381" s="582"/>
      <c r="W1381" s="582"/>
      <c r="X1381" s="582"/>
      <c r="Y1381" s="582"/>
      <c r="Z1381" s="582"/>
      <c r="AA1381" s="582"/>
      <c r="AB1381" s="582"/>
    </row>
    <row r="1382" spans="6:28" ht="12.75" customHeight="1">
      <c r="F1382" s="582"/>
      <c r="G1382" s="582"/>
      <c r="H1382" s="582"/>
      <c r="I1382" s="582"/>
      <c r="J1382" s="582"/>
      <c r="K1382" s="582"/>
      <c r="L1382" s="582"/>
      <c r="M1382" s="582"/>
      <c r="N1382" s="582"/>
      <c r="O1382" s="582"/>
      <c r="P1382" s="582"/>
      <c r="Q1382" s="582"/>
      <c r="R1382" s="582"/>
      <c r="S1382" s="582"/>
      <c r="T1382" s="582"/>
      <c r="U1382" s="582"/>
      <c r="V1382" s="582"/>
      <c r="W1382" s="582"/>
      <c r="X1382" s="582"/>
      <c r="Y1382" s="582"/>
      <c r="Z1382" s="582"/>
      <c r="AA1382" s="582"/>
      <c r="AB1382" s="582"/>
    </row>
    <row r="1383" spans="6:28" ht="12.75" customHeight="1">
      <c r="F1383" s="582"/>
      <c r="G1383" s="582"/>
      <c r="H1383" s="582"/>
      <c r="I1383" s="582"/>
      <c r="J1383" s="582"/>
      <c r="K1383" s="582"/>
      <c r="L1383" s="582"/>
      <c r="M1383" s="582"/>
      <c r="N1383" s="582"/>
      <c r="O1383" s="582"/>
      <c r="P1383" s="582"/>
      <c r="Q1383" s="582"/>
      <c r="R1383" s="582"/>
      <c r="S1383" s="582"/>
      <c r="T1383" s="582"/>
      <c r="U1383" s="582"/>
      <c r="V1383" s="582"/>
      <c r="W1383" s="582"/>
      <c r="X1383" s="582"/>
      <c r="Y1383" s="582"/>
      <c r="Z1383" s="582"/>
      <c r="AA1383" s="582"/>
      <c r="AB1383" s="582"/>
    </row>
    <row r="1384" spans="6:28" ht="12.75" customHeight="1">
      <c r="F1384" s="582"/>
      <c r="G1384" s="582"/>
      <c r="H1384" s="582"/>
      <c r="I1384" s="582"/>
      <c r="J1384" s="582"/>
      <c r="K1384" s="582"/>
      <c r="L1384" s="582"/>
      <c r="M1384" s="582"/>
      <c r="N1384" s="582"/>
      <c r="O1384" s="582"/>
      <c r="P1384" s="582"/>
      <c r="Q1384" s="582"/>
      <c r="R1384" s="582"/>
      <c r="S1384" s="582"/>
      <c r="T1384" s="582"/>
      <c r="U1384" s="582"/>
      <c r="V1384" s="582"/>
      <c r="W1384" s="582"/>
      <c r="X1384" s="582"/>
      <c r="Y1384" s="582"/>
      <c r="Z1384" s="582"/>
      <c r="AA1384" s="582"/>
      <c r="AB1384" s="582"/>
    </row>
    <row r="1385" spans="6:28" ht="12.75" customHeight="1">
      <c r="F1385" s="582"/>
      <c r="G1385" s="582"/>
      <c r="H1385" s="582"/>
      <c r="I1385" s="582"/>
      <c r="J1385" s="582"/>
      <c r="K1385" s="582"/>
      <c r="L1385" s="582"/>
      <c r="M1385" s="582"/>
      <c r="N1385" s="582"/>
      <c r="O1385" s="582"/>
      <c r="P1385" s="582"/>
      <c r="Q1385" s="582"/>
      <c r="R1385" s="582"/>
      <c r="S1385" s="582"/>
      <c r="T1385" s="582"/>
      <c r="U1385" s="582"/>
      <c r="V1385" s="582"/>
      <c r="W1385" s="582"/>
      <c r="X1385" s="582"/>
      <c r="Y1385" s="582"/>
      <c r="Z1385" s="582"/>
      <c r="AA1385" s="582"/>
      <c r="AB1385" s="582"/>
    </row>
    <row r="1386" spans="6:28" ht="12.75" customHeight="1">
      <c r="F1386" s="582"/>
      <c r="G1386" s="582"/>
      <c r="H1386" s="582"/>
      <c r="I1386" s="582"/>
      <c r="J1386" s="582"/>
      <c r="K1386" s="582"/>
      <c r="L1386" s="582"/>
      <c r="M1386" s="582"/>
      <c r="N1386" s="582"/>
      <c r="O1386" s="582"/>
      <c r="P1386" s="582"/>
      <c r="Q1386" s="582"/>
      <c r="R1386" s="582"/>
      <c r="S1386" s="582"/>
      <c r="T1386" s="582"/>
      <c r="U1386" s="582"/>
      <c r="V1386" s="582"/>
      <c r="W1386" s="582"/>
      <c r="X1386" s="582"/>
      <c r="Y1386" s="582"/>
      <c r="Z1386" s="582"/>
      <c r="AA1386" s="582"/>
      <c r="AB1386" s="582"/>
    </row>
    <row r="1387" spans="6:28" ht="12.75" customHeight="1">
      <c r="F1387" s="582"/>
      <c r="G1387" s="582"/>
      <c r="H1387" s="582"/>
      <c r="I1387" s="582"/>
      <c r="J1387" s="582"/>
      <c r="K1387" s="582"/>
      <c r="L1387" s="582"/>
      <c r="M1387" s="582"/>
      <c r="N1387" s="582"/>
      <c r="O1387" s="582"/>
      <c r="P1387" s="582"/>
      <c r="Q1387" s="582"/>
      <c r="R1387" s="582"/>
      <c r="S1387" s="582"/>
      <c r="T1387" s="582"/>
      <c r="U1387" s="582"/>
      <c r="V1387" s="582"/>
      <c r="W1387" s="582"/>
      <c r="X1387" s="582"/>
      <c r="Y1387" s="582"/>
      <c r="Z1387" s="582"/>
      <c r="AA1387" s="582"/>
      <c r="AB1387" s="582"/>
    </row>
    <row r="1388" spans="6:28" ht="12.75" customHeight="1">
      <c r="F1388" s="582"/>
      <c r="G1388" s="582"/>
      <c r="H1388" s="582"/>
      <c r="I1388" s="582"/>
      <c r="J1388" s="582"/>
      <c r="K1388" s="582"/>
      <c r="L1388" s="582"/>
      <c r="M1388" s="582"/>
      <c r="N1388" s="582"/>
      <c r="O1388" s="582"/>
      <c r="P1388" s="582"/>
      <c r="Q1388" s="582"/>
      <c r="R1388" s="582"/>
      <c r="S1388" s="582"/>
      <c r="T1388" s="582"/>
      <c r="U1388" s="582"/>
      <c r="V1388" s="582"/>
      <c r="W1388" s="582"/>
      <c r="X1388" s="582"/>
      <c r="Y1388" s="582"/>
      <c r="Z1388" s="582"/>
      <c r="AA1388" s="582"/>
      <c r="AB1388" s="582"/>
    </row>
    <row r="1389" spans="6:28" ht="12.75" customHeight="1">
      <c r="F1389" s="582"/>
      <c r="G1389" s="582"/>
      <c r="H1389" s="582"/>
      <c r="I1389" s="582"/>
      <c r="J1389" s="582"/>
      <c r="K1389" s="582"/>
      <c r="L1389" s="582"/>
      <c r="M1389" s="582"/>
      <c r="N1389" s="582"/>
      <c r="O1389" s="582"/>
      <c r="P1389" s="582"/>
      <c r="Q1389" s="582"/>
      <c r="R1389" s="582"/>
      <c r="S1389" s="582"/>
      <c r="T1389" s="582"/>
      <c r="U1389" s="582"/>
      <c r="V1389" s="582"/>
      <c r="W1389" s="582"/>
      <c r="X1389" s="582"/>
      <c r="Y1389" s="582"/>
      <c r="Z1389" s="582"/>
      <c r="AA1389" s="582"/>
      <c r="AB1389" s="582"/>
    </row>
    <row r="1390" spans="6:28" ht="12.75" customHeight="1">
      <c r="F1390" s="582"/>
      <c r="G1390" s="582"/>
      <c r="H1390" s="582"/>
      <c r="I1390" s="582"/>
      <c r="J1390" s="582"/>
      <c r="K1390" s="582"/>
      <c r="L1390" s="582"/>
      <c r="M1390" s="582"/>
      <c r="N1390" s="582"/>
      <c r="O1390" s="582"/>
      <c r="P1390" s="582"/>
      <c r="Q1390" s="582"/>
      <c r="R1390" s="582"/>
      <c r="S1390" s="582"/>
      <c r="T1390" s="582"/>
      <c r="U1390" s="582"/>
      <c r="V1390" s="582"/>
      <c r="W1390" s="582"/>
      <c r="X1390" s="582"/>
      <c r="Y1390" s="582"/>
      <c r="Z1390" s="582"/>
      <c r="AA1390" s="582"/>
      <c r="AB1390" s="582"/>
    </row>
    <row r="1391" spans="6:28" ht="12.75" customHeight="1">
      <c r="F1391" s="582"/>
      <c r="G1391" s="582"/>
      <c r="H1391" s="582"/>
      <c r="I1391" s="582"/>
      <c r="J1391" s="582"/>
      <c r="K1391" s="582"/>
      <c r="L1391" s="582"/>
      <c r="M1391" s="582"/>
      <c r="N1391" s="582"/>
      <c r="O1391" s="582"/>
      <c r="P1391" s="582"/>
      <c r="Q1391" s="582"/>
      <c r="R1391" s="582"/>
      <c r="S1391" s="582"/>
      <c r="T1391" s="582"/>
      <c r="U1391" s="582"/>
      <c r="V1391" s="582"/>
      <c r="W1391" s="582"/>
      <c r="X1391" s="582"/>
      <c r="Y1391" s="582"/>
      <c r="Z1391" s="582"/>
      <c r="AA1391" s="582"/>
      <c r="AB1391" s="582"/>
    </row>
    <row r="1392" spans="6:28" ht="12.75" customHeight="1">
      <c r="F1392" s="582"/>
      <c r="G1392" s="582"/>
      <c r="H1392" s="582"/>
      <c r="I1392" s="582"/>
      <c r="J1392" s="582"/>
      <c r="K1392" s="582"/>
      <c r="L1392" s="582"/>
      <c r="M1392" s="582"/>
      <c r="N1392" s="582"/>
      <c r="O1392" s="582"/>
      <c r="P1392" s="582"/>
      <c r="Q1392" s="582"/>
      <c r="R1392" s="582"/>
      <c r="S1392" s="582"/>
      <c r="T1392" s="582"/>
      <c r="U1392" s="582"/>
      <c r="V1392" s="582"/>
      <c r="W1392" s="582"/>
      <c r="X1392" s="582"/>
      <c r="Y1392" s="582"/>
      <c r="Z1392" s="582"/>
      <c r="AA1392" s="582"/>
      <c r="AB1392" s="582"/>
    </row>
    <row r="1393" spans="6:28" ht="12.75" customHeight="1">
      <c r="F1393" s="582"/>
      <c r="G1393" s="582"/>
      <c r="H1393" s="582"/>
      <c r="I1393" s="582"/>
      <c r="J1393" s="582"/>
      <c r="K1393" s="582"/>
      <c r="L1393" s="582"/>
      <c r="M1393" s="582"/>
      <c r="N1393" s="582"/>
      <c r="O1393" s="582"/>
      <c r="P1393" s="582"/>
      <c r="Q1393" s="582"/>
      <c r="R1393" s="582"/>
      <c r="S1393" s="582"/>
      <c r="T1393" s="582"/>
      <c r="U1393" s="582"/>
      <c r="V1393" s="582"/>
      <c r="W1393" s="582"/>
      <c r="X1393" s="582"/>
      <c r="Y1393" s="582"/>
      <c r="Z1393" s="582"/>
      <c r="AA1393" s="582"/>
      <c r="AB1393" s="582"/>
    </row>
    <row r="1394" spans="6:28" ht="12.75" customHeight="1">
      <c r="F1394" s="582"/>
      <c r="G1394" s="582"/>
      <c r="H1394" s="582"/>
      <c r="I1394" s="582"/>
      <c r="J1394" s="582"/>
      <c r="K1394" s="582"/>
      <c r="L1394" s="582"/>
      <c r="M1394" s="582"/>
      <c r="N1394" s="582"/>
      <c r="O1394" s="582"/>
      <c r="P1394" s="582"/>
      <c r="Q1394" s="582"/>
      <c r="R1394" s="582"/>
      <c r="S1394" s="582"/>
      <c r="T1394" s="582"/>
      <c r="U1394" s="582"/>
      <c r="V1394" s="582"/>
      <c r="W1394" s="582"/>
      <c r="X1394" s="582"/>
      <c r="Y1394" s="582"/>
      <c r="Z1394" s="582"/>
      <c r="AA1394" s="582"/>
      <c r="AB1394" s="582"/>
    </row>
    <row r="1395" spans="6:28" ht="12.75" customHeight="1">
      <c r="F1395" s="582"/>
      <c r="G1395" s="582"/>
      <c r="H1395" s="582"/>
      <c r="I1395" s="582"/>
      <c r="J1395" s="582"/>
      <c r="K1395" s="582"/>
      <c r="L1395" s="582"/>
      <c r="M1395" s="582"/>
      <c r="N1395" s="582"/>
      <c r="O1395" s="582"/>
      <c r="P1395" s="582"/>
      <c r="Q1395" s="582"/>
      <c r="R1395" s="582"/>
      <c r="S1395" s="582"/>
      <c r="T1395" s="582"/>
      <c r="U1395" s="582"/>
      <c r="V1395" s="582"/>
      <c r="W1395" s="582"/>
      <c r="X1395" s="582"/>
      <c r="Y1395" s="582"/>
      <c r="Z1395" s="582"/>
      <c r="AA1395" s="582"/>
      <c r="AB1395" s="582"/>
    </row>
    <row r="1396" spans="6:28" ht="12.75" customHeight="1">
      <c r="F1396" s="582"/>
      <c r="G1396" s="582"/>
      <c r="H1396" s="582"/>
      <c r="I1396" s="582"/>
      <c r="J1396" s="582"/>
      <c r="K1396" s="582"/>
      <c r="L1396" s="582"/>
      <c r="M1396" s="582"/>
      <c r="N1396" s="582"/>
      <c r="O1396" s="582"/>
      <c r="P1396" s="582"/>
      <c r="Q1396" s="582"/>
      <c r="R1396" s="582"/>
      <c r="S1396" s="582"/>
      <c r="T1396" s="582"/>
      <c r="U1396" s="582"/>
      <c r="V1396" s="582"/>
      <c r="W1396" s="582"/>
      <c r="X1396" s="582"/>
      <c r="Y1396" s="582"/>
      <c r="Z1396" s="582"/>
      <c r="AA1396" s="582"/>
      <c r="AB1396" s="582"/>
    </row>
    <row r="1397" spans="6:28" ht="12.75" customHeight="1">
      <c r="F1397" s="582"/>
      <c r="G1397" s="582"/>
      <c r="H1397" s="582"/>
      <c r="I1397" s="582"/>
      <c r="J1397" s="582"/>
      <c r="K1397" s="582"/>
      <c r="L1397" s="582"/>
      <c r="M1397" s="582"/>
      <c r="N1397" s="582"/>
      <c r="O1397" s="582"/>
      <c r="P1397" s="582"/>
      <c r="Q1397" s="582"/>
      <c r="R1397" s="582"/>
      <c r="S1397" s="582"/>
      <c r="T1397" s="582"/>
      <c r="U1397" s="582"/>
      <c r="V1397" s="582"/>
      <c r="W1397" s="582"/>
      <c r="X1397" s="582"/>
      <c r="Y1397" s="582"/>
      <c r="Z1397" s="582"/>
      <c r="AA1397" s="582"/>
      <c r="AB1397" s="582"/>
    </row>
    <row r="1398" spans="6:28" ht="12.75" customHeight="1">
      <c r="F1398" s="582"/>
      <c r="G1398" s="582"/>
      <c r="H1398" s="582"/>
      <c r="I1398" s="582"/>
      <c r="J1398" s="582"/>
      <c r="K1398" s="582"/>
      <c r="L1398" s="582"/>
      <c r="M1398" s="582"/>
      <c r="N1398" s="582"/>
      <c r="O1398" s="582"/>
      <c r="P1398" s="582"/>
      <c r="Q1398" s="582"/>
      <c r="R1398" s="582"/>
      <c r="S1398" s="582"/>
      <c r="T1398" s="582"/>
      <c r="U1398" s="582"/>
      <c r="V1398" s="582"/>
      <c r="W1398" s="582"/>
      <c r="X1398" s="582"/>
      <c r="Y1398" s="582"/>
      <c r="Z1398" s="582"/>
      <c r="AA1398" s="582"/>
      <c r="AB1398" s="582"/>
    </row>
    <row r="1399" spans="6:28" ht="12.75" customHeight="1">
      <c r="F1399" s="582"/>
      <c r="G1399" s="582"/>
      <c r="H1399" s="582"/>
      <c r="I1399" s="582"/>
      <c r="J1399" s="582"/>
      <c r="K1399" s="582"/>
      <c r="L1399" s="582"/>
      <c r="M1399" s="582"/>
      <c r="N1399" s="582"/>
      <c r="O1399" s="582"/>
      <c r="P1399" s="582"/>
      <c r="Q1399" s="582"/>
      <c r="R1399" s="582"/>
      <c r="S1399" s="582"/>
      <c r="T1399" s="582"/>
      <c r="U1399" s="582"/>
      <c r="V1399" s="582"/>
      <c r="W1399" s="582"/>
      <c r="X1399" s="582"/>
      <c r="Y1399" s="582"/>
      <c r="Z1399" s="582"/>
      <c r="AA1399" s="582"/>
      <c r="AB1399" s="582"/>
    </row>
    <row r="1400" spans="6:28" ht="12.75" customHeight="1">
      <c r="F1400" s="582"/>
      <c r="G1400" s="582"/>
      <c r="H1400" s="582"/>
      <c r="I1400" s="582"/>
      <c r="J1400" s="582"/>
      <c r="K1400" s="582"/>
      <c r="L1400" s="582"/>
      <c r="M1400" s="582"/>
      <c r="N1400" s="582"/>
      <c r="O1400" s="582"/>
      <c r="P1400" s="582"/>
      <c r="Q1400" s="582"/>
      <c r="R1400" s="582"/>
      <c r="S1400" s="582"/>
      <c r="T1400" s="582"/>
      <c r="U1400" s="582"/>
      <c r="V1400" s="582"/>
      <c r="W1400" s="582"/>
      <c r="X1400" s="582"/>
      <c r="Y1400" s="582"/>
      <c r="Z1400" s="582"/>
      <c r="AA1400" s="582"/>
      <c r="AB1400" s="582"/>
    </row>
    <row r="1401" spans="6:28" ht="12.75" customHeight="1">
      <c r="F1401" s="582"/>
      <c r="G1401" s="582"/>
      <c r="H1401" s="582"/>
      <c r="I1401" s="582"/>
      <c r="J1401" s="582"/>
      <c r="K1401" s="582"/>
      <c r="L1401" s="582"/>
      <c r="M1401" s="582"/>
      <c r="N1401" s="582"/>
      <c r="O1401" s="582"/>
      <c r="P1401" s="582"/>
      <c r="Q1401" s="582"/>
      <c r="R1401" s="582"/>
      <c r="S1401" s="582"/>
      <c r="T1401" s="582"/>
      <c r="U1401" s="582"/>
      <c r="V1401" s="582"/>
      <c r="W1401" s="582"/>
      <c r="X1401" s="582"/>
      <c r="Y1401" s="582"/>
      <c r="Z1401" s="582"/>
      <c r="AA1401" s="582"/>
      <c r="AB1401" s="582"/>
    </row>
    <row r="1402" spans="6:28" ht="12.75" customHeight="1">
      <c r="F1402" s="582"/>
      <c r="G1402" s="582"/>
      <c r="H1402" s="582"/>
      <c r="I1402" s="582"/>
      <c r="J1402" s="582"/>
      <c r="K1402" s="582"/>
      <c r="L1402" s="582"/>
      <c r="M1402" s="582"/>
      <c r="N1402" s="582"/>
      <c r="O1402" s="582"/>
      <c r="P1402" s="582"/>
      <c r="Q1402" s="582"/>
      <c r="R1402" s="582"/>
      <c r="S1402" s="582"/>
      <c r="T1402" s="582"/>
      <c r="U1402" s="582"/>
      <c r="V1402" s="582"/>
      <c r="W1402" s="582"/>
      <c r="X1402" s="582"/>
      <c r="Y1402" s="582"/>
      <c r="Z1402" s="582"/>
      <c r="AA1402" s="582"/>
      <c r="AB1402" s="582"/>
    </row>
    <row r="1403" spans="6:28" ht="12.75" customHeight="1">
      <c r="F1403" s="582"/>
      <c r="G1403" s="582"/>
      <c r="H1403" s="582"/>
      <c r="I1403" s="582"/>
      <c r="J1403" s="582"/>
      <c r="K1403" s="582"/>
      <c r="L1403" s="582"/>
      <c r="M1403" s="582"/>
      <c r="N1403" s="582"/>
      <c r="O1403" s="582"/>
      <c r="P1403" s="582"/>
      <c r="Q1403" s="582"/>
      <c r="R1403" s="582"/>
      <c r="S1403" s="582"/>
      <c r="T1403" s="582"/>
      <c r="U1403" s="582"/>
      <c r="V1403" s="582"/>
      <c r="W1403" s="582"/>
      <c r="X1403" s="582"/>
      <c r="Y1403" s="582"/>
      <c r="Z1403" s="582"/>
      <c r="AA1403" s="582"/>
      <c r="AB1403" s="582"/>
    </row>
    <row r="1404" spans="6:28" ht="12.75" customHeight="1">
      <c r="F1404" s="582"/>
      <c r="G1404" s="582"/>
      <c r="H1404" s="582"/>
      <c r="I1404" s="582"/>
      <c r="J1404" s="582"/>
      <c r="K1404" s="582"/>
      <c r="L1404" s="582"/>
      <c r="M1404" s="582"/>
      <c r="N1404" s="582"/>
      <c r="O1404" s="582"/>
      <c r="P1404" s="582"/>
      <c r="Q1404" s="582"/>
      <c r="R1404" s="582"/>
      <c r="S1404" s="582"/>
      <c r="T1404" s="582"/>
      <c r="U1404" s="582"/>
      <c r="V1404" s="582"/>
      <c r="W1404" s="582"/>
      <c r="X1404" s="582"/>
      <c r="Y1404" s="582"/>
      <c r="Z1404" s="582"/>
      <c r="AA1404" s="582"/>
      <c r="AB1404" s="582"/>
    </row>
    <row r="1405" spans="6:28" ht="12.75" customHeight="1">
      <c r="F1405" s="582"/>
      <c r="G1405" s="582"/>
      <c r="H1405" s="582"/>
      <c r="I1405" s="582"/>
      <c r="J1405" s="582"/>
      <c r="K1405" s="582"/>
      <c r="L1405" s="582"/>
      <c r="M1405" s="582"/>
      <c r="N1405" s="582"/>
      <c r="O1405" s="582"/>
      <c r="P1405" s="582"/>
      <c r="Q1405" s="582"/>
      <c r="R1405" s="582"/>
      <c r="S1405" s="582"/>
      <c r="T1405" s="582"/>
      <c r="U1405" s="582"/>
      <c r="V1405" s="582"/>
      <c r="W1405" s="582"/>
      <c r="X1405" s="582"/>
      <c r="Y1405" s="582"/>
      <c r="Z1405" s="582"/>
      <c r="AA1405" s="582"/>
      <c r="AB1405" s="582"/>
    </row>
    <row r="1406" spans="6:28" ht="12.75" customHeight="1">
      <c r="F1406" s="582"/>
      <c r="G1406" s="582"/>
      <c r="H1406" s="582"/>
      <c r="I1406" s="582"/>
      <c r="J1406" s="582"/>
      <c r="K1406" s="582"/>
      <c r="L1406" s="582"/>
      <c r="M1406" s="582"/>
      <c r="N1406" s="582"/>
      <c r="O1406" s="582"/>
      <c r="P1406" s="582"/>
      <c r="Q1406" s="582"/>
      <c r="R1406" s="582"/>
      <c r="S1406" s="582"/>
      <c r="T1406" s="582"/>
      <c r="U1406" s="582"/>
      <c r="V1406" s="582"/>
      <c r="W1406" s="582"/>
      <c r="X1406" s="582"/>
      <c r="Y1406" s="582"/>
      <c r="Z1406" s="582"/>
      <c r="AA1406" s="582"/>
      <c r="AB1406" s="582"/>
    </row>
    <row r="1407" spans="6:28" ht="12.75" customHeight="1">
      <c r="F1407" s="582"/>
      <c r="G1407" s="582"/>
      <c r="H1407" s="582"/>
      <c r="I1407" s="582"/>
      <c r="J1407" s="582"/>
      <c r="K1407" s="582"/>
      <c r="L1407" s="582"/>
      <c r="M1407" s="582"/>
      <c r="N1407" s="582"/>
      <c r="O1407" s="582"/>
      <c r="P1407" s="582"/>
      <c r="Q1407" s="582"/>
      <c r="R1407" s="582"/>
      <c r="S1407" s="582"/>
      <c r="T1407" s="582"/>
      <c r="U1407" s="582"/>
      <c r="V1407" s="582"/>
      <c r="W1407" s="582"/>
      <c r="X1407" s="582"/>
      <c r="Y1407" s="582"/>
      <c r="Z1407" s="582"/>
      <c r="AA1407" s="582"/>
      <c r="AB1407" s="582"/>
    </row>
    <row r="1408" spans="6:28" ht="12.75" customHeight="1">
      <c r="F1408" s="582"/>
      <c r="G1408" s="582"/>
      <c r="H1408" s="582"/>
      <c r="I1408" s="582"/>
      <c r="J1408" s="582"/>
      <c r="K1408" s="582"/>
      <c r="L1408" s="582"/>
      <c r="M1408" s="582"/>
      <c r="N1408" s="582"/>
      <c r="O1408" s="582"/>
      <c r="P1408" s="582"/>
      <c r="Q1408" s="582"/>
      <c r="R1408" s="582"/>
      <c r="S1408" s="582"/>
      <c r="T1408" s="582"/>
      <c r="U1408" s="582"/>
      <c r="V1408" s="582"/>
      <c r="W1408" s="582"/>
      <c r="X1408" s="582"/>
      <c r="Y1408" s="582"/>
      <c r="Z1408" s="582"/>
      <c r="AA1408" s="582"/>
      <c r="AB1408" s="582"/>
    </row>
    <row r="1409" spans="6:28" ht="12.75" customHeight="1">
      <c r="F1409" s="582"/>
      <c r="G1409" s="582"/>
      <c r="H1409" s="582"/>
      <c r="I1409" s="582"/>
      <c r="J1409" s="582"/>
      <c r="K1409" s="582"/>
      <c r="L1409" s="582"/>
      <c r="M1409" s="582"/>
      <c r="N1409" s="582"/>
      <c r="O1409" s="582"/>
      <c r="P1409" s="582"/>
      <c r="Q1409" s="582"/>
      <c r="R1409" s="582"/>
      <c r="S1409" s="582"/>
      <c r="T1409" s="582"/>
      <c r="U1409" s="582"/>
      <c r="V1409" s="582"/>
      <c r="W1409" s="582"/>
      <c r="X1409" s="582"/>
      <c r="Y1409" s="582"/>
      <c r="Z1409" s="582"/>
      <c r="AA1409" s="582"/>
      <c r="AB1409" s="582"/>
    </row>
    <row r="1410" spans="6:28" ht="12.75" customHeight="1">
      <c r="F1410" s="582"/>
      <c r="G1410" s="582"/>
      <c r="H1410" s="582"/>
      <c r="I1410" s="582"/>
      <c r="J1410" s="582"/>
      <c r="K1410" s="582"/>
      <c r="L1410" s="582"/>
      <c r="M1410" s="582"/>
      <c r="N1410" s="582"/>
      <c r="O1410" s="582"/>
      <c r="P1410" s="582"/>
      <c r="Q1410" s="582"/>
      <c r="R1410" s="582"/>
      <c r="S1410" s="582"/>
      <c r="T1410" s="582"/>
      <c r="U1410" s="582"/>
      <c r="V1410" s="582"/>
      <c r="W1410" s="582"/>
      <c r="X1410" s="582"/>
      <c r="Y1410" s="582"/>
      <c r="Z1410" s="582"/>
      <c r="AA1410" s="582"/>
      <c r="AB1410" s="582"/>
    </row>
    <row r="1411" spans="6:28" ht="12.75" customHeight="1">
      <c r="F1411" s="582"/>
      <c r="G1411" s="582"/>
      <c r="H1411" s="582"/>
      <c r="I1411" s="582"/>
      <c r="J1411" s="582"/>
      <c r="K1411" s="582"/>
      <c r="L1411" s="582"/>
      <c r="M1411" s="582"/>
      <c r="N1411" s="582"/>
      <c r="O1411" s="582"/>
      <c r="P1411" s="582"/>
      <c r="Q1411" s="582"/>
      <c r="R1411" s="582"/>
      <c r="S1411" s="582"/>
      <c r="T1411" s="582"/>
      <c r="U1411" s="582"/>
      <c r="V1411" s="582"/>
      <c r="W1411" s="582"/>
      <c r="X1411" s="582"/>
      <c r="Y1411" s="582"/>
      <c r="Z1411" s="582"/>
      <c r="AA1411" s="582"/>
      <c r="AB1411" s="582"/>
    </row>
    <row r="1412" spans="6:28" ht="12.75" customHeight="1">
      <c r="F1412" s="582"/>
      <c r="G1412" s="582"/>
      <c r="H1412" s="582"/>
      <c r="I1412" s="582"/>
      <c r="J1412" s="582"/>
      <c r="K1412" s="582"/>
      <c r="L1412" s="582"/>
      <c r="M1412" s="582"/>
      <c r="N1412" s="582"/>
      <c r="O1412" s="582"/>
      <c r="P1412" s="582"/>
      <c r="Q1412" s="582"/>
      <c r="R1412" s="582"/>
      <c r="S1412" s="582"/>
      <c r="T1412" s="582"/>
      <c r="U1412" s="582"/>
      <c r="V1412" s="582"/>
      <c r="W1412" s="582"/>
      <c r="X1412" s="582"/>
      <c r="Y1412" s="582"/>
      <c r="Z1412" s="582"/>
      <c r="AA1412" s="582"/>
      <c r="AB1412" s="582"/>
    </row>
    <row r="1413" spans="6:28" ht="12.75" customHeight="1">
      <c r="F1413" s="582"/>
      <c r="G1413" s="582"/>
      <c r="H1413" s="582"/>
      <c r="I1413" s="582"/>
      <c r="J1413" s="582"/>
      <c r="K1413" s="582"/>
      <c r="L1413" s="582"/>
      <c r="M1413" s="582"/>
      <c r="N1413" s="582"/>
      <c r="O1413" s="582"/>
      <c r="P1413" s="582"/>
      <c r="Q1413" s="582"/>
      <c r="R1413" s="582"/>
      <c r="S1413" s="582"/>
      <c r="T1413" s="582"/>
      <c r="U1413" s="582"/>
      <c r="V1413" s="582"/>
      <c r="W1413" s="582"/>
      <c r="X1413" s="582"/>
      <c r="Y1413" s="582"/>
      <c r="Z1413" s="582"/>
      <c r="AA1413" s="582"/>
      <c r="AB1413" s="582"/>
    </row>
    <row r="1414" spans="6:28" ht="12.75" customHeight="1">
      <c r="F1414" s="582"/>
      <c r="G1414" s="582"/>
      <c r="H1414" s="582"/>
      <c r="I1414" s="582"/>
      <c r="J1414" s="582"/>
      <c r="K1414" s="582"/>
      <c r="L1414" s="582"/>
      <c r="M1414" s="582"/>
      <c r="N1414" s="582"/>
      <c r="O1414" s="582"/>
      <c r="P1414" s="582"/>
      <c r="Q1414" s="582"/>
      <c r="R1414" s="582"/>
      <c r="S1414" s="582"/>
      <c r="T1414" s="582"/>
      <c r="U1414" s="582"/>
      <c r="V1414" s="582"/>
      <c r="W1414" s="582"/>
      <c r="X1414" s="582"/>
      <c r="Y1414" s="582"/>
      <c r="Z1414" s="582"/>
      <c r="AA1414" s="582"/>
      <c r="AB1414" s="582"/>
    </row>
    <row r="1415" spans="6:28" ht="12.75" customHeight="1">
      <c r="F1415" s="582"/>
      <c r="G1415" s="582"/>
      <c r="H1415" s="582"/>
      <c r="I1415" s="582"/>
      <c r="J1415" s="582"/>
      <c r="K1415" s="582"/>
      <c r="L1415" s="582"/>
      <c r="M1415" s="582"/>
      <c r="N1415" s="582"/>
      <c r="O1415" s="582"/>
      <c r="P1415" s="582"/>
      <c r="Q1415" s="582"/>
      <c r="R1415" s="582"/>
      <c r="S1415" s="582"/>
      <c r="T1415" s="582"/>
      <c r="U1415" s="582"/>
      <c r="V1415" s="582"/>
      <c r="W1415" s="582"/>
      <c r="X1415" s="582"/>
      <c r="Y1415" s="582"/>
      <c r="Z1415" s="582"/>
      <c r="AA1415" s="582"/>
      <c r="AB1415" s="582"/>
    </row>
    <row r="1416" spans="6:28" ht="12.75" customHeight="1">
      <c r="F1416" s="582"/>
      <c r="G1416" s="582"/>
      <c r="H1416" s="582"/>
      <c r="I1416" s="582"/>
      <c r="J1416" s="582"/>
      <c r="K1416" s="582"/>
      <c r="L1416" s="582"/>
      <c r="M1416" s="582"/>
      <c r="N1416" s="582"/>
      <c r="O1416" s="582"/>
      <c r="P1416" s="582"/>
      <c r="Q1416" s="582"/>
      <c r="R1416" s="582"/>
      <c r="S1416" s="582"/>
      <c r="T1416" s="582"/>
      <c r="U1416" s="582"/>
      <c r="V1416" s="582"/>
      <c r="W1416" s="582"/>
      <c r="X1416" s="582"/>
      <c r="Y1416" s="582"/>
      <c r="Z1416" s="582"/>
      <c r="AA1416" s="582"/>
      <c r="AB1416" s="582"/>
    </row>
    <row r="1417" spans="6:28" ht="12.75" customHeight="1">
      <c r="F1417" s="582"/>
      <c r="G1417" s="582"/>
      <c r="H1417" s="582"/>
      <c r="I1417" s="582"/>
      <c r="J1417" s="582"/>
      <c r="K1417" s="582"/>
      <c r="L1417" s="582"/>
      <c r="M1417" s="582"/>
      <c r="N1417" s="582"/>
      <c r="O1417" s="582"/>
      <c r="P1417" s="582"/>
      <c r="Q1417" s="582"/>
      <c r="R1417" s="582"/>
      <c r="S1417" s="582"/>
      <c r="T1417" s="582"/>
      <c r="U1417" s="582"/>
      <c r="V1417" s="582"/>
      <c r="W1417" s="582"/>
      <c r="X1417" s="582"/>
      <c r="Y1417" s="582"/>
      <c r="Z1417" s="582"/>
      <c r="AA1417" s="582"/>
      <c r="AB1417" s="582"/>
    </row>
    <row r="1418" spans="6:28" ht="12.75" customHeight="1">
      <c r="F1418" s="582"/>
      <c r="G1418" s="582"/>
      <c r="H1418" s="582"/>
      <c r="I1418" s="582"/>
      <c r="J1418" s="582"/>
      <c r="K1418" s="582"/>
      <c r="L1418" s="582"/>
      <c r="M1418" s="582"/>
      <c r="N1418" s="582"/>
      <c r="O1418" s="582"/>
      <c r="P1418" s="582"/>
      <c r="Q1418" s="582"/>
      <c r="R1418" s="582"/>
      <c r="S1418" s="582"/>
      <c r="T1418" s="582"/>
      <c r="U1418" s="582"/>
      <c r="V1418" s="582"/>
      <c r="W1418" s="582"/>
      <c r="X1418" s="582"/>
      <c r="Y1418" s="582"/>
      <c r="Z1418" s="582"/>
      <c r="AA1418" s="582"/>
      <c r="AB1418" s="582"/>
    </row>
    <row r="1419" spans="6:28" ht="12.75" customHeight="1">
      <c r="F1419" s="582"/>
      <c r="G1419" s="582"/>
      <c r="H1419" s="582"/>
      <c r="I1419" s="582"/>
      <c r="J1419" s="582"/>
      <c r="K1419" s="582"/>
      <c r="L1419" s="582"/>
      <c r="M1419" s="582"/>
      <c r="N1419" s="582"/>
      <c r="O1419" s="582"/>
      <c r="P1419" s="582"/>
      <c r="Q1419" s="582"/>
      <c r="R1419" s="582"/>
      <c r="S1419" s="582"/>
      <c r="T1419" s="582"/>
      <c r="U1419" s="582"/>
      <c r="V1419" s="582"/>
      <c r="W1419" s="582"/>
      <c r="X1419" s="582"/>
      <c r="Y1419" s="582"/>
      <c r="Z1419" s="582"/>
      <c r="AA1419" s="582"/>
      <c r="AB1419" s="582"/>
    </row>
    <row r="1420" spans="6:28" ht="12.75" customHeight="1">
      <c r="F1420" s="582"/>
      <c r="G1420" s="582"/>
      <c r="H1420" s="582"/>
      <c r="I1420" s="582"/>
      <c r="J1420" s="582"/>
      <c r="K1420" s="582"/>
      <c r="L1420" s="582"/>
      <c r="M1420" s="582"/>
      <c r="N1420" s="582"/>
      <c r="O1420" s="582"/>
      <c r="P1420" s="582"/>
      <c r="Q1420" s="582"/>
      <c r="R1420" s="582"/>
      <c r="S1420" s="582"/>
      <c r="T1420" s="582"/>
      <c r="U1420" s="582"/>
      <c r="V1420" s="582"/>
      <c r="W1420" s="582"/>
      <c r="X1420" s="582"/>
      <c r="Y1420" s="582"/>
      <c r="Z1420" s="582"/>
      <c r="AA1420" s="582"/>
      <c r="AB1420" s="582"/>
    </row>
    <row r="1421" spans="6:28" ht="12.75" customHeight="1">
      <c r="F1421" s="582"/>
      <c r="G1421" s="582"/>
      <c r="H1421" s="582"/>
      <c r="I1421" s="582"/>
      <c r="J1421" s="582"/>
      <c r="K1421" s="582"/>
      <c r="L1421" s="582"/>
      <c r="M1421" s="582"/>
      <c r="N1421" s="582"/>
      <c r="O1421" s="582"/>
      <c r="P1421" s="582"/>
      <c r="Q1421" s="582"/>
      <c r="R1421" s="582"/>
      <c r="S1421" s="582"/>
      <c r="T1421" s="582"/>
      <c r="U1421" s="582"/>
      <c r="V1421" s="582"/>
      <c r="W1421" s="582"/>
      <c r="X1421" s="582"/>
      <c r="Y1421" s="582"/>
      <c r="Z1421" s="582"/>
      <c r="AA1421" s="582"/>
      <c r="AB1421" s="582"/>
    </row>
    <row r="1422" spans="6:28" ht="12.75" customHeight="1">
      <c r="F1422" s="582"/>
      <c r="G1422" s="582"/>
      <c r="H1422" s="582"/>
      <c r="I1422" s="582"/>
      <c r="J1422" s="582"/>
      <c r="K1422" s="582"/>
      <c r="L1422" s="582"/>
      <c r="M1422" s="582"/>
      <c r="N1422" s="582"/>
      <c r="O1422" s="582"/>
      <c r="P1422" s="582"/>
      <c r="Q1422" s="582"/>
      <c r="R1422" s="582"/>
      <c r="S1422" s="582"/>
      <c r="T1422" s="582"/>
      <c r="U1422" s="582"/>
      <c r="V1422" s="582"/>
      <c r="W1422" s="582"/>
      <c r="X1422" s="582"/>
      <c r="Y1422" s="582"/>
      <c r="Z1422" s="582"/>
      <c r="AA1422" s="582"/>
      <c r="AB1422" s="582"/>
    </row>
    <row r="1423" spans="6:28" ht="12.75" customHeight="1">
      <c r="F1423" s="582"/>
      <c r="G1423" s="582"/>
      <c r="H1423" s="582"/>
      <c r="I1423" s="582"/>
      <c r="J1423" s="582"/>
      <c r="K1423" s="582"/>
      <c r="L1423" s="582"/>
      <c r="M1423" s="582"/>
      <c r="N1423" s="582"/>
      <c r="O1423" s="582"/>
      <c r="P1423" s="582"/>
      <c r="Q1423" s="582"/>
      <c r="R1423" s="582"/>
      <c r="S1423" s="582"/>
      <c r="T1423" s="582"/>
      <c r="U1423" s="582"/>
      <c r="V1423" s="582"/>
      <c r="W1423" s="582"/>
      <c r="X1423" s="582"/>
      <c r="Y1423" s="582"/>
      <c r="Z1423" s="582"/>
      <c r="AA1423" s="582"/>
      <c r="AB1423" s="582"/>
    </row>
    <row r="1424" spans="6:28" ht="12.75" customHeight="1">
      <c r="F1424" s="582"/>
      <c r="G1424" s="582"/>
      <c r="H1424" s="582"/>
      <c r="I1424" s="582"/>
      <c r="J1424" s="582"/>
      <c r="K1424" s="582"/>
      <c r="L1424" s="582"/>
      <c r="M1424" s="582"/>
      <c r="N1424" s="582"/>
      <c r="O1424" s="582"/>
      <c r="P1424" s="582"/>
      <c r="Q1424" s="582"/>
      <c r="R1424" s="582"/>
      <c r="S1424" s="582"/>
      <c r="T1424" s="582"/>
      <c r="U1424" s="582"/>
      <c r="V1424" s="582"/>
      <c r="W1424" s="582"/>
      <c r="X1424" s="582"/>
      <c r="Y1424" s="582"/>
      <c r="Z1424" s="582"/>
      <c r="AA1424" s="582"/>
      <c r="AB1424" s="582"/>
    </row>
    <row r="1425" spans="6:28" ht="12.75" customHeight="1">
      <c r="F1425" s="582"/>
      <c r="G1425" s="582"/>
      <c r="H1425" s="582"/>
      <c r="I1425" s="582"/>
      <c r="J1425" s="582"/>
      <c r="K1425" s="582"/>
      <c r="L1425" s="582"/>
      <c r="M1425" s="582"/>
      <c r="N1425" s="582"/>
      <c r="O1425" s="582"/>
      <c r="P1425" s="582"/>
      <c r="Q1425" s="582"/>
      <c r="R1425" s="582"/>
      <c r="S1425" s="582"/>
      <c r="T1425" s="582"/>
      <c r="U1425" s="582"/>
      <c r="V1425" s="582"/>
      <c r="W1425" s="582"/>
      <c r="X1425" s="582"/>
      <c r="Y1425" s="582"/>
      <c r="Z1425" s="582"/>
      <c r="AA1425" s="582"/>
      <c r="AB1425" s="582"/>
    </row>
    <row r="1426" spans="6:28" ht="12.75" customHeight="1">
      <c r="F1426" s="582"/>
      <c r="G1426" s="582"/>
      <c r="H1426" s="582"/>
      <c r="I1426" s="582"/>
      <c r="J1426" s="582"/>
      <c r="K1426" s="582"/>
      <c r="L1426" s="582"/>
      <c r="M1426" s="582"/>
      <c r="N1426" s="582"/>
      <c r="O1426" s="582"/>
      <c r="P1426" s="582"/>
      <c r="Q1426" s="582"/>
      <c r="R1426" s="582"/>
      <c r="S1426" s="582"/>
      <c r="T1426" s="582"/>
      <c r="U1426" s="582"/>
      <c r="V1426" s="582"/>
      <c r="W1426" s="582"/>
      <c r="X1426" s="582"/>
      <c r="Y1426" s="582"/>
      <c r="Z1426" s="582"/>
      <c r="AA1426" s="582"/>
      <c r="AB1426" s="582"/>
    </row>
    <row r="1427" spans="6:28" ht="12.75" customHeight="1">
      <c r="F1427" s="582"/>
      <c r="G1427" s="582"/>
      <c r="H1427" s="582"/>
      <c r="I1427" s="582"/>
      <c r="J1427" s="582"/>
      <c r="K1427" s="582"/>
      <c r="L1427" s="582"/>
      <c r="M1427" s="582"/>
      <c r="N1427" s="582"/>
      <c r="O1427" s="582"/>
      <c r="P1427" s="582"/>
      <c r="Q1427" s="582"/>
      <c r="R1427" s="582"/>
      <c r="S1427" s="582"/>
      <c r="T1427" s="582"/>
      <c r="U1427" s="582"/>
      <c r="V1427" s="582"/>
      <c r="W1427" s="582"/>
      <c r="X1427" s="582"/>
      <c r="Y1427" s="582"/>
      <c r="Z1427" s="582"/>
      <c r="AA1427" s="582"/>
      <c r="AB1427" s="582"/>
    </row>
    <row r="1428" spans="6:28" ht="12.75" customHeight="1">
      <c r="F1428" s="582"/>
      <c r="G1428" s="582"/>
      <c r="H1428" s="582"/>
      <c r="I1428" s="582"/>
      <c r="J1428" s="582"/>
      <c r="K1428" s="582"/>
      <c r="L1428" s="582"/>
      <c r="M1428" s="582"/>
      <c r="N1428" s="582"/>
      <c r="O1428" s="582"/>
      <c r="P1428" s="582"/>
      <c r="Q1428" s="582"/>
      <c r="R1428" s="582"/>
      <c r="S1428" s="582"/>
      <c r="T1428" s="582"/>
      <c r="U1428" s="582"/>
      <c r="V1428" s="582"/>
      <c r="W1428" s="582"/>
      <c r="X1428" s="582"/>
      <c r="Y1428" s="582"/>
      <c r="Z1428" s="582"/>
      <c r="AA1428" s="582"/>
      <c r="AB1428" s="582"/>
    </row>
    <row r="1429" spans="6:28" ht="12.75" customHeight="1">
      <c r="F1429" s="582"/>
      <c r="G1429" s="582"/>
      <c r="H1429" s="582"/>
      <c r="I1429" s="582"/>
      <c r="J1429" s="582"/>
      <c r="K1429" s="582"/>
      <c r="L1429" s="582"/>
      <c r="M1429" s="582"/>
      <c r="N1429" s="582"/>
      <c r="O1429" s="582"/>
      <c r="P1429" s="582"/>
      <c r="Q1429" s="582"/>
      <c r="R1429" s="582"/>
      <c r="S1429" s="582"/>
      <c r="T1429" s="582"/>
      <c r="U1429" s="582"/>
      <c r="V1429" s="582"/>
      <c r="W1429" s="582"/>
      <c r="X1429" s="582"/>
      <c r="Y1429" s="582"/>
      <c r="Z1429" s="582"/>
      <c r="AA1429" s="582"/>
      <c r="AB1429" s="582"/>
    </row>
    <row r="1430" spans="6:28" ht="12.75" customHeight="1">
      <c r="F1430" s="582"/>
      <c r="G1430" s="582"/>
      <c r="H1430" s="582"/>
      <c r="I1430" s="582"/>
      <c r="J1430" s="582"/>
      <c r="K1430" s="582"/>
      <c r="L1430" s="582"/>
      <c r="M1430" s="582"/>
      <c r="N1430" s="582"/>
      <c r="O1430" s="582"/>
      <c r="P1430" s="582"/>
      <c r="Q1430" s="582"/>
      <c r="R1430" s="582"/>
      <c r="S1430" s="582"/>
      <c r="T1430" s="582"/>
      <c r="U1430" s="582"/>
      <c r="V1430" s="582"/>
      <c r="W1430" s="582"/>
      <c r="X1430" s="582"/>
      <c r="Y1430" s="582"/>
      <c r="Z1430" s="582"/>
      <c r="AA1430" s="582"/>
      <c r="AB1430" s="582"/>
    </row>
    <row r="1431" spans="6:28" ht="12.75" customHeight="1">
      <c r="F1431" s="582"/>
      <c r="G1431" s="582"/>
      <c r="H1431" s="582"/>
      <c r="I1431" s="582"/>
      <c r="J1431" s="582"/>
      <c r="K1431" s="582"/>
      <c r="L1431" s="582"/>
      <c r="M1431" s="582"/>
      <c r="N1431" s="582"/>
      <c r="O1431" s="582"/>
      <c r="P1431" s="582"/>
      <c r="Q1431" s="582"/>
      <c r="R1431" s="582"/>
      <c r="S1431" s="582"/>
      <c r="T1431" s="582"/>
      <c r="U1431" s="582"/>
      <c r="V1431" s="582"/>
      <c r="W1431" s="582"/>
      <c r="X1431" s="582"/>
      <c r="Y1431" s="582"/>
      <c r="Z1431" s="582"/>
      <c r="AA1431" s="582"/>
      <c r="AB1431" s="582"/>
    </row>
    <row r="1432" spans="6:28" ht="12.75" customHeight="1">
      <c r="F1432" s="582"/>
      <c r="G1432" s="582"/>
      <c r="H1432" s="582"/>
      <c r="I1432" s="582"/>
      <c r="J1432" s="582"/>
      <c r="K1432" s="582"/>
      <c r="L1432" s="582"/>
      <c r="M1432" s="582"/>
      <c r="N1432" s="582"/>
      <c r="O1432" s="582"/>
      <c r="P1432" s="582"/>
      <c r="Q1432" s="582"/>
      <c r="R1432" s="582"/>
      <c r="S1432" s="582"/>
      <c r="T1432" s="582"/>
      <c r="U1432" s="582"/>
      <c r="V1432" s="582"/>
      <c r="W1432" s="582"/>
      <c r="X1432" s="582"/>
      <c r="Y1432" s="582"/>
      <c r="Z1432" s="582"/>
      <c r="AA1432" s="582"/>
      <c r="AB1432" s="582"/>
    </row>
    <row r="1433" spans="6:28" ht="12.75" customHeight="1">
      <c r="F1433" s="582"/>
      <c r="G1433" s="582"/>
      <c r="H1433" s="582"/>
      <c r="I1433" s="582"/>
      <c r="J1433" s="582"/>
      <c r="K1433" s="582"/>
      <c r="L1433" s="582"/>
      <c r="M1433" s="582"/>
      <c r="N1433" s="582"/>
      <c r="O1433" s="582"/>
      <c r="P1433" s="582"/>
      <c r="Q1433" s="582"/>
      <c r="R1433" s="582"/>
      <c r="S1433" s="582"/>
      <c r="T1433" s="582"/>
      <c r="U1433" s="582"/>
      <c r="V1433" s="582"/>
      <c r="W1433" s="582"/>
      <c r="X1433" s="582"/>
      <c r="Y1433" s="582"/>
      <c r="Z1433" s="582"/>
      <c r="AA1433" s="582"/>
      <c r="AB1433" s="582"/>
    </row>
    <row r="1434" spans="6:28" ht="12.75" customHeight="1">
      <c r="F1434" s="582"/>
      <c r="G1434" s="582"/>
      <c r="H1434" s="582"/>
      <c r="I1434" s="582"/>
      <c r="J1434" s="582"/>
      <c r="K1434" s="582"/>
      <c r="L1434" s="582"/>
      <c r="M1434" s="582"/>
      <c r="N1434" s="582"/>
      <c r="O1434" s="582"/>
      <c r="P1434" s="582"/>
      <c r="Q1434" s="582"/>
      <c r="R1434" s="582"/>
      <c r="S1434" s="582"/>
      <c r="T1434" s="582"/>
      <c r="U1434" s="582"/>
      <c r="V1434" s="582"/>
      <c r="W1434" s="582"/>
      <c r="X1434" s="582"/>
      <c r="Y1434" s="582"/>
      <c r="Z1434" s="582"/>
      <c r="AA1434" s="582"/>
      <c r="AB1434" s="582"/>
    </row>
    <row r="1435" spans="6:28" ht="12.75" customHeight="1">
      <c r="F1435" s="582"/>
      <c r="G1435" s="582"/>
      <c r="H1435" s="582"/>
      <c r="I1435" s="582"/>
      <c r="J1435" s="582"/>
      <c r="K1435" s="582"/>
      <c r="L1435" s="582"/>
      <c r="M1435" s="582"/>
      <c r="N1435" s="582"/>
      <c r="O1435" s="582"/>
      <c r="P1435" s="582"/>
      <c r="Q1435" s="582"/>
      <c r="R1435" s="582"/>
      <c r="S1435" s="582"/>
      <c r="T1435" s="582"/>
      <c r="U1435" s="582"/>
      <c r="V1435" s="582"/>
      <c r="W1435" s="582"/>
      <c r="X1435" s="582"/>
      <c r="Y1435" s="582"/>
      <c r="Z1435" s="582"/>
      <c r="AA1435" s="582"/>
      <c r="AB1435" s="582"/>
    </row>
    <row r="1436" spans="6:28" ht="12.75" customHeight="1">
      <c r="F1436" s="582"/>
      <c r="G1436" s="582"/>
      <c r="H1436" s="582"/>
      <c r="I1436" s="582"/>
      <c r="J1436" s="582"/>
      <c r="K1436" s="582"/>
      <c r="L1436" s="582"/>
      <c r="M1436" s="582"/>
      <c r="N1436" s="582"/>
      <c r="O1436" s="582"/>
      <c r="P1436" s="582"/>
      <c r="Q1436" s="582"/>
      <c r="R1436" s="582"/>
      <c r="S1436" s="582"/>
      <c r="T1436" s="582"/>
      <c r="U1436" s="582"/>
      <c r="V1436" s="582"/>
      <c r="W1436" s="582"/>
      <c r="X1436" s="582"/>
      <c r="Y1436" s="582"/>
      <c r="Z1436" s="582"/>
      <c r="AA1436" s="582"/>
      <c r="AB1436" s="582"/>
    </row>
    <row r="1437" spans="6:28" ht="12.75" customHeight="1">
      <c r="F1437" s="582"/>
      <c r="G1437" s="582"/>
      <c r="H1437" s="582"/>
      <c r="I1437" s="582"/>
      <c r="J1437" s="582"/>
      <c r="K1437" s="582"/>
      <c r="L1437" s="582"/>
      <c r="M1437" s="582"/>
      <c r="N1437" s="582"/>
      <c r="O1437" s="582"/>
      <c r="P1437" s="582"/>
      <c r="Q1437" s="582"/>
      <c r="R1437" s="582"/>
      <c r="S1437" s="582"/>
      <c r="T1437" s="582"/>
      <c r="U1437" s="582"/>
      <c r="V1437" s="582"/>
      <c r="W1437" s="582"/>
      <c r="X1437" s="582"/>
      <c r="Y1437" s="582"/>
      <c r="Z1437" s="582"/>
      <c r="AA1437" s="582"/>
      <c r="AB1437" s="582"/>
    </row>
    <row r="1438" spans="6:28" ht="12.75" customHeight="1">
      <c r="F1438" s="582"/>
      <c r="G1438" s="582"/>
      <c r="H1438" s="582"/>
      <c r="I1438" s="582"/>
      <c r="J1438" s="582"/>
      <c r="K1438" s="582"/>
      <c r="L1438" s="582"/>
      <c r="M1438" s="582"/>
      <c r="N1438" s="582"/>
      <c r="O1438" s="582"/>
      <c r="P1438" s="582"/>
      <c r="Q1438" s="582"/>
      <c r="R1438" s="582"/>
      <c r="S1438" s="582"/>
      <c r="T1438" s="582"/>
      <c r="U1438" s="582"/>
      <c r="V1438" s="582"/>
      <c r="W1438" s="582"/>
      <c r="X1438" s="582"/>
      <c r="Y1438" s="582"/>
      <c r="Z1438" s="582"/>
      <c r="AA1438" s="582"/>
      <c r="AB1438" s="582"/>
    </row>
    <row r="1439" spans="6:28" ht="12.75" customHeight="1">
      <c r="F1439" s="582"/>
      <c r="G1439" s="582"/>
      <c r="H1439" s="582"/>
      <c r="I1439" s="582"/>
      <c r="J1439" s="582"/>
      <c r="K1439" s="582"/>
      <c r="L1439" s="582"/>
      <c r="M1439" s="582"/>
      <c r="N1439" s="582"/>
      <c r="O1439" s="582"/>
      <c r="P1439" s="582"/>
      <c r="Q1439" s="582"/>
      <c r="R1439" s="582"/>
      <c r="S1439" s="582"/>
      <c r="T1439" s="582"/>
      <c r="U1439" s="582"/>
      <c r="V1439" s="582"/>
      <c r="W1439" s="582"/>
      <c r="X1439" s="582"/>
      <c r="Y1439" s="582"/>
      <c r="Z1439" s="582"/>
      <c r="AA1439" s="582"/>
      <c r="AB1439" s="582"/>
    </row>
    <row r="1440" spans="6:28" ht="12.75" customHeight="1">
      <c r="F1440" s="582"/>
      <c r="G1440" s="582"/>
      <c r="H1440" s="582"/>
      <c r="I1440" s="582"/>
      <c r="J1440" s="582"/>
      <c r="K1440" s="582"/>
      <c r="L1440" s="582"/>
      <c r="M1440" s="582"/>
      <c r="N1440" s="582"/>
      <c r="O1440" s="582"/>
      <c r="P1440" s="582"/>
      <c r="Q1440" s="582"/>
      <c r="R1440" s="582"/>
      <c r="S1440" s="582"/>
      <c r="T1440" s="582"/>
      <c r="U1440" s="582"/>
      <c r="V1440" s="582"/>
      <c r="W1440" s="582"/>
      <c r="X1440" s="582"/>
      <c r="Y1440" s="582"/>
      <c r="Z1440" s="582"/>
      <c r="AA1440" s="582"/>
      <c r="AB1440" s="582"/>
    </row>
    <row r="1441" spans="6:28" ht="12.75" customHeight="1">
      <c r="F1441" s="582"/>
      <c r="G1441" s="582"/>
      <c r="H1441" s="582"/>
      <c r="I1441" s="582"/>
      <c r="J1441" s="582"/>
      <c r="K1441" s="582"/>
      <c r="L1441" s="582"/>
      <c r="M1441" s="582"/>
      <c r="N1441" s="582"/>
      <c r="O1441" s="582"/>
      <c r="P1441" s="582"/>
      <c r="Q1441" s="582"/>
      <c r="R1441" s="582"/>
      <c r="S1441" s="582"/>
      <c r="T1441" s="582"/>
      <c r="U1441" s="582"/>
      <c r="V1441" s="582"/>
      <c r="W1441" s="582"/>
      <c r="X1441" s="582"/>
      <c r="Y1441" s="582"/>
      <c r="Z1441" s="582"/>
      <c r="AA1441" s="582"/>
      <c r="AB1441" s="582"/>
    </row>
    <row r="1442" spans="6:28" ht="12.75" customHeight="1">
      <c r="F1442" s="582"/>
      <c r="G1442" s="582"/>
      <c r="H1442" s="582"/>
      <c r="I1442" s="582"/>
      <c r="J1442" s="582"/>
      <c r="K1442" s="582"/>
      <c r="L1442" s="582"/>
      <c r="M1442" s="582"/>
      <c r="N1442" s="582"/>
      <c r="O1442" s="582"/>
      <c r="P1442" s="582"/>
      <c r="Q1442" s="582"/>
      <c r="R1442" s="582"/>
      <c r="S1442" s="582"/>
      <c r="T1442" s="582"/>
      <c r="U1442" s="582"/>
      <c r="V1442" s="582"/>
      <c r="W1442" s="582"/>
      <c r="X1442" s="582"/>
      <c r="Y1442" s="582"/>
      <c r="Z1442" s="582"/>
      <c r="AA1442" s="582"/>
      <c r="AB1442" s="582"/>
    </row>
    <row r="1443" spans="6:28" ht="12.75" customHeight="1">
      <c r="F1443" s="582"/>
      <c r="G1443" s="582"/>
      <c r="H1443" s="582"/>
      <c r="I1443" s="582"/>
      <c r="J1443" s="582"/>
      <c r="K1443" s="582"/>
      <c r="L1443" s="582"/>
      <c r="M1443" s="582"/>
      <c r="N1443" s="582"/>
      <c r="O1443" s="582"/>
      <c r="P1443" s="582"/>
      <c r="Q1443" s="582"/>
      <c r="R1443" s="582"/>
      <c r="S1443" s="582"/>
      <c r="T1443" s="582"/>
      <c r="U1443" s="582"/>
      <c r="V1443" s="582"/>
      <c r="W1443" s="582"/>
      <c r="X1443" s="582"/>
      <c r="Y1443" s="582"/>
      <c r="Z1443" s="582"/>
      <c r="AA1443" s="582"/>
      <c r="AB1443" s="582"/>
    </row>
    <row r="1444" spans="6:28" ht="12.75" customHeight="1">
      <c r="F1444" s="582"/>
      <c r="G1444" s="582"/>
      <c r="H1444" s="582"/>
      <c r="I1444" s="582"/>
      <c r="J1444" s="582"/>
      <c r="K1444" s="582"/>
      <c r="L1444" s="582"/>
      <c r="M1444" s="582"/>
      <c r="N1444" s="582"/>
      <c r="O1444" s="582"/>
      <c r="P1444" s="582"/>
      <c r="Q1444" s="582"/>
      <c r="R1444" s="582"/>
      <c r="S1444" s="582"/>
      <c r="T1444" s="582"/>
      <c r="U1444" s="582"/>
      <c r="V1444" s="582"/>
      <c r="W1444" s="582"/>
      <c r="X1444" s="582"/>
      <c r="Y1444" s="582"/>
      <c r="Z1444" s="582"/>
      <c r="AA1444" s="582"/>
      <c r="AB1444" s="582"/>
    </row>
    <row r="1445" spans="6:28" ht="12.75" customHeight="1">
      <c r="F1445" s="582"/>
      <c r="G1445" s="582"/>
      <c r="H1445" s="582"/>
      <c r="I1445" s="582"/>
      <c r="J1445" s="582"/>
      <c r="K1445" s="582"/>
      <c r="L1445" s="582"/>
      <c r="M1445" s="582"/>
      <c r="N1445" s="582"/>
      <c r="O1445" s="582"/>
      <c r="P1445" s="582"/>
      <c r="Q1445" s="582"/>
      <c r="R1445" s="582"/>
      <c r="S1445" s="582"/>
      <c r="T1445" s="582"/>
      <c r="U1445" s="582"/>
      <c r="V1445" s="582"/>
      <c r="W1445" s="582"/>
      <c r="X1445" s="582"/>
      <c r="Y1445" s="582"/>
      <c r="Z1445" s="582"/>
      <c r="AA1445" s="582"/>
      <c r="AB1445" s="582"/>
    </row>
    <row r="1446" spans="6:28" ht="12.75" customHeight="1">
      <c r="F1446" s="582"/>
      <c r="G1446" s="582"/>
      <c r="H1446" s="582"/>
      <c r="I1446" s="582"/>
      <c r="J1446" s="582"/>
      <c r="K1446" s="582"/>
      <c r="L1446" s="582"/>
      <c r="M1446" s="582"/>
      <c r="N1446" s="582"/>
      <c r="O1446" s="582"/>
      <c r="P1446" s="582"/>
      <c r="Q1446" s="582"/>
      <c r="R1446" s="582"/>
      <c r="S1446" s="582"/>
      <c r="T1446" s="582"/>
      <c r="U1446" s="582"/>
      <c r="V1446" s="582"/>
      <c r="W1446" s="582"/>
      <c r="X1446" s="582"/>
      <c r="Y1446" s="582"/>
      <c r="Z1446" s="582"/>
      <c r="AA1446" s="582"/>
      <c r="AB1446" s="582"/>
    </row>
    <row r="1447" spans="6:28" ht="12.75" customHeight="1">
      <c r="F1447" s="582"/>
      <c r="G1447" s="582"/>
      <c r="H1447" s="582"/>
      <c r="I1447" s="582"/>
      <c r="J1447" s="582"/>
      <c r="K1447" s="582"/>
      <c r="L1447" s="582"/>
      <c r="M1447" s="582"/>
      <c r="N1447" s="582"/>
      <c r="O1447" s="582"/>
      <c r="P1447" s="582"/>
      <c r="Q1447" s="582"/>
      <c r="R1447" s="582"/>
      <c r="S1447" s="582"/>
      <c r="T1447" s="582"/>
      <c r="U1447" s="582"/>
      <c r="V1447" s="582"/>
      <c r="W1447" s="582"/>
      <c r="X1447" s="582"/>
      <c r="Y1447" s="582"/>
      <c r="Z1447" s="582"/>
      <c r="AA1447" s="582"/>
      <c r="AB1447" s="582"/>
    </row>
    <row r="1448" spans="6:28" ht="12.75" customHeight="1">
      <c r="F1448" s="582"/>
      <c r="G1448" s="582"/>
      <c r="H1448" s="582"/>
      <c r="I1448" s="582"/>
      <c r="J1448" s="582"/>
      <c r="K1448" s="582"/>
      <c r="L1448" s="582"/>
      <c r="M1448" s="582"/>
      <c r="N1448" s="582"/>
      <c r="O1448" s="582"/>
      <c r="P1448" s="582"/>
      <c r="Q1448" s="582"/>
      <c r="R1448" s="582"/>
      <c r="S1448" s="582"/>
      <c r="T1448" s="582"/>
      <c r="U1448" s="582"/>
      <c r="V1448" s="582"/>
      <c r="W1448" s="582"/>
      <c r="X1448" s="582"/>
      <c r="Y1448" s="582"/>
      <c r="Z1448" s="582"/>
      <c r="AA1448" s="582"/>
      <c r="AB1448" s="582"/>
    </row>
    <row r="1449" spans="6:28" ht="12.75" customHeight="1">
      <c r="F1449" s="582"/>
      <c r="G1449" s="582"/>
      <c r="H1449" s="582"/>
      <c r="I1449" s="582"/>
      <c r="J1449" s="582"/>
      <c r="K1449" s="582"/>
      <c r="L1449" s="582"/>
      <c r="M1449" s="582"/>
      <c r="N1449" s="582"/>
      <c r="O1449" s="582"/>
      <c r="P1449" s="582"/>
      <c r="Q1449" s="582"/>
      <c r="R1449" s="582"/>
      <c r="S1449" s="582"/>
      <c r="T1449" s="582"/>
      <c r="U1449" s="582"/>
      <c r="V1449" s="582"/>
      <c r="W1449" s="582"/>
      <c r="X1449" s="582"/>
      <c r="Y1449" s="582"/>
      <c r="Z1449" s="582"/>
      <c r="AA1449" s="582"/>
      <c r="AB1449" s="582"/>
    </row>
    <row r="1450" spans="6:28" ht="12.75" customHeight="1">
      <c r="F1450" s="582"/>
      <c r="G1450" s="582"/>
      <c r="H1450" s="582"/>
      <c r="I1450" s="582"/>
      <c r="J1450" s="582"/>
      <c r="K1450" s="582"/>
      <c r="L1450" s="582"/>
      <c r="M1450" s="582"/>
      <c r="N1450" s="582"/>
      <c r="O1450" s="582"/>
      <c r="P1450" s="582"/>
      <c r="Q1450" s="582"/>
      <c r="R1450" s="582"/>
      <c r="S1450" s="582"/>
      <c r="T1450" s="582"/>
      <c r="U1450" s="582"/>
      <c r="V1450" s="582"/>
      <c r="W1450" s="582"/>
      <c r="X1450" s="582"/>
      <c r="Y1450" s="582"/>
      <c r="Z1450" s="582"/>
      <c r="AA1450" s="582"/>
      <c r="AB1450" s="582"/>
    </row>
    <row r="1451" spans="6:28" ht="12.75" customHeight="1">
      <c r="F1451" s="582"/>
      <c r="G1451" s="582"/>
      <c r="H1451" s="582"/>
      <c r="I1451" s="582"/>
      <c r="J1451" s="582"/>
      <c r="K1451" s="582"/>
      <c r="L1451" s="582"/>
      <c r="M1451" s="582"/>
      <c r="N1451" s="582"/>
      <c r="O1451" s="582"/>
      <c r="P1451" s="582"/>
      <c r="Q1451" s="582"/>
      <c r="R1451" s="582"/>
      <c r="S1451" s="582"/>
      <c r="T1451" s="582"/>
      <c r="U1451" s="582"/>
      <c r="V1451" s="582"/>
      <c r="W1451" s="582"/>
      <c r="X1451" s="582"/>
      <c r="Y1451" s="582"/>
      <c r="Z1451" s="582"/>
      <c r="AA1451" s="582"/>
      <c r="AB1451" s="582"/>
    </row>
    <row r="1452" spans="6:28" ht="12.75" customHeight="1">
      <c r="F1452" s="582"/>
      <c r="G1452" s="582"/>
      <c r="H1452" s="582"/>
      <c r="I1452" s="582"/>
      <c r="J1452" s="582"/>
      <c r="K1452" s="582"/>
      <c r="L1452" s="582"/>
      <c r="M1452" s="582"/>
      <c r="N1452" s="582"/>
      <c r="O1452" s="582"/>
      <c r="P1452" s="582"/>
      <c r="Q1452" s="582"/>
      <c r="R1452" s="582"/>
      <c r="S1452" s="582"/>
      <c r="T1452" s="582"/>
      <c r="U1452" s="582"/>
      <c r="V1452" s="582"/>
      <c r="W1452" s="582"/>
      <c r="X1452" s="582"/>
      <c r="Y1452" s="582"/>
      <c r="Z1452" s="582"/>
      <c r="AA1452" s="582"/>
      <c r="AB1452" s="582"/>
    </row>
    <row r="1453" spans="6:28" ht="12.75" customHeight="1">
      <c r="F1453" s="582"/>
      <c r="G1453" s="582"/>
      <c r="H1453" s="582"/>
      <c r="I1453" s="582"/>
      <c r="J1453" s="582"/>
      <c r="K1453" s="582"/>
      <c r="L1453" s="582"/>
      <c r="M1453" s="582"/>
      <c r="N1453" s="582"/>
      <c r="O1453" s="582"/>
      <c r="P1453" s="582"/>
      <c r="Q1453" s="582"/>
      <c r="R1453" s="582"/>
      <c r="S1453" s="582"/>
      <c r="T1453" s="582"/>
      <c r="U1453" s="582"/>
      <c r="V1453" s="582"/>
      <c r="W1453" s="582"/>
      <c r="X1453" s="582"/>
      <c r="Y1453" s="582"/>
      <c r="Z1453" s="582"/>
      <c r="AA1453" s="582"/>
      <c r="AB1453" s="582"/>
    </row>
    <row r="1454" spans="6:28" ht="12.75" customHeight="1">
      <c r="F1454" s="582"/>
      <c r="G1454" s="582"/>
      <c r="H1454" s="582"/>
      <c r="I1454" s="582"/>
      <c r="J1454" s="582"/>
      <c r="K1454" s="582"/>
      <c r="L1454" s="582"/>
      <c r="M1454" s="582"/>
      <c r="N1454" s="582"/>
      <c r="O1454" s="582"/>
      <c r="P1454" s="582"/>
      <c r="Q1454" s="582"/>
      <c r="R1454" s="582"/>
      <c r="S1454" s="582"/>
      <c r="T1454" s="582"/>
      <c r="U1454" s="582"/>
      <c r="V1454" s="582"/>
      <c r="W1454" s="582"/>
      <c r="X1454" s="582"/>
      <c r="Y1454" s="582"/>
      <c r="Z1454" s="582"/>
      <c r="AA1454" s="582"/>
      <c r="AB1454" s="582"/>
    </row>
    <row r="1455" spans="6:28" ht="12.75" customHeight="1">
      <c r="F1455" s="582"/>
      <c r="G1455" s="582"/>
      <c r="H1455" s="582"/>
      <c r="I1455" s="582"/>
      <c r="J1455" s="582"/>
      <c r="K1455" s="582"/>
      <c r="L1455" s="582"/>
      <c r="M1455" s="582"/>
      <c r="N1455" s="582"/>
      <c r="O1455" s="582"/>
      <c r="P1455" s="582"/>
      <c r="Q1455" s="582"/>
      <c r="R1455" s="582"/>
      <c r="S1455" s="582"/>
      <c r="T1455" s="582"/>
      <c r="U1455" s="582"/>
      <c r="V1455" s="582"/>
      <c r="W1455" s="582"/>
      <c r="X1455" s="582"/>
      <c r="Y1455" s="582"/>
      <c r="Z1455" s="582"/>
      <c r="AA1455" s="582"/>
      <c r="AB1455" s="582"/>
    </row>
    <row r="1456" spans="6:28" ht="12.75" customHeight="1">
      <c r="F1456" s="582"/>
      <c r="G1456" s="582"/>
      <c r="H1456" s="582"/>
      <c r="I1456" s="582"/>
      <c r="J1456" s="582"/>
      <c r="K1456" s="582"/>
      <c r="L1456" s="582"/>
      <c r="M1456" s="582"/>
      <c r="N1456" s="582"/>
      <c r="O1456" s="582"/>
      <c r="P1456" s="582"/>
      <c r="Q1456" s="582"/>
      <c r="R1456" s="582"/>
      <c r="S1456" s="582"/>
      <c r="T1456" s="582"/>
      <c r="U1456" s="582"/>
      <c r="V1456" s="582"/>
      <c r="W1456" s="582"/>
      <c r="X1456" s="582"/>
      <c r="Y1456" s="582"/>
      <c r="Z1456" s="582"/>
      <c r="AA1456" s="582"/>
      <c r="AB1456" s="582"/>
    </row>
    <row r="1457" spans="6:28" ht="12.75" customHeight="1">
      <c r="F1457" s="582"/>
      <c r="G1457" s="582"/>
      <c r="H1457" s="582"/>
      <c r="I1457" s="582"/>
      <c r="J1457" s="582"/>
      <c r="K1457" s="582"/>
      <c r="L1457" s="582"/>
      <c r="M1457" s="582"/>
      <c r="N1457" s="582"/>
      <c r="O1457" s="582"/>
      <c r="P1457" s="582"/>
      <c r="Q1457" s="582"/>
      <c r="R1457" s="582"/>
      <c r="S1457" s="582"/>
      <c r="T1457" s="582"/>
      <c r="U1457" s="582"/>
      <c r="V1457" s="582"/>
      <c r="W1457" s="582"/>
      <c r="X1457" s="582"/>
      <c r="Y1457" s="582"/>
      <c r="Z1457" s="582"/>
      <c r="AA1457" s="582"/>
      <c r="AB1457" s="582"/>
    </row>
    <row r="1458" spans="6:28" ht="12.75" customHeight="1">
      <c r="F1458" s="582"/>
      <c r="G1458" s="582"/>
      <c r="H1458" s="582"/>
      <c r="I1458" s="582"/>
      <c r="J1458" s="582"/>
      <c r="K1458" s="582"/>
      <c r="L1458" s="582"/>
      <c r="M1458" s="582"/>
      <c r="N1458" s="582"/>
      <c r="O1458" s="582"/>
      <c r="P1458" s="582"/>
      <c r="Q1458" s="582"/>
      <c r="R1458" s="582"/>
      <c r="S1458" s="582"/>
      <c r="T1458" s="582"/>
      <c r="U1458" s="582"/>
      <c r="V1458" s="582"/>
      <c r="W1458" s="582"/>
      <c r="X1458" s="582"/>
      <c r="Y1458" s="582"/>
      <c r="Z1458" s="582"/>
      <c r="AA1458" s="582"/>
      <c r="AB1458" s="582"/>
    </row>
    <row r="1459" spans="6:28" ht="12.75" customHeight="1">
      <c r="F1459" s="582"/>
      <c r="G1459" s="582"/>
      <c r="H1459" s="582"/>
      <c r="I1459" s="582"/>
      <c r="J1459" s="582"/>
      <c r="K1459" s="582"/>
      <c r="L1459" s="582"/>
      <c r="M1459" s="582"/>
      <c r="N1459" s="582"/>
      <c r="O1459" s="582"/>
      <c r="P1459" s="582"/>
      <c r="Q1459" s="582"/>
      <c r="R1459" s="582"/>
      <c r="S1459" s="582"/>
      <c r="T1459" s="582"/>
      <c r="U1459" s="582"/>
      <c r="V1459" s="582"/>
      <c r="W1459" s="582"/>
      <c r="X1459" s="582"/>
      <c r="Y1459" s="582"/>
      <c r="Z1459" s="582"/>
      <c r="AA1459" s="582"/>
      <c r="AB1459" s="582"/>
    </row>
    <row r="1460" spans="6:28" ht="12.75" customHeight="1">
      <c r="F1460" s="582"/>
      <c r="G1460" s="582"/>
      <c r="H1460" s="582"/>
      <c r="I1460" s="582"/>
      <c r="J1460" s="582"/>
      <c r="K1460" s="582"/>
      <c r="L1460" s="582"/>
      <c r="M1460" s="582"/>
      <c r="N1460" s="582"/>
      <c r="O1460" s="582"/>
      <c r="P1460" s="582"/>
      <c r="Q1460" s="582"/>
      <c r="R1460" s="582"/>
      <c r="S1460" s="582"/>
      <c r="T1460" s="582"/>
      <c r="U1460" s="582"/>
      <c r="V1460" s="582"/>
      <c r="W1460" s="582"/>
      <c r="X1460" s="582"/>
      <c r="Y1460" s="582"/>
      <c r="Z1460" s="582"/>
      <c r="AA1460" s="582"/>
      <c r="AB1460" s="582"/>
    </row>
    <row r="1461" spans="6:28" ht="12.75" customHeight="1">
      <c r="F1461" s="582"/>
      <c r="G1461" s="582"/>
      <c r="H1461" s="582"/>
      <c r="I1461" s="582"/>
      <c r="J1461" s="582"/>
      <c r="K1461" s="582"/>
      <c r="L1461" s="582"/>
      <c r="M1461" s="582"/>
      <c r="N1461" s="582"/>
      <c r="O1461" s="582"/>
      <c r="P1461" s="582"/>
      <c r="Q1461" s="582"/>
      <c r="R1461" s="582"/>
      <c r="S1461" s="582"/>
      <c r="T1461" s="582"/>
      <c r="U1461" s="582"/>
      <c r="V1461" s="582"/>
      <c r="W1461" s="582"/>
      <c r="X1461" s="582"/>
      <c r="Y1461" s="582"/>
      <c r="Z1461" s="582"/>
      <c r="AA1461" s="582"/>
      <c r="AB1461" s="582"/>
    </row>
    <row r="1462" spans="6:28" ht="12.75" customHeight="1">
      <c r="F1462" s="582"/>
      <c r="G1462" s="582"/>
      <c r="H1462" s="582"/>
      <c r="I1462" s="582"/>
      <c r="J1462" s="582"/>
      <c r="K1462" s="582"/>
      <c r="L1462" s="582"/>
      <c r="M1462" s="582"/>
      <c r="N1462" s="582"/>
      <c r="O1462" s="582"/>
      <c r="P1462" s="582"/>
      <c r="Q1462" s="582"/>
      <c r="R1462" s="582"/>
      <c r="S1462" s="582"/>
      <c r="T1462" s="582"/>
      <c r="U1462" s="582"/>
      <c r="V1462" s="582"/>
      <c r="W1462" s="582"/>
      <c r="X1462" s="582"/>
      <c r="Y1462" s="582"/>
      <c r="Z1462" s="582"/>
      <c r="AA1462" s="582"/>
      <c r="AB1462" s="582"/>
    </row>
    <row r="1463" spans="6:28" ht="12.75" customHeight="1">
      <c r="F1463" s="582"/>
      <c r="G1463" s="582"/>
      <c r="H1463" s="582"/>
      <c r="I1463" s="582"/>
      <c r="J1463" s="582"/>
      <c r="K1463" s="582"/>
      <c r="L1463" s="582"/>
      <c r="M1463" s="582"/>
      <c r="N1463" s="582"/>
      <c r="O1463" s="582"/>
      <c r="P1463" s="582"/>
      <c r="Q1463" s="582"/>
      <c r="R1463" s="582"/>
      <c r="S1463" s="582"/>
      <c r="T1463" s="582"/>
      <c r="U1463" s="582"/>
      <c r="V1463" s="582"/>
      <c r="W1463" s="582"/>
      <c r="X1463" s="582"/>
      <c r="Y1463" s="582"/>
      <c r="Z1463" s="582"/>
      <c r="AA1463" s="582"/>
      <c r="AB1463" s="582"/>
    </row>
    <row r="1464" spans="6:28" ht="12.75" customHeight="1">
      <c r="F1464" s="582"/>
      <c r="G1464" s="582"/>
      <c r="H1464" s="582"/>
      <c r="I1464" s="582"/>
      <c r="J1464" s="582"/>
      <c r="K1464" s="582"/>
      <c r="L1464" s="582"/>
      <c r="M1464" s="582"/>
      <c r="N1464" s="582"/>
      <c r="O1464" s="582"/>
      <c r="P1464" s="582"/>
      <c r="Q1464" s="582"/>
      <c r="R1464" s="582"/>
      <c r="S1464" s="582"/>
      <c r="T1464" s="582"/>
      <c r="U1464" s="582"/>
      <c r="V1464" s="582"/>
      <c r="W1464" s="582"/>
      <c r="X1464" s="582"/>
      <c r="Y1464" s="582"/>
      <c r="Z1464" s="582"/>
      <c r="AA1464" s="582"/>
      <c r="AB1464" s="582"/>
    </row>
    <row r="1465" spans="6:28" ht="12.75" customHeight="1">
      <c r="F1465" s="582"/>
      <c r="G1465" s="582"/>
      <c r="H1465" s="582"/>
      <c r="I1465" s="582"/>
      <c r="J1465" s="582"/>
      <c r="K1465" s="582"/>
      <c r="L1465" s="582"/>
      <c r="M1465" s="582"/>
      <c r="N1465" s="582"/>
      <c r="O1465" s="582"/>
      <c r="P1465" s="582"/>
      <c r="Q1465" s="582"/>
      <c r="R1465" s="582"/>
      <c r="S1465" s="582"/>
      <c r="T1465" s="582"/>
      <c r="U1465" s="582"/>
      <c r="V1465" s="582"/>
      <c r="W1465" s="582"/>
      <c r="X1465" s="582"/>
      <c r="Y1465" s="582"/>
      <c r="Z1465" s="582"/>
      <c r="AA1465" s="582"/>
      <c r="AB1465" s="582"/>
    </row>
    <row r="1466" spans="6:28" ht="12.75" customHeight="1">
      <c r="F1466" s="582"/>
      <c r="G1466" s="582"/>
      <c r="H1466" s="582"/>
      <c r="I1466" s="582"/>
      <c r="J1466" s="582"/>
      <c r="K1466" s="582"/>
      <c r="L1466" s="582"/>
      <c r="M1466" s="582"/>
      <c r="N1466" s="582"/>
      <c r="O1466" s="582"/>
      <c r="P1466" s="582"/>
      <c r="Q1466" s="582"/>
      <c r="R1466" s="582"/>
      <c r="S1466" s="582"/>
      <c r="T1466" s="582"/>
      <c r="U1466" s="582"/>
      <c r="V1466" s="582"/>
      <c r="W1466" s="582"/>
      <c r="X1466" s="582"/>
      <c r="Y1466" s="582"/>
      <c r="Z1466" s="582"/>
      <c r="AA1466" s="582"/>
      <c r="AB1466" s="582"/>
    </row>
    <row r="1467" spans="6:28" ht="12.75" customHeight="1">
      <c r="F1467" s="582"/>
      <c r="G1467" s="582"/>
      <c r="H1467" s="582"/>
      <c r="I1467" s="582"/>
      <c r="J1467" s="582"/>
      <c r="K1467" s="582"/>
      <c r="L1467" s="582"/>
      <c r="M1467" s="582"/>
      <c r="N1467" s="582"/>
      <c r="O1467" s="582"/>
      <c r="P1467" s="582"/>
      <c r="Q1467" s="582"/>
      <c r="R1467" s="582"/>
      <c r="S1467" s="582"/>
      <c r="T1467" s="582"/>
      <c r="U1467" s="582"/>
      <c r="V1467" s="582"/>
      <c r="W1467" s="582"/>
      <c r="X1467" s="582"/>
      <c r="Y1467" s="582"/>
      <c r="Z1467" s="582"/>
      <c r="AA1467" s="582"/>
      <c r="AB1467" s="582"/>
    </row>
    <row r="1468" spans="6:28" ht="12.75" customHeight="1">
      <c r="F1468" s="582"/>
      <c r="G1468" s="582"/>
      <c r="H1468" s="582"/>
      <c r="I1468" s="582"/>
      <c r="J1468" s="582"/>
      <c r="K1468" s="582"/>
      <c r="L1468" s="582"/>
      <c r="M1468" s="582"/>
      <c r="N1468" s="582"/>
      <c r="O1468" s="582"/>
      <c r="P1468" s="582"/>
      <c r="Q1468" s="582"/>
      <c r="R1468" s="582"/>
      <c r="S1468" s="582"/>
      <c r="T1468" s="582"/>
      <c r="U1468" s="582"/>
      <c r="V1468" s="582"/>
      <c r="W1468" s="582"/>
      <c r="X1468" s="582"/>
      <c r="Y1468" s="582"/>
      <c r="Z1468" s="582"/>
      <c r="AA1468" s="582"/>
      <c r="AB1468" s="582"/>
    </row>
    <row r="1469" spans="6:28" ht="12.75" customHeight="1">
      <c r="F1469" s="582"/>
      <c r="G1469" s="582"/>
      <c r="H1469" s="582"/>
      <c r="I1469" s="582"/>
      <c r="J1469" s="582"/>
      <c r="K1469" s="582"/>
      <c r="L1469" s="582"/>
      <c r="M1469" s="582"/>
      <c r="N1469" s="582"/>
      <c r="O1469" s="582"/>
      <c r="P1469" s="582"/>
      <c r="Q1469" s="582"/>
      <c r="R1469" s="582"/>
      <c r="S1469" s="582"/>
      <c r="T1469" s="582"/>
      <c r="U1469" s="582"/>
      <c r="V1469" s="582"/>
      <c r="W1469" s="582"/>
      <c r="X1469" s="582"/>
      <c r="Y1469" s="582"/>
      <c r="Z1469" s="582"/>
      <c r="AA1469" s="582"/>
      <c r="AB1469" s="582"/>
    </row>
    <row r="1470" spans="6:28" ht="12.75" customHeight="1">
      <c r="F1470" s="582"/>
      <c r="G1470" s="582"/>
      <c r="H1470" s="582"/>
      <c r="I1470" s="582"/>
      <c r="J1470" s="582"/>
      <c r="K1470" s="582"/>
      <c r="L1470" s="582"/>
      <c r="M1470" s="582"/>
      <c r="N1470" s="582"/>
      <c r="O1470" s="582"/>
      <c r="P1470" s="582"/>
      <c r="Q1470" s="582"/>
      <c r="R1470" s="582"/>
      <c r="S1470" s="582"/>
      <c r="T1470" s="582"/>
      <c r="U1470" s="582"/>
      <c r="V1470" s="582"/>
      <c r="W1470" s="582"/>
      <c r="X1470" s="582"/>
      <c r="Y1470" s="582"/>
      <c r="Z1470" s="582"/>
      <c r="AA1470" s="582"/>
      <c r="AB1470" s="582"/>
    </row>
    <row r="1471" spans="6:28" ht="12.75" customHeight="1">
      <c r="F1471" s="582"/>
      <c r="G1471" s="582"/>
      <c r="H1471" s="582"/>
      <c r="I1471" s="582"/>
      <c r="J1471" s="582"/>
      <c r="K1471" s="582"/>
      <c r="L1471" s="582"/>
      <c r="M1471" s="582"/>
      <c r="N1471" s="582"/>
      <c r="O1471" s="582"/>
      <c r="P1471" s="582"/>
      <c r="Q1471" s="582"/>
      <c r="R1471" s="582"/>
      <c r="S1471" s="582"/>
      <c r="T1471" s="582"/>
      <c r="U1471" s="582"/>
      <c r="V1471" s="582"/>
      <c r="W1471" s="582"/>
      <c r="X1471" s="582"/>
      <c r="Y1471" s="582"/>
      <c r="Z1471" s="582"/>
      <c r="AA1471" s="582"/>
      <c r="AB1471" s="582"/>
    </row>
    <row r="1472" spans="6:28" ht="12.75" customHeight="1">
      <c r="F1472" s="582"/>
      <c r="G1472" s="582"/>
      <c r="H1472" s="582"/>
      <c r="I1472" s="582"/>
      <c r="J1472" s="582"/>
      <c r="K1472" s="582"/>
      <c r="L1472" s="582"/>
      <c r="M1472" s="582"/>
      <c r="N1472" s="582"/>
      <c r="O1472" s="582"/>
      <c r="P1472" s="582"/>
      <c r="Q1472" s="582"/>
      <c r="R1472" s="582"/>
      <c r="S1472" s="582"/>
      <c r="T1472" s="582"/>
      <c r="U1472" s="582"/>
      <c r="V1472" s="582"/>
      <c r="W1472" s="582"/>
      <c r="X1472" s="582"/>
      <c r="Y1472" s="582"/>
      <c r="Z1472" s="582"/>
      <c r="AA1472" s="582"/>
      <c r="AB1472" s="582"/>
    </row>
    <row r="1473" spans="6:28" ht="12.75" customHeight="1">
      <c r="F1473" s="582"/>
      <c r="G1473" s="582"/>
      <c r="H1473" s="582"/>
      <c r="I1473" s="582"/>
      <c r="J1473" s="582"/>
      <c r="K1473" s="582"/>
      <c r="L1473" s="582"/>
      <c r="M1473" s="582"/>
      <c r="N1473" s="582"/>
      <c r="O1473" s="582"/>
      <c r="P1473" s="582"/>
      <c r="Q1473" s="582"/>
      <c r="R1473" s="582"/>
      <c r="S1473" s="582"/>
      <c r="T1473" s="582"/>
      <c r="U1473" s="582"/>
      <c r="V1473" s="582"/>
      <c r="W1473" s="582"/>
      <c r="X1473" s="582"/>
      <c r="Y1473" s="582"/>
      <c r="Z1473" s="582"/>
      <c r="AA1473" s="582"/>
      <c r="AB1473" s="582"/>
    </row>
    <row r="1474" spans="6:28" ht="12.75" customHeight="1">
      <c r="F1474" s="582"/>
      <c r="G1474" s="582"/>
      <c r="H1474" s="582"/>
      <c r="I1474" s="582"/>
      <c r="J1474" s="582"/>
      <c r="K1474" s="582"/>
      <c r="L1474" s="582"/>
      <c r="M1474" s="582"/>
      <c r="N1474" s="582"/>
      <c r="O1474" s="582"/>
      <c r="P1474" s="582"/>
      <c r="Q1474" s="582"/>
      <c r="R1474" s="582"/>
      <c r="S1474" s="582"/>
      <c r="T1474" s="582"/>
      <c r="U1474" s="582"/>
      <c r="V1474" s="582"/>
      <c r="W1474" s="582"/>
      <c r="X1474" s="582"/>
      <c r="Y1474" s="582"/>
      <c r="Z1474" s="582"/>
      <c r="AA1474" s="582"/>
      <c r="AB1474" s="582"/>
    </row>
    <row r="1475" spans="6:28" ht="12.75" customHeight="1">
      <c r="F1475" s="582"/>
      <c r="G1475" s="582"/>
      <c r="H1475" s="582"/>
      <c r="I1475" s="582"/>
      <c r="J1475" s="582"/>
      <c r="K1475" s="582"/>
      <c r="L1475" s="582"/>
      <c r="M1475" s="582"/>
      <c r="N1475" s="582"/>
      <c r="O1475" s="582"/>
      <c r="P1475" s="582"/>
      <c r="Q1475" s="582"/>
      <c r="R1475" s="582"/>
      <c r="S1475" s="582"/>
      <c r="T1475" s="582"/>
      <c r="U1475" s="582"/>
      <c r="V1475" s="582"/>
      <c r="W1475" s="582"/>
      <c r="X1475" s="582"/>
      <c r="Y1475" s="582"/>
      <c r="Z1475" s="582"/>
      <c r="AA1475" s="582"/>
      <c r="AB1475" s="582"/>
    </row>
    <row r="1476" spans="6:28" ht="12.75" customHeight="1">
      <c r="F1476" s="582"/>
      <c r="G1476" s="582"/>
      <c r="H1476" s="582"/>
      <c r="I1476" s="582"/>
      <c r="J1476" s="582"/>
      <c r="K1476" s="582"/>
      <c r="L1476" s="582"/>
      <c r="M1476" s="582"/>
      <c r="N1476" s="582"/>
      <c r="O1476" s="582"/>
      <c r="P1476" s="582"/>
      <c r="Q1476" s="582"/>
      <c r="R1476" s="582"/>
      <c r="S1476" s="582"/>
      <c r="T1476" s="582"/>
      <c r="U1476" s="582"/>
      <c r="V1476" s="582"/>
      <c r="W1476" s="582"/>
      <c r="X1476" s="582"/>
      <c r="Y1476" s="582"/>
      <c r="Z1476" s="582"/>
      <c r="AA1476" s="582"/>
      <c r="AB1476" s="582"/>
    </row>
    <row r="1477" spans="6:28" ht="12.75" customHeight="1">
      <c r="F1477" s="582"/>
      <c r="G1477" s="582"/>
      <c r="H1477" s="582"/>
      <c r="I1477" s="582"/>
      <c r="J1477" s="582"/>
      <c r="K1477" s="582"/>
      <c r="L1477" s="582"/>
      <c r="M1477" s="582"/>
      <c r="N1477" s="582"/>
      <c r="O1477" s="582"/>
      <c r="P1477" s="582"/>
      <c r="Q1477" s="582"/>
      <c r="R1477" s="582"/>
      <c r="S1477" s="582"/>
      <c r="T1477" s="582"/>
      <c r="U1477" s="582"/>
      <c r="V1477" s="582"/>
      <c r="W1477" s="582"/>
      <c r="X1477" s="582"/>
      <c r="Y1477" s="582"/>
      <c r="Z1477" s="582"/>
      <c r="AA1477" s="582"/>
      <c r="AB1477" s="582"/>
    </row>
    <row r="1478" spans="6:28" ht="12.75" customHeight="1">
      <c r="F1478" s="582"/>
      <c r="G1478" s="582"/>
      <c r="H1478" s="582"/>
      <c r="I1478" s="582"/>
      <c r="J1478" s="582"/>
      <c r="K1478" s="582"/>
      <c r="L1478" s="582"/>
      <c r="M1478" s="582"/>
      <c r="N1478" s="582"/>
      <c r="O1478" s="582"/>
      <c r="P1478" s="582"/>
      <c r="Q1478" s="582"/>
      <c r="R1478" s="582"/>
      <c r="S1478" s="582"/>
      <c r="T1478" s="582"/>
      <c r="U1478" s="582"/>
      <c r="V1478" s="582"/>
      <c r="W1478" s="582"/>
      <c r="X1478" s="582"/>
      <c r="Y1478" s="582"/>
      <c r="Z1478" s="582"/>
      <c r="AA1478" s="582"/>
      <c r="AB1478" s="582"/>
    </row>
    <row r="1479" spans="6:28" ht="12.75" customHeight="1">
      <c r="F1479" s="582"/>
      <c r="G1479" s="582"/>
      <c r="H1479" s="582"/>
      <c r="I1479" s="582"/>
      <c r="J1479" s="582"/>
      <c r="K1479" s="582"/>
      <c r="L1479" s="582"/>
      <c r="M1479" s="582"/>
      <c r="N1479" s="582"/>
      <c r="O1479" s="582"/>
      <c r="P1479" s="582"/>
      <c r="Q1479" s="582"/>
      <c r="R1479" s="582"/>
      <c r="S1479" s="582"/>
      <c r="T1479" s="582"/>
      <c r="U1479" s="582"/>
      <c r="V1479" s="582"/>
      <c r="W1479" s="582"/>
      <c r="X1479" s="582"/>
      <c r="Y1479" s="582"/>
      <c r="Z1479" s="582"/>
      <c r="AA1479" s="582"/>
      <c r="AB1479" s="582"/>
    </row>
    <row r="1480" spans="6:28" ht="12.75" customHeight="1">
      <c r="F1480" s="582"/>
      <c r="G1480" s="582"/>
      <c r="H1480" s="582"/>
      <c r="I1480" s="582"/>
      <c r="J1480" s="582"/>
      <c r="K1480" s="582"/>
      <c r="L1480" s="582"/>
      <c r="M1480" s="582"/>
      <c r="N1480" s="582"/>
      <c r="O1480" s="582"/>
      <c r="P1480" s="582"/>
      <c r="Q1480" s="582"/>
      <c r="R1480" s="582"/>
      <c r="S1480" s="582"/>
      <c r="T1480" s="582"/>
      <c r="U1480" s="582"/>
      <c r="V1480" s="582"/>
      <c r="W1480" s="582"/>
      <c r="X1480" s="582"/>
      <c r="Y1480" s="582"/>
      <c r="Z1480" s="582"/>
      <c r="AA1480" s="582"/>
      <c r="AB1480" s="582"/>
    </row>
    <row r="1481" spans="6:28" ht="12.75" customHeight="1">
      <c r="F1481" s="582"/>
      <c r="G1481" s="582"/>
      <c r="H1481" s="582"/>
      <c r="I1481" s="582"/>
      <c r="J1481" s="582"/>
      <c r="K1481" s="582"/>
      <c r="L1481" s="582"/>
      <c r="M1481" s="582"/>
      <c r="N1481" s="582"/>
      <c r="O1481" s="582"/>
      <c r="P1481" s="582"/>
      <c r="Q1481" s="582"/>
      <c r="R1481" s="582"/>
      <c r="S1481" s="582"/>
      <c r="T1481" s="582"/>
      <c r="U1481" s="582"/>
      <c r="V1481" s="582"/>
      <c r="W1481" s="582"/>
      <c r="X1481" s="582"/>
      <c r="Y1481" s="582"/>
      <c r="Z1481" s="582"/>
      <c r="AA1481" s="582"/>
      <c r="AB1481" s="582"/>
    </row>
    <row r="1482" spans="6:28" ht="12.75" customHeight="1">
      <c r="F1482" s="582"/>
      <c r="G1482" s="582"/>
      <c r="H1482" s="582"/>
      <c r="I1482" s="582"/>
      <c r="J1482" s="582"/>
      <c r="K1482" s="582"/>
      <c r="L1482" s="582"/>
      <c r="M1482" s="582"/>
      <c r="N1482" s="582"/>
      <c r="O1482" s="582"/>
      <c r="P1482" s="582"/>
      <c r="Q1482" s="582"/>
      <c r="R1482" s="582"/>
      <c r="S1482" s="582"/>
      <c r="T1482" s="582"/>
      <c r="U1482" s="582"/>
      <c r="V1482" s="582"/>
      <c r="W1482" s="582"/>
      <c r="X1482" s="582"/>
      <c r="Y1482" s="582"/>
      <c r="Z1482" s="582"/>
      <c r="AA1482" s="582"/>
      <c r="AB1482" s="582"/>
    </row>
    <row r="1483" spans="6:28" ht="12.75" customHeight="1">
      <c r="F1483" s="582"/>
      <c r="G1483" s="582"/>
      <c r="H1483" s="582"/>
      <c r="I1483" s="582"/>
      <c r="J1483" s="582"/>
      <c r="K1483" s="582"/>
      <c r="L1483" s="582"/>
      <c r="M1483" s="582"/>
      <c r="N1483" s="582"/>
      <c r="O1483" s="582"/>
      <c r="P1483" s="582"/>
      <c r="Q1483" s="582"/>
      <c r="R1483" s="582"/>
      <c r="S1483" s="582"/>
      <c r="T1483" s="582"/>
      <c r="U1483" s="582"/>
      <c r="V1483" s="582"/>
      <c r="W1483" s="582"/>
      <c r="X1483" s="582"/>
      <c r="Y1483" s="582"/>
      <c r="Z1483" s="582"/>
      <c r="AA1483" s="582"/>
      <c r="AB1483" s="582"/>
    </row>
    <row r="1484" spans="6:28" ht="12.75" customHeight="1">
      <c r="F1484" s="582"/>
      <c r="G1484" s="582"/>
      <c r="H1484" s="582"/>
      <c r="I1484" s="582"/>
      <c r="J1484" s="582"/>
      <c r="K1484" s="582"/>
      <c r="L1484" s="582"/>
      <c r="M1484" s="582"/>
      <c r="N1484" s="582"/>
      <c r="O1484" s="582"/>
      <c r="P1484" s="582"/>
      <c r="Q1484" s="582"/>
      <c r="R1484" s="582"/>
      <c r="S1484" s="582"/>
      <c r="T1484" s="582"/>
      <c r="U1484" s="582"/>
      <c r="V1484" s="582"/>
      <c r="W1484" s="582"/>
      <c r="X1484" s="582"/>
      <c r="Y1484" s="582"/>
      <c r="Z1484" s="582"/>
      <c r="AA1484" s="582"/>
      <c r="AB1484" s="582"/>
    </row>
    <row r="1485" spans="6:28" ht="12.75" customHeight="1">
      <c r="F1485" s="582"/>
      <c r="G1485" s="582"/>
      <c r="H1485" s="582"/>
      <c r="I1485" s="582"/>
      <c r="J1485" s="582"/>
      <c r="K1485" s="582"/>
      <c r="L1485" s="582"/>
      <c r="M1485" s="582"/>
      <c r="N1485" s="582"/>
      <c r="O1485" s="582"/>
      <c r="P1485" s="582"/>
      <c r="Q1485" s="582"/>
      <c r="R1485" s="582"/>
      <c r="S1485" s="582"/>
      <c r="T1485" s="582"/>
      <c r="U1485" s="582"/>
      <c r="V1485" s="582"/>
      <c r="W1485" s="582"/>
      <c r="X1485" s="582"/>
      <c r="Y1485" s="582"/>
      <c r="Z1485" s="582"/>
      <c r="AA1485" s="582"/>
      <c r="AB1485" s="582"/>
    </row>
    <row r="1486" spans="6:28" ht="12.75" customHeight="1">
      <c r="F1486" s="582"/>
      <c r="G1486" s="582"/>
      <c r="H1486" s="582"/>
      <c r="I1486" s="582"/>
      <c r="J1486" s="582"/>
      <c r="K1486" s="582"/>
      <c r="L1486" s="582"/>
      <c r="M1486" s="582"/>
      <c r="N1486" s="582"/>
      <c r="O1486" s="582"/>
      <c r="P1486" s="582"/>
      <c r="Q1486" s="582"/>
      <c r="R1486" s="582"/>
      <c r="S1486" s="582"/>
      <c r="T1486" s="582"/>
      <c r="U1486" s="582"/>
      <c r="V1486" s="582"/>
      <c r="W1486" s="582"/>
      <c r="X1486" s="582"/>
      <c r="Y1486" s="582"/>
      <c r="Z1486" s="582"/>
      <c r="AA1486" s="582"/>
      <c r="AB1486" s="582"/>
    </row>
    <row r="1487" spans="6:28" ht="12.75" customHeight="1">
      <c r="F1487" s="582"/>
      <c r="G1487" s="582"/>
      <c r="H1487" s="582"/>
      <c r="I1487" s="582"/>
      <c r="J1487" s="582"/>
      <c r="K1487" s="582"/>
      <c r="L1487" s="582"/>
      <c r="M1487" s="582"/>
      <c r="N1487" s="582"/>
      <c r="O1487" s="582"/>
      <c r="P1487" s="582"/>
      <c r="Q1487" s="582"/>
      <c r="R1487" s="582"/>
      <c r="S1487" s="582"/>
      <c r="T1487" s="582"/>
      <c r="U1487" s="582"/>
      <c r="V1487" s="582"/>
      <c r="W1487" s="582"/>
      <c r="X1487" s="582"/>
      <c r="Y1487" s="582"/>
      <c r="Z1487" s="582"/>
      <c r="AA1487" s="582"/>
      <c r="AB1487" s="582"/>
    </row>
    <row r="1488" spans="6:28" ht="12.75" customHeight="1">
      <c r="F1488" s="582"/>
      <c r="G1488" s="582"/>
      <c r="H1488" s="582"/>
      <c r="I1488" s="582"/>
      <c r="J1488" s="582"/>
      <c r="K1488" s="582"/>
      <c r="L1488" s="582"/>
      <c r="M1488" s="582"/>
      <c r="N1488" s="582"/>
      <c r="O1488" s="582"/>
      <c r="P1488" s="582"/>
      <c r="Q1488" s="582"/>
      <c r="R1488" s="582"/>
      <c r="S1488" s="582"/>
      <c r="T1488" s="582"/>
      <c r="U1488" s="582"/>
      <c r="V1488" s="582"/>
      <c r="W1488" s="582"/>
      <c r="X1488" s="582"/>
      <c r="Y1488" s="582"/>
      <c r="Z1488" s="582"/>
      <c r="AA1488" s="582"/>
      <c r="AB1488" s="582"/>
    </row>
    <row r="1489" spans="6:28" ht="12.75" customHeight="1">
      <c r="F1489" s="582"/>
      <c r="G1489" s="582"/>
      <c r="H1489" s="582"/>
      <c r="I1489" s="582"/>
      <c r="J1489" s="582"/>
      <c r="K1489" s="582"/>
      <c r="L1489" s="582"/>
      <c r="M1489" s="582"/>
      <c r="N1489" s="582"/>
      <c r="O1489" s="582"/>
      <c r="P1489" s="582"/>
      <c r="Q1489" s="582"/>
      <c r="R1489" s="582"/>
      <c r="S1489" s="582"/>
      <c r="T1489" s="582"/>
      <c r="U1489" s="582"/>
      <c r="V1489" s="582"/>
      <c r="W1489" s="582"/>
      <c r="X1489" s="582"/>
      <c r="Y1489" s="582"/>
      <c r="Z1489" s="582"/>
      <c r="AA1489" s="582"/>
      <c r="AB1489" s="582"/>
    </row>
    <row r="1490" spans="6:28" ht="12.75" customHeight="1">
      <c r="F1490" s="582"/>
      <c r="G1490" s="582"/>
      <c r="H1490" s="582"/>
      <c r="I1490" s="582"/>
      <c r="J1490" s="582"/>
      <c r="K1490" s="582"/>
      <c r="L1490" s="582"/>
      <c r="M1490" s="582"/>
      <c r="N1490" s="582"/>
      <c r="O1490" s="582"/>
      <c r="P1490" s="582"/>
      <c r="Q1490" s="582"/>
      <c r="R1490" s="582"/>
      <c r="S1490" s="582"/>
      <c r="T1490" s="582"/>
      <c r="U1490" s="582"/>
      <c r="V1490" s="582"/>
      <c r="W1490" s="582"/>
      <c r="X1490" s="582"/>
      <c r="Y1490" s="582"/>
      <c r="Z1490" s="582"/>
      <c r="AA1490" s="582"/>
      <c r="AB1490" s="582"/>
    </row>
    <row r="1491" spans="6:28" ht="12.75" customHeight="1">
      <c r="F1491" s="582"/>
      <c r="G1491" s="582"/>
      <c r="H1491" s="582"/>
      <c r="I1491" s="582"/>
      <c r="J1491" s="582"/>
      <c r="K1491" s="582"/>
      <c r="L1491" s="582"/>
      <c r="M1491" s="582"/>
      <c r="N1491" s="582"/>
      <c r="O1491" s="582"/>
      <c r="P1491" s="582"/>
      <c r="Q1491" s="582"/>
      <c r="R1491" s="582"/>
      <c r="S1491" s="582"/>
      <c r="T1491" s="582"/>
      <c r="U1491" s="582"/>
      <c r="V1491" s="582"/>
      <c r="W1491" s="582"/>
      <c r="X1491" s="582"/>
      <c r="Y1491" s="582"/>
      <c r="Z1491" s="582"/>
      <c r="AA1491" s="582"/>
      <c r="AB1491" s="582"/>
    </row>
    <row r="1492" spans="6:28" ht="12.75" customHeight="1">
      <c r="F1492" s="582"/>
      <c r="G1492" s="582"/>
      <c r="H1492" s="582"/>
      <c r="I1492" s="582"/>
      <c r="J1492" s="582"/>
      <c r="K1492" s="582"/>
      <c r="L1492" s="582"/>
      <c r="M1492" s="582"/>
      <c r="N1492" s="582"/>
      <c r="O1492" s="582"/>
      <c r="P1492" s="582"/>
      <c r="Q1492" s="582"/>
      <c r="R1492" s="582"/>
      <c r="S1492" s="582"/>
      <c r="T1492" s="582"/>
      <c r="U1492" s="582"/>
      <c r="V1492" s="582"/>
      <c r="W1492" s="582"/>
      <c r="X1492" s="582"/>
      <c r="Y1492" s="582"/>
      <c r="Z1492" s="582"/>
      <c r="AA1492" s="582"/>
      <c r="AB1492" s="582"/>
    </row>
    <row r="1493" spans="6:28" ht="12.75" customHeight="1">
      <c r="F1493" s="582"/>
      <c r="G1493" s="582"/>
      <c r="H1493" s="582"/>
      <c r="I1493" s="582"/>
      <c r="J1493" s="582"/>
      <c r="K1493" s="582"/>
      <c r="L1493" s="582"/>
      <c r="M1493" s="582"/>
      <c r="N1493" s="582"/>
      <c r="O1493" s="582"/>
      <c r="P1493" s="582"/>
      <c r="Q1493" s="582"/>
      <c r="R1493" s="582"/>
      <c r="S1493" s="582"/>
      <c r="T1493" s="582"/>
      <c r="U1493" s="582"/>
      <c r="V1493" s="582"/>
      <c r="W1493" s="582"/>
      <c r="X1493" s="582"/>
      <c r="Y1493" s="582"/>
      <c r="Z1493" s="582"/>
      <c r="AA1493" s="582"/>
      <c r="AB1493" s="582"/>
    </row>
    <row r="1494" spans="6:28" ht="12.75" customHeight="1">
      <c r="F1494" s="582"/>
      <c r="G1494" s="582"/>
      <c r="H1494" s="582"/>
      <c r="I1494" s="582"/>
      <c r="J1494" s="582"/>
      <c r="K1494" s="582"/>
      <c r="L1494" s="582"/>
      <c r="M1494" s="582"/>
      <c r="N1494" s="582"/>
      <c r="O1494" s="582"/>
      <c r="P1494" s="582"/>
      <c r="Q1494" s="582"/>
      <c r="R1494" s="582"/>
      <c r="S1494" s="582"/>
      <c r="T1494" s="582"/>
      <c r="U1494" s="582"/>
      <c r="V1494" s="582"/>
      <c r="W1494" s="582"/>
      <c r="X1494" s="582"/>
      <c r="Y1494" s="582"/>
      <c r="Z1494" s="582"/>
      <c r="AA1494" s="582"/>
      <c r="AB1494" s="582"/>
    </row>
    <row r="1495" spans="6:28" ht="12.75" customHeight="1">
      <c r="F1495" s="582"/>
      <c r="G1495" s="582"/>
      <c r="H1495" s="582"/>
      <c r="I1495" s="582"/>
      <c r="J1495" s="582"/>
      <c r="K1495" s="582"/>
      <c r="L1495" s="582"/>
      <c r="M1495" s="582"/>
      <c r="N1495" s="582"/>
      <c r="O1495" s="582"/>
      <c r="P1495" s="582"/>
      <c r="Q1495" s="582"/>
      <c r="R1495" s="582"/>
      <c r="S1495" s="582"/>
      <c r="T1495" s="582"/>
      <c r="U1495" s="582"/>
      <c r="V1495" s="582"/>
      <c r="W1495" s="582"/>
      <c r="X1495" s="582"/>
      <c r="Y1495" s="582"/>
      <c r="Z1495" s="582"/>
      <c r="AA1495" s="582"/>
      <c r="AB1495" s="582"/>
    </row>
    <row r="1496" spans="6:28" ht="12.75" customHeight="1">
      <c r="F1496" s="582"/>
      <c r="G1496" s="582"/>
      <c r="H1496" s="582"/>
      <c r="I1496" s="582"/>
      <c r="J1496" s="582"/>
      <c r="K1496" s="582"/>
      <c r="L1496" s="582"/>
      <c r="M1496" s="582"/>
      <c r="N1496" s="582"/>
      <c r="O1496" s="582"/>
      <c r="P1496" s="582"/>
      <c r="Q1496" s="582"/>
      <c r="R1496" s="582"/>
      <c r="S1496" s="582"/>
      <c r="T1496" s="582"/>
      <c r="U1496" s="582"/>
      <c r="V1496" s="582"/>
      <c r="W1496" s="582"/>
      <c r="X1496" s="582"/>
      <c r="Y1496" s="582"/>
      <c r="Z1496" s="582"/>
      <c r="AA1496" s="582"/>
      <c r="AB1496" s="582"/>
    </row>
    <row r="1497" spans="6:28" ht="12.75" customHeight="1">
      <c r="F1497" s="582"/>
      <c r="G1497" s="582"/>
      <c r="H1497" s="582"/>
      <c r="I1497" s="582"/>
      <c r="J1497" s="582"/>
      <c r="K1497" s="582"/>
      <c r="L1497" s="582"/>
      <c r="M1497" s="582"/>
      <c r="N1497" s="582"/>
      <c r="O1497" s="582"/>
      <c r="P1497" s="582"/>
      <c r="Q1497" s="582"/>
      <c r="R1497" s="582"/>
      <c r="S1497" s="582"/>
      <c r="T1497" s="582"/>
      <c r="U1497" s="582"/>
      <c r="V1497" s="582"/>
      <c r="W1497" s="582"/>
      <c r="X1497" s="582"/>
      <c r="Y1497" s="582"/>
      <c r="Z1497" s="582"/>
      <c r="AA1497" s="582"/>
      <c r="AB1497" s="582"/>
    </row>
    <row r="1498" spans="6:28" ht="12.75" customHeight="1">
      <c r="F1498" s="582"/>
      <c r="G1498" s="582"/>
      <c r="H1498" s="582"/>
      <c r="I1498" s="582"/>
      <c r="J1498" s="582"/>
      <c r="K1498" s="582"/>
      <c r="L1498" s="582"/>
      <c r="M1498" s="582"/>
      <c r="N1498" s="582"/>
      <c r="O1498" s="582"/>
      <c r="P1498" s="582"/>
      <c r="Q1498" s="582"/>
      <c r="R1498" s="582"/>
      <c r="S1498" s="582"/>
      <c r="T1498" s="582"/>
      <c r="U1498" s="582"/>
      <c r="V1498" s="582"/>
      <c r="W1498" s="582"/>
      <c r="X1498" s="582"/>
      <c r="Y1498" s="582"/>
      <c r="Z1498" s="582"/>
      <c r="AA1498" s="582"/>
      <c r="AB1498" s="582"/>
    </row>
    <row r="1499" spans="6:28" ht="12.75" customHeight="1">
      <c r="F1499" s="582"/>
      <c r="G1499" s="582"/>
      <c r="H1499" s="582"/>
      <c r="I1499" s="582"/>
      <c r="J1499" s="582"/>
      <c r="K1499" s="582"/>
      <c r="L1499" s="582"/>
      <c r="M1499" s="582"/>
      <c r="N1499" s="582"/>
      <c r="O1499" s="582"/>
      <c r="P1499" s="582"/>
      <c r="Q1499" s="582"/>
      <c r="R1499" s="582"/>
      <c r="S1499" s="582"/>
      <c r="T1499" s="582"/>
      <c r="U1499" s="582"/>
      <c r="V1499" s="582"/>
      <c r="W1499" s="582"/>
      <c r="X1499" s="582"/>
      <c r="Y1499" s="582"/>
      <c r="Z1499" s="582"/>
      <c r="AA1499" s="582"/>
      <c r="AB1499" s="582"/>
    </row>
    <row r="1500" spans="6:28" ht="12.75" customHeight="1">
      <c r="F1500" s="582"/>
      <c r="G1500" s="582"/>
      <c r="H1500" s="582"/>
      <c r="I1500" s="582"/>
      <c r="J1500" s="582"/>
      <c r="K1500" s="582"/>
      <c r="L1500" s="582"/>
      <c r="M1500" s="582"/>
      <c r="N1500" s="582"/>
      <c r="O1500" s="582"/>
      <c r="P1500" s="582"/>
      <c r="Q1500" s="582"/>
      <c r="R1500" s="582"/>
      <c r="S1500" s="582"/>
      <c r="T1500" s="582"/>
      <c r="U1500" s="582"/>
      <c r="V1500" s="582"/>
      <c r="W1500" s="582"/>
      <c r="X1500" s="582"/>
      <c r="Y1500" s="582"/>
      <c r="Z1500" s="582"/>
      <c r="AA1500" s="582"/>
      <c r="AB1500" s="582"/>
    </row>
    <row r="1501" spans="6:28" ht="12.75" customHeight="1">
      <c r="F1501" s="582"/>
      <c r="G1501" s="582"/>
      <c r="H1501" s="582"/>
      <c r="I1501" s="582"/>
      <c r="J1501" s="582"/>
      <c r="K1501" s="582"/>
      <c r="L1501" s="582"/>
      <c r="M1501" s="582"/>
      <c r="N1501" s="582"/>
      <c r="O1501" s="582"/>
      <c r="P1501" s="582"/>
      <c r="Q1501" s="582"/>
      <c r="R1501" s="582"/>
      <c r="S1501" s="582"/>
      <c r="T1501" s="582"/>
      <c r="U1501" s="582"/>
      <c r="V1501" s="582"/>
      <c r="W1501" s="582"/>
      <c r="X1501" s="582"/>
      <c r="Y1501" s="582"/>
      <c r="Z1501" s="582"/>
      <c r="AA1501" s="582"/>
      <c r="AB1501" s="582"/>
    </row>
    <row r="1502" spans="6:28" ht="12.75" customHeight="1">
      <c r="F1502" s="582"/>
      <c r="G1502" s="582"/>
      <c r="H1502" s="582"/>
      <c r="I1502" s="582"/>
      <c r="J1502" s="582"/>
      <c r="K1502" s="582"/>
      <c r="L1502" s="582"/>
      <c r="M1502" s="582"/>
      <c r="N1502" s="582"/>
      <c r="O1502" s="582"/>
      <c r="P1502" s="582"/>
      <c r="Q1502" s="582"/>
      <c r="R1502" s="582"/>
      <c r="S1502" s="582"/>
      <c r="T1502" s="582"/>
      <c r="U1502" s="582"/>
      <c r="V1502" s="582"/>
      <c r="W1502" s="582"/>
      <c r="X1502" s="582"/>
      <c r="Y1502" s="582"/>
      <c r="Z1502" s="582"/>
      <c r="AA1502" s="582"/>
      <c r="AB1502" s="582"/>
    </row>
    <row r="1503" spans="6:28" ht="12.75" customHeight="1">
      <c r="F1503" s="582"/>
      <c r="G1503" s="582"/>
      <c r="H1503" s="582"/>
      <c r="I1503" s="582"/>
      <c r="J1503" s="582"/>
      <c r="K1503" s="582"/>
      <c r="L1503" s="582"/>
      <c r="M1503" s="582"/>
      <c r="N1503" s="582"/>
      <c r="O1503" s="582"/>
      <c r="P1503" s="582"/>
      <c r="Q1503" s="582"/>
      <c r="R1503" s="582"/>
      <c r="S1503" s="582"/>
      <c r="T1503" s="582"/>
      <c r="U1503" s="582"/>
      <c r="V1503" s="582"/>
      <c r="W1503" s="582"/>
      <c r="X1503" s="582"/>
      <c r="Y1503" s="582"/>
      <c r="Z1503" s="582"/>
      <c r="AA1503" s="582"/>
      <c r="AB1503" s="582"/>
    </row>
    <row r="1504" spans="6:28" ht="12.75" customHeight="1">
      <c r="F1504" s="582"/>
      <c r="G1504" s="582"/>
      <c r="H1504" s="582"/>
      <c r="I1504" s="582"/>
      <c r="J1504" s="582"/>
      <c r="K1504" s="582"/>
      <c r="L1504" s="582"/>
      <c r="M1504" s="582"/>
      <c r="N1504" s="582"/>
      <c r="O1504" s="582"/>
      <c r="P1504" s="582"/>
      <c r="Q1504" s="582"/>
      <c r="R1504" s="582"/>
      <c r="S1504" s="582"/>
      <c r="T1504" s="582"/>
      <c r="U1504" s="582"/>
      <c r="V1504" s="582"/>
      <c r="W1504" s="582"/>
      <c r="X1504" s="582"/>
      <c r="Y1504" s="582"/>
      <c r="Z1504" s="582"/>
      <c r="AA1504" s="582"/>
      <c r="AB1504" s="582"/>
    </row>
    <row r="1505" spans="6:28" ht="12.75" customHeight="1">
      <c r="F1505" s="582"/>
      <c r="G1505" s="582"/>
      <c r="H1505" s="582"/>
      <c r="I1505" s="582"/>
      <c r="J1505" s="582"/>
      <c r="K1505" s="582"/>
      <c r="L1505" s="582"/>
      <c r="M1505" s="582"/>
      <c r="N1505" s="582"/>
      <c r="O1505" s="582"/>
      <c r="P1505" s="582"/>
      <c r="Q1505" s="582"/>
      <c r="R1505" s="582"/>
      <c r="S1505" s="582"/>
      <c r="T1505" s="582"/>
      <c r="U1505" s="582"/>
      <c r="V1505" s="582"/>
      <c r="W1505" s="582"/>
      <c r="X1505" s="582"/>
      <c r="Y1505" s="582"/>
      <c r="Z1505" s="582"/>
      <c r="AA1505" s="582"/>
      <c r="AB1505" s="582"/>
    </row>
    <row r="1506" spans="6:28" ht="12.75" customHeight="1">
      <c r="F1506" s="582"/>
      <c r="G1506" s="582"/>
      <c r="H1506" s="582"/>
      <c r="I1506" s="582"/>
      <c r="J1506" s="582"/>
      <c r="K1506" s="582"/>
      <c r="L1506" s="582"/>
      <c r="M1506" s="582"/>
      <c r="N1506" s="582"/>
      <c r="O1506" s="582"/>
      <c r="P1506" s="582"/>
      <c r="Q1506" s="582"/>
      <c r="R1506" s="582"/>
      <c r="S1506" s="582"/>
      <c r="T1506" s="582"/>
      <c r="U1506" s="582"/>
      <c r="V1506" s="582"/>
      <c r="W1506" s="582"/>
      <c r="X1506" s="582"/>
      <c r="Y1506" s="582"/>
      <c r="Z1506" s="582"/>
      <c r="AA1506" s="582"/>
      <c r="AB1506" s="582"/>
    </row>
    <row r="1507" spans="6:28" ht="12.75" customHeight="1">
      <c r="F1507" s="582"/>
      <c r="G1507" s="582"/>
      <c r="H1507" s="582"/>
      <c r="I1507" s="582"/>
      <c r="J1507" s="582"/>
      <c r="K1507" s="582"/>
      <c r="L1507" s="582"/>
      <c r="M1507" s="582"/>
      <c r="N1507" s="582"/>
      <c r="O1507" s="582"/>
      <c r="P1507" s="582"/>
      <c r="Q1507" s="582"/>
      <c r="R1507" s="582"/>
      <c r="S1507" s="582"/>
      <c r="T1507" s="582"/>
      <c r="U1507" s="582"/>
      <c r="V1507" s="582"/>
      <c r="W1507" s="582"/>
      <c r="X1507" s="582"/>
      <c r="Y1507" s="582"/>
      <c r="Z1507" s="582"/>
      <c r="AA1507" s="582"/>
      <c r="AB1507" s="582"/>
    </row>
    <row r="1508" spans="6:28" ht="12.75" customHeight="1">
      <c r="F1508" s="582"/>
      <c r="G1508" s="582"/>
      <c r="H1508" s="582"/>
      <c r="I1508" s="582"/>
      <c r="J1508" s="582"/>
      <c r="K1508" s="582"/>
      <c r="L1508" s="582"/>
      <c r="M1508" s="582"/>
      <c r="N1508" s="582"/>
      <c r="O1508" s="582"/>
      <c r="P1508" s="582"/>
      <c r="Q1508" s="582"/>
      <c r="R1508" s="582"/>
      <c r="S1508" s="582"/>
      <c r="T1508" s="582"/>
      <c r="U1508" s="582"/>
      <c r="V1508" s="582"/>
      <c r="W1508" s="582"/>
      <c r="X1508" s="582"/>
      <c r="Y1508" s="582"/>
      <c r="Z1508" s="582"/>
      <c r="AA1508" s="582"/>
      <c r="AB1508" s="582"/>
    </row>
    <row r="1509" spans="6:28" ht="12.75" customHeight="1">
      <c r="F1509" s="582"/>
      <c r="G1509" s="582"/>
      <c r="H1509" s="582"/>
      <c r="I1509" s="582"/>
      <c r="J1509" s="582"/>
      <c r="K1509" s="582"/>
      <c r="L1509" s="582"/>
      <c r="M1509" s="582"/>
      <c r="N1509" s="582"/>
      <c r="O1509" s="582"/>
      <c r="P1509" s="582"/>
      <c r="Q1509" s="582"/>
      <c r="R1509" s="582"/>
      <c r="S1509" s="582"/>
      <c r="T1509" s="582"/>
      <c r="U1509" s="582"/>
      <c r="V1509" s="582"/>
      <c r="W1509" s="582"/>
      <c r="X1509" s="582"/>
      <c r="Y1509" s="582"/>
      <c r="Z1509" s="582"/>
      <c r="AA1509" s="582"/>
      <c r="AB1509" s="582"/>
    </row>
    <row r="1510" spans="6:28" ht="12.75" customHeight="1">
      <c r="F1510" s="582"/>
      <c r="G1510" s="582"/>
      <c r="H1510" s="582"/>
      <c r="I1510" s="582"/>
      <c r="J1510" s="582"/>
      <c r="K1510" s="582"/>
      <c r="L1510" s="582"/>
      <c r="M1510" s="582"/>
      <c r="N1510" s="582"/>
      <c r="O1510" s="582"/>
      <c r="P1510" s="582"/>
      <c r="Q1510" s="582"/>
      <c r="R1510" s="582"/>
      <c r="S1510" s="582"/>
      <c r="T1510" s="582"/>
      <c r="U1510" s="582"/>
      <c r="V1510" s="582"/>
      <c r="W1510" s="582"/>
      <c r="X1510" s="582"/>
      <c r="Y1510" s="582"/>
      <c r="Z1510" s="582"/>
      <c r="AA1510" s="582"/>
      <c r="AB1510" s="582"/>
    </row>
    <row r="1511" spans="6:28" ht="12.75" customHeight="1">
      <c r="F1511" s="582"/>
      <c r="G1511" s="582"/>
      <c r="H1511" s="582"/>
      <c r="I1511" s="582"/>
      <c r="J1511" s="582"/>
      <c r="K1511" s="582"/>
      <c r="L1511" s="582"/>
      <c r="M1511" s="582"/>
      <c r="N1511" s="582"/>
      <c r="O1511" s="582"/>
      <c r="P1511" s="582"/>
      <c r="Q1511" s="582"/>
      <c r="R1511" s="582"/>
      <c r="S1511" s="582"/>
      <c r="T1511" s="582"/>
      <c r="U1511" s="582"/>
      <c r="V1511" s="582"/>
      <c r="W1511" s="582"/>
      <c r="X1511" s="582"/>
      <c r="Y1511" s="582"/>
      <c r="Z1511" s="582"/>
      <c r="AA1511" s="582"/>
      <c r="AB1511" s="582"/>
    </row>
    <row r="1512" spans="6:28" ht="12.75" customHeight="1">
      <c r="F1512" s="582"/>
      <c r="G1512" s="582"/>
      <c r="H1512" s="582"/>
      <c r="I1512" s="582"/>
      <c r="J1512" s="582"/>
      <c r="K1512" s="582"/>
      <c r="L1512" s="582"/>
      <c r="M1512" s="582"/>
      <c r="N1512" s="582"/>
      <c r="O1512" s="582"/>
      <c r="P1512" s="582"/>
      <c r="Q1512" s="582"/>
      <c r="R1512" s="582"/>
      <c r="S1512" s="582"/>
      <c r="T1512" s="582"/>
      <c r="U1512" s="582"/>
      <c r="V1512" s="582"/>
      <c r="W1512" s="582"/>
      <c r="X1512" s="582"/>
      <c r="Y1512" s="582"/>
      <c r="Z1512" s="582"/>
      <c r="AA1512" s="582"/>
      <c r="AB1512" s="582"/>
    </row>
    <row r="1513" spans="6:28" ht="12.75" customHeight="1">
      <c r="F1513" s="582"/>
      <c r="G1513" s="582"/>
      <c r="H1513" s="582"/>
      <c r="I1513" s="582"/>
      <c r="J1513" s="582"/>
      <c r="K1513" s="582"/>
      <c r="L1513" s="582"/>
      <c r="M1513" s="582"/>
      <c r="N1513" s="582"/>
      <c r="O1513" s="582"/>
      <c r="P1513" s="582"/>
      <c r="Q1513" s="582"/>
      <c r="R1513" s="582"/>
      <c r="S1513" s="582"/>
      <c r="T1513" s="582"/>
      <c r="U1513" s="582"/>
      <c r="V1513" s="582"/>
      <c r="W1513" s="582"/>
      <c r="X1513" s="582"/>
      <c r="Y1513" s="582"/>
      <c r="Z1513" s="582"/>
      <c r="AA1513" s="582"/>
      <c r="AB1513" s="582"/>
    </row>
    <row r="1514" spans="6:28" ht="12.75" customHeight="1">
      <c r="F1514" s="582"/>
      <c r="G1514" s="582"/>
      <c r="H1514" s="582"/>
      <c r="I1514" s="582"/>
      <c r="J1514" s="582"/>
      <c r="K1514" s="582"/>
      <c r="L1514" s="582"/>
      <c r="M1514" s="582"/>
      <c r="N1514" s="582"/>
      <c r="O1514" s="582"/>
      <c r="P1514" s="582"/>
      <c r="Q1514" s="582"/>
      <c r="R1514" s="582"/>
      <c r="S1514" s="582"/>
      <c r="T1514" s="582"/>
      <c r="U1514" s="582"/>
      <c r="V1514" s="582"/>
      <c r="W1514" s="582"/>
      <c r="X1514" s="582"/>
      <c r="Y1514" s="582"/>
      <c r="Z1514" s="582"/>
      <c r="AA1514" s="582"/>
      <c r="AB1514" s="582"/>
    </row>
    <row r="1515" spans="6:28" ht="12.75" customHeight="1">
      <c r="F1515" s="582"/>
      <c r="G1515" s="582"/>
      <c r="H1515" s="582"/>
      <c r="I1515" s="582"/>
      <c r="J1515" s="582"/>
      <c r="K1515" s="582"/>
      <c r="L1515" s="582"/>
      <c r="M1515" s="582"/>
      <c r="N1515" s="582"/>
      <c r="O1515" s="582"/>
      <c r="P1515" s="582"/>
      <c r="Q1515" s="582"/>
      <c r="R1515" s="582"/>
      <c r="S1515" s="582"/>
      <c r="T1515" s="582"/>
      <c r="U1515" s="582"/>
      <c r="V1515" s="582"/>
      <c r="W1515" s="582"/>
      <c r="X1515" s="582"/>
      <c r="Y1515" s="582"/>
      <c r="Z1515" s="582"/>
      <c r="AA1515" s="582"/>
      <c r="AB1515" s="582"/>
    </row>
    <row r="1516" spans="6:28" ht="12.75" customHeight="1">
      <c r="F1516" s="582"/>
      <c r="G1516" s="582"/>
      <c r="H1516" s="582"/>
      <c r="I1516" s="582"/>
      <c r="J1516" s="582"/>
      <c r="K1516" s="582"/>
      <c r="L1516" s="582"/>
      <c r="M1516" s="582"/>
      <c r="N1516" s="582"/>
      <c r="O1516" s="582"/>
      <c r="P1516" s="582"/>
      <c r="Q1516" s="582"/>
      <c r="R1516" s="582"/>
      <c r="S1516" s="582"/>
      <c r="T1516" s="582"/>
      <c r="U1516" s="582"/>
      <c r="V1516" s="582"/>
      <c r="W1516" s="582"/>
      <c r="X1516" s="582"/>
      <c r="Y1516" s="582"/>
      <c r="Z1516" s="582"/>
      <c r="AA1516" s="582"/>
      <c r="AB1516" s="582"/>
    </row>
    <row r="1517" spans="6:28" ht="12.75" customHeight="1">
      <c r="F1517" s="582"/>
      <c r="G1517" s="582"/>
      <c r="H1517" s="582"/>
      <c r="I1517" s="582"/>
      <c r="J1517" s="582"/>
      <c r="K1517" s="582"/>
      <c r="L1517" s="582"/>
      <c r="M1517" s="582"/>
      <c r="N1517" s="582"/>
      <c r="O1517" s="582"/>
      <c r="P1517" s="582"/>
      <c r="Q1517" s="582"/>
      <c r="R1517" s="582"/>
      <c r="S1517" s="582"/>
      <c r="T1517" s="582"/>
      <c r="U1517" s="582"/>
      <c r="V1517" s="582"/>
      <c r="W1517" s="582"/>
      <c r="X1517" s="582"/>
      <c r="Y1517" s="582"/>
      <c r="Z1517" s="582"/>
      <c r="AA1517" s="582"/>
      <c r="AB1517" s="582"/>
    </row>
    <row r="1518" spans="6:28" ht="12.75" customHeight="1">
      <c r="F1518" s="582"/>
      <c r="G1518" s="582"/>
      <c r="H1518" s="582"/>
      <c r="I1518" s="582"/>
      <c r="J1518" s="582"/>
      <c r="K1518" s="582"/>
      <c r="L1518" s="582"/>
      <c r="M1518" s="582"/>
      <c r="N1518" s="582"/>
      <c r="O1518" s="582"/>
      <c r="P1518" s="582"/>
      <c r="Q1518" s="582"/>
      <c r="R1518" s="582"/>
      <c r="S1518" s="582"/>
      <c r="T1518" s="582"/>
      <c r="U1518" s="582"/>
      <c r="V1518" s="582"/>
      <c r="W1518" s="582"/>
      <c r="X1518" s="582"/>
      <c r="Y1518" s="582"/>
      <c r="Z1518" s="582"/>
      <c r="AA1518" s="582"/>
      <c r="AB1518" s="582"/>
    </row>
    <row r="1519" spans="6:28" ht="12.75" customHeight="1">
      <c r="F1519" s="582"/>
      <c r="G1519" s="582"/>
      <c r="H1519" s="582"/>
      <c r="I1519" s="582"/>
      <c r="J1519" s="582"/>
      <c r="K1519" s="582"/>
      <c r="L1519" s="582"/>
      <c r="M1519" s="582"/>
      <c r="N1519" s="582"/>
      <c r="O1519" s="582"/>
      <c r="P1519" s="582"/>
      <c r="Q1519" s="582"/>
      <c r="R1519" s="582"/>
      <c r="S1519" s="582"/>
      <c r="T1519" s="582"/>
      <c r="U1519" s="582"/>
      <c r="V1519" s="582"/>
      <c r="W1519" s="582"/>
      <c r="X1519" s="582"/>
      <c r="Y1519" s="582"/>
      <c r="Z1519" s="582"/>
      <c r="AA1519" s="582"/>
      <c r="AB1519" s="582"/>
    </row>
    <row r="1520" spans="6:28" ht="12.75" customHeight="1">
      <c r="F1520" s="582"/>
      <c r="G1520" s="582"/>
      <c r="H1520" s="582"/>
      <c r="I1520" s="582"/>
      <c r="J1520" s="582"/>
      <c r="K1520" s="582"/>
      <c r="L1520" s="582"/>
      <c r="M1520" s="582"/>
      <c r="N1520" s="582"/>
      <c r="O1520" s="582"/>
      <c r="P1520" s="582"/>
      <c r="Q1520" s="582"/>
      <c r="R1520" s="582"/>
      <c r="S1520" s="582"/>
      <c r="T1520" s="582"/>
      <c r="U1520" s="582"/>
      <c r="V1520" s="582"/>
      <c r="W1520" s="582"/>
      <c r="X1520" s="582"/>
      <c r="Y1520" s="582"/>
      <c r="Z1520" s="582"/>
      <c r="AA1520" s="582"/>
      <c r="AB1520" s="582"/>
    </row>
    <row r="1521" spans="6:28" ht="12.75" customHeight="1">
      <c r="F1521" s="582"/>
      <c r="G1521" s="582"/>
      <c r="H1521" s="582"/>
      <c r="I1521" s="582"/>
      <c r="J1521" s="582"/>
      <c r="K1521" s="582"/>
      <c r="L1521" s="582"/>
      <c r="M1521" s="582"/>
      <c r="N1521" s="582"/>
      <c r="O1521" s="582"/>
      <c r="P1521" s="582"/>
      <c r="Q1521" s="582"/>
      <c r="R1521" s="582"/>
      <c r="S1521" s="582"/>
      <c r="T1521" s="582"/>
      <c r="U1521" s="582"/>
      <c r="V1521" s="582"/>
      <c r="W1521" s="582"/>
      <c r="X1521" s="582"/>
      <c r="Y1521" s="582"/>
      <c r="Z1521" s="582"/>
      <c r="AA1521" s="582"/>
      <c r="AB1521" s="582"/>
    </row>
    <row r="1522" spans="6:28" ht="12.75" customHeight="1">
      <c r="F1522" s="582"/>
      <c r="G1522" s="582"/>
      <c r="H1522" s="582"/>
      <c r="I1522" s="582"/>
      <c r="J1522" s="582"/>
      <c r="K1522" s="582"/>
      <c r="L1522" s="582"/>
      <c r="M1522" s="582"/>
      <c r="N1522" s="582"/>
      <c r="O1522" s="582"/>
      <c r="P1522" s="582"/>
      <c r="Q1522" s="582"/>
      <c r="R1522" s="582"/>
      <c r="S1522" s="582"/>
      <c r="T1522" s="582"/>
      <c r="U1522" s="582"/>
      <c r="V1522" s="582"/>
      <c r="W1522" s="582"/>
      <c r="X1522" s="582"/>
      <c r="Y1522" s="582"/>
      <c r="Z1522" s="582"/>
      <c r="AA1522" s="582"/>
      <c r="AB1522" s="582"/>
    </row>
    <row r="1523" spans="6:28" ht="12.75" customHeight="1">
      <c r="F1523" s="582"/>
      <c r="G1523" s="582"/>
      <c r="H1523" s="582"/>
      <c r="I1523" s="582"/>
      <c r="J1523" s="582"/>
      <c r="K1523" s="582"/>
      <c r="L1523" s="582"/>
      <c r="M1523" s="582"/>
      <c r="N1523" s="582"/>
      <c r="O1523" s="582"/>
      <c r="P1523" s="582"/>
      <c r="Q1523" s="582"/>
      <c r="R1523" s="582"/>
      <c r="S1523" s="582"/>
      <c r="T1523" s="582"/>
      <c r="U1523" s="582"/>
      <c r="V1523" s="582"/>
      <c r="W1523" s="582"/>
      <c r="X1523" s="582"/>
      <c r="Y1523" s="582"/>
      <c r="Z1523" s="582"/>
      <c r="AA1523" s="582"/>
      <c r="AB1523" s="582"/>
    </row>
    <row r="1524" spans="6:28" ht="12.75" customHeight="1">
      <c r="F1524" s="582"/>
      <c r="G1524" s="582"/>
      <c r="H1524" s="582"/>
      <c r="I1524" s="582"/>
      <c r="J1524" s="582"/>
      <c r="K1524" s="582"/>
      <c r="L1524" s="582"/>
      <c r="M1524" s="582"/>
      <c r="N1524" s="582"/>
      <c r="O1524" s="582"/>
      <c r="P1524" s="582"/>
      <c r="Q1524" s="582"/>
      <c r="R1524" s="582"/>
      <c r="S1524" s="582"/>
      <c r="T1524" s="582"/>
      <c r="U1524" s="582"/>
      <c r="V1524" s="582"/>
      <c r="W1524" s="582"/>
      <c r="X1524" s="582"/>
      <c r="Y1524" s="582"/>
      <c r="Z1524" s="582"/>
      <c r="AA1524" s="582"/>
      <c r="AB1524" s="582"/>
    </row>
    <row r="1525" spans="6:28" ht="12.75" customHeight="1">
      <c r="F1525" s="582"/>
      <c r="G1525" s="582"/>
      <c r="H1525" s="582"/>
      <c r="I1525" s="582"/>
      <c r="J1525" s="582"/>
      <c r="K1525" s="582"/>
      <c r="L1525" s="582"/>
      <c r="M1525" s="582"/>
      <c r="N1525" s="582"/>
      <c r="O1525" s="582"/>
      <c r="P1525" s="582"/>
      <c r="Q1525" s="582"/>
      <c r="R1525" s="582"/>
      <c r="S1525" s="582"/>
      <c r="T1525" s="582"/>
      <c r="U1525" s="582"/>
      <c r="V1525" s="582"/>
      <c r="W1525" s="582"/>
      <c r="X1525" s="582"/>
      <c r="Y1525" s="582"/>
      <c r="Z1525" s="582"/>
      <c r="AA1525" s="582"/>
      <c r="AB1525" s="582"/>
    </row>
    <row r="1526" spans="6:28" ht="12.75" customHeight="1">
      <c r="F1526" s="582"/>
      <c r="G1526" s="582"/>
      <c r="H1526" s="582"/>
      <c r="I1526" s="582"/>
      <c r="J1526" s="582"/>
      <c r="K1526" s="582"/>
      <c r="L1526" s="582"/>
      <c r="M1526" s="582"/>
      <c r="N1526" s="582"/>
      <c r="O1526" s="582"/>
      <c r="P1526" s="582"/>
      <c r="Q1526" s="582"/>
      <c r="R1526" s="582"/>
      <c r="S1526" s="582"/>
      <c r="T1526" s="582"/>
      <c r="U1526" s="582"/>
      <c r="V1526" s="582"/>
      <c r="W1526" s="582"/>
      <c r="X1526" s="582"/>
      <c r="Y1526" s="582"/>
      <c r="Z1526" s="582"/>
      <c r="AA1526" s="582"/>
      <c r="AB1526" s="582"/>
    </row>
    <row r="1527" spans="6:28" ht="12.75" customHeight="1">
      <c r="F1527" s="582"/>
      <c r="G1527" s="582"/>
      <c r="H1527" s="582"/>
      <c r="I1527" s="582"/>
      <c r="J1527" s="582"/>
      <c r="K1527" s="582"/>
      <c r="L1527" s="582"/>
      <c r="M1527" s="582"/>
      <c r="N1527" s="582"/>
      <c r="O1527" s="582"/>
      <c r="P1527" s="582"/>
      <c r="Q1527" s="582"/>
      <c r="R1527" s="582"/>
      <c r="S1527" s="582"/>
      <c r="T1527" s="582"/>
      <c r="U1527" s="582"/>
      <c r="V1527" s="582"/>
      <c r="W1527" s="582"/>
      <c r="X1527" s="582"/>
      <c r="Y1527" s="582"/>
      <c r="Z1527" s="582"/>
      <c r="AA1527" s="582"/>
      <c r="AB1527" s="582"/>
    </row>
    <row r="1528" spans="6:28" ht="12.75" customHeight="1">
      <c r="F1528" s="582"/>
      <c r="G1528" s="582"/>
      <c r="H1528" s="582"/>
      <c r="I1528" s="582"/>
      <c r="J1528" s="582"/>
      <c r="K1528" s="582"/>
      <c r="L1528" s="582"/>
      <c r="M1528" s="582"/>
      <c r="N1528" s="582"/>
      <c r="O1528" s="582"/>
      <c r="P1528" s="582"/>
      <c r="Q1528" s="582"/>
      <c r="R1528" s="582"/>
      <c r="S1528" s="582"/>
      <c r="T1528" s="582"/>
      <c r="U1528" s="582"/>
      <c r="V1528" s="582"/>
      <c r="W1528" s="582"/>
      <c r="X1528" s="582"/>
      <c r="Y1528" s="582"/>
      <c r="Z1528" s="582"/>
      <c r="AA1528" s="582"/>
      <c r="AB1528" s="582"/>
    </row>
    <row r="1529" spans="6:28" ht="12.75" customHeight="1">
      <c r="F1529" s="582"/>
      <c r="G1529" s="582"/>
      <c r="H1529" s="582"/>
      <c r="I1529" s="582"/>
      <c r="J1529" s="582"/>
      <c r="K1529" s="582"/>
      <c r="L1529" s="582"/>
      <c r="M1529" s="582"/>
      <c r="N1529" s="582"/>
      <c r="O1529" s="582"/>
      <c r="P1529" s="582"/>
      <c r="Q1529" s="582"/>
      <c r="R1529" s="582"/>
      <c r="S1529" s="582"/>
      <c r="T1529" s="582"/>
      <c r="U1529" s="582"/>
      <c r="V1529" s="582"/>
      <c r="W1529" s="582"/>
      <c r="X1529" s="582"/>
      <c r="Y1529" s="582"/>
      <c r="Z1529" s="582"/>
      <c r="AA1529" s="582"/>
      <c r="AB1529" s="582"/>
    </row>
    <row r="1530" spans="6:28" ht="12.75" customHeight="1">
      <c r="F1530" s="582"/>
      <c r="G1530" s="582"/>
      <c r="H1530" s="582"/>
      <c r="I1530" s="582"/>
      <c r="J1530" s="582"/>
      <c r="K1530" s="582"/>
      <c r="L1530" s="582"/>
      <c r="M1530" s="582"/>
      <c r="N1530" s="582"/>
      <c r="O1530" s="582"/>
      <c r="P1530" s="582"/>
      <c r="Q1530" s="582"/>
      <c r="R1530" s="582"/>
      <c r="S1530" s="582"/>
      <c r="T1530" s="582"/>
      <c r="U1530" s="582"/>
      <c r="V1530" s="582"/>
      <c r="W1530" s="582"/>
      <c r="X1530" s="582"/>
      <c r="Y1530" s="582"/>
      <c r="Z1530" s="582"/>
      <c r="AA1530" s="582"/>
      <c r="AB1530" s="582"/>
    </row>
    <row r="1531" spans="6:28" ht="12.75" customHeight="1">
      <c r="F1531" s="582"/>
      <c r="G1531" s="582"/>
      <c r="H1531" s="582"/>
      <c r="I1531" s="582"/>
      <c r="J1531" s="582"/>
      <c r="K1531" s="582"/>
      <c r="L1531" s="582"/>
      <c r="M1531" s="582"/>
      <c r="N1531" s="582"/>
      <c r="O1531" s="582"/>
      <c r="P1531" s="582"/>
      <c r="Q1531" s="582"/>
      <c r="R1531" s="582"/>
      <c r="S1531" s="582"/>
      <c r="T1531" s="582"/>
      <c r="U1531" s="582"/>
      <c r="V1531" s="582"/>
      <c r="W1531" s="582"/>
      <c r="X1531" s="582"/>
      <c r="Y1531" s="582"/>
      <c r="Z1531" s="582"/>
      <c r="AA1531" s="582"/>
      <c r="AB1531" s="582"/>
    </row>
    <row r="1532" spans="6:28" ht="12.75" customHeight="1">
      <c r="F1532" s="582"/>
      <c r="G1532" s="582"/>
      <c r="H1532" s="582"/>
      <c r="I1532" s="582"/>
      <c r="J1532" s="582"/>
      <c r="K1532" s="582"/>
      <c r="L1532" s="582"/>
      <c r="M1532" s="582"/>
      <c r="N1532" s="582"/>
      <c r="O1532" s="582"/>
      <c r="P1532" s="582"/>
      <c r="Q1532" s="582"/>
      <c r="R1532" s="582"/>
      <c r="S1532" s="582"/>
      <c r="T1532" s="582"/>
      <c r="U1532" s="582"/>
      <c r="V1532" s="582"/>
      <c r="W1532" s="582"/>
      <c r="X1532" s="582"/>
      <c r="Y1532" s="582"/>
      <c r="Z1532" s="582"/>
      <c r="AA1532" s="582"/>
      <c r="AB1532" s="582"/>
    </row>
    <row r="1533" spans="6:28" ht="12.75" customHeight="1">
      <c r="F1533" s="582"/>
      <c r="G1533" s="582"/>
      <c r="H1533" s="582"/>
      <c r="I1533" s="582"/>
      <c r="J1533" s="582"/>
      <c r="K1533" s="582"/>
      <c r="L1533" s="582"/>
      <c r="M1533" s="582"/>
      <c r="N1533" s="582"/>
      <c r="O1533" s="582"/>
      <c r="P1533" s="582"/>
      <c r="Q1533" s="582"/>
      <c r="R1533" s="582"/>
      <c r="S1533" s="582"/>
      <c r="T1533" s="582"/>
      <c r="U1533" s="582"/>
      <c r="V1533" s="582"/>
      <c r="W1533" s="582"/>
      <c r="X1533" s="582"/>
      <c r="Y1533" s="582"/>
      <c r="Z1533" s="582"/>
      <c r="AA1533" s="582"/>
      <c r="AB1533" s="582"/>
    </row>
    <row r="1534" spans="6:28" ht="12.75" customHeight="1">
      <c r="F1534" s="582"/>
      <c r="G1534" s="582"/>
      <c r="H1534" s="582"/>
      <c r="I1534" s="582"/>
      <c r="J1534" s="582"/>
      <c r="K1534" s="582"/>
      <c r="L1534" s="582"/>
      <c r="M1534" s="582"/>
      <c r="N1534" s="582"/>
      <c r="O1534" s="582"/>
      <c r="P1534" s="582"/>
      <c r="Q1534" s="582"/>
      <c r="R1534" s="582"/>
      <c r="S1534" s="582"/>
      <c r="T1534" s="582"/>
      <c r="U1534" s="582"/>
      <c r="V1534" s="582"/>
      <c r="W1534" s="582"/>
      <c r="X1534" s="582"/>
      <c r="Y1534" s="582"/>
      <c r="Z1534" s="582"/>
      <c r="AA1534" s="582"/>
      <c r="AB1534" s="582"/>
    </row>
    <row r="1535" spans="6:28" ht="12.75" customHeight="1">
      <c r="F1535" s="582"/>
      <c r="G1535" s="582"/>
      <c r="H1535" s="582"/>
      <c r="I1535" s="582"/>
      <c r="J1535" s="582"/>
      <c r="K1535" s="582"/>
      <c r="L1535" s="582"/>
      <c r="M1535" s="582"/>
      <c r="N1535" s="582"/>
      <c r="O1535" s="582"/>
      <c r="P1535" s="582"/>
      <c r="Q1535" s="582"/>
      <c r="R1535" s="582"/>
      <c r="S1535" s="582"/>
      <c r="T1535" s="582"/>
      <c r="U1535" s="582"/>
      <c r="V1535" s="582"/>
      <c r="W1535" s="582"/>
      <c r="X1535" s="582"/>
      <c r="Y1535" s="582"/>
      <c r="Z1535" s="582"/>
      <c r="AA1535" s="582"/>
      <c r="AB1535" s="582"/>
    </row>
    <row r="1536" spans="6:28" ht="12.75" customHeight="1">
      <c r="F1536" s="582"/>
      <c r="G1536" s="582"/>
      <c r="H1536" s="582"/>
      <c r="I1536" s="582"/>
      <c r="J1536" s="582"/>
      <c r="K1536" s="582"/>
      <c r="L1536" s="582"/>
      <c r="M1536" s="582"/>
      <c r="N1536" s="582"/>
      <c r="O1536" s="582"/>
      <c r="P1536" s="582"/>
      <c r="Q1536" s="582"/>
      <c r="R1536" s="582"/>
      <c r="S1536" s="582"/>
      <c r="T1536" s="582"/>
      <c r="U1536" s="582"/>
      <c r="V1536" s="582"/>
      <c r="W1536" s="582"/>
      <c r="X1536" s="582"/>
      <c r="Y1536" s="582"/>
      <c r="Z1536" s="582"/>
      <c r="AA1536" s="582"/>
      <c r="AB1536" s="582"/>
    </row>
    <row r="1537" spans="6:28" ht="12.75" customHeight="1">
      <c r="F1537" s="582"/>
      <c r="G1537" s="582"/>
      <c r="H1537" s="582"/>
      <c r="I1537" s="582"/>
      <c r="J1537" s="582"/>
      <c r="K1537" s="582"/>
      <c r="L1537" s="582"/>
      <c r="M1537" s="582"/>
      <c r="N1537" s="582"/>
      <c r="O1537" s="582"/>
      <c r="P1537" s="582"/>
      <c r="Q1537" s="582"/>
      <c r="R1537" s="582"/>
      <c r="S1537" s="582"/>
      <c r="T1537" s="582"/>
      <c r="U1537" s="582"/>
      <c r="V1537" s="582"/>
      <c r="W1537" s="582"/>
      <c r="X1537" s="582"/>
      <c r="Y1537" s="582"/>
      <c r="Z1537" s="582"/>
      <c r="AA1537" s="582"/>
      <c r="AB1537" s="582"/>
    </row>
    <row r="1538" spans="6:28" ht="12.75" customHeight="1">
      <c r="F1538" s="582"/>
      <c r="G1538" s="582"/>
      <c r="H1538" s="582"/>
      <c r="I1538" s="582"/>
      <c r="J1538" s="582"/>
      <c r="K1538" s="582"/>
      <c r="L1538" s="582"/>
      <c r="M1538" s="582"/>
      <c r="N1538" s="582"/>
      <c r="O1538" s="582"/>
      <c r="P1538" s="582"/>
      <c r="Q1538" s="582"/>
      <c r="R1538" s="582"/>
      <c r="S1538" s="582"/>
      <c r="T1538" s="582"/>
      <c r="U1538" s="582"/>
      <c r="V1538" s="582"/>
      <c r="W1538" s="582"/>
      <c r="X1538" s="582"/>
      <c r="Y1538" s="582"/>
      <c r="Z1538" s="582"/>
      <c r="AA1538" s="582"/>
      <c r="AB1538" s="582"/>
    </row>
    <row r="1539" spans="6:28" ht="12.75" customHeight="1">
      <c r="F1539" s="582"/>
      <c r="G1539" s="582"/>
      <c r="H1539" s="582"/>
      <c r="I1539" s="582"/>
      <c r="J1539" s="582"/>
      <c r="K1539" s="582"/>
      <c r="L1539" s="582"/>
      <c r="M1539" s="582"/>
      <c r="N1539" s="582"/>
      <c r="O1539" s="582"/>
      <c r="P1539" s="582"/>
      <c r="Q1539" s="582"/>
      <c r="R1539" s="582"/>
      <c r="S1539" s="582"/>
      <c r="T1539" s="582"/>
      <c r="U1539" s="582"/>
      <c r="V1539" s="582"/>
      <c r="W1539" s="582"/>
      <c r="X1539" s="582"/>
      <c r="Y1539" s="582"/>
      <c r="Z1539" s="582"/>
      <c r="AA1539" s="582"/>
      <c r="AB1539" s="582"/>
    </row>
    <row r="1540" spans="6:28" ht="12.75" customHeight="1">
      <c r="F1540" s="582"/>
      <c r="G1540" s="582"/>
      <c r="H1540" s="582"/>
      <c r="I1540" s="582"/>
      <c r="J1540" s="582"/>
      <c r="K1540" s="582"/>
      <c r="L1540" s="582"/>
      <c r="M1540" s="582"/>
      <c r="N1540" s="582"/>
      <c r="O1540" s="582"/>
      <c r="P1540" s="582"/>
      <c r="Q1540" s="582"/>
      <c r="R1540" s="582"/>
      <c r="S1540" s="582"/>
      <c r="T1540" s="582"/>
      <c r="U1540" s="582"/>
      <c r="V1540" s="582"/>
      <c r="W1540" s="582"/>
      <c r="X1540" s="582"/>
      <c r="Y1540" s="582"/>
      <c r="Z1540" s="582"/>
      <c r="AA1540" s="582"/>
      <c r="AB1540" s="582"/>
    </row>
    <row r="1541" spans="6:28" ht="12.75" customHeight="1">
      <c r="F1541" s="582"/>
      <c r="G1541" s="582"/>
      <c r="H1541" s="582"/>
      <c r="I1541" s="582"/>
      <c r="J1541" s="582"/>
      <c r="K1541" s="582"/>
      <c r="L1541" s="582"/>
      <c r="M1541" s="582"/>
      <c r="N1541" s="582"/>
      <c r="O1541" s="582"/>
      <c r="P1541" s="582"/>
      <c r="Q1541" s="582"/>
      <c r="R1541" s="582"/>
      <c r="S1541" s="582"/>
      <c r="T1541" s="582"/>
      <c r="U1541" s="582"/>
      <c r="V1541" s="582"/>
      <c r="W1541" s="582"/>
      <c r="X1541" s="582"/>
      <c r="Y1541" s="582"/>
      <c r="Z1541" s="582"/>
      <c r="AA1541" s="582"/>
      <c r="AB1541" s="582"/>
    </row>
    <row r="1542" spans="6:28" ht="12.75" customHeight="1">
      <c r="F1542" s="582"/>
      <c r="G1542" s="582"/>
      <c r="H1542" s="582"/>
      <c r="I1542" s="582"/>
      <c r="J1542" s="582"/>
      <c r="K1542" s="582"/>
      <c r="L1542" s="582"/>
      <c r="M1542" s="582"/>
      <c r="N1542" s="582"/>
      <c r="O1542" s="582"/>
      <c r="P1542" s="582"/>
      <c r="Q1542" s="582"/>
      <c r="R1542" s="582"/>
      <c r="S1542" s="582"/>
      <c r="T1542" s="582"/>
      <c r="U1542" s="582"/>
      <c r="V1542" s="582"/>
      <c r="W1542" s="582"/>
      <c r="X1542" s="582"/>
      <c r="Y1542" s="582"/>
      <c r="Z1542" s="582"/>
      <c r="AA1542" s="582"/>
      <c r="AB1542" s="582"/>
    </row>
    <row r="1543" spans="6:28" ht="12.75" customHeight="1">
      <c r="F1543" s="582"/>
      <c r="G1543" s="582"/>
      <c r="H1543" s="582"/>
      <c r="I1543" s="582"/>
      <c r="J1543" s="582"/>
      <c r="K1543" s="582"/>
      <c r="L1543" s="582"/>
      <c r="M1543" s="582"/>
      <c r="N1543" s="582"/>
      <c r="O1543" s="582"/>
      <c r="P1543" s="582"/>
      <c r="Q1543" s="582"/>
      <c r="R1543" s="582"/>
      <c r="S1543" s="582"/>
      <c r="T1543" s="582"/>
      <c r="U1543" s="582"/>
      <c r="V1543" s="582"/>
      <c r="W1543" s="582"/>
      <c r="X1543" s="582"/>
      <c r="Y1543" s="582"/>
      <c r="Z1543" s="582"/>
      <c r="AA1543" s="582"/>
      <c r="AB1543" s="582"/>
    </row>
    <row r="1544" spans="6:28" ht="12.75" customHeight="1">
      <c r="F1544" s="582"/>
      <c r="G1544" s="582"/>
      <c r="H1544" s="582"/>
      <c r="I1544" s="582"/>
      <c r="J1544" s="582"/>
      <c r="K1544" s="582"/>
      <c r="L1544" s="582"/>
      <c r="M1544" s="582"/>
      <c r="N1544" s="582"/>
      <c r="O1544" s="582"/>
      <c r="P1544" s="582"/>
      <c r="Q1544" s="582"/>
      <c r="R1544" s="582"/>
      <c r="S1544" s="582"/>
      <c r="T1544" s="582"/>
      <c r="U1544" s="582"/>
      <c r="V1544" s="582"/>
      <c r="W1544" s="582"/>
      <c r="X1544" s="582"/>
      <c r="Y1544" s="582"/>
      <c r="Z1544" s="582"/>
      <c r="AA1544" s="582"/>
      <c r="AB1544" s="582"/>
    </row>
    <row r="1545" spans="6:28" ht="12.75" customHeight="1">
      <c r="F1545" s="582"/>
      <c r="G1545" s="582"/>
      <c r="H1545" s="582"/>
      <c r="I1545" s="582"/>
      <c r="J1545" s="582"/>
      <c r="K1545" s="582"/>
      <c r="L1545" s="582"/>
      <c r="M1545" s="582"/>
      <c r="N1545" s="582"/>
      <c r="O1545" s="582"/>
      <c r="P1545" s="582"/>
      <c r="Q1545" s="582"/>
      <c r="R1545" s="582"/>
      <c r="S1545" s="582"/>
      <c r="T1545" s="582"/>
      <c r="U1545" s="582"/>
      <c r="V1545" s="582"/>
      <c r="W1545" s="582"/>
      <c r="X1545" s="582"/>
      <c r="Y1545" s="582"/>
      <c r="Z1545" s="582"/>
      <c r="AA1545" s="582"/>
      <c r="AB1545" s="582"/>
    </row>
    <row r="1546" spans="6:28" ht="12.75" customHeight="1">
      <c r="F1546" s="582"/>
      <c r="G1546" s="582"/>
      <c r="H1546" s="582"/>
      <c r="I1546" s="582"/>
      <c r="J1546" s="582"/>
      <c r="K1546" s="582"/>
      <c r="L1546" s="582"/>
      <c r="M1546" s="582"/>
      <c r="N1546" s="582"/>
      <c r="O1546" s="582"/>
      <c r="P1546" s="582"/>
      <c r="Q1546" s="582"/>
      <c r="R1546" s="582"/>
      <c r="S1546" s="582"/>
      <c r="T1546" s="582"/>
      <c r="U1546" s="582"/>
      <c r="V1546" s="582"/>
      <c r="W1546" s="582"/>
      <c r="X1546" s="582"/>
      <c r="Y1546" s="582"/>
      <c r="Z1546" s="582"/>
      <c r="AA1546" s="582"/>
      <c r="AB1546" s="582"/>
    </row>
    <row r="1547" spans="6:28" ht="12.75" customHeight="1">
      <c r="F1547" s="582"/>
      <c r="G1547" s="582"/>
      <c r="H1547" s="582"/>
      <c r="I1547" s="582"/>
      <c r="J1547" s="582"/>
      <c r="K1547" s="582"/>
      <c r="L1547" s="582"/>
      <c r="M1547" s="582"/>
      <c r="N1547" s="582"/>
      <c r="O1547" s="582"/>
      <c r="P1547" s="582"/>
      <c r="Q1547" s="582"/>
      <c r="R1547" s="582"/>
      <c r="S1547" s="582"/>
      <c r="T1547" s="582"/>
      <c r="U1547" s="582"/>
      <c r="V1547" s="582"/>
      <c r="W1547" s="582"/>
      <c r="X1547" s="582"/>
      <c r="Y1547" s="582"/>
      <c r="Z1547" s="582"/>
      <c r="AA1547" s="582"/>
      <c r="AB1547" s="582"/>
    </row>
    <row r="1548" spans="6:28" ht="12.75" customHeight="1">
      <c r="F1548" s="582"/>
      <c r="G1548" s="582"/>
      <c r="H1548" s="582"/>
      <c r="I1548" s="582"/>
      <c r="J1548" s="582"/>
      <c r="K1548" s="582"/>
      <c r="L1548" s="582"/>
      <c r="M1548" s="582"/>
      <c r="N1548" s="582"/>
      <c r="O1548" s="582"/>
      <c r="P1548" s="582"/>
      <c r="Q1548" s="582"/>
      <c r="R1548" s="582"/>
      <c r="S1548" s="582"/>
      <c r="T1548" s="582"/>
      <c r="U1548" s="582"/>
      <c r="V1548" s="582"/>
      <c r="W1548" s="582"/>
      <c r="X1548" s="582"/>
      <c r="Y1548" s="582"/>
      <c r="Z1548" s="582"/>
      <c r="AA1548" s="582"/>
      <c r="AB1548" s="582"/>
    </row>
    <row r="1549" spans="6:28" ht="12.75" customHeight="1">
      <c r="F1549" s="582"/>
      <c r="G1549" s="582"/>
      <c r="H1549" s="582"/>
      <c r="I1549" s="582"/>
      <c r="J1549" s="582"/>
      <c r="K1549" s="582"/>
      <c r="L1549" s="582"/>
      <c r="M1549" s="582"/>
      <c r="N1549" s="582"/>
      <c r="O1549" s="582"/>
      <c r="P1549" s="582"/>
      <c r="Q1549" s="582"/>
      <c r="R1549" s="582"/>
      <c r="S1549" s="582"/>
      <c r="T1549" s="582"/>
      <c r="U1549" s="582"/>
      <c r="V1549" s="582"/>
      <c r="W1549" s="582"/>
      <c r="X1549" s="582"/>
      <c r="Y1549" s="582"/>
      <c r="Z1549" s="582"/>
      <c r="AA1549" s="582"/>
      <c r="AB1549" s="582"/>
    </row>
    <row r="1550" spans="6:28" ht="12.75" customHeight="1">
      <c r="F1550" s="582"/>
      <c r="G1550" s="582"/>
      <c r="H1550" s="582"/>
      <c r="I1550" s="582"/>
      <c r="J1550" s="582"/>
      <c r="K1550" s="582"/>
      <c r="L1550" s="582"/>
      <c r="M1550" s="582"/>
      <c r="N1550" s="582"/>
      <c r="O1550" s="582"/>
      <c r="P1550" s="582"/>
      <c r="Q1550" s="582"/>
      <c r="R1550" s="582"/>
      <c r="S1550" s="582"/>
      <c r="T1550" s="582"/>
      <c r="U1550" s="582"/>
      <c r="V1550" s="582"/>
      <c r="W1550" s="582"/>
      <c r="X1550" s="582"/>
      <c r="Y1550" s="582"/>
      <c r="Z1550" s="582"/>
      <c r="AA1550" s="582"/>
      <c r="AB1550" s="582"/>
    </row>
    <row r="1551" spans="6:28" ht="12.75" customHeight="1">
      <c r="F1551" s="582"/>
      <c r="G1551" s="582"/>
      <c r="H1551" s="582"/>
      <c r="I1551" s="582"/>
      <c r="J1551" s="582"/>
      <c r="K1551" s="582"/>
      <c r="L1551" s="582"/>
      <c r="M1551" s="582"/>
      <c r="N1551" s="582"/>
      <c r="O1551" s="582"/>
      <c r="P1551" s="582"/>
      <c r="Q1551" s="582"/>
      <c r="R1551" s="582"/>
      <c r="S1551" s="582"/>
      <c r="T1551" s="582"/>
      <c r="U1551" s="582"/>
      <c r="V1551" s="582"/>
      <c r="W1551" s="582"/>
      <c r="X1551" s="582"/>
      <c r="Y1551" s="582"/>
      <c r="Z1551" s="582"/>
      <c r="AA1551" s="582"/>
      <c r="AB1551" s="582"/>
    </row>
    <row r="1552" spans="6:28" ht="12.75" customHeight="1">
      <c r="F1552" s="582"/>
      <c r="G1552" s="582"/>
      <c r="H1552" s="582"/>
      <c r="I1552" s="582"/>
      <c r="J1552" s="582"/>
      <c r="K1552" s="582"/>
      <c r="L1552" s="582"/>
      <c r="M1552" s="582"/>
      <c r="N1552" s="582"/>
      <c r="O1552" s="582"/>
      <c r="P1552" s="582"/>
      <c r="Q1552" s="582"/>
      <c r="R1552" s="582"/>
      <c r="S1552" s="582"/>
      <c r="T1552" s="582"/>
      <c r="U1552" s="582"/>
      <c r="V1552" s="582"/>
      <c r="W1552" s="582"/>
      <c r="X1552" s="582"/>
      <c r="Y1552" s="582"/>
      <c r="Z1552" s="582"/>
      <c r="AA1552" s="582"/>
      <c r="AB1552" s="582"/>
    </row>
    <row r="1553" spans="6:28" ht="12.75" customHeight="1">
      <c r="F1553" s="582"/>
      <c r="G1553" s="582"/>
      <c r="H1553" s="582"/>
      <c r="I1553" s="582"/>
      <c r="J1553" s="582"/>
      <c r="K1553" s="582"/>
      <c r="L1553" s="582"/>
      <c r="M1553" s="582"/>
      <c r="N1553" s="582"/>
      <c r="O1553" s="582"/>
      <c r="P1553" s="582"/>
      <c r="Q1553" s="582"/>
      <c r="R1553" s="582"/>
      <c r="S1553" s="582"/>
      <c r="T1553" s="582"/>
      <c r="U1553" s="582"/>
      <c r="V1553" s="582"/>
      <c r="W1553" s="582"/>
      <c r="X1553" s="582"/>
      <c r="Y1553" s="582"/>
      <c r="Z1553" s="582"/>
      <c r="AA1553" s="582"/>
      <c r="AB1553" s="582"/>
    </row>
    <row r="1554" spans="6:28" ht="12.75" customHeight="1">
      <c r="F1554" s="582"/>
      <c r="G1554" s="582"/>
      <c r="H1554" s="582"/>
      <c r="I1554" s="582"/>
      <c r="J1554" s="582"/>
      <c r="K1554" s="582"/>
      <c r="L1554" s="582"/>
      <c r="M1554" s="582"/>
      <c r="N1554" s="582"/>
      <c r="O1554" s="582"/>
      <c r="P1554" s="582"/>
      <c r="Q1554" s="582"/>
      <c r="R1554" s="582"/>
      <c r="S1554" s="582"/>
      <c r="T1554" s="582"/>
      <c r="U1554" s="582"/>
      <c r="V1554" s="582"/>
      <c r="W1554" s="582"/>
      <c r="X1554" s="582"/>
      <c r="Y1554" s="582"/>
      <c r="Z1554" s="582"/>
      <c r="AA1554" s="582"/>
      <c r="AB1554" s="582"/>
    </row>
    <row r="1555" spans="6:28" ht="12.75" customHeight="1">
      <c r="F1555" s="582"/>
      <c r="G1555" s="582"/>
      <c r="H1555" s="582"/>
      <c r="I1555" s="582"/>
      <c r="J1555" s="582"/>
      <c r="K1555" s="582"/>
      <c r="L1555" s="582"/>
      <c r="M1555" s="582"/>
      <c r="N1555" s="582"/>
      <c r="O1555" s="582"/>
      <c r="P1555" s="582"/>
      <c r="Q1555" s="582"/>
      <c r="R1555" s="582"/>
      <c r="S1555" s="582"/>
      <c r="T1555" s="582"/>
      <c r="U1555" s="582"/>
      <c r="V1555" s="582"/>
      <c r="W1555" s="582"/>
      <c r="X1555" s="582"/>
      <c r="Y1555" s="582"/>
      <c r="Z1555" s="582"/>
      <c r="AA1555" s="582"/>
      <c r="AB1555" s="582"/>
    </row>
    <row r="1556" spans="6:28" ht="12.75" customHeight="1">
      <c r="F1556" s="582"/>
      <c r="G1556" s="582"/>
      <c r="H1556" s="582"/>
      <c r="I1556" s="582"/>
      <c r="J1556" s="582"/>
      <c r="K1556" s="582"/>
      <c r="L1556" s="582"/>
      <c r="M1556" s="582"/>
      <c r="N1556" s="582"/>
      <c r="O1556" s="582"/>
      <c r="P1556" s="582"/>
      <c r="Q1556" s="582"/>
      <c r="R1556" s="582"/>
      <c r="S1556" s="582"/>
      <c r="T1556" s="582"/>
      <c r="U1556" s="582"/>
      <c r="V1556" s="582"/>
      <c r="W1556" s="582"/>
      <c r="X1556" s="582"/>
      <c r="Y1556" s="582"/>
      <c r="Z1556" s="582"/>
      <c r="AA1556" s="582"/>
      <c r="AB1556" s="582"/>
    </row>
    <row r="1557" spans="6:28" ht="12.75" customHeight="1">
      <c r="F1557" s="582"/>
      <c r="G1557" s="582"/>
      <c r="H1557" s="582"/>
      <c r="I1557" s="582"/>
      <c r="J1557" s="582"/>
      <c r="K1557" s="582"/>
      <c r="L1557" s="582"/>
      <c r="M1557" s="582"/>
      <c r="N1557" s="582"/>
      <c r="O1557" s="582"/>
      <c r="P1557" s="582"/>
      <c r="Q1557" s="582"/>
      <c r="R1557" s="582"/>
      <c r="S1557" s="582"/>
      <c r="T1557" s="582"/>
      <c r="U1557" s="582"/>
      <c r="V1557" s="582"/>
      <c r="W1557" s="582"/>
      <c r="X1557" s="582"/>
      <c r="Y1557" s="582"/>
      <c r="Z1557" s="582"/>
      <c r="AA1557" s="582"/>
      <c r="AB1557" s="582"/>
    </row>
    <row r="1558" spans="6:28" ht="12.75" customHeight="1">
      <c r="F1558" s="582"/>
      <c r="G1558" s="582"/>
      <c r="H1558" s="582"/>
      <c r="I1558" s="582"/>
      <c r="J1558" s="582"/>
      <c r="K1558" s="582"/>
      <c r="L1558" s="582"/>
      <c r="M1558" s="582"/>
      <c r="N1558" s="582"/>
      <c r="O1558" s="582"/>
      <c r="P1558" s="582"/>
      <c r="Q1558" s="582"/>
      <c r="R1558" s="582"/>
      <c r="S1558" s="582"/>
      <c r="T1558" s="582"/>
      <c r="U1558" s="582"/>
      <c r="V1558" s="582"/>
      <c r="W1558" s="582"/>
      <c r="X1558" s="582"/>
      <c r="Y1558" s="582"/>
      <c r="Z1558" s="582"/>
      <c r="AA1558" s="582"/>
      <c r="AB1558" s="582"/>
    </row>
    <row r="1559" spans="6:28" ht="12.75" customHeight="1">
      <c r="F1559" s="582"/>
      <c r="G1559" s="582"/>
      <c r="H1559" s="582"/>
      <c r="I1559" s="582"/>
      <c r="J1559" s="582"/>
      <c r="K1559" s="582"/>
      <c r="L1559" s="582"/>
      <c r="M1559" s="582"/>
      <c r="N1559" s="582"/>
      <c r="O1559" s="582"/>
      <c r="P1559" s="582"/>
      <c r="Q1559" s="582"/>
      <c r="R1559" s="582"/>
      <c r="S1559" s="582"/>
      <c r="T1559" s="582"/>
      <c r="U1559" s="582"/>
      <c r="V1559" s="582"/>
      <c r="W1559" s="582"/>
      <c r="X1559" s="582"/>
      <c r="Y1559" s="582"/>
      <c r="Z1559" s="582"/>
      <c r="AA1559" s="582"/>
      <c r="AB1559" s="582"/>
    </row>
    <row r="1560" spans="6:28" ht="12.75" customHeight="1">
      <c r="F1560" s="582"/>
      <c r="G1560" s="582"/>
      <c r="H1560" s="582"/>
      <c r="I1560" s="582"/>
      <c r="J1560" s="582"/>
      <c r="K1560" s="582"/>
      <c r="L1560" s="582"/>
      <c r="M1560" s="582"/>
      <c r="N1560" s="582"/>
      <c r="O1560" s="582"/>
      <c r="P1560" s="582"/>
      <c r="Q1560" s="582"/>
      <c r="R1560" s="582"/>
      <c r="S1560" s="582"/>
      <c r="T1560" s="582"/>
      <c r="U1560" s="582"/>
      <c r="V1560" s="582"/>
      <c r="W1560" s="582"/>
      <c r="X1560" s="582"/>
      <c r="Y1560" s="582"/>
      <c r="Z1560" s="582"/>
      <c r="AA1560" s="582"/>
      <c r="AB1560" s="582"/>
    </row>
    <row r="1561" spans="6:28" ht="12.75" customHeight="1">
      <c r="F1561" s="582"/>
      <c r="G1561" s="582"/>
      <c r="H1561" s="582"/>
      <c r="I1561" s="582"/>
      <c r="J1561" s="582"/>
      <c r="K1561" s="582"/>
      <c r="L1561" s="582"/>
      <c r="M1561" s="582"/>
      <c r="N1561" s="582"/>
      <c r="O1561" s="582"/>
      <c r="P1561" s="582"/>
      <c r="Q1561" s="582"/>
      <c r="R1561" s="582"/>
      <c r="S1561" s="582"/>
      <c r="T1561" s="582"/>
      <c r="U1561" s="582"/>
      <c r="V1561" s="582"/>
      <c r="W1561" s="582"/>
      <c r="X1561" s="582"/>
      <c r="Y1561" s="582"/>
      <c r="Z1561" s="582"/>
      <c r="AA1561" s="582"/>
      <c r="AB1561" s="582"/>
    </row>
    <row r="1562" spans="6:28" ht="12.75" customHeight="1">
      <c r="F1562" s="582"/>
      <c r="G1562" s="582"/>
      <c r="H1562" s="582"/>
      <c r="I1562" s="582"/>
      <c r="J1562" s="582"/>
      <c r="K1562" s="582"/>
      <c r="L1562" s="582"/>
      <c r="M1562" s="582"/>
      <c r="N1562" s="582"/>
      <c r="O1562" s="582"/>
      <c r="P1562" s="582"/>
      <c r="Q1562" s="582"/>
      <c r="R1562" s="582"/>
      <c r="S1562" s="582"/>
      <c r="T1562" s="582"/>
      <c r="U1562" s="582"/>
      <c r="V1562" s="582"/>
      <c r="W1562" s="582"/>
      <c r="X1562" s="582"/>
      <c r="Y1562" s="582"/>
      <c r="Z1562" s="582"/>
      <c r="AA1562" s="582"/>
      <c r="AB1562" s="582"/>
    </row>
    <row r="1563" spans="6:28" ht="12.75" customHeight="1">
      <c r="F1563" s="582"/>
      <c r="G1563" s="582"/>
      <c r="H1563" s="582"/>
      <c r="I1563" s="582"/>
      <c r="J1563" s="582"/>
      <c r="K1563" s="582"/>
      <c r="L1563" s="582"/>
      <c r="M1563" s="582"/>
      <c r="N1563" s="582"/>
      <c r="O1563" s="582"/>
      <c r="P1563" s="582"/>
      <c r="Q1563" s="582"/>
      <c r="R1563" s="582"/>
      <c r="S1563" s="582"/>
      <c r="T1563" s="582"/>
      <c r="U1563" s="582"/>
      <c r="V1563" s="582"/>
      <c r="W1563" s="582"/>
      <c r="X1563" s="582"/>
      <c r="Y1563" s="582"/>
      <c r="Z1563" s="582"/>
      <c r="AA1563" s="582"/>
      <c r="AB1563" s="582"/>
    </row>
    <row r="1564" spans="6:28" ht="12.75" customHeight="1">
      <c r="F1564" s="582"/>
      <c r="G1564" s="582"/>
      <c r="H1564" s="582"/>
      <c r="I1564" s="582"/>
      <c r="J1564" s="582"/>
      <c r="K1564" s="582"/>
      <c r="L1564" s="582"/>
      <c r="M1564" s="582"/>
      <c r="N1564" s="582"/>
      <c r="O1564" s="582"/>
      <c r="P1564" s="582"/>
      <c r="Q1564" s="582"/>
      <c r="R1564" s="582"/>
      <c r="S1564" s="582"/>
      <c r="T1564" s="582"/>
      <c r="U1564" s="582"/>
      <c r="V1564" s="582"/>
      <c r="W1564" s="582"/>
      <c r="X1564" s="582"/>
      <c r="Y1564" s="582"/>
      <c r="Z1564" s="582"/>
      <c r="AA1564" s="582"/>
      <c r="AB1564" s="582"/>
    </row>
    <row r="1565" spans="6:28" ht="12.75" customHeight="1">
      <c r="F1565" s="582"/>
      <c r="G1565" s="582"/>
      <c r="H1565" s="582"/>
      <c r="I1565" s="582"/>
      <c r="J1565" s="582"/>
      <c r="K1565" s="582"/>
      <c r="L1565" s="582"/>
      <c r="M1565" s="582"/>
      <c r="N1565" s="582"/>
      <c r="O1565" s="582"/>
      <c r="P1565" s="582"/>
      <c r="Q1565" s="582"/>
      <c r="R1565" s="582"/>
      <c r="S1565" s="582"/>
      <c r="T1565" s="582"/>
      <c r="U1565" s="582"/>
      <c r="V1565" s="582"/>
      <c r="W1565" s="582"/>
      <c r="X1565" s="582"/>
      <c r="Y1565" s="582"/>
      <c r="Z1565" s="582"/>
      <c r="AA1565" s="582"/>
      <c r="AB1565" s="582"/>
    </row>
    <row r="1566" spans="6:28" ht="12.75" customHeight="1">
      <c r="F1566" s="582"/>
      <c r="G1566" s="582"/>
      <c r="H1566" s="582"/>
      <c r="I1566" s="582"/>
      <c r="J1566" s="582"/>
      <c r="K1566" s="582"/>
      <c r="L1566" s="582"/>
      <c r="M1566" s="582"/>
      <c r="N1566" s="582"/>
      <c r="O1566" s="582"/>
      <c r="P1566" s="582"/>
      <c r="Q1566" s="582"/>
      <c r="R1566" s="582"/>
      <c r="S1566" s="582"/>
      <c r="T1566" s="582"/>
      <c r="U1566" s="582"/>
      <c r="V1566" s="582"/>
      <c r="W1566" s="582"/>
      <c r="X1566" s="582"/>
      <c r="Y1566" s="582"/>
      <c r="Z1566" s="582"/>
      <c r="AA1566" s="582"/>
      <c r="AB1566" s="582"/>
    </row>
    <row r="1567" spans="6:28" ht="12.75" customHeight="1">
      <c r="F1567" s="582"/>
      <c r="G1567" s="582"/>
      <c r="H1567" s="582"/>
      <c r="I1567" s="582"/>
      <c r="J1567" s="582"/>
      <c r="K1567" s="582"/>
      <c r="L1567" s="582"/>
      <c r="M1567" s="582"/>
      <c r="N1567" s="582"/>
      <c r="O1567" s="582"/>
      <c r="P1567" s="582"/>
      <c r="Q1567" s="582"/>
      <c r="R1567" s="582"/>
      <c r="S1567" s="582"/>
      <c r="T1567" s="582"/>
      <c r="U1567" s="582"/>
      <c r="V1567" s="582"/>
      <c r="W1567" s="582"/>
      <c r="X1567" s="582"/>
      <c r="Y1567" s="582"/>
      <c r="Z1567" s="582"/>
      <c r="AA1567" s="582"/>
      <c r="AB1567" s="582"/>
    </row>
    <row r="1568" spans="6:28" ht="12.75" customHeight="1">
      <c r="F1568" s="582"/>
      <c r="G1568" s="582"/>
      <c r="H1568" s="582"/>
      <c r="I1568" s="582"/>
      <c r="J1568" s="582"/>
      <c r="K1568" s="582"/>
      <c r="L1568" s="582"/>
      <c r="M1568" s="582"/>
      <c r="N1568" s="582"/>
      <c r="O1568" s="582"/>
      <c r="P1568" s="582"/>
      <c r="Q1568" s="582"/>
      <c r="R1568" s="582"/>
      <c r="S1568" s="582"/>
      <c r="T1568" s="582"/>
      <c r="U1568" s="582"/>
      <c r="V1568" s="582"/>
      <c r="W1568" s="582"/>
      <c r="X1568" s="582"/>
      <c r="Y1568" s="582"/>
      <c r="Z1568" s="582"/>
      <c r="AA1568" s="582"/>
      <c r="AB1568" s="582"/>
    </row>
    <row r="1569" spans="6:28" ht="12.75" customHeight="1">
      <c r="F1569" s="582"/>
      <c r="G1569" s="582"/>
      <c r="H1569" s="582"/>
      <c r="I1569" s="582"/>
      <c r="J1569" s="582"/>
      <c r="K1569" s="582"/>
      <c r="L1569" s="582"/>
      <c r="M1569" s="582"/>
      <c r="N1569" s="582"/>
      <c r="O1569" s="582"/>
      <c r="P1569" s="582"/>
      <c r="Q1569" s="582"/>
      <c r="R1569" s="582"/>
      <c r="S1569" s="582"/>
      <c r="T1569" s="582"/>
      <c r="U1569" s="582"/>
      <c r="V1569" s="582"/>
      <c r="W1569" s="582"/>
      <c r="X1569" s="582"/>
      <c r="Y1569" s="582"/>
      <c r="Z1569" s="582"/>
      <c r="AA1569" s="582"/>
      <c r="AB1569" s="582"/>
    </row>
    <row r="1570" spans="6:28" ht="12.75" customHeight="1">
      <c r="F1570" s="582"/>
      <c r="G1570" s="582"/>
      <c r="H1570" s="582"/>
      <c r="I1570" s="582"/>
      <c r="J1570" s="582"/>
      <c r="K1570" s="582"/>
      <c r="L1570" s="582"/>
      <c r="M1570" s="582"/>
      <c r="N1570" s="582"/>
      <c r="O1570" s="582"/>
      <c r="P1570" s="582"/>
      <c r="Q1570" s="582"/>
      <c r="R1570" s="582"/>
      <c r="S1570" s="582"/>
      <c r="T1570" s="582"/>
      <c r="U1570" s="582"/>
      <c r="V1570" s="582"/>
      <c r="W1570" s="582"/>
      <c r="X1570" s="582"/>
      <c r="Y1570" s="582"/>
      <c r="Z1570" s="582"/>
      <c r="AA1570" s="582"/>
      <c r="AB1570" s="582"/>
    </row>
    <row r="1571" spans="6:28" ht="12.75" customHeight="1">
      <c r="F1571" s="582"/>
      <c r="G1571" s="582"/>
      <c r="H1571" s="582"/>
      <c r="I1571" s="582"/>
      <c r="J1571" s="582"/>
      <c r="K1571" s="582"/>
      <c r="L1571" s="582"/>
      <c r="M1571" s="582"/>
      <c r="N1571" s="582"/>
      <c r="O1571" s="582"/>
      <c r="P1571" s="582"/>
      <c r="Q1571" s="582"/>
      <c r="R1571" s="582"/>
      <c r="S1571" s="582"/>
      <c r="T1571" s="582"/>
      <c r="U1571" s="582"/>
      <c r="V1571" s="582"/>
      <c r="W1571" s="582"/>
      <c r="X1571" s="582"/>
      <c r="Y1571" s="582"/>
      <c r="Z1571" s="582"/>
      <c r="AA1571" s="582"/>
      <c r="AB1571" s="582"/>
    </row>
    <row r="1572" spans="6:28" ht="12.75" customHeight="1">
      <c r="F1572" s="582"/>
      <c r="G1572" s="582"/>
      <c r="H1572" s="582"/>
      <c r="I1572" s="582"/>
      <c r="J1572" s="582"/>
      <c r="K1572" s="582"/>
      <c r="L1572" s="582"/>
      <c r="M1572" s="582"/>
      <c r="N1572" s="582"/>
      <c r="O1572" s="582"/>
      <c r="P1572" s="582"/>
      <c r="Q1572" s="582"/>
      <c r="R1572" s="582"/>
      <c r="S1572" s="582"/>
      <c r="T1572" s="582"/>
      <c r="U1572" s="582"/>
      <c r="V1572" s="582"/>
      <c r="W1572" s="582"/>
      <c r="X1572" s="582"/>
      <c r="Y1572" s="582"/>
      <c r="Z1572" s="582"/>
      <c r="AA1572" s="582"/>
      <c r="AB1572" s="582"/>
    </row>
    <row r="1573" spans="6:28" ht="12.75" customHeight="1">
      <c r="F1573" s="582"/>
      <c r="G1573" s="582"/>
      <c r="H1573" s="582"/>
      <c r="I1573" s="582"/>
      <c r="J1573" s="582"/>
      <c r="K1573" s="582"/>
      <c r="L1573" s="582"/>
      <c r="M1573" s="582"/>
      <c r="N1573" s="582"/>
      <c r="O1573" s="582"/>
      <c r="P1573" s="582"/>
      <c r="Q1573" s="582"/>
      <c r="R1573" s="582"/>
      <c r="S1573" s="582"/>
      <c r="T1573" s="582"/>
      <c r="U1573" s="582"/>
      <c r="V1573" s="582"/>
      <c r="W1573" s="582"/>
      <c r="X1573" s="582"/>
      <c r="Y1573" s="582"/>
      <c r="Z1573" s="582"/>
      <c r="AA1573" s="582"/>
      <c r="AB1573" s="582"/>
    </row>
    <row r="1574" spans="6:28" ht="12.75" customHeight="1">
      <c r="F1574" s="582"/>
      <c r="G1574" s="582"/>
      <c r="H1574" s="582"/>
      <c r="I1574" s="582"/>
      <c r="J1574" s="582"/>
      <c r="K1574" s="582"/>
      <c r="L1574" s="582"/>
      <c r="M1574" s="582"/>
      <c r="N1574" s="582"/>
      <c r="O1574" s="582"/>
      <c r="P1574" s="582"/>
      <c r="Q1574" s="582"/>
      <c r="R1574" s="582"/>
      <c r="S1574" s="582"/>
      <c r="T1574" s="582"/>
      <c r="U1574" s="582"/>
      <c r="V1574" s="582"/>
      <c r="W1574" s="582"/>
      <c r="X1574" s="582"/>
      <c r="Y1574" s="582"/>
      <c r="Z1574" s="582"/>
      <c r="AA1574" s="582"/>
      <c r="AB1574" s="582"/>
    </row>
    <row r="1575" spans="6:28" ht="12.75" customHeight="1">
      <c r="F1575" s="582"/>
      <c r="G1575" s="582"/>
      <c r="H1575" s="582"/>
      <c r="I1575" s="582"/>
      <c r="J1575" s="582"/>
      <c r="K1575" s="582"/>
      <c r="L1575" s="582"/>
      <c r="M1575" s="582"/>
      <c r="N1575" s="582"/>
      <c r="O1575" s="582"/>
      <c r="P1575" s="582"/>
      <c r="Q1575" s="582"/>
      <c r="R1575" s="582"/>
      <c r="S1575" s="582"/>
      <c r="T1575" s="582"/>
      <c r="U1575" s="582"/>
      <c r="V1575" s="582"/>
      <c r="W1575" s="582"/>
      <c r="X1575" s="582"/>
      <c r="Y1575" s="582"/>
      <c r="Z1575" s="582"/>
      <c r="AA1575" s="582"/>
      <c r="AB1575" s="582"/>
    </row>
    <row r="1576" spans="6:28" ht="12.75" customHeight="1">
      <c r="F1576" s="582"/>
      <c r="G1576" s="582"/>
      <c r="H1576" s="582"/>
      <c r="I1576" s="582"/>
      <c r="J1576" s="582"/>
      <c r="K1576" s="582"/>
      <c r="L1576" s="582"/>
      <c r="M1576" s="582"/>
      <c r="N1576" s="582"/>
      <c r="O1576" s="582"/>
      <c r="P1576" s="582"/>
      <c r="Q1576" s="582"/>
      <c r="R1576" s="582"/>
      <c r="S1576" s="582"/>
      <c r="T1576" s="582"/>
      <c r="U1576" s="582"/>
      <c r="V1576" s="582"/>
      <c r="W1576" s="582"/>
      <c r="X1576" s="582"/>
      <c r="Y1576" s="582"/>
      <c r="Z1576" s="582"/>
      <c r="AA1576" s="582"/>
      <c r="AB1576" s="582"/>
    </row>
    <row r="1577" spans="6:28" ht="12.75" customHeight="1">
      <c r="F1577" s="582"/>
      <c r="G1577" s="582"/>
      <c r="H1577" s="582"/>
      <c r="I1577" s="582"/>
      <c r="J1577" s="582"/>
      <c r="K1577" s="582"/>
      <c r="L1577" s="582"/>
      <c r="M1577" s="582"/>
      <c r="N1577" s="582"/>
      <c r="O1577" s="582"/>
      <c r="P1577" s="582"/>
      <c r="Q1577" s="582"/>
      <c r="R1577" s="582"/>
      <c r="S1577" s="582"/>
      <c r="T1577" s="582"/>
      <c r="U1577" s="582"/>
      <c r="V1577" s="582"/>
      <c r="W1577" s="582"/>
      <c r="X1577" s="582"/>
      <c r="Y1577" s="582"/>
      <c r="Z1577" s="582"/>
      <c r="AA1577" s="582"/>
      <c r="AB1577" s="582"/>
    </row>
    <row r="1578" spans="6:28" ht="12.75" customHeight="1">
      <c r="F1578" s="582"/>
      <c r="G1578" s="582"/>
      <c r="H1578" s="582"/>
      <c r="I1578" s="582"/>
      <c r="J1578" s="582"/>
      <c r="K1578" s="582"/>
      <c r="L1578" s="582"/>
      <c r="M1578" s="582"/>
      <c r="N1578" s="582"/>
      <c r="O1578" s="582"/>
      <c r="P1578" s="582"/>
      <c r="Q1578" s="582"/>
      <c r="R1578" s="582"/>
      <c r="S1578" s="582"/>
      <c r="T1578" s="582"/>
      <c r="U1578" s="582"/>
      <c r="V1578" s="582"/>
      <c r="W1578" s="582"/>
      <c r="X1578" s="582"/>
      <c r="Y1578" s="582"/>
      <c r="Z1578" s="582"/>
      <c r="AA1578" s="582"/>
      <c r="AB1578" s="582"/>
    </row>
    <row r="1579" spans="6:28" ht="12.75" customHeight="1">
      <c r="F1579" s="582"/>
      <c r="G1579" s="582"/>
      <c r="H1579" s="582"/>
      <c r="I1579" s="582"/>
      <c r="J1579" s="582"/>
      <c r="K1579" s="582"/>
      <c r="L1579" s="582"/>
      <c r="M1579" s="582"/>
      <c r="N1579" s="582"/>
      <c r="O1579" s="582"/>
      <c r="P1579" s="582"/>
      <c r="Q1579" s="582"/>
      <c r="R1579" s="582"/>
      <c r="S1579" s="582"/>
      <c r="T1579" s="582"/>
      <c r="U1579" s="582"/>
      <c r="V1579" s="582"/>
      <c r="W1579" s="582"/>
      <c r="X1579" s="582"/>
      <c r="Y1579" s="582"/>
      <c r="Z1579" s="582"/>
      <c r="AA1579" s="582"/>
      <c r="AB1579" s="582"/>
    </row>
    <row r="1580" spans="6:28" ht="12.75" customHeight="1">
      <c r="F1580" s="582"/>
      <c r="G1580" s="582"/>
      <c r="H1580" s="582"/>
      <c r="I1580" s="582"/>
      <c r="J1580" s="582"/>
      <c r="K1580" s="582"/>
      <c r="L1580" s="582"/>
      <c r="M1580" s="582"/>
      <c r="N1580" s="582"/>
      <c r="O1580" s="582"/>
      <c r="P1580" s="582"/>
      <c r="Q1580" s="582"/>
      <c r="R1580" s="582"/>
      <c r="S1580" s="582"/>
      <c r="T1580" s="582"/>
      <c r="U1580" s="582"/>
      <c r="V1580" s="582"/>
      <c r="W1580" s="582"/>
      <c r="X1580" s="582"/>
      <c r="Y1580" s="582"/>
      <c r="Z1580" s="582"/>
      <c r="AA1580" s="582"/>
      <c r="AB1580" s="582"/>
    </row>
    <row r="1581" spans="6:28" ht="12.75" customHeight="1">
      <c r="F1581" s="582"/>
      <c r="G1581" s="582"/>
      <c r="H1581" s="582"/>
      <c r="I1581" s="582"/>
      <c r="J1581" s="582"/>
      <c r="K1581" s="582"/>
      <c r="L1581" s="582"/>
      <c r="M1581" s="582"/>
      <c r="N1581" s="582"/>
      <c r="O1581" s="582"/>
      <c r="P1581" s="582"/>
      <c r="Q1581" s="582"/>
      <c r="R1581" s="582"/>
      <c r="S1581" s="582"/>
      <c r="T1581" s="582"/>
      <c r="U1581" s="582"/>
      <c r="V1581" s="582"/>
      <c r="W1581" s="582"/>
      <c r="X1581" s="582"/>
      <c r="Y1581" s="582"/>
      <c r="Z1581" s="582"/>
      <c r="AA1581" s="582"/>
      <c r="AB1581" s="582"/>
    </row>
    <row r="1582" spans="6:28" ht="12.75" customHeight="1">
      <c r="F1582" s="582"/>
      <c r="G1582" s="582"/>
      <c r="H1582" s="582"/>
      <c r="I1582" s="582"/>
      <c r="J1582" s="582"/>
      <c r="K1582" s="582"/>
      <c r="L1582" s="582"/>
      <c r="M1582" s="582"/>
      <c r="N1582" s="582"/>
      <c r="O1582" s="582"/>
      <c r="P1582" s="582"/>
      <c r="Q1582" s="582"/>
      <c r="R1582" s="582"/>
      <c r="S1582" s="582"/>
      <c r="T1582" s="582"/>
      <c r="U1582" s="582"/>
      <c r="V1582" s="582"/>
      <c r="W1582" s="582"/>
      <c r="X1582" s="582"/>
      <c r="Y1582" s="582"/>
      <c r="Z1582" s="582"/>
      <c r="AA1582" s="582"/>
      <c r="AB1582" s="582"/>
    </row>
    <row r="1583" spans="6:28" ht="12.75" customHeight="1">
      <c r="F1583" s="582"/>
      <c r="G1583" s="582"/>
      <c r="H1583" s="582"/>
      <c r="I1583" s="582"/>
      <c r="J1583" s="582"/>
      <c r="K1583" s="582"/>
      <c r="L1583" s="582"/>
      <c r="M1583" s="582"/>
      <c r="N1583" s="582"/>
      <c r="O1583" s="582"/>
      <c r="P1583" s="582"/>
      <c r="Q1583" s="582"/>
      <c r="R1583" s="582"/>
      <c r="S1583" s="582"/>
      <c r="T1583" s="582"/>
      <c r="U1583" s="582"/>
      <c r="V1583" s="582"/>
      <c r="W1583" s="582"/>
      <c r="X1583" s="582"/>
      <c r="Y1583" s="582"/>
      <c r="Z1583" s="582"/>
      <c r="AA1583" s="582"/>
      <c r="AB1583" s="582"/>
    </row>
    <row r="1584" spans="6:28" ht="12.75" customHeight="1">
      <c r="F1584" s="582"/>
      <c r="G1584" s="582"/>
      <c r="H1584" s="582"/>
      <c r="I1584" s="582"/>
      <c r="J1584" s="582"/>
      <c r="K1584" s="582"/>
      <c r="L1584" s="582"/>
      <c r="M1584" s="582"/>
      <c r="N1584" s="582"/>
      <c r="O1584" s="582"/>
      <c r="P1584" s="582"/>
      <c r="Q1584" s="582"/>
      <c r="R1584" s="582"/>
      <c r="S1584" s="582"/>
      <c r="T1584" s="582"/>
      <c r="U1584" s="582"/>
      <c r="V1584" s="582"/>
      <c r="W1584" s="582"/>
      <c r="X1584" s="582"/>
      <c r="Y1584" s="582"/>
      <c r="Z1584" s="582"/>
      <c r="AA1584" s="582"/>
      <c r="AB1584" s="582"/>
    </row>
    <row r="1585" spans="6:28" ht="12.75" customHeight="1">
      <c r="F1585" s="582"/>
      <c r="G1585" s="582"/>
      <c r="H1585" s="582"/>
      <c r="I1585" s="582"/>
      <c r="J1585" s="582"/>
      <c r="K1585" s="582"/>
      <c r="L1585" s="582"/>
      <c r="M1585" s="582"/>
      <c r="N1585" s="582"/>
      <c r="O1585" s="582"/>
      <c r="P1585" s="582"/>
      <c r="Q1585" s="582"/>
      <c r="R1585" s="582"/>
      <c r="S1585" s="582"/>
      <c r="T1585" s="582"/>
      <c r="U1585" s="582"/>
      <c r="V1585" s="582"/>
      <c r="W1585" s="582"/>
      <c r="X1585" s="582"/>
      <c r="Y1585" s="582"/>
      <c r="Z1585" s="582"/>
      <c r="AA1585" s="582"/>
      <c r="AB1585" s="582"/>
    </row>
    <row r="1586" spans="6:28" ht="12.75" customHeight="1">
      <c r="F1586" s="582"/>
      <c r="G1586" s="582"/>
      <c r="H1586" s="582"/>
      <c r="I1586" s="582"/>
      <c r="J1586" s="582"/>
      <c r="K1586" s="582"/>
      <c r="L1586" s="582"/>
      <c r="M1586" s="582"/>
      <c r="N1586" s="582"/>
      <c r="O1586" s="582"/>
      <c r="P1586" s="582"/>
      <c r="Q1586" s="582"/>
      <c r="R1586" s="582"/>
      <c r="S1586" s="582"/>
      <c r="T1586" s="582"/>
      <c r="U1586" s="582"/>
      <c r="V1586" s="582"/>
      <c r="W1586" s="582"/>
      <c r="X1586" s="582"/>
      <c r="Y1586" s="582"/>
      <c r="Z1586" s="582"/>
      <c r="AA1586" s="582"/>
      <c r="AB1586" s="582"/>
    </row>
    <row r="1587" spans="6:28" ht="12.75" customHeight="1">
      <c r="F1587" s="582"/>
      <c r="G1587" s="582"/>
      <c r="H1587" s="582"/>
      <c r="I1587" s="582"/>
      <c r="J1587" s="582"/>
      <c r="K1587" s="582"/>
      <c r="L1587" s="582"/>
      <c r="M1587" s="582"/>
      <c r="N1587" s="582"/>
      <c r="O1587" s="582"/>
      <c r="P1587" s="582"/>
      <c r="Q1587" s="582"/>
      <c r="R1587" s="582"/>
      <c r="S1587" s="582"/>
      <c r="T1587" s="582"/>
      <c r="U1587" s="582"/>
      <c r="V1587" s="582"/>
      <c r="W1587" s="582"/>
      <c r="X1587" s="582"/>
      <c r="Y1587" s="582"/>
      <c r="Z1587" s="582"/>
      <c r="AA1587" s="582"/>
      <c r="AB1587" s="582"/>
    </row>
    <row r="1588" spans="6:28" ht="12.75" customHeight="1">
      <c r="F1588" s="582"/>
      <c r="G1588" s="582"/>
      <c r="H1588" s="582"/>
      <c r="I1588" s="582"/>
      <c r="J1588" s="582"/>
      <c r="K1588" s="582"/>
      <c r="L1588" s="582"/>
      <c r="M1588" s="582"/>
      <c r="N1588" s="582"/>
      <c r="O1588" s="582"/>
      <c r="P1588" s="582"/>
      <c r="Q1588" s="582"/>
      <c r="R1588" s="582"/>
      <c r="S1588" s="582"/>
      <c r="T1588" s="582"/>
      <c r="U1588" s="582"/>
      <c r="V1588" s="582"/>
      <c r="W1588" s="582"/>
      <c r="X1588" s="582"/>
      <c r="Y1588" s="582"/>
      <c r="Z1588" s="582"/>
      <c r="AA1588" s="582"/>
      <c r="AB1588" s="582"/>
    </row>
    <row r="1589" spans="6:28" ht="12.75" customHeight="1">
      <c r="F1589" s="582"/>
      <c r="G1589" s="582"/>
      <c r="H1589" s="582"/>
      <c r="I1589" s="582"/>
      <c r="J1589" s="582"/>
      <c r="K1589" s="582"/>
      <c r="L1589" s="582"/>
      <c r="M1589" s="582"/>
      <c r="N1589" s="582"/>
      <c r="O1589" s="582"/>
      <c r="P1589" s="582"/>
      <c r="Q1589" s="582"/>
      <c r="R1589" s="582"/>
      <c r="S1589" s="582"/>
      <c r="T1589" s="582"/>
      <c r="U1589" s="582"/>
      <c r="V1589" s="582"/>
      <c r="W1589" s="582"/>
      <c r="X1589" s="582"/>
      <c r="Y1589" s="582"/>
      <c r="Z1589" s="582"/>
      <c r="AA1589" s="582"/>
      <c r="AB1589" s="582"/>
    </row>
    <row r="1590" spans="6:28" ht="12.75" customHeight="1">
      <c r="F1590" s="582"/>
      <c r="G1590" s="582"/>
      <c r="H1590" s="582"/>
      <c r="I1590" s="582"/>
      <c r="J1590" s="582"/>
      <c r="K1590" s="582"/>
      <c r="L1590" s="582"/>
      <c r="M1590" s="582"/>
      <c r="N1590" s="582"/>
      <c r="O1590" s="582"/>
      <c r="P1590" s="582"/>
      <c r="Q1590" s="582"/>
      <c r="R1590" s="582"/>
      <c r="S1590" s="582"/>
      <c r="T1590" s="582"/>
      <c r="U1590" s="582"/>
      <c r="V1590" s="582"/>
      <c r="W1590" s="582"/>
      <c r="X1590" s="582"/>
      <c r="Y1590" s="582"/>
      <c r="Z1590" s="582"/>
      <c r="AA1590" s="582"/>
      <c r="AB1590" s="582"/>
    </row>
    <row r="1591" spans="6:28" ht="12.75" customHeight="1">
      <c r="F1591" s="582"/>
      <c r="G1591" s="582"/>
      <c r="H1591" s="582"/>
      <c r="I1591" s="582"/>
      <c r="J1591" s="582"/>
      <c r="K1591" s="582"/>
      <c r="L1591" s="582"/>
      <c r="M1591" s="582"/>
      <c r="N1591" s="582"/>
      <c r="O1591" s="582"/>
      <c r="P1591" s="582"/>
      <c r="Q1591" s="582"/>
      <c r="R1591" s="582"/>
      <c r="S1591" s="582"/>
      <c r="T1591" s="582"/>
      <c r="U1591" s="582"/>
      <c r="V1591" s="582"/>
      <c r="W1591" s="582"/>
      <c r="X1591" s="582"/>
      <c r="Y1591" s="582"/>
      <c r="Z1591" s="582"/>
      <c r="AA1591" s="582"/>
      <c r="AB1591" s="582"/>
    </row>
    <row r="1592" spans="6:28" ht="12.75" customHeight="1">
      <c r="F1592" s="582"/>
      <c r="G1592" s="582"/>
      <c r="H1592" s="582"/>
      <c r="I1592" s="582"/>
      <c r="J1592" s="582"/>
      <c r="K1592" s="582"/>
      <c r="L1592" s="582"/>
      <c r="M1592" s="582"/>
      <c r="N1592" s="582"/>
      <c r="O1592" s="582"/>
      <c r="P1592" s="582"/>
      <c r="Q1592" s="582"/>
      <c r="R1592" s="582"/>
      <c r="S1592" s="582"/>
      <c r="T1592" s="582"/>
      <c r="U1592" s="582"/>
      <c r="V1592" s="582"/>
      <c r="W1592" s="582"/>
      <c r="X1592" s="582"/>
      <c r="Y1592" s="582"/>
      <c r="Z1592" s="582"/>
      <c r="AA1592" s="582"/>
      <c r="AB1592" s="582"/>
    </row>
    <row r="1593" spans="6:28" ht="12.75" customHeight="1">
      <c r="F1593" s="582"/>
      <c r="G1593" s="582"/>
      <c r="H1593" s="582"/>
      <c r="I1593" s="582"/>
      <c r="J1593" s="582"/>
      <c r="K1593" s="582"/>
      <c r="L1593" s="582"/>
      <c r="M1593" s="582"/>
      <c r="N1593" s="582"/>
      <c r="O1593" s="582"/>
      <c r="P1593" s="582"/>
      <c r="Q1593" s="582"/>
      <c r="R1593" s="582"/>
      <c r="S1593" s="582"/>
      <c r="T1593" s="582"/>
      <c r="U1593" s="582"/>
      <c r="V1593" s="582"/>
      <c r="W1593" s="582"/>
      <c r="X1593" s="582"/>
      <c r="Y1593" s="582"/>
      <c r="Z1593" s="582"/>
      <c r="AA1593" s="582"/>
      <c r="AB1593" s="582"/>
    </row>
    <row r="1594" spans="6:28" ht="12.75" customHeight="1">
      <c r="F1594" s="582"/>
      <c r="G1594" s="582"/>
      <c r="H1594" s="582"/>
      <c r="I1594" s="582"/>
      <c r="J1594" s="582"/>
      <c r="K1594" s="582"/>
      <c r="L1594" s="582"/>
      <c r="M1594" s="582"/>
      <c r="N1594" s="582"/>
      <c r="O1594" s="582"/>
      <c r="P1594" s="582"/>
      <c r="Q1594" s="582"/>
      <c r="R1594" s="582"/>
      <c r="S1594" s="582"/>
      <c r="T1594" s="582"/>
      <c r="U1594" s="582"/>
      <c r="V1594" s="582"/>
      <c r="W1594" s="582"/>
      <c r="X1594" s="582"/>
      <c r="Y1594" s="582"/>
      <c r="Z1594" s="582"/>
      <c r="AA1594" s="582"/>
      <c r="AB1594" s="582"/>
    </row>
    <row r="1595" spans="6:28" ht="12.75" customHeight="1">
      <c r="F1595" s="582"/>
      <c r="G1595" s="582"/>
      <c r="H1595" s="582"/>
      <c r="I1595" s="582"/>
      <c r="J1595" s="582"/>
      <c r="K1595" s="582"/>
      <c r="L1595" s="582"/>
      <c r="M1595" s="582"/>
      <c r="N1595" s="582"/>
      <c r="O1595" s="582"/>
      <c r="P1595" s="582"/>
      <c r="Q1595" s="582"/>
      <c r="R1595" s="582"/>
      <c r="S1595" s="582"/>
      <c r="T1595" s="582"/>
      <c r="U1595" s="582"/>
      <c r="V1595" s="582"/>
      <c r="W1595" s="582"/>
      <c r="X1595" s="582"/>
      <c r="Y1595" s="582"/>
      <c r="Z1595" s="582"/>
      <c r="AA1595" s="582"/>
      <c r="AB1595" s="582"/>
    </row>
    <row r="1596" spans="6:28" ht="12.75" customHeight="1">
      <c r="F1596" s="582"/>
      <c r="G1596" s="582"/>
      <c r="H1596" s="582"/>
      <c r="I1596" s="582"/>
      <c r="J1596" s="582"/>
      <c r="K1596" s="582"/>
      <c r="L1596" s="582"/>
      <c r="M1596" s="582"/>
      <c r="N1596" s="582"/>
      <c r="O1596" s="582"/>
      <c r="P1596" s="582"/>
      <c r="Q1596" s="582"/>
      <c r="R1596" s="582"/>
      <c r="S1596" s="582"/>
      <c r="T1596" s="582"/>
      <c r="U1596" s="582"/>
      <c r="V1596" s="582"/>
      <c r="W1596" s="582"/>
      <c r="X1596" s="582"/>
      <c r="Y1596" s="582"/>
      <c r="Z1596" s="582"/>
      <c r="AA1596" s="582"/>
      <c r="AB1596" s="582"/>
    </row>
    <row r="1597" spans="6:28" ht="12.75" customHeight="1">
      <c r="F1597" s="582"/>
      <c r="G1597" s="582"/>
      <c r="H1597" s="582"/>
      <c r="I1597" s="582"/>
      <c r="J1597" s="582"/>
      <c r="K1597" s="582"/>
      <c r="L1597" s="582"/>
      <c r="M1597" s="582"/>
      <c r="N1597" s="582"/>
      <c r="O1597" s="582"/>
      <c r="P1597" s="582"/>
      <c r="Q1597" s="582"/>
      <c r="R1597" s="582"/>
      <c r="S1597" s="582"/>
      <c r="T1597" s="582"/>
      <c r="U1597" s="582"/>
      <c r="V1597" s="582"/>
      <c r="W1597" s="582"/>
      <c r="X1597" s="582"/>
      <c r="Y1597" s="582"/>
      <c r="Z1597" s="582"/>
      <c r="AA1597" s="582"/>
      <c r="AB1597" s="582"/>
    </row>
    <row r="1598" spans="6:28" ht="12.75" customHeight="1">
      <c r="F1598" s="582"/>
      <c r="G1598" s="582"/>
      <c r="H1598" s="582"/>
      <c r="I1598" s="582"/>
      <c r="J1598" s="582"/>
      <c r="K1598" s="582"/>
      <c r="L1598" s="582"/>
      <c r="M1598" s="582"/>
      <c r="N1598" s="582"/>
      <c r="O1598" s="582"/>
      <c r="P1598" s="582"/>
      <c r="Q1598" s="582"/>
      <c r="R1598" s="582"/>
      <c r="S1598" s="582"/>
      <c r="T1598" s="582"/>
      <c r="U1598" s="582"/>
      <c r="V1598" s="582"/>
      <c r="W1598" s="582"/>
      <c r="X1598" s="582"/>
      <c r="Y1598" s="582"/>
      <c r="Z1598" s="582"/>
      <c r="AA1598" s="582"/>
      <c r="AB1598" s="582"/>
    </row>
    <row r="1599" spans="6:28" ht="12.75" customHeight="1">
      <c r="F1599" s="582"/>
      <c r="G1599" s="582"/>
      <c r="H1599" s="582"/>
      <c r="I1599" s="582"/>
      <c r="J1599" s="582"/>
      <c r="K1599" s="582"/>
      <c r="L1599" s="582"/>
      <c r="M1599" s="582"/>
      <c r="N1599" s="582"/>
      <c r="O1599" s="582"/>
      <c r="P1599" s="582"/>
      <c r="Q1599" s="582"/>
      <c r="R1599" s="582"/>
      <c r="S1599" s="582"/>
      <c r="T1599" s="582"/>
      <c r="U1599" s="582"/>
      <c r="V1599" s="582"/>
      <c r="W1599" s="582"/>
      <c r="X1599" s="582"/>
      <c r="Y1599" s="582"/>
      <c r="Z1599" s="582"/>
      <c r="AA1599" s="582"/>
      <c r="AB1599" s="582"/>
    </row>
    <row r="1600" spans="6:28" ht="12.75" customHeight="1">
      <c r="F1600" s="582"/>
      <c r="G1600" s="582"/>
      <c r="H1600" s="582"/>
      <c r="I1600" s="582"/>
      <c r="J1600" s="582"/>
      <c r="K1600" s="582"/>
      <c r="L1600" s="582"/>
      <c r="M1600" s="582"/>
      <c r="N1600" s="582"/>
      <c r="O1600" s="582"/>
      <c r="P1600" s="582"/>
      <c r="Q1600" s="582"/>
      <c r="R1600" s="582"/>
      <c r="S1600" s="582"/>
      <c r="T1600" s="582"/>
      <c r="U1600" s="582"/>
      <c r="V1600" s="582"/>
      <c r="W1600" s="582"/>
      <c r="X1600" s="582"/>
      <c r="Y1600" s="582"/>
      <c r="Z1600" s="582"/>
      <c r="AA1600" s="582"/>
      <c r="AB1600" s="582"/>
    </row>
    <row r="1601" spans="6:28" ht="12.75" customHeight="1">
      <c r="F1601" s="582"/>
      <c r="G1601" s="582"/>
      <c r="H1601" s="582"/>
      <c r="I1601" s="582"/>
      <c r="J1601" s="582"/>
      <c r="K1601" s="582"/>
      <c r="L1601" s="582"/>
      <c r="M1601" s="582"/>
      <c r="N1601" s="582"/>
      <c r="O1601" s="582"/>
      <c r="P1601" s="582"/>
      <c r="Q1601" s="582"/>
      <c r="R1601" s="582"/>
      <c r="S1601" s="582"/>
      <c r="T1601" s="582"/>
      <c r="U1601" s="582"/>
      <c r="V1601" s="582"/>
      <c r="W1601" s="582"/>
      <c r="X1601" s="582"/>
      <c r="Y1601" s="582"/>
      <c r="Z1601" s="582"/>
      <c r="AA1601" s="582"/>
      <c r="AB1601" s="582"/>
    </row>
    <row r="1602" spans="6:28" ht="12.75" customHeight="1">
      <c r="F1602" s="582"/>
      <c r="G1602" s="582"/>
      <c r="H1602" s="582"/>
      <c r="I1602" s="582"/>
      <c r="J1602" s="582"/>
      <c r="K1602" s="582"/>
      <c r="L1602" s="582"/>
      <c r="M1602" s="582"/>
      <c r="N1602" s="582"/>
      <c r="O1602" s="582"/>
      <c r="P1602" s="582"/>
      <c r="Q1602" s="582"/>
      <c r="R1602" s="582"/>
      <c r="S1602" s="582"/>
      <c r="T1602" s="582"/>
      <c r="U1602" s="582"/>
      <c r="V1602" s="582"/>
      <c r="W1602" s="582"/>
      <c r="X1602" s="582"/>
      <c r="Y1602" s="582"/>
      <c r="Z1602" s="582"/>
      <c r="AA1602" s="582"/>
      <c r="AB1602" s="582"/>
    </row>
    <row r="1603" spans="6:28" ht="12.75" customHeight="1">
      <c r="F1603" s="582"/>
      <c r="G1603" s="582"/>
      <c r="H1603" s="582"/>
      <c r="I1603" s="582"/>
      <c r="J1603" s="582"/>
      <c r="K1603" s="582"/>
      <c r="L1603" s="582"/>
      <c r="M1603" s="582"/>
      <c r="N1603" s="582"/>
      <c r="O1603" s="582"/>
      <c r="P1603" s="582"/>
      <c r="Q1603" s="582"/>
      <c r="R1603" s="582"/>
      <c r="S1603" s="582"/>
      <c r="T1603" s="582"/>
      <c r="U1603" s="582"/>
      <c r="V1603" s="582"/>
      <c r="W1603" s="582"/>
      <c r="X1603" s="582"/>
      <c r="Y1603" s="582"/>
      <c r="Z1603" s="582"/>
      <c r="AA1603" s="582"/>
      <c r="AB1603" s="582"/>
    </row>
    <row r="1604" spans="6:28" ht="12.75" customHeight="1">
      <c r="F1604" s="582"/>
      <c r="G1604" s="582"/>
      <c r="H1604" s="582"/>
      <c r="I1604" s="582"/>
      <c r="J1604" s="582"/>
      <c r="K1604" s="582"/>
      <c r="L1604" s="582"/>
      <c r="M1604" s="582"/>
      <c r="N1604" s="582"/>
      <c r="O1604" s="582"/>
      <c r="P1604" s="582"/>
      <c r="Q1604" s="582"/>
      <c r="R1604" s="582"/>
      <c r="S1604" s="582"/>
      <c r="T1604" s="582"/>
      <c r="U1604" s="582"/>
      <c r="V1604" s="582"/>
      <c r="W1604" s="582"/>
      <c r="X1604" s="582"/>
      <c r="Y1604" s="582"/>
      <c r="Z1604" s="582"/>
      <c r="AA1604" s="582"/>
      <c r="AB1604" s="582"/>
    </row>
    <row r="1605" spans="6:28" ht="12.75" customHeight="1">
      <c r="F1605" s="582"/>
      <c r="G1605" s="582"/>
      <c r="H1605" s="582"/>
      <c r="I1605" s="582"/>
      <c r="J1605" s="582"/>
      <c r="K1605" s="582"/>
      <c r="L1605" s="582"/>
      <c r="M1605" s="582"/>
      <c r="N1605" s="582"/>
      <c r="O1605" s="582"/>
      <c r="P1605" s="582"/>
      <c r="Q1605" s="582"/>
      <c r="R1605" s="582"/>
      <c r="S1605" s="582"/>
      <c r="T1605" s="582"/>
      <c r="U1605" s="582"/>
      <c r="V1605" s="582"/>
      <c r="W1605" s="582"/>
      <c r="X1605" s="582"/>
      <c r="Y1605" s="582"/>
      <c r="Z1605" s="582"/>
      <c r="AA1605" s="582"/>
      <c r="AB1605" s="582"/>
    </row>
    <row r="1606" spans="6:28" ht="12.75" customHeight="1">
      <c r="F1606" s="582"/>
      <c r="G1606" s="582"/>
      <c r="H1606" s="582"/>
      <c r="I1606" s="582"/>
      <c r="J1606" s="582"/>
      <c r="K1606" s="582"/>
      <c r="L1606" s="582"/>
      <c r="M1606" s="582"/>
      <c r="N1606" s="582"/>
      <c r="O1606" s="582"/>
      <c r="P1606" s="582"/>
      <c r="Q1606" s="582"/>
      <c r="R1606" s="582"/>
      <c r="S1606" s="582"/>
      <c r="T1606" s="582"/>
      <c r="U1606" s="582"/>
      <c r="V1606" s="582"/>
      <c r="W1606" s="582"/>
      <c r="X1606" s="582"/>
      <c r="Y1606" s="582"/>
      <c r="Z1606" s="582"/>
      <c r="AA1606" s="582"/>
      <c r="AB1606" s="582"/>
    </row>
    <row r="1607" spans="6:28" ht="12.75" customHeight="1">
      <c r="F1607" s="582"/>
      <c r="G1607" s="582"/>
      <c r="H1607" s="582"/>
      <c r="I1607" s="582"/>
      <c r="J1607" s="582"/>
      <c r="K1607" s="582"/>
      <c r="L1607" s="582"/>
      <c r="M1607" s="582"/>
      <c r="N1607" s="582"/>
      <c r="O1607" s="582"/>
      <c r="P1607" s="582"/>
      <c r="Q1607" s="582"/>
      <c r="R1607" s="582"/>
      <c r="S1607" s="582"/>
      <c r="T1607" s="582"/>
      <c r="U1607" s="582"/>
      <c r="V1607" s="582"/>
      <c r="W1607" s="582"/>
      <c r="X1607" s="582"/>
      <c r="Y1607" s="582"/>
      <c r="Z1607" s="582"/>
      <c r="AA1607" s="582"/>
      <c r="AB1607" s="582"/>
    </row>
    <row r="1608" spans="6:28" ht="12.75" customHeight="1">
      <c r="F1608" s="582"/>
      <c r="G1608" s="582"/>
      <c r="H1608" s="582"/>
      <c r="I1608" s="582"/>
      <c r="J1608" s="582"/>
      <c r="K1608" s="582"/>
      <c r="L1608" s="582"/>
      <c r="M1608" s="582"/>
      <c r="N1608" s="582"/>
      <c r="O1608" s="582"/>
      <c r="P1608" s="582"/>
      <c r="Q1608" s="582"/>
      <c r="R1608" s="582"/>
      <c r="S1608" s="582"/>
      <c r="T1608" s="582"/>
      <c r="U1608" s="582"/>
      <c r="V1608" s="582"/>
      <c r="W1608" s="582"/>
      <c r="X1608" s="582"/>
      <c r="Y1608" s="582"/>
      <c r="Z1608" s="582"/>
      <c r="AA1608" s="582"/>
      <c r="AB1608" s="582"/>
    </row>
    <row r="1609" spans="6:28" ht="12.75" customHeight="1">
      <c r="F1609" s="582"/>
      <c r="G1609" s="582"/>
      <c r="H1609" s="582"/>
      <c r="I1609" s="582"/>
      <c r="J1609" s="582"/>
      <c r="K1609" s="582"/>
      <c r="L1609" s="582"/>
      <c r="M1609" s="582"/>
      <c r="N1609" s="582"/>
      <c r="O1609" s="582"/>
      <c r="P1609" s="582"/>
      <c r="Q1609" s="582"/>
      <c r="R1609" s="582"/>
      <c r="S1609" s="582"/>
      <c r="T1609" s="582"/>
      <c r="U1609" s="582"/>
      <c r="V1609" s="582"/>
      <c r="W1609" s="582"/>
      <c r="X1609" s="582"/>
      <c r="Y1609" s="582"/>
      <c r="Z1609" s="582"/>
      <c r="AA1609" s="582"/>
      <c r="AB1609" s="582"/>
    </row>
    <row r="1610" spans="6:28" ht="12.75" customHeight="1">
      <c r="F1610" s="582"/>
      <c r="G1610" s="582"/>
      <c r="H1610" s="582"/>
      <c r="I1610" s="582"/>
      <c r="J1610" s="582"/>
      <c r="K1610" s="582"/>
      <c r="L1610" s="582"/>
      <c r="M1610" s="582"/>
      <c r="N1610" s="582"/>
      <c r="O1610" s="582"/>
      <c r="P1610" s="582"/>
      <c r="Q1610" s="582"/>
      <c r="R1610" s="582"/>
      <c r="S1610" s="582"/>
      <c r="T1610" s="582"/>
      <c r="U1610" s="582"/>
      <c r="V1610" s="582"/>
      <c r="W1610" s="582"/>
      <c r="X1610" s="582"/>
      <c r="Y1610" s="582"/>
      <c r="Z1610" s="582"/>
      <c r="AA1610" s="582"/>
      <c r="AB1610" s="582"/>
    </row>
    <row r="1611" spans="6:28" ht="12.75" customHeight="1">
      <c r="F1611" s="582"/>
      <c r="G1611" s="582"/>
      <c r="H1611" s="582"/>
      <c r="I1611" s="582"/>
      <c r="J1611" s="582"/>
      <c r="K1611" s="582"/>
      <c r="L1611" s="582"/>
      <c r="M1611" s="582"/>
      <c r="N1611" s="582"/>
      <c r="O1611" s="582"/>
      <c r="P1611" s="582"/>
      <c r="Q1611" s="582"/>
      <c r="R1611" s="582"/>
      <c r="S1611" s="582"/>
      <c r="T1611" s="582"/>
      <c r="U1611" s="582"/>
      <c r="V1611" s="582"/>
      <c r="W1611" s="582"/>
      <c r="X1611" s="582"/>
      <c r="Y1611" s="582"/>
      <c r="Z1611" s="582"/>
      <c r="AA1611" s="582"/>
      <c r="AB1611" s="582"/>
    </row>
    <row r="1612" spans="6:28" ht="12.75" customHeight="1">
      <c r="F1612" s="582"/>
      <c r="G1612" s="582"/>
      <c r="H1612" s="582"/>
      <c r="I1612" s="582"/>
      <c r="J1612" s="582"/>
      <c r="K1612" s="582"/>
      <c r="L1612" s="582"/>
      <c r="M1612" s="582"/>
      <c r="N1612" s="582"/>
      <c r="O1612" s="582"/>
      <c r="P1612" s="582"/>
      <c r="Q1612" s="582"/>
      <c r="R1612" s="582"/>
      <c r="S1612" s="582"/>
      <c r="T1612" s="582"/>
      <c r="U1612" s="582"/>
      <c r="V1612" s="582"/>
      <c r="W1612" s="582"/>
      <c r="X1612" s="582"/>
      <c r="Y1612" s="582"/>
      <c r="Z1612" s="582"/>
      <c r="AA1612" s="582"/>
      <c r="AB1612" s="582"/>
    </row>
    <row r="1613" spans="6:28" ht="12.75" customHeight="1">
      <c r="F1613" s="582"/>
      <c r="G1613" s="582"/>
      <c r="H1613" s="582"/>
      <c r="I1613" s="582"/>
      <c r="J1613" s="582"/>
      <c r="K1613" s="582"/>
      <c r="L1613" s="582"/>
      <c r="M1613" s="582"/>
      <c r="N1613" s="582"/>
      <c r="O1613" s="582"/>
      <c r="P1613" s="582"/>
      <c r="Q1613" s="582"/>
      <c r="R1613" s="582"/>
      <c r="S1613" s="582"/>
      <c r="T1613" s="582"/>
      <c r="U1613" s="582"/>
      <c r="V1613" s="582"/>
      <c r="W1613" s="582"/>
      <c r="X1613" s="582"/>
      <c r="Y1613" s="582"/>
      <c r="Z1613" s="582"/>
      <c r="AA1613" s="582"/>
      <c r="AB1613" s="582"/>
    </row>
    <row r="1614" spans="6:28" ht="12.75" customHeight="1">
      <c r="F1614" s="582"/>
      <c r="G1614" s="582"/>
      <c r="H1614" s="582"/>
      <c r="I1614" s="582"/>
      <c r="J1614" s="582"/>
      <c r="K1614" s="582"/>
      <c r="L1614" s="582"/>
      <c r="M1614" s="582"/>
      <c r="N1614" s="582"/>
      <c r="O1614" s="582"/>
      <c r="P1614" s="582"/>
      <c r="Q1614" s="582"/>
      <c r="R1614" s="582"/>
      <c r="S1614" s="582"/>
      <c r="T1614" s="582"/>
      <c r="U1614" s="582"/>
      <c r="V1614" s="582"/>
      <c r="W1614" s="582"/>
      <c r="X1614" s="582"/>
      <c r="Y1614" s="582"/>
      <c r="Z1614" s="582"/>
      <c r="AA1614" s="582"/>
      <c r="AB1614" s="582"/>
    </row>
    <row r="1615" spans="6:28" ht="12.75" customHeight="1">
      <c r="F1615" s="582"/>
      <c r="G1615" s="582"/>
      <c r="H1615" s="582"/>
      <c r="I1615" s="582"/>
      <c r="J1615" s="582"/>
      <c r="K1615" s="582"/>
      <c r="L1615" s="582"/>
      <c r="M1615" s="582"/>
      <c r="N1615" s="582"/>
      <c r="O1615" s="582"/>
      <c r="P1615" s="582"/>
      <c r="Q1615" s="582"/>
      <c r="R1615" s="582"/>
      <c r="S1615" s="582"/>
      <c r="T1615" s="582"/>
      <c r="U1615" s="582"/>
      <c r="V1615" s="582"/>
      <c r="W1615" s="582"/>
      <c r="X1615" s="582"/>
      <c r="Y1615" s="582"/>
      <c r="Z1615" s="582"/>
      <c r="AA1615" s="582"/>
      <c r="AB1615" s="582"/>
    </row>
    <row r="1616" spans="6:28" ht="12.75" customHeight="1">
      <c r="F1616" s="582"/>
      <c r="G1616" s="582"/>
      <c r="H1616" s="582"/>
      <c r="I1616" s="582"/>
      <c r="J1616" s="582"/>
      <c r="K1616" s="582"/>
      <c r="L1616" s="582"/>
      <c r="M1616" s="582"/>
      <c r="N1616" s="582"/>
      <c r="O1616" s="582"/>
      <c r="P1616" s="582"/>
      <c r="Q1616" s="582"/>
      <c r="R1616" s="582"/>
      <c r="S1616" s="582"/>
      <c r="T1616" s="582"/>
      <c r="U1616" s="582"/>
      <c r="V1616" s="582"/>
      <c r="W1616" s="582"/>
      <c r="X1616" s="582"/>
      <c r="Y1616" s="582"/>
      <c r="Z1616" s="582"/>
      <c r="AA1616" s="582"/>
      <c r="AB1616" s="582"/>
    </row>
    <row r="1617" spans="6:28" ht="12.75" customHeight="1">
      <c r="F1617" s="582"/>
      <c r="G1617" s="582"/>
      <c r="H1617" s="582"/>
      <c r="I1617" s="582"/>
      <c r="J1617" s="582"/>
      <c r="K1617" s="582"/>
      <c r="L1617" s="582"/>
      <c r="M1617" s="582"/>
      <c r="N1617" s="582"/>
      <c r="O1617" s="582"/>
      <c r="P1617" s="582"/>
      <c r="Q1617" s="582"/>
      <c r="R1617" s="582"/>
      <c r="S1617" s="582"/>
      <c r="T1617" s="582"/>
      <c r="U1617" s="582"/>
      <c r="V1617" s="582"/>
      <c r="W1617" s="582"/>
      <c r="X1617" s="582"/>
      <c r="Y1617" s="582"/>
      <c r="Z1617" s="582"/>
      <c r="AA1617" s="582"/>
      <c r="AB1617" s="582"/>
    </row>
    <row r="1618" spans="6:28" ht="12.75" customHeight="1">
      <c r="F1618" s="582"/>
      <c r="G1618" s="582"/>
      <c r="H1618" s="582"/>
      <c r="I1618" s="582"/>
      <c r="J1618" s="582"/>
      <c r="K1618" s="582"/>
      <c r="L1618" s="582"/>
      <c r="M1618" s="582"/>
      <c r="N1618" s="582"/>
      <c r="O1618" s="582"/>
      <c r="P1618" s="582"/>
      <c r="Q1618" s="582"/>
      <c r="R1618" s="582"/>
      <c r="S1618" s="582"/>
      <c r="T1618" s="582"/>
      <c r="U1618" s="582"/>
      <c r="V1618" s="582"/>
      <c r="W1618" s="582"/>
      <c r="X1618" s="582"/>
      <c r="Y1618" s="582"/>
      <c r="Z1618" s="582"/>
      <c r="AA1618" s="582"/>
      <c r="AB1618" s="582"/>
    </row>
    <row r="1619" spans="6:28" ht="12.75" customHeight="1">
      <c r="F1619" s="582"/>
      <c r="G1619" s="582"/>
      <c r="H1619" s="582"/>
      <c r="I1619" s="582"/>
      <c r="J1619" s="582"/>
      <c r="K1619" s="582"/>
      <c r="L1619" s="582"/>
      <c r="M1619" s="582"/>
      <c r="N1619" s="582"/>
      <c r="O1619" s="582"/>
      <c r="P1619" s="582"/>
      <c r="Q1619" s="582"/>
      <c r="R1619" s="582"/>
      <c r="S1619" s="582"/>
      <c r="T1619" s="582"/>
      <c r="U1619" s="582"/>
      <c r="V1619" s="582"/>
      <c r="W1619" s="582"/>
      <c r="X1619" s="582"/>
      <c r="Y1619" s="582"/>
      <c r="Z1619" s="582"/>
      <c r="AA1619" s="582"/>
      <c r="AB1619" s="582"/>
    </row>
    <row r="1620" spans="6:28" ht="12.75" customHeight="1">
      <c r="F1620" s="582"/>
      <c r="G1620" s="582"/>
      <c r="H1620" s="582"/>
      <c r="I1620" s="582"/>
      <c r="J1620" s="582"/>
      <c r="K1620" s="582"/>
      <c r="L1620" s="582"/>
      <c r="M1620" s="582"/>
      <c r="N1620" s="582"/>
      <c r="O1620" s="582"/>
      <c r="P1620" s="582"/>
      <c r="Q1620" s="582"/>
      <c r="R1620" s="582"/>
      <c r="S1620" s="582"/>
      <c r="T1620" s="582"/>
      <c r="U1620" s="582"/>
      <c r="V1620" s="582"/>
      <c r="W1620" s="582"/>
      <c r="X1620" s="582"/>
      <c r="Y1620" s="582"/>
      <c r="Z1620" s="582"/>
      <c r="AA1620" s="582"/>
      <c r="AB1620" s="582"/>
    </row>
    <row r="1621" spans="6:28" ht="12.75" customHeight="1">
      <c r="F1621" s="582"/>
      <c r="G1621" s="582"/>
      <c r="H1621" s="582"/>
      <c r="I1621" s="582"/>
      <c r="J1621" s="582"/>
      <c r="K1621" s="582"/>
      <c r="L1621" s="582"/>
      <c r="M1621" s="582"/>
      <c r="N1621" s="582"/>
      <c r="O1621" s="582"/>
      <c r="P1621" s="582"/>
      <c r="Q1621" s="582"/>
      <c r="R1621" s="582"/>
      <c r="S1621" s="582"/>
      <c r="T1621" s="582"/>
      <c r="U1621" s="582"/>
      <c r="V1621" s="582"/>
      <c r="W1621" s="582"/>
      <c r="X1621" s="582"/>
      <c r="Y1621" s="582"/>
      <c r="Z1621" s="582"/>
      <c r="AA1621" s="582"/>
      <c r="AB1621" s="582"/>
    </row>
    <row r="1622" spans="6:28" ht="12.75" customHeight="1">
      <c r="F1622" s="582"/>
      <c r="G1622" s="582"/>
      <c r="H1622" s="582"/>
      <c r="I1622" s="582"/>
      <c r="J1622" s="582"/>
      <c r="K1622" s="582"/>
      <c r="L1622" s="582"/>
      <c r="M1622" s="582"/>
      <c r="N1622" s="582"/>
      <c r="O1622" s="582"/>
      <c r="P1622" s="582"/>
      <c r="Q1622" s="582"/>
      <c r="R1622" s="582"/>
      <c r="S1622" s="582"/>
      <c r="T1622" s="582"/>
      <c r="U1622" s="582"/>
      <c r="V1622" s="582"/>
      <c r="W1622" s="582"/>
      <c r="X1622" s="582"/>
      <c r="Y1622" s="582"/>
      <c r="Z1622" s="582"/>
      <c r="AA1622" s="582"/>
      <c r="AB1622" s="582"/>
    </row>
    <row r="1623" spans="6:28" ht="12.75" customHeight="1">
      <c r="F1623" s="582"/>
      <c r="G1623" s="582"/>
      <c r="H1623" s="582"/>
      <c r="I1623" s="582"/>
      <c r="J1623" s="582"/>
      <c r="K1623" s="582"/>
      <c r="L1623" s="582"/>
      <c r="M1623" s="582"/>
      <c r="N1623" s="582"/>
      <c r="O1623" s="582"/>
      <c r="P1623" s="582"/>
      <c r="Q1623" s="582"/>
      <c r="R1623" s="582"/>
      <c r="S1623" s="582"/>
      <c r="T1623" s="582"/>
      <c r="U1623" s="582"/>
      <c r="V1623" s="582"/>
      <c r="W1623" s="582"/>
      <c r="X1623" s="582"/>
      <c r="Y1623" s="582"/>
      <c r="Z1623" s="582"/>
      <c r="AA1623" s="582"/>
      <c r="AB1623" s="582"/>
    </row>
    <row r="1624" spans="6:28" ht="12.75" customHeight="1">
      <c r="F1624" s="582"/>
      <c r="G1624" s="582"/>
      <c r="H1624" s="582"/>
      <c r="I1624" s="582"/>
      <c r="J1624" s="582"/>
      <c r="K1624" s="582"/>
      <c r="L1624" s="582"/>
      <c r="M1624" s="582"/>
      <c r="N1624" s="582"/>
      <c r="O1624" s="582"/>
      <c r="P1624" s="582"/>
      <c r="Q1624" s="582"/>
      <c r="R1624" s="582"/>
      <c r="S1624" s="582"/>
      <c r="T1624" s="582"/>
      <c r="U1624" s="582"/>
      <c r="V1624" s="582"/>
      <c r="W1624" s="582"/>
      <c r="X1624" s="582"/>
      <c r="Y1624" s="582"/>
      <c r="Z1624" s="582"/>
      <c r="AA1624" s="582"/>
      <c r="AB1624" s="582"/>
    </row>
    <row r="1625" spans="6:28" ht="12.75" customHeight="1">
      <c r="F1625" s="582"/>
      <c r="G1625" s="582"/>
      <c r="H1625" s="582"/>
      <c r="I1625" s="582"/>
      <c r="J1625" s="582"/>
      <c r="K1625" s="582"/>
      <c r="L1625" s="582"/>
      <c r="M1625" s="582"/>
      <c r="N1625" s="582"/>
      <c r="O1625" s="582"/>
      <c r="P1625" s="582"/>
      <c r="Q1625" s="582"/>
      <c r="R1625" s="582"/>
      <c r="S1625" s="582"/>
      <c r="T1625" s="582"/>
      <c r="U1625" s="582"/>
      <c r="V1625" s="582"/>
      <c r="W1625" s="582"/>
      <c r="X1625" s="582"/>
      <c r="Y1625" s="582"/>
      <c r="Z1625" s="582"/>
      <c r="AA1625" s="582"/>
      <c r="AB1625" s="582"/>
    </row>
    <row r="1626" spans="6:28" ht="12.75" customHeight="1">
      <c r="F1626" s="582"/>
      <c r="G1626" s="582"/>
      <c r="H1626" s="582"/>
      <c r="I1626" s="582"/>
      <c r="J1626" s="582"/>
      <c r="K1626" s="582"/>
      <c r="L1626" s="582"/>
      <c r="M1626" s="582"/>
      <c r="N1626" s="582"/>
      <c r="O1626" s="582"/>
      <c r="P1626" s="582"/>
      <c r="Q1626" s="582"/>
      <c r="R1626" s="582"/>
      <c r="S1626" s="582"/>
      <c r="T1626" s="582"/>
      <c r="U1626" s="582"/>
      <c r="V1626" s="582"/>
      <c r="W1626" s="582"/>
      <c r="X1626" s="582"/>
      <c r="Y1626" s="582"/>
      <c r="Z1626" s="582"/>
      <c r="AA1626" s="582"/>
      <c r="AB1626" s="582"/>
    </row>
    <row r="1627" spans="6:28" ht="12.75" customHeight="1">
      <c r="F1627" s="582"/>
      <c r="G1627" s="582"/>
      <c r="H1627" s="582"/>
      <c r="I1627" s="582"/>
      <c r="J1627" s="582"/>
      <c r="K1627" s="582"/>
      <c r="L1627" s="582"/>
      <c r="M1627" s="582"/>
      <c r="N1627" s="582"/>
      <c r="O1627" s="582"/>
      <c r="P1627" s="582"/>
      <c r="Q1627" s="582"/>
      <c r="R1627" s="582"/>
      <c r="S1627" s="582"/>
      <c r="T1627" s="582"/>
      <c r="U1627" s="582"/>
      <c r="V1627" s="582"/>
      <c r="W1627" s="582"/>
      <c r="X1627" s="582"/>
      <c r="Y1627" s="582"/>
      <c r="Z1627" s="582"/>
      <c r="AA1627" s="582"/>
      <c r="AB1627" s="582"/>
    </row>
    <row r="1628" spans="6:28" ht="12.75" customHeight="1">
      <c r="F1628" s="582"/>
      <c r="G1628" s="582"/>
      <c r="H1628" s="582"/>
      <c r="I1628" s="582"/>
      <c r="J1628" s="582"/>
      <c r="K1628" s="582"/>
      <c r="L1628" s="582"/>
      <c r="M1628" s="582"/>
      <c r="N1628" s="582"/>
      <c r="O1628" s="582"/>
      <c r="P1628" s="582"/>
      <c r="Q1628" s="582"/>
      <c r="R1628" s="582"/>
      <c r="S1628" s="582"/>
      <c r="T1628" s="582"/>
      <c r="U1628" s="582"/>
      <c r="V1628" s="582"/>
      <c r="W1628" s="582"/>
      <c r="X1628" s="582"/>
      <c r="Y1628" s="582"/>
      <c r="Z1628" s="582"/>
      <c r="AA1628" s="582"/>
      <c r="AB1628" s="582"/>
    </row>
    <row r="1629" spans="6:28" ht="12.75" customHeight="1">
      <c r="F1629" s="582"/>
      <c r="G1629" s="582"/>
      <c r="H1629" s="582"/>
      <c r="I1629" s="582"/>
      <c r="J1629" s="582"/>
      <c r="K1629" s="582"/>
      <c r="L1629" s="582"/>
      <c r="M1629" s="582"/>
      <c r="N1629" s="582"/>
      <c r="O1629" s="582"/>
      <c r="P1629" s="582"/>
      <c r="Q1629" s="582"/>
      <c r="R1629" s="582"/>
      <c r="S1629" s="582"/>
      <c r="T1629" s="582"/>
      <c r="U1629" s="582"/>
      <c r="V1629" s="582"/>
      <c r="W1629" s="582"/>
      <c r="X1629" s="582"/>
      <c r="Y1629" s="582"/>
      <c r="Z1629" s="582"/>
      <c r="AA1629" s="582"/>
      <c r="AB1629" s="582"/>
    </row>
    <row r="1630" spans="6:28" ht="12.75" customHeight="1">
      <c r="F1630" s="582"/>
      <c r="G1630" s="582"/>
      <c r="H1630" s="582"/>
      <c r="I1630" s="582"/>
      <c r="J1630" s="582"/>
      <c r="K1630" s="582"/>
      <c r="L1630" s="582"/>
      <c r="M1630" s="582"/>
      <c r="N1630" s="582"/>
      <c r="O1630" s="582"/>
      <c r="P1630" s="582"/>
      <c r="Q1630" s="582"/>
      <c r="R1630" s="582"/>
      <c r="S1630" s="582"/>
      <c r="T1630" s="582"/>
      <c r="U1630" s="582"/>
      <c r="V1630" s="582"/>
      <c r="W1630" s="582"/>
      <c r="X1630" s="582"/>
      <c r="Y1630" s="582"/>
      <c r="Z1630" s="582"/>
      <c r="AA1630" s="582"/>
      <c r="AB1630" s="582"/>
    </row>
    <row r="1631" spans="6:28" ht="12.75" customHeight="1">
      <c r="F1631" s="582"/>
      <c r="G1631" s="582"/>
      <c r="H1631" s="582"/>
      <c r="I1631" s="582"/>
      <c r="J1631" s="582"/>
      <c r="K1631" s="582"/>
      <c r="L1631" s="582"/>
      <c r="M1631" s="582"/>
      <c r="N1631" s="582"/>
      <c r="O1631" s="582"/>
      <c r="P1631" s="582"/>
      <c r="Q1631" s="582"/>
      <c r="R1631" s="582"/>
      <c r="S1631" s="582"/>
      <c r="T1631" s="582"/>
      <c r="U1631" s="582"/>
      <c r="V1631" s="582"/>
      <c r="W1631" s="582"/>
      <c r="X1631" s="582"/>
      <c r="Y1631" s="582"/>
      <c r="Z1631" s="582"/>
      <c r="AA1631" s="582"/>
      <c r="AB1631" s="582"/>
    </row>
    <row r="1632" spans="6:28" ht="12.75" customHeight="1">
      <c r="F1632" s="582"/>
      <c r="G1632" s="582"/>
      <c r="H1632" s="582"/>
      <c r="I1632" s="582"/>
      <c r="J1632" s="582"/>
      <c r="K1632" s="582"/>
      <c r="L1632" s="582"/>
      <c r="M1632" s="582"/>
      <c r="N1632" s="582"/>
      <c r="O1632" s="582"/>
      <c r="P1632" s="582"/>
      <c r="Q1632" s="582"/>
      <c r="R1632" s="582"/>
      <c r="S1632" s="582"/>
      <c r="T1632" s="582"/>
      <c r="U1632" s="582"/>
      <c r="V1632" s="582"/>
      <c r="W1632" s="582"/>
      <c r="X1632" s="582"/>
      <c r="Y1632" s="582"/>
      <c r="Z1632" s="582"/>
      <c r="AA1632" s="582"/>
      <c r="AB1632" s="582"/>
    </row>
    <row r="1633" spans="6:28" ht="12.75" customHeight="1">
      <c r="F1633" s="582"/>
      <c r="G1633" s="582"/>
      <c r="H1633" s="582"/>
      <c r="I1633" s="582"/>
      <c r="J1633" s="582"/>
      <c r="K1633" s="582"/>
      <c r="L1633" s="582"/>
      <c r="M1633" s="582"/>
      <c r="N1633" s="582"/>
      <c r="O1633" s="582"/>
      <c r="P1633" s="582"/>
      <c r="Q1633" s="582"/>
      <c r="R1633" s="582"/>
      <c r="S1633" s="582"/>
      <c r="T1633" s="582"/>
      <c r="U1633" s="582"/>
      <c r="V1633" s="582"/>
      <c r="W1633" s="582"/>
      <c r="X1633" s="582"/>
      <c r="Y1633" s="582"/>
      <c r="Z1633" s="582"/>
      <c r="AA1633" s="582"/>
      <c r="AB1633" s="582"/>
    </row>
    <row r="1634" spans="6:28" ht="12.75" customHeight="1">
      <c r="F1634" s="582"/>
      <c r="G1634" s="582"/>
      <c r="H1634" s="582"/>
      <c r="I1634" s="582"/>
      <c r="J1634" s="582"/>
      <c r="K1634" s="582"/>
      <c r="L1634" s="582"/>
      <c r="M1634" s="582"/>
      <c r="N1634" s="582"/>
      <c r="O1634" s="582"/>
      <c r="P1634" s="582"/>
      <c r="Q1634" s="582"/>
      <c r="R1634" s="582"/>
      <c r="S1634" s="582"/>
      <c r="T1634" s="582"/>
      <c r="U1634" s="582"/>
      <c r="V1634" s="582"/>
      <c r="W1634" s="582"/>
      <c r="X1634" s="582"/>
      <c r="Y1634" s="582"/>
      <c r="Z1634" s="582"/>
      <c r="AA1634" s="582"/>
      <c r="AB1634" s="582"/>
    </row>
    <row r="1635" spans="6:28" ht="12.75" customHeight="1">
      <c r="F1635" s="582"/>
      <c r="G1635" s="582"/>
      <c r="H1635" s="582"/>
      <c r="I1635" s="582"/>
      <c r="J1635" s="582"/>
      <c r="K1635" s="582"/>
      <c r="L1635" s="582"/>
      <c r="M1635" s="582"/>
      <c r="N1635" s="582"/>
      <c r="O1635" s="582"/>
      <c r="P1635" s="582"/>
      <c r="Q1635" s="582"/>
      <c r="R1635" s="582"/>
      <c r="S1635" s="582"/>
      <c r="T1635" s="582"/>
      <c r="U1635" s="582"/>
      <c r="V1635" s="582"/>
      <c r="W1635" s="582"/>
      <c r="X1635" s="582"/>
      <c r="Y1635" s="582"/>
      <c r="Z1635" s="582"/>
      <c r="AA1635" s="582"/>
      <c r="AB1635" s="582"/>
    </row>
    <row r="1636" spans="6:28" ht="12.75" customHeight="1">
      <c r="F1636" s="582"/>
      <c r="G1636" s="582"/>
      <c r="H1636" s="582"/>
      <c r="I1636" s="582"/>
      <c r="J1636" s="582"/>
      <c r="K1636" s="582"/>
      <c r="L1636" s="582"/>
      <c r="M1636" s="582"/>
      <c r="N1636" s="582"/>
      <c r="O1636" s="582"/>
      <c r="P1636" s="582"/>
      <c r="Q1636" s="582"/>
      <c r="R1636" s="582"/>
      <c r="S1636" s="582"/>
      <c r="T1636" s="582"/>
      <c r="U1636" s="582"/>
      <c r="V1636" s="582"/>
      <c r="W1636" s="582"/>
      <c r="X1636" s="582"/>
      <c r="Y1636" s="582"/>
      <c r="Z1636" s="582"/>
      <c r="AA1636" s="582"/>
      <c r="AB1636" s="582"/>
    </row>
    <row r="1637" spans="6:28" ht="12.75" customHeight="1">
      <c r="F1637" s="582"/>
      <c r="G1637" s="582"/>
      <c r="H1637" s="582"/>
      <c r="I1637" s="582"/>
      <c r="J1637" s="582"/>
      <c r="K1637" s="582"/>
      <c r="L1637" s="582"/>
      <c r="M1637" s="582"/>
      <c r="N1637" s="582"/>
      <c r="O1637" s="582"/>
      <c r="P1637" s="582"/>
      <c r="Q1637" s="582"/>
      <c r="R1637" s="582"/>
      <c r="S1637" s="582"/>
      <c r="T1637" s="582"/>
      <c r="U1637" s="582"/>
      <c r="V1637" s="582"/>
      <c r="W1637" s="582"/>
      <c r="X1637" s="582"/>
      <c r="Y1637" s="582"/>
      <c r="Z1637" s="582"/>
      <c r="AA1637" s="582"/>
      <c r="AB1637" s="582"/>
    </row>
    <row r="1638" spans="6:28" ht="12.75" customHeight="1">
      <c r="F1638" s="582"/>
      <c r="G1638" s="582"/>
      <c r="H1638" s="582"/>
      <c r="I1638" s="582"/>
      <c r="J1638" s="582"/>
      <c r="K1638" s="582"/>
      <c r="L1638" s="582"/>
      <c r="M1638" s="582"/>
      <c r="N1638" s="582"/>
      <c r="O1638" s="582"/>
      <c r="P1638" s="582"/>
      <c r="Q1638" s="582"/>
      <c r="R1638" s="582"/>
      <c r="S1638" s="582"/>
      <c r="T1638" s="582"/>
      <c r="U1638" s="582"/>
      <c r="V1638" s="582"/>
      <c r="W1638" s="582"/>
      <c r="X1638" s="582"/>
      <c r="Y1638" s="582"/>
      <c r="Z1638" s="582"/>
      <c r="AA1638" s="582"/>
      <c r="AB1638" s="582"/>
    </row>
    <row r="1639" spans="6:28" ht="12.75" customHeight="1">
      <c r="F1639" s="582"/>
      <c r="G1639" s="582"/>
      <c r="H1639" s="582"/>
      <c r="I1639" s="582"/>
      <c r="J1639" s="582"/>
      <c r="K1639" s="582"/>
      <c r="L1639" s="582"/>
      <c r="M1639" s="582"/>
      <c r="N1639" s="582"/>
      <c r="O1639" s="582"/>
      <c r="P1639" s="582"/>
      <c r="Q1639" s="582"/>
      <c r="R1639" s="582"/>
      <c r="S1639" s="582"/>
      <c r="T1639" s="582"/>
      <c r="U1639" s="582"/>
      <c r="V1639" s="582"/>
      <c r="W1639" s="582"/>
      <c r="X1639" s="582"/>
      <c r="Y1639" s="582"/>
      <c r="Z1639" s="582"/>
      <c r="AA1639" s="582"/>
      <c r="AB1639" s="582"/>
    </row>
    <row r="1640" spans="6:28" ht="12.75" customHeight="1">
      <c r="F1640" s="582"/>
      <c r="G1640" s="582"/>
      <c r="H1640" s="582"/>
      <c r="I1640" s="582"/>
      <c r="J1640" s="582"/>
      <c r="K1640" s="582"/>
      <c r="L1640" s="582"/>
      <c r="M1640" s="582"/>
      <c r="N1640" s="582"/>
      <c r="O1640" s="582"/>
      <c r="P1640" s="582"/>
      <c r="Q1640" s="582"/>
      <c r="R1640" s="582"/>
      <c r="S1640" s="582"/>
      <c r="T1640" s="582"/>
      <c r="U1640" s="582"/>
      <c r="V1640" s="582"/>
      <c r="W1640" s="582"/>
      <c r="X1640" s="582"/>
      <c r="Y1640" s="582"/>
      <c r="Z1640" s="582"/>
      <c r="AA1640" s="582"/>
      <c r="AB1640" s="582"/>
    </row>
    <row r="1641" spans="6:28" ht="12.75" customHeight="1">
      <c r="F1641" s="582"/>
      <c r="G1641" s="582"/>
      <c r="H1641" s="582"/>
      <c r="I1641" s="582"/>
      <c r="J1641" s="582"/>
      <c r="K1641" s="582"/>
      <c r="L1641" s="582"/>
      <c r="M1641" s="582"/>
      <c r="N1641" s="582"/>
      <c r="O1641" s="582"/>
      <c r="P1641" s="582"/>
      <c r="Q1641" s="582"/>
      <c r="R1641" s="582"/>
      <c r="S1641" s="582"/>
      <c r="T1641" s="582"/>
      <c r="U1641" s="582"/>
      <c r="V1641" s="582"/>
      <c r="W1641" s="582"/>
      <c r="X1641" s="582"/>
      <c r="Y1641" s="582"/>
      <c r="Z1641" s="582"/>
      <c r="AA1641" s="582"/>
      <c r="AB1641" s="582"/>
    </row>
    <row r="1642" spans="6:28" ht="12.75" customHeight="1">
      <c r="F1642" s="582"/>
      <c r="G1642" s="582"/>
      <c r="H1642" s="582"/>
      <c r="I1642" s="582"/>
      <c r="J1642" s="582"/>
      <c r="K1642" s="582"/>
      <c r="L1642" s="582"/>
      <c r="M1642" s="582"/>
      <c r="N1642" s="582"/>
      <c r="O1642" s="582"/>
      <c r="P1642" s="582"/>
      <c r="Q1642" s="582"/>
      <c r="R1642" s="582"/>
      <c r="S1642" s="582"/>
      <c r="T1642" s="582"/>
      <c r="U1642" s="582"/>
      <c r="V1642" s="582"/>
      <c r="W1642" s="582"/>
      <c r="X1642" s="582"/>
      <c r="Y1642" s="582"/>
      <c r="Z1642" s="582"/>
      <c r="AA1642" s="582"/>
      <c r="AB1642" s="582"/>
    </row>
    <row r="1643" spans="6:28" ht="12.75" customHeight="1">
      <c r="F1643" s="582"/>
      <c r="G1643" s="582"/>
      <c r="H1643" s="582"/>
      <c r="I1643" s="582"/>
      <c r="J1643" s="582"/>
      <c r="K1643" s="582"/>
      <c r="L1643" s="582"/>
      <c r="M1643" s="582"/>
      <c r="N1643" s="582"/>
      <c r="O1643" s="582"/>
      <c r="P1643" s="582"/>
      <c r="Q1643" s="582"/>
      <c r="R1643" s="582"/>
      <c r="S1643" s="582"/>
      <c r="T1643" s="582"/>
      <c r="U1643" s="582"/>
      <c r="V1643" s="582"/>
      <c r="W1643" s="582"/>
      <c r="X1643" s="582"/>
      <c r="Y1643" s="582"/>
      <c r="Z1643" s="582"/>
      <c r="AA1643" s="582"/>
      <c r="AB1643" s="582"/>
    </row>
    <row r="1644" spans="6:28" ht="12.75" customHeight="1">
      <c r="F1644" s="582"/>
      <c r="G1644" s="582"/>
      <c r="H1644" s="582"/>
      <c r="I1644" s="582"/>
      <c r="J1644" s="582"/>
      <c r="K1644" s="582"/>
      <c r="L1644" s="582"/>
      <c r="M1644" s="582"/>
      <c r="N1644" s="582"/>
      <c r="O1644" s="582"/>
      <c r="P1644" s="582"/>
      <c r="Q1644" s="582"/>
      <c r="R1644" s="582"/>
      <c r="S1644" s="582"/>
      <c r="T1644" s="582"/>
      <c r="U1644" s="582"/>
      <c r="V1644" s="582"/>
      <c r="W1644" s="582"/>
      <c r="X1644" s="582"/>
      <c r="Y1644" s="582"/>
      <c r="Z1644" s="582"/>
      <c r="AA1644" s="582"/>
      <c r="AB1644" s="582"/>
    </row>
    <row r="1645" spans="6:28" ht="12.75" customHeight="1">
      <c r="F1645" s="582"/>
      <c r="G1645" s="582"/>
      <c r="H1645" s="582"/>
      <c r="I1645" s="582"/>
      <c r="J1645" s="582"/>
      <c r="K1645" s="582"/>
      <c r="L1645" s="582"/>
      <c r="M1645" s="582"/>
      <c r="N1645" s="582"/>
      <c r="O1645" s="582"/>
      <c r="P1645" s="582"/>
      <c r="Q1645" s="582"/>
      <c r="R1645" s="582"/>
      <c r="S1645" s="582"/>
      <c r="T1645" s="582"/>
      <c r="U1645" s="582"/>
      <c r="V1645" s="582"/>
      <c r="W1645" s="582"/>
      <c r="X1645" s="582"/>
      <c r="Y1645" s="582"/>
      <c r="Z1645" s="582"/>
      <c r="AA1645" s="582"/>
      <c r="AB1645" s="582"/>
    </row>
    <row r="1646" spans="6:28" ht="12.75" customHeight="1">
      <c r="F1646" s="582"/>
      <c r="G1646" s="582"/>
      <c r="H1646" s="582"/>
      <c r="I1646" s="582"/>
      <c r="J1646" s="582"/>
      <c r="K1646" s="582"/>
      <c r="L1646" s="582"/>
      <c r="M1646" s="582"/>
      <c r="N1646" s="582"/>
      <c r="O1646" s="582"/>
      <c r="P1646" s="582"/>
      <c r="Q1646" s="582"/>
      <c r="R1646" s="582"/>
      <c r="S1646" s="582"/>
      <c r="T1646" s="582"/>
      <c r="U1646" s="582"/>
      <c r="V1646" s="582"/>
      <c r="W1646" s="582"/>
      <c r="X1646" s="582"/>
      <c r="Y1646" s="582"/>
      <c r="Z1646" s="582"/>
      <c r="AA1646" s="582"/>
      <c r="AB1646" s="582"/>
    </row>
    <row r="1647" spans="6:28" ht="12.75" customHeight="1">
      <c r="F1647" s="582"/>
      <c r="G1647" s="582"/>
      <c r="H1647" s="582"/>
      <c r="I1647" s="582"/>
      <c r="J1647" s="582"/>
      <c r="K1647" s="582"/>
      <c r="L1647" s="582"/>
      <c r="M1647" s="582"/>
      <c r="N1647" s="582"/>
      <c r="O1647" s="582"/>
      <c r="P1647" s="582"/>
      <c r="Q1647" s="582"/>
      <c r="R1647" s="582"/>
      <c r="S1647" s="582"/>
      <c r="T1647" s="582"/>
      <c r="U1647" s="582"/>
      <c r="V1647" s="582"/>
      <c r="W1647" s="582"/>
      <c r="X1647" s="582"/>
      <c r="Y1647" s="582"/>
      <c r="Z1647" s="582"/>
      <c r="AA1647" s="582"/>
      <c r="AB1647" s="582"/>
    </row>
    <row r="1648" spans="6:28" ht="12.75" customHeight="1">
      <c r="F1648" s="582"/>
      <c r="G1648" s="582"/>
      <c r="H1648" s="582"/>
      <c r="I1648" s="582"/>
      <c r="J1648" s="582"/>
      <c r="K1648" s="582"/>
      <c r="L1648" s="582"/>
      <c r="M1648" s="582"/>
      <c r="N1648" s="582"/>
      <c r="O1648" s="582"/>
      <c r="P1648" s="582"/>
      <c r="Q1648" s="582"/>
      <c r="R1648" s="582"/>
      <c r="S1648" s="582"/>
      <c r="T1648" s="582"/>
      <c r="U1648" s="582"/>
      <c r="V1648" s="582"/>
      <c r="W1648" s="582"/>
      <c r="X1648" s="582"/>
      <c r="Y1648" s="582"/>
      <c r="Z1648" s="582"/>
      <c r="AA1648" s="582"/>
      <c r="AB1648" s="582"/>
    </row>
    <row r="1649" spans="6:28" ht="12.75" customHeight="1">
      <c r="F1649" s="582"/>
      <c r="G1649" s="582"/>
      <c r="H1649" s="582"/>
      <c r="I1649" s="582"/>
      <c r="J1649" s="582"/>
      <c r="K1649" s="582"/>
      <c r="L1649" s="582"/>
      <c r="M1649" s="582"/>
      <c r="N1649" s="582"/>
      <c r="O1649" s="582"/>
      <c r="P1649" s="582"/>
      <c r="Q1649" s="582"/>
      <c r="R1649" s="582"/>
      <c r="S1649" s="582"/>
      <c r="T1649" s="582"/>
      <c r="U1649" s="582"/>
      <c r="V1649" s="582"/>
      <c r="W1649" s="582"/>
      <c r="X1649" s="582"/>
      <c r="Y1649" s="582"/>
      <c r="Z1649" s="582"/>
      <c r="AA1649" s="582"/>
      <c r="AB1649" s="582"/>
    </row>
    <row r="1650" spans="6:28" ht="12.75" customHeight="1">
      <c r="F1650" s="582"/>
      <c r="G1650" s="582"/>
      <c r="H1650" s="582"/>
      <c r="I1650" s="582"/>
      <c r="J1650" s="582"/>
      <c r="K1650" s="582"/>
      <c r="L1650" s="582"/>
      <c r="M1650" s="582"/>
      <c r="N1650" s="582"/>
      <c r="O1650" s="582"/>
      <c r="P1650" s="582"/>
      <c r="Q1650" s="582"/>
      <c r="R1650" s="582"/>
      <c r="S1650" s="582"/>
      <c r="T1650" s="582"/>
      <c r="U1650" s="582"/>
      <c r="V1650" s="582"/>
      <c r="W1650" s="582"/>
      <c r="X1650" s="582"/>
      <c r="Y1650" s="582"/>
      <c r="Z1650" s="582"/>
      <c r="AA1650" s="582"/>
      <c r="AB1650" s="582"/>
    </row>
    <row r="1651" spans="6:28" ht="12.75" customHeight="1">
      <c r="F1651" s="582"/>
      <c r="G1651" s="582"/>
      <c r="H1651" s="582"/>
      <c r="I1651" s="582"/>
      <c r="J1651" s="582"/>
      <c r="K1651" s="582"/>
      <c r="L1651" s="582"/>
      <c r="M1651" s="582"/>
      <c r="N1651" s="582"/>
      <c r="O1651" s="582"/>
      <c r="P1651" s="582"/>
      <c r="Q1651" s="582"/>
      <c r="R1651" s="582"/>
      <c r="S1651" s="582"/>
      <c r="T1651" s="582"/>
      <c r="U1651" s="582"/>
      <c r="V1651" s="582"/>
      <c r="W1651" s="582"/>
      <c r="X1651" s="582"/>
      <c r="Y1651" s="582"/>
      <c r="Z1651" s="582"/>
      <c r="AA1651" s="582"/>
      <c r="AB1651" s="582"/>
    </row>
    <row r="1652" spans="6:28" ht="12.75" customHeight="1">
      <c r="F1652" s="582"/>
      <c r="G1652" s="582"/>
      <c r="H1652" s="582"/>
      <c r="I1652" s="582"/>
      <c r="J1652" s="582"/>
      <c r="K1652" s="582"/>
      <c r="L1652" s="582"/>
      <c r="M1652" s="582"/>
      <c r="N1652" s="582"/>
      <c r="O1652" s="582"/>
      <c r="P1652" s="582"/>
      <c r="Q1652" s="582"/>
      <c r="R1652" s="582"/>
      <c r="S1652" s="582"/>
      <c r="T1652" s="582"/>
      <c r="U1652" s="582"/>
      <c r="V1652" s="582"/>
      <c r="W1652" s="582"/>
      <c r="X1652" s="582"/>
      <c r="Y1652" s="582"/>
      <c r="Z1652" s="582"/>
      <c r="AA1652" s="582"/>
      <c r="AB1652" s="582"/>
    </row>
    <row r="1653" spans="6:28" ht="12.75" customHeight="1">
      <c r="F1653" s="582"/>
      <c r="G1653" s="582"/>
      <c r="H1653" s="582"/>
      <c r="I1653" s="582"/>
      <c r="J1653" s="582"/>
      <c r="K1653" s="582"/>
      <c r="L1653" s="582"/>
      <c r="M1653" s="582"/>
      <c r="N1653" s="582"/>
      <c r="O1653" s="582"/>
      <c r="P1653" s="582"/>
      <c r="Q1653" s="582"/>
      <c r="R1653" s="582"/>
      <c r="S1653" s="582"/>
      <c r="T1653" s="582"/>
      <c r="U1653" s="582"/>
      <c r="V1653" s="582"/>
      <c r="W1653" s="582"/>
      <c r="X1653" s="582"/>
      <c r="Y1653" s="582"/>
      <c r="Z1653" s="582"/>
      <c r="AA1653" s="582"/>
      <c r="AB1653" s="582"/>
    </row>
    <row r="1654" spans="6:28" ht="12.75" customHeight="1">
      <c r="F1654" s="582"/>
      <c r="G1654" s="582"/>
      <c r="H1654" s="582"/>
      <c r="I1654" s="582"/>
      <c r="J1654" s="582"/>
      <c r="K1654" s="582"/>
      <c r="L1654" s="582"/>
      <c r="M1654" s="582"/>
      <c r="N1654" s="582"/>
      <c r="O1654" s="582"/>
      <c r="P1654" s="582"/>
      <c r="Q1654" s="582"/>
      <c r="R1654" s="582"/>
      <c r="S1654" s="582"/>
      <c r="T1654" s="582"/>
      <c r="U1654" s="582"/>
      <c r="V1654" s="582"/>
      <c r="W1654" s="582"/>
      <c r="X1654" s="582"/>
      <c r="Y1654" s="582"/>
      <c r="Z1654" s="582"/>
      <c r="AA1654" s="582"/>
      <c r="AB1654" s="582"/>
    </row>
    <row r="1655" spans="6:28" ht="12.75" customHeight="1">
      <c r="F1655" s="582"/>
      <c r="G1655" s="582"/>
      <c r="H1655" s="582"/>
      <c r="I1655" s="582"/>
      <c r="J1655" s="582"/>
      <c r="K1655" s="582"/>
      <c r="L1655" s="582"/>
      <c r="M1655" s="582"/>
      <c r="N1655" s="582"/>
      <c r="O1655" s="582"/>
      <c r="P1655" s="582"/>
      <c r="Q1655" s="582"/>
      <c r="R1655" s="582"/>
      <c r="S1655" s="582"/>
      <c r="T1655" s="582"/>
      <c r="U1655" s="582"/>
      <c r="V1655" s="582"/>
      <c r="W1655" s="582"/>
      <c r="X1655" s="582"/>
      <c r="Y1655" s="582"/>
      <c r="Z1655" s="582"/>
      <c r="AA1655" s="582"/>
      <c r="AB1655" s="582"/>
    </row>
    <row r="1656" spans="6:28" ht="12.75" customHeight="1">
      <c r="F1656" s="582"/>
      <c r="G1656" s="582"/>
      <c r="H1656" s="582"/>
      <c r="I1656" s="582"/>
      <c r="J1656" s="582"/>
      <c r="K1656" s="582"/>
      <c r="L1656" s="582"/>
      <c r="M1656" s="582"/>
      <c r="N1656" s="582"/>
      <c r="O1656" s="582"/>
      <c r="P1656" s="582"/>
      <c r="Q1656" s="582"/>
      <c r="R1656" s="582"/>
      <c r="S1656" s="582"/>
      <c r="T1656" s="582"/>
      <c r="U1656" s="582"/>
      <c r="V1656" s="582"/>
      <c r="W1656" s="582"/>
      <c r="X1656" s="582"/>
      <c r="Y1656" s="582"/>
      <c r="Z1656" s="582"/>
      <c r="AA1656" s="582"/>
      <c r="AB1656" s="582"/>
    </row>
    <row r="1657" spans="6:28" ht="12.75" customHeight="1">
      <c r="F1657" s="582"/>
      <c r="G1657" s="582"/>
      <c r="H1657" s="582"/>
      <c r="I1657" s="582"/>
      <c r="J1657" s="582"/>
      <c r="K1657" s="582"/>
      <c r="L1657" s="582"/>
      <c r="M1657" s="582"/>
      <c r="N1657" s="582"/>
      <c r="O1657" s="582"/>
      <c r="P1657" s="582"/>
      <c r="Q1657" s="582"/>
      <c r="R1657" s="582"/>
      <c r="S1657" s="582"/>
      <c r="T1657" s="582"/>
      <c r="U1657" s="582"/>
      <c r="V1657" s="582"/>
      <c r="W1657" s="582"/>
      <c r="X1657" s="582"/>
      <c r="Y1657" s="582"/>
      <c r="Z1657" s="582"/>
      <c r="AA1657" s="582"/>
      <c r="AB1657" s="582"/>
    </row>
    <row r="1658" spans="6:28" ht="12.75" customHeight="1">
      <c r="F1658" s="582"/>
      <c r="G1658" s="582"/>
      <c r="H1658" s="582"/>
      <c r="I1658" s="582"/>
      <c r="J1658" s="582"/>
      <c r="K1658" s="582"/>
      <c r="L1658" s="582"/>
      <c r="M1658" s="582"/>
      <c r="N1658" s="582"/>
      <c r="O1658" s="582"/>
      <c r="P1658" s="582"/>
      <c r="Q1658" s="582"/>
      <c r="R1658" s="582"/>
      <c r="S1658" s="582"/>
      <c r="T1658" s="582"/>
      <c r="U1658" s="582"/>
      <c r="V1658" s="582"/>
      <c r="W1658" s="582"/>
      <c r="X1658" s="582"/>
      <c r="Y1658" s="582"/>
      <c r="Z1658" s="582"/>
      <c r="AA1658" s="582"/>
      <c r="AB1658" s="582"/>
    </row>
    <row r="1659" spans="6:28" ht="12.75" customHeight="1">
      <c r="F1659" s="582"/>
      <c r="G1659" s="582"/>
      <c r="H1659" s="582"/>
      <c r="I1659" s="582"/>
      <c r="J1659" s="582"/>
      <c r="K1659" s="582"/>
      <c r="L1659" s="582"/>
      <c r="M1659" s="582"/>
      <c r="N1659" s="582"/>
      <c r="O1659" s="582"/>
      <c r="P1659" s="582"/>
      <c r="Q1659" s="582"/>
      <c r="R1659" s="582"/>
      <c r="S1659" s="582"/>
      <c r="T1659" s="582"/>
      <c r="U1659" s="582"/>
      <c r="V1659" s="582"/>
      <c r="W1659" s="582"/>
      <c r="X1659" s="582"/>
      <c r="Y1659" s="582"/>
      <c r="Z1659" s="582"/>
      <c r="AA1659" s="582"/>
      <c r="AB1659" s="582"/>
    </row>
    <row r="1660" spans="6:28" ht="12.75" customHeight="1">
      <c r="F1660" s="582"/>
      <c r="G1660" s="582"/>
      <c r="H1660" s="582"/>
      <c r="I1660" s="582"/>
      <c r="J1660" s="582"/>
      <c r="K1660" s="582"/>
      <c r="L1660" s="582"/>
      <c r="M1660" s="582"/>
      <c r="N1660" s="582"/>
      <c r="O1660" s="582"/>
      <c r="P1660" s="582"/>
      <c r="Q1660" s="582"/>
      <c r="R1660" s="582"/>
      <c r="S1660" s="582"/>
      <c r="T1660" s="582"/>
      <c r="U1660" s="582"/>
      <c r="V1660" s="582"/>
      <c r="W1660" s="582"/>
      <c r="X1660" s="582"/>
      <c r="Y1660" s="582"/>
      <c r="Z1660" s="582"/>
      <c r="AA1660" s="582"/>
      <c r="AB1660" s="582"/>
    </row>
    <row r="1661" spans="6:28" ht="12.75" customHeight="1">
      <c r="F1661" s="582"/>
      <c r="G1661" s="582"/>
      <c r="H1661" s="582"/>
      <c r="I1661" s="582"/>
      <c r="J1661" s="582"/>
      <c r="K1661" s="582"/>
      <c r="L1661" s="582"/>
      <c r="M1661" s="582"/>
      <c r="N1661" s="582"/>
      <c r="O1661" s="582"/>
      <c r="P1661" s="582"/>
      <c r="Q1661" s="582"/>
      <c r="R1661" s="582"/>
      <c r="S1661" s="582"/>
      <c r="T1661" s="582"/>
      <c r="U1661" s="582"/>
      <c r="V1661" s="582"/>
      <c r="W1661" s="582"/>
      <c r="X1661" s="582"/>
      <c r="Y1661" s="582"/>
      <c r="Z1661" s="582"/>
      <c r="AA1661" s="582"/>
      <c r="AB1661" s="582"/>
    </row>
    <row r="1662" spans="6:28" ht="12.75" customHeight="1">
      <c r="F1662" s="582"/>
      <c r="G1662" s="582"/>
      <c r="H1662" s="582"/>
      <c r="I1662" s="582"/>
      <c r="J1662" s="582"/>
      <c r="K1662" s="582"/>
      <c r="L1662" s="582"/>
      <c r="M1662" s="582"/>
      <c r="N1662" s="582"/>
      <c r="O1662" s="582"/>
      <c r="P1662" s="582"/>
      <c r="Q1662" s="582"/>
      <c r="R1662" s="582"/>
      <c r="S1662" s="582"/>
      <c r="T1662" s="582"/>
      <c r="U1662" s="582"/>
      <c r="V1662" s="582"/>
      <c r="W1662" s="582"/>
      <c r="X1662" s="582"/>
      <c r="Y1662" s="582"/>
      <c r="Z1662" s="582"/>
      <c r="AA1662" s="582"/>
      <c r="AB1662" s="582"/>
    </row>
    <row r="1663" spans="6:28" ht="12.75" customHeight="1">
      <c r="F1663" s="582"/>
      <c r="G1663" s="582"/>
      <c r="H1663" s="582"/>
      <c r="I1663" s="582"/>
      <c r="J1663" s="582"/>
      <c r="K1663" s="582"/>
      <c r="L1663" s="582"/>
      <c r="M1663" s="582"/>
      <c r="N1663" s="582"/>
      <c r="O1663" s="582"/>
      <c r="P1663" s="582"/>
      <c r="Q1663" s="582"/>
      <c r="R1663" s="582"/>
      <c r="S1663" s="582"/>
      <c r="T1663" s="582"/>
      <c r="U1663" s="582"/>
      <c r="V1663" s="582"/>
      <c r="W1663" s="582"/>
      <c r="X1663" s="582"/>
      <c r="Y1663" s="582"/>
      <c r="Z1663" s="582"/>
      <c r="AA1663" s="582"/>
      <c r="AB1663" s="582"/>
    </row>
  </sheetData>
  <mergeCells count="5">
    <mergeCell ref="A1:E1"/>
    <mergeCell ref="A2:A3"/>
    <mergeCell ref="B2:B3"/>
    <mergeCell ref="C2:E2"/>
    <mergeCell ref="A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23E0-0D06-4EC4-82E2-2529354ECAE8}">
  <dimension ref="A1:AY599"/>
  <sheetViews>
    <sheetView workbookViewId="0">
      <selection activeCell="A7" sqref="A7:A8"/>
    </sheetView>
  </sheetViews>
  <sheetFormatPr defaultColWidth="9.140625" defaultRowHeight="12.75" customHeight="1"/>
  <cols>
    <col min="1" max="1" width="10" style="583" customWidth="1"/>
    <col min="2" max="5" width="9.140625" style="583"/>
    <col min="6" max="6" width="14.42578125" style="583" customWidth="1"/>
    <col min="7" max="16384" width="9.140625" style="583"/>
  </cols>
  <sheetData>
    <row r="1" spans="1:51" ht="12.75" customHeight="1" thickBot="1">
      <c r="A1" s="1104" t="s">
        <v>571</v>
      </c>
      <c r="B1" s="1104"/>
      <c r="C1" s="1104"/>
      <c r="D1" s="1104"/>
      <c r="E1" s="1104"/>
      <c r="F1" s="1104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2"/>
      <c r="AE1" s="582"/>
      <c r="AF1" s="582"/>
      <c r="AG1" s="582"/>
      <c r="AH1" s="582"/>
      <c r="AI1" s="582"/>
      <c r="AJ1" s="582"/>
      <c r="AK1" s="582"/>
      <c r="AL1" s="582"/>
      <c r="AM1" s="582"/>
      <c r="AN1" s="582"/>
      <c r="AO1" s="582"/>
      <c r="AP1" s="582"/>
      <c r="AQ1" s="582"/>
      <c r="AR1" s="582"/>
      <c r="AS1" s="582"/>
      <c r="AT1" s="582"/>
      <c r="AU1" s="582"/>
      <c r="AV1" s="582"/>
      <c r="AW1" s="582"/>
      <c r="AX1" s="582"/>
      <c r="AY1" s="582"/>
    </row>
    <row r="2" spans="1:51" ht="12.75" customHeight="1">
      <c r="A2" s="1105" t="s">
        <v>367</v>
      </c>
      <c r="B2" s="1107" t="s">
        <v>442</v>
      </c>
      <c r="C2" s="1108" t="s">
        <v>572</v>
      </c>
      <c r="D2" s="1109" t="s">
        <v>573</v>
      </c>
      <c r="E2" s="1109"/>
      <c r="F2" s="1109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  <c r="AD2" s="582"/>
      <c r="AE2" s="582"/>
      <c r="AF2" s="582"/>
      <c r="AG2" s="582"/>
      <c r="AH2" s="582"/>
      <c r="AI2" s="582"/>
      <c r="AJ2" s="582"/>
      <c r="AK2" s="582"/>
      <c r="AL2" s="582"/>
      <c r="AM2" s="582"/>
      <c r="AN2" s="582"/>
      <c r="AO2" s="582"/>
      <c r="AP2" s="582"/>
      <c r="AQ2" s="582"/>
      <c r="AR2" s="582"/>
      <c r="AS2" s="582"/>
      <c r="AT2" s="582"/>
      <c r="AU2" s="582"/>
      <c r="AV2" s="582"/>
      <c r="AW2" s="582"/>
      <c r="AX2" s="582"/>
      <c r="AY2" s="582"/>
    </row>
    <row r="3" spans="1:51" ht="73.5" customHeight="1">
      <c r="A3" s="1106"/>
      <c r="B3" s="1107"/>
      <c r="C3" s="1108"/>
      <c r="D3" s="790" t="s">
        <v>574</v>
      </c>
      <c r="E3" s="790" t="s">
        <v>575</v>
      </c>
      <c r="F3" s="791" t="s">
        <v>576</v>
      </c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  <c r="AR3" s="582"/>
      <c r="AS3" s="582"/>
      <c r="AT3" s="582"/>
      <c r="AU3" s="582"/>
      <c r="AV3" s="582"/>
      <c r="AW3" s="582"/>
      <c r="AX3" s="582"/>
      <c r="AY3" s="582"/>
    </row>
    <row r="4" spans="1:51" ht="12.75" customHeight="1">
      <c r="A4" s="792" t="s">
        <v>75</v>
      </c>
      <c r="B4" s="793">
        <v>556925</v>
      </c>
      <c r="C4" s="793">
        <v>170426</v>
      </c>
      <c r="D4" s="793">
        <v>148698</v>
      </c>
      <c r="E4" s="794">
        <v>903.06807881554494</v>
      </c>
      <c r="F4" s="793">
        <v>20825</v>
      </c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  <c r="AD4" s="582"/>
      <c r="AE4" s="582"/>
      <c r="AF4" s="582"/>
      <c r="AG4" s="582"/>
      <c r="AH4" s="582"/>
      <c r="AI4" s="582"/>
      <c r="AJ4" s="582"/>
      <c r="AK4" s="582"/>
      <c r="AL4" s="582"/>
      <c r="AM4" s="582"/>
      <c r="AN4" s="582"/>
      <c r="AO4" s="582"/>
      <c r="AP4" s="582"/>
      <c r="AQ4" s="582"/>
      <c r="AR4" s="582"/>
      <c r="AS4" s="582"/>
      <c r="AT4" s="582"/>
      <c r="AU4" s="582"/>
      <c r="AV4" s="582"/>
      <c r="AW4" s="582"/>
      <c r="AX4" s="582"/>
      <c r="AY4" s="582"/>
    </row>
    <row r="5" spans="1:51" ht="12.75" customHeight="1">
      <c r="A5" s="795"/>
      <c r="B5" s="796"/>
      <c r="C5" s="796"/>
      <c r="D5" s="796"/>
      <c r="E5" s="797"/>
      <c r="F5" s="796"/>
      <c r="G5" s="582"/>
      <c r="H5" s="582"/>
      <c r="I5" s="582"/>
      <c r="J5" s="582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2"/>
      <c r="AB5" s="582"/>
      <c r="AC5" s="582"/>
      <c r="AD5" s="582"/>
      <c r="AE5" s="582"/>
      <c r="AF5" s="582"/>
      <c r="AG5" s="582"/>
      <c r="AH5" s="582"/>
      <c r="AI5" s="582"/>
      <c r="AJ5" s="582"/>
      <c r="AK5" s="582"/>
      <c r="AL5" s="582"/>
      <c r="AM5" s="582"/>
      <c r="AN5" s="582"/>
      <c r="AO5" s="582"/>
      <c r="AP5" s="582"/>
      <c r="AQ5" s="582"/>
      <c r="AR5" s="582"/>
      <c r="AS5" s="582"/>
      <c r="AT5" s="582"/>
      <c r="AU5" s="582"/>
      <c r="AV5" s="582"/>
      <c r="AW5" s="582"/>
      <c r="AX5" s="582"/>
      <c r="AY5" s="582"/>
    </row>
    <row r="6" spans="1:51" ht="12.75" customHeight="1">
      <c r="A6" s="1103" t="s">
        <v>175</v>
      </c>
      <c r="B6" s="1103"/>
      <c r="C6" s="1103"/>
      <c r="D6" s="1103"/>
      <c r="E6" s="1103"/>
      <c r="F6" s="1103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82"/>
      <c r="AL6" s="582"/>
      <c r="AM6" s="582"/>
      <c r="AN6" s="582"/>
      <c r="AO6" s="582"/>
      <c r="AP6" s="582"/>
      <c r="AQ6" s="582"/>
      <c r="AR6" s="582"/>
      <c r="AS6" s="582"/>
      <c r="AT6" s="582"/>
      <c r="AU6" s="582"/>
      <c r="AV6" s="582"/>
      <c r="AW6" s="582"/>
      <c r="AX6" s="582"/>
      <c r="AY6" s="582"/>
    </row>
    <row r="7" spans="1:51" ht="12.75" customHeight="1">
      <c r="A7" s="798" t="s">
        <v>9</v>
      </c>
      <c r="B7" s="796">
        <v>229614.06487670093</v>
      </c>
      <c r="C7" s="796">
        <v>57796</v>
      </c>
      <c r="D7" s="796">
        <v>47174</v>
      </c>
      <c r="E7" s="797">
        <v>249</v>
      </c>
      <c r="F7" s="796">
        <v>10372</v>
      </c>
      <c r="G7" s="582"/>
      <c r="H7" s="582"/>
      <c r="I7" s="582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  <c r="AN7" s="582"/>
      <c r="AO7" s="582"/>
      <c r="AP7" s="582"/>
      <c r="AQ7" s="582"/>
      <c r="AR7" s="582"/>
      <c r="AS7" s="582"/>
      <c r="AT7" s="582"/>
      <c r="AU7" s="582"/>
      <c r="AV7" s="582"/>
      <c r="AW7" s="582"/>
      <c r="AX7" s="582"/>
      <c r="AY7" s="582"/>
    </row>
    <row r="8" spans="1:51" ht="12.75" customHeight="1">
      <c r="A8" s="798" t="s">
        <v>10</v>
      </c>
      <c r="B8" s="796">
        <v>327311</v>
      </c>
      <c r="C8" s="796">
        <v>112630</v>
      </c>
      <c r="D8" s="796">
        <v>101523</v>
      </c>
      <c r="E8" s="797">
        <v>653</v>
      </c>
      <c r="F8" s="796">
        <v>10452</v>
      </c>
      <c r="G8" s="582"/>
      <c r="H8" s="582"/>
      <c r="I8" s="582"/>
      <c r="J8" s="582"/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  <c r="AA8" s="582"/>
      <c r="AB8" s="582"/>
      <c r="AC8" s="582"/>
      <c r="AD8" s="582"/>
      <c r="AE8" s="582"/>
      <c r="AF8" s="582"/>
      <c r="AG8" s="582"/>
      <c r="AH8" s="582"/>
      <c r="AI8" s="582"/>
      <c r="AJ8" s="582"/>
      <c r="AK8" s="582"/>
      <c r="AL8" s="582"/>
      <c r="AM8" s="582"/>
      <c r="AN8" s="582"/>
      <c r="AO8" s="582"/>
      <c r="AP8" s="582"/>
      <c r="AQ8" s="582"/>
      <c r="AR8" s="582"/>
      <c r="AS8" s="582"/>
      <c r="AT8" s="582"/>
      <c r="AU8" s="582"/>
      <c r="AV8" s="582"/>
      <c r="AW8" s="582"/>
      <c r="AX8" s="582"/>
      <c r="AY8" s="582"/>
    </row>
    <row r="9" spans="1:51" ht="12.75" customHeight="1">
      <c r="A9" s="798"/>
      <c r="B9" s="796"/>
      <c r="C9" s="796"/>
      <c r="D9" s="796"/>
      <c r="E9" s="797"/>
      <c r="F9" s="796"/>
      <c r="G9" s="582"/>
      <c r="H9" s="582"/>
      <c r="I9" s="582"/>
      <c r="J9" s="582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  <c r="AC9" s="582"/>
      <c r="AD9" s="582"/>
      <c r="AE9" s="582"/>
      <c r="AF9" s="582"/>
      <c r="AG9" s="582"/>
      <c r="AH9" s="582"/>
      <c r="AI9" s="582"/>
      <c r="AJ9" s="582"/>
      <c r="AK9" s="582"/>
      <c r="AL9" s="582"/>
      <c r="AM9" s="582"/>
      <c r="AN9" s="582"/>
      <c r="AO9" s="582"/>
      <c r="AP9" s="582"/>
      <c r="AQ9" s="582"/>
      <c r="AR9" s="582"/>
      <c r="AS9" s="582"/>
      <c r="AT9" s="582"/>
      <c r="AU9" s="582"/>
      <c r="AV9" s="582"/>
      <c r="AW9" s="582"/>
      <c r="AX9" s="582"/>
      <c r="AY9" s="582"/>
    </row>
    <row r="10" spans="1:51" ht="12.75" customHeight="1">
      <c r="A10" s="799" t="s">
        <v>124</v>
      </c>
      <c r="B10" s="800"/>
      <c r="C10" s="800"/>
      <c r="D10" s="800"/>
      <c r="E10" s="801"/>
      <c r="F10" s="800"/>
      <c r="G10" s="582"/>
      <c r="H10" s="582"/>
      <c r="I10" s="582"/>
      <c r="J10" s="582"/>
      <c r="K10" s="582"/>
      <c r="L10" s="582"/>
      <c r="M10" s="582"/>
      <c r="N10" s="582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  <c r="AA10" s="582"/>
      <c r="AB10" s="582"/>
      <c r="AC10" s="582"/>
      <c r="AD10" s="582"/>
      <c r="AE10" s="582"/>
      <c r="AF10" s="582"/>
      <c r="AG10" s="582"/>
      <c r="AH10" s="582"/>
      <c r="AI10" s="582"/>
      <c r="AJ10" s="582"/>
      <c r="AK10" s="582"/>
      <c r="AL10" s="582"/>
      <c r="AM10" s="582"/>
      <c r="AN10" s="582"/>
      <c r="AO10" s="582"/>
      <c r="AP10" s="582"/>
      <c r="AQ10" s="582"/>
      <c r="AR10" s="582"/>
      <c r="AS10" s="582"/>
      <c r="AT10" s="582"/>
      <c r="AU10" s="582"/>
      <c r="AV10" s="582"/>
      <c r="AW10" s="582"/>
      <c r="AX10" s="582"/>
      <c r="AY10" s="582"/>
    </row>
    <row r="11" spans="1:51" s="598" customFormat="1" ht="12.75" customHeight="1">
      <c r="A11" s="802" t="s">
        <v>76</v>
      </c>
      <c r="B11" s="803">
        <v>63819</v>
      </c>
      <c r="C11" s="803">
        <v>27964.055832584814</v>
      </c>
      <c r="D11" s="803">
        <v>26884</v>
      </c>
      <c r="E11" s="804">
        <v>38</v>
      </c>
      <c r="F11" s="803">
        <v>1040</v>
      </c>
      <c r="G11" s="597"/>
      <c r="H11" s="597"/>
      <c r="I11" s="597"/>
      <c r="J11" s="597"/>
      <c r="K11" s="597"/>
      <c r="L11" s="597"/>
      <c r="M11" s="597"/>
      <c r="N11" s="597"/>
      <c r="O11" s="597"/>
      <c r="P11" s="597"/>
      <c r="Q11" s="597"/>
      <c r="R11" s="597"/>
      <c r="S11" s="597"/>
      <c r="T11" s="597"/>
      <c r="U11" s="597"/>
      <c r="V11" s="597"/>
      <c r="W11" s="597"/>
      <c r="X11" s="597"/>
      <c r="Y11" s="597"/>
      <c r="Z11" s="597"/>
      <c r="AA11" s="597"/>
      <c r="AB11" s="597"/>
      <c r="AC11" s="597"/>
      <c r="AD11" s="597"/>
      <c r="AE11" s="597"/>
      <c r="AF11" s="597"/>
      <c r="AG11" s="597"/>
      <c r="AH11" s="597"/>
      <c r="AI11" s="597"/>
      <c r="AJ11" s="597"/>
      <c r="AK11" s="597"/>
      <c r="AL11" s="597"/>
      <c r="AM11" s="597"/>
      <c r="AN11" s="597"/>
      <c r="AO11" s="597"/>
      <c r="AP11" s="597"/>
      <c r="AQ11" s="597"/>
      <c r="AR11" s="597"/>
      <c r="AS11" s="597"/>
      <c r="AT11" s="597"/>
      <c r="AU11" s="597"/>
      <c r="AV11" s="597"/>
      <c r="AW11" s="597"/>
      <c r="AX11" s="597"/>
      <c r="AY11" s="597"/>
    </row>
    <row r="12" spans="1:51" ht="12.75" customHeight="1">
      <c r="A12" s="805" t="s">
        <v>76</v>
      </c>
      <c r="B12" s="796">
        <v>39759</v>
      </c>
      <c r="C12" s="796">
        <v>17299</v>
      </c>
      <c r="D12" s="796">
        <v>16699</v>
      </c>
      <c r="E12" s="797">
        <v>14</v>
      </c>
      <c r="F12" s="796">
        <v>585.06886536743048</v>
      </c>
      <c r="G12" s="582"/>
      <c r="H12" s="582"/>
      <c r="I12" s="582"/>
      <c r="J12" s="582"/>
      <c r="K12" s="582"/>
      <c r="L12" s="582"/>
      <c r="M12" s="582"/>
      <c r="N12" s="582"/>
      <c r="O12" s="582"/>
      <c r="P12" s="582"/>
      <c r="Q12" s="582"/>
      <c r="R12" s="582"/>
      <c r="S12" s="582"/>
      <c r="T12" s="582"/>
      <c r="U12" s="582"/>
      <c r="V12" s="582"/>
      <c r="W12" s="582"/>
      <c r="X12" s="582"/>
      <c r="Y12" s="582"/>
      <c r="Z12" s="582"/>
      <c r="AA12" s="582"/>
      <c r="AB12" s="582"/>
      <c r="AC12" s="582"/>
      <c r="AD12" s="582"/>
      <c r="AE12" s="582"/>
      <c r="AF12" s="582"/>
      <c r="AG12" s="582"/>
      <c r="AH12" s="582"/>
      <c r="AI12" s="582"/>
      <c r="AJ12" s="582"/>
      <c r="AK12" s="582"/>
      <c r="AL12" s="582"/>
      <c r="AM12" s="582"/>
      <c r="AN12" s="582"/>
      <c r="AO12" s="582"/>
      <c r="AP12" s="582"/>
      <c r="AQ12" s="582"/>
      <c r="AR12" s="582"/>
      <c r="AS12" s="582"/>
      <c r="AT12" s="582"/>
      <c r="AU12" s="582"/>
      <c r="AV12" s="582"/>
      <c r="AW12" s="582"/>
      <c r="AX12" s="582"/>
      <c r="AY12" s="582"/>
    </row>
    <row r="13" spans="1:51" ht="12.75" customHeight="1">
      <c r="A13" s="805" t="s">
        <v>77</v>
      </c>
      <c r="B13" s="796">
        <v>8086</v>
      </c>
      <c r="C13" s="796">
        <v>2888.0787940113673</v>
      </c>
      <c r="D13" s="796">
        <v>2775.0400111059726</v>
      </c>
      <c r="E13" s="797">
        <v>6</v>
      </c>
      <c r="F13" s="796">
        <v>106</v>
      </c>
      <c r="G13" s="582"/>
      <c r="H13" s="582"/>
      <c r="I13" s="582"/>
      <c r="J13" s="582"/>
      <c r="K13" s="582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  <c r="AA13" s="582"/>
      <c r="AB13" s="582"/>
      <c r="AC13" s="582"/>
      <c r="AD13" s="582"/>
      <c r="AE13" s="582"/>
      <c r="AF13" s="582"/>
      <c r="AG13" s="582"/>
      <c r="AH13" s="582"/>
      <c r="AI13" s="582"/>
      <c r="AJ13" s="582"/>
      <c r="AK13" s="582"/>
      <c r="AL13" s="582"/>
      <c r="AM13" s="582"/>
      <c r="AN13" s="582"/>
      <c r="AO13" s="582"/>
      <c r="AP13" s="582"/>
      <c r="AQ13" s="582"/>
      <c r="AR13" s="582"/>
      <c r="AS13" s="582"/>
      <c r="AT13" s="582"/>
      <c r="AU13" s="582"/>
      <c r="AV13" s="582"/>
      <c r="AW13" s="582"/>
      <c r="AX13" s="582"/>
      <c r="AY13" s="582"/>
    </row>
    <row r="14" spans="1:51" ht="12.75" customHeight="1">
      <c r="A14" s="805" t="s">
        <v>78</v>
      </c>
      <c r="B14" s="796">
        <v>15973</v>
      </c>
      <c r="C14" s="796">
        <v>7776.0745163476959</v>
      </c>
      <c r="D14" s="796">
        <v>7409</v>
      </c>
      <c r="E14" s="797">
        <v>17</v>
      </c>
      <c r="F14" s="796">
        <v>349.05382413640802</v>
      </c>
      <c r="G14" s="582"/>
      <c r="H14" s="582"/>
      <c r="I14" s="582"/>
      <c r="J14" s="582"/>
      <c r="K14" s="582"/>
      <c r="L14" s="582"/>
      <c r="M14" s="582"/>
      <c r="N14" s="582"/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  <c r="AA14" s="582"/>
      <c r="AB14" s="582"/>
      <c r="AC14" s="582"/>
      <c r="AD14" s="582"/>
      <c r="AE14" s="582"/>
      <c r="AF14" s="582"/>
      <c r="AG14" s="582"/>
      <c r="AH14" s="582"/>
      <c r="AI14" s="582"/>
      <c r="AJ14" s="582"/>
      <c r="AK14" s="582"/>
      <c r="AL14" s="582"/>
      <c r="AM14" s="582"/>
      <c r="AN14" s="582"/>
      <c r="AO14" s="582"/>
      <c r="AP14" s="582"/>
      <c r="AQ14" s="582"/>
      <c r="AR14" s="582"/>
      <c r="AS14" s="582"/>
      <c r="AT14" s="582"/>
      <c r="AU14" s="582"/>
      <c r="AV14" s="582"/>
      <c r="AW14" s="582"/>
      <c r="AX14" s="582"/>
      <c r="AY14" s="582"/>
    </row>
    <row r="15" spans="1:51" s="598" customFormat="1" ht="12.75" customHeight="1">
      <c r="A15" s="802" t="s">
        <v>79</v>
      </c>
      <c r="B15" s="803">
        <v>28460</v>
      </c>
      <c r="C15" s="803">
        <v>14632</v>
      </c>
      <c r="D15" s="803">
        <v>13358</v>
      </c>
      <c r="E15" s="804">
        <v>17</v>
      </c>
      <c r="F15" s="803">
        <v>1257.0906406621</v>
      </c>
      <c r="G15" s="597"/>
      <c r="H15" s="597"/>
      <c r="I15" s="597"/>
      <c r="J15" s="597"/>
      <c r="K15" s="597"/>
      <c r="L15" s="597"/>
      <c r="M15" s="597"/>
      <c r="N15" s="597"/>
      <c r="O15" s="597"/>
      <c r="P15" s="597"/>
      <c r="Q15" s="597"/>
      <c r="R15" s="597"/>
      <c r="S15" s="597"/>
      <c r="T15" s="597"/>
      <c r="U15" s="597"/>
      <c r="V15" s="597"/>
      <c r="W15" s="597"/>
      <c r="X15" s="597"/>
      <c r="Y15" s="597"/>
      <c r="Z15" s="597"/>
      <c r="AA15" s="597"/>
      <c r="AB15" s="597"/>
      <c r="AC15" s="597"/>
      <c r="AD15" s="597"/>
      <c r="AE15" s="597"/>
      <c r="AF15" s="597"/>
      <c r="AG15" s="597"/>
      <c r="AH15" s="597"/>
      <c r="AI15" s="597"/>
      <c r="AJ15" s="597"/>
      <c r="AK15" s="597"/>
      <c r="AL15" s="597"/>
      <c r="AM15" s="597"/>
      <c r="AN15" s="597"/>
      <c r="AO15" s="597"/>
      <c r="AP15" s="597"/>
      <c r="AQ15" s="597"/>
      <c r="AR15" s="597"/>
      <c r="AS15" s="597"/>
      <c r="AT15" s="597"/>
      <c r="AU15" s="597"/>
      <c r="AV15" s="597"/>
      <c r="AW15" s="597"/>
      <c r="AX15" s="597"/>
      <c r="AY15" s="597"/>
    </row>
    <row r="16" spans="1:51" ht="12.75" customHeight="1">
      <c r="A16" s="805" t="s">
        <v>79</v>
      </c>
      <c r="B16" s="796">
        <v>16092</v>
      </c>
      <c r="C16" s="796">
        <v>8510</v>
      </c>
      <c r="D16" s="796">
        <v>7650</v>
      </c>
      <c r="E16" s="797">
        <v>12</v>
      </c>
      <c r="F16" s="796">
        <v>847</v>
      </c>
      <c r="G16" s="582"/>
      <c r="H16" s="582"/>
      <c r="I16" s="582"/>
      <c r="J16" s="582"/>
      <c r="K16" s="582"/>
      <c r="L16" s="582"/>
      <c r="M16" s="582"/>
      <c r="N16" s="582"/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  <c r="AC16" s="582"/>
      <c r="AD16" s="582"/>
      <c r="AE16" s="582"/>
      <c r="AF16" s="582"/>
      <c r="AG16" s="582"/>
      <c r="AH16" s="582"/>
      <c r="AI16" s="582"/>
      <c r="AJ16" s="582"/>
      <c r="AK16" s="582"/>
      <c r="AL16" s="582"/>
      <c r="AM16" s="582"/>
      <c r="AN16" s="582"/>
      <c r="AO16" s="582"/>
      <c r="AP16" s="582"/>
      <c r="AQ16" s="582"/>
      <c r="AR16" s="582"/>
      <c r="AS16" s="582"/>
      <c r="AT16" s="582"/>
      <c r="AU16" s="582"/>
      <c r="AV16" s="582"/>
      <c r="AW16" s="582"/>
      <c r="AX16" s="582"/>
      <c r="AY16" s="582"/>
    </row>
    <row r="17" spans="1:51" ht="12.75" customHeight="1">
      <c r="A17" s="805" t="s">
        <v>80</v>
      </c>
      <c r="B17" s="796">
        <v>8367</v>
      </c>
      <c r="C17" s="796">
        <v>3697</v>
      </c>
      <c r="D17" s="796">
        <v>3501</v>
      </c>
      <c r="E17" s="797">
        <v>1</v>
      </c>
      <c r="F17" s="796">
        <v>195.02295512247758</v>
      </c>
      <c r="G17" s="582"/>
      <c r="H17" s="582"/>
      <c r="I17" s="582"/>
      <c r="J17" s="582"/>
      <c r="K17" s="582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  <c r="AD17" s="582"/>
      <c r="AE17" s="582"/>
      <c r="AF17" s="582"/>
      <c r="AG17" s="582"/>
      <c r="AH17" s="582"/>
      <c r="AI17" s="582"/>
      <c r="AJ17" s="582"/>
      <c r="AK17" s="582"/>
      <c r="AL17" s="582"/>
      <c r="AM17" s="582"/>
      <c r="AN17" s="582"/>
      <c r="AO17" s="582"/>
      <c r="AP17" s="582"/>
      <c r="AQ17" s="582"/>
      <c r="AR17" s="582"/>
      <c r="AS17" s="582"/>
      <c r="AT17" s="582"/>
      <c r="AU17" s="582"/>
      <c r="AV17" s="582"/>
      <c r="AW17" s="582"/>
      <c r="AX17" s="582"/>
      <c r="AY17" s="582"/>
    </row>
    <row r="18" spans="1:51" ht="12.75" customHeight="1">
      <c r="A18" s="805" t="s">
        <v>81</v>
      </c>
      <c r="B18" s="796">
        <v>4001.0760410798698</v>
      </c>
      <c r="C18" s="796">
        <v>2424</v>
      </c>
      <c r="D18" s="796">
        <v>2206</v>
      </c>
      <c r="E18" s="797">
        <v>3</v>
      </c>
      <c r="F18" s="796">
        <v>214</v>
      </c>
      <c r="G18" s="582"/>
      <c r="H18" s="582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2"/>
      <c r="AI18" s="582"/>
      <c r="AJ18" s="582"/>
      <c r="AK18" s="582"/>
      <c r="AL18" s="582"/>
      <c r="AM18" s="582"/>
      <c r="AN18" s="582"/>
      <c r="AO18" s="582"/>
      <c r="AP18" s="582"/>
      <c r="AQ18" s="582"/>
      <c r="AR18" s="582"/>
      <c r="AS18" s="582"/>
      <c r="AT18" s="582"/>
      <c r="AU18" s="582"/>
      <c r="AV18" s="582"/>
      <c r="AW18" s="582"/>
      <c r="AX18" s="582"/>
      <c r="AY18" s="582"/>
    </row>
    <row r="19" spans="1:51" s="598" customFormat="1" ht="12.75" customHeight="1">
      <c r="A19" s="802" t="s">
        <v>82</v>
      </c>
      <c r="B19" s="803">
        <v>128721</v>
      </c>
      <c r="C19" s="803">
        <v>7666</v>
      </c>
      <c r="D19" s="803">
        <v>242</v>
      </c>
      <c r="E19" s="804">
        <v>100</v>
      </c>
      <c r="F19" s="803">
        <v>7323</v>
      </c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597"/>
      <c r="AB19" s="597"/>
      <c r="AC19" s="597"/>
      <c r="AD19" s="597"/>
      <c r="AE19" s="597"/>
      <c r="AF19" s="597"/>
      <c r="AG19" s="597"/>
      <c r="AH19" s="597"/>
      <c r="AI19" s="597"/>
      <c r="AJ19" s="597"/>
      <c r="AK19" s="597"/>
      <c r="AL19" s="597"/>
      <c r="AM19" s="597"/>
      <c r="AN19" s="597"/>
      <c r="AO19" s="597"/>
      <c r="AP19" s="597"/>
      <c r="AQ19" s="597"/>
      <c r="AR19" s="597"/>
      <c r="AS19" s="597"/>
      <c r="AT19" s="597"/>
      <c r="AU19" s="597"/>
      <c r="AV19" s="597"/>
      <c r="AW19" s="597"/>
      <c r="AX19" s="597"/>
      <c r="AY19" s="597"/>
    </row>
    <row r="20" spans="1:51" ht="12.75" customHeight="1">
      <c r="A20" s="805" t="s">
        <v>82</v>
      </c>
      <c r="B20" s="796">
        <v>94352</v>
      </c>
      <c r="C20" s="796">
        <v>5854</v>
      </c>
      <c r="D20" s="796">
        <v>176</v>
      </c>
      <c r="E20" s="797">
        <v>67.07795908671207</v>
      </c>
      <c r="F20" s="796">
        <v>5610</v>
      </c>
      <c r="G20" s="582"/>
      <c r="H20" s="582"/>
      <c r="I20" s="582"/>
      <c r="J20" s="582"/>
      <c r="K20" s="582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582"/>
      <c r="AD20" s="582"/>
      <c r="AE20" s="582"/>
      <c r="AF20" s="582"/>
      <c r="AG20" s="582"/>
      <c r="AH20" s="582"/>
      <c r="AI20" s="582"/>
      <c r="AJ20" s="582"/>
      <c r="AK20" s="582"/>
      <c r="AL20" s="582"/>
      <c r="AM20" s="582"/>
      <c r="AN20" s="582"/>
      <c r="AO20" s="582"/>
      <c r="AP20" s="582"/>
      <c r="AQ20" s="582"/>
      <c r="AR20" s="582"/>
      <c r="AS20" s="582"/>
      <c r="AT20" s="582"/>
      <c r="AU20" s="582"/>
      <c r="AV20" s="582"/>
      <c r="AW20" s="582"/>
      <c r="AX20" s="582"/>
      <c r="AY20" s="582"/>
    </row>
    <row r="21" spans="1:51" ht="12.75" customHeight="1">
      <c r="A21" s="805" t="s">
        <v>83</v>
      </c>
      <c r="B21" s="796">
        <v>34368</v>
      </c>
      <c r="C21" s="796">
        <v>1812</v>
      </c>
      <c r="D21" s="796">
        <v>65</v>
      </c>
      <c r="E21" s="797">
        <v>33</v>
      </c>
      <c r="F21" s="796">
        <v>1712</v>
      </c>
      <c r="G21" s="582"/>
      <c r="H21" s="582"/>
      <c r="I21" s="582"/>
      <c r="J21" s="582"/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  <c r="AD21" s="582"/>
      <c r="AE21" s="582"/>
      <c r="AF21" s="582"/>
      <c r="AG21" s="582"/>
      <c r="AH21" s="582"/>
      <c r="AI21" s="582"/>
      <c r="AJ21" s="582"/>
      <c r="AK21" s="582"/>
      <c r="AL21" s="582"/>
      <c r="AM21" s="582"/>
      <c r="AN21" s="582"/>
      <c r="AO21" s="582"/>
      <c r="AP21" s="582"/>
      <c r="AQ21" s="582"/>
      <c r="AR21" s="582"/>
      <c r="AS21" s="582"/>
      <c r="AT21" s="582"/>
      <c r="AU21" s="582"/>
      <c r="AV21" s="582"/>
      <c r="AW21" s="582"/>
      <c r="AX21" s="582"/>
      <c r="AY21" s="582"/>
    </row>
    <row r="22" spans="1:51" s="598" customFormat="1" ht="12.75" customHeight="1">
      <c r="A22" s="802" t="s">
        <v>84</v>
      </c>
      <c r="B22" s="803">
        <v>57060</v>
      </c>
      <c r="C22" s="803">
        <v>35697</v>
      </c>
      <c r="D22" s="803">
        <v>33350</v>
      </c>
      <c r="E22" s="804">
        <v>52</v>
      </c>
      <c r="F22" s="803">
        <v>2295</v>
      </c>
      <c r="G22" s="597"/>
      <c r="H22" s="597"/>
      <c r="I22" s="597"/>
      <c r="J22" s="597"/>
      <c r="K22" s="597"/>
      <c r="L22" s="597"/>
      <c r="M22" s="597"/>
      <c r="N22" s="597"/>
      <c r="O22" s="597"/>
      <c r="P22" s="597"/>
      <c r="Q22" s="597"/>
      <c r="R22" s="597"/>
      <c r="S22" s="597"/>
      <c r="T22" s="597"/>
      <c r="U22" s="597"/>
      <c r="V22" s="597"/>
      <c r="W22" s="597"/>
      <c r="X22" s="597"/>
      <c r="Y22" s="597"/>
      <c r="Z22" s="597"/>
      <c r="AA22" s="597"/>
      <c r="AB22" s="597"/>
      <c r="AC22" s="597"/>
      <c r="AD22" s="597"/>
      <c r="AE22" s="597"/>
      <c r="AF22" s="597"/>
      <c r="AG22" s="597"/>
      <c r="AH22" s="597"/>
      <c r="AI22" s="597"/>
      <c r="AJ22" s="597"/>
      <c r="AK22" s="597"/>
      <c r="AL22" s="597"/>
      <c r="AM22" s="597"/>
      <c r="AN22" s="597"/>
      <c r="AO22" s="597"/>
      <c r="AP22" s="597"/>
      <c r="AQ22" s="597"/>
      <c r="AR22" s="597"/>
      <c r="AS22" s="597"/>
      <c r="AT22" s="597"/>
      <c r="AU22" s="597"/>
      <c r="AV22" s="597"/>
      <c r="AW22" s="597"/>
      <c r="AX22" s="597"/>
      <c r="AY22" s="597"/>
    </row>
    <row r="23" spans="1:51" ht="12.75" customHeight="1">
      <c r="A23" s="805" t="s">
        <v>84</v>
      </c>
      <c r="B23" s="796">
        <v>34894</v>
      </c>
      <c r="C23" s="796">
        <v>22033</v>
      </c>
      <c r="D23" s="796">
        <v>20252</v>
      </c>
      <c r="E23" s="797">
        <v>39</v>
      </c>
      <c r="F23" s="796">
        <v>1741</v>
      </c>
      <c r="G23" s="582"/>
      <c r="H23" s="582"/>
      <c r="I23" s="582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  <c r="AC23" s="582"/>
      <c r="AD23" s="582"/>
      <c r="AE23" s="582"/>
      <c r="AF23" s="582"/>
      <c r="AG23" s="582"/>
      <c r="AH23" s="582"/>
      <c r="AI23" s="582"/>
      <c r="AJ23" s="582"/>
      <c r="AK23" s="582"/>
      <c r="AL23" s="582"/>
      <c r="AM23" s="582"/>
      <c r="AN23" s="582"/>
      <c r="AO23" s="582"/>
      <c r="AP23" s="582"/>
      <c r="AQ23" s="582"/>
      <c r="AR23" s="582"/>
      <c r="AS23" s="582"/>
      <c r="AT23" s="582"/>
      <c r="AU23" s="582"/>
      <c r="AV23" s="582"/>
      <c r="AW23" s="582"/>
      <c r="AX23" s="582"/>
      <c r="AY23" s="582"/>
    </row>
    <row r="24" spans="1:51" ht="12.75" customHeight="1">
      <c r="A24" s="805" t="s">
        <v>85</v>
      </c>
      <c r="B24" s="796">
        <v>9942</v>
      </c>
      <c r="C24" s="796">
        <v>6214</v>
      </c>
      <c r="D24" s="796">
        <v>5989</v>
      </c>
      <c r="E24" s="797">
        <v>8</v>
      </c>
      <c r="F24" s="796">
        <v>216</v>
      </c>
      <c r="G24" s="582"/>
      <c r="H24" s="582"/>
      <c r="I24" s="582"/>
      <c r="J24" s="582"/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  <c r="AH24" s="582"/>
      <c r="AI24" s="582"/>
      <c r="AJ24" s="582"/>
      <c r="AK24" s="582"/>
      <c r="AL24" s="582"/>
      <c r="AM24" s="582"/>
      <c r="AN24" s="582"/>
      <c r="AO24" s="582"/>
      <c r="AP24" s="582"/>
      <c r="AQ24" s="582"/>
      <c r="AR24" s="582"/>
      <c r="AS24" s="582"/>
      <c r="AT24" s="582"/>
      <c r="AU24" s="582"/>
      <c r="AV24" s="582"/>
      <c r="AW24" s="582"/>
      <c r="AX24" s="582"/>
      <c r="AY24" s="582"/>
    </row>
    <row r="25" spans="1:51" ht="12.75" customHeight="1">
      <c r="A25" s="805" t="s">
        <v>86</v>
      </c>
      <c r="B25" s="796">
        <v>12224</v>
      </c>
      <c r="C25" s="796">
        <v>7449</v>
      </c>
      <c r="D25" s="796">
        <v>7107</v>
      </c>
      <c r="E25" s="797">
        <v>3</v>
      </c>
      <c r="F25" s="796">
        <v>337</v>
      </c>
      <c r="G25" s="582"/>
      <c r="H25" s="582"/>
      <c r="I25" s="582"/>
      <c r="J25" s="582"/>
      <c r="K25" s="582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582"/>
      <c r="AL25" s="582"/>
      <c r="AM25" s="582"/>
      <c r="AN25" s="582"/>
      <c r="AO25" s="582"/>
      <c r="AP25" s="582"/>
      <c r="AQ25" s="582"/>
      <c r="AR25" s="582"/>
      <c r="AS25" s="582"/>
      <c r="AT25" s="582"/>
      <c r="AU25" s="582"/>
      <c r="AV25" s="582"/>
      <c r="AW25" s="582"/>
      <c r="AX25" s="582"/>
      <c r="AY25" s="582"/>
    </row>
    <row r="26" spans="1:51" s="598" customFormat="1" ht="12.75" customHeight="1">
      <c r="A26" s="802" t="s">
        <v>87</v>
      </c>
      <c r="B26" s="803">
        <v>58365</v>
      </c>
      <c r="C26" s="803">
        <v>2073</v>
      </c>
      <c r="D26" s="803">
        <v>171</v>
      </c>
      <c r="E26" s="804">
        <v>80</v>
      </c>
      <c r="F26" s="803">
        <v>1821.0423707615421</v>
      </c>
      <c r="G26" s="597"/>
      <c r="H26" s="597"/>
      <c r="I26" s="597"/>
      <c r="J26" s="597"/>
      <c r="K26" s="597"/>
      <c r="L26" s="597"/>
      <c r="M26" s="597"/>
      <c r="N26" s="597"/>
      <c r="O26" s="597"/>
      <c r="P26" s="597"/>
      <c r="Q26" s="597"/>
      <c r="R26" s="597"/>
      <c r="S26" s="597"/>
      <c r="T26" s="597"/>
      <c r="U26" s="597"/>
      <c r="V26" s="597"/>
      <c r="W26" s="597"/>
      <c r="X26" s="597"/>
      <c r="Y26" s="597"/>
      <c r="Z26" s="597"/>
      <c r="AA26" s="597"/>
      <c r="AB26" s="597"/>
      <c r="AC26" s="597"/>
      <c r="AD26" s="597"/>
      <c r="AE26" s="597"/>
      <c r="AF26" s="597"/>
      <c r="AG26" s="597"/>
      <c r="AH26" s="597"/>
      <c r="AI26" s="597"/>
      <c r="AJ26" s="597"/>
      <c r="AK26" s="597"/>
      <c r="AL26" s="597"/>
      <c r="AM26" s="597"/>
      <c r="AN26" s="597"/>
      <c r="AO26" s="597"/>
      <c r="AP26" s="597"/>
      <c r="AQ26" s="597"/>
      <c r="AR26" s="597"/>
      <c r="AS26" s="597"/>
      <c r="AT26" s="597"/>
      <c r="AU26" s="597"/>
      <c r="AV26" s="597"/>
      <c r="AW26" s="597"/>
      <c r="AX26" s="597"/>
      <c r="AY26" s="597"/>
    </row>
    <row r="27" spans="1:51" ht="12.75" customHeight="1">
      <c r="A27" s="805" t="s">
        <v>87</v>
      </c>
      <c r="B27" s="796">
        <v>20686.097271683928</v>
      </c>
      <c r="C27" s="796">
        <v>823</v>
      </c>
      <c r="D27" s="796">
        <v>8</v>
      </c>
      <c r="E27" s="797">
        <v>11</v>
      </c>
      <c r="F27" s="796">
        <v>803</v>
      </c>
      <c r="G27" s="582"/>
      <c r="H27" s="582"/>
      <c r="I27" s="582"/>
      <c r="J27" s="582"/>
      <c r="K27" s="582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582"/>
      <c r="AD27" s="582"/>
      <c r="AE27" s="582"/>
      <c r="AF27" s="582"/>
      <c r="AG27" s="582"/>
      <c r="AH27" s="582"/>
      <c r="AI27" s="582"/>
      <c r="AJ27" s="582"/>
      <c r="AK27" s="582"/>
      <c r="AL27" s="582"/>
      <c r="AM27" s="582"/>
      <c r="AN27" s="582"/>
      <c r="AO27" s="582"/>
      <c r="AP27" s="582"/>
      <c r="AQ27" s="582"/>
      <c r="AR27" s="582"/>
      <c r="AS27" s="582"/>
      <c r="AT27" s="582"/>
      <c r="AU27" s="582"/>
      <c r="AV27" s="582"/>
      <c r="AW27" s="582"/>
      <c r="AX27" s="582"/>
      <c r="AY27" s="582"/>
    </row>
    <row r="28" spans="1:51" ht="12.75" customHeight="1">
      <c r="A28" s="805" t="s">
        <v>88</v>
      </c>
      <c r="B28" s="796">
        <v>20965</v>
      </c>
      <c r="C28" s="796">
        <v>591</v>
      </c>
      <c r="D28" s="796">
        <v>1</v>
      </c>
      <c r="E28" s="797">
        <v>11</v>
      </c>
      <c r="F28" s="796">
        <v>578</v>
      </c>
      <c r="G28" s="582"/>
      <c r="H28" s="582"/>
      <c r="I28" s="582"/>
      <c r="J28" s="582"/>
      <c r="K28" s="582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582"/>
      <c r="AD28" s="582"/>
      <c r="AE28" s="582"/>
      <c r="AF28" s="582"/>
      <c r="AG28" s="582"/>
      <c r="AH28" s="582"/>
      <c r="AI28" s="582"/>
      <c r="AJ28" s="582"/>
      <c r="AK28" s="582"/>
      <c r="AL28" s="582"/>
      <c r="AM28" s="582"/>
      <c r="AN28" s="582"/>
      <c r="AO28" s="582"/>
      <c r="AP28" s="582"/>
      <c r="AQ28" s="582"/>
      <c r="AR28" s="582"/>
      <c r="AS28" s="582"/>
      <c r="AT28" s="582"/>
      <c r="AU28" s="582"/>
      <c r="AV28" s="582"/>
      <c r="AW28" s="582"/>
      <c r="AX28" s="582"/>
      <c r="AY28" s="582"/>
    </row>
    <row r="29" spans="1:51" ht="12.75" customHeight="1">
      <c r="A29" s="805" t="s">
        <v>89</v>
      </c>
      <c r="B29" s="796">
        <v>16713</v>
      </c>
      <c r="C29" s="796">
        <v>658</v>
      </c>
      <c r="D29" s="796">
        <v>161</v>
      </c>
      <c r="E29" s="797">
        <v>58</v>
      </c>
      <c r="F29" s="796">
        <v>438</v>
      </c>
      <c r="G29" s="582"/>
      <c r="H29" s="582"/>
      <c r="I29" s="582"/>
      <c r="J29" s="582"/>
      <c r="K29" s="582"/>
      <c r="L29" s="582"/>
      <c r="M29" s="582"/>
      <c r="N29" s="582"/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  <c r="AC29" s="582"/>
      <c r="AD29" s="582"/>
      <c r="AE29" s="582"/>
      <c r="AF29" s="582"/>
      <c r="AG29" s="582"/>
      <c r="AH29" s="582"/>
      <c r="AI29" s="582"/>
      <c r="AJ29" s="582"/>
      <c r="AK29" s="582"/>
      <c r="AL29" s="582"/>
      <c r="AM29" s="582"/>
      <c r="AN29" s="582"/>
      <c r="AO29" s="582"/>
      <c r="AP29" s="582"/>
      <c r="AQ29" s="582"/>
      <c r="AR29" s="582"/>
      <c r="AS29" s="582"/>
      <c r="AT29" s="582"/>
      <c r="AU29" s="582"/>
      <c r="AV29" s="582"/>
      <c r="AW29" s="582"/>
      <c r="AX29" s="582"/>
      <c r="AY29" s="582"/>
    </row>
    <row r="30" spans="1:51" s="598" customFormat="1" ht="12.75" customHeight="1">
      <c r="A30" s="802" t="s">
        <v>90</v>
      </c>
      <c r="B30" s="803">
        <v>35546</v>
      </c>
      <c r="C30" s="803">
        <v>1665</v>
      </c>
      <c r="D30" s="803">
        <v>314</v>
      </c>
      <c r="E30" s="804">
        <v>72.046696796838916</v>
      </c>
      <c r="F30" s="803">
        <v>1279</v>
      </c>
      <c r="G30" s="597"/>
      <c r="H30" s="597"/>
      <c r="I30" s="597"/>
      <c r="J30" s="597"/>
      <c r="K30" s="597"/>
      <c r="L30" s="597"/>
      <c r="M30" s="597"/>
      <c r="N30" s="597"/>
      <c r="O30" s="597"/>
      <c r="P30" s="597"/>
      <c r="Q30" s="597"/>
      <c r="R30" s="597"/>
      <c r="S30" s="597"/>
      <c r="T30" s="597"/>
      <c r="U30" s="597"/>
      <c r="V30" s="597"/>
      <c r="W30" s="597"/>
      <c r="X30" s="597"/>
      <c r="Y30" s="597"/>
      <c r="Z30" s="597"/>
      <c r="AA30" s="597"/>
      <c r="AB30" s="597"/>
      <c r="AC30" s="597"/>
      <c r="AD30" s="597"/>
      <c r="AE30" s="597"/>
      <c r="AF30" s="597"/>
      <c r="AG30" s="597"/>
      <c r="AH30" s="597"/>
      <c r="AI30" s="597"/>
      <c r="AJ30" s="597"/>
      <c r="AK30" s="597"/>
      <c r="AL30" s="597"/>
      <c r="AM30" s="597"/>
      <c r="AN30" s="597"/>
      <c r="AO30" s="597"/>
      <c r="AP30" s="597"/>
      <c r="AQ30" s="597"/>
      <c r="AR30" s="597"/>
      <c r="AS30" s="597"/>
      <c r="AT30" s="597"/>
      <c r="AU30" s="597"/>
      <c r="AV30" s="597"/>
      <c r="AW30" s="597"/>
      <c r="AX30" s="597"/>
      <c r="AY30" s="597"/>
    </row>
    <row r="31" spans="1:51" ht="12.75" customHeight="1">
      <c r="A31" s="805" t="s">
        <v>90</v>
      </c>
      <c r="B31" s="796">
        <v>21833</v>
      </c>
      <c r="C31" s="796">
        <v>1050</v>
      </c>
      <c r="D31" s="796">
        <v>154.03086901393158</v>
      </c>
      <c r="E31" s="797">
        <v>53</v>
      </c>
      <c r="F31" s="796">
        <v>843</v>
      </c>
      <c r="G31" s="582"/>
      <c r="H31" s="582"/>
      <c r="I31" s="582"/>
      <c r="J31" s="582"/>
      <c r="K31" s="582"/>
      <c r="L31" s="582"/>
      <c r="M31" s="582"/>
      <c r="N31" s="582"/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582"/>
      <c r="AD31" s="582"/>
      <c r="AE31" s="582"/>
      <c r="AF31" s="582"/>
      <c r="AG31" s="582"/>
      <c r="AH31" s="582"/>
      <c r="AI31" s="582"/>
      <c r="AJ31" s="582"/>
      <c r="AK31" s="582"/>
      <c r="AL31" s="582"/>
      <c r="AM31" s="582"/>
      <c r="AN31" s="582"/>
      <c r="AO31" s="582"/>
      <c r="AP31" s="582"/>
      <c r="AQ31" s="582"/>
      <c r="AR31" s="582"/>
      <c r="AS31" s="582"/>
      <c r="AT31" s="582"/>
      <c r="AU31" s="582"/>
      <c r="AV31" s="582"/>
      <c r="AW31" s="582"/>
      <c r="AX31" s="582"/>
      <c r="AY31" s="582"/>
    </row>
    <row r="32" spans="1:51" ht="12.75" customHeight="1">
      <c r="A32" s="805" t="s">
        <v>91</v>
      </c>
      <c r="B32" s="796">
        <v>6237.0080106363457</v>
      </c>
      <c r="C32" s="796">
        <v>462.09260704179246</v>
      </c>
      <c r="D32" s="796">
        <v>158</v>
      </c>
      <c r="E32" s="797">
        <v>12</v>
      </c>
      <c r="F32" s="796">
        <v>290</v>
      </c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582"/>
      <c r="AD32" s="582"/>
      <c r="AE32" s="582"/>
      <c r="AF32" s="582"/>
      <c r="AG32" s="582"/>
      <c r="AH32" s="582"/>
      <c r="AI32" s="582"/>
      <c r="AJ32" s="582"/>
      <c r="AK32" s="582"/>
      <c r="AL32" s="582"/>
      <c r="AM32" s="582"/>
      <c r="AN32" s="582"/>
      <c r="AO32" s="582"/>
      <c r="AP32" s="582"/>
      <c r="AQ32" s="582"/>
      <c r="AR32" s="582"/>
      <c r="AS32" s="582"/>
      <c r="AT32" s="582"/>
      <c r="AU32" s="582"/>
      <c r="AV32" s="582"/>
      <c r="AW32" s="582"/>
      <c r="AX32" s="582"/>
      <c r="AY32" s="582"/>
    </row>
    <row r="33" spans="1:51" ht="12.75" customHeight="1">
      <c r="A33" s="805" t="s">
        <v>92</v>
      </c>
      <c r="B33" s="796">
        <v>7475</v>
      </c>
      <c r="C33" s="796">
        <v>152</v>
      </c>
      <c r="D33" s="796">
        <v>1</v>
      </c>
      <c r="E33" s="797">
        <v>6</v>
      </c>
      <c r="F33" s="796">
        <v>145</v>
      </c>
      <c r="G33" s="582"/>
      <c r="H33" s="582"/>
      <c r="I33" s="582"/>
      <c r="J33" s="582"/>
      <c r="K33" s="582"/>
      <c r="L33" s="582"/>
      <c r="M33" s="582"/>
      <c r="N33" s="582"/>
      <c r="O33" s="582"/>
      <c r="P33" s="582"/>
      <c r="Q33" s="582"/>
      <c r="R33" s="582"/>
      <c r="S33" s="582"/>
      <c r="T33" s="582"/>
      <c r="U33" s="582"/>
      <c r="V33" s="582"/>
      <c r="W33" s="582"/>
      <c r="X33" s="582"/>
      <c r="Y33" s="582"/>
      <c r="Z33" s="582"/>
      <c r="AA33" s="582"/>
      <c r="AB33" s="582"/>
      <c r="AC33" s="582"/>
      <c r="AD33" s="582"/>
      <c r="AE33" s="582"/>
      <c r="AF33" s="582"/>
      <c r="AG33" s="582"/>
      <c r="AH33" s="582"/>
      <c r="AI33" s="582"/>
      <c r="AJ33" s="582"/>
      <c r="AK33" s="582"/>
      <c r="AL33" s="582"/>
      <c r="AM33" s="582"/>
      <c r="AN33" s="582"/>
      <c r="AO33" s="582"/>
      <c r="AP33" s="582"/>
      <c r="AQ33" s="582"/>
      <c r="AR33" s="582"/>
      <c r="AS33" s="582"/>
      <c r="AT33" s="582"/>
      <c r="AU33" s="582"/>
      <c r="AV33" s="582"/>
      <c r="AW33" s="582"/>
      <c r="AX33" s="582"/>
      <c r="AY33" s="582"/>
    </row>
    <row r="34" spans="1:51" s="598" customFormat="1" ht="12.75" customHeight="1">
      <c r="A34" s="802" t="s">
        <v>93</v>
      </c>
      <c r="B34" s="803">
        <v>17224</v>
      </c>
      <c r="C34" s="803">
        <v>549.04551696901126</v>
      </c>
      <c r="D34" s="803">
        <v>151</v>
      </c>
      <c r="E34" s="804">
        <v>6</v>
      </c>
      <c r="F34" s="803">
        <v>391</v>
      </c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597"/>
      <c r="AM34" s="597"/>
      <c r="AN34" s="597"/>
      <c r="AO34" s="597"/>
      <c r="AP34" s="597"/>
      <c r="AQ34" s="597"/>
      <c r="AR34" s="597"/>
      <c r="AS34" s="597"/>
      <c r="AT34" s="597"/>
      <c r="AU34" s="597"/>
      <c r="AV34" s="597"/>
      <c r="AW34" s="597"/>
      <c r="AX34" s="597"/>
      <c r="AY34" s="597"/>
    </row>
    <row r="35" spans="1:51" ht="12.75" customHeight="1">
      <c r="A35" s="805" t="s">
        <v>93</v>
      </c>
      <c r="B35" s="796">
        <v>17224</v>
      </c>
      <c r="C35" s="796">
        <v>549.04551696901126</v>
      </c>
      <c r="D35" s="796">
        <v>151</v>
      </c>
      <c r="E35" s="797">
        <v>6</v>
      </c>
      <c r="F35" s="796">
        <v>391</v>
      </c>
      <c r="G35" s="582"/>
      <c r="H35" s="582"/>
      <c r="I35" s="582"/>
      <c r="J35" s="582"/>
      <c r="K35" s="582"/>
      <c r="L35" s="582"/>
      <c r="M35" s="582"/>
      <c r="N35" s="582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  <c r="AH35" s="582"/>
      <c r="AI35" s="582"/>
      <c r="AJ35" s="582"/>
      <c r="AK35" s="582"/>
      <c r="AL35" s="582"/>
      <c r="AM35" s="582"/>
      <c r="AN35" s="582"/>
      <c r="AO35" s="582"/>
      <c r="AP35" s="582"/>
      <c r="AQ35" s="582"/>
      <c r="AR35" s="582"/>
      <c r="AS35" s="582"/>
      <c r="AT35" s="582"/>
      <c r="AU35" s="582"/>
      <c r="AV35" s="582"/>
      <c r="AW35" s="582"/>
      <c r="AX35" s="582"/>
      <c r="AY35" s="582"/>
    </row>
    <row r="36" spans="1:51" s="598" customFormat="1" ht="12.75" customHeight="1">
      <c r="A36" s="802" t="s">
        <v>94</v>
      </c>
      <c r="B36" s="803">
        <v>20445</v>
      </c>
      <c r="C36" s="803">
        <v>13213</v>
      </c>
      <c r="D36" s="803">
        <v>12272</v>
      </c>
      <c r="E36" s="804">
        <v>17</v>
      </c>
      <c r="F36" s="803">
        <v>922</v>
      </c>
      <c r="G36" s="597"/>
      <c r="H36" s="597"/>
      <c r="I36" s="597"/>
      <c r="J36" s="597"/>
      <c r="K36" s="597"/>
      <c r="L36" s="597"/>
      <c r="M36" s="597"/>
      <c r="N36" s="597"/>
      <c r="O36" s="597"/>
      <c r="P36" s="597"/>
      <c r="Q36" s="597"/>
      <c r="R36" s="597"/>
      <c r="S36" s="597"/>
      <c r="T36" s="597"/>
      <c r="U36" s="597"/>
      <c r="V36" s="597"/>
      <c r="W36" s="597"/>
      <c r="X36" s="597"/>
      <c r="Y36" s="597"/>
      <c r="Z36" s="597"/>
      <c r="AA36" s="597"/>
      <c r="AB36" s="597"/>
      <c r="AC36" s="597"/>
      <c r="AD36" s="597"/>
      <c r="AE36" s="597"/>
      <c r="AF36" s="597"/>
      <c r="AG36" s="597"/>
      <c r="AH36" s="597"/>
      <c r="AI36" s="597"/>
      <c r="AJ36" s="597"/>
      <c r="AK36" s="597"/>
      <c r="AL36" s="597"/>
      <c r="AM36" s="597"/>
      <c r="AN36" s="597"/>
      <c r="AO36" s="597"/>
      <c r="AP36" s="597"/>
      <c r="AQ36" s="597"/>
      <c r="AR36" s="597"/>
      <c r="AS36" s="597"/>
      <c r="AT36" s="597"/>
      <c r="AU36" s="597"/>
      <c r="AV36" s="597"/>
      <c r="AW36" s="597"/>
      <c r="AX36" s="597"/>
      <c r="AY36" s="597"/>
    </row>
    <row r="37" spans="1:51" ht="12.75" customHeight="1">
      <c r="A37" s="805" t="s">
        <v>94</v>
      </c>
      <c r="B37" s="796">
        <v>15661</v>
      </c>
      <c r="C37" s="796">
        <v>10234</v>
      </c>
      <c r="D37" s="796">
        <v>9444</v>
      </c>
      <c r="E37" s="797">
        <v>14</v>
      </c>
      <c r="F37" s="796">
        <v>775</v>
      </c>
      <c r="G37" s="582"/>
      <c r="H37" s="582"/>
      <c r="I37" s="582"/>
      <c r="J37" s="582"/>
      <c r="K37" s="582"/>
      <c r="L37" s="582"/>
      <c r="M37" s="582"/>
      <c r="N37" s="582"/>
      <c r="O37" s="582"/>
      <c r="P37" s="582"/>
      <c r="Q37" s="582"/>
      <c r="R37" s="582"/>
      <c r="S37" s="582"/>
      <c r="T37" s="582"/>
      <c r="U37" s="582"/>
      <c r="V37" s="582"/>
      <c r="W37" s="582"/>
      <c r="X37" s="582"/>
      <c r="Y37" s="582"/>
      <c r="Z37" s="582"/>
      <c r="AA37" s="582"/>
      <c r="AB37" s="582"/>
      <c r="AC37" s="582"/>
      <c r="AD37" s="582"/>
      <c r="AE37" s="582"/>
      <c r="AF37" s="582"/>
      <c r="AG37" s="582"/>
      <c r="AH37" s="582"/>
      <c r="AI37" s="582"/>
      <c r="AJ37" s="582"/>
      <c r="AK37" s="582"/>
      <c r="AL37" s="582"/>
      <c r="AM37" s="582"/>
      <c r="AN37" s="582"/>
      <c r="AO37" s="582"/>
      <c r="AP37" s="582"/>
      <c r="AQ37" s="582"/>
      <c r="AR37" s="582"/>
      <c r="AS37" s="582"/>
      <c r="AT37" s="582"/>
      <c r="AU37" s="582"/>
      <c r="AV37" s="582"/>
      <c r="AW37" s="582"/>
      <c r="AX37" s="582"/>
      <c r="AY37" s="582"/>
    </row>
    <row r="38" spans="1:51" ht="12.75" customHeight="1">
      <c r="A38" s="805" t="s">
        <v>95</v>
      </c>
      <c r="B38" s="796">
        <v>1428</v>
      </c>
      <c r="C38" s="796">
        <v>715</v>
      </c>
      <c r="D38" s="796">
        <v>639</v>
      </c>
      <c r="E38" s="797">
        <v>1</v>
      </c>
      <c r="F38" s="796">
        <v>74</v>
      </c>
      <c r="G38" s="582"/>
      <c r="H38" s="582"/>
      <c r="I38" s="582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  <c r="AD38" s="582"/>
      <c r="AE38" s="582"/>
      <c r="AF38" s="582"/>
      <c r="AG38" s="582"/>
      <c r="AH38" s="582"/>
      <c r="AI38" s="582"/>
      <c r="AJ38" s="582"/>
      <c r="AK38" s="582"/>
      <c r="AL38" s="582"/>
      <c r="AM38" s="582"/>
      <c r="AN38" s="582"/>
      <c r="AO38" s="582"/>
      <c r="AP38" s="582"/>
      <c r="AQ38" s="582"/>
      <c r="AR38" s="582"/>
      <c r="AS38" s="582"/>
      <c r="AT38" s="582"/>
      <c r="AU38" s="582"/>
      <c r="AV38" s="582"/>
      <c r="AW38" s="582"/>
      <c r="AX38" s="582"/>
      <c r="AY38" s="582"/>
    </row>
    <row r="39" spans="1:51" ht="12.75" customHeight="1">
      <c r="A39" s="805" t="s">
        <v>96</v>
      </c>
      <c r="B39" s="796">
        <v>3355</v>
      </c>
      <c r="C39" s="796">
        <v>2263</v>
      </c>
      <c r="D39" s="796">
        <v>2188</v>
      </c>
      <c r="E39" s="797">
        <v>1</v>
      </c>
      <c r="F39" s="796">
        <v>73</v>
      </c>
      <c r="G39" s="582"/>
      <c r="H39" s="582"/>
      <c r="I39" s="582"/>
      <c r="J39" s="582"/>
      <c r="K39" s="582"/>
      <c r="L39" s="582"/>
      <c r="M39" s="582"/>
      <c r="N39" s="582"/>
      <c r="O39" s="582"/>
      <c r="P39" s="582"/>
      <c r="Q39" s="582"/>
      <c r="R39" s="582"/>
      <c r="S39" s="582"/>
      <c r="T39" s="582"/>
      <c r="U39" s="582"/>
      <c r="V39" s="582"/>
      <c r="W39" s="582"/>
      <c r="X39" s="582"/>
      <c r="Y39" s="582"/>
      <c r="Z39" s="582"/>
      <c r="AA39" s="582"/>
      <c r="AB39" s="582"/>
      <c r="AC39" s="582"/>
      <c r="AD39" s="582"/>
      <c r="AE39" s="582"/>
      <c r="AF39" s="582"/>
      <c r="AG39" s="582"/>
      <c r="AH39" s="582"/>
      <c r="AI39" s="582"/>
      <c r="AJ39" s="582"/>
      <c r="AK39" s="582"/>
      <c r="AL39" s="582"/>
      <c r="AM39" s="582"/>
      <c r="AN39" s="582"/>
      <c r="AO39" s="582"/>
      <c r="AP39" s="582"/>
      <c r="AQ39" s="582"/>
      <c r="AR39" s="582"/>
      <c r="AS39" s="582"/>
      <c r="AT39" s="582"/>
      <c r="AU39" s="582"/>
      <c r="AV39" s="582"/>
      <c r="AW39" s="582"/>
      <c r="AX39" s="582"/>
      <c r="AY39" s="582"/>
    </row>
    <row r="40" spans="1:51" s="598" customFormat="1" ht="12.75" customHeight="1">
      <c r="A40" s="802" t="s">
        <v>97</v>
      </c>
      <c r="B40" s="803">
        <v>41375</v>
      </c>
      <c r="C40" s="803">
        <v>28484</v>
      </c>
      <c r="D40" s="803">
        <v>27401</v>
      </c>
      <c r="E40" s="804">
        <v>11</v>
      </c>
      <c r="F40" s="803">
        <v>1072.0051609598602</v>
      </c>
      <c r="G40" s="597"/>
      <c r="H40" s="597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Y40" s="597"/>
      <c r="Z40" s="597"/>
      <c r="AA40" s="597"/>
      <c r="AB40" s="597"/>
      <c r="AC40" s="597"/>
      <c r="AD40" s="597"/>
      <c r="AE40" s="597"/>
      <c r="AF40" s="597"/>
      <c r="AG40" s="597"/>
      <c r="AH40" s="597"/>
      <c r="AI40" s="597"/>
      <c r="AJ40" s="597"/>
      <c r="AK40" s="597"/>
      <c r="AL40" s="597"/>
      <c r="AM40" s="597"/>
      <c r="AN40" s="597"/>
      <c r="AO40" s="597"/>
      <c r="AP40" s="597"/>
      <c r="AQ40" s="597"/>
      <c r="AR40" s="597"/>
      <c r="AS40" s="597"/>
      <c r="AT40" s="597"/>
      <c r="AU40" s="597"/>
      <c r="AV40" s="597"/>
      <c r="AW40" s="597"/>
      <c r="AX40" s="597"/>
      <c r="AY40" s="597"/>
    </row>
    <row r="41" spans="1:51" ht="12.75" customHeight="1">
      <c r="A41" s="805" t="s">
        <v>97</v>
      </c>
      <c r="B41" s="796">
        <v>22379</v>
      </c>
      <c r="C41" s="796">
        <v>15639</v>
      </c>
      <c r="D41" s="796">
        <v>15112</v>
      </c>
      <c r="E41" s="797">
        <v>6</v>
      </c>
      <c r="F41" s="796">
        <v>520</v>
      </c>
      <c r="G41" s="582"/>
      <c r="H41" s="582"/>
      <c r="I41" s="582"/>
      <c r="J41" s="582"/>
      <c r="K41" s="582"/>
      <c r="L41" s="582"/>
      <c r="M41" s="582"/>
      <c r="N41" s="582"/>
      <c r="O41" s="582"/>
      <c r="P41" s="582"/>
      <c r="Q41" s="582"/>
      <c r="R41" s="582"/>
      <c r="S41" s="582"/>
      <c r="T41" s="582"/>
      <c r="U41" s="582"/>
      <c r="V41" s="582"/>
      <c r="W41" s="582"/>
      <c r="X41" s="582"/>
      <c r="Y41" s="582"/>
      <c r="Z41" s="582"/>
      <c r="AA41" s="582"/>
      <c r="AB41" s="582"/>
      <c r="AC41" s="582"/>
      <c r="AD41" s="582"/>
      <c r="AE41" s="582"/>
      <c r="AF41" s="582"/>
      <c r="AG41" s="582"/>
      <c r="AH41" s="582"/>
      <c r="AI41" s="582"/>
      <c r="AJ41" s="582"/>
      <c r="AK41" s="582"/>
      <c r="AL41" s="582"/>
      <c r="AM41" s="582"/>
      <c r="AN41" s="582"/>
      <c r="AO41" s="582"/>
      <c r="AP41" s="582"/>
      <c r="AQ41" s="582"/>
      <c r="AR41" s="582"/>
      <c r="AS41" s="582"/>
      <c r="AT41" s="582"/>
      <c r="AU41" s="582"/>
      <c r="AV41" s="582"/>
      <c r="AW41" s="582"/>
      <c r="AX41" s="582"/>
      <c r="AY41" s="582"/>
    </row>
    <row r="42" spans="1:51" ht="12.75" customHeight="1">
      <c r="A42" s="805" t="s">
        <v>98</v>
      </c>
      <c r="B42" s="796">
        <v>8513</v>
      </c>
      <c r="C42" s="796">
        <v>5581</v>
      </c>
      <c r="D42" s="796">
        <v>5440</v>
      </c>
      <c r="E42" s="797">
        <v>3</v>
      </c>
      <c r="F42" s="796">
        <v>136</v>
      </c>
      <c r="G42" s="582"/>
      <c r="H42" s="582"/>
      <c r="I42" s="582"/>
      <c r="J42" s="582"/>
      <c r="K42" s="582"/>
      <c r="L42" s="582"/>
      <c r="M42" s="582"/>
      <c r="N42" s="582"/>
      <c r="O42" s="582"/>
      <c r="P42" s="582"/>
      <c r="Q42" s="582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582"/>
      <c r="AD42" s="582"/>
      <c r="AE42" s="582"/>
      <c r="AF42" s="582"/>
      <c r="AG42" s="582"/>
      <c r="AH42" s="582"/>
      <c r="AI42" s="582"/>
      <c r="AJ42" s="582"/>
      <c r="AK42" s="582"/>
      <c r="AL42" s="582"/>
      <c r="AM42" s="582"/>
      <c r="AN42" s="582"/>
      <c r="AO42" s="582"/>
      <c r="AP42" s="582"/>
      <c r="AQ42" s="582"/>
      <c r="AR42" s="582"/>
      <c r="AS42" s="582"/>
      <c r="AT42" s="582"/>
      <c r="AU42" s="582"/>
      <c r="AV42" s="582"/>
      <c r="AW42" s="582"/>
      <c r="AX42" s="582"/>
      <c r="AY42" s="582"/>
    </row>
    <row r="43" spans="1:51" ht="12.75" customHeight="1">
      <c r="A43" s="805" t="s">
        <v>99</v>
      </c>
      <c r="B43" s="796">
        <v>10482</v>
      </c>
      <c r="C43" s="796">
        <v>7264</v>
      </c>
      <c r="D43" s="796">
        <v>6848</v>
      </c>
      <c r="E43" s="797">
        <v>1</v>
      </c>
      <c r="F43" s="796">
        <v>414</v>
      </c>
      <c r="G43" s="582"/>
      <c r="H43" s="582"/>
      <c r="I43" s="582"/>
      <c r="J43" s="582"/>
      <c r="K43" s="582"/>
      <c r="L43" s="582"/>
      <c r="M43" s="582"/>
      <c r="N43" s="582"/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582"/>
      <c r="AD43" s="582"/>
      <c r="AE43" s="582"/>
      <c r="AF43" s="582"/>
      <c r="AG43" s="582"/>
      <c r="AH43" s="582"/>
      <c r="AI43" s="582"/>
      <c r="AJ43" s="582"/>
      <c r="AK43" s="582"/>
      <c r="AL43" s="582"/>
      <c r="AM43" s="582"/>
      <c r="AN43" s="582"/>
      <c r="AO43" s="582"/>
      <c r="AP43" s="582"/>
      <c r="AQ43" s="582"/>
      <c r="AR43" s="582"/>
      <c r="AS43" s="582"/>
      <c r="AT43" s="582"/>
      <c r="AU43" s="582"/>
      <c r="AV43" s="582"/>
      <c r="AW43" s="582"/>
      <c r="AX43" s="582"/>
      <c r="AY43" s="582"/>
    </row>
    <row r="44" spans="1:51" s="598" customFormat="1" ht="12.75" customHeight="1">
      <c r="A44" s="802" t="s">
        <v>100</v>
      </c>
      <c r="B44" s="803">
        <v>28812</v>
      </c>
      <c r="C44" s="803">
        <v>13974</v>
      </c>
      <c r="D44" s="803">
        <v>13338</v>
      </c>
      <c r="E44" s="804">
        <v>28</v>
      </c>
      <c r="F44" s="803">
        <v>607</v>
      </c>
      <c r="G44" s="597"/>
      <c r="H44" s="597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Y44" s="597"/>
      <c r="Z44" s="597"/>
      <c r="AA44" s="597"/>
      <c r="AB44" s="597"/>
      <c r="AC44" s="597"/>
      <c r="AD44" s="597"/>
      <c r="AE44" s="597"/>
      <c r="AF44" s="597"/>
      <c r="AG44" s="597"/>
      <c r="AH44" s="597"/>
      <c r="AI44" s="597"/>
      <c r="AJ44" s="597"/>
      <c r="AK44" s="597"/>
      <c r="AL44" s="597"/>
      <c r="AM44" s="597"/>
      <c r="AN44" s="597"/>
      <c r="AO44" s="597"/>
      <c r="AP44" s="597"/>
      <c r="AQ44" s="597"/>
      <c r="AR44" s="597"/>
      <c r="AS44" s="597"/>
      <c r="AT44" s="597"/>
      <c r="AU44" s="597"/>
      <c r="AV44" s="597"/>
      <c r="AW44" s="597"/>
      <c r="AX44" s="597"/>
      <c r="AY44" s="597"/>
    </row>
    <row r="45" spans="1:51" ht="12.75" customHeight="1">
      <c r="A45" s="805" t="s">
        <v>100</v>
      </c>
      <c r="B45" s="796">
        <v>28812</v>
      </c>
      <c r="C45" s="796">
        <v>13974</v>
      </c>
      <c r="D45" s="796">
        <v>13338</v>
      </c>
      <c r="E45" s="797">
        <v>28</v>
      </c>
      <c r="F45" s="796">
        <v>607</v>
      </c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  <c r="AD45" s="582"/>
      <c r="AE45" s="582"/>
      <c r="AF45" s="582"/>
      <c r="AG45" s="582"/>
      <c r="AH45" s="582"/>
      <c r="AI45" s="582"/>
      <c r="AJ45" s="582"/>
      <c r="AK45" s="582"/>
      <c r="AL45" s="582"/>
      <c r="AM45" s="582"/>
      <c r="AN45" s="582"/>
      <c r="AO45" s="582"/>
      <c r="AP45" s="582"/>
      <c r="AQ45" s="582"/>
      <c r="AR45" s="582"/>
      <c r="AS45" s="582"/>
      <c r="AT45" s="582"/>
      <c r="AU45" s="582"/>
      <c r="AV45" s="582"/>
      <c r="AW45" s="582"/>
      <c r="AX45" s="582"/>
      <c r="AY45" s="582"/>
    </row>
    <row r="46" spans="1:51" s="598" customFormat="1" ht="12.75" customHeight="1">
      <c r="A46" s="802" t="s">
        <v>101</v>
      </c>
      <c r="B46" s="803">
        <v>15247</v>
      </c>
      <c r="C46" s="803">
        <v>9024</v>
      </c>
      <c r="D46" s="803">
        <v>8684</v>
      </c>
      <c r="E46" s="804">
        <v>27</v>
      </c>
      <c r="F46" s="803">
        <v>313.03047573798881</v>
      </c>
      <c r="G46" s="597"/>
      <c r="H46" s="597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Y46" s="597"/>
      <c r="Z46" s="597"/>
      <c r="AA46" s="597"/>
      <c r="AB46" s="597"/>
      <c r="AC46" s="597"/>
      <c r="AD46" s="597"/>
      <c r="AE46" s="597"/>
      <c r="AF46" s="597"/>
      <c r="AG46" s="597"/>
      <c r="AH46" s="597"/>
      <c r="AI46" s="597"/>
      <c r="AJ46" s="597"/>
      <c r="AK46" s="597"/>
      <c r="AL46" s="597"/>
      <c r="AM46" s="597"/>
      <c r="AN46" s="597"/>
      <c r="AO46" s="597"/>
      <c r="AP46" s="597"/>
      <c r="AQ46" s="597"/>
      <c r="AR46" s="597"/>
      <c r="AS46" s="597"/>
      <c r="AT46" s="597"/>
      <c r="AU46" s="597"/>
      <c r="AV46" s="597"/>
      <c r="AW46" s="597"/>
      <c r="AX46" s="597"/>
      <c r="AY46" s="597"/>
    </row>
    <row r="47" spans="1:51" ht="12.75" customHeight="1">
      <c r="A47" s="805" t="s">
        <v>101</v>
      </c>
      <c r="B47" s="796">
        <v>7896</v>
      </c>
      <c r="C47" s="796">
        <v>3916</v>
      </c>
      <c r="D47" s="796">
        <v>3659</v>
      </c>
      <c r="E47" s="797">
        <v>22</v>
      </c>
      <c r="F47" s="796">
        <v>234</v>
      </c>
      <c r="G47" s="582"/>
      <c r="H47" s="582"/>
      <c r="I47" s="582"/>
      <c r="J47" s="582"/>
      <c r="K47" s="582"/>
      <c r="L47" s="582"/>
      <c r="M47" s="582"/>
      <c r="N47" s="582"/>
      <c r="O47" s="582"/>
      <c r="P47" s="582"/>
      <c r="Q47" s="582"/>
      <c r="R47" s="582"/>
      <c r="S47" s="582"/>
      <c r="T47" s="582"/>
      <c r="U47" s="582"/>
      <c r="V47" s="582"/>
      <c r="W47" s="582"/>
      <c r="X47" s="582"/>
      <c r="Y47" s="582"/>
      <c r="Z47" s="582"/>
      <c r="AA47" s="582"/>
      <c r="AB47" s="582"/>
      <c r="AC47" s="582"/>
      <c r="AD47" s="582"/>
      <c r="AE47" s="582"/>
      <c r="AF47" s="582"/>
      <c r="AG47" s="582"/>
      <c r="AH47" s="582"/>
      <c r="AI47" s="582"/>
      <c r="AJ47" s="582"/>
      <c r="AK47" s="582"/>
      <c r="AL47" s="582"/>
      <c r="AM47" s="582"/>
      <c r="AN47" s="582"/>
      <c r="AO47" s="582"/>
      <c r="AP47" s="582"/>
      <c r="AQ47" s="582"/>
      <c r="AR47" s="582"/>
      <c r="AS47" s="582"/>
      <c r="AT47" s="582"/>
      <c r="AU47" s="582"/>
      <c r="AV47" s="582"/>
      <c r="AW47" s="582"/>
      <c r="AX47" s="582"/>
      <c r="AY47" s="582"/>
    </row>
    <row r="48" spans="1:51" ht="12.75" customHeight="1">
      <c r="A48" s="805" t="s">
        <v>102</v>
      </c>
      <c r="B48" s="796">
        <v>7351</v>
      </c>
      <c r="C48" s="796">
        <v>5107</v>
      </c>
      <c r="D48" s="796">
        <v>5024</v>
      </c>
      <c r="E48" s="797">
        <v>4</v>
      </c>
      <c r="F48" s="796">
        <v>78</v>
      </c>
      <c r="G48" s="582"/>
      <c r="H48" s="582"/>
      <c r="I48" s="582"/>
      <c r="J48" s="582"/>
      <c r="K48" s="582"/>
      <c r="L48" s="582"/>
      <c r="M48" s="582"/>
      <c r="N48" s="582"/>
      <c r="O48" s="582"/>
      <c r="P48" s="582"/>
      <c r="Q48" s="582"/>
      <c r="R48" s="582"/>
      <c r="S48" s="582"/>
      <c r="T48" s="582"/>
      <c r="U48" s="582"/>
      <c r="V48" s="582"/>
      <c r="W48" s="582"/>
      <c r="X48" s="582"/>
      <c r="Y48" s="582"/>
      <c r="Z48" s="582"/>
      <c r="AA48" s="582"/>
      <c r="AB48" s="582"/>
      <c r="AC48" s="582"/>
      <c r="AD48" s="582"/>
      <c r="AE48" s="582"/>
      <c r="AF48" s="582"/>
      <c r="AG48" s="582"/>
      <c r="AH48" s="582"/>
      <c r="AI48" s="582"/>
      <c r="AJ48" s="582"/>
      <c r="AK48" s="582"/>
      <c r="AL48" s="582"/>
      <c r="AM48" s="582"/>
      <c r="AN48" s="582"/>
      <c r="AO48" s="582"/>
      <c r="AP48" s="582"/>
      <c r="AQ48" s="582"/>
      <c r="AR48" s="582"/>
      <c r="AS48" s="582"/>
      <c r="AT48" s="582"/>
      <c r="AU48" s="582"/>
      <c r="AV48" s="582"/>
      <c r="AW48" s="582"/>
      <c r="AX48" s="582"/>
      <c r="AY48" s="582"/>
    </row>
    <row r="49" spans="1:51" s="598" customFormat="1" ht="12.75" customHeight="1">
      <c r="A49" s="802" t="s">
        <v>103</v>
      </c>
      <c r="B49" s="803">
        <v>9152</v>
      </c>
      <c r="C49" s="803">
        <v>294</v>
      </c>
      <c r="D49" s="803">
        <v>4</v>
      </c>
      <c r="E49" s="804">
        <v>1</v>
      </c>
      <c r="F49" s="803">
        <v>288</v>
      </c>
      <c r="G49" s="597"/>
      <c r="H49" s="597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Y49" s="597"/>
      <c r="Z49" s="597"/>
      <c r="AA49" s="597"/>
      <c r="AB49" s="597"/>
      <c r="AC49" s="597"/>
      <c r="AD49" s="597"/>
      <c r="AE49" s="597"/>
      <c r="AF49" s="597"/>
      <c r="AG49" s="597"/>
      <c r="AH49" s="597"/>
      <c r="AI49" s="597"/>
      <c r="AJ49" s="597"/>
      <c r="AK49" s="597"/>
      <c r="AL49" s="597"/>
      <c r="AM49" s="597"/>
      <c r="AN49" s="597"/>
      <c r="AO49" s="597"/>
      <c r="AP49" s="597"/>
      <c r="AQ49" s="597"/>
      <c r="AR49" s="597"/>
      <c r="AS49" s="597"/>
      <c r="AT49" s="597"/>
      <c r="AU49" s="597"/>
      <c r="AV49" s="597"/>
      <c r="AW49" s="597"/>
      <c r="AX49" s="597"/>
      <c r="AY49" s="597"/>
    </row>
    <row r="50" spans="1:51" ht="12.75" customHeight="1">
      <c r="A50" s="805" t="s">
        <v>103</v>
      </c>
      <c r="B50" s="796">
        <v>9152</v>
      </c>
      <c r="C50" s="796">
        <v>294</v>
      </c>
      <c r="D50" s="796">
        <v>4</v>
      </c>
      <c r="E50" s="797">
        <v>1</v>
      </c>
      <c r="F50" s="796">
        <v>288</v>
      </c>
      <c r="G50" s="582"/>
      <c r="H50" s="582"/>
      <c r="I50" s="582"/>
      <c r="J50" s="582"/>
      <c r="K50" s="582"/>
      <c r="L50" s="582"/>
      <c r="M50" s="582"/>
      <c r="N50" s="582"/>
      <c r="O50" s="582"/>
      <c r="P50" s="582"/>
      <c r="Q50" s="582"/>
      <c r="R50" s="582"/>
      <c r="S50" s="582"/>
      <c r="T50" s="582"/>
      <c r="U50" s="582"/>
      <c r="V50" s="582"/>
      <c r="W50" s="582"/>
      <c r="X50" s="582"/>
      <c r="Y50" s="582"/>
      <c r="Z50" s="582"/>
      <c r="AA50" s="582"/>
      <c r="AB50" s="582"/>
      <c r="AC50" s="582"/>
      <c r="AD50" s="582"/>
      <c r="AE50" s="582"/>
      <c r="AF50" s="582"/>
      <c r="AG50" s="582"/>
      <c r="AH50" s="582"/>
      <c r="AI50" s="582"/>
      <c r="AJ50" s="582"/>
      <c r="AK50" s="582"/>
      <c r="AL50" s="582"/>
      <c r="AM50" s="582"/>
      <c r="AN50" s="582"/>
      <c r="AO50" s="582"/>
      <c r="AP50" s="582"/>
      <c r="AQ50" s="582"/>
      <c r="AR50" s="582"/>
      <c r="AS50" s="582"/>
      <c r="AT50" s="582"/>
      <c r="AU50" s="582"/>
      <c r="AV50" s="582"/>
      <c r="AW50" s="582"/>
      <c r="AX50" s="582"/>
      <c r="AY50" s="582"/>
    </row>
    <row r="51" spans="1:51" s="598" customFormat="1" ht="12.75" customHeight="1">
      <c r="A51" s="802" t="s">
        <v>104</v>
      </c>
      <c r="B51" s="803">
        <v>6048</v>
      </c>
      <c r="C51" s="803">
        <v>31.054610688292627</v>
      </c>
      <c r="D51" s="803">
        <v>4</v>
      </c>
      <c r="E51" s="804">
        <v>3</v>
      </c>
      <c r="F51" s="803">
        <v>22</v>
      </c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Y51" s="597"/>
      <c r="Z51" s="597"/>
      <c r="AA51" s="597"/>
      <c r="AB51" s="597"/>
      <c r="AC51" s="597"/>
      <c r="AD51" s="597"/>
      <c r="AE51" s="597"/>
      <c r="AF51" s="597"/>
      <c r="AG51" s="597"/>
      <c r="AH51" s="597"/>
      <c r="AI51" s="597"/>
      <c r="AJ51" s="597"/>
      <c r="AK51" s="597"/>
      <c r="AL51" s="597"/>
      <c r="AM51" s="597"/>
      <c r="AN51" s="597"/>
      <c r="AO51" s="597"/>
      <c r="AP51" s="597"/>
      <c r="AQ51" s="597"/>
      <c r="AR51" s="597"/>
      <c r="AS51" s="597"/>
      <c r="AT51" s="597"/>
      <c r="AU51" s="597"/>
      <c r="AV51" s="597"/>
      <c r="AW51" s="597"/>
      <c r="AX51" s="597"/>
      <c r="AY51" s="597"/>
    </row>
    <row r="52" spans="1:51" ht="12.75" customHeight="1">
      <c r="A52" s="805" t="s">
        <v>104</v>
      </c>
      <c r="B52" s="796">
        <v>6048</v>
      </c>
      <c r="C52" s="796">
        <v>31.054610688292627</v>
      </c>
      <c r="D52" s="796">
        <v>4</v>
      </c>
      <c r="E52" s="797">
        <v>3</v>
      </c>
      <c r="F52" s="796">
        <v>22</v>
      </c>
      <c r="G52" s="582"/>
      <c r="H52" s="582"/>
      <c r="I52" s="582"/>
      <c r="J52" s="582"/>
      <c r="K52" s="582"/>
      <c r="L52" s="582"/>
      <c r="M52" s="582"/>
      <c r="N52" s="582"/>
      <c r="O52" s="582"/>
      <c r="P52" s="582"/>
      <c r="Q52" s="582"/>
      <c r="R52" s="582"/>
      <c r="S52" s="582"/>
      <c r="T52" s="582"/>
      <c r="U52" s="582"/>
      <c r="V52" s="582"/>
      <c r="W52" s="582"/>
      <c r="X52" s="582"/>
      <c r="Y52" s="582"/>
      <c r="Z52" s="582"/>
      <c r="AA52" s="582"/>
      <c r="AB52" s="582"/>
      <c r="AC52" s="582"/>
      <c r="AD52" s="582"/>
      <c r="AE52" s="582"/>
      <c r="AF52" s="582"/>
      <c r="AG52" s="582"/>
      <c r="AH52" s="582"/>
      <c r="AI52" s="582"/>
      <c r="AJ52" s="582"/>
      <c r="AK52" s="582"/>
      <c r="AL52" s="582"/>
      <c r="AM52" s="582"/>
      <c r="AN52" s="582"/>
      <c r="AO52" s="582"/>
      <c r="AP52" s="582"/>
      <c r="AQ52" s="582"/>
      <c r="AR52" s="582"/>
      <c r="AS52" s="582"/>
      <c r="AT52" s="582"/>
      <c r="AU52" s="582"/>
      <c r="AV52" s="582"/>
      <c r="AW52" s="582"/>
      <c r="AX52" s="582"/>
      <c r="AY52" s="582"/>
    </row>
    <row r="53" spans="1:51" s="598" customFormat="1" ht="12.75" customHeight="1">
      <c r="A53" s="802" t="s">
        <v>105</v>
      </c>
      <c r="B53" s="803">
        <v>10775</v>
      </c>
      <c r="C53" s="803">
        <v>558</v>
      </c>
      <c r="D53" s="803">
        <v>319</v>
      </c>
      <c r="E53" s="804">
        <v>2</v>
      </c>
      <c r="F53" s="803">
        <v>237</v>
      </c>
      <c r="G53" s="597"/>
      <c r="H53" s="597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Y53" s="597"/>
      <c r="Z53" s="597"/>
      <c r="AA53" s="597"/>
      <c r="AB53" s="597"/>
      <c r="AC53" s="597"/>
      <c r="AD53" s="597"/>
      <c r="AE53" s="597"/>
      <c r="AF53" s="597"/>
      <c r="AG53" s="597"/>
      <c r="AH53" s="597"/>
      <c r="AI53" s="597"/>
      <c r="AJ53" s="597"/>
      <c r="AK53" s="597"/>
      <c r="AL53" s="597"/>
      <c r="AM53" s="597"/>
      <c r="AN53" s="597"/>
      <c r="AO53" s="597"/>
      <c r="AP53" s="597"/>
      <c r="AQ53" s="597"/>
      <c r="AR53" s="597"/>
      <c r="AS53" s="597"/>
      <c r="AT53" s="597"/>
      <c r="AU53" s="597"/>
      <c r="AV53" s="597"/>
      <c r="AW53" s="597"/>
      <c r="AX53" s="597"/>
      <c r="AY53" s="597"/>
    </row>
    <row r="54" spans="1:51" ht="12.75" customHeight="1">
      <c r="A54" s="805" t="s">
        <v>105</v>
      </c>
      <c r="B54" s="796">
        <v>10775</v>
      </c>
      <c r="C54" s="796">
        <v>558</v>
      </c>
      <c r="D54" s="796">
        <v>319</v>
      </c>
      <c r="E54" s="797">
        <v>2</v>
      </c>
      <c r="F54" s="796">
        <v>237</v>
      </c>
      <c r="G54" s="582"/>
      <c r="H54" s="582"/>
      <c r="I54" s="582"/>
      <c r="J54" s="582"/>
      <c r="K54" s="582"/>
      <c r="L54" s="582"/>
      <c r="M54" s="582"/>
      <c r="N54" s="582"/>
      <c r="O54" s="582"/>
      <c r="P54" s="582"/>
      <c r="Q54" s="582"/>
      <c r="R54" s="582"/>
      <c r="S54" s="582"/>
      <c r="T54" s="582"/>
      <c r="U54" s="582"/>
      <c r="V54" s="582"/>
      <c r="W54" s="582"/>
      <c r="X54" s="582"/>
      <c r="Y54" s="582"/>
      <c r="Z54" s="582"/>
      <c r="AA54" s="582"/>
      <c r="AB54" s="582"/>
      <c r="AC54" s="582"/>
      <c r="AD54" s="582"/>
      <c r="AE54" s="582"/>
      <c r="AF54" s="582"/>
      <c r="AG54" s="582"/>
      <c r="AH54" s="582"/>
      <c r="AI54" s="582"/>
      <c r="AJ54" s="582"/>
      <c r="AK54" s="582"/>
      <c r="AL54" s="582"/>
      <c r="AM54" s="582"/>
      <c r="AN54" s="582"/>
      <c r="AO54" s="582"/>
      <c r="AP54" s="582"/>
      <c r="AQ54" s="582"/>
      <c r="AR54" s="582"/>
      <c r="AS54" s="582"/>
      <c r="AT54" s="582"/>
      <c r="AU54" s="582"/>
      <c r="AV54" s="582"/>
      <c r="AW54" s="582"/>
      <c r="AX54" s="582"/>
      <c r="AY54" s="582"/>
    </row>
    <row r="55" spans="1:51" s="598" customFormat="1" ht="12.75" customHeight="1">
      <c r="A55" s="802" t="s">
        <v>106</v>
      </c>
      <c r="B55" s="803">
        <v>9800</v>
      </c>
      <c r="C55" s="803">
        <v>5950.0634078766025</v>
      </c>
      <c r="D55" s="803">
        <v>5487</v>
      </c>
      <c r="E55" s="804">
        <v>1</v>
      </c>
      <c r="F55" s="803">
        <v>460</v>
      </c>
      <c r="G55" s="597"/>
      <c r="H55" s="597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Y55" s="597"/>
      <c r="Z55" s="597"/>
      <c r="AA55" s="597"/>
      <c r="AB55" s="597"/>
      <c r="AC55" s="597"/>
      <c r="AD55" s="597"/>
      <c r="AE55" s="597"/>
      <c r="AF55" s="597"/>
      <c r="AG55" s="597"/>
      <c r="AH55" s="597"/>
      <c r="AI55" s="597"/>
      <c r="AJ55" s="597"/>
      <c r="AK55" s="597"/>
      <c r="AL55" s="597"/>
      <c r="AM55" s="597"/>
      <c r="AN55" s="597"/>
      <c r="AO55" s="597"/>
      <c r="AP55" s="597"/>
      <c r="AQ55" s="597"/>
      <c r="AR55" s="597"/>
      <c r="AS55" s="597"/>
      <c r="AT55" s="597"/>
      <c r="AU55" s="597"/>
      <c r="AV55" s="597"/>
      <c r="AW55" s="597"/>
      <c r="AX55" s="597"/>
      <c r="AY55" s="597"/>
    </row>
    <row r="56" spans="1:51" ht="12.75" customHeight="1">
      <c r="A56" s="805" t="s">
        <v>106</v>
      </c>
      <c r="B56" s="796">
        <v>6988</v>
      </c>
      <c r="C56" s="796">
        <v>4094</v>
      </c>
      <c r="D56" s="796">
        <v>3674</v>
      </c>
      <c r="E56" s="797">
        <v>1</v>
      </c>
      <c r="F56" s="796">
        <v>418</v>
      </c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2"/>
      <c r="R56" s="582"/>
      <c r="S56" s="582"/>
      <c r="T56" s="582"/>
      <c r="U56" s="582"/>
      <c r="V56" s="582"/>
      <c r="W56" s="582"/>
      <c r="X56" s="582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2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2"/>
      <c r="AY56" s="582"/>
    </row>
    <row r="57" spans="1:51" ht="12.75" customHeight="1">
      <c r="A57" s="805" t="s">
        <v>107</v>
      </c>
      <c r="B57" s="796">
        <v>1722</v>
      </c>
      <c r="C57" s="796">
        <v>1021.0755994310562</v>
      </c>
      <c r="D57" s="796">
        <v>993</v>
      </c>
      <c r="E57" s="797">
        <v>0</v>
      </c>
      <c r="F57" s="796">
        <v>27</v>
      </c>
      <c r="G57" s="582"/>
      <c r="H57" s="582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  <c r="AD57" s="582"/>
      <c r="AE57" s="582"/>
      <c r="AF57" s="582"/>
      <c r="AG57" s="582"/>
      <c r="AH57" s="582"/>
      <c r="AI57" s="582"/>
      <c r="AJ57" s="582"/>
      <c r="AK57" s="582"/>
      <c r="AL57" s="582"/>
      <c r="AM57" s="582"/>
      <c r="AN57" s="582"/>
      <c r="AO57" s="582"/>
      <c r="AP57" s="582"/>
      <c r="AQ57" s="582"/>
      <c r="AR57" s="582"/>
      <c r="AS57" s="582"/>
      <c r="AT57" s="582"/>
      <c r="AU57" s="582"/>
      <c r="AV57" s="582"/>
      <c r="AW57" s="582"/>
      <c r="AX57" s="582"/>
      <c r="AY57" s="582"/>
    </row>
    <row r="58" spans="1:51" ht="12.75" customHeight="1">
      <c r="A58" s="805" t="s">
        <v>108</v>
      </c>
      <c r="B58" s="796">
        <v>1089</v>
      </c>
      <c r="C58" s="796">
        <v>834</v>
      </c>
      <c r="D58" s="796">
        <v>819</v>
      </c>
      <c r="E58" s="797">
        <v>0</v>
      </c>
      <c r="F58" s="796">
        <v>14</v>
      </c>
      <c r="G58" s="582"/>
      <c r="H58" s="582"/>
      <c r="I58" s="582"/>
      <c r="J58" s="582"/>
      <c r="K58" s="582"/>
      <c r="L58" s="582"/>
      <c r="M58" s="582"/>
      <c r="N58" s="582"/>
      <c r="O58" s="582"/>
      <c r="P58" s="582"/>
      <c r="Q58" s="582"/>
      <c r="R58" s="582"/>
      <c r="S58" s="582"/>
      <c r="T58" s="582"/>
      <c r="U58" s="582"/>
      <c r="V58" s="582"/>
      <c r="W58" s="582"/>
      <c r="X58" s="582"/>
      <c r="Y58" s="582"/>
      <c r="Z58" s="582"/>
      <c r="AA58" s="582"/>
      <c r="AB58" s="582"/>
      <c r="AC58" s="582"/>
      <c r="AD58" s="582"/>
      <c r="AE58" s="582"/>
      <c r="AF58" s="582"/>
      <c r="AG58" s="582"/>
      <c r="AH58" s="582"/>
      <c r="AI58" s="582"/>
      <c r="AJ58" s="582"/>
      <c r="AK58" s="582"/>
      <c r="AL58" s="582"/>
      <c r="AM58" s="582"/>
      <c r="AN58" s="582"/>
      <c r="AO58" s="582"/>
      <c r="AP58" s="582"/>
      <c r="AQ58" s="582"/>
      <c r="AR58" s="582"/>
      <c r="AS58" s="582"/>
      <c r="AT58" s="582"/>
      <c r="AU58" s="582"/>
      <c r="AV58" s="582"/>
      <c r="AW58" s="582"/>
      <c r="AX58" s="582"/>
      <c r="AY58" s="582"/>
    </row>
    <row r="59" spans="1:51" s="598" customFormat="1" ht="12.75" customHeight="1">
      <c r="A59" s="802" t="s">
        <v>109</v>
      </c>
      <c r="B59" s="803">
        <v>2139.0415842096854</v>
      </c>
      <c r="C59" s="803">
        <v>1566</v>
      </c>
      <c r="D59" s="803">
        <v>1445</v>
      </c>
      <c r="E59" s="804">
        <v>0</v>
      </c>
      <c r="F59" s="803">
        <v>120</v>
      </c>
      <c r="G59" s="597"/>
      <c r="H59" s="597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Y59" s="597"/>
      <c r="Z59" s="597"/>
      <c r="AA59" s="597"/>
      <c r="AB59" s="597"/>
      <c r="AC59" s="597"/>
      <c r="AD59" s="597"/>
      <c r="AE59" s="597"/>
      <c r="AF59" s="597"/>
      <c r="AG59" s="597"/>
      <c r="AH59" s="597"/>
      <c r="AI59" s="597"/>
      <c r="AJ59" s="597"/>
      <c r="AK59" s="597"/>
      <c r="AL59" s="597"/>
      <c r="AM59" s="597"/>
      <c r="AN59" s="597"/>
      <c r="AO59" s="597"/>
      <c r="AP59" s="597"/>
      <c r="AQ59" s="597"/>
      <c r="AR59" s="597"/>
      <c r="AS59" s="597"/>
      <c r="AT59" s="597"/>
      <c r="AU59" s="597"/>
      <c r="AV59" s="597"/>
      <c r="AW59" s="597"/>
      <c r="AX59" s="597"/>
      <c r="AY59" s="597"/>
    </row>
    <row r="60" spans="1:51" ht="12.75" customHeight="1">
      <c r="A60" s="805" t="s">
        <v>109</v>
      </c>
      <c r="B60" s="796">
        <v>2139.0415842096854</v>
      </c>
      <c r="C60" s="796">
        <v>1566</v>
      </c>
      <c r="D60" s="796">
        <v>1445</v>
      </c>
      <c r="E60" s="797">
        <v>0</v>
      </c>
      <c r="F60" s="796">
        <v>120</v>
      </c>
      <c r="G60" s="582"/>
      <c r="H60" s="582"/>
      <c r="I60" s="582"/>
      <c r="J60" s="582"/>
      <c r="K60" s="582"/>
      <c r="L60" s="582"/>
      <c r="M60" s="582"/>
      <c r="N60" s="582"/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  <c r="Z60" s="582"/>
      <c r="AA60" s="582"/>
      <c r="AB60" s="582"/>
      <c r="AC60" s="582"/>
      <c r="AD60" s="582"/>
      <c r="AE60" s="582"/>
      <c r="AF60" s="582"/>
      <c r="AG60" s="582"/>
      <c r="AH60" s="582"/>
      <c r="AI60" s="582"/>
      <c r="AJ60" s="582"/>
      <c r="AK60" s="582"/>
      <c r="AL60" s="582"/>
      <c r="AM60" s="582"/>
      <c r="AN60" s="582"/>
      <c r="AO60" s="582"/>
      <c r="AP60" s="582"/>
      <c r="AQ60" s="582"/>
      <c r="AR60" s="582"/>
      <c r="AS60" s="582"/>
      <c r="AT60" s="582"/>
      <c r="AU60" s="582"/>
      <c r="AV60" s="582"/>
      <c r="AW60" s="582"/>
      <c r="AX60" s="582"/>
      <c r="AY60" s="582"/>
    </row>
    <row r="61" spans="1:51" s="598" customFormat="1" ht="12.75" customHeight="1">
      <c r="A61" s="802" t="s">
        <v>110</v>
      </c>
      <c r="B61" s="803">
        <v>13795</v>
      </c>
      <c r="C61" s="803">
        <v>1207</v>
      </c>
      <c r="D61" s="803">
        <v>135</v>
      </c>
      <c r="E61" s="804">
        <v>432</v>
      </c>
      <c r="F61" s="803">
        <v>639</v>
      </c>
      <c r="G61" s="597"/>
      <c r="H61" s="597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Y61" s="597"/>
      <c r="Z61" s="597"/>
      <c r="AA61" s="597"/>
      <c r="AB61" s="597"/>
      <c r="AC61" s="597"/>
      <c r="AD61" s="597"/>
      <c r="AE61" s="597"/>
      <c r="AF61" s="597"/>
      <c r="AG61" s="597"/>
      <c r="AH61" s="597"/>
      <c r="AI61" s="597"/>
      <c r="AJ61" s="597"/>
      <c r="AK61" s="597"/>
      <c r="AL61" s="597"/>
      <c r="AM61" s="597"/>
      <c r="AN61" s="597"/>
      <c r="AO61" s="597"/>
      <c r="AP61" s="597"/>
      <c r="AQ61" s="597"/>
      <c r="AR61" s="597"/>
      <c r="AS61" s="597"/>
      <c r="AT61" s="597"/>
      <c r="AU61" s="597"/>
      <c r="AV61" s="597"/>
      <c r="AW61" s="597"/>
      <c r="AX61" s="597"/>
      <c r="AY61" s="597"/>
    </row>
    <row r="62" spans="1:51" ht="12.75" customHeight="1">
      <c r="A62" s="805" t="s">
        <v>110</v>
      </c>
      <c r="B62" s="796">
        <v>8677</v>
      </c>
      <c r="C62" s="796">
        <v>1049</v>
      </c>
      <c r="D62" s="796">
        <v>124</v>
      </c>
      <c r="E62" s="797">
        <v>406</v>
      </c>
      <c r="F62" s="796">
        <v>519</v>
      </c>
      <c r="G62" s="582"/>
      <c r="H62" s="582"/>
      <c r="I62" s="582"/>
      <c r="J62" s="582"/>
      <c r="K62" s="582"/>
      <c r="L62" s="582"/>
      <c r="M62" s="582"/>
      <c r="N62" s="582"/>
      <c r="O62" s="582"/>
      <c r="P62" s="582"/>
      <c r="Q62" s="582"/>
      <c r="R62" s="582"/>
      <c r="S62" s="582"/>
      <c r="T62" s="582"/>
      <c r="U62" s="582"/>
      <c r="V62" s="582"/>
      <c r="W62" s="582"/>
      <c r="X62" s="582"/>
      <c r="Y62" s="582"/>
      <c r="Z62" s="582"/>
      <c r="AA62" s="582"/>
      <c r="AB62" s="582"/>
      <c r="AC62" s="582"/>
      <c r="AD62" s="582"/>
      <c r="AE62" s="582"/>
      <c r="AF62" s="582"/>
      <c r="AG62" s="582"/>
      <c r="AH62" s="582"/>
      <c r="AI62" s="582"/>
      <c r="AJ62" s="582"/>
      <c r="AK62" s="582"/>
      <c r="AL62" s="582"/>
      <c r="AM62" s="582"/>
      <c r="AN62" s="582"/>
      <c r="AO62" s="582"/>
      <c r="AP62" s="582"/>
      <c r="AQ62" s="582"/>
      <c r="AR62" s="582"/>
      <c r="AS62" s="582"/>
      <c r="AT62" s="582"/>
      <c r="AU62" s="582"/>
      <c r="AV62" s="582"/>
      <c r="AW62" s="582"/>
      <c r="AX62" s="582"/>
      <c r="AY62" s="582"/>
    </row>
    <row r="63" spans="1:51" ht="12.75" customHeight="1">
      <c r="A63" s="805" t="s">
        <v>111</v>
      </c>
      <c r="B63" s="796">
        <v>5117</v>
      </c>
      <c r="C63" s="796">
        <v>157</v>
      </c>
      <c r="D63" s="796">
        <v>11</v>
      </c>
      <c r="E63" s="797">
        <v>26.08587297816581</v>
      </c>
      <c r="F63" s="796">
        <v>120</v>
      </c>
      <c r="G63" s="582"/>
      <c r="H63" s="582"/>
      <c r="I63" s="582"/>
      <c r="J63" s="582"/>
      <c r="K63" s="582"/>
      <c r="L63" s="582"/>
      <c r="M63" s="582"/>
      <c r="N63" s="582"/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  <c r="AA63" s="582"/>
      <c r="AB63" s="582"/>
      <c r="AC63" s="582"/>
      <c r="AD63" s="582"/>
      <c r="AE63" s="582"/>
      <c r="AF63" s="582"/>
      <c r="AG63" s="582"/>
      <c r="AH63" s="582"/>
      <c r="AI63" s="582"/>
      <c r="AJ63" s="582"/>
      <c r="AK63" s="582"/>
      <c r="AL63" s="582"/>
      <c r="AM63" s="582"/>
      <c r="AN63" s="582"/>
      <c r="AO63" s="582"/>
      <c r="AP63" s="582"/>
      <c r="AQ63" s="582"/>
      <c r="AR63" s="582"/>
      <c r="AS63" s="582"/>
      <c r="AT63" s="582"/>
      <c r="AU63" s="582"/>
      <c r="AV63" s="582"/>
      <c r="AW63" s="582"/>
      <c r="AX63" s="582"/>
      <c r="AY63" s="582"/>
    </row>
    <row r="64" spans="1:51" s="598" customFormat="1" ht="12.75" customHeight="1">
      <c r="A64" s="802" t="s">
        <v>112</v>
      </c>
      <c r="B64" s="803">
        <v>5622</v>
      </c>
      <c r="C64" s="803">
        <v>3304</v>
      </c>
      <c r="D64" s="803">
        <v>3212</v>
      </c>
      <c r="E64" s="804">
        <v>7</v>
      </c>
      <c r="F64" s="803">
        <v>84</v>
      </c>
      <c r="G64" s="597"/>
      <c r="H64" s="597"/>
      <c r="I64" s="597"/>
      <c r="J64" s="597"/>
      <c r="K64" s="597"/>
      <c r="L64" s="597"/>
      <c r="M64" s="597"/>
      <c r="N64" s="597"/>
      <c r="O64" s="597"/>
      <c r="P64" s="597"/>
      <c r="Q64" s="597"/>
      <c r="R64" s="597"/>
      <c r="S64" s="597"/>
      <c r="T64" s="597"/>
      <c r="U64" s="597"/>
      <c r="V64" s="597"/>
      <c r="W64" s="597"/>
      <c r="X64" s="597"/>
      <c r="Y64" s="597"/>
      <c r="Z64" s="597"/>
      <c r="AA64" s="597"/>
      <c r="AB64" s="597"/>
      <c r="AC64" s="597"/>
      <c r="AD64" s="597"/>
      <c r="AE64" s="597"/>
      <c r="AF64" s="597"/>
      <c r="AG64" s="597"/>
      <c r="AH64" s="597"/>
      <c r="AI64" s="597"/>
      <c r="AJ64" s="597"/>
      <c r="AK64" s="597"/>
      <c r="AL64" s="597"/>
      <c r="AM64" s="597"/>
      <c r="AN64" s="597"/>
      <c r="AO64" s="597"/>
      <c r="AP64" s="597"/>
      <c r="AQ64" s="597"/>
      <c r="AR64" s="597"/>
      <c r="AS64" s="597"/>
      <c r="AT64" s="597"/>
      <c r="AU64" s="597"/>
      <c r="AV64" s="597"/>
      <c r="AW64" s="597"/>
      <c r="AX64" s="597"/>
      <c r="AY64" s="597"/>
    </row>
    <row r="65" spans="1:51" ht="12.75" customHeight="1">
      <c r="A65" s="805" t="s">
        <v>112</v>
      </c>
      <c r="B65" s="796">
        <v>5622</v>
      </c>
      <c r="C65" s="796">
        <v>3304</v>
      </c>
      <c r="D65" s="796">
        <v>3212</v>
      </c>
      <c r="E65" s="797">
        <v>7</v>
      </c>
      <c r="F65" s="796">
        <v>84</v>
      </c>
      <c r="G65" s="582"/>
      <c r="H65" s="582"/>
      <c r="I65" s="582"/>
      <c r="J65" s="582"/>
      <c r="K65" s="582"/>
      <c r="L65" s="582"/>
      <c r="M65" s="582"/>
      <c r="N65" s="582"/>
      <c r="O65" s="582"/>
      <c r="P65" s="582"/>
      <c r="Q65" s="582"/>
      <c r="R65" s="582"/>
      <c r="S65" s="582"/>
      <c r="T65" s="582"/>
      <c r="U65" s="582"/>
      <c r="V65" s="582"/>
      <c r="W65" s="582"/>
      <c r="X65" s="582"/>
      <c r="Y65" s="582"/>
      <c r="Z65" s="582"/>
      <c r="AA65" s="582"/>
      <c r="AB65" s="582"/>
      <c r="AC65" s="582"/>
      <c r="AD65" s="582"/>
      <c r="AE65" s="582"/>
      <c r="AF65" s="582"/>
      <c r="AG65" s="582"/>
      <c r="AH65" s="582"/>
      <c r="AI65" s="582"/>
      <c r="AJ65" s="582"/>
      <c r="AK65" s="582"/>
      <c r="AL65" s="582"/>
      <c r="AM65" s="582"/>
      <c r="AN65" s="582"/>
      <c r="AO65" s="582"/>
      <c r="AP65" s="582"/>
      <c r="AQ65" s="582"/>
      <c r="AR65" s="582"/>
      <c r="AS65" s="582"/>
      <c r="AT65" s="582"/>
      <c r="AU65" s="582"/>
      <c r="AV65" s="582"/>
      <c r="AW65" s="582"/>
      <c r="AX65" s="582"/>
      <c r="AY65" s="582"/>
    </row>
    <row r="66" spans="1:51" s="598" customFormat="1" ht="12.75" customHeight="1">
      <c r="A66" s="802" t="s">
        <v>113</v>
      </c>
      <c r="B66" s="803">
        <v>4511</v>
      </c>
      <c r="C66" s="803">
        <v>2567</v>
      </c>
      <c r="D66" s="803">
        <v>1917</v>
      </c>
      <c r="E66" s="804">
        <v>2</v>
      </c>
      <c r="F66" s="803">
        <v>647</v>
      </c>
      <c r="G66" s="597"/>
      <c r="H66" s="597"/>
      <c r="I66" s="597"/>
      <c r="J66" s="597"/>
      <c r="K66" s="597"/>
      <c r="L66" s="597"/>
      <c r="M66" s="597"/>
      <c r="N66" s="597"/>
      <c r="O66" s="597"/>
      <c r="P66" s="597"/>
      <c r="Q66" s="597"/>
      <c r="R66" s="597"/>
      <c r="S66" s="597"/>
      <c r="T66" s="597"/>
      <c r="U66" s="597"/>
      <c r="V66" s="597"/>
      <c r="W66" s="597"/>
      <c r="X66" s="597"/>
      <c r="Y66" s="597"/>
      <c r="Z66" s="597"/>
      <c r="AA66" s="597"/>
      <c r="AB66" s="597"/>
      <c r="AC66" s="597"/>
      <c r="AD66" s="597"/>
      <c r="AE66" s="597"/>
      <c r="AF66" s="597"/>
      <c r="AG66" s="597"/>
      <c r="AH66" s="597"/>
      <c r="AI66" s="597"/>
      <c r="AJ66" s="597"/>
      <c r="AK66" s="597"/>
      <c r="AL66" s="597"/>
      <c r="AM66" s="597"/>
      <c r="AN66" s="597"/>
      <c r="AO66" s="597"/>
      <c r="AP66" s="597"/>
      <c r="AQ66" s="597"/>
      <c r="AR66" s="597"/>
      <c r="AS66" s="597"/>
      <c r="AT66" s="597"/>
      <c r="AU66" s="597"/>
      <c r="AV66" s="597"/>
      <c r="AW66" s="597"/>
      <c r="AX66" s="597"/>
      <c r="AY66" s="597"/>
    </row>
    <row r="67" spans="1:51" ht="12.75" customHeight="1" thickBot="1">
      <c r="A67" s="805" t="s">
        <v>113</v>
      </c>
      <c r="B67" s="796">
        <v>4511</v>
      </c>
      <c r="C67" s="796">
        <v>2567</v>
      </c>
      <c r="D67" s="796">
        <v>1917</v>
      </c>
      <c r="E67" s="797">
        <v>2</v>
      </c>
      <c r="F67" s="796">
        <v>647</v>
      </c>
      <c r="G67" s="582"/>
      <c r="H67" s="582"/>
      <c r="I67" s="582"/>
      <c r="J67" s="582"/>
      <c r="K67" s="582"/>
      <c r="L67" s="582"/>
      <c r="M67" s="582"/>
      <c r="N67" s="582"/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  <c r="AA67" s="582"/>
      <c r="AB67" s="582"/>
      <c r="AC67" s="582"/>
      <c r="AD67" s="582"/>
      <c r="AE67" s="582"/>
      <c r="AF67" s="582"/>
      <c r="AG67" s="582"/>
      <c r="AH67" s="582"/>
      <c r="AI67" s="582"/>
      <c r="AJ67" s="582"/>
      <c r="AK67" s="582"/>
      <c r="AL67" s="582"/>
      <c r="AM67" s="582"/>
      <c r="AN67" s="582"/>
      <c r="AO67" s="582"/>
      <c r="AP67" s="582"/>
      <c r="AQ67" s="582"/>
      <c r="AR67" s="582"/>
      <c r="AS67" s="582"/>
      <c r="AT67" s="582"/>
      <c r="AU67" s="582"/>
      <c r="AV67" s="582"/>
      <c r="AW67" s="582"/>
      <c r="AX67" s="582"/>
      <c r="AY67" s="582"/>
    </row>
    <row r="68" spans="1:51" ht="12.75" customHeight="1">
      <c r="A68" s="806"/>
      <c r="B68" s="806"/>
      <c r="C68" s="806"/>
      <c r="D68" s="806"/>
      <c r="E68" s="806"/>
      <c r="F68" s="806"/>
      <c r="G68" s="582"/>
      <c r="H68" s="582"/>
      <c r="I68" s="582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  <c r="AH68" s="582"/>
      <c r="AI68" s="582"/>
      <c r="AJ68" s="582"/>
      <c r="AK68" s="582"/>
      <c r="AL68" s="582"/>
      <c r="AM68" s="582"/>
      <c r="AN68" s="582"/>
      <c r="AO68" s="582"/>
      <c r="AP68" s="582"/>
      <c r="AQ68" s="582"/>
      <c r="AR68" s="582"/>
      <c r="AS68" s="582"/>
      <c r="AT68" s="582"/>
      <c r="AU68" s="582"/>
      <c r="AV68" s="582"/>
      <c r="AW68" s="582"/>
      <c r="AX68" s="582"/>
      <c r="AY68" s="582"/>
    </row>
    <row r="69" spans="1:51" ht="12.75" customHeight="1">
      <c r="A69" s="582"/>
      <c r="B69" s="582"/>
      <c r="C69" s="582"/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  <c r="O69" s="582"/>
      <c r="P69" s="582"/>
      <c r="Q69" s="582"/>
      <c r="R69" s="582"/>
      <c r="S69" s="582"/>
      <c r="T69" s="582"/>
      <c r="U69" s="582"/>
      <c r="V69" s="582"/>
      <c r="W69" s="582"/>
      <c r="X69" s="582"/>
      <c r="Y69" s="582"/>
      <c r="Z69" s="582"/>
      <c r="AA69" s="582"/>
      <c r="AB69" s="582"/>
      <c r="AC69" s="582"/>
      <c r="AD69" s="582"/>
      <c r="AE69" s="582"/>
      <c r="AF69" s="582"/>
      <c r="AG69" s="582"/>
      <c r="AH69" s="582"/>
      <c r="AI69" s="582"/>
      <c r="AJ69" s="582"/>
      <c r="AK69" s="582"/>
      <c r="AL69" s="582"/>
      <c r="AM69" s="582"/>
      <c r="AN69" s="582"/>
      <c r="AO69" s="582"/>
      <c r="AP69" s="582"/>
      <c r="AQ69" s="582"/>
      <c r="AR69" s="582"/>
      <c r="AS69" s="582"/>
      <c r="AT69" s="582"/>
      <c r="AU69" s="582"/>
      <c r="AV69" s="582"/>
      <c r="AW69" s="582"/>
      <c r="AX69" s="582"/>
      <c r="AY69" s="582"/>
    </row>
    <row r="70" spans="1:51" ht="12.75" customHeight="1">
      <c r="A70" s="582"/>
      <c r="B70" s="582"/>
      <c r="C70" s="582"/>
      <c r="D70" s="582"/>
      <c r="E70" s="582"/>
      <c r="F70" s="582"/>
      <c r="G70" s="582"/>
      <c r="H70" s="582"/>
      <c r="I70" s="582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  <c r="AA70" s="582"/>
      <c r="AB70" s="582"/>
      <c r="AC70" s="582"/>
      <c r="AD70" s="582"/>
      <c r="AE70" s="582"/>
      <c r="AF70" s="582"/>
      <c r="AG70" s="582"/>
      <c r="AH70" s="582"/>
      <c r="AI70" s="582"/>
      <c r="AJ70" s="582"/>
      <c r="AK70" s="582"/>
      <c r="AL70" s="582"/>
      <c r="AM70" s="582"/>
      <c r="AN70" s="582"/>
      <c r="AO70" s="582"/>
      <c r="AP70" s="582"/>
      <c r="AQ70" s="582"/>
      <c r="AR70" s="582"/>
      <c r="AS70" s="582"/>
      <c r="AT70" s="582"/>
      <c r="AU70" s="582"/>
      <c r="AV70" s="582"/>
      <c r="AW70" s="582"/>
      <c r="AX70" s="582"/>
      <c r="AY70" s="582"/>
    </row>
    <row r="71" spans="1:51" ht="12.75" customHeight="1">
      <c r="A71" s="582"/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  <c r="AA71" s="582"/>
      <c r="AB71" s="582"/>
      <c r="AC71" s="582"/>
      <c r="AD71" s="582"/>
      <c r="AE71" s="582"/>
      <c r="AF71" s="582"/>
      <c r="AG71" s="582"/>
      <c r="AH71" s="582"/>
      <c r="AI71" s="582"/>
      <c r="AJ71" s="582"/>
      <c r="AK71" s="582"/>
      <c r="AL71" s="582"/>
      <c r="AM71" s="582"/>
      <c r="AN71" s="582"/>
      <c r="AO71" s="582"/>
      <c r="AP71" s="582"/>
      <c r="AQ71" s="582"/>
      <c r="AR71" s="582"/>
      <c r="AS71" s="582"/>
      <c r="AT71" s="582"/>
      <c r="AU71" s="582"/>
      <c r="AV71" s="582"/>
      <c r="AW71" s="582"/>
      <c r="AX71" s="582"/>
      <c r="AY71" s="582"/>
    </row>
    <row r="72" spans="1:51" ht="12.75" customHeight="1">
      <c r="A72" s="582"/>
      <c r="B72" s="582"/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  <c r="AH72" s="582"/>
      <c r="AI72" s="582"/>
      <c r="AJ72" s="582"/>
      <c r="AK72" s="582"/>
      <c r="AL72" s="582"/>
      <c r="AM72" s="582"/>
      <c r="AN72" s="582"/>
      <c r="AO72" s="582"/>
      <c r="AP72" s="582"/>
      <c r="AQ72" s="582"/>
      <c r="AR72" s="582"/>
      <c r="AS72" s="582"/>
      <c r="AT72" s="582"/>
      <c r="AU72" s="582"/>
      <c r="AV72" s="582"/>
      <c r="AW72" s="582"/>
      <c r="AX72" s="582"/>
      <c r="AY72" s="582"/>
    </row>
    <row r="73" spans="1:51" ht="12.75" customHeight="1">
      <c r="A73" s="582"/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  <c r="AR73" s="582"/>
      <c r="AS73" s="582"/>
      <c r="AT73" s="582"/>
      <c r="AU73" s="582"/>
      <c r="AV73" s="582"/>
      <c r="AW73" s="582"/>
      <c r="AX73" s="582"/>
      <c r="AY73" s="582"/>
    </row>
    <row r="74" spans="1:51" ht="12.75" customHeight="1">
      <c r="A74" s="582"/>
      <c r="B74" s="582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582"/>
      <c r="AM74" s="582"/>
      <c r="AN74" s="582"/>
      <c r="AO74" s="582"/>
      <c r="AP74" s="582"/>
      <c r="AQ74" s="582"/>
      <c r="AR74" s="582"/>
      <c r="AS74" s="582"/>
      <c r="AT74" s="582"/>
      <c r="AU74" s="582"/>
      <c r="AV74" s="582"/>
      <c r="AW74" s="582"/>
      <c r="AX74" s="582"/>
      <c r="AY74" s="582"/>
    </row>
    <row r="75" spans="1:51" ht="12.75" customHeight="1">
      <c r="A75" s="582"/>
      <c r="B75" s="582"/>
      <c r="C75" s="582"/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  <c r="AH75" s="582"/>
      <c r="AI75" s="582"/>
      <c r="AJ75" s="582"/>
      <c r="AK75" s="582"/>
      <c r="AL75" s="582"/>
      <c r="AM75" s="582"/>
      <c r="AN75" s="582"/>
      <c r="AO75" s="582"/>
      <c r="AP75" s="582"/>
      <c r="AQ75" s="582"/>
      <c r="AR75" s="582"/>
      <c r="AS75" s="582"/>
      <c r="AT75" s="582"/>
      <c r="AU75" s="582"/>
      <c r="AV75" s="582"/>
      <c r="AW75" s="582"/>
      <c r="AX75" s="582"/>
      <c r="AY75" s="582"/>
    </row>
    <row r="76" spans="1:51" ht="12.75" customHeight="1">
      <c r="A76" s="582"/>
      <c r="B76" s="582"/>
      <c r="C76" s="582"/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82"/>
      <c r="AD76" s="582"/>
      <c r="AE76" s="582"/>
      <c r="AF76" s="582"/>
      <c r="AG76" s="582"/>
      <c r="AH76" s="582"/>
      <c r="AI76" s="582"/>
      <c r="AJ76" s="582"/>
      <c r="AK76" s="582"/>
      <c r="AL76" s="582"/>
      <c r="AM76" s="582"/>
      <c r="AN76" s="582"/>
      <c r="AO76" s="582"/>
      <c r="AP76" s="582"/>
      <c r="AQ76" s="582"/>
      <c r="AR76" s="582"/>
      <c r="AS76" s="582"/>
      <c r="AT76" s="582"/>
      <c r="AU76" s="582"/>
      <c r="AV76" s="582"/>
      <c r="AW76" s="582"/>
      <c r="AX76" s="582"/>
      <c r="AY76" s="582"/>
    </row>
    <row r="77" spans="1:51" ht="12.75" customHeight="1">
      <c r="A77" s="582"/>
      <c r="B77" s="582"/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  <c r="AA77" s="582"/>
      <c r="AB77" s="582"/>
      <c r="AC77" s="582"/>
      <c r="AD77" s="582"/>
      <c r="AE77" s="582"/>
      <c r="AF77" s="582"/>
      <c r="AG77" s="582"/>
      <c r="AH77" s="582"/>
      <c r="AI77" s="582"/>
      <c r="AJ77" s="582"/>
      <c r="AK77" s="582"/>
      <c r="AL77" s="582"/>
      <c r="AM77" s="582"/>
      <c r="AN77" s="582"/>
      <c r="AO77" s="582"/>
      <c r="AP77" s="582"/>
      <c r="AQ77" s="582"/>
      <c r="AR77" s="582"/>
      <c r="AS77" s="582"/>
      <c r="AT77" s="582"/>
      <c r="AU77" s="582"/>
      <c r="AV77" s="582"/>
      <c r="AW77" s="582"/>
      <c r="AX77" s="582"/>
      <c r="AY77" s="582"/>
    </row>
    <row r="78" spans="1:51" ht="12.75" customHeight="1">
      <c r="A78" s="582"/>
      <c r="B78" s="582"/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2"/>
      <c r="AE78" s="582"/>
      <c r="AF78" s="582"/>
      <c r="AG78" s="582"/>
      <c r="AH78" s="582"/>
      <c r="AI78" s="582"/>
      <c r="AJ78" s="582"/>
      <c r="AK78" s="582"/>
      <c r="AL78" s="582"/>
      <c r="AM78" s="582"/>
      <c r="AN78" s="582"/>
      <c r="AO78" s="582"/>
      <c r="AP78" s="582"/>
      <c r="AQ78" s="582"/>
      <c r="AR78" s="582"/>
      <c r="AS78" s="582"/>
      <c r="AT78" s="582"/>
      <c r="AU78" s="582"/>
      <c r="AV78" s="582"/>
      <c r="AW78" s="582"/>
      <c r="AX78" s="582"/>
      <c r="AY78" s="582"/>
    </row>
    <row r="79" spans="1:51" ht="12.75" customHeight="1">
      <c r="A79" s="582"/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  <c r="AH79" s="582"/>
      <c r="AI79" s="582"/>
      <c r="AJ79" s="582"/>
      <c r="AK79" s="582"/>
      <c r="AL79" s="582"/>
      <c r="AM79" s="582"/>
      <c r="AN79" s="582"/>
      <c r="AO79" s="582"/>
      <c r="AP79" s="582"/>
      <c r="AQ79" s="582"/>
      <c r="AR79" s="582"/>
      <c r="AS79" s="582"/>
      <c r="AT79" s="582"/>
      <c r="AU79" s="582"/>
      <c r="AV79" s="582"/>
      <c r="AW79" s="582"/>
      <c r="AX79" s="582"/>
      <c r="AY79" s="582"/>
    </row>
    <row r="80" spans="1:51" ht="12.75" customHeight="1">
      <c r="A80" s="582"/>
      <c r="B80" s="582"/>
      <c r="C80" s="582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  <c r="AA80" s="582"/>
      <c r="AB80" s="582"/>
      <c r="AC80" s="582"/>
      <c r="AD80" s="582"/>
      <c r="AE80" s="582"/>
      <c r="AF80" s="582"/>
      <c r="AG80" s="582"/>
      <c r="AH80" s="582"/>
      <c r="AI80" s="582"/>
      <c r="AJ80" s="582"/>
      <c r="AK80" s="582"/>
      <c r="AL80" s="582"/>
      <c r="AM80" s="582"/>
      <c r="AN80" s="582"/>
      <c r="AO80" s="582"/>
      <c r="AP80" s="582"/>
      <c r="AQ80" s="582"/>
      <c r="AR80" s="582"/>
      <c r="AS80" s="582"/>
      <c r="AT80" s="582"/>
      <c r="AU80" s="582"/>
      <c r="AV80" s="582"/>
      <c r="AW80" s="582"/>
      <c r="AX80" s="582"/>
      <c r="AY80" s="582"/>
    </row>
    <row r="81" spans="1:51" ht="12.75" customHeight="1">
      <c r="A81" s="582"/>
      <c r="B81" s="582"/>
      <c r="C81" s="582"/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  <c r="AA81" s="582"/>
      <c r="AB81" s="582"/>
      <c r="AC81" s="582"/>
      <c r="AD81" s="582"/>
      <c r="AE81" s="582"/>
      <c r="AF81" s="582"/>
      <c r="AG81" s="582"/>
      <c r="AH81" s="582"/>
      <c r="AI81" s="582"/>
      <c r="AJ81" s="582"/>
      <c r="AK81" s="582"/>
      <c r="AL81" s="582"/>
      <c r="AM81" s="582"/>
      <c r="AN81" s="582"/>
      <c r="AO81" s="582"/>
      <c r="AP81" s="582"/>
      <c r="AQ81" s="582"/>
      <c r="AR81" s="582"/>
      <c r="AS81" s="582"/>
      <c r="AT81" s="582"/>
      <c r="AU81" s="582"/>
      <c r="AV81" s="582"/>
      <c r="AW81" s="582"/>
      <c r="AX81" s="582"/>
      <c r="AY81" s="582"/>
    </row>
    <row r="82" spans="1:51" ht="12.75" customHeight="1">
      <c r="A82" s="582"/>
      <c r="B82" s="582"/>
      <c r="C82" s="582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  <c r="AA82" s="582"/>
      <c r="AB82" s="582"/>
      <c r="AC82" s="582"/>
      <c r="AD82" s="582"/>
      <c r="AE82" s="582"/>
      <c r="AF82" s="582"/>
      <c r="AG82" s="582"/>
      <c r="AH82" s="582"/>
      <c r="AI82" s="582"/>
      <c r="AJ82" s="582"/>
      <c r="AK82" s="582"/>
      <c r="AL82" s="582"/>
      <c r="AM82" s="582"/>
      <c r="AN82" s="582"/>
      <c r="AO82" s="582"/>
      <c r="AP82" s="582"/>
      <c r="AQ82" s="582"/>
      <c r="AR82" s="582"/>
      <c r="AS82" s="582"/>
      <c r="AT82" s="582"/>
      <c r="AU82" s="582"/>
      <c r="AV82" s="582"/>
      <c r="AW82" s="582"/>
      <c r="AX82" s="582"/>
      <c r="AY82" s="582"/>
    </row>
    <row r="83" spans="1:51" ht="12.75" customHeight="1">
      <c r="A83" s="582"/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  <c r="AA83" s="582"/>
      <c r="AB83" s="582"/>
      <c r="AC83" s="582"/>
      <c r="AD83" s="582"/>
      <c r="AE83" s="582"/>
      <c r="AF83" s="582"/>
      <c r="AG83" s="582"/>
      <c r="AH83" s="582"/>
      <c r="AI83" s="582"/>
      <c r="AJ83" s="582"/>
      <c r="AK83" s="582"/>
      <c r="AL83" s="582"/>
      <c r="AM83" s="582"/>
      <c r="AN83" s="582"/>
      <c r="AO83" s="582"/>
      <c r="AP83" s="582"/>
      <c r="AQ83" s="582"/>
      <c r="AR83" s="582"/>
      <c r="AS83" s="582"/>
      <c r="AT83" s="582"/>
      <c r="AU83" s="582"/>
      <c r="AV83" s="582"/>
      <c r="AW83" s="582"/>
      <c r="AX83" s="582"/>
      <c r="AY83" s="582"/>
    </row>
    <row r="84" spans="1:51" ht="12.75" customHeight="1">
      <c r="A84" s="582"/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  <c r="AA84" s="582"/>
      <c r="AB84" s="582"/>
      <c r="AC84" s="582"/>
      <c r="AD84" s="582"/>
      <c r="AE84" s="582"/>
      <c r="AF84" s="582"/>
      <c r="AG84" s="582"/>
      <c r="AH84" s="582"/>
      <c r="AI84" s="582"/>
      <c r="AJ84" s="582"/>
      <c r="AK84" s="582"/>
      <c r="AL84" s="582"/>
      <c r="AM84" s="582"/>
      <c r="AN84" s="582"/>
      <c r="AO84" s="582"/>
      <c r="AP84" s="582"/>
      <c r="AQ84" s="582"/>
      <c r="AR84" s="582"/>
      <c r="AS84" s="582"/>
      <c r="AT84" s="582"/>
      <c r="AU84" s="582"/>
      <c r="AV84" s="582"/>
      <c r="AW84" s="582"/>
      <c r="AX84" s="582"/>
      <c r="AY84" s="582"/>
    </row>
    <row r="85" spans="1:51" ht="12.75" customHeight="1">
      <c r="A85" s="582"/>
      <c r="B85" s="582"/>
      <c r="C85" s="582"/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  <c r="AA85" s="582"/>
      <c r="AB85" s="582"/>
      <c r="AC85" s="582"/>
      <c r="AD85" s="582"/>
      <c r="AE85" s="582"/>
      <c r="AF85" s="582"/>
      <c r="AG85" s="582"/>
      <c r="AH85" s="582"/>
      <c r="AI85" s="582"/>
      <c r="AJ85" s="582"/>
      <c r="AK85" s="582"/>
      <c r="AL85" s="582"/>
      <c r="AM85" s="582"/>
      <c r="AN85" s="582"/>
      <c r="AO85" s="582"/>
      <c r="AP85" s="582"/>
      <c r="AQ85" s="582"/>
      <c r="AR85" s="582"/>
      <c r="AS85" s="582"/>
      <c r="AT85" s="582"/>
      <c r="AU85" s="582"/>
      <c r="AV85" s="582"/>
      <c r="AW85" s="582"/>
      <c r="AX85" s="582"/>
      <c r="AY85" s="582"/>
    </row>
    <row r="86" spans="1:51" ht="12.75" customHeight="1">
      <c r="A86" s="582"/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582"/>
      <c r="AM86" s="582"/>
      <c r="AN86" s="582"/>
      <c r="AO86" s="582"/>
      <c r="AP86" s="582"/>
      <c r="AQ86" s="582"/>
      <c r="AR86" s="582"/>
      <c r="AS86" s="582"/>
      <c r="AT86" s="582"/>
      <c r="AU86" s="582"/>
      <c r="AV86" s="582"/>
      <c r="AW86" s="582"/>
      <c r="AX86" s="582"/>
      <c r="AY86" s="582"/>
    </row>
    <row r="87" spans="1:51" ht="12.75" customHeight="1">
      <c r="A87" s="582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  <c r="AH87" s="582"/>
      <c r="AI87" s="582"/>
      <c r="AJ87" s="582"/>
      <c r="AK87" s="582"/>
      <c r="AL87" s="582"/>
      <c r="AM87" s="582"/>
      <c r="AN87" s="582"/>
      <c r="AO87" s="582"/>
      <c r="AP87" s="582"/>
      <c r="AQ87" s="582"/>
      <c r="AR87" s="582"/>
      <c r="AS87" s="582"/>
      <c r="AT87" s="582"/>
      <c r="AU87" s="582"/>
      <c r="AV87" s="582"/>
      <c r="AW87" s="582"/>
      <c r="AX87" s="582"/>
      <c r="AY87" s="582"/>
    </row>
    <row r="88" spans="1:51" ht="12.75" customHeight="1">
      <c r="A88" s="582"/>
      <c r="B88" s="582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/>
      <c r="AB88" s="582"/>
      <c r="AC88" s="582"/>
      <c r="AD88" s="582"/>
      <c r="AE88" s="582"/>
      <c r="AF88" s="582"/>
      <c r="AG88" s="582"/>
      <c r="AH88" s="582"/>
      <c r="AI88" s="582"/>
      <c r="AJ88" s="582"/>
      <c r="AK88" s="582"/>
      <c r="AL88" s="582"/>
      <c r="AM88" s="582"/>
      <c r="AN88" s="582"/>
      <c r="AO88" s="582"/>
      <c r="AP88" s="582"/>
      <c r="AQ88" s="582"/>
      <c r="AR88" s="582"/>
      <c r="AS88" s="582"/>
      <c r="AT88" s="582"/>
      <c r="AU88" s="582"/>
      <c r="AV88" s="582"/>
      <c r="AW88" s="582"/>
      <c r="AX88" s="582"/>
      <c r="AY88" s="582"/>
    </row>
    <row r="89" spans="1:51" ht="12.75" customHeight="1">
      <c r="A89" s="582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2"/>
      <c r="AG89" s="582"/>
      <c r="AH89" s="582"/>
      <c r="AI89" s="582"/>
      <c r="AJ89" s="582"/>
      <c r="AK89" s="582"/>
      <c r="AL89" s="582"/>
      <c r="AM89" s="582"/>
      <c r="AN89" s="582"/>
      <c r="AO89" s="582"/>
      <c r="AP89" s="582"/>
      <c r="AQ89" s="582"/>
      <c r="AR89" s="582"/>
      <c r="AS89" s="582"/>
      <c r="AT89" s="582"/>
      <c r="AU89" s="582"/>
      <c r="AV89" s="582"/>
      <c r="AW89" s="582"/>
      <c r="AX89" s="582"/>
      <c r="AY89" s="582"/>
    </row>
    <row r="90" spans="1:51" ht="12.75" customHeight="1">
      <c r="A90" s="582"/>
      <c r="B90" s="582"/>
      <c r="C90" s="582"/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  <c r="AA90" s="582"/>
      <c r="AB90" s="582"/>
      <c r="AC90" s="582"/>
      <c r="AD90" s="582"/>
      <c r="AE90" s="582"/>
      <c r="AF90" s="582"/>
      <c r="AG90" s="582"/>
      <c r="AH90" s="582"/>
      <c r="AI90" s="582"/>
      <c r="AJ90" s="582"/>
      <c r="AK90" s="582"/>
      <c r="AL90" s="582"/>
      <c r="AM90" s="582"/>
      <c r="AN90" s="582"/>
      <c r="AO90" s="582"/>
      <c r="AP90" s="582"/>
      <c r="AQ90" s="582"/>
      <c r="AR90" s="582"/>
      <c r="AS90" s="582"/>
      <c r="AT90" s="582"/>
      <c r="AU90" s="582"/>
      <c r="AV90" s="582"/>
      <c r="AW90" s="582"/>
      <c r="AX90" s="582"/>
      <c r="AY90" s="582"/>
    </row>
    <row r="91" spans="1:51" ht="12.75" customHeight="1">
      <c r="A91" s="582"/>
      <c r="B91" s="582"/>
      <c r="C91" s="582"/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  <c r="AA91" s="582"/>
      <c r="AB91" s="582"/>
      <c r="AC91" s="582"/>
      <c r="AD91" s="582"/>
      <c r="AE91" s="582"/>
      <c r="AF91" s="582"/>
      <c r="AG91" s="582"/>
      <c r="AH91" s="582"/>
      <c r="AI91" s="582"/>
      <c r="AJ91" s="582"/>
      <c r="AK91" s="582"/>
      <c r="AL91" s="582"/>
      <c r="AM91" s="582"/>
      <c r="AN91" s="582"/>
      <c r="AO91" s="582"/>
      <c r="AP91" s="582"/>
      <c r="AQ91" s="582"/>
      <c r="AR91" s="582"/>
      <c r="AS91" s="582"/>
      <c r="AT91" s="582"/>
      <c r="AU91" s="582"/>
      <c r="AV91" s="582"/>
      <c r="AW91" s="582"/>
      <c r="AX91" s="582"/>
      <c r="AY91" s="582"/>
    </row>
    <row r="92" spans="1:51" ht="12.75" customHeight="1">
      <c r="A92" s="582"/>
      <c r="B92" s="582"/>
      <c r="C92" s="582"/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  <c r="AA92" s="582"/>
      <c r="AB92" s="582"/>
      <c r="AC92" s="582"/>
      <c r="AD92" s="582"/>
      <c r="AE92" s="582"/>
      <c r="AF92" s="582"/>
      <c r="AG92" s="582"/>
      <c r="AH92" s="582"/>
      <c r="AI92" s="582"/>
      <c r="AJ92" s="582"/>
      <c r="AK92" s="582"/>
      <c r="AL92" s="582"/>
      <c r="AM92" s="582"/>
      <c r="AN92" s="582"/>
      <c r="AO92" s="582"/>
      <c r="AP92" s="582"/>
      <c r="AQ92" s="582"/>
      <c r="AR92" s="582"/>
      <c r="AS92" s="582"/>
      <c r="AT92" s="582"/>
      <c r="AU92" s="582"/>
      <c r="AV92" s="582"/>
      <c r="AW92" s="582"/>
      <c r="AX92" s="582"/>
      <c r="AY92" s="582"/>
    </row>
    <row r="93" spans="1:51" ht="12.75" customHeight="1">
      <c r="A93" s="582"/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  <c r="AH93" s="582"/>
      <c r="AI93" s="582"/>
      <c r="AJ93" s="582"/>
      <c r="AK93" s="582"/>
      <c r="AL93" s="582"/>
      <c r="AM93" s="582"/>
      <c r="AN93" s="582"/>
      <c r="AO93" s="582"/>
      <c r="AP93" s="582"/>
      <c r="AQ93" s="582"/>
      <c r="AR93" s="582"/>
      <c r="AS93" s="582"/>
      <c r="AT93" s="582"/>
      <c r="AU93" s="582"/>
      <c r="AV93" s="582"/>
      <c r="AW93" s="582"/>
      <c r="AX93" s="582"/>
      <c r="AY93" s="582"/>
    </row>
    <row r="94" spans="1:51" ht="12.75" customHeight="1">
      <c r="A94" s="582"/>
      <c r="B94" s="582"/>
      <c r="C94" s="582"/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  <c r="AA94" s="582"/>
      <c r="AB94" s="582"/>
      <c r="AC94" s="582"/>
      <c r="AD94" s="582"/>
      <c r="AE94" s="582"/>
      <c r="AF94" s="582"/>
      <c r="AG94" s="582"/>
      <c r="AH94" s="582"/>
      <c r="AI94" s="582"/>
      <c r="AJ94" s="582"/>
      <c r="AK94" s="582"/>
      <c r="AL94" s="582"/>
      <c r="AM94" s="582"/>
      <c r="AN94" s="582"/>
      <c r="AO94" s="582"/>
      <c r="AP94" s="582"/>
      <c r="AQ94" s="582"/>
      <c r="AR94" s="582"/>
      <c r="AS94" s="582"/>
      <c r="AT94" s="582"/>
      <c r="AU94" s="582"/>
      <c r="AV94" s="582"/>
      <c r="AW94" s="582"/>
      <c r="AX94" s="582"/>
      <c r="AY94" s="582"/>
    </row>
    <row r="95" spans="1:51" ht="12.75" customHeight="1">
      <c r="A95" s="582"/>
      <c r="B95" s="582"/>
      <c r="C95" s="582"/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  <c r="AA95" s="582"/>
      <c r="AB95" s="582"/>
      <c r="AC95" s="582"/>
      <c r="AD95" s="582"/>
      <c r="AE95" s="582"/>
      <c r="AF95" s="582"/>
      <c r="AG95" s="582"/>
      <c r="AH95" s="582"/>
      <c r="AI95" s="582"/>
      <c r="AJ95" s="582"/>
      <c r="AK95" s="582"/>
      <c r="AL95" s="582"/>
      <c r="AM95" s="582"/>
      <c r="AN95" s="582"/>
      <c r="AO95" s="582"/>
      <c r="AP95" s="582"/>
      <c r="AQ95" s="582"/>
      <c r="AR95" s="582"/>
      <c r="AS95" s="582"/>
      <c r="AT95" s="582"/>
      <c r="AU95" s="582"/>
      <c r="AV95" s="582"/>
      <c r="AW95" s="582"/>
      <c r="AX95" s="582"/>
      <c r="AY95" s="582"/>
    </row>
    <row r="96" spans="1:51" ht="12.75" customHeight="1">
      <c r="A96" s="582"/>
      <c r="B96" s="582"/>
      <c r="C96" s="582"/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82"/>
      <c r="AD96" s="582"/>
      <c r="AE96" s="582"/>
      <c r="AF96" s="582"/>
      <c r="AG96" s="582"/>
      <c r="AH96" s="582"/>
      <c r="AI96" s="582"/>
      <c r="AJ96" s="582"/>
      <c r="AK96" s="582"/>
      <c r="AL96" s="582"/>
      <c r="AM96" s="582"/>
      <c r="AN96" s="582"/>
      <c r="AO96" s="582"/>
      <c r="AP96" s="582"/>
      <c r="AQ96" s="582"/>
      <c r="AR96" s="582"/>
      <c r="AS96" s="582"/>
      <c r="AT96" s="582"/>
      <c r="AU96" s="582"/>
      <c r="AV96" s="582"/>
      <c r="AW96" s="582"/>
      <c r="AX96" s="582"/>
      <c r="AY96" s="582"/>
    </row>
    <row r="97" spans="1:51" ht="12.75" customHeight="1">
      <c r="A97" s="582"/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82"/>
      <c r="AD97" s="582"/>
      <c r="AE97" s="582"/>
      <c r="AF97" s="582"/>
      <c r="AG97" s="582"/>
      <c r="AH97" s="582"/>
      <c r="AI97" s="582"/>
      <c r="AJ97" s="582"/>
      <c r="AK97" s="582"/>
      <c r="AL97" s="582"/>
      <c r="AM97" s="582"/>
      <c r="AN97" s="582"/>
      <c r="AO97" s="582"/>
      <c r="AP97" s="582"/>
      <c r="AQ97" s="582"/>
      <c r="AR97" s="582"/>
      <c r="AS97" s="582"/>
      <c r="AT97" s="582"/>
      <c r="AU97" s="582"/>
      <c r="AV97" s="582"/>
      <c r="AW97" s="582"/>
      <c r="AX97" s="582"/>
      <c r="AY97" s="582"/>
    </row>
    <row r="98" spans="1:51" ht="12.75" customHeight="1">
      <c r="A98" s="582"/>
      <c r="B98" s="582"/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82"/>
      <c r="AD98" s="582"/>
      <c r="AE98" s="582"/>
      <c r="AF98" s="582"/>
      <c r="AG98" s="582"/>
      <c r="AH98" s="582"/>
      <c r="AI98" s="582"/>
      <c r="AJ98" s="582"/>
      <c r="AK98" s="582"/>
      <c r="AL98" s="582"/>
      <c r="AM98" s="582"/>
      <c r="AN98" s="582"/>
      <c r="AO98" s="582"/>
      <c r="AP98" s="582"/>
      <c r="AQ98" s="582"/>
      <c r="AR98" s="582"/>
      <c r="AS98" s="582"/>
      <c r="AT98" s="582"/>
      <c r="AU98" s="582"/>
      <c r="AV98" s="582"/>
      <c r="AW98" s="582"/>
      <c r="AX98" s="582"/>
      <c r="AY98" s="582"/>
    </row>
    <row r="99" spans="1:51" ht="12.75" customHeight="1">
      <c r="A99" s="582"/>
      <c r="B99" s="582"/>
      <c r="C99" s="582"/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82"/>
      <c r="AD99" s="582"/>
      <c r="AE99" s="582"/>
      <c r="AF99" s="582"/>
      <c r="AG99" s="582"/>
      <c r="AH99" s="582"/>
      <c r="AI99" s="582"/>
      <c r="AJ99" s="582"/>
      <c r="AK99" s="582"/>
      <c r="AL99" s="582"/>
      <c r="AM99" s="582"/>
      <c r="AN99" s="582"/>
      <c r="AO99" s="582"/>
      <c r="AP99" s="582"/>
      <c r="AQ99" s="582"/>
      <c r="AR99" s="582"/>
      <c r="AS99" s="582"/>
      <c r="AT99" s="582"/>
      <c r="AU99" s="582"/>
      <c r="AV99" s="582"/>
      <c r="AW99" s="582"/>
      <c r="AX99" s="582"/>
      <c r="AY99" s="582"/>
    </row>
    <row r="100" spans="1:51" ht="12.75" customHeight="1">
      <c r="A100" s="582"/>
      <c r="B100" s="582"/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  <c r="AA100" s="582"/>
      <c r="AB100" s="582"/>
      <c r="AC100" s="582"/>
      <c r="AD100" s="582"/>
      <c r="AE100" s="582"/>
      <c r="AF100" s="582"/>
      <c r="AG100" s="582"/>
      <c r="AH100" s="582"/>
      <c r="AI100" s="582"/>
      <c r="AJ100" s="582"/>
      <c r="AK100" s="582"/>
      <c r="AL100" s="582"/>
      <c r="AM100" s="582"/>
      <c r="AN100" s="582"/>
      <c r="AO100" s="582"/>
      <c r="AP100" s="582"/>
      <c r="AQ100" s="582"/>
      <c r="AR100" s="582"/>
      <c r="AS100" s="582"/>
      <c r="AT100" s="582"/>
      <c r="AU100" s="582"/>
      <c r="AV100" s="582"/>
      <c r="AW100" s="582"/>
      <c r="AX100" s="582"/>
      <c r="AY100" s="582"/>
    </row>
    <row r="101" spans="1:51" ht="12.75" customHeight="1">
      <c r="A101" s="582"/>
      <c r="B101" s="582"/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  <c r="AA101" s="582"/>
      <c r="AB101" s="582"/>
      <c r="AC101" s="582"/>
      <c r="AD101" s="582"/>
      <c r="AE101" s="582"/>
      <c r="AF101" s="582"/>
      <c r="AG101" s="582"/>
      <c r="AH101" s="582"/>
      <c r="AI101" s="582"/>
      <c r="AJ101" s="582"/>
      <c r="AK101" s="582"/>
      <c r="AL101" s="582"/>
      <c r="AM101" s="582"/>
      <c r="AN101" s="582"/>
      <c r="AO101" s="582"/>
      <c r="AP101" s="582"/>
      <c r="AQ101" s="582"/>
      <c r="AR101" s="582"/>
      <c r="AS101" s="582"/>
      <c r="AT101" s="582"/>
      <c r="AU101" s="582"/>
      <c r="AV101" s="582"/>
      <c r="AW101" s="582"/>
      <c r="AX101" s="582"/>
      <c r="AY101" s="582"/>
    </row>
    <row r="102" spans="1:51" ht="12.75" customHeight="1">
      <c r="A102" s="582"/>
      <c r="B102" s="582"/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  <c r="AA102" s="582"/>
      <c r="AB102" s="582"/>
      <c r="AC102" s="582"/>
      <c r="AD102" s="582"/>
      <c r="AE102" s="582"/>
      <c r="AF102" s="582"/>
      <c r="AG102" s="582"/>
      <c r="AH102" s="582"/>
      <c r="AI102" s="582"/>
      <c r="AJ102" s="582"/>
      <c r="AK102" s="582"/>
      <c r="AL102" s="582"/>
      <c r="AM102" s="582"/>
      <c r="AN102" s="582"/>
      <c r="AO102" s="582"/>
      <c r="AP102" s="582"/>
      <c r="AQ102" s="582"/>
      <c r="AR102" s="582"/>
      <c r="AS102" s="582"/>
      <c r="AT102" s="582"/>
      <c r="AU102" s="582"/>
      <c r="AV102" s="582"/>
      <c r="AW102" s="582"/>
      <c r="AX102" s="582"/>
      <c r="AY102" s="582"/>
    </row>
    <row r="103" spans="1:51" ht="12.75" customHeight="1">
      <c r="A103" s="582"/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82"/>
      <c r="AD103" s="582"/>
      <c r="AE103" s="582"/>
      <c r="AF103" s="582"/>
      <c r="AG103" s="582"/>
      <c r="AH103" s="582"/>
      <c r="AI103" s="582"/>
      <c r="AJ103" s="582"/>
      <c r="AK103" s="582"/>
      <c r="AL103" s="582"/>
      <c r="AM103" s="582"/>
      <c r="AN103" s="582"/>
      <c r="AO103" s="582"/>
      <c r="AP103" s="582"/>
      <c r="AQ103" s="582"/>
      <c r="AR103" s="582"/>
      <c r="AS103" s="582"/>
      <c r="AT103" s="582"/>
      <c r="AU103" s="582"/>
      <c r="AV103" s="582"/>
      <c r="AW103" s="582"/>
      <c r="AX103" s="582"/>
      <c r="AY103" s="582"/>
    </row>
    <row r="104" spans="1:51" ht="12.75" customHeight="1">
      <c r="A104" s="582"/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  <c r="AA104" s="582"/>
      <c r="AB104" s="582"/>
      <c r="AC104" s="582"/>
      <c r="AD104" s="582"/>
      <c r="AE104" s="582"/>
      <c r="AF104" s="582"/>
      <c r="AG104" s="582"/>
      <c r="AH104" s="582"/>
      <c r="AI104" s="582"/>
      <c r="AJ104" s="582"/>
      <c r="AK104" s="582"/>
      <c r="AL104" s="582"/>
      <c r="AM104" s="582"/>
      <c r="AN104" s="582"/>
      <c r="AO104" s="582"/>
      <c r="AP104" s="582"/>
      <c r="AQ104" s="582"/>
      <c r="AR104" s="582"/>
      <c r="AS104" s="582"/>
      <c r="AT104" s="582"/>
      <c r="AU104" s="582"/>
      <c r="AV104" s="582"/>
      <c r="AW104" s="582"/>
      <c r="AX104" s="582"/>
      <c r="AY104" s="582"/>
    </row>
    <row r="105" spans="1:51" ht="12.75" customHeight="1">
      <c r="A105" s="582"/>
      <c r="B105" s="582"/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  <c r="AA105" s="582"/>
      <c r="AB105" s="582"/>
      <c r="AC105" s="582"/>
      <c r="AD105" s="582"/>
      <c r="AE105" s="582"/>
      <c r="AF105" s="582"/>
      <c r="AG105" s="582"/>
      <c r="AH105" s="582"/>
      <c r="AI105" s="582"/>
      <c r="AJ105" s="582"/>
      <c r="AK105" s="582"/>
      <c r="AL105" s="582"/>
      <c r="AM105" s="582"/>
      <c r="AN105" s="582"/>
      <c r="AO105" s="582"/>
      <c r="AP105" s="582"/>
      <c r="AQ105" s="582"/>
      <c r="AR105" s="582"/>
      <c r="AS105" s="582"/>
      <c r="AT105" s="582"/>
      <c r="AU105" s="582"/>
      <c r="AV105" s="582"/>
      <c r="AW105" s="582"/>
      <c r="AX105" s="582"/>
      <c r="AY105" s="582"/>
    </row>
    <row r="106" spans="1:51" ht="12.75" customHeight="1">
      <c r="A106" s="582"/>
      <c r="B106" s="582"/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  <c r="AA106" s="582"/>
      <c r="AB106" s="582"/>
      <c r="AC106" s="582"/>
      <c r="AD106" s="582"/>
      <c r="AE106" s="582"/>
      <c r="AF106" s="582"/>
      <c r="AG106" s="582"/>
      <c r="AH106" s="582"/>
      <c r="AI106" s="582"/>
      <c r="AJ106" s="582"/>
      <c r="AK106" s="582"/>
      <c r="AL106" s="582"/>
      <c r="AM106" s="582"/>
      <c r="AN106" s="582"/>
      <c r="AO106" s="582"/>
      <c r="AP106" s="582"/>
      <c r="AQ106" s="582"/>
      <c r="AR106" s="582"/>
      <c r="AS106" s="582"/>
      <c r="AT106" s="582"/>
      <c r="AU106" s="582"/>
      <c r="AV106" s="582"/>
      <c r="AW106" s="582"/>
      <c r="AX106" s="582"/>
      <c r="AY106" s="582"/>
    </row>
    <row r="107" spans="1:51" ht="12.75" customHeight="1">
      <c r="A107" s="582"/>
      <c r="B107" s="582"/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82"/>
      <c r="AD107" s="582"/>
      <c r="AE107" s="582"/>
      <c r="AF107" s="582"/>
      <c r="AG107" s="582"/>
      <c r="AH107" s="582"/>
      <c r="AI107" s="582"/>
      <c r="AJ107" s="582"/>
      <c r="AK107" s="582"/>
      <c r="AL107" s="582"/>
      <c r="AM107" s="582"/>
      <c r="AN107" s="582"/>
      <c r="AO107" s="582"/>
      <c r="AP107" s="582"/>
      <c r="AQ107" s="582"/>
      <c r="AR107" s="582"/>
      <c r="AS107" s="582"/>
      <c r="AT107" s="582"/>
      <c r="AU107" s="582"/>
      <c r="AV107" s="582"/>
      <c r="AW107" s="582"/>
      <c r="AX107" s="582"/>
      <c r="AY107" s="582"/>
    </row>
    <row r="108" spans="1:51" ht="12.75" customHeight="1">
      <c r="A108" s="582"/>
      <c r="B108" s="582"/>
      <c r="C108" s="582"/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  <c r="AA108" s="582"/>
      <c r="AB108" s="582"/>
      <c r="AC108" s="582"/>
      <c r="AD108" s="582"/>
      <c r="AE108" s="582"/>
      <c r="AF108" s="582"/>
      <c r="AG108" s="582"/>
      <c r="AH108" s="582"/>
      <c r="AI108" s="582"/>
      <c r="AJ108" s="582"/>
      <c r="AK108" s="582"/>
      <c r="AL108" s="582"/>
      <c r="AM108" s="582"/>
      <c r="AN108" s="582"/>
      <c r="AO108" s="582"/>
      <c r="AP108" s="582"/>
      <c r="AQ108" s="582"/>
      <c r="AR108" s="582"/>
      <c r="AS108" s="582"/>
      <c r="AT108" s="582"/>
      <c r="AU108" s="582"/>
      <c r="AV108" s="582"/>
      <c r="AW108" s="582"/>
      <c r="AX108" s="582"/>
      <c r="AY108" s="582"/>
    </row>
    <row r="109" spans="1:51" ht="12.75" customHeight="1">
      <c r="A109" s="582"/>
      <c r="B109" s="582"/>
      <c r="C109" s="582"/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  <c r="AA109" s="582"/>
      <c r="AB109" s="582"/>
      <c r="AC109" s="582"/>
      <c r="AD109" s="582"/>
      <c r="AE109" s="582"/>
      <c r="AF109" s="582"/>
      <c r="AG109" s="582"/>
      <c r="AH109" s="582"/>
      <c r="AI109" s="582"/>
      <c r="AJ109" s="582"/>
      <c r="AK109" s="582"/>
      <c r="AL109" s="582"/>
      <c r="AM109" s="582"/>
      <c r="AN109" s="582"/>
      <c r="AO109" s="582"/>
      <c r="AP109" s="582"/>
      <c r="AQ109" s="582"/>
      <c r="AR109" s="582"/>
      <c r="AS109" s="582"/>
      <c r="AT109" s="582"/>
      <c r="AU109" s="582"/>
      <c r="AV109" s="582"/>
      <c r="AW109" s="582"/>
      <c r="AX109" s="582"/>
      <c r="AY109" s="582"/>
    </row>
    <row r="110" spans="1:51" ht="12.75" customHeight="1">
      <c r="A110" s="582"/>
      <c r="B110" s="582"/>
      <c r="C110" s="582"/>
      <c r="D110" s="582"/>
      <c r="E110" s="582"/>
      <c r="F110" s="58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  <c r="AA110" s="582"/>
      <c r="AB110" s="582"/>
      <c r="AC110" s="582"/>
      <c r="AD110" s="582"/>
      <c r="AE110" s="582"/>
      <c r="AF110" s="582"/>
      <c r="AG110" s="582"/>
      <c r="AH110" s="582"/>
      <c r="AI110" s="582"/>
      <c r="AJ110" s="582"/>
      <c r="AK110" s="582"/>
      <c r="AL110" s="582"/>
      <c r="AM110" s="582"/>
      <c r="AN110" s="582"/>
      <c r="AO110" s="582"/>
      <c r="AP110" s="582"/>
      <c r="AQ110" s="582"/>
      <c r="AR110" s="582"/>
      <c r="AS110" s="582"/>
      <c r="AT110" s="582"/>
      <c r="AU110" s="582"/>
      <c r="AV110" s="582"/>
      <c r="AW110" s="582"/>
      <c r="AX110" s="582"/>
      <c r="AY110" s="582"/>
    </row>
    <row r="111" spans="1:51" ht="12.75" customHeight="1">
      <c r="A111" s="582"/>
      <c r="B111" s="582"/>
      <c r="C111" s="582"/>
      <c r="D111" s="582"/>
      <c r="E111" s="582"/>
      <c r="F111" s="58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  <c r="AA111" s="582"/>
      <c r="AB111" s="582"/>
      <c r="AC111" s="582"/>
      <c r="AD111" s="582"/>
      <c r="AE111" s="582"/>
      <c r="AF111" s="582"/>
      <c r="AG111" s="582"/>
      <c r="AH111" s="582"/>
      <c r="AI111" s="582"/>
      <c r="AJ111" s="582"/>
      <c r="AK111" s="582"/>
      <c r="AL111" s="582"/>
      <c r="AM111" s="582"/>
      <c r="AN111" s="582"/>
      <c r="AO111" s="582"/>
      <c r="AP111" s="582"/>
      <c r="AQ111" s="582"/>
      <c r="AR111" s="582"/>
      <c r="AS111" s="582"/>
      <c r="AT111" s="582"/>
      <c r="AU111" s="582"/>
      <c r="AV111" s="582"/>
      <c r="AW111" s="582"/>
      <c r="AX111" s="582"/>
      <c r="AY111" s="582"/>
    </row>
    <row r="112" spans="1:51" ht="12.75" customHeight="1">
      <c r="A112" s="582"/>
      <c r="B112" s="582"/>
      <c r="C112" s="582"/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  <c r="AA112" s="582"/>
      <c r="AB112" s="582"/>
      <c r="AC112" s="582"/>
      <c r="AD112" s="582"/>
      <c r="AE112" s="582"/>
      <c r="AF112" s="582"/>
      <c r="AG112" s="582"/>
      <c r="AH112" s="582"/>
      <c r="AI112" s="582"/>
      <c r="AJ112" s="582"/>
      <c r="AK112" s="582"/>
      <c r="AL112" s="582"/>
      <c r="AM112" s="582"/>
      <c r="AN112" s="582"/>
      <c r="AO112" s="582"/>
      <c r="AP112" s="582"/>
      <c r="AQ112" s="582"/>
      <c r="AR112" s="582"/>
      <c r="AS112" s="582"/>
      <c r="AT112" s="582"/>
      <c r="AU112" s="582"/>
      <c r="AV112" s="582"/>
      <c r="AW112" s="582"/>
      <c r="AX112" s="582"/>
      <c r="AY112" s="582"/>
    </row>
    <row r="113" spans="1:51" ht="12.75" customHeight="1">
      <c r="A113" s="582"/>
      <c r="B113" s="582"/>
      <c r="C113" s="582"/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  <c r="AA113" s="582"/>
      <c r="AB113" s="582"/>
      <c r="AC113" s="582"/>
      <c r="AD113" s="582"/>
      <c r="AE113" s="582"/>
      <c r="AF113" s="582"/>
      <c r="AG113" s="582"/>
      <c r="AH113" s="582"/>
      <c r="AI113" s="582"/>
      <c r="AJ113" s="582"/>
      <c r="AK113" s="582"/>
      <c r="AL113" s="582"/>
      <c r="AM113" s="582"/>
      <c r="AN113" s="582"/>
      <c r="AO113" s="582"/>
      <c r="AP113" s="582"/>
      <c r="AQ113" s="582"/>
      <c r="AR113" s="582"/>
      <c r="AS113" s="582"/>
      <c r="AT113" s="582"/>
      <c r="AU113" s="582"/>
      <c r="AV113" s="582"/>
      <c r="AW113" s="582"/>
      <c r="AX113" s="582"/>
      <c r="AY113" s="582"/>
    </row>
    <row r="114" spans="1:51" ht="12.75" customHeight="1">
      <c r="A114" s="582"/>
      <c r="B114" s="582"/>
      <c r="C114" s="582"/>
      <c r="D114" s="582"/>
      <c r="E114" s="582"/>
      <c r="F114" s="582"/>
      <c r="G114" s="582"/>
      <c r="H114" s="582"/>
      <c r="I114" s="582"/>
      <c r="J114" s="582"/>
      <c r="K114" s="582"/>
      <c r="L114" s="582"/>
      <c r="M114" s="582"/>
      <c r="N114" s="582"/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  <c r="AA114" s="582"/>
      <c r="AB114" s="582"/>
      <c r="AC114" s="582"/>
      <c r="AD114" s="582"/>
      <c r="AE114" s="582"/>
      <c r="AF114" s="582"/>
      <c r="AG114" s="582"/>
      <c r="AH114" s="582"/>
      <c r="AI114" s="582"/>
      <c r="AJ114" s="582"/>
      <c r="AK114" s="582"/>
      <c r="AL114" s="582"/>
      <c r="AM114" s="582"/>
      <c r="AN114" s="582"/>
      <c r="AO114" s="582"/>
      <c r="AP114" s="582"/>
      <c r="AQ114" s="582"/>
      <c r="AR114" s="582"/>
      <c r="AS114" s="582"/>
      <c r="AT114" s="582"/>
      <c r="AU114" s="582"/>
      <c r="AV114" s="582"/>
      <c r="AW114" s="582"/>
      <c r="AX114" s="582"/>
      <c r="AY114" s="582"/>
    </row>
    <row r="115" spans="1:51" ht="12.75" customHeight="1">
      <c r="A115" s="582"/>
      <c r="B115" s="582"/>
      <c r="C115" s="582"/>
      <c r="D115" s="582"/>
      <c r="E115" s="582"/>
      <c r="F115" s="582"/>
      <c r="G115" s="582"/>
      <c r="H115" s="582"/>
      <c r="I115" s="582"/>
      <c r="J115" s="582"/>
      <c r="K115" s="582"/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  <c r="AA115" s="582"/>
      <c r="AB115" s="582"/>
      <c r="AC115" s="582"/>
      <c r="AD115" s="582"/>
      <c r="AE115" s="582"/>
      <c r="AF115" s="582"/>
      <c r="AG115" s="582"/>
      <c r="AH115" s="582"/>
      <c r="AI115" s="582"/>
      <c r="AJ115" s="582"/>
      <c r="AK115" s="582"/>
      <c r="AL115" s="582"/>
      <c r="AM115" s="582"/>
      <c r="AN115" s="582"/>
      <c r="AO115" s="582"/>
      <c r="AP115" s="582"/>
      <c r="AQ115" s="582"/>
      <c r="AR115" s="582"/>
      <c r="AS115" s="582"/>
      <c r="AT115" s="582"/>
      <c r="AU115" s="582"/>
      <c r="AV115" s="582"/>
      <c r="AW115" s="582"/>
      <c r="AX115" s="582"/>
      <c r="AY115" s="582"/>
    </row>
    <row r="116" spans="1:51" ht="12.75" customHeight="1">
      <c r="A116" s="582"/>
      <c r="B116" s="582"/>
      <c r="C116" s="582"/>
      <c r="D116" s="582"/>
      <c r="E116" s="582"/>
      <c r="F116" s="582"/>
      <c r="G116" s="582"/>
      <c r="H116" s="582"/>
      <c r="I116" s="582"/>
      <c r="J116" s="582"/>
      <c r="K116" s="582"/>
      <c r="L116" s="582"/>
      <c r="M116" s="582"/>
      <c r="N116" s="582"/>
      <c r="O116" s="582"/>
      <c r="P116" s="582"/>
      <c r="Q116" s="582"/>
      <c r="R116" s="582"/>
      <c r="S116" s="582"/>
      <c r="T116" s="582"/>
      <c r="U116" s="582"/>
      <c r="V116" s="582"/>
      <c r="W116" s="582"/>
      <c r="X116" s="582"/>
      <c r="Y116" s="582"/>
      <c r="Z116" s="582"/>
      <c r="AA116" s="582"/>
      <c r="AB116" s="582"/>
      <c r="AC116" s="582"/>
      <c r="AD116" s="582"/>
      <c r="AE116" s="582"/>
      <c r="AF116" s="582"/>
      <c r="AG116" s="582"/>
      <c r="AH116" s="582"/>
      <c r="AI116" s="582"/>
      <c r="AJ116" s="582"/>
      <c r="AK116" s="582"/>
      <c r="AL116" s="582"/>
      <c r="AM116" s="582"/>
      <c r="AN116" s="582"/>
      <c r="AO116" s="582"/>
      <c r="AP116" s="582"/>
      <c r="AQ116" s="582"/>
      <c r="AR116" s="582"/>
      <c r="AS116" s="582"/>
      <c r="AT116" s="582"/>
      <c r="AU116" s="582"/>
      <c r="AV116" s="582"/>
      <c r="AW116" s="582"/>
      <c r="AX116" s="582"/>
      <c r="AY116" s="582"/>
    </row>
    <row r="117" spans="1:51" ht="12.75" customHeight="1">
      <c r="A117" s="582"/>
      <c r="B117" s="582"/>
      <c r="C117" s="582"/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  <c r="Z117" s="582"/>
      <c r="AA117" s="582"/>
      <c r="AB117" s="582"/>
      <c r="AC117" s="582"/>
      <c r="AD117" s="582"/>
      <c r="AE117" s="582"/>
      <c r="AF117" s="582"/>
      <c r="AG117" s="582"/>
      <c r="AH117" s="582"/>
      <c r="AI117" s="582"/>
      <c r="AJ117" s="582"/>
      <c r="AK117" s="582"/>
      <c r="AL117" s="582"/>
      <c r="AM117" s="582"/>
      <c r="AN117" s="582"/>
      <c r="AO117" s="582"/>
      <c r="AP117" s="582"/>
      <c r="AQ117" s="582"/>
      <c r="AR117" s="582"/>
      <c r="AS117" s="582"/>
      <c r="AT117" s="582"/>
      <c r="AU117" s="582"/>
      <c r="AV117" s="582"/>
      <c r="AW117" s="582"/>
      <c r="AX117" s="582"/>
      <c r="AY117" s="582"/>
    </row>
    <row r="118" spans="1:51" ht="12.75" customHeight="1">
      <c r="A118" s="582"/>
      <c r="B118" s="582"/>
      <c r="C118" s="582"/>
      <c r="D118" s="582"/>
      <c r="E118" s="582"/>
      <c r="F118" s="582"/>
      <c r="G118" s="582"/>
      <c r="H118" s="582"/>
      <c r="I118" s="582"/>
      <c r="J118" s="582"/>
      <c r="K118" s="582"/>
      <c r="L118" s="582"/>
      <c r="M118" s="582"/>
      <c r="N118" s="582"/>
      <c r="O118" s="582"/>
      <c r="P118" s="582"/>
      <c r="Q118" s="582"/>
      <c r="R118" s="582"/>
      <c r="S118" s="582"/>
      <c r="T118" s="582"/>
      <c r="U118" s="582"/>
      <c r="V118" s="582"/>
      <c r="W118" s="582"/>
      <c r="X118" s="582"/>
      <c r="Y118" s="582"/>
      <c r="Z118" s="582"/>
      <c r="AA118" s="582"/>
      <c r="AB118" s="582"/>
      <c r="AC118" s="582"/>
      <c r="AD118" s="582"/>
      <c r="AE118" s="582"/>
      <c r="AF118" s="582"/>
      <c r="AG118" s="582"/>
      <c r="AH118" s="582"/>
      <c r="AI118" s="582"/>
      <c r="AJ118" s="582"/>
      <c r="AK118" s="582"/>
      <c r="AL118" s="582"/>
      <c r="AM118" s="582"/>
      <c r="AN118" s="582"/>
      <c r="AO118" s="582"/>
      <c r="AP118" s="582"/>
      <c r="AQ118" s="582"/>
      <c r="AR118" s="582"/>
      <c r="AS118" s="582"/>
      <c r="AT118" s="582"/>
      <c r="AU118" s="582"/>
      <c r="AV118" s="582"/>
      <c r="AW118" s="582"/>
      <c r="AX118" s="582"/>
      <c r="AY118" s="582"/>
    </row>
    <row r="119" spans="1:51" ht="12.75" customHeight="1">
      <c r="A119" s="582"/>
      <c r="B119" s="582"/>
      <c r="C119" s="582"/>
      <c r="D119" s="582"/>
      <c r="E119" s="582"/>
      <c r="F119" s="582"/>
      <c r="G119" s="582"/>
      <c r="H119" s="582"/>
      <c r="I119" s="582"/>
      <c r="J119" s="582"/>
      <c r="K119" s="582"/>
      <c r="L119" s="582"/>
      <c r="M119" s="582"/>
      <c r="N119" s="582"/>
      <c r="O119" s="582"/>
      <c r="P119" s="582"/>
      <c r="Q119" s="582"/>
      <c r="R119" s="582"/>
      <c r="S119" s="582"/>
      <c r="T119" s="582"/>
      <c r="U119" s="582"/>
      <c r="V119" s="582"/>
      <c r="W119" s="582"/>
      <c r="X119" s="582"/>
      <c r="Y119" s="582"/>
      <c r="Z119" s="582"/>
      <c r="AA119" s="582"/>
      <c r="AB119" s="582"/>
      <c r="AC119" s="582"/>
      <c r="AD119" s="582"/>
      <c r="AE119" s="582"/>
      <c r="AF119" s="582"/>
      <c r="AG119" s="582"/>
      <c r="AH119" s="582"/>
      <c r="AI119" s="582"/>
      <c r="AJ119" s="582"/>
      <c r="AK119" s="582"/>
      <c r="AL119" s="582"/>
      <c r="AM119" s="582"/>
      <c r="AN119" s="582"/>
      <c r="AO119" s="582"/>
      <c r="AP119" s="582"/>
      <c r="AQ119" s="582"/>
      <c r="AR119" s="582"/>
      <c r="AS119" s="582"/>
      <c r="AT119" s="582"/>
      <c r="AU119" s="582"/>
      <c r="AV119" s="582"/>
      <c r="AW119" s="582"/>
      <c r="AX119" s="582"/>
      <c r="AY119" s="582"/>
    </row>
    <row r="120" spans="1:51" ht="12.75" customHeight="1">
      <c r="A120" s="582"/>
      <c r="B120" s="582"/>
      <c r="C120" s="582"/>
      <c r="D120" s="582"/>
      <c r="E120" s="582"/>
      <c r="F120" s="582"/>
      <c r="G120" s="582"/>
      <c r="H120" s="582"/>
      <c r="I120" s="582"/>
      <c r="J120" s="582"/>
      <c r="K120" s="582"/>
      <c r="L120" s="582"/>
      <c r="M120" s="582"/>
      <c r="N120" s="582"/>
      <c r="O120" s="582"/>
      <c r="P120" s="582"/>
      <c r="Q120" s="582"/>
      <c r="R120" s="582"/>
      <c r="S120" s="582"/>
      <c r="T120" s="582"/>
      <c r="U120" s="582"/>
      <c r="V120" s="582"/>
      <c r="W120" s="582"/>
      <c r="X120" s="582"/>
      <c r="Y120" s="582"/>
      <c r="Z120" s="582"/>
      <c r="AA120" s="582"/>
      <c r="AB120" s="582"/>
      <c r="AC120" s="582"/>
      <c r="AD120" s="582"/>
      <c r="AE120" s="582"/>
      <c r="AF120" s="582"/>
      <c r="AG120" s="582"/>
      <c r="AH120" s="582"/>
      <c r="AI120" s="582"/>
      <c r="AJ120" s="582"/>
      <c r="AK120" s="582"/>
      <c r="AL120" s="582"/>
      <c r="AM120" s="582"/>
      <c r="AN120" s="582"/>
      <c r="AO120" s="582"/>
      <c r="AP120" s="582"/>
      <c r="AQ120" s="582"/>
      <c r="AR120" s="582"/>
      <c r="AS120" s="582"/>
      <c r="AT120" s="582"/>
      <c r="AU120" s="582"/>
      <c r="AV120" s="582"/>
      <c r="AW120" s="582"/>
      <c r="AX120" s="582"/>
      <c r="AY120" s="582"/>
    </row>
    <row r="121" spans="1:51" ht="12.75" customHeight="1">
      <c r="A121" s="582"/>
      <c r="B121" s="582"/>
      <c r="C121" s="582"/>
      <c r="D121" s="582"/>
      <c r="E121" s="582"/>
      <c r="F121" s="582"/>
      <c r="G121" s="582"/>
      <c r="H121" s="582"/>
      <c r="I121" s="582"/>
      <c r="J121" s="582"/>
      <c r="K121" s="582"/>
      <c r="L121" s="582"/>
      <c r="M121" s="582"/>
      <c r="N121" s="582"/>
      <c r="O121" s="582"/>
      <c r="P121" s="582"/>
      <c r="Q121" s="582"/>
      <c r="R121" s="582"/>
      <c r="S121" s="582"/>
      <c r="T121" s="582"/>
      <c r="U121" s="582"/>
      <c r="V121" s="582"/>
      <c r="W121" s="582"/>
      <c r="X121" s="582"/>
      <c r="Y121" s="582"/>
      <c r="Z121" s="582"/>
      <c r="AA121" s="582"/>
      <c r="AB121" s="582"/>
      <c r="AC121" s="582"/>
      <c r="AD121" s="582"/>
      <c r="AE121" s="582"/>
      <c r="AF121" s="582"/>
      <c r="AG121" s="582"/>
      <c r="AH121" s="582"/>
      <c r="AI121" s="582"/>
      <c r="AJ121" s="582"/>
      <c r="AK121" s="582"/>
      <c r="AL121" s="582"/>
      <c r="AM121" s="582"/>
      <c r="AN121" s="582"/>
      <c r="AO121" s="582"/>
      <c r="AP121" s="582"/>
      <c r="AQ121" s="582"/>
      <c r="AR121" s="582"/>
      <c r="AS121" s="582"/>
      <c r="AT121" s="582"/>
      <c r="AU121" s="582"/>
      <c r="AV121" s="582"/>
      <c r="AW121" s="582"/>
      <c r="AX121" s="582"/>
      <c r="AY121" s="582"/>
    </row>
    <row r="122" spans="1:51" ht="12.75" customHeight="1">
      <c r="A122" s="582"/>
      <c r="B122" s="582"/>
      <c r="C122" s="582"/>
      <c r="D122" s="582"/>
      <c r="E122" s="582"/>
      <c r="F122" s="582"/>
      <c r="G122" s="582"/>
      <c r="H122" s="582"/>
      <c r="I122" s="582"/>
      <c r="J122" s="582"/>
      <c r="K122" s="582"/>
      <c r="L122" s="582"/>
      <c r="M122" s="582"/>
      <c r="N122" s="582"/>
      <c r="O122" s="582"/>
      <c r="P122" s="582"/>
      <c r="Q122" s="582"/>
      <c r="R122" s="582"/>
      <c r="S122" s="582"/>
      <c r="T122" s="582"/>
      <c r="U122" s="582"/>
      <c r="V122" s="582"/>
      <c r="W122" s="582"/>
      <c r="X122" s="582"/>
      <c r="Y122" s="582"/>
      <c r="Z122" s="582"/>
      <c r="AA122" s="582"/>
      <c r="AB122" s="582"/>
      <c r="AC122" s="582"/>
      <c r="AD122" s="582"/>
      <c r="AE122" s="582"/>
      <c r="AF122" s="582"/>
      <c r="AG122" s="582"/>
      <c r="AH122" s="582"/>
      <c r="AI122" s="582"/>
      <c r="AJ122" s="582"/>
      <c r="AK122" s="582"/>
      <c r="AL122" s="582"/>
      <c r="AM122" s="582"/>
      <c r="AN122" s="582"/>
      <c r="AO122" s="582"/>
      <c r="AP122" s="582"/>
      <c r="AQ122" s="582"/>
      <c r="AR122" s="582"/>
      <c r="AS122" s="582"/>
      <c r="AT122" s="582"/>
      <c r="AU122" s="582"/>
      <c r="AV122" s="582"/>
      <c r="AW122" s="582"/>
      <c r="AX122" s="582"/>
      <c r="AY122" s="582"/>
    </row>
    <row r="123" spans="1:51" ht="12.75" customHeight="1">
      <c r="A123" s="582"/>
      <c r="B123" s="582"/>
      <c r="C123" s="582"/>
      <c r="D123" s="582"/>
      <c r="E123" s="582"/>
      <c r="F123" s="582"/>
      <c r="G123" s="582"/>
      <c r="H123" s="582"/>
      <c r="I123" s="582"/>
      <c r="J123" s="582"/>
      <c r="K123" s="582"/>
      <c r="L123" s="582"/>
      <c r="M123" s="582"/>
      <c r="N123" s="582"/>
      <c r="O123" s="582"/>
      <c r="P123" s="582"/>
      <c r="Q123" s="582"/>
      <c r="R123" s="582"/>
      <c r="S123" s="582"/>
      <c r="T123" s="582"/>
      <c r="U123" s="582"/>
      <c r="V123" s="582"/>
      <c r="W123" s="582"/>
      <c r="X123" s="582"/>
      <c r="Y123" s="582"/>
      <c r="Z123" s="582"/>
      <c r="AA123" s="582"/>
      <c r="AB123" s="582"/>
      <c r="AC123" s="582"/>
      <c r="AD123" s="582"/>
      <c r="AE123" s="582"/>
      <c r="AF123" s="582"/>
      <c r="AG123" s="582"/>
      <c r="AH123" s="582"/>
      <c r="AI123" s="582"/>
      <c r="AJ123" s="582"/>
      <c r="AK123" s="582"/>
      <c r="AL123" s="582"/>
      <c r="AM123" s="582"/>
      <c r="AN123" s="582"/>
      <c r="AO123" s="582"/>
      <c r="AP123" s="582"/>
      <c r="AQ123" s="582"/>
      <c r="AR123" s="582"/>
      <c r="AS123" s="582"/>
      <c r="AT123" s="582"/>
      <c r="AU123" s="582"/>
      <c r="AV123" s="582"/>
      <c r="AW123" s="582"/>
      <c r="AX123" s="582"/>
      <c r="AY123" s="582"/>
    </row>
    <row r="124" spans="1:51" ht="12.75" customHeight="1">
      <c r="A124" s="582"/>
      <c r="B124" s="582"/>
      <c r="C124" s="582"/>
      <c r="D124" s="582"/>
      <c r="E124" s="582"/>
      <c r="F124" s="582"/>
      <c r="G124" s="582"/>
      <c r="H124" s="582"/>
      <c r="I124" s="582"/>
      <c r="J124" s="582"/>
      <c r="K124" s="582"/>
      <c r="L124" s="582"/>
      <c r="M124" s="582"/>
      <c r="N124" s="582"/>
      <c r="O124" s="582"/>
      <c r="P124" s="582"/>
      <c r="Q124" s="582"/>
      <c r="R124" s="582"/>
      <c r="S124" s="582"/>
      <c r="T124" s="582"/>
      <c r="U124" s="582"/>
      <c r="V124" s="582"/>
      <c r="W124" s="582"/>
      <c r="X124" s="582"/>
      <c r="Y124" s="582"/>
      <c r="Z124" s="582"/>
      <c r="AA124" s="582"/>
      <c r="AB124" s="582"/>
      <c r="AC124" s="582"/>
      <c r="AD124" s="582"/>
      <c r="AE124" s="582"/>
      <c r="AF124" s="582"/>
      <c r="AG124" s="582"/>
      <c r="AH124" s="582"/>
      <c r="AI124" s="582"/>
      <c r="AJ124" s="582"/>
      <c r="AK124" s="582"/>
      <c r="AL124" s="582"/>
      <c r="AM124" s="582"/>
      <c r="AN124" s="582"/>
      <c r="AO124" s="582"/>
      <c r="AP124" s="582"/>
      <c r="AQ124" s="582"/>
      <c r="AR124" s="582"/>
      <c r="AS124" s="582"/>
      <c r="AT124" s="582"/>
      <c r="AU124" s="582"/>
      <c r="AV124" s="582"/>
      <c r="AW124" s="582"/>
      <c r="AX124" s="582"/>
      <c r="AY124" s="582"/>
    </row>
    <row r="125" spans="1:51" ht="12.75" customHeight="1">
      <c r="A125" s="582"/>
      <c r="B125" s="582"/>
      <c r="C125" s="582"/>
      <c r="D125" s="582"/>
      <c r="E125" s="582"/>
      <c r="F125" s="582"/>
      <c r="G125" s="582"/>
      <c r="H125" s="582"/>
      <c r="I125" s="582"/>
      <c r="J125" s="582"/>
      <c r="K125" s="582"/>
      <c r="L125" s="582"/>
      <c r="M125" s="582"/>
      <c r="N125" s="582"/>
      <c r="O125" s="582"/>
      <c r="P125" s="582"/>
      <c r="Q125" s="582"/>
      <c r="R125" s="582"/>
      <c r="S125" s="582"/>
      <c r="T125" s="582"/>
      <c r="U125" s="582"/>
      <c r="V125" s="582"/>
      <c r="W125" s="582"/>
      <c r="X125" s="582"/>
      <c r="Y125" s="582"/>
      <c r="Z125" s="582"/>
      <c r="AA125" s="582"/>
      <c r="AB125" s="582"/>
      <c r="AC125" s="582"/>
      <c r="AD125" s="582"/>
      <c r="AE125" s="582"/>
      <c r="AF125" s="582"/>
      <c r="AG125" s="582"/>
      <c r="AH125" s="582"/>
      <c r="AI125" s="582"/>
      <c r="AJ125" s="582"/>
      <c r="AK125" s="582"/>
      <c r="AL125" s="582"/>
      <c r="AM125" s="582"/>
      <c r="AN125" s="582"/>
      <c r="AO125" s="582"/>
      <c r="AP125" s="582"/>
      <c r="AQ125" s="582"/>
      <c r="AR125" s="582"/>
      <c r="AS125" s="582"/>
      <c r="AT125" s="582"/>
      <c r="AU125" s="582"/>
      <c r="AV125" s="582"/>
      <c r="AW125" s="582"/>
      <c r="AX125" s="582"/>
      <c r="AY125" s="582"/>
    </row>
    <row r="126" spans="1:51" ht="12.75" customHeight="1">
      <c r="A126" s="582"/>
      <c r="B126" s="582"/>
      <c r="C126" s="582"/>
      <c r="D126" s="582"/>
      <c r="E126" s="582"/>
      <c r="F126" s="582"/>
      <c r="G126" s="582"/>
      <c r="H126" s="582"/>
      <c r="I126" s="582"/>
      <c r="J126" s="582"/>
      <c r="K126" s="582"/>
      <c r="L126" s="582"/>
      <c r="M126" s="582"/>
      <c r="N126" s="582"/>
      <c r="O126" s="582"/>
      <c r="P126" s="582"/>
      <c r="Q126" s="582"/>
      <c r="R126" s="582"/>
      <c r="S126" s="582"/>
      <c r="T126" s="582"/>
      <c r="U126" s="582"/>
      <c r="V126" s="582"/>
      <c r="W126" s="582"/>
      <c r="X126" s="582"/>
      <c r="Y126" s="582"/>
      <c r="Z126" s="582"/>
      <c r="AA126" s="582"/>
      <c r="AB126" s="582"/>
      <c r="AC126" s="582"/>
      <c r="AD126" s="582"/>
      <c r="AE126" s="582"/>
      <c r="AF126" s="582"/>
      <c r="AG126" s="582"/>
      <c r="AH126" s="582"/>
      <c r="AI126" s="582"/>
      <c r="AJ126" s="582"/>
      <c r="AK126" s="582"/>
      <c r="AL126" s="582"/>
      <c r="AM126" s="582"/>
      <c r="AN126" s="582"/>
      <c r="AO126" s="582"/>
      <c r="AP126" s="582"/>
      <c r="AQ126" s="582"/>
      <c r="AR126" s="582"/>
      <c r="AS126" s="582"/>
      <c r="AT126" s="582"/>
      <c r="AU126" s="582"/>
      <c r="AV126" s="582"/>
      <c r="AW126" s="582"/>
      <c r="AX126" s="582"/>
      <c r="AY126" s="582"/>
    </row>
    <row r="127" spans="1:51" ht="12.75" customHeight="1">
      <c r="A127" s="582"/>
      <c r="B127" s="582"/>
      <c r="C127" s="582"/>
      <c r="D127" s="582"/>
      <c r="E127" s="582"/>
      <c r="F127" s="582"/>
      <c r="G127" s="582"/>
      <c r="H127" s="582"/>
      <c r="I127" s="582"/>
      <c r="J127" s="582"/>
      <c r="K127" s="582"/>
      <c r="L127" s="582"/>
      <c r="M127" s="582"/>
      <c r="N127" s="582"/>
      <c r="O127" s="582"/>
      <c r="P127" s="582"/>
      <c r="Q127" s="582"/>
      <c r="R127" s="582"/>
      <c r="S127" s="582"/>
      <c r="T127" s="582"/>
      <c r="U127" s="582"/>
      <c r="V127" s="582"/>
      <c r="W127" s="582"/>
      <c r="X127" s="582"/>
      <c r="Y127" s="582"/>
      <c r="Z127" s="582"/>
      <c r="AA127" s="582"/>
      <c r="AB127" s="582"/>
      <c r="AC127" s="582"/>
      <c r="AD127" s="582"/>
      <c r="AE127" s="582"/>
      <c r="AF127" s="582"/>
      <c r="AG127" s="582"/>
      <c r="AH127" s="582"/>
      <c r="AI127" s="582"/>
      <c r="AJ127" s="582"/>
      <c r="AK127" s="582"/>
      <c r="AL127" s="582"/>
      <c r="AM127" s="582"/>
      <c r="AN127" s="582"/>
      <c r="AO127" s="582"/>
      <c r="AP127" s="582"/>
      <c r="AQ127" s="582"/>
      <c r="AR127" s="582"/>
      <c r="AS127" s="582"/>
      <c r="AT127" s="582"/>
      <c r="AU127" s="582"/>
      <c r="AV127" s="582"/>
      <c r="AW127" s="582"/>
      <c r="AX127" s="582"/>
      <c r="AY127" s="582"/>
    </row>
    <row r="128" spans="1:51" ht="12.75" customHeight="1">
      <c r="A128" s="582"/>
      <c r="B128" s="582"/>
      <c r="C128" s="582"/>
      <c r="D128" s="582"/>
      <c r="E128" s="582"/>
      <c r="F128" s="582"/>
      <c r="G128" s="582"/>
      <c r="H128" s="582"/>
      <c r="I128" s="582"/>
      <c r="J128" s="582"/>
      <c r="K128" s="582"/>
      <c r="L128" s="582"/>
      <c r="M128" s="582"/>
      <c r="N128" s="582"/>
      <c r="O128" s="582"/>
      <c r="P128" s="582"/>
      <c r="Q128" s="582"/>
      <c r="R128" s="582"/>
      <c r="S128" s="582"/>
      <c r="T128" s="582"/>
      <c r="U128" s="582"/>
      <c r="V128" s="582"/>
      <c r="W128" s="582"/>
      <c r="X128" s="582"/>
      <c r="Y128" s="582"/>
      <c r="Z128" s="582"/>
      <c r="AA128" s="582"/>
      <c r="AB128" s="582"/>
      <c r="AC128" s="582"/>
      <c r="AD128" s="582"/>
      <c r="AE128" s="582"/>
      <c r="AF128" s="582"/>
      <c r="AG128" s="582"/>
      <c r="AH128" s="582"/>
      <c r="AI128" s="582"/>
      <c r="AJ128" s="582"/>
      <c r="AK128" s="582"/>
      <c r="AL128" s="582"/>
      <c r="AM128" s="582"/>
      <c r="AN128" s="582"/>
      <c r="AO128" s="582"/>
      <c r="AP128" s="582"/>
      <c r="AQ128" s="582"/>
      <c r="AR128" s="582"/>
      <c r="AS128" s="582"/>
      <c r="AT128" s="582"/>
      <c r="AU128" s="582"/>
      <c r="AV128" s="582"/>
      <c r="AW128" s="582"/>
      <c r="AX128" s="582"/>
      <c r="AY128" s="582"/>
    </row>
    <row r="129" spans="1:51" ht="12.75" customHeight="1">
      <c r="A129" s="582"/>
      <c r="B129" s="582"/>
      <c r="C129" s="582"/>
      <c r="D129" s="582"/>
      <c r="E129" s="582"/>
      <c r="F129" s="582"/>
      <c r="G129" s="582"/>
      <c r="H129" s="582"/>
      <c r="I129" s="582"/>
      <c r="J129" s="582"/>
      <c r="K129" s="582"/>
      <c r="L129" s="582"/>
      <c r="M129" s="582"/>
      <c r="N129" s="582"/>
      <c r="O129" s="582"/>
      <c r="P129" s="582"/>
      <c r="Q129" s="582"/>
      <c r="R129" s="582"/>
      <c r="S129" s="582"/>
      <c r="T129" s="582"/>
      <c r="U129" s="582"/>
      <c r="V129" s="582"/>
      <c r="W129" s="582"/>
      <c r="X129" s="582"/>
      <c r="Y129" s="582"/>
      <c r="Z129" s="582"/>
      <c r="AA129" s="582"/>
      <c r="AB129" s="582"/>
      <c r="AC129" s="582"/>
      <c r="AD129" s="582"/>
      <c r="AE129" s="582"/>
      <c r="AF129" s="582"/>
      <c r="AG129" s="582"/>
      <c r="AH129" s="582"/>
      <c r="AI129" s="582"/>
      <c r="AJ129" s="582"/>
      <c r="AK129" s="582"/>
      <c r="AL129" s="582"/>
      <c r="AM129" s="582"/>
      <c r="AN129" s="582"/>
      <c r="AO129" s="582"/>
      <c r="AP129" s="582"/>
      <c r="AQ129" s="582"/>
      <c r="AR129" s="582"/>
      <c r="AS129" s="582"/>
      <c r="AT129" s="582"/>
      <c r="AU129" s="582"/>
      <c r="AV129" s="582"/>
      <c r="AW129" s="582"/>
      <c r="AX129" s="582"/>
      <c r="AY129" s="582"/>
    </row>
    <row r="130" spans="1:51" ht="12.75" customHeight="1">
      <c r="A130" s="582"/>
      <c r="B130" s="582"/>
      <c r="C130" s="582"/>
      <c r="D130" s="582"/>
      <c r="E130" s="582"/>
      <c r="F130" s="582"/>
      <c r="G130" s="582"/>
      <c r="H130" s="582"/>
      <c r="I130" s="582"/>
      <c r="J130" s="582"/>
      <c r="K130" s="582"/>
      <c r="L130" s="582"/>
      <c r="M130" s="582"/>
      <c r="N130" s="582"/>
      <c r="O130" s="582"/>
      <c r="P130" s="582"/>
      <c r="Q130" s="582"/>
      <c r="R130" s="582"/>
      <c r="S130" s="582"/>
      <c r="T130" s="582"/>
      <c r="U130" s="582"/>
      <c r="V130" s="582"/>
      <c r="W130" s="582"/>
      <c r="X130" s="582"/>
      <c r="Y130" s="582"/>
      <c r="Z130" s="582"/>
      <c r="AA130" s="582"/>
      <c r="AB130" s="582"/>
      <c r="AC130" s="582"/>
      <c r="AD130" s="582"/>
      <c r="AE130" s="582"/>
      <c r="AF130" s="582"/>
      <c r="AG130" s="582"/>
      <c r="AH130" s="582"/>
      <c r="AI130" s="582"/>
      <c r="AJ130" s="582"/>
      <c r="AK130" s="582"/>
      <c r="AL130" s="582"/>
      <c r="AM130" s="582"/>
      <c r="AN130" s="582"/>
      <c r="AO130" s="582"/>
      <c r="AP130" s="582"/>
      <c r="AQ130" s="582"/>
      <c r="AR130" s="582"/>
      <c r="AS130" s="582"/>
      <c r="AT130" s="582"/>
      <c r="AU130" s="582"/>
      <c r="AV130" s="582"/>
      <c r="AW130" s="582"/>
      <c r="AX130" s="582"/>
      <c r="AY130" s="582"/>
    </row>
    <row r="131" spans="1:51" ht="12.75" customHeight="1">
      <c r="A131" s="582"/>
      <c r="B131" s="582"/>
      <c r="C131" s="582"/>
      <c r="D131" s="582"/>
      <c r="E131" s="582"/>
      <c r="F131" s="582"/>
      <c r="G131" s="582"/>
      <c r="H131" s="582"/>
      <c r="I131" s="582"/>
      <c r="J131" s="582"/>
      <c r="K131" s="582"/>
      <c r="L131" s="582"/>
      <c r="M131" s="582"/>
      <c r="N131" s="582"/>
      <c r="O131" s="582"/>
      <c r="P131" s="582"/>
      <c r="Q131" s="582"/>
      <c r="R131" s="582"/>
      <c r="S131" s="582"/>
      <c r="T131" s="582"/>
      <c r="U131" s="582"/>
      <c r="V131" s="582"/>
      <c r="W131" s="582"/>
      <c r="X131" s="582"/>
      <c r="Y131" s="582"/>
      <c r="Z131" s="582"/>
      <c r="AA131" s="582"/>
      <c r="AB131" s="582"/>
      <c r="AC131" s="582"/>
      <c r="AD131" s="582"/>
      <c r="AE131" s="582"/>
      <c r="AF131" s="582"/>
      <c r="AG131" s="582"/>
      <c r="AH131" s="582"/>
      <c r="AI131" s="582"/>
      <c r="AJ131" s="582"/>
      <c r="AK131" s="582"/>
      <c r="AL131" s="582"/>
      <c r="AM131" s="582"/>
      <c r="AN131" s="582"/>
      <c r="AO131" s="582"/>
      <c r="AP131" s="582"/>
      <c r="AQ131" s="582"/>
      <c r="AR131" s="582"/>
      <c r="AS131" s="582"/>
      <c r="AT131" s="582"/>
      <c r="AU131" s="582"/>
      <c r="AV131" s="582"/>
      <c r="AW131" s="582"/>
      <c r="AX131" s="582"/>
      <c r="AY131" s="582"/>
    </row>
    <row r="132" spans="1:51" ht="12.75" customHeight="1">
      <c r="A132" s="582"/>
      <c r="B132" s="582"/>
      <c r="C132" s="582"/>
      <c r="D132" s="582"/>
      <c r="E132" s="582"/>
      <c r="F132" s="582"/>
      <c r="G132" s="582"/>
      <c r="H132" s="582"/>
      <c r="I132" s="582"/>
      <c r="J132" s="582"/>
      <c r="K132" s="582"/>
      <c r="L132" s="582"/>
      <c r="M132" s="582"/>
      <c r="N132" s="582"/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  <c r="AA132" s="582"/>
      <c r="AB132" s="582"/>
      <c r="AC132" s="582"/>
      <c r="AD132" s="582"/>
      <c r="AE132" s="582"/>
      <c r="AF132" s="582"/>
      <c r="AG132" s="582"/>
      <c r="AH132" s="582"/>
      <c r="AI132" s="582"/>
      <c r="AJ132" s="582"/>
      <c r="AK132" s="582"/>
      <c r="AL132" s="582"/>
      <c r="AM132" s="582"/>
      <c r="AN132" s="582"/>
      <c r="AO132" s="582"/>
      <c r="AP132" s="582"/>
      <c r="AQ132" s="582"/>
      <c r="AR132" s="582"/>
      <c r="AS132" s="582"/>
      <c r="AT132" s="582"/>
      <c r="AU132" s="582"/>
      <c r="AV132" s="582"/>
      <c r="AW132" s="582"/>
      <c r="AX132" s="582"/>
      <c r="AY132" s="582"/>
    </row>
    <row r="133" spans="1:51" ht="12.75" customHeight="1">
      <c r="A133" s="582"/>
      <c r="B133" s="582"/>
      <c r="C133" s="582"/>
      <c r="D133" s="582"/>
      <c r="E133" s="582"/>
      <c r="F133" s="582"/>
      <c r="G133" s="582"/>
      <c r="H133" s="582"/>
      <c r="I133" s="582"/>
      <c r="J133" s="582"/>
      <c r="K133" s="582"/>
      <c r="L133" s="582"/>
      <c r="M133" s="582"/>
      <c r="N133" s="582"/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  <c r="AA133" s="582"/>
      <c r="AB133" s="582"/>
      <c r="AC133" s="582"/>
      <c r="AD133" s="582"/>
      <c r="AE133" s="582"/>
      <c r="AF133" s="582"/>
      <c r="AG133" s="582"/>
      <c r="AH133" s="582"/>
      <c r="AI133" s="582"/>
      <c r="AJ133" s="582"/>
      <c r="AK133" s="582"/>
      <c r="AL133" s="582"/>
      <c r="AM133" s="582"/>
      <c r="AN133" s="582"/>
      <c r="AO133" s="582"/>
      <c r="AP133" s="582"/>
      <c r="AQ133" s="582"/>
      <c r="AR133" s="582"/>
      <c r="AS133" s="582"/>
      <c r="AT133" s="582"/>
      <c r="AU133" s="582"/>
      <c r="AV133" s="582"/>
      <c r="AW133" s="582"/>
      <c r="AX133" s="582"/>
      <c r="AY133" s="582"/>
    </row>
    <row r="134" spans="1:51" ht="12.75" customHeight="1">
      <c r="A134" s="582"/>
      <c r="B134" s="582"/>
      <c r="C134" s="582"/>
      <c r="D134" s="582"/>
      <c r="E134" s="582"/>
      <c r="F134" s="582"/>
      <c r="G134" s="582"/>
      <c r="H134" s="582"/>
      <c r="I134" s="582"/>
      <c r="J134" s="582"/>
      <c r="K134" s="582"/>
      <c r="L134" s="582"/>
      <c r="M134" s="582"/>
      <c r="N134" s="582"/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  <c r="AA134" s="582"/>
      <c r="AB134" s="582"/>
      <c r="AC134" s="582"/>
      <c r="AD134" s="582"/>
      <c r="AE134" s="582"/>
      <c r="AF134" s="582"/>
      <c r="AG134" s="582"/>
      <c r="AH134" s="582"/>
      <c r="AI134" s="582"/>
      <c r="AJ134" s="582"/>
      <c r="AK134" s="582"/>
      <c r="AL134" s="582"/>
      <c r="AM134" s="582"/>
      <c r="AN134" s="582"/>
      <c r="AO134" s="582"/>
      <c r="AP134" s="582"/>
      <c r="AQ134" s="582"/>
      <c r="AR134" s="582"/>
      <c r="AS134" s="582"/>
      <c r="AT134" s="582"/>
      <c r="AU134" s="582"/>
      <c r="AV134" s="582"/>
      <c r="AW134" s="582"/>
      <c r="AX134" s="582"/>
      <c r="AY134" s="582"/>
    </row>
    <row r="135" spans="1:51" ht="12.75" customHeight="1">
      <c r="A135" s="582"/>
      <c r="B135" s="582"/>
      <c r="C135" s="582"/>
      <c r="D135" s="582"/>
      <c r="E135" s="582"/>
      <c r="F135" s="582"/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  <c r="AA135" s="582"/>
      <c r="AB135" s="582"/>
      <c r="AC135" s="582"/>
      <c r="AD135" s="582"/>
      <c r="AE135" s="582"/>
      <c r="AF135" s="582"/>
      <c r="AG135" s="582"/>
      <c r="AH135" s="582"/>
      <c r="AI135" s="582"/>
      <c r="AJ135" s="582"/>
      <c r="AK135" s="582"/>
      <c r="AL135" s="582"/>
      <c r="AM135" s="582"/>
      <c r="AN135" s="582"/>
      <c r="AO135" s="582"/>
      <c r="AP135" s="582"/>
      <c r="AQ135" s="582"/>
      <c r="AR135" s="582"/>
      <c r="AS135" s="582"/>
      <c r="AT135" s="582"/>
      <c r="AU135" s="582"/>
      <c r="AV135" s="582"/>
      <c r="AW135" s="582"/>
      <c r="AX135" s="582"/>
      <c r="AY135" s="582"/>
    </row>
    <row r="136" spans="1:51" ht="12.75" customHeight="1">
      <c r="A136" s="582"/>
      <c r="B136" s="582"/>
      <c r="C136" s="582"/>
      <c r="D136" s="582"/>
      <c r="E136" s="582"/>
      <c r="F136" s="582"/>
      <c r="G136" s="582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  <c r="AA136" s="582"/>
      <c r="AB136" s="582"/>
      <c r="AC136" s="582"/>
      <c r="AD136" s="582"/>
      <c r="AE136" s="582"/>
      <c r="AF136" s="582"/>
      <c r="AG136" s="582"/>
      <c r="AH136" s="582"/>
      <c r="AI136" s="582"/>
      <c r="AJ136" s="582"/>
      <c r="AK136" s="582"/>
      <c r="AL136" s="582"/>
      <c r="AM136" s="582"/>
      <c r="AN136" s="582"/>
      <c r="AO136" s="582"/>
      <c r="AP136" s="582"/>
      <c r="AQ136" s="582"/>
      <c r="AR136" s="582"/>
      <c r="AS136" s="582"/>
      <c r="AT136" s="582"/>
      <c r="AU136" s="582"/>
      <c r="AV136" s="582"/>
      <c r="AW136" s="582"/>
      <c r="AX136" s="582"/>
      <c r="AY136" s="582"/>
    </row>
    <row r="137" spans="1:51" ht="12.75" customHeight="1">
      <c r="A137" s="582"/>
      <c r="B137" s="582"/>
      <c r="C137" s="582"/>
      <c r="D137" s="582"/>
      <c r="E137" s="582"/>
      <c r="F137" s="582"/>
      <c r="G137" s="582"/>
      <c r="H137" s="582"/>
      <c r="I137" s="582"/>
      <c r="J137" s="582"/>
      <c r="K137" s="582"/>
      <c r="L137" s="582"/>
      <c r="M137" s="582"/>
      <c r="N137" s="582"/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  <c r="AA137" s="582"/>
      <c r="AB137" s="582"/>
      <c r="AC137" s="582"/>
      <c r="AD137" s="582"/>
      <c r="AE137" s="582"/>
      <c r="AF137" s="582"/>
      <c r="AG137" s="582"/>
      <c r="AH137" s="582"/>
      <c r="AI137" s="582"/>
      <c r="AJ137" s="582"/>
      <c r="AK137" s="582"/>
      <c r="AL137" s="582"/>
      <c r="AM137" s="582"/>
      <c r="AN137" s="582"/>
      <c r="AO137" s="582"/>
      <c r="AP137" s="582"/>
      <c r="AQ137" s="582"/>
      <c r="AR137" s="582"/>
      <c r="AS137" s="582"/>
      <c r="AT137" s="582"/>
      <c r="AU137" s="582"/>
      <c r="AV137" s="582"/>
      <c r="AW137" s="582"/>
      <c r="AX137" s="582"/>
      <c r="AY137" s="582"/>
    </row>
    <row r="138" spans="1:51" ht="12.75" customHeight="1">
      <c r="A138" s="582"/>
      <c r="B138" s="582"/>
      <c r="C138" s="582"/>
      <c r="D138" s="582"/>
      <c r="E138" s="582"/>
      <c r="F138" s="582"/>
      <c r="G138" s="582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82"/>
      <c r="AB138" s="582"/>
      <c r="AC138" s="582"/>
      <c r="AD138" s="582"/>
      <c r="AE138" s="582"/>
      <c r="AF138" s="582"/>
      <c r="AG138" s="582"/>
      <c r="AH138" s="582"/>
      <c r="AI138" s="582"/>
      <c r="AJ138" s="582"/>
      <c r="AK138" s="582"/>
      <c r="AL138" s="582"/>
      <c r="AM138" s="582"/>
      <c r="AN138" s="582"/>
      <c r="AO138" s="582"/>
      <c r="AP138" s="582"/>
      <c r="AQ138" s="582"/>
      <c r="AR138" s="582"/>
      <c r="AS138" s="582"/>
      <c r="AT138" s="582"/>
      <c r="AU138" s="582"/>
      <c r="AV138" s="582"/>
      <c r="AW138" s="582"/>
      <c r="AX138" s="582"/>
      <c r="AY138" s="582"/>
    </row>
    <row r="139" spans="1:51" ht="12.75" customHeight="1">
      <c r="A139" s="582"/>
      <c r="B139" s="582"/>
      <c r="C139" s="582"/>
      <c r="D139" s="582"/>
      <c r="E139" s="582"/>
      <c r="F139" s="582"/>
      <c r="G139" s="582"/>
      <c r="H139" s="582"/>
      <c r="I139" s="582"/>
      <c r="J139" s="582"/>
      <c r="K139" s="582"/>
      <c r="L139" s="582"/>
      <c r="M139" s="582"/>
      <c r="N139" s="582"/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  <c r="AA139" s="582"/>
      <c r="AB139" s="582"/>
      <c r="AC139" s="582"/>
      <c r="AD139" s="582"/>
      <c r="AE139" s="582"/>
      <c r="AF139" s="582"/>
      <c r="AG139" s="582"/>
      <c r="AH139" s="582"/>
      <c r="AI139" s="582"/>
      <c r="AJ139" s="582"/>
      <c r="AK139" s="582"/>
      <c r="AL139" s="582"/>
      <c r="AM139" s="582"/>
      <c r="AN139" s="582"/>
      <c r="AO139" s="582"/>
      <c r="AP139" s="582"/>
      <c r="AQ139" s="582"/>
      <c r="AR139" s="582"/>
      <c r="AS139" s="582"/>
      <c r="AT139" s="582"/>
      <c r="AU139" s="582"/>
      <c r="AV139" s="582"/>
      <c r="AW139" s="582"/>
      <c r="AX139" s="582"/>
      <c r="AY139" s="582"/>
    </row>
    <row r="140" spans="1:51" ht="12.75" customHeight="1">
      <c r="A140" s="582"/>
      <c r="B140" s="582"/>
      <c r="C140" s="582"/>
      <c r="D140" s="582"/>
      <c r="E140" s="582"/>
      <c r="F140" s="582"/>
      <c r="G140" s="582"/>
      <c r="H140" s="582"/>
      <c r="I140" s="582"/>
      <c r="J140" s="582"/>
      <c r="K140" s="582"/>
      <c r="L140" s="582"/>
      <c r="M140" s="582"/>
      <c r="N140" s="582"/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  <c r="AA140" s="582"/>
      <c r="AB140" s="582"/>
      <c r="AC140" s="582"/>
      <c r="AD140" s="582"/>
      <c r="AE140" s="582"/>
      <c r="AF140" s="582"/>
      <c r="AG140" s="582"/>
      <c r="AH140" s="582"/>
      <c r="AI140" s="582"/>
      <c r="AJ140" s="582"/>
      <c r="AK140" s="582"/>
      <c r="AL140" s="582"/>
      <c r="AM140" s="582"/>
      <c r="AN140" s="582"/>
      <c r="AO140" s="582"/>
      <c r="AP140" s="582"/>
      <c r="AQ140" s="582"/>
      <c r="AR140" s="582"/>
      <c r="AS140" s="582"/>
      <c r="AT140" s="582"/>
      <c r="AU140" s="582"/>
      <c r="AV140" s="582"/>
      <c r="AW140" s="582"/>
      <c r="AX140" s="582"/>
      <c r="AY140" s="582"/>
    </row>
    <row r="141" spans="1:51" ht="12.75" customHeight="1">
      <c r="A141" s="582"/>
      <c r="B141" s="582"/>
      <c r="C141" s="582"/>
      <c r="D141" s="582"/>
      <c r="E141" s="582"/>
      <c r="F141" s="582"/>
      <c r="G141" s="582"/>
      <c r="H141" s="582"/>
      <c r="I141" s="582"/>
      <c r="J141" s="582"/>
      <c r="K141" s="582"/>
      <c r="L141" s="582"/>
      <c r="M141" s="582"/>
      <c r="N141" s="582"/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  <c r="AA141" s="582"/>
      <c r="AB141" s="582"/>
      <c r="AC141" s="582"/>
      <c r="AD141" s="582"/>
      <c r="AE141" s="582"/>
      <c r="AF141" s="582"/>
      <c r="AG141" s="582"/>
      <c r="AH141" s="582"/>
      <c r="AI141" s="582"/>
      <c r="AJ141" s="582"/>
      <c r="AK141" s="582"/>
      <c r="AL141" s="582"/>
      <c r="AM141" s="582"/>
      <c r="AN141" s="582"/>
      <c r="AO141" s="582"/>
      <c r="AP141" s="582"/>
      <c r="AQ141" s="582"/>
      <c r="AR141" s="582"/>
      <c r="AS141" s="582"/>
      <c r="AT141" s="582"/>
      <c r="AU141" s="582"/>
      <c r="AV141" s="582"/>
      <c r="AW141" s="582"/>
      <c r="AX141" s="582"/>
      <c r="AY141" s="582"/>
    </row>
    <row r="142" spans="1:51" ht="12.75" customHeight="1">
      <c r="A142" s="582"/>
      <c r="B142" s="582"/>
      <c r="C142" s="582"/>
      <c r="D142" s="582"/>
      <c r="E142" s="582"/>
      <c r="F142" s="582"/>
      <c r="G142" s="582"/>
      <c r="H142" s="582"/>
      <c r="I142" s="582"/>
      <c r="J142" s="582"/>
      <c r="K142" s="582"/>
      <c r="L142" s="582"/>
      <c r="M142" s="582"/>
      <c r="N142" s="582"/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  <c r="AA142" s="582"/>
      <c r="AB142" s="582"/>
      <c r="AC142" s="582"/>
      <c r="AD142" s="582"/>
      <c r="AE142" s="582"/>
      <c r="AF142" s="582"/>
      <c r="AG142" s="582"/>
      <c r="AH142" s="582"/>
      <c r="AI142" s="582"/>
      <c r="AJ142" s="582"/>
      <c r="AK142" s="582"/>
      <c r="AL142" s="582"/>
      <c r="AM142" s="582"/>
      <c r="AN142" s="582"/>
      <c r="AO142" s="582"/>
      <c r="AP142" s="582"/>
      <c r="AQ142" s="582"/>
      <c r="AR142" s="582"/>
      <c r="AS142" s="582"/>
      <c r="AT142" s="582"/>
      <c r="AU142" s="582"/>
      <c r="AV142" s="582"/>
      <c r="AW142" s="582"/>
      <c r="AX142" s="582"/>
      <c r="AY142" s="582"/>
    </row>
    <row r="143" spans="1:51" ht="12.75" customHeight="1">
      <c r="A143" s="582"/>
      <c r="B143" s="582"/>
      <c r="C143" s="582"/>
      <c r="D143" s="582"/>
      <c r="E143" s="582"/>
      <c r="F143" s="582"/>
      <c r="G143" s="582"/>
      <c r="H143" s="582"/>
      <c r="I143" s="582"/>
      <c r="J143" s="582"/>
      <c r="K143" s="582"/>
      <c r="L143" s="582"/>
      <c r="M143" s="582"/>
      <c r="N143" s="582"/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  <c r="AA143" s="582"/>
      <c r="AB143" s="582"/>
      <c r="AC143" s="582"/>
      <c r="AD143" s="582"/>
      <c r="AE143" s="582"/>
      <c r="AF143" s="582"/>
      <c r="AG143" s="582"/>
      <c r="AH143" s="582"/>
      <c r="AI143" s="582"/>
      <c r="AJ143" s="582"/>
      <c r="AK143" s="582"/>
      <c r="AL143" s="582"/>
      <c r="AM143" s="582"/>
      <c r="AN143" s="582"/>
      <c r="AO143" s="582"/>
      <c r="AP143" s="582"/>
      <c r="AQ143" s="582"/>
      <c r="AR143" s="582"/>
      <c r="AS143" s="582"/>
      <c r="AT143" s="582"/>
      <c r="AU143" s="582"/>
      <c r="AV143" s="582"/>
      <c r="AW143" s="582"/>
      <c r="AX143" s="582"/>
      <c r="AY143" s="582"/>
    </row>
    <row r="144" spans="1:51" ht="12.75" customHeight="1">
      <c r="A144" s="582"/>
      <c r="B144" s="582"/>
      <c r="C144" s="582"/>
      <c r="D144" s="582"/>
      <c r="E144" s="582"/>
      <c r="F144" s="582"/>
      <c r="G144" s="582"/>
      <c r="H144" s="582"/>
      <c r="I144" s="582"/>
      <c r="J144" s="582"/>
      <c r="K144" s="582"/>
      <c r="L144" s="582"/>
      <c r="M144" s="582"/>
      <c r="N144" s="582"/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  <c r="AA144" s="582"/>
      <c r="AB144" s="582"/>
      <c r="AC144" s="582"/>
      <c r="AD144" s="582"/>
      <c r="AE144" s="582"/>
      <c r="AF144" s="582"/>
      <c r="AG144" s="582"/>
      <c r="AH144" s="582"/>
      <c r="AI144" s="582"/>
      <c r="AJ144" s="582"/>
      <c r="AK144" s="582"/>
      <c r="AL144" s="582"/>
      <c r="AM144" s="582"/>
      <c r="AN144" s="582"/>
      <c r="AO144" s="582"/>
      <c r="AP144" s="582"/>
      <c r="AQ144" s="582"/>
      <c r="AR144" s="582"/>
      <c r="AS144" s="582"/>
      <c r="AT144" s="582"/>
      <c r="AU144" s="582"/>
      <c r="AV144" s="582"/>
      <c r="AW144" s="582"/>
      <c r="AX144" s="582"/>
      <c r="AY144" s="582"/>
    </row>
    <row r="145" spans="1:51" ht="12.75" customHeight="1">
      <c r="A145" s="582"/>
      <c r="B145" s="582"/>
      <c r="C145" s="582"/>
      <c r="D145" s="582"/>
      <c r="E145" s="582"/>
      <c r="F145" s="582"/>
      <c r="G145" s="582"/>
      <c r="H145" s="582"/>
      <c r="I145" s="582"/>
      <c r="J145" s="582"/>
      <c r="K145" s="582"/>
      <c r="L145" s="582"/>
      <c r="M145" s="582"/>
      <c r="N145" s="582"/>
      <c r="O145" s="582"/>
      <c r="P145" s="582"/>
      <c r="Q145" s="582"/>
      <c r="R145" s="582"/>
      <c r="S145" s="582"/>
      <c r="T145" s="582"/>
      <c r="U145" s="582"/>
      <c r="V145" s="582"/>
      <c r="W145" s="582"/>
      <c r="X145" s="582"/>
      <c r="Y145" s="582"/>
      <c r="Z145" s="582"/>
      <c r="AA145" s="582"/>
      <c r="AB145" s="582"/>
      <c r="AC145" s="582"/>
      <c r="AD145" s="582"/>
      <c r="AE145" s="582"/>
      <c r="AF145" s="582"/>
      <c r="AG145" s="582"/>
      <c r="AH145" s="582"/>
      <c r="AI145" s="582"/>
      <c r="AJ145" s="582"/>
      <c r="AK145" s="582"/>
      <c r="AL145" s="582"/>
      <c r="AM145" s="582"/>
      <c r="AN145" s="582"/>
      <c r="AO145" s="582"/>
      <c r="AP145" s="582"/>
      <c r="AQ145" s="582"/>
      <c r="AR145" s="582"/>
      <c r="AS145" s="582"/>
      <c r="AT145" s="582"/>
      <c r="AU145" s="582"/>
      <c r="AV145" s="582"/>
      <c r="AW145" s="582"/>
      <c r="AX145" s="582"/>
      <c r="AY145" s="582"/>
    </row>
    <row r="146" spans="1:51" ht="12.75" customHeight="1">
      <c r="A146" s="582"/>
      <c r="B146" s="582"/>
      <c r="C146" s="582"/>
      <c r="D146" s="582"/>
      <c r="E146" s="582"/>
      <c r="F146" s="582"/>
      <c r="G146" s="582"/>
      <c r="H146" s="582"/>
      <c r="I146" s="582"/>
      <c r="J146" s="582"/>
      <c r="K146" s="582"/>
      <c r="L146" s="582"/>
      <c r="M146" s="582"/>
      <c r="N146" s="582"/>
      <c r="O146" s="582"/>
      <c r="P146" s="582"/>
      <c r="Q146" s="582"/>
      <c r="R146" s="582"/>
      <c r="S146" s="582"/>
      <c r="T146" s="582"/>
      <c r="U146" s="582"/>
      <c r="V146" s="582"/>
      <c r="W146" s="582"/>
      <c r="X146" s="582"/>
      <c r="Y146" s="582"/>
      <c r="Z146" s="582"/>
      <c r="AA146" s="582"/>
      <c r="AB146" s="582"/>
      <c r="AC146" s="582"/>
      <c r="AD146" s="582"/>
      <c r="AE146" s="582"/>
      <c r="AF146" s="582"/>
      <c r="AG146" s="582"/>
      <c r="AH146" s="582"/>
      <c r="AI146" s="582"/>
      <c r="AJ146" s="582"/>
      <c r="AK146" s="582"/>
      <c r="AL146" s="582"/>
      <c r="AM146" s="582"/>
      <c r="AN146" s="582"/>
      <c r="AO146" s="582"/>
      <c r="AP146" s="582"/>
      <c r="AQ146" s="582"/>
      <c r="AR146" s="582"/>
      <c r="AS146" s="582"/>
      <c r="AT146" s="582"/>
      <c r="AU146" s="582"/>
      <c r="AV146" s="582"/>
      <c r="AW146" s="582"/>
      <c r="AX146" s="582"/>
      <c r="AY146" s="582"/>
    </row>
    <row r="147" spans="1:51" ht="12.75" customHeight="1">
      <c r="A147" s="582"/>
      <c r="B147" s="582"/>
      <c r="C147" s="582"/>
      <c r="D147" s="582"/>
      <c r="E147" s="582"/>
      <c r="F147" s="582"/>
      <c r="G147" s="582"/>
      <c r="H147" s="582"/>
      <c r="I147" s="582"/>
      <c r="J147" s="582"/>
      <c r="K147" s="582"/>
      <c r="L147" s="582"/>
      <c r="M147" s="582"/>
      <c r="N147" s="582"/>
      <c r="O147" s="582"/>
      <c r="P147" s="582"/>
      <c r="Q147" s="582"/>
      <c r="R147" s="582"/>
      <c r="S147" s="582"/>
      <c r="T147" s="582"/>
      <c r="U147" s="582"/>
      <c r="V147" s="582"/>
      <c r="W147" s="582"/>
      <c r="X147" s="582"/>
      <c r="Y147" s="582"/>
      <c r="Z147" s="582"/>
      <c r="AA147" s="582"/>
      <c r="AB147" s="582"/>
      <c r="AC147" s="582"/>
      <c r="AD147" s="582"/>
      <c r="AE147" s="582"/>
      <c r="AF147" s="582"/>
      <c r="AG147" s="582"/>
      <c r="AH147" s="582"/>
      <c r="AI147" s="582"/>
      <c r="AJ147" s="582"/>
      <c r="AK147" s="582"/>
      <c r="AL147" s="582"/>
      <c r="AM147" s="582"/>
      <c r="AN147" s="582"/>
      <c r="AO147" s="582"/>
      <c r="AP147" s="582"/>
      <c r="AQ147" s="582"/>
      <c r="AR147" s="582"/>
      <c r="AS147" s="582"/>
      <c r="AT147" s="582"/>
      <c r="AU147" s="582"/>
      <c r="AV147" s="582"/>
      <c r="AW147" s="582"/>
      <c r="AX147" s="582"/>
      <c r="AY147" s="582"/>
    </row>
    <row r="148" spans="1:51" ht="12.75" customHeight="1">
      <c r="A148" s="582"/>
      <c r="B148" s="582"/>
      <c r="C148" s="582"/>
      <c r="D148" s="582"/>
      <c r="E148" s="582"/>
      <c r="F148" s="582"/>
      <c r="G148" s="582"/>
      <c r="H148" s="582"/>
      <c r="I148" s="582"/>
      <c r="J148" s="582"/>
      <c r="K148" s="582"/>
      <c r="L148" s="582"/>
      <c r="M148" s="582"/>
      <c r="N148" s="582"/>
      <c r="O148" s="582"/>
      <c r="P148" s="582"/>
      <c r="Q148" s="582"/>
      <c r="R148" s="582"/>
      <c r="S148" s="582"/>
      <c r="T148" s="582"/>
      <c r="U148" s="582"/>
      <c r="V148" s="582"/>
      <c r="W148" s="582"/>
      <c r="X148" s="582"/>
      <c r="Y148" s="582"/>
      <c r="Z148" s="582"/>
      <c r="AA148" s="582"/>
      <c r="AB148" s="582"/>
      <c r="AC148" s="582"/>
      <c r="AD148" s="582"/>
      <c r="AE148" s="582"/>
      <c r="AF148" s="582"/>
      <c r="AG148" s="582"/>
      <c r="AH148" s="582"/>
      <c r="AI148" s="582"/>
      <c r="AJ148" s="582"/>
      <c r="AK148" s="582"/>
      <c r="AL148" s="582"/>
      <c r="AM148" s="582"/>
      <c r="AN148" s="582"/>
      <c r="AO148" s="582"/>
      <c r="AP148" s="582"/>
      <c r="AQ148" s="582"/>
      <c r="AR148" s="582"/>
      <c r="AS148" s="582"/>
      <c r="AT148" s="582"/>
      <c r="AU148" s="582"/>
      <c r="AV148" s="582"/>
      <c r="AW148" s="582"/>
      <c r="AX148" s="582"/>
      <c r="AY148" s="582"/>
    </row>
    <row r="149" spans="1:51" ht="12.75" customHeight="1">
      <c r="A149" s="582"/>
      <c r="B149" s="582"/>
      <c r="C149" s="582"/>
      <c r="D149" s="582"/>
      <c r="E149" s="582"/>
      <c r="F149" s="582"/>
      <c r="G149" s="582"/>
      <c r="H149" s="582"/>
      <c r="I149" s="582"/>
      <c r="J149" s="582"/>
      <c r="K149" s="582"/>
      <c r="L149" s="582"/>
      <c r="M149" s="582"/>
      <c r="N149" s="582"/>
      <c r="O149" s="582"/>
      <c r="P149" s="582"/>
      <c r="Q149" s="582"/>
      <c r="R149" s="582"/>
      <c r="S149" s="582"/>
      <c r="T149" s="582"/>
      <c r="U149" s="582"/>
      <c r="V149" s="582"/>
      <c r="W149" s="582"/>
      <c r="X149" s="582"/>
      <c r="Y149" s="582"/>
      <c r="Z149" s="582"/>
      <c r="AA149" s="582"/>
      <c r="AB149" s="582"/>
      <c r="AC149" s="582"/>
      <c r="AD149" s="582"/>
      <c r="AE149" s="582"/>
      <c r="AF149" s="582"/>
      <c r="AG149" s="582"/>
      <c r="AH149" s="582"/>
      <c r="AI149" s="582"/>
      <c r="AJ149" s="582"/>
      <c r="AK149" s="582"/>
      <c r="AL149" s="582"/>
      <c r="AM149" s="582"/>
      <c r="AN149" s="582"/>
      <c r="AO149" s="582"/>
      <c r="AP149" s="582"/>
      <c r="AQ149" s="582"/>
      <c r="AR149" s="582"/>
      <c r="AS149" s="582"/>
      <c r="AT149" s="582"/>
      <c r="AU149" s="582"/>
      <c r="AV149" s="582"/>
      <c r="AW149" s="582"/>
      <c r="AX149" s="582"/>
      <c r="AY149" s="582"/>
    </row>
    <row r="150" spans="1:51" ht="12.75" customHeight="1">
      <c r="A150" s="582"/>
      <c r="B150" s="582"/>
      <c r="C150" s="582"/>
      <c r="D150" s="582"/>
      <c r="E150" s="582"/>
      <c r="F150" s="582"/>
      <c r="G150" s="582"/>
      <c r="H150" s="582"/>
      <c r="I150" s="582"/>
      <c r="J150" s="582"/>
      <c r="K150" s="582"/>
      <c r="L150" s="582"/>
      <c r="M150" s="582"/>
      <c r="N150" s="582"/>
      <c r="O150" s="582"/>
      <c r="P150" s="582"/>
      <c r="Q150" s="582"/>
      <c r="R150" s="582"/>
      <c r="S150" s="582"/>
      <c r="T150" s="582"/>
      <c r="U150" s="582"/>
      <c r="V150" s="582"/>
      <c r="W150" s="582"/>
      <c r="X150" s="582"/>
      <c r="Y150" s="582"/>
      <c r="Z150" s="582"/>
      <c r="AA150" s="582"/>
      <c r="AB150" s="582"/>
      <c r="AC150" s="582"/>
      <c r="AD150" s="582"/>
      <c r="AE150" s="582"/>
      <c r="AF150" s="582"/>
      <c r="AG150" s="582"/>
      <c r="AH150" s="582"/>
      <c r="AI150" s="582"/>
      <c r="AJ150" s="582"/>
      <c r="AK150" s="582"/>
      <c r="AL150" s="582"/>
      <c r="AM150" s="582"/>
      <c r="AN150" s="582"/>
      <c r="AO150" s="582"/>
      <c r="AP150" s="582"/>
      <c r="AQ150" s="582"/>
      <c r="AR150" s="582"/>
      <c r="AS150" s="582"/>
      <c r="AT150" s="582"/>
      <c r="AU150" s="582"/>
      <c r="AV150" s="582"/>
      <c r="AW150" s="582"/>
      <c r="AX150" s="582"/>
      <c r="AY150" s="582"/>
    </row>
    <row r="151" spans="1:51" ht="12.75" customHeight="1">
      <c r="A151" s="582"/>
      <c r="B151" s="582"/>
      <c r="C151" s="582"/>
      <c r="D151" s="582"/>
      <c r="E151" s="582"/>
      <c r="F151" s="582"/>
      <c r="G151" s="582"/>
      <c r="H151" s="582"/>
      <c r="I151" s="582"/>
      <c r="J151" s="582"/>
      <c r="K151" s="582"/>
      <c r="L151" s="582"/>
      <c r="M151" s="582"/>
      <c r="N151" s="582"/>
      <c r="O151" s="582"/>
      <c r="P151" s="582"/>
      <c r="Q151" s="582"/>
      <c r="R151" s="582"/>
      <c r="S151" s="582"/>
      <c r="T151" s="582"/>
      <c r="U151" s="582"/>
      <c r="V151" s="582"/>
      <c r="W151" s="582"/>
      <c r="X151" s="582"/>
      <c r="Y151" s="582"/>
      <c r="Z151" s="582"/>
      <c r="AA151" s="582"/>
      <c r="AB151" s="582"/>
      <c r="AC151" s="582"/>
      <c r="AD151" s="582"/>
      <c r="AE151" s="582"/>
      <c r="AF151" s="582"/>
      <c r="AG151" s="582"/>
      <c r="AH151" s="582"/>
      <c r="AI151" s="582"/>
      <c r="AJ151" s="582"/>
      <c r="AK151" s="582"/>
      <c r="AL151" s="582"/>
      <c r="AM151" s="582"/>
      <c r="AN151" s="582"/>
      <c r="AO151" s="582"/>
      <c r="AP151" s="582"/>
      <c r="AQ151" s="582"/>
      <c r="AR151" s="582"/>
      <c r="AS151" s="582"/>
      <c r="AT151" s="582"/>
      <c r="AU151" s="582"/>
      <c r="AV151" s="582"/>
      <c r="AW151" s="582"/>
      <c r="AX151" s="582"/>
      <c r="AY151" s="582"/>
    </row>
    <row r="152" spans="1:51" ht="12.75" customHeight="1">
      <c r="A152" s="582"/>
      <c r="B152" s="582"/>
      <c r="C152" s="582"/>
      <c r="D152" s="582"/>
      <c r="E152" s="582"/>
      <c r="F152" s="582"/>
      <c r="G152" s="582"/>
      <c r="H152" s="582"/>
      <c r="I152" s="582"/>
      <c r="J152" s="582"/>
      <c r="K152" s="582"/>
      <c r="L152" s="582"/>
      <c r="M152" s="582"/>
      <c r="N152" s="582"/>
      <c r="O152" s="582"/>
      <c r="P152" s="582"/>
      <c r="Q152" s="582"/>
      <c r="R152" s="582"/>
      <c r="S152" s="582"/>
      <c r="T152" s="582"/>
      <c r="U152" s="582"/>
      <c r="V152" s="582"/>
      <c r="W152" s="582"/>
      <c r="X152" s="582"/>
      <c r="Y152" s="582"/>
      <c r="Z152" s="582"/>
      <c r="AA152" s="582"/>
      <c r="AB152" s="582"/>
      <c r="AC152" s="582"/>
      <c r="AD152" s="582"/>
      <c r="AE152" s="582"/>
      <c r="AF152" s="582"/>
      <c r="AG152" s="582"/>
      <c r="AH152" s="582"/>
      <c r="AI152" s="582"/>
      <c r="AJ152" s="582"/>
      <c r="AK152" s="582"/>
      <c r="AL152" s="582"/>
      <c r="AM152" s="582"/>
      <c r="AN152" s="582"/>
      <c r="AO152" s="582"/>
      <c r="AP152" s="582"/>
      <c r="AQ152" s="582"/>
      <c r="AR152" s="582"/>
      <c r="AS152" s="582"/>
      <c r="AT152" s="582"/>
      <c r="AU152" s="582"/>
      <c r="AV152" s="582"/>
      <c r="AW152" s="582"/>
      <c r="AX152" s="582"/>
      <c r="AY152" s="582"/>
    </row>
    <row r="153" spans="1:51" ht="12.75" customHeight="1">
      <c r="A153" s="582"/>
      <c r="B153" s="582"/>
      <c r="C153" s="582"/>
      <c r="D153" s="582"/>
      <c r="E153" s="582"/>
      <c r="F153" s="582"/>
      <c r="G153" s="582"/>
      <c r="H153" s="582"/>
      <c r="I153" s="582"/>
      <c r="J153" s="582"/>
      <c r="K153" s="582"/>
      <c r="L153" s="582"/>
      <c r="M153" s="582"/>
      <c r="N153" s="582"/>
      <c r="O153" s="582"/>
      <c r="P153" s="582"/>
      <c r="Q153" s="582"/>
      <c r="R153" s="582"/>
      <c r="S153" s="582"/>
      <c r="T153" s="582"/>
      <c r="U153" s="582"/>
      <c r="V153" s="582"/>
      <c r="W153" s="582"/>
      <c r="X153" s="582"/>
      <c r="Y153" s="582"/>
      <c r="Z153" s="582"/>
      <c r="AA153" s="582"/>
      <c r="AB153" s="582"/>
      <c r="AC153" s="582"/>
      <c r="AD153" s="582"/>
      <c r="AE153" s="582"/>
      <c r="AF153" s="582"/>
      <c r="AG153" s="582"/>
      <c r="AH153" s="582"/>
      <c r="AI153" s="582"/>
      <c r="AJ153" s="582"/>
      <c r="AK153" s="582"/>
      <c r="AL153" s="582"/>
      <c r="AM153" s="582"/>
      <c r="AN153" s="582"/>
      <c r="AO153" s="582"/>
      <c r="AP153" s="582"/>
      <c r="AQ153" s="582"/>
      <c r="AR153" s="582"/>
      <c r="AS153" s="582"/>
      <c r="AT153" s="582"/>
      <c r="AU153" s="582"/>
      <c r="AV153" s="582"/>
      <c r="AW153" s="582"/>
      <c r="AX153" s="582"/>
      <c r="AY153" s="582"/>
    </row>
    <row r="154" spans="1:51" ht="12.75" customHeight="1">
      <c r="A154" s="582"/>
      <c r="B154" s="582"/>
      <c r="C154" s="582"/>
      <c r="D154" s="582"/>
      <c r="E154" s="582"/>
      <c r="F154" s="582"/>
      <c r="G154" s="582"/>
      <c r="H154" s="582"/>
      <c r="I154" s="582"/>
      <c r="J154" s="582"/>
      <c r="K154" s="582"/>
      <c r="L154" s="582"/>
      <c r="M154" s="582"/>
      <c r="N154" s="582"/>
      <c r="O154" s="582"/>
      <c r="P154" s="582"/>
      <c r="Q154" s="582"/>
      <c r="R154" s="582"/>
      <c r="S154" s="582"/>
      <c r="T154" s="582"/>
      <c r="U154" s="582"/>
      <c r="V154" s="582"/>
      <c r="W154" s="582"/>
      <c r="X154" s="582"/>
      <c r="Y154" s="582"/>
      <c r="Z154" s="582"/>
      <c r="AA154" s="582"/>
      <c r="AB154" s="582"/>
      <c r="AC154" s="582"/>
      <c r="AD154" s="582"/>
      <c r="AE154" s="582"/>
      <c r="AF154" s="582"/>
      <c r="AG154" s="582"/>
      <c r="AH154" s="582"/>
      <c r="AI154" s="582"/>
      <c r="AJ154" s="582"/>
      <c r="AK154" s="582"/>
      <c r="AL154" s="582"/>
      <c r="AM154" s="582"/>
      <c r="AN154" s="582"/>
      <c r="AO154" s="582"/>
      <c r="AP154" s="582"/>
      <c r="AQ154" s="582"/>
      <c r="AR154" s="582"/>
      <c r="AS154" s="582"/>
      <c r="AT154" s="582"/>
      <c r="AU154" s="582"/>
      <c r="AV154" s="582"/>
      <c r="AW154" s="582"/>
      <c r="AX154" s="582"/>
      <c r="AY154" s="582"/>
    </row>
    <row r="155" spans="1:51" ht="12.75" customHeight="1">
      <c r="A155" s="582"/>
      <c r="B155" s="582"/>
      <c r="C155" s="582"/>
      <c r="D155" s="582"/>
      <c r="E155" s="582"/>
      <c r="F155" s="582"/>
      <c r="G155" s="582"/>
      <c r="H155" s="582"/>
      <c r="I155" s="582"/>
      <c r="J155" s="582"/>
      <c r="K155" s="582"/>
      <c r="L155" s="582"/>
      <c r="M155" s="582"/>
      <c r="N155" s="582"/>
      <c r="O155" s="582"/>
      <c r="P155" s="582"/>
      <c r="Q155" s="582"/>
      <c r="R155" s="582"/>
      <c r="S155" s="582"/>
      <c r="T155" s="582"/>
      <c r="U155" s="582"/>
      <c r="V155" s="582"/>
      <c r="W155" s="582"/>
      <c r="X155" s="582"/>
      <c r="Y155" s="582"/>
      <c r="Z155" s="582"/>
      <c r="AA155" s="582"/>
      <c r="AB155" s="582"/>
      <c r="AC155" s="582"/>
      <c r="AD155" s="582"/>
      <c r="AE155" s="582"/>
      <c r="AF155" s="582"/>
      <c r="AG155" s="582"/>
      <c r="AH155" s="582"/>
      <c r="AI155" s="582"/>
      <c r="AJ155" s="582"/>
      <c r="AK155" s="582"/>
      <c r="AL155" s="582"/>
      <c r="AM155" s="582"/>
      <c r="AN155" s="582"/>
      <c r="AO155" s="582"/>
      <c r="AP155" s="582"/>
      <c r="AQ155" s="582"/>
      <c r="AR155" s="582"/>
      <c r="AS155" s="582"/>
      <c r="AT155" s="582"/>
      <c r="AU155" s="582"/>
      <c r="AV155" s="582"/>
      <c r="AW155" s="582"/>
      <c r="AX155" s="582"/>
      <c r="AY155" s="582"/>
    </row>
    <row r="156" spans="1:51" ht="12.75" customHeight="1">
      <c r="A156" s="582"/>
      <c r="B156" s="582"/>
      <c r="C156" s="582"/>
      <c r="D156" s="582"/>
      <c r="E156" s="582"/>
      <c r="F156" s="582"/>
      <c r="G156" s="582"/>
      <c r="H156" s="582"/>
      <c r="I156" s="582"/>
      <c r="J156" s="582"/>
      <c r="K156" s="582"/>
      <c r="L156" s="582"/>
      <c r="M156" s="582"/>
      <c r="N156" s="582"/>
      <c r="O156" s="582"/>
      <c r="P156" s="582"/>
      <c r="Q156" s="582"/>
      <c r="R156" s="582"/>
      <c r="S156" s="582"/>
      <c r="T156" s="582"/>
      <c r="U156" s="582"/>
      <c r="V156" s="582"/>
      <c r="W156" s="582"/>
      <c r="X156" s="582"/>
      <c r="Y156" s="582"/>
      <c r="Z156" s="582"/>
      <c r="AA156" s="582"/>
      <c r="AB156" s="582"/>
      <c r="AC156" s="582"/>
      <c r="AD156" s="582"/>
      <c r="AE156" s="582"/>
      <c r="AF156" s="582"/>
      <c r="AG156" s="582"/>
      <c r="AH156" s="582"/>
      <c r="AI156" s="582"/>
      <c r="AJ156" s="582"/>
      <c r="AK156" s="582"/>
      <c r="AL156" s="582"/>
      <c r="AM156" s="582"/>
      <c r="AN156" s="582"/>
      <c r="AO156" s="582"/>
      <c r="AP156" s="582"/>
      <c r="AQ156" s="582"/>
      <c r="AR156" s="582"/>
      <c r="AS156" s="582"/>
      <c r="AT156" s="582"/>
      <c r="AU156" s="582"/>
      <c r="AV156" s="582"/>
      <c r="AW156" s="582"/>
      <c r="AX156" s="582"/>
      <c r="AY156" s="582"/>
    </row>
    <row r="157" spans="1:51" ht="12.75" customHeight="1">
      <c r="A157" s="582"/>
      <c r="B157" s="582"/>
      <c r="C157" s="582"/>
      <c r="D157" s="582"/>
      <c r="E157" s="582"/>
      <c r="F157" s="582"/>
      <c r="G157" s="582"/>
      <c r="H157" s="582"/>
      <c r="I157" s="582"/>
      <c r="J157" s="582"/>
      <c r="K157" s="582"/>
      <c r="L157" s="582"/>
      <c r="M157" s="582"/>
      <c r="N157" s="582"/>
      <c r="O157" s="582"/>
      <c r="P157" s="582"/>
      <c r="Q157" s="582"/>
      <c r="R157" s="582"/>
      <c r="S157" s="582"/>
      <c r="T157" s="582"/>
      <c r="U157" s="582"/>
      <c r="V157" s="582"/>
      <c r="W157" s="582"/>
      <c r="X157" s="582"/>
      <c r="Y157" s="582"/>
      <c r="Z157" s="582"/>
      <c r="AA157" s="582"/>
      <c r="AB157" s="582"/>
      <c r="AC157" s="582"/>
      <c r="AD157" s="582"/>
      <c r="AE157" s="582"/>
      <c r="AF157" s="582"/>
      <c r="AG157" s="582"/>
      <c r="AH157" s="582"/>
      <c r="AI157" s="582"/>
      <c r="AJ157" s="582"/>
      <c r="AK157" s="582"/>
      <c r="AL157" s="582"/>
      <c r="AM157" s="582"/>
      <c r="AN157" s="582"/>
      <c r="AO157" s="582"/>
      <c r="AP157" s="582"/>
      <c r="AQ157" s="582"/>
      <c r="AR157" s="582"/>
      <c r="AS157" s="582"/>
      <c r="AT157" s="582"/>
      <c r="AU157" s="582"/>
      <c r="AV157" s="582"/>
      <c r="AW157" s="582"/>
      <c r="AX157" s="582"/>
      <c r="AY157" s="582"/>
    </row>
    <row r="158" spans="1:51" ht="12.75" customHeight="1">
      <c r="A158" s="582"/>
      <c r="B158" s="582"/>
      <c r="C158" s="582"/>
      <c r="D158" s="582"/>
      <c r="E158" s="582"/>
      <c r="F158" s="582"/>
      <c r="G158" s="582"/>
      <c r="H158" s="582"/>
      <c r="I158" s="582"/>
      <c r="J158" s="582"/>
      <c r="K158" s="582"/>
      <c r="L158" s="582"/>
      <c r="M158" s="582"/>
      <c r="N158" s="582"/>
      <c r="O158" s="582"/>
      <c r="P158" s="582"/>
      <c r="Q158" s="582"/>
      <c r="R158" s="582"/>
      <c r="S158" s="582"/>
      <c r="T158" s="582"/>
      <c r="U158" s="582"/>
      <c r="V158" s="582"/>
      <c r="W158" s="582"/>
      <c r="X158" s="582"/>
      <c r="Y158" s="582"/>
      <c r="Z158" s="582"/>
      <c r="AA158" s="582"/>
      <c r="AB158" s="582"/>
      <c r="AC158" s="582"/>
      <c r="AD158" s="582"/>
      <c r="AE158" s="582"/>
      <c r="AF158" s="582"/>
      <c r="AG158" s="582"/>
      <c r="AH158" s="582"/>
      <c r="AI158" s="582"/>
      <c r="AJ158" s="582"/>
      <c r="AK158" s="582"/>
      <c r="AL158" s="582"/>
      <c r="AM158" s="582"/>
      <c r="AN158" s="582"/>
      <c r="AO158" s="582"/>
      <c r="AP158" s="582"/>
      <c r="AQ158" s="582"/>
      <c r="AR158" s="582"/>
      <c r="AS158" s="582"/>
      <c r="AT158" s="582"/>
      <c r="AU158" s="582"/>
      <c r="AV158" s="582"/>
      <c r="AW158" s="582"/>
      <c r="AX158" s="582"/>
      <c r="AY158" s="582"/>
    </row>
    <row r="159" spans="1:51" ht="12.75" customHeight="1">
      <c r="A159" s="582"/>
      <c r="B159" s="582"/>
      <c r="C159" s="582"/>
      <c r="D159" s="582"/>
      <c r="E159" s="582"/>
      <c r="F159" s="582"/>
      <c r="G159" s="582"/>
      <c r="H159" s="582"/>
      <c r="I159" s="582"/>
      <c r="J159" s="582"/>
      <c r="K159" s="582"/>
      <c r="L159" s="582"/>
      <c r="M159" s="582"/>
      <c r="N159" s="582"/>
      <c r="O159" s="582"/>
      <c r="P159" s="582"/>
      <c r="Q159" s="582"/>
      <c r="R159" s="582"/>
      <c r="S159" s="582"/>
      <c r="T159" s="582"/>
      <c r="U159" s="582"/>
      <c r="V159" s="582"/>
      <c r="W159" s="582"/>
      <c r="X159" s="582"/>
      <c r="Y159" s="582"/>
      <c r="Z159" s="582"/>
      <c r="AA159" s="582"/>
      <c r="AB159" s="582"/>
      <c r="AC159" s="582"/>
      <c r="AD159" s="582"/>
      <c r="AE159" s="582"/>
      <c r="AF159" s="582"/>
      <c r="AG159" s="582"/>
      <c r="AH159" s="582"/>
      <c r="AI159" s="582"/>
      <c r="AJ159" s="582"/>
      <c r="AK159" s="582"/>
      <c r="AL159" s="582"/>
      <c r="AM159" s="582"/>
      <c r="AN159" s="582"/>
      <c r="AO159" s="582"/>
      <c r="AP159" s="582"/>
      <c r="AQ159" s="582"/>
      <c r="AR159" s="582"/>
      <c r="AS159" s="582"/>
      <c r="AT159" s="582"/>
      <c r="AU159" s="582"/>
      <c r="AV159" s="582"/>
      <c r="AW159" s="582"/>
      <c r="AX159" s="582"/>
      <c r="AY159" s="582"/>
    </row>
    <row r="160" spans="1:51" ht="12.75" customHeight="1">
      <c r="A160" s="582"/>
      <c r="B160" s="582"/>
      <c r="C160" s="582"/>
      <c r="D160" s="582"/>
      <c r="E160" s="582"/>
      <c r="F160" s="582"/>
      <c r="G160" s="582"/>
      <c r="H160" s="582"/>
      <c r="I160" s="582"/>
      <c r="J160" s="582"/>
      <c r="K160" s="582"/>
      <c r="L160" s="582"/>
      <c r="M160" s="582"/>
      <c r="N160" s="582"/>
      <c r="O160" s="582"/>
      <c r="P160" s="582"/>
      <c r="Q160" s="582"/>
      <c r="R160" s="582"/>
      <c r="S160" s="582"/>
      <c r="T160" s="582"/>
      <c r="U160" s="582"/>
      <c r="V160" s="582"/>
      <c r="W160" s="582"/>
      <c r="X160" s="582"/>
      <c r="Y160" s="582"/>
      <c r="Z160" s="582"/>
      <c r="AA160" s="582"/>
      <c r="AB160" s="582"/>
      <c r="AC160" s="582"/>
      <c r="AD160" s="582"/>
      <c r="AE160" s="582"/>
      <c r="AF160" s="582"/>
      <c r="AG160" s="582"/>
      <c r="AH160" s="582"/>
      <c r="AI160" s="582"/>
      <c r="AJ160" s="582"/>
      <c r="AK160" s="582"/>
      <c r="AL160" s="582"/>
      <c r="AM160" s="582"/>
      <c r="AN160" s="582"/>
      <c r="AO160" s="582"/>
      <c r="AP160" s="582"/>
      <c r="AQ160" s="582"/>
      <c r="AR160" s="582"/>
      <c r="AS160" s="582"/>
      <c r="AT160" s="582"/>
      <c r="AU160" s="582"/>
      <c r="AV160" s="582"/>
      <c r="AW160" s="582"/>
      <c r="AX160" s="582"/>
      <c r="AY160" s="582"/>
    </row>
    <row r="161" spans="1:51" ht="12.75" customHeight="1">
      <c r="A161" s="582"/>
      <c r="B161" s="582"/>
      <c r="C161" s="582"/>
      <c r="D161" s="582"/>
      <c r="E161" s="582"/>
      <c r="F161" s="582"/>
      <c r="G161" s="582"/>
      <c r="H161" s="582"/>
      <c r="I161" s="582"/>
      <c r="J161" s="582"/>
      <c r="K161" s="582"/>
      <c r="L161" s="582"/>
      <c r="M161" s="582"/>
      <c r="N161" s="582"/>
      <c r="O161" s="582"/>
      <c r="P161" s="582"/>
      <c r="Q161" s="582"/>
      <c r="R161" s="582"/>
      <c r="S161" s="582"/>
      <c r="T161" s="582"/>
      <c r="U161" s="582"/>
      <c r="V161" s="582"/>
      <c r="W161" s="582"/>
      <c r="X161" s="582"/>
      <c r="Y161" s="582"/>
      <c r="Z161" s="582"/>
      <c r="AA161" s="582"/>
      <c r="AB161" s="582"/>
      <c r="AC161" s="582"/>
      <c r="AD161" s="582"/>
      <c r="AE161" s="582"/>
      <c r="AF161" s="582"/>
      <c r="AG161" s="582"/>
      <c r="AH161" s="582"/>
      <c r="AI161" s="582"/>
      <c r="AJ161" s="582"/>
      <c r="AK161" s="582"/>
      <c r="AL161" s="582"/>
      <c r="AM161" s="582"/>
      <c r="AN161" s="582"/>
      <c r="AO161" s="582"/>
      <c r="AP161" s="582"/>
      <c r="AQ161" s="582"/>
      <c r="AR161" s="582"/>
      <c r="AS161" s="582"/>
      <c r="AT161" s="582"/>
      <c r="AU161" s="582"/>
      <c r="AV161" s="582"/>
      <c r="AW161" s="582"/>
      <c r="AX161" s="582"/>
      <c r="AY161" s="582"/>
    </row>
    <row r="162" spans="1:51" ht="12.75" customHeight="1">
      <c r="A162" s="582"/>
      <c r="B162" s="582"/>
      <c r="C162" s="582"/>
      <c r="D162" s="582"/>
      <c r="E162" s="582"/>
      <c r="F162" s="582"/>
      <c r="G162" s="582"/>
      <c r="H162" s="582"/>
      <c r="I162" s="582"/>
      <c r="J162" s="582"/>
      <c r="K162" s="582"/>
      <c r="L162" s="582"/>
      <c r="M162" s="582"/>
      <c r="N162" s="582"/>
      <c r="O162" s="582"/>
      <c r="P162" s="582"/>
      <c r="Q162" s="582"/>
      <c r="R162" s="582"/>
      <c r="S162" s="582"/>
      <c r="T162" s="582"/>
      <c r="U162" s="582"/>
      <c r="V162" s="582"/>
      <c r="W162" s="582"/>
      <c r="X162" s="582"/>
      <c r="Y162" s="582"/>
      <c r="Z162" s="582"/>
      <c r="AA162" s="582"/>
      <c r="AB162" s="582"/>
      <c r="AC162" s="582"/>
      <c r="AD162" s="582"/>
      <c r="AE162" s="582"/>
      <c r="AF162" s="582"/>
      <c r="AG162" s="582"/>
      <c r="AH162" s="582"/>
      <c r="AI162" s="582"/>
      <c r="AJ162" s="582"/>
      <c r="AK162" s="582"/>
      <c r="AL162" s="582"/>
      <c r="AM162" s="582"/>
      <c r="AN162" s="582"/>
      <c r="AO162" s="582"/>
      <c r="AP162" s="582"/>
      <c r="AQ162" s="582"/>
      <c r="AR162" s="582"/>
      <c r="AS162" s="582"/>
      <c r="AT162" s="582"/>
      <c r="AU162" s="582"/>
      <c r="AV162" s="582"/>
      <c r="AW162" s="582"/>
      <c r="AX162" s="582"/>
      <c r="AY162" s="582"/>
    </row>
    <row r="163" spans="1:51" ht="12.75" customHeight="1">
      <c r="A163" s="582"/>
      <c r="B163" s="582"/>
      <c r="C163" s="582"/>
      <c r="D163" s="582"/>
      <c r="E163" s="582"/>
      <c r="F163" s="582"/>
      <c r="G163" s="582"/>
      <c r="H163" s="582"/>
      <c r="I163" s="582"/>
      <c r="J163" s="582"/>
      <c r="K163" s="582"/>
      <c r="L163" s="582"/>
      <c r="M163" s="582"/>
      <c r="N163" s="582"/>
      <c r="O163" s="582"/>
      <c r="P163" s="582"/>
      <c r="Q163" s="582"/>
      <c r="R163" s="582"/>
      <c r="S163" s="582"/>
      <c r="T163" s="582"/>
      <c r="U163" s="582"/>
      <c r="V163" s="582"/>
      <c r="W163" s="582"/>
      <c r="X163" s="582"/>
      <c r="Y163" s="582"/>
      <c r="Z163" s="582"/>
      <c r="AA163" s="582"/>
      <c r="AB163" s="582"/>
      <c r="AC163" s="582"/>
      <c r="AD163" s="582"/>
      <c r="AE163" s="582"/>
      <c r="AF163" s="582"/>
      <c r="AG163" s="582"/>
      <c r="AH163" s="582"/>
      <c r="AI163" s="582"/>
      <c r="AJ163" s="582"/>
      <c r="AK163" s="582"/>
      <c r="AL163" s="582"/>
      <c r="AM163" s="582"/>
      <c r="AN163" s="582"/>
      <c r="AO163" s="582"/>
      <c r="AP163" s="582"/>
      <c r="AQ163" s="582"/>
      <c r="AR163" s="582"/>
      <c r="AS163" s="582"/>
      <c r="AT163" s="582"/>
      <c r="AU163" s="582"/>
      <c r="AV163" s="582"/>
      <c r="AW163" s="582"/>
      <c r="AX163" s="582"/>
      <c r="AY163" s="582"/>
    </row>
    <row r="164" spans="1:51" ht="12.75" customHeight="1">
      <c r="A164" s="582"/>
      <c r="B164" s="582"/>
      <c r="C164" s="582"/>
      <c r="D164" s="582"/>
      <c r="E164" s="582"/>
      <c r="F164" s="582"/>
      <c r="G164" s="582"/>
      <c r="H164" s="582"/>
      <c r="I164" s="582"/>
      <c r="J164" s="582"/>
      <c r="K164" s="582"/>
      <c r="L164" s="582"/>
      <c r="M164" s="582"/>
      <c r="N164" s="582"/>
      <c r="O164" s="582"/>
      <c r="P164" s="582"/>
      <c r="Q164" s="582"/>
      <c r="R164" s="582"/>
      <c r="S164" s="582"/>
      <c r="T164" s="582"/>
      <c r="U164" s="582"/>
      <c r="V164" s="582"/>
      <c r="W164" s="582"/>
      <c r="X164" s="582"/>
      <c r="Y164" s="582"/>
      <c r="Z164" s="582"/>
      <c r="AA164" s="582"/>
      <c r="AB164" s="582"/>
      <c r="AC164" s="582"/>
      <c r="AD164" s="582"/>
      <c r="AE164" s="582"/>
      <c r="AF164" s="582"/>
      <c r="AG164" s="582"/>
      <c r="AH164" s="582"/>
      <c r="AI164" s="582"/>
      <c r="AJ164" s="582"/>
      <c r="AK164" s="582"/>
      <c r="AL164" s="582"/>
      <c r="AM164" s="582"/>
      <c r="AN164" s="582"/>
      <c r="AO164" s="582"/>
      <c r="AP164" s="582"/>
      <c r="AQ164" s="582"/>
      <c r="AR164" s="582"/>
      <c r="AS164" s="582"/>
      <c r="AT164" s="582"/>
      <c r="AU164" s="582"/>
      <c r="AV164" s="582"/>
      <c r="AW164" s="582"/>
      <c r="AX164" s="582"/>
      <c r="AY164" s="582"/>
    </row>
    <row r="165" spans="1:51" ht="12.75" customHeight="1">
      <c r="A165" s="582"/>
      <c r="B165" s="582"/>
      <c r="C165" s="582"/>
      <c r="D165" s="582"/>
      <c r="E165" s="582"/>
      <c r="F165" s="582"/>
      <c r="G165" s="582"/>
      <c r="H165" s="582"/>
      <c r="I165" s="582"/>
      <c r="J165" s="582"/>
      <c r="K165" s="582"/>
      <c r="L165" s="582"/>
      <c r="M165" s="582"/>
      <c r="N165" s="582"/>
      <c r="O165" s="582"/>
      <c r="P165" s="582"/>
      <c r="Q165" s="582"/>
      <c r="R165" s="582"/>
      <c r="S165" s="582"/>
      <c r="T165" s="582"/>
      <c r="U165" s="582"/>
      <c r="V165" s="582"/>
      <c r="W165" s="582"/>
      <c r="X165" s="582"/>
      <c r="Y165" s="582"/>
      <c r="Z165" s="582"/>
      <c r="AA165" s="582"/>
      <c r="AB165" s="582"/>
      <c r="AC165" s="582"/>
      <c r="AD165" s="582"/>
      <c r="AE165" s="582"/>
      <c r="AF165" s="582"/>
      <c r="AG165" s="582"/>
      <c r="AH165" s="582"/>
      <c r="AI165" s="582"/>
      <c r="AJ165" s="582"/>
      <c r="AK165" s="582"/>
      <c r="AL165" s="582"/>
      <c r="AM165" s="582"/>
      <c r="AN165" s="582"/>
      <c r="AO165" s="582"/>
      <c r="AP165" s="582"/>
      <c r="AQ165" s="582"/>
      <c r="AR165" s="582"/>
      <c r="AS165" s="582"/>
      <c r="AT165" s="582"/>
      <c r="AU165" s="582"/>
      <c r="AV165" s="582"/>
      <c r="AW165" s="582"/>
      <c r="AX165" s="582"/>
      <c r="AY165" s="582"/>
    </row>
    <row r="166" spans="1:51" ht="12.75" customHeight="1">
      <c r="A166" s="582"/>
      <c r="B166" s="582"/>
      <c r="C166" s="582"/>
      <c r="D166" s="582"/>
      <c r="E166" s="582"/>
      <c r="F166" s="582"/>
      <c r="G166" s="582"/>
      <c r="H166" s="582"/>
      <c r="I166" s="582"/>
      <c r="J166" s="582"/>
      <c r="K166" s="582"/>
      <c r="L166" s="582"/>
      <c r="M166" s="582"/>
      <c r="N166" s="582"/>
      <c r="O166" s="582"/>
      <c r="P166" s="582"/>
      <c r="Q166" s="582"/>
      <c r="R166" s="582"/>
      <c r="S166" s="582"/>
      <c r="T166" s="582"/>
      <c r="U166" s="582"/>
      <c r="V166" s="582"/>
      <c r="W166" s="582"/>
      <c r="X166" s="582"/>
      <c r="Y166" s="582"/>
      <c r="Z166" s="582"/>
      <c r="AA166" s="582"/>
      <c r="AB166" s="582"/>
      <c r="AC166" s="582"/>
      <c r="AD166" s="582"/>
      <c r="AE166" s="582"/>
      <c r="AF166" s="582"/>
      <c r="AG166" s="582"/>
      <c r="AH166" s="582"/>
      <c r="AI166" s="582"/>
      <c r="AJ166" s="582"/>
      <c r="AK166" s="582"/>
      <c r="AL166" s="582"/>
      <c r="AM166" s="582"/>
      <c r="AN166" s="582"/>
      <c r="AO166" s="582"/>
      <c r="AP166" s="582"/>
      <c r="AQ166" s="582"/>
      <c r="AR166" s="582"/>
      <c r="AS166" s="582"/>
      <c r="AT166" s="582"/>
      <c r="AU166" s="582"/>
      <c r="AV166" s="582"/>
      <c r="AW166" s="582"/>
      <c r="AX166" s="582"/>
      <c r="AY166" s="582"/>
    </row>
    <row r="167" spans="1:51" ht="12.75" customHeight="1">
      <c r="A167" s="582"/>
      <c r="B167" s="582"/>
      <c r="C167" s="582"/>
      <c r="D167" s="582"/>
      <c r="E167" s="582"/>
      <c r="F167" s="582"/>
      <c r="G167" s="582"/>
      <c r="H167" s="582"/>
      <c r="I167" s="582"/>
      <c r="J167" s="582"/>
      <c r="K167" s="582"/>
      <c r="L167" s="582"/>
      <c r="M167" s="582"/>
      <c r="N167" s="582"/>
      <c r="O167" s="582"/>
      <c r="P167" s="582"/>
      <c r="Q167" s="582"/>
      <c r="R167" s="582"/>
      <c r="S167" s="582"/>
      <c r="T167" s="582"/>
      <c r="U167" s="582"/>
      <c r="V167" s="582"/>
      <c r="W167" s="582"/>
      <c r="X167" s="582"/>
      <c r="Y167" s="582"/>
      <c r="Z167" s="582"/>
      <c r="AA167" s="582"/>
      <c r="AB167" s="582"/>
      <c r="AC167" s="582"/>
      <c r="AD167" s="582"/>
      <c r="AE167" s="582"/>
      <c r="AF167" s="582"/>
      <c r="AG167" s="582"/>
      <c r="AH167" s="582"/>
      <c r="AI167" s="582"/>
      <c r="AJ167" s="582"/>
      <c r="AK167" s="582"/>
      <c r="AL167" s="582"/>
      <c r="AM167" s="582"/>
      <c r="AN167" s="582"/>
      <c r="AO167" s="582"/>
      <c r="AP167" s="582"/>
      <c r="AQ167" s="582"/>
      <c r="AR167" s="582"/>
      <c r="AS167" s="582"/>
      <c r="AT167" s="582"/>
      <c r="AU167" s="582"/>
      <c r="AV167" s="582"/>
      <c r="AW167" s="582"/>
      <c r="AX167" s="582"/>
      <c r="AY167" s="582"/>
    </row>
    <row r="168" spans="1:51" ht="12.75" customHeight="1">
      <c r="A168" s="582"/>
      <c r="B168" s="582"/>
      <c r="C168" s="582"/>
      <c r="D168" s="582"/>
      <c r="E168" s="582"/>
      <c r="F168" s="582"/>
      <c r="G168" s="582"/>
      <c r="H168" s="582"/>
      <c r="I168" s="582"/>
      <c r="J168" s="582"/>
      <c r="K168" s="582"/>
      <c r="L168" s="582"/>
      <c r="M168" s="582"/>
      <c r="N168" s="582"/>
      <c r="O168" s="582"/>
      <c r="P168" s="582"/>
      <c r="Q168" s="582"/>
      <c r="R168" s="582"/>
      <c r="S168" s="582"/>
      <c r="T168" s="582"/>
      <c r="U168" s="582"/>
      <c r="V168" s="582"/>
      <c r="W168" s="582"/>
      <c r="X168" s="582"/>
      <c r="Y168" s="582"/>
      <c r="Z168" s="582"/>
      <c r="AA168" s="582"/>
      <c r="AB168" s="582"/>
      <c r="AC168" s="582"/>
      <c r="AD168" s="582"/>
      <c r="AE168" s="582"/>
      <c r="AF168" s="582"/>
      <c r="AG168" s="582"/>
      <c r="AH168" s="582"/>
      <c r="AI168" s="582"/>
      <c r="AJ168" s="582"/>
      <c r="AK168" s="582"/>
      <c r="AL168" s="582"/>
      <c r="AM168" s="582"/>
      <c r="AN168" s="582"/>
      <c r="AO168" s="582"/>
      <c r="AP168" s="582"/>
      <c r="AQ168" s="582"/>
      <c r="AR168" s="582"/>
      <c r="AS168" s="582"/>
      <c r="AT168" s="582"/>
      <c r="AU168" s="582"/>
      <c r="AV168" s="582"/>
      <c r="AW168" s="582"/>
      <c r="AX168" s="582"/>
      <c r="AY168" s="582"/>
    </row>
    <row r="169" spans="1:51" ht="12.75" customHeight="1">
      <c r="A169" s="582"/>
      <c r="B169" s="582"/>
      <c r="C169" s="582"/>
      <c r="D169" s="582"/>
      <c r="E169" s="582"/>
      <c r="F169" s="582"/>
      <c r="G169" s="582"/>
      <c r="H169" s="582"/>
      <c r="I169" s="582"/>
      <c r="J169" s="582"/>
      <c r="K169" s="582"/>
      <c r="L169" s="582"/>
      <c r="M169" s="582"/>
      <c r="N169" s="582"/>
      <c r="O169" s="582"/>
      <c r="P169" s="582"/>
      <c r="Q169" s="582"/>
      <c r="R169" s="582"/>
      <c r="S169" s="582"/>
      <c r="T169" s="582"/>
      <c r="U169" s="582"/>
      <c r="V169" s="582"/>
      <c r="W169" s="582"/>
      <c r="X169" s="582"/>
      <c r="Y169" s="582"/>
      <c r="Z169" s="582"/>
      <c r="AA169" s="582"/>
      <c r="AB169" s="582"/>
      <c r="AC169" s="582"/>
      <c r="AD169" s="582"/>
      <c r="AE169" s="582"/>
      <c r="AF169" s="582"/>
      <c r="AG169" s="582"/>
      <c r="AH169" s="582"/>
      <c r="AI169" s="582"/>
      <c r="AJ169" s="582"/>
      <c r="AK169" s="582"/>
      <c r="AL169" s="582"/>
      <c r="AM169" s="582"/>
      <c r="AN169" s="582"/>
      <c r="AO169" s="582"/>
      <c r="AP169" s="582"/>
      <c r="AQ169" s="582"/>
      <c r="AR169" s="582"/>
      <c r="AS169" s="582"/>
      <c r="AT169" s="582"/>
      <c r="AU169" s="582"/>
      <c r="AV169" s="582"/>
      <c r="AW169" s="582"/>
      <c r="AX169" s="582"/>
      <c r="AY169" s="582"/>
    </row>
    <row r="170" spans="1:51" ht="12.75" customHeight="1">
      <c r="A170" s="582"/>
      <c r="B170" s="582"/>
      <c r="C170" s="582"/>
      <c r="D170" s="582"/>
      <c r="E170" s="582"/>
      <c r="F170" s="582"/>
      <c r="G170" s="582"/>
      <c r="H170" s="582"/>
      <c r="I170" s="582"/>
      <c r="J170" s="582"/>
      <c r="K170" s="582"/>
      <c r="L170" s="582"/>
      <c r="M170" s="582"/>
      <c r="N170" s="582"/>
      <c r="O170" s="582"/>
      <c r="P170" s="582"/>
      <c r="Q170" s="582"/>
      <c r="R170" s="582"/>
      <c r="S170" s="582"/>
      <c r="T170" s="582"/>
      <c r="U170" s="582"/>
      <c r="V170" s="582"/>
      <c r="W170" s="582"/>
      <c r="X170" s="582"/>
      <c r="Y170" s="582"/>
      <c r="Z170" s="582"/>
      <c r="AA170" s="582"/>
      <c r="AB170" s="582"/>
      <c r="AC170" s="582"/>
      <c r="AD170" s="582"/>
      <c r="AE170" s="582"/>
      <c r="AF170" s="582"/>
      <c r="AG170" s="582"/>
      <c r="AH170" s="582"/>
      <c r="AI170" s="582"/>
      <c r="AJ170" s="582"/>
      <c r="AK170" s="582"/>
      <c r="AL170" s="582"/>
      <c r="AM170" s="582"/>
      <c r="AN170" s="582"/>
      <c r="AO170" s="582"/>
      <c r="AP170" s="582"/>
      <c r="AQ170" s="582"/>
      <c r="AR170" s="582"/>
      <c r="AS170" s="582"/>
      <c r="AT170" s="582"/>
      <c r="AU170" s="582"/>
      <c r="AV170" s="582"/>
      <c r="AW170" s="582"/>
      <c r="AX170" s="582"/>
      <c r="AY170" s="582"/>
    </row>
    <row r="171" spans="1:51" ht="12.75" customHeight="1">
      <c r="A171" s="582"/>
      <c r="B171" s="582"/>
      <c r="C171" s="582"/>
      <c r="D171" s="582"/>
      <c r="E171" s="582"/>
      <c r="F171" s="582"/>
      <c r="G171" s="582"/>
      <c r="H171" s="582"/>
      <c r="I171" s="582"/>
      <c r="J171" s="582"/>
      <c r="K171" s="582"/>
      <c r="L171" s="582"/>
      <c r="M171" s="582"/>
      <c r="N171" s="582"/>
      <c r="O171" s="582"/>
      <c r="P171" s="582"/>
      <c r="Q171" s="582"/>
      <c r="R171" s="582"/>
      <c r="S171" s="582"/>
      <c r="T171" s="582"/>
      <c r="U171" s="582"/>
      <c r="V171" s="582"/>
      <c r="W171" s="582"/>
      <c r="X171" s="582"/>
      <c r="Y171" s="582"/>
      <c r="Z171" s="582"/>
      <c r="AA171" s="582"/>
      <c r="AB171" s="582"/>
      <c r="AC171" s="582"/>
      <c r="AD171" s="582"/>
      <c r="AE171" s="582"/>
      <c r="AF171" s="582"/>
      <c r="AG171" s="582"/>
      <c r="AH171" s="582"/>
      <c r="AI171" s="582"/>
      <c r="AJ171" s="582"/>
      <c r="AK171" s="582"/>
      <c r="AL171" s="582"/>
      <c r="AM171" s="582"/>
      <c r="AN171" s="582"/>
      <c r="AO171" s="582"/>
      <c r="AP171" s="582"/>
      <c r="AQ171" s="582"/>
      <c r="AR171" s="582"/>
      <c r="AS171" s="582"/>
      <c r="AT171" s="582"/>
      <c r="AU171" s="582"/>
      <c r="AV171" s="582"/>
      <c r="AW171" s="582"/>
      <c r="AX171" s="582"/>
      <c r="AY171" s="582"/>
    </row>
    <row r="172" spans="1:51" ht="12.75" customHeight="1">
      <c r="A172" s="582"/>
      <c r="B172" s="582"/>
      <c r="C172" s="582"/>
      <c r="D172" s="582"/>
      <c r="E172" s="582"/>
      <c r="F172" s="582"/>
      <c r="G172" s="582"/>
      <c r="H172" s="582"/>
      <c r="I172" s="582"/>
      <c r="J172" s="582"/>
      <c r="K172" s="582"/>
      <c r="L172" s="582"/>
      <c r="M172" s="582"/>
      <c r="N172" s="582"/>
      <c r="O172" s="582"/>
      <c r="P172" s="582"/>
      <c r="Q172" s="582"/>
      <c r="R172" s="582"/>
      <c r="S172" s="582"/>
      <c r="T172" s="582"/>
      <c r="U172" s="582"/>
      <c r="V172" s="582"/>
      <c r="W172" s="582"/>
      <c r="X172" s="582"/>
      <c r="Y172" s="582"/>
      <c r="Z172" s="582"/>
      <c r="AA172" s="582"/>
      <c r="AB172" s="582"/>
      <c r="AC172" s="582"/>
      <c r="AD172" s="582"/>
      <c r="AE172" s="582"/>
      <c r="AF172" s="582"/>
      <c r="AG172" s="582"/>
      <c r="AH172" s="582"/>
      <c r="AI172" s="582"/>
      <c r="AJ172" s="582"/>
      <c r="AK172" s="582"/>
      <c r="AL172" s="582"/>
      <c r="AM172" s="582"/>
      <c r="AN172" s="582"/>
      <c r="AO172" s="582"/>
      <c r="AP172" s="582"/>
      <c r="AQ172" s="582"/>
      <c r="AR172" s="582"/>
      <c r="AS172" s="582"/>
      <c r="AT172" s="582"/>
      <c r="AU172" s="582"/>
      <c r="AV172" s="582"/>
      <c r="AW172" s="582"/>
      <c r="AX172" s="582"/>
      <c r="AY172" s="582"/>
    </row>
    <row r="173" spans="1:51" ht="12.75" customHeight="1">
      <c r="A173" s="582"/>
      <c r="B173" s="582"/>
      <c r="C173" s="582"/>
      <c r="D173" s="582"/>
      <c r="E173" s="582"/>
      <c r="F173" s="582"/>
      <c r="G173" s="582"/>
      <c r="H173" s="582"/>
      <c r="I173" s="582"/>
      <c r="J173" s="582"/>
      <c r="K173" s="582"/>
      <c r="L173" s="582"/>
      <c r="M173" s="582"/>
      <c r="N173" s="582"/>
      <c r="O173" s="582"/>
      <c r="P173" s="582"/>
      <c r="Q173" s="582"/>
      <c r="R173" s="582"/>
      <c r="S173" s="582"/>
      <c r="T173" s="582"/>
      <c r="U173" s="582"/>
      <c r="V173" s="582"/>
      <c r="W173" s="582"/>
      <c r="X173" s="582"/>
      <c r="Y173" s="582"/>
      <c r="Z173" s="582"/>
      <c r="AA173" s="582"/>
      <c r="AB173" s="582"/>
      <c r="AC173" s="582"/>
      <c r="AD173" s="582"/>
      <c r="AE173" s="582"/>
      <c r="AF173" s="582"/>
      <c r="AG173" s="582"/>
      <c r="AH173" s="582"/>
      <c r="AI173" s="582"/>
      <c r="AJ173" s="582"/>
      <c r="AK173" s="582"/>
      <c r="AL173" s="582"/>
      <c r="AM173" s="582"/>
      <c r="AN173" s="582"/>
      <c r="AO173" s="582"/>
      <c r="AP173" s="582"/>
      <c r="AQ173" s="582"/>
      <c r="AR173" s="582"/>
      <c r="AS173" s="582"/>
      <c r="AT173" s="582"/>
      <c r="AU173" s="582"/>
      <c r="AV173" s="582"/>
      <c r="AW173" s="582"/>
      <c r="AX173" s="582"/>
      <c r="AY173" s="582"/>
    </row>
    <row r="174" spans="1:51" ht="12.75" customHeight="1">
      <c r="A174" s="582"/>
      <c r="B174" s="582"/>
      <c r="C174" s="582"/>
      <c r="D174" s="582"/>
      <c r="E174" s="582"/>
      <c r="F174" s="582"/>
      <c r="G174" s="582"/>
      <c r="H174" s="582"/>
      <c r="I174" s="582"/>
      <c r="J174" s="582"/>
      <c r="K174" s="582"/>
      <c r="L174" s="582"/>
      <c r="M174" s="582"/>
      <c r="N174" s="582"/>
      <c r="O174" s="582"/>
      <c r="P174" s="582"/>
      <c r="Q174" s="582"/>
      <c r="R174" s="582"/>
      <c r="S174" s="582"/>
      <c r="T174" s="582"/>
      <c r="U174" s="582"/>
      <c r="V174" s="582"/>
      <c r="W174" s="582"/>
      <c r="X174" s="582"/>
      <c r="Y174" s="582"/>
      <c r="Z174" s="582"/>
      <c r="AA174" s="582"/>
      <c r="AB174" s="582"/>
      <c r="AC174" s="582"/>
      <c r="AD174" s="582"/>
      <c r="AE174" s="582"/>
      <c r="AF174" s="582"/>
      <c r="AG174" s="582"/>
      <c r="AH174" s="582"/>
      <c r="AI174" s="582"/>
      <c r="AJ174" s="582"/>
      <c r="AK174" s="582"/>
      <c r="AL174" s="582"/>
      <c r="AM174" s="582"/>
      <c r="AN174" s="582"/>
      <c r="AO174" s="582"/>
      <c r="AP174" s="582"/>
      <c r="AQ174" s="582"/>
      <c r="AR174" s="582"/>
      <c r="AS174" s="582"/>
      <c r="AT174" s="582"/>
      <c r="AU174" s="582"/>
      <c r="AV174" s="582"/>
      <c r="AW174" s="582"/>
      <c r="AX174" s="582"/>
      <c r="AY174" s="582"/>
    </row>
    <row r="175" spans="1:51" ht="12.75" customHeight="1">
      <c r="A175" s="582"/>
      <c r="B175" s="582"/>
      <c r="C175" s="582"/>
      <c r="D175" s="582"/>
      <c r="E175" s="582"/>
      <c r="F175" s="582"/>
      <c r="G175" s="582"/>
      <c r="H175" s="582"/>
      <c r="I175" s="582"/>
      <c r="J175" s="582"/>
      <c r="K175" s="582"/>
      <c r="L175" s="582"/>
      <c r="M175" s="582"/>
      <c r="N175" s="582"/>
      <c r="O175" s="582"/>
      <c r="P175" s="582"/>
      <c r="Q175" s="582"/>
      <c r="R175" s="582"/>
      <c r="S175" s="582"/>
      <c r="T175" s="582"/>
      <c r="U175" s="582"/>
      <c r="V175" s="582"/>
      <c r="W175" s="582"/>
      <c r="X175" s="582"/>
      <c r="Y175" s="582"/>
      <c r="Z175" s="582"/>
      <c r="AA175" s="582"/>
      <c r="AB175" s="582"/>
      <c r="AC175" s="582"/>
      <c r="AD175" s="582"/>
      <c r="AE175" s="582"/>
      <c r="AF175" s="582"/>
      <c r="AG175" s="582"/>
      <c r="AH175" s="582"/>
      <c r="AI175" s="582"/>
      <c r="AJ175" s="582"/>
      <c r="AK175" s="582"/>
      <c r="AL175" s="582"/>
      <c r="AM175" s="582"/>
      <c r="AN175" s="582"/>
      <c r="AO175" s="582"/>
      <c r="AP175" s="582"/>
      <c r="AQ175" s="582"/>
      <c r="AR175" s="582"/>
      <c r="AS175" s="582"/>
      <c r="AT175" s="582"/>
      <c r="AU175" s="582"/>
      <c r="AV175" s="582"/>
      <c r="AW175" s="582"/>
      <c r="AX175" s="582"/>
      <c r="AY175" s="582"/>
    </row>
    <row r="176" spans="1:51" ht="12.75" customHeight="1">
      <c r="A176" s="582"/>
      <c r="B176" s="582"/>
      <c r="C176" s="582"/>
      <c r="D176" s="582"/>
      <c r="E176" s="582"/>
      <c r="F176" s="582"/>
      <c r="G176" s="582"/>
      <c r="H176" s="582"/>
      <c r="I176" s="582"/>
      <c r="J176" s="582"/>
      <c r="K176" s="582"/>
      <c r="L176" s="582"/>
      <c r="M176" s="582"/>
      <c r="N176" s="582"/>
      <c r="O176" s="582"/>
      <c r="P176" s="582"/>
      <c r="Q176" s="582"/>
      <c r="R176" s="582"/>
      <c r="S176" s="582"/>
      <c r="T176" s="582"/>
      <c r="U176" s="582"/>
      <c r="V176" s="582"/>
      <c r="W176" s="582"/>
      <c r="X176" s="582"/>
      <c r="Y176" s="582"/>
      <c r="Z176" s="582"/>
      <c r="AA176" s="582"/>
      <c r="AB176" s="582"/>
      <c r="AC176" s="582"/>
      <c r="AD176" s="582"/>
      <c r="AE176" s="582"/>
      <c r="AF176" s="582"/>
      <c r="AG176" s="582"/>
      <c r="AH176" s="582"/>
      <c r="AI176" s="582"/>
      <c r="AJ176" s="582"/>
      <c r="AK176" s="582"/>
      <c r="AL176" s="582"/>
      <c r="AM176" s="582"/>
      <c r="AN176" s="582"/>
      <c r="AO176" s="582"/>
      <c r="AP176" s="582"/>
      <c r="AQ176" s="582"/>
      <c r="AR176" s="582"/>
      <c r="AS176" s="582"/>
      <c r="AT176" s="582"/>
      <c r="AU176" s="582"/>
      <c r="AV176" s="582"/>
      <c r="AW176" s="582"/>
      <c r="AX176" s="582"/>
      <c r="AY176" s="582"/>
    </row>
    <row r="177" spans="1:51" ht="12.75" customHeight="1">
      <c r="A177" s="582"/>
      <c r="B177" s="582"/>
      <c r="C177" s="582"/>
      <c r="D177" s="582"/>
      <c r="E177" s="582"/>
      <c r="F177" s="582"/>
      <c r="G177" s="582"/>
      <c r="H177" s="582"/>
      <c r="I177" s="582"/>
      <c r="J177" s="582"/>
      <c r="K177" s="582"/>
      <c r="L177" s="582"/>
      <c r="M177" s="582"/>
      <c r="N177" s="582"/>
      <c r="O177" s="582"/>
      <c r="P177" s="582"/>
      <c r="Q177" s="582"/>
      <c r="R177" s="582"/>
      <c r="S177" s="582"/>
      <c r="T177" s="582"/>
      <c r="U177" s="582"/>
      <c r="V177" s="582"/>
      <c r="W177" s="582"/>
      <c r="X177" s="582"/>
      <c r="Y177" s="582"/>
      <c r="Z177" s="582"/>
      <c r="AA177" s="582"/>
      <c r="AB177" s="582"/>
      <c r="AC177" s="582"/>
      <c r="AD177" s="582"/>
      <c r="AE177" s="582"/>
      <c r="AF177" s="582"/>
      <c r="AG177" s="582"/>
      <c r="AH177" s="582"/>
      <c r="AI177" s="582"/>
      <c r="AJ177" s="582"/>
      <c r="AK177" s="582"/>
      <c r="AL177" s="582"/>
      <c r="AM177" s="582"/>
      <c r="AN177" s="582"/>
      <c r="AO177" s="582"/>
      <c r="AP177" s="582"/>
      <c r="AQ177" s="582"/>
      <c r="AR177" s="582"/>
      <c r="AS177" s="582"/>
      <c r="AT177" s="582"/>
      <c r="AU177" s="582"/>
      <c r="AV177" s="582"/>
      <c r="AW177" s="582"/>
      <c r="AX177" s="582"/>
      <c r="AY177" s="582"/>
    </row>
    <row r="178" spans="1:51" ht="12.75" customHeight="1">
      <c r="A178" s="582"/>
      <c r="B178" s="582"/>
      <c r="C178" s="582"/>
      <c r="D178" s="582"/>
      <c r="E178" s="582"/>
      <c r="F178" s="582"/>
      <c r="G178" s="582"/>
      <c r="H178" s="582"/>
      <c r="I178" s="582"/>
      <c r="J178" s="582"/>
      <c r="K178" s="582"/>
      <c r="L178" s="582"/>
      <c r="M178" s="582"/>
      <c r="N178" s="582"/>
      <c r="O178" s="582"/>
      <c r="P178" s="582"/>
      <c r="Q178" s="582"/>
      <c r="R178" s="582"/>
      <c r="S178" s="582"/>
      <c r="T178" s="582"/>
      <c r="U178" s="582"/>
      <c r="V178" s="582"/>
      <c r="W178" s="582"/>
      <c r="X178" s="582"/>
      <c r="Y178" s="582"/>
      <c r="Z178" s="582"/>
      <c r="AA178" s="582"/>
      <c r="AB178" s="582"/>
      <c r="AC178" s="582"/>
      <c r="AD178" s="582"/>
      <c r="AE178" s="582"/>
      <c r="AF178" s="582"/>
      <c r="AG178" s="582"/>
      <c r="AH178" s="582"/>
      <c r="AI178" s="582"/>
      <c r="AJ178" s="582"/>
      <c r="AK178" s="582"/>
      <c r="AL178" s="582"/>
      <c r="AM178" s="582"/>
      <c r="AN178" s="582"/>
      <c r="AO178" s="582"/>
      <c r="AP178" s="582"/>
      <c r="AQ178" s="582"/>
      <c r="AR178" s="582"/>
      <c r="AS178" s="582"/>
      <c r="AT178" s="582"/>
      <c r="AU178" s="582"/>
      <c r="AV178" s="582"/>
      <c r="AW178" s="582"/>
      <c r="AX178" s="582"/>
      <c r="AY178" s="582"/>
    </row>
    <row r="179" spans="1:51" ht="12.75" customHeight="1">
      <c r="A179" s="582"/>
      <c r="B179" s="582"/>
      <c r="C179" s="582"/>
      <c r="D179" s="582"/>
      <c r="E179" s="582"/>
      <c r="F179" s="582"/>
      <c r="G179" s="582"/>
      <c r="H179" s="582"/>
      <c r="I179" s="582"/>
      <c r="J179" s="582"/>
      <c r="K179" s="582"/>
      <c r="L179" s="582"/>
      <c r="M179" s="582"/>
      <c r="N179" s="582"/>
      <c r="O179" s="582"/>
      <c r="P179" s="582"/>
      <c r="Q179" s="582"/>
      <c r="R179" s="582"/>
      <c r="S179" s="582"/>
      <c r="T179" s="582"/>
      <c r="U179" s="582"/>
      <c r="V179" s="582"/>
      <c r="W179" s="582"/>
      <c r="X179" s="582"/>
      <c r="Y179" s="582"/>
      <c r="Z179" s="582"/>
      <c r="AA179" s="582"/>
      <c r="AB179" s="582"/>
      <c r="AC179" s="582"/>
      <c r="AD179" s="582"/>
      <c r="AE179" s="582"/>
      <c r="AF179" s="582"/>
      <c r="AG179" s="582"/>
      <c r="AH179" s="582"/>
      <c r="AI179" s="582"/>
      <c r="AJ179" s="582"/>
      <c r="AK179" s="582"/>
      <c r="AL179" s="582"/>
      <c r="AM179" s="582"/>
      <c r="AN179" s="582"/>
      <c r="AO179" s="582"/>
      <c r="AP179" s="582"/>
      <c r="AQ179" s="582"/>
      <c r="AR179" s="582"/>
      <c r="AS179" s="582"/>
      <c r="AT179" s="582"/>
      <c r="AU179" s="582"/>
      <c r="AV179" s="582"/>
      <c r="AW179" s="582"/>
      <c r="AX179" s="582"/>
      <c r="AY179" s="582"/>
    </row>
    <row r="180" spans="1:51" ht="12.75" customHeight="1">
      <c r="A180" s="582"/>
      <c r="B180" s="582"/>
      <c r="C180" s="582"/>
      <c r="D180" s="582"/>
      <c r="E180" s="582"/>
      <c r="F180" s="582"/>
      <c r="G180" s="582"/>
      <c r="H180" s="582"/>
      <c r="I180" s="582"/>
      <c r="J180" s="582"/>
      <c r="K180" s="582"/>
      <c r="L180" s="582"/>
      <c r="M180" s="582"/>
      <c r="N180" s="582"/>
      <c r="O180" s="582"/>
      <c r="P180" s="582"/>
      <c r="Q180" s="582"/>
      <c r="R180" s="582"/>
      <c r="S180" s="582"/>
      <c r="T180" s="582"/>
      <c r="U180" s="582"/>
      <c r="V180" s="582"/>
      <c r="W180" s="582"/>
      <c r="X180" s="582"/>
      <c r="Y180" s="582"/>
      <c r="Z180" s="582"/>
      <c r="AA180" s="582"/>
      <c r="AB180" s="582"/>
      <c r="AC180" s="582"/>
      <c r="AD180" s="582"/>
      <c r="AE180" s="582"/>
      <c r="AF180" s="582"/>
      <c r="AG180" s="582"/>
      <c r="AH180" s="582"/>
      <c r="AI180" s="582"/>
      <c r="AJ180" s="582"/>
      <c r="AK180" s="582"/>
      <c r="AL180" s="582"/>
      <c r="AM180" s="582"/>
      <c r="AN180" s="582"/>
      <c r="AO180" s="582"/>
      <c r="AP180" s="582"/>
      <c r="AQ180" s="582"/>
      <c r="AR180" s="582"/>
      <c r="AS180" s="582"/>
      <c r="AT180" s="582"/>
      <c r="AU180" s="582"/>
      <c r="AV180" s="582"/>
      <c r="AW180" s="582"/>
      <c r="AX180" s="582"/>
      <c r="AY180" s="582"/>
    </row>
    <row r="181" spans="1:51" ht="12.75" customHeight="1">
      <c r="A181" s="582"/>
      <c r="B181" s="582"/>
      <c r="C181" s="582"/>
      <c r="D181" s="582"/>
      <c r="E181" s="582"/>
      <c r="F181" s="582"/>
      <c r="G181" s="582"/>
      <c r="H181" s="582"/>
      <c r="I181" s="582"/>
      <c r="J181" s="582"/>
      <c r="K181" s="582"/>
      <c r="L181" s="582"/>
      <c r="M181" s="582"/>
      <c r="N181" s="582"/>
      <c r="O181" s="582"/>
      <c r="P181" s="582"/>
      <c r="Q181" s="582"/>
      <c r="R181" s="582"/>
      <c r="S181" s="582"/>
      <c r="T181" s="582"/>
      <c r="U181" s="582"/>
      <c r="V181" s="582"/>
      <c r="W181" s="582"/>
      <c r="X181" s="582"/>
      <c r="Y181" s="582"/>
      <c r="Z181" s="582"/>
      <c r="AA181" s="582"/>
      <c r="AB181" s="582"/>
      <c r="AC181" s="582"/>
      <c r="AD181" s="582"/>
      <c r="AE181" s="582"/>
      <c r="AF181" s="582"/>
      <c r="AG181" s="582"/>
      <c r="AH181" s="582"/>
      <c r="AI181" s="582"/>
      <c r="AJ181" s="582"/>
      <c r="AK181" s="582"/>
      <c r="AL181" s="582"/>
      <c r="AM181" s="582"/>
      <c r="AN181" s="582"/>
      <c r="AO181" s="582"/>
      <c r="AP181" s="582"/>
      <c r="AQ181" s="582"/>
      <c r="AR181" s="582"/>
      <c r="AS181" s="582"/>
      <c r="AT181" s="582"/>
      <c r="AU181" s="582"/>
      <c r="AV181" s="582"/>
      <c r="AW181" s="582"/>
      <c r="AX181" s="582"/>
      <c r="AY181" s="582"/>
    </row>
    <row r="182" spans="1:51" ht="12.75" customHeight="1">
      <c r="A182" s="582"/>
      <c r="B182" s="582"/>
      <c r="C182" s="582"/>
      <c r="D182" s="582"/>
      <c r="E182" s="582"/>
      <c r="F182" s="582"/>
      <c r="G182" s="582"/>
      <c r="H182" s="582"/>
      <c r="I182" s="582"/>
      <c r="J182" s="582"/>
      <c r="K182" s="582"/>
      <c r="L182" s="582"/>
      <c r="M182" s="582"/>
      <c r="N182" s="582"/>
      <c r="O182" s="582"/>
      <c r="P182" s="582"/>
      <c r="Q182" s="582"/>
      <c r="R182" s="582"/>
      <c r="S182" s="582"/>
      <c r="T182" s="582"/>
      <c r="U182" s="582"/>
      <c r="V182" s="582"/>
      <c r="W182" s="582"/>
      <c r="X182" s="582"/>
      <c r="Y182" s="582"/>
      <c r="Z182" s="582"/>
      <c r="AA182" s="582"/>
      <c r="AB182" s="582"/>
      <c r="AC182" s="582"/>
      <c r="AD182" s="582"/>
      <c r="AE182" s="582"/>
      <c r="AF182" s="582"/>
      <c r="AG182" s="582"/>
      <c r="AH182" s="582"/>
      <c r="AI182" s="582"/>
      <c r="AJ182" s="582"/>
      <c r="AK182" s="582"/>
      <c r="AL182" s="582"/>
      <c r="AM182" s="582"/>
      <c r="AN182" s="582"/>
      <c r="AO182" s="582"/>
      <c r="AP182" s="582"/>
      <c r="AQ182" s="582"/>
      <c r="AR182" s="582"/>
      <c r="AS182" s="582"/>
      <c r="AT182" s="582"/>
      <c r="AU182" s="582"/>
      <c r="AV182" s="582"/>
      <c r="AW182" s="582"/>
      <c r="AX182" s="582"/>
      <c r="AY182" s="582"/>
    </row>
    <row r="183" spans="1:51" ht="12.75" customHeight="1">
      <c r="A183" s="582"/>
      <c r="B183" s="582"/>
      <c r="C183" s="582"/>
      <c r="D183" s="582"/>
      <c r="E183" s="582"/>
      <c r="F183" s="582"/>
      <c r="G183" s="582"/>
      <c r="H183" s="582"/>
      <c r="I183" s="582"/>
      <c r="J183" s="582"/>
      <c r="K183" s="582"/>
      <c r="L183" s="582"/>
      <c r="M183" s="582"/>
      <c r="N183" s="582"/>
      <c r="O183" s="582"/>
      <c r="P183" s="582"/>
      <c r="Q183" s="582"/>
      <c r="R183" s="582"/>
      <c r="S183" s="582"/>
      <c r="T183" s="582"/>
      <c r="U183" s="582"/>
      <c r="V183" s="582"/>
      <c r="W183" s="582"/>
      <c r="X183" s="582"/>
      <c r="Y183" s="582"/>
      <c r="Z183" s="582"/>
      <c r="AA183" s="582"/>
      <c r="AB183" s="582"/>
      <c r="AC183" s="582"/>
      <c r="AD183" s="582"/>
      <c r="AE183" s="582"/>
      <c r="AF183" s="582"/>
      <c r="AG183" s="582"/>
      <c r="AH183" s="582"/>
      <c r="AI183" s="582"/>
      <c r="AJ183" s="582"/>
      <c r="AK183" s="582"/>
      <c r="AL183" s="582"/>
      <c r="AM183" s="582"/>
      <c r="AN183" s="582"/>
      <c r="AO183" s="582"/>
      <c r="AP183" s="582"/>
      <c r="AQ183" s="582"/>
      <c r="AR183" s="582"/>
      <c r="AS183" s="582"/>
      <c r="AT183" s="582"/>
      <c r="AU183" s="582"/>
      <c r="AV183" s="582"/>
      <c r="AW183" s="582"/>
      <c r="AX183" s="582"/>
      <c r="AY183" s="582"/>
    </row>
    <row r="184" spans="1:51" ht="12.75" customHeight="1">
      <c r="A184" s="582"/>
      <c r="B184" s="582"/>
      <c r="C184" s="582"/>
      <c r="D184" s="582"/>
      <c r="E184" s="582"/>
      <c r="F184" s="582"/>
      <c r="G184" s="582"/>
      <c r="H184" s="582"/>
      <c r="I184" s="582"/>
      <c r="J184" s="582"/>
      <c r="K184" s="582"/>
      <c r="L184" s="582"/>
      <c r="M184" s="582"/>
      <c r="N184" s="582"/>
      <c r="O184" s="582"/>
      <c r="P184" s="582"/>
      <c r="Q184" s="582"/>
      <c r="R184" s="582"/>
      <c r="S184" s="582"/>
      <c r="T184" s="582"/>
      <c r="U184" s="582"/>
      <c r="V184" s="582"/>
      <c r="W184" s="582"/>
      <c r="X184" s="582"/>
      <c r="Y184" s="582"/>
      <c r="Z184" s="582"/>
      <c r="AA184" s="582"/>
      <c r="AB184" s="582"/>
      <c r="AC184" s="582"/>
      <c r="AD184" s="582"/>
      <c r="AE184" s="582"/>
      <c r="AF184" s="582"/>
      <c r="AG184" s="582"/>
      <c r="AH184" s="582"/>
      <c r="AI184" s="582"/>
      <c r="AJ184" s="582"/>
      <c r="AK184" s="582"/>
      <c r="AL184" s="582"/>
      <c r="AM184" s="582"/>
      <c r="AN184" s="582"/>
      <c r="AO184" s="582"/>
      <c r="AP184" s="582"/>
      <c r="AQ184" s="582"/>
      <c r="AR184" s="582"/>
      <c r="AS184" s="582"/>
      <c r="AT184" s="582"/>
      <c r="AU184" s="582"/>
      <c r="AV184" s="582"/>
      <c r="AW184" s="582"/>
      <c r="AX184" s="582"/>
      <c r="AY184" s="582"/>
    </row>
    <row r="185" spans="1:51" ht="12.75" customHeight="1">
      <c r="A185" s="582"/>
      <c r="B185" s="582"/>
      <c r="C185" s="582"/>
      <c r="D185" s="582"/>
      <c r="E185" s="582"/>
      <c r="F185" s="582"/>
      <c r="G185" s="582"/>
      <c r="H185" s="582"/>
      <c r="I185" s="582"/>
      <c r="J185" s="582"/>
      <c r="K185" s="582"/>
      <c r="L185" s="582"/>
      <c r="M185" s="582"/>
      <c r="N185" s="582"/>
      <c r="O185" s="582"/>
      <c r="P185" s="582"/>
      <c r="Q185" s="582"/>
      <c r="R185" s="582"/>
      <c r="S185" s="582"/>
      <c r="T185" s="582"/>
      <c r="U185" s="582"/>
      <c r="V185" s="582"/>
      <c r="W185" s="582"/>
      <c r="X185" s="582"/>
      <c r="Y185" s="582"/>
      <c r="Z185" s="582"/>
      <c r="AA185" s="582"/>
      <c r="AB185" s="582"/>
      <c r="AC185" s="582"/>
      <c r="AD185" s="582"/>
      <c r="AE185" s="582"/>
      <c r="AF185" s="582"/>
      <c r="AG185" s="582"/>
      <c r="AH185" s="582"/>
      <c r="AI185" s="582"/>
      <c r="AJ185" s="582"/>
      <c r="AK185" s="582"/>
      <c r="AL185" s="582"/>
      <c r="AM185" s="582"/>
      <c r="AN185" s="582"/>
      <c r="AO185" s="582"/>
      <c r="AP185" s="582"/>
      <c r="AQ185" s="582"/>
      <c r="AR185" s="582"/>
      <c r="AS185" s="582"/>
      <c r="AT185" s="582"/>
      <c r="AU185" s="582"/>
      <c r="AV185" s="582"/>
      <c r="AW185" s="582"/>
      <c r="AX185" s="582"/>
      <c r="AY185" s="582"/>
    </row>
    <row r="186" spans="1:51" ht="12.75" customHeight="1">
      <c r="A186" s="582"/>
      <c r="B186" s="582"/>
      <c r="C186" s="582"/>
      <c r="D186" s="582"/>
      <c r="E186" s="582"/>
      <c r="F186" s="582"/>
      <c r="G186" s="582"/>
      <c r="H186" s="582"/>
      <c r="I186" s="582"/>
      <c r="J186" s="582"/>
      <c r="K186" s="582"/>
      <c r="L186" s="582"/>
      <c r="M186" s="582"/>
      <c r="N186" s="582"/>
      <c r="O186" s="582"/>
      <c r="P186" s="582"/>
      <c r="Q186" s="582"/>
      <c r="R186" s="582"/>
      <c r="S186" s="582"/>
      <c r="T186" s="582"/>
      <c r="U186" s="582"/>
      <c r="V186" s="582"/>
      <c r="W186" s="582"/>
      <c r="X186" s="582"/>
      <c r="Y186" s="582"/>
      <c r="Z186" s="582"/>
      <c r="AA186" s="582"/>
      <c r="AB186" s="582"/>
      <c r="AC186" s="582"/>
      <c r="AD186" s="582"/>
      <c r="AE186" s="582"/>
      <c r="AF186" s="582"/>
      <c r="AG186" s="582"/>
      <c r="AH186" s="582"/>
      <c r="AI186" s="582"/>
      <c r="AJ186" s="582"/>
      <c r="AK186" s="582"/>
      <c r="AL186" s="582"/>
      <c r="AM186" s="582"/>
      <c r="AN186" s="582"/>
      <c r="AO186" s="582"/>
      <c r="AP186" s="582"/>
      <c r="AQ186" s="582"/>
      <c r="AR186" s="582"/>
      <c r="AS186" s="582"/>
      <c r="AT186" s="582"/>
      <c r="AU186" s="582"/>
      <c r="AV186" s="582"/>
      <c r="AW186" s="582"/>
      <c r="AX186" s="582"/>
      <c r="AY186" s="582"/>
    </row>
    <row r="187" spans="1:51" ht="12.75" customHeight="1">
      <c r="A187" s="582"/>
      <c r="B187" s="582"/>
      <c r="C187" s="582"/>
      <c r="D187" s="582"/>
      <c r="E187" s="582"/>
      <c r="F187" s="582"/>
      <c r="G187" s="582"/>
      <c r="H187" s="582"/>
      <c r="I187" s="582"/>
      <c r="J187" s="582"/>
      <c r="K187" s="582"/>
      <c r="L187" s="582"/>
      <c r="M187" s="582"/>
      <c r="N187" s="582"/>
      <c r="O187" s="582"/>
      <c r="P187" s="582"/>
      <c r="Q187" s="582"/>
      <c r="R187" s="582"/>
      <c r="S187" s="582"/>
      <c r="T187" s="582"/>
      <c r="U187" s="582"/>
      <c r="V187" s="582"/>
      <c r="W187" s="582"/>
      <c r="X187" s="582"/>
      <c r="Y187" s="582"/>
      <c r="Z187" s="582"/>
      <c r="AA187" s="582"/>
      <c r="AB187" s="582"/>
      <c r="AC187" s="582"/>
      <c r="AD187" s="582"/>
      <c r="AE187" s="582"/>
      <c r="AF187" s="582"/>
      <c r="AG187" s="582"/>
      <c r="AH187" s="582"/>
      <c r="AI187" s="582"/>
      <c r="AJ187" s="582"/>
      <c r="AK187" s="582"/>
      <c r="AL187" s="582"/>
      <c r="AM187" s="582"/>
      <c r="AN187" s="582"/>
      <c r="AO187" s="582"/>
      <c r="AP187" s="582"/>
      <c r="AQ187" s="582"/>
      <c r="AR187" s="582"/>
      <c r="AS187" s="582"/>
      <c r="AT187" s="582"/>
      <c r="AU187" s="582"/>
      <c r="AV187" s="582"/>
      <c r="AW187" s="582"/>
      <c r="AX187" s="582"/>
      <c r="AY187" s="582"/>
    </row>
    <row r="188" spans="1:51" ht="12.75" customHeight="1">
      <c r="A188" s="582"/>
      <c r="B188" s="582"/>
      <c r="C188" s="582"/>
      <c r="D188" s="582"/>
      <c r="E188" s="582"/>
      <c r="F188" s="582"/>
      <c r="G188" s="582"/>
      <c r="H188" s="582"/>
      <c r="I188" s="582"/>
      <c r="J188" s="582"/>
      <c r="K188" s="582"/>
      <c r="L188" s="582"/>
      <c r="M188" s="582"/>
      <c r="N188" s="582"/>
      <c r="O188" s="582"/>
      <c r="P188" s="582"/>
      <c r="Q188" s="582"/>
      <c r="R188" s="582"/>
      <c r="S188" s="582"/>
      <c r="T188" s="582"/>
      <c r="U188" s="582"/>
      <c r="V188" s="582"/>
      <c r="W188" s="582"/>
      <c r="X188" s="582"/>
      <c r="Y188" s="582"/>
      <c r="Z188" s="582"/>
      <c r="AA188" s="582"/>
      <c r="AB188" s="582"/>
      <c r="AC188" s="582"/>
      <c r="AD188" s="582"/>
      <c r="AE188" s="582"/>
      <c r="AF188" s="582"/>
      <c r="AG188" s="582"/>
      <c r="AH188" s="582"/>
      <c r="AI188" s="582"/>
      <c r="AJ188" s="582"/>
      <c r="AK188" s="582"/>
      <c r="AL188" s="582"/>
      <c r="AM188" s="582"/>
      <c r="AN188" s="582"/>
      <c r="AO188" s="582"/>
      <c r="AP188" s="582"/>
      <c r="AQ188" s="582"/>
      <c r="AR188" s="582"/>
      <c r="AS188" s="582"/>
      <c r="AT188" s="582"/>
      <c r="AU188" s="582"/>
      <c r="AV188" s="582"/>
      <c r="AW188" s="582"/>
      <c r="AX188" s="582"/>
      <c r="AY188" s="582"/>
    </row>
    <row r="189" spans="1:51" ht="12.75" customHeight="1">
      <c r="A189" s="582"/>
      <c r="B189" s="582"/>
      <c r="C189" s="582"/>
      <c r="D189" s="582"/>
      <c r="E189" s="582"/>
      <c r="F189" s="582"/>
      <c r="G189" s="582"/>
      <c r="H189" s="582"/>
      <c r="I189" s="582"/>
      <c r="J189" s="582"/>
      <c r="K189" s="582"/>
      <c r="L189" s="582"/>
      <c r="M189" s="582"/>
      <c r="N189" s="582"/>
      <c r="O189" s="582"/>
      <c r="P189" s="582"/>
      <c r="Q189" s="582"/>
      <c r="R189" s="582"/>
      <c r="S189" s="582"/>
      <c r="T189" s="582"/>
      <c r="U189" s="582"/>
      <c r="V189" s="582"/>
      <c r="W189" s="582"/>
      <c r="X189" s="582"/>
      <c r="Y189" s="582"/>
      <c r="Z189" s="582"/>
      <c r="AA189" s="582"/>
      <c r="AB189" s="582"/>
      <c r="AC189" s="582"/>
      <c r="AD189" s="582"/>
      <c r="AE189" s="582"/>
      <c r="AF189" s="582"/>
      <c r="AG189" s="582"/>
      <c r="AH189" s="582"/>
      <c r="AI189" s="582"/>
      <c r="AJ189" s="582"/>
      <c r="AK189" s="582"/>
      <c r="AL189" s="582"/>
      <c r="AM189" s="582"/>
      <c r="AN189" s="582"/>
      <c r="AO189" s="582"/>
      <c r="AP189" s="582"/>
      <c r="AQ189" s="582"/>
      <c r="AR189" s="582"/>
      <c r="AS189" s="582"/>
      <c r="AT189" s="582"/>
      <c r="AU189" s="582"/>
      <c r="AV189" s="582"/>
      <c r="AW189" s="582"/>
      <c r="AX189" s="582"/>
      <c r="AY189" s="582"/>
    </row>
    <row r="190" spans="1:51" ht="12.75" customHeight="1">
      <c r="A190" s="582"/>
      <c r="B190" s="582"/>
      <c r="C190" s="582"/>
      <c r="D190" s="582"/>
      <c r="E190" s="582"/>
      <c r="F190" s="582"/>
      <c r="G190" s="582"/>
      <c r="H190" s="582"/>
      <c r="I190" s="582"/>
      <c r="J190" s="582"/>
      <c r="K190" s="582"/>
      <c r="L190" s="582"/>
      <c r="M190" s="582"/>
      <c r="N190" s="582"/>
      <c r="O190" s="582"/>
      <c r="P190" s="582"/>
      <c r="Q190" s="582"/>
      <c r="R190" s="582"/>
      <c r="S190" s="582"/>
      <c r="T190" s="582"/>
      <c r="U190" s="582"/>
      <c r="V190" s="582"/>
      <c r="W190" s="582"/>
      <c r="X190" s="582"/>
      <c r="Y190" s="582"/>
      <c r="Z190" s="582"/>
      <c r="AA190" s="582"/>
      <c r="AB190" s="582"/>
      <c r="AC190" s="582"/>
      <c r="AD190" s="582"/>
      <c r="AE190" s="582"/>
      <c r="AF190" s="582"/>
      <c r="AG190" s="582"/>
      <c r="AH190" s="582"/>
      <c r="AI190" s="582"/>
      <c r="AJ190" s="582"/>
      <c r="AK190" s="582"/>
      <c r="AL190" s="582"/>
      <c r="AM190" s="582"/>
      <c r="AN190" s="582"/>
      <c r="AO190" s="582"/>
      <c r="AP190" s="582"/>
      <c r="AQ190" s="582"/>
      <c r="AR190" s="582"/>
      <c r="AS190" s="582"/>
      <c r="AT190" s="582"/>
      <c r="AU190" s="582"/>
      <c r="AV190" s="582"/>
      <c r="AW190" s="582"/>
      <c r="AX190" s="582"/>
      <c r="AY190" s="582"/>
    </row>
    <row r="191" spans="1:51" ht="12.75" customHeight="1">
      <c r="A191" s="582"/>
      <c r="B191" s="582"/>
      <c r="C191" s="582"/>
      <c r="D191" s="582"/>
      <c r="E191" s="582"/>
      <c r="F191" s="582"/>
      <c r="G191" s="582"/>
      <c r="H191" s="582"/>
      <c r="I191" s="582"/>
      <c r="J191" s="582"/>
      <c r="K191" s="582"/>
      <c r="L191" s="582"/>
      <c r="M191" s="582"/>
      <c r="N191" s="582"/>
      <c r="O191" s="582"/>
      <c r="P191" s="582"/>
      <c r="Q191" s="582"/>
      <c r="R191" s="582"/>
      <c r="S191" s="582"/>
      <c r="T191" s="582"/>
      <c r="U191" s="582"/>
      <c r="V191" s="582"/>
      <c r="W191" s="582"/>
      <c r="X191" s="582"/>
      <c r="Y191" s="582"/>
      <c r="Z191" s="582"/>
      <c r="AA191" s="582"/>
      <c r="AB191" s="582"/>
      <c r="AC191" s="582"/>
      <c r="AD191" s="582"/>
      <c r="AE191" s="582"/>
      <c r="AF191" s="582"/>
      <c r="AG191" s="582"/>
      <c r="AH191" s="582"/>
      <c r="AI191" s="582"/>
      <c r="AJ191" s="582"/>
      <c r="AK191" s="582"/>
      <c r="AL191" s="582"/>
      <c r="AM191" s="582"/>
      <c r="AN191" s="582"/>
      <c r="AO191" s="582"/>
      <c r="AP191" s="582"/>
      <c r="AQ191" s="582"/>
      <c r="AR191" s="582"/>
      <c r="AS191" s="582"/>
      <c r="AT191" s="582"/>
      <c r="AU191" s="582"/>
      <c r="AV191" s="582"/>
      <c r="AW191" s="582"/>
      <c r="AX191" s="582"/>
      <c r="AY191" s="582"/>
    </row>
    <row r="192" spans="1:51" ht="12.75" customHeight="1">
      <c r="A192" s="582"/>
      <c r="B192" s="582"/>
      <c r="C192" s="582"/>
      <c r="D192" s="582"/>
      <c r="E192" s="582"/>
      <c r="F192" s="582"/>
      <c r="G192" s="582"/>
      <c r="H192" s="582"/>
      <c r="I192" s="582"/>
      <c r="J192" s="582"/>
      <c r="K192" s="582"/>
      <c r="L192" s="582"/>
      <c r="M192" s="582"/>
      <c r="N192" s="582"/>
      <c r="O192" s="582"/>
      <c r="P192" s="582"/>
      <c r="Q192" s="582"/>
      <c r="R192" s="582"/>
      <c r="S192" s="582"/>
      <c r="T192" s="582"/>
      <c r="U192" s="582"/>
      <c r="V192" s="582"/>
      <c r="W192" s="582"/>
      <c r="X192" s="582"/>
      <c r="Y192" s="582"/>
      <c r="Z192" s="582"/>
      <c r="AA192" s="582"/>
      <c r="AB192" s="582"/>
      <c r="AC192" s="582"/>
      <c r="AD192" s="582"/>
      <c r="AE192" s="582"/>
      <c r="AF192" s="582"/>
      <c r="AG192" s="582"/>
      <c r="AH192" s="582"/>
      <c r="AI192" s="582"/>
      <c r="AJ192" s="582"/>
      <c r="AK192" s="582"/>
      <c r="AL192" s="582"/>
      <c r="AM192" s="582"/>
      <c r="AN192" s="582"/>
      <c r="AO192" s="582"/>
      <c r="AP192" s="582"/>
      <c r="AQ192" s="582"/>
      <c r="AR192" s="582"/>
      <c r="AS192" s="582"/>
      <c r="AT192" s="582"/>
      <c r="AU192" s="582"/>
      <c r="AV192" s="582"/>
      <c r="AW192" s="582"/>
      <c r="AX192" s="582"/>
      <c r="AY192" s="582"/>
    </row>
    <row r="193" spans="1:51" ht="12.75" customHeight="1">
      <c r="A193" s="582"/>
      <c r="B193" s="582"/>
      <c r="C193" s="582"/>
      <c r="D193" s="582"/>
      <c r="E193" s="582"/>
      <c r="F193" s="582"/>
      <c r="G193" s="582"/>
      <c r="H193" s="582"/>
      <c r="I193" s="582"/>
      <c r="J193" s="582"/>
      <c r="K193" s="582"/>
      <c r="L193" s="582"/>
      <c r="M193" s="582"/>
      <c r="N193" s="582"/>
      <c r="O193" s="582"/>
      <c r="P193" s="582"/>
      <c r="Q193" s="582"/>
      <c r="R193" s="582"/>
      <c r="S193" s="582"/>
      <c r="T193" s="582"/>
      <c r="U193" s="582"/>
      <c r="V193" s="582"/>
      <c r="W193" s="582"/>
      <c r="X193" s="582"/>
      <c r="Y193" s="582"/>
      <c r="Z193" s="582"/>
      <c r="AA193" s="582"/>
      <c r="AB193" s="582"/>
      <c r="AC193" s="582"/>
      <c r="AD193" s="582"/>
      <c r="AE193" s="582"/>
      <c r="AF193" s="582"/>
      <c r="AG193" s="582"/>
      <c r="AH193" s="582"/>
      <c r="AI193" s="582"/>
      <c r="AJ193" s="582"/>
      <c r="AK193" s="582"/>
      <c r="AL193" s="582"/>
      <c r="AM193" s="582"/>
      <c r="AN193" s="582"/>
      <c r="AO193" s="582"/>
      <c r="AP193" s="582"/>
      <c r="AQ193" s="582"/>
      <c r="AR193" s="582"/>
      <c r="AS193" s="582"/>
      <c r="AT193" s="582"/>
      <c r="AU193" s="582"/>
      <c r="AV193" s="582"/>
      <c r="AW193" s="582"/>
      <c r="AX193" s="582"/>
      <c r="AY193" s="582"/>
    </row>
    <row r="194" spans="1:51" ht="12.75" customHeight="1">
      <c r="A194" s="582"/>
      <c r="B194" s="582"/>
      <c r="C194" s="582"/>
      <c r="D194" s="582"/>
      <c r="E194" s="582"/>
      <c r="F194" s="582"/>
      <c r="G194" s="582"/>
      <c r="H194" s="582"/>
      <c r="I194" s="582"/>
      <c r="J194" s="582"/>
      <c r="K194" s="582"/>
      <c r="L194" s="582"/>
      <c r="M194" s="582"/>
      <c r="N194" s="582"/>
      <c r="O194" s="582"/>
      <c r="P194" s="582"/>
      <c r="Q194" s="582"/>
      <c r="R194" s="582"/>
      <c r="S194" s="582"/>
      <c r="T194" s="582"/>
      <c r="U194" s="582"/>
      <c r="V194" s="582"/>
      <c r="W194" s="582"/>
      <c r="X194" s="582"/>
      <c r="Y194" s="582"/>
      <c r="Z194" s="582"/>
      <c r="AA194" s="582"/>
      <c r="AB194" s="582"/>
      <c r="AC194" s="582"/>
      <c r="AD194" s="582"/>
      <c r="AE194" s="582"/>
      <c r="AF194" s="582"/>
      <c r="AG194" s="582"/>
      <c r="AH194" s="582"/>
      <c r="AI194" s="582"/>
      <c r="AJ194" s="582"/>
      <c r="AK194" s="582"/>
      <c r="AL194" s="582"/>
      <c r="AM194" s="582"/>
      <c r="AN194" s="582"/>
      <c r="AO194" s="582"/>
      <c r="AP194" s="582"/>
      <c r="AQ194" s="582"/>
      <c r="AR194" s="582"/>
      <c r="AS194" s="582"/>
      <c r="AT194" s="582"/>
      <c r="AU194" s="582"/>
      <c r="AV194" s="582"/>
      <c r="AW194" s="582"/>
      <c r="AX194" s="582"/>
      <c r="AY194" s="582"/>
    </row>
    <row r="195" spans="1:51" ht="12.75" customHeight="1">
      <c r="A195" s="582"/>
      <c r="B195" s="582"/>
      <c r="C195" s="582"/>
      <c r="D195" s="582"/>
      <c r="E195" s="582"/>
      <c r="F195" s="582"/>
      <c r="G195" s="582"/>
      <c r="H195" s="582"/>
      <c r="I195" s="582"/>
      <c r="J195" s="582"/>
      <c r="K195" s="582"/>
      <c r="L195" s="582"/>
      <c r="M195" s="582"/>
      <c r="N195" s="582"/>
      <c r="O195" s="582"/>
      <c r="P195" s="582"/>
      <c r="Q195" s="582"/>
      <c r="R195" s="582"/>
      <c r="S195" s="582"/>
      <c r="T195" s="582"/>
      <c r="U195" s="582"/>
      <c r="V195" s="582"/>
      <c r="W195" s="582"/>
      <c r="X195" s="582"/>
      <c r="Y195" s="582"/>
      <c r="Z195" s="582"/>
      <c r="AA195" s="582"/>
      <c r="AB195" s="582"/>
      <c r="AC195" s="582"/>
      <c r="AD195" s="582"/>
      <c r="AE195" s="582"/>
      <c r="AF195" s="582"/>
      <c r="AG195" s="582"/>
      <c r="AH195" s="582"/>
      <c r="AI195" s="582"/>
      <c r="AJ195" s="582"/>
      <c r="AK195" s="582"/>
      <c r="AL195" s="582"/>
      <c r="AM195" s="582"/>
      <c r="AN195" s="582"/>
      <c r="AO195" s="582"/>
      <c r="AP195" s="582"/>
      <c r="AQ195" s="582"/>
      <c r="AR195" s="582"/>
      <c r="AS195" s="582"/>
      <c r="AT195" s="582"/>
      <c r="AU195" s="582"/>
      <c r="AV195" s="582"/>
      <c r="AW195" s="582"/>
      <c r="AX195" s="582"/>
      <c r="AY195" s="582"/>
    </row>
    <row r="196" spans="1:51" ht="12.75" customHeight="1">
      <c r="A196" s="582"/>
      <c r="B196" s="582"/>
      <c r="C196" s="582"/>
      <c r="D196" s="582"/>
      <c r="E196" s="582"/>
      <c r="F196" s="582"/>
      <c r="G196" s="582"/>
      <c r="H196" s="582"/>
      <c r="I196" s="582"/>
      <c r="J196" s="582"/>
      <c r="K196" s="582"/>
      <c r="L196" s="582"/>
      <c r="M196" s="582"/>
      <c r="N196" s="582"/>
      <c r="O196" s="582"/>
      <c r="P196" s="582"/>
      <c r="Q196" s="582"/>
      <c r="R196" s="582"/>
      <c r="S196" s="582"/>
      <c r="T196" s="582"/>
      <c r="U196" s="582"/>
      <c r="V196" s="582"/>
      <c r="W196" s="582"/>
      <c r="X196" s="582"/>
      <c r="Y196" s="582"/>
      <c r="Z196" s="582"/>
      <c r="AA196" s="582"/>
      <c r="AB196" s="582"/>
      <c r="AC196" s="582"/>
      <c r="AD196" s="582"/>
      <c r="AE196" s="582"/>
      <c r="AF196" s="582"/>
      <c r="AG196" s="582"/>
      <c r="AH196" s="582"/>
      <c r="AI196" s="582"/>
      <c r="AJ196" s="582"/>
      <c r="AK196" s="582"/>
      <c r="AL196" s="582"/>
      <c r="AM196" s="582"/>
      <c r="AN196" s="582"/>
      <c r="AO196" s="582"/>
      <c r="AP196" s="582"/>
      <c r="AQ196" s="582"/>
      <c r="AR196" s="582"/>
      <c r="AS196" s="582"/>
      <c r="AT196" s="582"/>
      <c r="AU196" s="582"/>
      <c r="AV196" s="582"/>
      <c r="AW196" s="582"/>
      <c r="AX196" s="582"/>
      <c r="AY196" s="582"/>
    </row>
    <row r="197" spans="1:51" ht="12.75" customHeight="1">
      <c r="A197" s="582"/>
      <c r="B197" s="582"/>
      <c r="C197" s="582"/>
      <c r="D197" s="582"/>
      <c r="E197" s="582"/>
      <c r="F197" s="582"/>
      <c r="G197" s="582"/>
      <c r="H197" s="582"/>
      <c r="I197" s="582"/>
      <c r="J197" s="582"/>
      <c r="K197" s="582"/>
      <c r="L197" s="582"/>
      <c r="M197" s="582"/>
      <c r="N197" s="582"/>
      <c r="O197" s="582"/>
      <c r="P197" s="582"/>
      <c r="Q197" s="582"/>
      <c r="R197" s="582"/>
      <c r="S197" s="582"/>
      <c r="T197" s="582"/>
      <c r="U197" s="582"/>
      <c r="V197" s="582"/>
      <c r="W197" s="582"/>
      <c r="X197" s="582"/>
      <c r="Y197" s="582"/>
      <c r="Z197" s="582"/>
      <c r="AA197" s="582"/>
      <c r="AB197" s="582"/>
      <c r="AC197" s="582"/>
      <c r="AD197" s="582"/>
      <c r="AE197" s="582"/>
      <c r="AF197" s="582"/>
      <c r="AG197" s="582"/>
      <c r="AH197" s="582"/>
      <c r="AI197" s="582"/>
      <c r="AJ197" s="582"/>
      <c r="AK197" s="582"/>
      <c r="AL197" s="582"/>
      <c r="AM197" s="582"/>
      <c r="AN197" s="582"/>
      <c r="AO197" s="582"/>
      <c r="AP197" s="582"/>
      <c r="AQ197" s="582"/>
      <c r="AR197" s="582"/>
      <c r="AS197" s="582"/>
      <c r="AT197" s="582"/>
      <c r="AU197" s="582"/>
      <c r="AV197" s="582"/>
      <c r="AW197" s="582"/>
      <c r="AX197" s="582"/>
      <c r="AY197" s="582"/>
    </row>
    <row r="198" spans="1:51" ht="12.75" customHeight="1">
      <c r="A198" s="582"/>
      <c r="B198" s="582"/>
      <c r="C198" s="582"/>
      <c r="D198" s="582"/>
      <c r="E198" s="582"/>
      <c r="F198" s="582"/>
      <c r="G198" s="582"/>
      <c r="H198" s="582"/>
      <c r="I198" s="582"/>
      <c r="J198" s="582"/>
      <c r="K198" s="582"/>
      <c r="L198" s="582"/>
      <c r="M198" s="582"/>
      <c r="N198" s="582"/>
      <c r="O198" s="582"/>
      <c r="P198" s="582"/>
      <c r="Q198" s="582"/>
      <c r="R198" s="582"/>
      <c r="S198" s="582"/>
      <c r="T198" s="582"/>
      <c r="U198" s="582"/>
      <c r="V198" s="582"/>
      <c r="W198" s="582"/>
      <c r="X198" s="582"/>
      <c r="Y198" s="582"/>
      <c r="Z198" s="582"/>
      <c r="AA198" s="582"/>
      <c r="AB198" s="582"/>
      <c r="AC198" s="582"/>
      <c r="AD198" s="582"/>
      <c r="AE198" s="582"/>
      <c r="AF198" s="582"/>
      <c r="AG198" s="582"/>
      <c r="AH198" s="582"/>
      <c r="AI198" s="582"/>
      <c r="AJ198" s="582"/>
      <c r="AK198" s="582"/>
      <c r="AL198" s="582"/>
      <c r="AM198" s="582"/>
      <c r="AN198" s="582"/>
      <c r="AO198" s="582"/>
      <c r="AP198" s="582"/>
      <c r="AQ198" s="582"/>
      <c r="AR198" s="582"/>
      <c r="AS198" s="582"/>
      <c r="AT198" s="582"/>
      <c r="AU198" s="582"/>
      <c r="AV198" s="582"/>
      <c r="AW198" s="582"/>
      <c r="AX198" s="582"/>
      <c r="AY198" s="582"/>
    </row>
    <row r="199" spans="1:51" ht="12.75" customHeight="1">
      <c r="A199" s="582"/>
      <c r="B199" s="582"/>
      <c r="C199" s="582"/>
      <c r="D199" s="582"/>
      <c r="E199" s="582"/>
      <c r="F199" s="582"/>
      <c r="G199" s="582"/>
      <c r="H199" s="582"/>
      <c r="I199" s="582"/>
      <c r="J199" s="582"/>
      <c r="K199" s="582"/>
      <c r="L199" s="582"/>
      <c r="M199" s="582"/>
      <c r="N199" s="582"/>
      <c r="O199" s="582"/>
      <c r="P199" s="582"/>
      <c r="Q199" s="582"/>
      <c r="R199" s="582"/>
      <c r="S199" s="582"/>
      <c r="T199" s="582"/>
      <c r="U199" s="582"/>
      <c r="V199" s="582"/>
      <c r="W199" s="582"/>
      <c r="X199" s="582"/>
      <c r="Y199" s="582"/>
      <c r="Z199" s="582"/>
      <c r="AA199" s="582"/>
      <c r="AB199" s="582"/>
      <c r="AC199" s="582"/>
      <c r="AD199" s="582"/>
      <c r="AE199" s="582"/>
      <c r="AF199" s="582"/>
      <c r="AG199" s="582"/>
      <c r="AH199" s="582"/>
      <c r="AI199" s="582"/>
      <c r="AJ199" s="582"/>
      <c r="AK199" s="582"/>
      <c r="AL199" s="582"/>
      <c r="AM199" s="582"/>
      <c r="AN199" s="582"/>
      <c r="AO199" s="582"/>
      <c r="AP199" s="582"/>
      <c r="AQ199" s="582"/>
      <c r="AR199" s="582"/>
      <c r="AS199" s="582"/>
      <c r="AT199" s="582"/>
      <c r="AU199" s="582"/>
      <c r="AV199" s="582"/>
      <c r="AW199" s="582"/>
      <c r="AX199" s="582"/>
      <c r="AY199" s="582"/>
    </row>
    <row r="200" spans="1:51" ht="12.75" customHeight="1">
      <c r="A200" s="582"/>
      <c r="B200" s="582"/>
      <c r="C200" s="582"/>
      <c r="D200" s="582"/>
      <c r="E200" s="582"/>
      <c r="F200" s="582"/>
      <c r="G200" s="582"/>
      <c r="H200" s="582"/>
      <c r="I200" s="582"/>
      <c r="J200" s="582"/>
      <c r="K200" s="582"/>
      <c r="L200" s="582"/>
      <c r="M200" s="582"/>
      <c r="N200" s="582"/>
      <c r="O200" s="582"/>
      <c r="P200" s="582"/>
      <c r="Q200" s="582"/>
      <c r="R200" s="582"/>
      <c r="S200" s="582"/>
      <c r="T200" s="582"/>
      <c r="U200" s="582"/>
      <c r="V200" s="582"/>
      <c r="W200" s="582"/>
      <c r="X200" s="582"/>
      <c r="Y200" s="582"/>
      <c r="Z200" s="582"/>
      <c r="AA200" s="582"/>
      <c r="AB200" s="582"/>
      <c r="AC200" s="582"/>
      <c r="AD200" s="582"/>
      <c r="AE200" s="582"/>
      <c r="AF200" s="582"/>
      <c r="AG200" s="582"/>
      <c r="AH200" s="582"/>
      <c r="AI200" s="582"/>
      <c r="AJ200" s="582"/>
      <c r="AK200" s="582"/>
      <c r="AL200" s="582"/>
      <c r="AM200" s="582"/>
      <c r="AN200" s="582"/>
      <c r="AO200" s="582"/>
      <c r="AP200" s="582"/>
      <c r="AQ200" s="582"/>
      <c r="AR200" s="582"/>
      <c r="AS200" s="582"/>
      <c r="AT200" s="582"/>
      <c r="AU200" s="582"/>
      <c r="AV200" s="582"/>
      <c r="AW200" s="582"/>
      <c r="AX200" s="582"/>
      <c r="AY200" s="582"/>
    </row>
    <row r="201" spans="1:51" ht="12.75" customHeight="1">
      <c r="A201" s="582"/>
      <c r="B201" s="582"/>
      <c r="C201" s="582"/>
      <c r="D201" s="582"/>
      <c r="E201" s="582"/>
      <c r="F201" s="582"/>
      <c r="G201" s="582"/>
      <c r="H201" s="582"/>
      <c r="I201" s="582"/>
      <c r="J201" s="582"/>
      <c r="K201" s="582"/>
      <c r="L201" s="582"/>
      <c r="M201" s="582"/>
      <c r="N201" s="582"/>
      <c r="O201" s="582"/>
      <c r="P201" s="582"/>
      <c r="Q201" s="582"/>
      <c r="R201" s="582"/>
      <c r="S201" s="582"/>
      <c r="T201" s="582"/>
      <c r="U201" s="582"/>
      <c r="V201" s="582"/>
      <c r="W201" s="582"/>
      <c r="X201" s="582"/>
      <c r="Y201" s="582"/>
      <c r="Z201" s="582"/>
      <c r="AA201" s="582"/>
      <c r="AB201" s="582"/>
      <c r="AC201" s="582"/>
      <c r="AD201" s="582"/>
      <c r="AE201" s="582"/>
      <c r="AF201" s="582"/>
      <c r="AG201" s="582"/>
      <c r="AH201" s="582"/>
      <c r="AI201" s="582"/>
      <c r="AJ201" s="582"/>
      <c r="AK201" s="582"/>
      <c r="AL201" s="582"/>
      <c r="AM201" s="582"/>
      <c r="AN201" s="582"/>
      <c r="AO201" s="582"/>
      <c r="AP201" s="582"/>
      <c r="AQ201" s="582"/>
      <c r="AR201" s="582"/>
      <c r="AS201" s="582"/>
      <c r="AT201" s="582"/>
      <c r="AU201" s="582"/>
      <c r="AV201" s="582"/>
      <c r="AW201" s="582"/>
      <c r="AX201" s="582"/>
      <c r="AY201" s="582"/>
    </row>
    <row r="202" spans="1:51" ht="12.75" customHeight="1">
      <c r="A202" s="582"/>
      <c r="B202" s="582"/>
      <c r="C202" s="582"/>
      <c r="D202" s="582"/>
      <c r="E202" s="582"/>
      <c r="F202" s="582"/>
      <c r="G202" s="582"/>
      <c r="H202" s="582"/>
      <c r="I202" s="582"/>
      <c r="J202" s="582"/>
      <c r="K202" s="582"/>
      <c r="L202" s="582"/>
      <c r="M202" s="582"/>
      <c r="N202" s="582"/>
      <c r="O202" s="582"/>
      <c r="P202" s="582"/>
      <c r="Q202" s="582"/>
      <c r="R202" s="582"/>
      <c r="S202" s="582"/>
      <c r="T202" s="582"/>
      <c r="U202" s="582"/>
      <c r="V202" s="582"/>
      <c r="W202" s="582"/>
      <c r="X202" s="582"/>
      <c r="Y202" s="582"/>
      <c r="Z202" s="582"/>
      <c r="AA202" s="582"/>
      <c r="AB202" s="582"/>
      <c r="AC202" s="582"/>
      <c r="AD202" s="582"/>
      <c r="AE202" s="582"/>
      <c r="AF202" s="582"/>
      <c r="AG202" s="582"/>
      <c r="AH202" s="582"/>
      <c r="AI202" s="582"/>
      <c r="AJ202" s="582"/>
      <c r="AK202" s="582"/>
      <c r="AL202" s="582"/>
      <c r="AM202" s="582"/>
      <c r="AN202" s="582"/>
      <c r="AO202" s="582"/>
      <c r="AP202" s="582"/>
      <c r="AQ202" s="582"/>
      <c r="AR202" s="582"/>
      <c r="AS202" s="582"/>
      <c r="AT202" s="582"/>
      <c r="AU202" s="582"/>
      <c r="AV202" s="582"/>
      <c r="AW202" s="582"/>
      <c r="AX202" s="582"/>
      <c r="AY202" s="582"/>
    </row>
    <row r="203" spans="1:51" ht="12.75" customHeight="1">
      <c r="A203" s="582"/>
      <c r="B203" s="582"/>
      <c r="C203" s="582"/>
      <c r="D203" s="582"/>
      <c r="E203" s="582"/>
      <c r="F203" s="582"/>
      <c r="G203" s="582"/>
      <c r="H203" s="582"/>
      <c r="I203" s="582"/>
      <c r="J203" s="582"/>
      <c r="K203" s="582"/>
      <c r="L203" s="582"/>
      <c r="M203" s="582"/>
      <c r="N203" s="582"/>
      <c r="O203" s="582"/>
      <c r="P203" s="582"/>
      <c r="Q203" s="582"/>
      <c r="R203" s="582"/>
      <c r="S203" s="582"/>
      <c r="T203" s="582"/>
      <c r="U203" s="582"/>
      <c r="V203" s="582"/>
      <c r="W203" s="582"/>
      <c r="X203" s="582"/>
      <c r="Y203" s="582"/>
      <c r="Z203" s="582"/>
      <c r="AA203" s="582"/>
      <c r="AB203" s="582"/>
      <c r="AC203" s="582"/>
      <c r="AD203" s="582"/>
      <c r="AE203" s="582"/>
      <c r="AF203" s="582"/>
      <c r="AG203" s="582"/>
      <c r="AH203" s="582"/>
      <c r="AI203" s="582"/>
      <c r="AJ203" s="582"/>
      <c r="AK203" s="582"/>
      <c r="AL203" s="582"/>
      <c r="AM203" s="582"/>
      <c r="AN203" s="582"/>
      <c r="AO203" s="582"/>
      <c r="AP203" s="582"/>
      <c r="AQ203" s="582"/>
      <c r="AR203" s="582"/>
      <c r="AS203" s="582"/>
      <c r="AT203" s="582"/>
      <c r="AU203" s="582"/>
      <c r="AV203" s="582"/>
      <c r="AW203" s="582"/>
      <c r="AX203" s="582"/>
      <c r="AY203" s="582"/>
    </row>
    <row r="204" spans="1:51" ht="12.75" customHeight="1">
      <c r="A204" s="582"/>
      <c r="B204" s="582"/>
      <c r="C204" s="582"/>
      <c r="D204" s="582"/>
      <c r="E204" s="582"/>
      <c r="F204" s="582"/>
      <c r="G204" s="582"/>
      <c r="H204" s="582"/>
      <c r="I204" s="582"/>
      <c r="J204" s="582"/>
      <c r="K204" s="582"/>
      <c r="L204" s="582"/>
      <c r="M204" s="582"/>
      <c r="N204" s="582"/>
      <c r="O204" s="582"/>
      <c r="P204" s="582"/>
      <c r="Q204" s="582"/>
      <c r="R204" s="582"/>
      <c r="S204" s="582"/>
      <c r="T204" s="582"/>
      <c r="U204" s="582"/>
      <c r="V204" s="582"/>
      <c r="W204" s="582"/>
      <c r="X204" s="582"/>
      <c r="Y204" s="582"/>
      <c r="Z204" s="582"/>
      <c r="AA204" s="582"/>
      <c r="AB204" s="582"/>
      <c r="AC204" s="582"/>
      <c r="AD204" s="582"/>
      <c r="AE204" s="582"/>
      <c r="AF204" s="582"/>
      <c r="AG204" s="582"/>
      <c r="AH204" s="582"/>
      <c r="AI204" s="582"/>
      <c r="AJ204" s="582"/>
      <c r="AK204" s="582"/>
      <c r="AL204" s="582"/>
      <c r="AM204" s="582"/>
      <c r="AN204" s="582"/>
      <c r="AO204" s="582"/>
      <c r="AP204" s="582"/>
      <c r="AQ204" s="582"/>
      <c r="AR204" s="582"/>
      <c r="AS204" s="582"/>
      <c r="AT204" s="582"/>
      <c r="AU204" s="582"/>
      <c r="AV204" s="582"/>
      <c r="AW204" s="582"/>
      <c r="AX204" s="582"/>
      <c r="AY204" s="582"/>
    </row>
    <row r="205" spans="1:51" ht="12.75" customHeight="1">
      <c r="A205" s="582"/>
      <c r="B205" s="582"/>
      <c r="C205" s="582"/>
      <c r="D205" s="582"/>
      <c r="E205" s="582"/>
      <c r="F205" s="582"/>
      <c r="G205" s="582"/>
      <c r="H205" s="582"/>
      <c r="I205" s="582"/>
      <c r="J205" s="582"/>
      <c r="K205" s="582"/>
      <c r="L205" s="582"/>
      <c r="M205" s="582"/>
      <c r="N205" s="582"/>
      <c r="O205" s="582"/>
      <c r="P205" s="582"/>
      <c r="Q205" s="582"/>
      <c r="R205" s="582"/>
      <c r="S205" s="582"/>
      <c r="T205" s="582"/>
      <c r="U205" s="582"/>
      <c r="V205" s="582"/>
      <c r="W205" s="582"/>
      <c r="X205" s="582"/>
      <c r="Y205" s="582"/>
      <c r="Z205" s="582"/>
      <c r="AA205" s="582"/>
      <c r="AB205" s="582"/>
      <c r="AC205" s="582"/>
      <c r="AD205" s="582"/>
      <c r="AE205" s="582"/>
      <c r="AF205" s="582"/>
      <c r="AG205" s="582"/>
      <c r="AH205" s="582"/>
      <c r="AI205" s="582"/>
      <c r="AJ205" s="582"/>
      <c r="AK205" s="582"/>
      <c r="AL205" s="582"/>
      <c r="AM205" s="582"/>
      <c r="AN205" s="582"/>
      <c r="AO205" s="582"/>
      <c r="AP205" s="582"/>
      <c r="AQ205" s="582"/>
      <c r="AR205" s="582"/>
      <c r="AS205" s="582"/>
      <c r="AT205" s="582"/>
      <c r="AU205" s="582"/>
      <c r="AV205" s="582"/>
      <c r="AW205" s="582"/>
      <c r="AX205" s="582"/>
      <c r="AY205" s="582"/>
    </row>
    <row r="206" spans="1:51" ht="12.75" customHeight="1">
      <c r="A206" s="582"/>
      <c r="B206" s="582"/>
      <c r="C206" s="582"/>
      <c r="D206" s="582"/>
      <c r="E206" s="582"/>
      <c r="F206" s="582"/>
      <c r="G206" s="582"/>
      <c r="H206" s="582"/>
      <c r="I206" s="582"/>
      <c r="J206" s="582"/>
      <c r="K206" s="582"/>
      <c r="L206" s="582"/>
      <c r="M206" s="582"/>
      <c r="N206" s="582"/>
      <c r="O206" s="582"/>
      <c r="P206" s="582"/>
      <c r="Q206" s="582"/>
      <c r="R206" s="582"/>
      <c r="S206" s="582"/>
      <c r="T206" s="582"/>
      <c r="U206" s="582"/>
      <c r="V206" s="582"/>
      <c r="W206" s="582"/>
      <c r="X206" s="582"/>
      <c r="Y206" s="582"/>
      <c r="Z206" s="582"/>
      <c r="AA206" s="582"/>
      <c r="AB206" s="582"/>
      <c r="AC206" s="582"/>
      <c r="AD206" s="582"/>
      <c r="AE206" s="582"/>
      <c r="AF206" s="582"/>
      <c r="AG206" s="582"/>
      <c r="AH206" s="582"/>
      <c r="AI206" s="582"/>
      <c r="AJ206" s="582"/>
      <c r="AK206" s="582"/>
      <c r="AL206" s="582"/>
      <c r="AM206" s="582"/>
      <c r="AN206" s="582"/>
      <c r="AO206" s="582"/>
      <c r="AP206" s="582"/>
      <c r="AQ206" s="582"/>
      <c r="AR206" s="582"/>
      <c r="AS206" s="582"/>
      <c r="AT206" s="582"/>
      <c r="AU206" s="582"/>
      <c r="AV206" s="582"/>
      <c r="AW206" s="582"/>
      <c r="AX206" s="582"/>
      <c r="AY206" s="582"/>
    </row>
    <row r="207" spans="1:51" ht="12.75" customHeight="1">
      <c r="A207" s="582"/>
      <c r="B207" s="582"/>
      <c r="C207" s="582"/>
      <c r="D207" s="582"/>
      <c r="E207" s="582"/>
      <c r="F207" s="582"/>
      <c r="G207" s="582"/>
      <c r="H207" s="582"/>
      <c r="I207" s="582"/>
      <c r="J207" s="582"/>
      <c r="K207" s="582"/>
      <c r="L207" s="582"/>
      <c r="M207" s="582"/>
      <c r="N207" s="582"/>
      <c r="O207" s="582"/>
      <c r="P207" s="582"/>
      <c r="Q207" s="582"/>
      <c r="R207" s="582"/>
      <c r="S207" s="582"/>
      <c r="T207" s="582"/>
      <c r="U207" s="582"/>
      <c r="V207" s="582"/>
      <c r="W207" s="582"/>
      <c r="X207" s="582"/>
      <c r="Y207" s="582"/>
      <c r="Z207" s="582"/>
      <c r="AA207" s="582"/>
      <c r="AB207" s="582"/>
      <c r="AC207" s="582"/>
      <c r="AD207" s="582"/>
      <c r="AE207" s="582"/>
      <c r="AF207" s="582"/>
      <c r="AG207" s="582"/>
      <c r="AH207" s="582"/>
      <c r="AI207" s="582"/>
      <c r="AJ207" s="582"/>
      <c r="AK207" s="582"/>
      <c r="AL207" s="582"/>
      <c r="AM207" s="582"/>
      <c r="AN207" s="582"/>
      <c r="AO207" s="582"/>
      <c r="AP207" s="582"/>
      <c r="AQ207" s="582"/>
      <c r="AR207" s="582"/>
      <c r="AS207" s="582"/>
      <c r="AT207" s="582"/>
      <c r="AU207" s="582"/>
      <c r="AV207" s="582"/>
      <c r="AW207" s="582"/>
      <c r="AX207" s="582"/>
      <c r="AY207" s="582"/>
    </row>
    <row r="208" spans="1:51" ht="12.75" customHeight="1">
      <c r="A208" s="582"/>
      <c r="B208" s="582"/>
      <c r="C208" s="582"/>
      <c r="D208" s="582"/>
      <c r="E208" s="582"/>
      <c r="F208" s="582"/>
      <c r="G208" s="582"/>
      <c r="H208" s="582"/>
      <c r="I208" s="582"/>
      <c r="J208" s="582"/>
      <c r="K208" s="582"/>
      <c r="L208" s="582"/>
      <c r="M208" s="582"/>
      <c r="N208" s="582"/>
      <c r="O208" s="582"/>
      <c r="P208" s="582"/>
      <c r="Q208" s="582"/>
      <c r="R208" s="582"/>
      <c r="S208" s="582"/>
      <c r="T208" s="582"/>
      <c r="U208" s="582"/>
      <c r="V208" s="582"/>
      <c r="W208" s="582"/>
      <c r="X208" s="582"/>
      <c r="Y208" s="582"/>
      <c r="Z208" s="582"/>
      <c r="AA208" s="582"/>
      <c r="AB208" s="582"/>
      <c r="AC208" s="582"/>
      <c r="AD208" s="582"/>
      <c r="AE208" s="582"/>
      <c r="AF208" s="582"/>
      <c r="AG208" s="582"/>
      <c r="AH208" s="582"/>
      <c r="AI208" s="582"/>
      <c r="AJ208" s="582"/>
      <c r="AK208" s="582"/>
      <c r="AL208" s="582"/>
      <c r="AM208" s="582"/>
      <c r="AN208" s="582"/>
      <c r="AO208" s="582"/>
      <c r="AP208" s="582"/>
      <c r="AQ208" s="582"/>
      <c r="AR208" s="582"/>
      <c r="AS208" s="582"/>
      <c r="AT208" s="582"/>
      <c r="AU208" s="582"/>
      <c r="AV208" s="582"/>
      <c r="AW208" s="582"/>
      <c r="AX208" s="582"/>
      <c r="AY208" s="582"/>
    </row>
    <row r="209" spans="1:51" ht="12.75" customHeight="1">
      <c r="A209" s="582"/>
      <c r="B209" s="582"/>
      <c r="C209" s="582"/>
      <c r="D209" s="582"/>
      <c r="E209" s="582"/>
      <c r="F209" s="582"/>
      <c r="G209" s="582"/>
      <c r="H209" s="582"/>
      <c r="I209" s="582"/>
      <c r="J209" s="582"/>
      <c r="K209" s="582"/>
      <c r="L209" s="582"/>
      <c r="M209" s="582"/>
      <c r="N209" s="582"/>
      <c r="O209" s="582"/>
      <c r="P209" s="582"/>
      <c r="Q209" s="582"/>
      <c r="R209" s="582"/>
      <c r="S209" s="582"/>
      <c r="T209" s="582"/>
      <c r="U209" s="582"/>
      <c r="V209" s="582"/>
      <c r="W209" s="582"/>
      <c r="X209" s="582"/>
      <c r="Y209" s="582"/>
      <c r="Z209" s="582"/>
      <c r="AA209" s="582"/>
      <c r="AB209" s="582"/>
      <c r="AC209" s="582"/>
      <c r="AD209" s="582"/>
      <c r="AE209" s="582"/>
      <c r="AF209" s="582"/>
      <c r="AG209" s="582"/>
      <c r="AH209" s="582"/>
      <c r="AI209" s="582"/>
      <c r="AJ209" s="582"/>
      <c r="AK209" s="582"/>
      <c r="AL209" s="582"/>
      <c r="AM209" s="582"/>
      <c r="AN209" s="582"/>
      <c r="AO209" s="582"/>
      <c r="AP209" s="582"/>
      <c r="AQ209" s="582"/>
      <c r="AR209" s="582"/>
      <c r="AS209" s="582"/>
      <c r="AT209" s="582"/>
      <c r="AU209" s="582"/>
      <c r="AV209" s="582"/>
      <c r="AW209" s="582"/>
      <c r="AX209" s="582"/>
      <c r="AY209" s="582"/>
    </row>
    <row r="210" spans="1:51" ht="12.75" customHeight="1">
      <c r="A210" s="582"/>
      <c r="B210" s="582"/>
      <c r="C210" s="582"/>
      <c r="D210" s="582"/>
      <c r="E210" s="582"/>
      <c r="F210" s="582"/>
      <c r="G210" s="582"/>
      <c r="H210" s="582"/>
      <c r="I210" s="582"/>
      <c r="J210" s="582"/>
      <c r="K210" s="582"/>
      <c r="L210" s="582"/>
      <c r="M210" s="582"/>
      <c r="N210" s="582"/>
      <c r="O210" s="582"/>
      <c r="P210" s="582"/>
      <c r="Q210" s="582"/>
      <c r="R210" s="582"/>
      <c r="S210" s="582"/>
      <c r="T210" s="582"/>
      <c r="U210" s="582"/>
      <c r="V210" s="582"/>
      <c r="W210" s="582"/>
      <c r="X210" s="582"/>
      <c r="Y210" s="582"/>
      <c r="Z210" s="582"/>
      <c r="AA210" s="582"/>
      <c r="AB210" s="582"/>
      <c r="AC210" s="582"/>
      <c r="AD210" s="582"/>
      <c r="AE210" s="582"/>
      <c r="AF210" s="582"/>
      <c r="AG210" s="582"/>
      <c r="AH210" s="582"/>
      <c r="AI210" s="582"/>
      <c r="AJ210" s="582"/>
      <c r="AK210" s="582"/>
      <c r="AL210" s="582"/>
      <c r="AM210" s="582"/>
      <c r="AN210" s="582"/>
      <c r="AO210" s="582"/>
      <c r="AP210" s="582"/>
      <c r="AQ210" s="582"/>
      <c r="AR210" s="582"/>
      <c r="AS210" s="582"/>
      <c r="AT210" s="582"/>
      <c r="AU210" s="582"/>
      <c r="AV210" s="582"/>
      <c r="AW210" s="582"/>
      <c r="AX210" s="582"/>
      <c r="AY210" s="582"/>
    </row>
    <row r="211" spans="1:51" ht="12.75" customHeight="1">
      <c r="A211" s="582"/>
      <c r="B211" s="582"/>
      <c r="C211" s="582"/>
      <c r="D211" s="582"/>
      <c r="E211" s="582"/>
      <c r="F211" s="582"/>
      <c r="G211" s="582"/>
      <c r="H211" s="582"/>
      <c r="I211" s="582"/>
      <c r="J211" s="582"/>
      <c r="K211" s="582"/>
      <c r="L211" s="582"/>
      <c r="M211" s="582"/>
      <c r="N211" s="582"/>
      <c r="O211" s="582"/>
      <c r="P211" s="582"/>
      <c r="Q211" s="582"/>
      <c r="R211" s="582"/>
      <c r="S211" s="582"/>
      <c r="T211" s="582"/>
      <c r="U211" s="582"/>
      <c r="V211" s="582"/>
      <c r="W211" s="582"/>
      <c r="X211" s="582"/>
      <c r="Y211" s="582"/>
      <c r="Z211" s="582"/>
      <c r="AA211" s="582"/>
      <c r="AB211" s="582"/>
      <c r="AC211" s="582"/>
      <c r="AD211" s="582"/>
      <c r="AE211" s="582"/>
      <c r="AF211" s="582"/>
      <c r="AG211" s="582"/>
      <c r="AH211" s="582"/>
      <c r="AI211" s="582"/>
      <c r="AJ211" s="582"/>
      <c r="AK211" s="582"/>
      <c r="AL211" s="582"/>
      <c r="AM211" s="582"/>
      <c r="AN211" s="582"/>
      <c r="AO211" s="582"/>
      <c r="AP211" s="582"/>
      <c r="AQ211" s="582"/>
      <c r="AR211" s="582"/>
      <c r="AS211" s="582"/>
      <c r="AT211" s="582"/>
      <c r="AU211" s="582"/>
      <c r="AV211" s="582"/>
      <c r="AW211" s="582"/>
      <c r="AX211" s="582"/>
      <c r="AY211" s="582"/>
    </row>
    <row r="212" spans="1:51" ht="12.75" customHeight="1">
      <c r="A212" s="582"/>
      <c r="B212" s="582"/>
      <c r="C212" s="582"/>
      <c r="D212" s="582"/>
      <c r="E212" s="582"/>
      <c r="F212" s="582"/>
      <c r="G212" s="582"/>
      <c r="H212" s="582"/>
      <c r="I212" s="582"/>
      <c r="J212" s="582"/>
      <c r="K212" s="582"/>
      <c r="L212" s="582"/>
      <c r="M212" s="582"/>
      <c r="N212" s="582"/>
      <c r="O212" s="582"/>
      <c r="P212" s="582"/>
      <c r="Q212" s="582"/>
      <c r="R212" s="582"/>
      <c r="S212" s="582"/>
      <c r="T212" s="582"/>
      <c r="U212" s="582"/>
      <c r="V212" s="582"/>
      <c r="W212" s="582"/>
      <c r="X212" s="582"/>
      <c r="Y212" s="582"/>
      <c r="Z212" s="582"/>
      <c r="AA212" s="582"/>
      <c r="AB212" s="582"/>
      <c r="AC212" s="582"/>
      <c r="AD212" s="582"/>
      <c r="AE212" s="582"/>
      <c r="AF212" s="582"/>
      <c r="AG212" s="582"/>
      <c r="AH212" s="582"/>
      <c r="AI212" s="582"/>
      <c r="AJ212" s="582"/>
      <c r="AK212" s="582"/>
      <c r="AL212" s="582"/>
      <c r="AM212" s="582"/>
      <c r="AN212" s="582"/>
      <c r="AO212" s="582"/>
      <c r="AP212" s="582"/>
      <c r="AQ212" s="582"/>
      <c r="AR212" s="582"/>
      <c r="AS212" s="582"/>
      <c r="AT212" s="582"/>
      <c r="AU212" s="582"/>
      <c r="AV212" s="582"/>
      <c r="AW212" s="582"/>
      <c r="AX212" s="582"/>
      <c r="AY212" s="582"/>
    </row>
    <row r="213" spans="1:51" ht="12.75" customHeight="1">
      <c r="A213" s="582"/>
      <c r="B213" s="582"/>
      <c r="C213" s="582"/>
      <c r="D213" s="582"/>
      <c r="E213" s="582"/>
      <c r="F213" s="582"/>
      <c r="G213" s="582"/>
      <c r="H213" s="582"/>
      <c r="I213" s="582"/>
      <c r="J213" s="582"/>
      <c r="K213" s="582"/>
      <c r="L213" s="582"/>
      <c r="M213" s="582"/>
      <c r="N213" s="582"/>
      <c r="O213" s="582"/>
      <c r="P213" s="582"/>
      <c r="Q213" s="582"/>
      <c r="R213" s="582"/>
      <c r="S213" s="582"/>
      <c r="T213" s="582"/>
      <c r="U213" s="582"/>
      <c r="V213" s="582"/>
      <c r="W213" s="582"/>
      <c r="X213" s="582"/>
      <c r="Y213" s="582"/>
      <c r="Z213" s="582"/>
      <c r="AA213" s="582"/>
      <c r="AB213" s="582"/>
      <c r="AC213" s="582"/>
      <c r="AD213" s="582"/>
      <c r="AE213" s="582"/>
      <c r="AF213" s="582"/>
      <c r="AG213" s="582"/>
      <c r="AH213" s="582"/>
      <c r="AI213" s="582"/>
      <c r="AJ213" s="582"/>
      <c r="AK213" s="582"/>
      <c r="AL213" s="582"/>
      <c r="AM213" s="582"/>
      <c r="AN213" s="582"/>
      <c r="AO213" s="582"/>
      <c r="AP213" s="582"/>
      <c r="AQ213" s="582"/>
      <c r="AR213" s="582"/>
      <c r="AS213" s="582"/>
      <c r="AT213" s="582"/>
      <c r="AU213" s="582"/>
      <c r="AV213" s="582"/>
      <c r="AW213" s="582"/>
      <c r="AX213" s="582"/>
      <c r="AY213" s="582"/>
    </row>
    <row r="214" spans="1:51" ht="12.75" customHeight="1">
      <c r="A214" s="582"/>
      <c r="B214" s="582"/>
      <c r="C214" s="582"/>
      <c r="D214" s="582"/>
      <c r="E214" s="582"/>
      <c r="F214" s="582"/>
      <c r="G214" s="582"/>
      <c r="H214" s="582"/>
      <c r="I214" s="582"/>
      <c r="J214" s="582"/>
      <c r="K214" s="582"/>
      <c r="L214" s="582"/>
      <c r="M214" s="582"/>
      <c r="N214" s="582"/>
      <c r="O214" s="582"/>
      <c r="P214" s="582"/>
      <c r="Q214" s="582"/>
      <c r="R214" s="582"/>
      <c r="S214" s="582"/>
      <c r="T214" s="582"/>
      <c r="U214" s="582"/>
      <c r="V214" s="582"/>
      <c r="W214" s="582"/>
      <c r="X214" s="582"/>
      <c r="Y214" s="582"/>
      <c r="Z214" s="582"/>
      <c r="AA214" s="582"/>
      <c r="AB214" s="582"/>
      <c r="AC214" s="582"/>
      <c r="AD214" s="582"/>
      <c r="AE214" s="582"/>
      <c r="AF214" s="582"/>
      <c r="AG214" s="582"/>
      <c r="AH214" s="582"/>
      <c r="AI214" s="582"/>
      <c r="AJ214" s="582"/>
      <c r="AK214" s="582"/>
      <c r="AL214" s="582"/>
      <c r="AM214" s="582"/>
      <c r="AN214" s="582"/>
      <c r="AO214" s="582"/>
      <c r="AP214" s="582"/>
      <c r="AQ214" s="582"/>
      <c r="AR214" s="582"/>
      <c r="AS214" s="582"/>
      <c r="AT214" s="582"/>
      <c r="AU214" s="582"/>
      <c r="AV214" s="582"/>
      <c r="AW214" s="582"/>
      <c r="AX214" s="582"/>
      <c r="AY214" s="582"/>
    </row>
    <row r="215" spans="1:51" ht="12.75" customHeight="1">
      <c r="A215" s="582"/>
      <c r="B215" s="582"/>
      <c r="C215" s="582"/>
      <c r="D215" s="582"/>
      <c r="E215" s="582"/>
      <c r="F215" s="582"/>
      <c r="G215" s="582"/>
      <c r="H215" s="582"/>
      <c r="I215" s="582"/>
      <c r="J215" s="582"/>
      <c r="K215" s="582"/>
      <c r="L215" s="582"/>
      <c r="M215" s="582"/>
      <c r="N215" s="582"/>
      <c r="O215" s="582"/>
      <c r="P215" s="582"/>
      <c r="Q215" s="582"/>
      <c r="R215" s="582"/>
      <c r="S215" s="582"/>
      <c r="T215" s="582"/>
      <c r="U215" s="582"/>
      <c r="V215" s="582"/>
      <c r="W215" s="582"/>
      <c r="X215" s="582"/>
      <c r="Y215" s="582"/>
      <c r="Z215" s="582"/>
      <c r="AA215" s="582"/>
      <c r="AB215" s="582"/>
      <c r="AC215" s="582"/>
      <c r="AD215" s="582"/>
      <c r="AE215" s="582"/>
      <c r="AF215" s="582"/>
      <c r="AG215" s="582"/>
      <c r="AH215" s="582"/>
      <c r="AI215" s="582"/>
      <c r="AJ215" s="582"/>
      <c r="AK215" s="582"/>
      <c r="AL215" s="582"/>
      <c r="AM215" s="582"/>
      <c r="AN215" s="582"/>
      <c r="AO215" s="582"/>
      <c r="AP215" s="582"/>
      <c r="AQ215" s="582"/>
      <c r="AR215" s="582"/>
      <c r="AS215" s="582"/>
      <c r="AT215" s="582"/>
      <c r="AU215" s="582"/>
      <c r="AV215" s="582"/>
      <c r="AW215" s="582"/>
      <c r="AX215" s="582"/>
      <c r="AY215" s="582"/>
    </row>
    <row r="216" spans="1:51" ht="12.75" customHeight="1">
      <c r="A216" s="582"/>
      <c r="B216" s="582"/>
      <c r="C216" s="582"/>
      <c r="D216" s="582"/>
      <c r="E216" s="582"/>
      <c r="F216" s="582"/>
      <c r="G216" s="582"/>
      <c r="H216" s="582"/>
      <c r="I216" s="582"/>
      <c r="J216" s="582"/>
      <c r="K216" s="582"/>
      <c r="L216" s="582"/>
      <c r="M216" s="582"/>
      <c r="N216" s="582"/>
      <c r="O216" s="582"/>
      <c r="P216" s="582"/>
      <c r="Q216" s="582"/>
      <c r="R216" s="582"/>
      <c r="S216" s="582"/>
      <c r="T216" s="582"/>
      <c r="U216" s="582"/>
      <c r="V216" s="582"/>
      <c r="W216" s="582"/>
      <c r="X216" s="582"/>
      <c r="Y216" s="582"/>
      <c r="Z216" s="582"/>
      <c r="AA216" s="582"/>
      <c r="AB216" s="582"/>
      <c r="AC216" s="582"/>
      <c r="AD216" s="582"/>
      <c r="AE216" s="582"/>
      <c r="AF216" s="582"/>
      <c r="AG216" s="582"/>
      <c r="AH216" s="582"/>
      <c r="AI216" s="582"/>
      <c r="AJ216" s="582"/>
      <c r="AK216" s="582"/>
      <c r="AL216" s="582"/>
      <c r="AM216" s="582"/>
      <c r="AN216" s="582"/>
      <c r="AO216" s="582"/>
      <c r="AP216" s="582"/>
      <c r="AQ216" s="582"/>
      <c r="AR216" s="582"/>
      <c r="AS216" s="582"/>
      <c r="AT216" s="582"/>
      <c r="AU216" s="582"/>
      <c r="AV216" s="582"/>
      <c r="AW216" s="582"/>
      <c r="AX216" s="582"/>
      <c r="AY216" s="582"/>
    </row>
    <row r="217" spans="1:51" ht="12.75" customHeight="1">
      <c r="A217" s="582"/>
      <c r="B217" s="582"/>
      <c r="C217" s="582"/>
      <c r="D217" s="582"/>
      <c r="E217" s="582"/>
      <c r="F217" s="582"/>
      <c r="G217" s="582"/>
      <c r="H217" s="582"/>
      <c r="I217" s="582"/>
      <c r="J217" s="582"/>
      <c r="K217" s="582"/>
      <c r="L217" s="582"/>
      <c r="M217" s="582"/>
      <c r="N217" s="582"/>
      <c r="O217" s="582"/>
      <c r="P217" s="582"/>
      <c r="Q217" s="582"/>
      <c r="R217" s="582"/>
      <c r="S217" s="582"/>
      <c r="T217" s="582"/>
      <c r="U217" s="582"/>
      <c r="V217" s="582"/>
      <c r="W217" s="582"/>
      <c r="X217" s="582"/>
      <c r="Y217" s="582"/>
      <c r="Z217" s="582"/>
      <c r="AA217" s="582"/>
      <c r="AB217" s="582"/>
      <c r="AC217" s="582"/>
      <c r="AD217" s="582"/>
      <c r="AE217" s="582"/>
      <c r="AF217" s="582"/>
      <c r="AG217" s="582"/>
      <c r="AH217" s="582"/>
      <c r="AI217" s="582"/>
      <c r="AJ217" s="582"/>
      <c r="AK217" s="582"/>
      <c r="AL217" s="582"/>
      <c r="AM217" s="582"/>
      <c r="AN217" s="582"/>
      <c r="AO217" s="582"/>
      <c r="AP217" s="582"/>
      <c r="AQ217" s="582"/>
      <c r="AR217" s="582"/>
      <c r="AS217" s="582"/>
      <c r="AT217" s="582"/>
      <c r="AU217" s="582"/>
      <c r="AV217" s="582"/>
      <c r="AW217" s="582"/>
      <c r="AX217" s="582"/>
      <c r="AY217" s="582"/>
    </row>
    <row r="218" spans="1:51" ht="12.75" customHeight="1">
      <c r="A218" s="582"/>
      <c r="B218" s="582"/>
      <c r="C218" s="582"/>
      <c r="D218" s="582"/>
      <c r="E218" s="582"/>
      <c r="F218" s="582"/>
      <c r="G218" s="582"/>
      <c r="H218" s="582"/>
      <c r="I218" s="582"/>
      <c r="J218" s="582"/>
      <c r="K218" s="582"/>
      <c r="L218" s="582"/>
      <c r="M218" s="582"/>
      <c r="N218" s="582"/>
      <c r="O218" s="582"/>
      <c r="P218" s="582"/>
      <c r="Q218" s="582"/>
      <c r="R218" s="582"/>
      <c r="S218" s="582"/>
      <c r="T218" s="582"/>
      <c r="U218" s="582"/>
      <c r="V218" s="582"/>
      <c r="W218" s="582"/>
      <c r="X218" s="582"/>
      <c r="Y218" s="582"/>
      <c r="Z218" s="582"/>
      <c r="AA218" s="582"/>
      <c r="AB218" s="582"/>
      <c r="AC218" s="582"/>
      <c r="AD218" s="582"/>
      <c r="AE218" s="582"/>
      <c r="AF218" s="582"/>
      <c r="AG218" s="582"/>
      <c r="AH218" s="582"/>
      <c r="AI218" s="582"/>
      <c r="AJ218" s="582"/>
      <c r="AK218" s="582"/>
      <c r="AL218" s="582"/>
      <c r="AM218" s="582"/>
      <c r="AN218" s="582"/>
      <c r="AO218" s="582"/>
      <c r="AP218" s="582"/>
      <c r="AQ218" s="582"/>
      <c r="AR218" s="582"/>
      <c r="AS218" s="582"/>
      <c r="AT218" s="582"/>
      <c r="AU218" s="582"/>
      <c r="AV218" s="582"/>
      <c r="AW218" s="582"/>
      <c r="AX218" s="582"/>
      <c r="AY218" s="582"/>
    </row>
    <row r="219" spans="1:51" ht="12.75" customHeight="1">
      <c r="A219" s="582"/>
      <c r="B219" s="582"/>
      <c r="C219" s="582"/>
      <c r="D219" s="582"/>
      <c r="E219" s="582"/>
      <c r="F219" s="582"/>
      <c r="G219" s="582"/>
      <c r="H219" s="582"/>
      <c r="I219" s="582"/>
      <c r="J219" s="582"/>
      <c r="K219" s="582"/>
      <c r="L219" s="582"/>
      <c r="M219" s="582"/>
      <c r="N219" s="582"/>
      <c r="O219" s="582"/>
      <c r="P219" s="582"/>
      <c r="Q219" s="582"/>
      <c r="R219" s="582"/>
      <c r="S219" s="582"/>
      <c r="T219" s="582"/>
      <c r="U219" s="582"/>
      <c r="V219" s="582"/>
      <c r="W219" s="582"/>
      <c r="X219" s="582"/>
      <c r="Y219" s="582"/>
      <c r="Z219" s="582"/>
      <c r="AA219" s="582"/>
      <c r="AB219" s="582"/>
      <c r="AC219" s="582"/>
      <c r="AD219" s="582"/>
      <c r="AE219" s="582"/>
      <c r="AF219" s="582"/>
      <c r="AG219" s="582"/>
      <c r="AH219" s="582"/>
      <c r="AI219" s="582"/>
      <c r="AJ219" s="582"/>
      <c r="AK219" s="582"/>
      <c r="AL219" s="582"/>
      <c r="AM219" s="582"/>
      <c r="AN219" s="582"/>
      <c r="AO219" s="582"/>
      <c r="AP219" s="582"/>
      <c r="AQ219" s="582"/>
      <c r="AR219" s="582"/>
      <c r="AS219" s="582"/>
      <c r="AT219" s="582"/>
      <c r="AU219" s="582"/>
      <c r="AV219" s="582"/>
      <c r="AW219" s="582"/>
      <c r="AX219" s="582"/>
      <c r="AY219" s="582"/>
    </row>
    <row r="220" spans="1:51" ht="12.75" customHeight="1">
      <c r="A220" s="582"/>
      <c r="B220" s="582"/>
      <c r="C220" s="582"/>
      <c r="D220" s="582"/>
      <c r="E220" s="582"/>
      <c r="F220" s="582"/>
      <c r="G220" s="582"/>
      <c r="H220" s="582"/>
      <c r="I220" s="582"/>
      <c r="J220" s="582"/>
      <c r="K220" s="582"/>
      <c r="L220" s="582"/>
      <c r="M220" s="582"/>
      <c r="N220" s="582"/>
      <c r="O220" s="582"/>
      <c r="P220" s="582"/>
      <c r="Q220" s="582"/>
      <c r="R220" s="582"/>
      <c r="S220" s="582"/>
      <c r="T220" s="582"/>
      <c r="U220" s="582"/>
      <c r="V220" s="582"/>
      <c r="W220" s="582"/>
      <c r="X220" s="582"/>
      <c r="Y220" s="582"/>
      <c r="Z220" s="582"/>
      <c r="AA220" s="582"/>
      <c r="AB220" s="582"/>
      <c r="AC220" s="582"/>
      <c r="AD220" s="582"/>
      <c r="AE220" s="582"/>
      <c r="AF220" s="582"/>
      <c r="AG220" s="582"/>
      <c r="AH220" s="582"/>
      <c r="AI220" s="582"/>
      <c r="AJ220" s="582"/>
      <c r="AK220" s="582"/>
      <c r="AL220" s="582"/>
      <c r="AM220" s="582"/>
      <c r="AN220" s="582"/>
      <c r="AO220" s="582"/>
      <c r="AP220" s="582"/>
      <c r="AQ220" s="582"/>
      <c r="AR220" s="582"/>
      <c r="AS220" s="582"/>
      <c r="AT220" s="582"/>
      <c r="AU220" s="582"/>
      <c r="AV220" s="582"/>
      <c r="AW220" s="582"/>
      <c r="AX220" s="582"/>
      <c r="AY220" s="582"/>
    </row>
    <row r="221" spans="1:51" ht="12.75" customHeight="1">
      <c r="A221" s="582"/>
      <c r="B221" s="582"/>
      <c r="C221" s="582"/>
      <c r="D221" s="582"/>
      <c r="E221" s="582"/>
      <c r="F221" s="582"/>
      <c r="G221" s="582"/>
      <c r="H221" s="582"/>
      <c r="I221" s="582"/>
      <c r="J221" s="582"/>
      <c r="K221" s="582"/>
      <c r="L221" s="582"/>
      <c r="M221" s="582"/>
      <c r="N221" s="582"/>
      <c r="O221" s="582"/>
      <c r="P221" s="582"/>
      <c r="Q221" s="582"/>
      <c r="R221" s="582"/>
      <c r="S221" s="582"/>
      <c r="T221" s="582"/>
      <c r="U221" s="582"/>
      <c r="V221" s="582"/>
      <c r="W221" s="582"/>
      <c r="X221" s="582"/>
      <c r="Y221" s="582"/>
      <c r="Z221" s="582"/>
      <c r="AA221" s="582"/>
      <c r="AB221" s="582"/>
      <c r="AC221" s="582"/>
      <c r="AD221" s="582"/>
      <c r="AE221" s="582"/>
      <c r="AF221" s="582"/>
      <c r="AG221" s="582"/>
      <c r="AH221" s="582"/>
      <c r="AI221" s="582"/>
      <c r="AJ221" s="582"/>
      <c r="AK221" s="582"/>
      <c r="AL221" s="582"/>
      <c r="AM221" s="582"/>
      <c r="AN221" s="582"/>
      <c r="AO221" s="582"/>
      <c r="AP221" s="582"/>
      <c r="AQ221" s="582"/>
      <c r="AR221" s="582"/>
      <c r="AS221" s="582"/>
      <c r="AT221" s="582"/>
      <c r="AU221" s="582"/>
      <c r="AV221" s="582"/>
      <c r="AW221" s="582"/>
      <c r="AX221" s="582"/>
      <c r="AY221" s="582"/>
    </row>
    <row r="222" spans="1:51" ht="12.75" customHeight="1">
      <c r="A222" s="582"/>
      <c r="B222" s="582"/>
      <c r="C222" s="582"/>
      <c r="D222" s="582"/>
      <c r="E222" s="582"/>
      <c r="F222" s="582"/>
      <c r="G222" s="582"/>
      <c r="H222" s="582"/>
      <c r="I222" s="582"/>
      <c r="J222" s="582"/>
      <c r="K222" s="582"/>
      <c r="L222" s="582"/>
      <c r="M222" s="582"/>
      <c r="N222" s="582"/>
      <c r="O222" s="582"/>
      <c r="P222" s="582"/>
      <c r="Q222" s="582"/>
      <c r="R222" s="582"/>
      <c r="S222" s="582"/>
      <c r="T222" s="582"/>
      <c r="U222" s="582"/>
      <c r="V222" s="582"/>
      <c r="W222" s="582"/>
      <c r="X222" s="582"/>
      <c r="Y222" s="582"/>
      <c r="Z222" s="582"/>
      <c r="AA222" s="582"/>
      <c r="AB222" s="582"/>
      <c r="AC222" s="582"/>
      <c r="AD222" s="582"/>
      <c r="AE222" s="582"/>
      <c r="AF222" s="582"/>
      <c r="AG222" s="582"/>
      <c r="AH222" s="582"/>
      <c r="AI222" s="582"/>
      <c r="AJ222" s="582"/>
      <c r="AK222" s="582"/>
      <c r="AL222" s="582"/>
      <c r="AM222" s="582"/>
      <c r="AN222" s="582"/>
      <c r="AO222" s="582"/>
      <c r="AP222" s="582"/>
      <c r="AQ222" s="582"/>
      <c r="AR222" s="582"/>
      <c r="AS222" s="582"/>
      <c r="AT222" s="582"/>
      <c r="AU222" s="582"/>
      <c r="AV222" s="582"/>
      <c r="AW222" s="582"/>
      <c r="AX222" s="582"/>
      <c r="AY222" s="582"/>
    </row>
    <row r="223" spans="1:51" ht="12.75" customHeight="1">
      <c r="A223" s="582"/>
      <c r="B223" s="582"/>
      <c r="C223" s="582"/>
      <c r="D223" s="582"/>
      <c r="E223" s="582"/>
      <c r="F223" s="582"/>
      <c r="G223" s="582"/>
      <c r="H223" s="582"/>
      <c r="I223" s="582"/>
      <c r="J223" s="582"/>
      <c r="K223" s="582"/>
      <c r="L223" s="582"/>
      <c r="M223" s="582"/>
      <c r="N223" s="582"/>
      <c r="O223" s="582"/>
      <c r="P223" s="582"/>
      <c r="Q223" s="582"/>
      <c r="R223" s="582"/>
      <c r="S223" s="582"/>
      <c r="T223" s="582"/>
      <c r="U223" s="582"/>
      <c r="V223" s="582"/>
      <c r="W223" s="582"/>
      <c r="X223" s="582"/>
      <c r="Y223" s="582"/>
      <c r="Z223" s="582"/>
      <c r="AA223" s="582"/>
      <c r="AB223" s="582"/>
      <c r="AC223" s="582"/>
      <c r="AD223" s="582"/>
      <c r="AE223" s="582"/>
      <c r="AF223" s="582"/>
      <c r="AG223" s="582"/>
      <c r="AH223" s="582"/>
      <c r="AI223" s="582"/>
      <c r="AJ223" s="582"/>
      <c r="AK223" s="582"/>
      <c r="AL223" s="582"/>
      <c r="AM223" s="582"/>
      <c r="AN223" s="582"/>
      <c r="AO223" s="582"/>
      <c r="AP223" s="582"/>
      <c r="AQ223" s="582"/>
      <c r="AR223" s="582"/>
      <c r="AS223" s="582"/>
      <c r="AT223" s="582"/>
      <c r="AU223" s="582"/>
      <c r="AV223" s="582"/>
      <c r="AW223" s="582"/>
      <c r="AX223" s="582"/>
      <c r="AY223" s="582"/>
    </row>
    <row r="224" spans="1:51" ht="12.75" customHeight="1">
      <c r="A224" s="582"/>
      <c r="B224" s="582"/>
      <c r="C224" s="582"/>
      <c r="D224" s="582"/>
      <c r="E224" s="582"/>
      <c r="F224" s="582"/>
      <c r="G224" s="582"/>
      <c r="H224" s="582"/>
      <c r="I224" s="582"/>
      <c r="J224" s="582"/>
      <c r="K224" s="582"/>
      <c r="L224" s="582"/>
      <c r="M224" s="582"/>
      <c r="N224" s="582"/>
      <c r="O224" s="582"/>
      <c r="P224" s="582"/>
      <c r="Q224" s="582"/>
      <c r="R224" s="582"/>
      <c r="S224" s="582"/>
      <c r="T224" s="582"/>
      <c r="U224" s="582"/>
      <c r="V224" s="582"/>
      <c r="W224" s="582"/>
      <c r="X224" s="582"/>
      <c r="Y224" s="582"/>
      <c r="Z224" s="582"/>
      <c r="AA224" s="582"/>
      <c r="AB224" s="582"/>
      <c r="AC224" s="582"/>
      <c r="AD224" s="582"/>
      <c r="AE224" s="582"/>
      <c r="AF224" s="582"/>
      <c r="AG224" s="582"/>
      <c r="AH224" s="582"/>
      <c r="AI224" s="582"/>
      <c r="AJ224" s="582"/>
      <c r="AK224" s="582"/>
      <c r="AL224" s="582"/>
      <c r="AM224" s="582"/>
      <c r="AN224" s="582"/>
      <c r="AO224" s="582"/>
      <c r="AP224" s="582"/>
      <c r="AQ224" s="582"/>
      <c r="AR224" s="582"/>
      <c r="AS224" s="582"/>
      <c r="AT224" s="582"/>
      <c r="AU224" s="582"/>
      <c r="AV224" s="582"/>
      <c r="AW224" s="582"/>
      <c r="AX224" s="582"/>
      <c r="AY224" s="582"/>
    </row>
    <row r="225" spans="1:51" ht="12.75" customHeight="1">
      <c r="A225" s="582"/>
      <c r="B225" s="582"/>
      <c r="C225" s="582"/>
      <c r="D225" s="582"/>
      <c r="E225" s="582"/>
      <c r="F225" s="582"/>
      <c r="G225" s="582"/>
      <c r="H225" s="582"/>
      <c r="I225" s="582"/>
      <c r="J225" s="582"/>
      <c r="K225" s="582"/>
      <c r="L225" s="582"/>
      <c r="M225" s="582"/>
      <c r="N225" s="582"/>
      <c r="O225" s="582"/>
      <c r="P225" s="582"/>
      <c r="Q225" s="582"/>
      <c r="R225" s="582"/>
      <c r="S225" s="582"/>
      <c r="T225" s="582"/>
      <c r="U225" s="582"/>
      <c r="V225" s="582"/>
      <c r="W225" s="582"/>
      <c r="X225" s="582"/>
      <c r="Y225" s="582"/>
      <c r="Z225" s="582"/>
      <c r="AA225" s="582"/>
      <c r="AB225" s="582"/>
      <c r="AC225" s="582"/>
      <c r="AD225" s="582"/>
      <c r="AE225" s="582"/>
      <c r="AF225" s="582"/>
      <c r="AG225" s="582"/>
      <c r="AH225" s="582"/>
      <c r="AI225" s="582"/>
      <c r="AJ225" s="582"/>
      <c r="AK225" s="582"/>
      <c r="AL225" s="582"/>
      <c r="AM225" s="582"/>
      <c r="AN225" s="582"/>
      <c r="AO225" s="582"/>
      <c r="AP225" s="582"/>
      <c r="AQ225" s="582"/>
      <c r="AR225" s="582"/>
      <c r="AS225" s="582"/>
      <c r="AT225" s="582"/>
      <c r="AU225" s="582"/>
      <c r="AV225" s="582"/>
      <c r="AW225" s="582"/>
      <c r="AX225" s="582"/>
      <c r="AY225" s="582"/>
    </row>
    <row r="226" spans="1:51" ht="12.75" customHeight="1">
      <c r="A226" s="582"/>
      <c r="B226" s="582"/>
      <c r="C226" s="582"/>
      <c r="D226" s="582"/>
      <c r="E226" s="582"/>
      <c r="F226" s="582"/>
      <c r="G226" s="582"/>
      <c r="H226" s="582"/>
      <c r="I226" s="582"/>
      <c r="J226" s="582"/>
      <c r="K226" s="582"/>
      <c r="L226" s="582"/>
      <c r="M226" s="582"/>
      <c r="N226" s="582"/>
      <c r="O226" s="582"/>
      <c r="P226" s="582"/>
      <c r="Q226" s="582"/>
      <c r="R226" s="582"/>
      <c r="S226" s="582"/>
      <c r="T226" s="582"/>
      <c r="U226" s="582"/>
      <c r="V226" s="582"/>
      <c r="W226" s="582"/>
      <c r="X226" s="582"/>
      <c r="Y226" s="582"/>
      <c r="Z226" s="582"/>
      <c r="AA226" s="582"/>
      <c r="AB226" s="582"/>
      <c r="AC226" s="582"/>
      <c r="AD226" s="582"/>
      <c r="AE226" s="582"/>
      <c r="AF226" s="582"/>
      <c r="AG226" s="582"/>
      <c r="AH226" s="582"/>
      <c r="AI226" s="582"/>
      <c r="AJ226" s="582"/>
      <c r="AK226" s="582"/>
      <c r="AL226" s="582"/>
      <c r="AM226" s="582"/>
      <c r="AN226" s="582"/>
      <c r="AO226" s="582"/>
      <c r="AP226" s="582"/>
      <c r="AQ226" s="582"/>
      <c r="AR226" s="582"/>
      <c r="AS226" s="582"/>
      <c r="AT226" s="582"/>
      <c r="AU226" s="582"/>
      <c r="AV226" s="582"/>
      <c r="AW226" s="582"/>
      <c r="AX226" s="582"/>
      <c r="AY226" s="582"/>
    </row>
    <row r="227" spans="1:51" ht="12.75" customHeight="1">
      <c r="A227" s="582"/>
      <c r="B227" s="582"/>
      <c r="C227" s="582"/>
      <c r="D227" s="582"/>
      <c r="E227" s="582"/>
      <c r="F227" s="582"/>
      <c r="G227" s="582"/>
      <c r="H227" s="582"/>
      <c r="I227" s="582"/>
      <c r="J227" s="582"/>
      <c r="K227" s="582"/>
      <c r="L227" s="582"/>
      <c r="M227" s="582"/>
      <c r="N227" s="582"/>
      <c r="O227" s="582"/>
      <c r="P227" s="582"/>
      <c r="Q227" s="582"/>
      <c r="R227" s="582"/>
      <c r="S227" s="582"/>
      <c r="T227" s="582"/>
      <c r="U227" s="582"/>
      <c r="V227" s="582"/>
      <c r="W227" s="582"/>
      <c r="X227" s="582"/>
      <c r="Y227" s="582"/>
      <c r="Z227" s="582"/>
      <c r="AA227" s="582"/>
      <c r="AB227" s="582"/>
      <c r="AC227" s="582"/>
      <c r="AD227" s="582"/>
      <c r="AE227" s="582"/>
      <c r="AF227" s="582"/>
      <c r="AG227" s="582"/>
      <c r="AH227" s="582"/>
      <c r="AI227" s="582"/>
      <c r="AJ227" s="582"/>
      <c r="AK227" s="582"/>
      <c r="AL227" s="582"/>
      <c r="AM227" s="582"/>
      <c r="AN227" s="582"/>
      <c r="AO227" s="582"/>
      <c r="AP227" s="582"/>
      <c r="AQ227" s="582"/>
      <c r="AR227" s="582"/>
      <c r="AS227" s="582"/>
      <c r="AT227" s="582"/>
      <c r="AU227" s="582"/>
      <c r="AV227" s="582"/>
      <c r="AW227" s="582"/>
      <c r="AX227" s="582"/>
      <c r="AY227" s="582"/>
    </row>
    <row r="228" spans="1:51" ht="12.75" customHeight="1">
      <c r="A228" s="582"/>
      <c r="B228" s="582"/>
      <c r="C228" s="582"/>
      <c r="D228" s="582"/>
      <c r="E228" s="582"/>
      <c r="F228" s="582"/>
      <c r="G228" s="582"/>
      <c r="H228" s="582"/>
      <c r="I228" s="582"/>
      <c r="J228" s="582"/>
      <c r="K228" s="582"/>
      <c r="L228" s="582"/>
      <c r="M228" s="582"/>
      <c r="N228" s="582"/>
      <c r="O228" s="582"/>
      <c r="P228" s="582"/>
      <c r="Q228" s="582"/>
      <c r="R228" s="582"/>
      <c r="S228" s="582"/>
      <c r="T228" s="582"/>
      <c r="U228" s="582"/>
      <c r="V228" s="582"/>
      <c r="W228" s="582"/>
      <c r="X228" s="582"/>
      <c r="Y228" s="582"/>
      <c r="Z228" s="582"/>
      <c r="AA228" s="582"/>
      <c r="AB228" s="582"/>
      <c r="AC228" s="582"/>
      <c r="AD228" s="582"/>
      <c r="AE228" s="582"/>
      <c r="AF228" s="582"/>
      <c r="AG228" s="582"/>
      <c r="AH228" s="582"/>
      <c r="AI228" s="582"/>
      <c r="AJ228" s="582"/>
      <c r="AK228" s="582"/>
      <c r="AL228" s="582"/>
      <c r="AM228" s="582"/>
      <c r="AN228" s="582"/>
      <c r="AO228" s="582"/>
      <c r="AP228" s="582"/>
      <c r="AQ228" s="582"/>
      <c r="AR228" s="582"/>
      <c r="AS228" s="582"/>
      <c r="AT228" s="582"/>
      <c r="AU228" s="582"/>
      <c r="AV228" s="582"/>
      <c r="AW228" s="582"/>
      <c r="AX228" s="582"/>
      <c r="AY228" s="582"/>
    </row>
    <row r="229" spans="1:51" ht="12.75" customHeight="1">
      <c r="A229" s="582"/>
      <c r="B229" s="582"/>
      <c r="C229" s="582"/>
      <c r="D229" s="582"/>
      <c r="E229" s="582"/>
      <c r="F229" s="582"/>
      <c r="G229" s="582"/>
      <c r="H229" s="582"/>
      <c r="I229" s="582"/>
      <c r="J229" s="582"/>
      <c r="K229" s="582"/>
      <c r="L229" s="582"/>
      <c r="M229" s="582"/>
      <c r="N229" s="582"/>
      <c r="O229" s="582"/>
      <c r="P229" s="582"/>
      <c r="Q229" s="582"/>
      <c r="R229" s="582"/>
      <c r="S229" s="582"/>
      <c r="T229" s="582"/>
      <c r="U229" s="582"/>
      <c r="V229" s="582"/>
      <c r="W229" s="582"/>
      <c r="X229" s="582"/>
      <c r="Y229" s="582"/>
      <c r="Z229" s="582"/>
      <c r="AA229" s="582"/>
      <c r="AB229" s="582"/>
      <c r="AC229" s="582"/>
      <c r="AD229" s="582"/>
      <c r="AE229" s="582"/>
      <c r="AF229" s="582"/>
      <c r="AG229" s="582"/>
      <c r="AH229" s="582"/>
      <c r="AI229" s="582"/>
      <c r="AJ229" s="582"/>
      <c r="AK229" s="582"/>
      <c r="AL229" s="582"/>
      <c r="AM229" s="582"/>
      <c r="AN229" s="582"/>
      <c r="AO229" s="582"/>
      <c r="AP229" s="582"/>
      <c r="AQ229" s="582"/>
      <c r="AR229" s="582"/>
      <c r="AS229" s="582"/>
      <c r="AT229" s="582"/>
      <c r="AU229" s="582"/>
      <c r="AV229" s="582"/>
      <c r="AW229" s="582"/>
      <c r="AX229" s="582"/>
      <c r="AY229" s="582"/>
    </row>
    <row r="230" spans="1:51" ht="12.75" customHeight="1">
      <c r="A230" s="582"/>
      <c r="B230" s="582"/>
      <c r="C230" s="582"/>
      <c r="D230" s="582"/>
      <c r="E230" s="582"/>
      <c r="F230" s="582"/>
      <c r="G230" s="582"/>
      <c r="H230" s="582"/>
      <c r="I230" s="582"/>
      <c r="J230" s="582"/>
      <c r="K230" s="582"/>
      <c r="L230" s="582"/>
      <c r="M230" s="582"/>
      <c r="N230" s="582"/>
      <c r="O230" s="582"/>
      <c r="P230" s="582"/>
      <c r="Q230" s="582"/>
      <c r="R230" s="582"/>
      <c r="S230" s="582"/>
      <c r="T230" s="582"/>
      <c r="U230" s="582"/>
      <c r="V230" s="582"/>
      <c r="W230" s="582"/>
      <c r="X230" s="582"/>
      <c r="Y230" s="582"/>
      <c r="Z230" s="582"/>
      <c r="AA230" s="582"/>
      <c r="AB230" s="582"/>
      <c r="AC230" s="582"/>
      <c r="AD230" s="582"/>
      <c r="AE230" s="582"/>
      <c r="AF230" s="582"/>
      <c r="AG230" s="582"/>
      <c r="AH230" s="582"/>
      <c r="AI230" s="582"/>
      <c r="AJ230" s="582"/>
      <c r="AK230" s="582"/>
      <c r="AL230" s="582"/>
      <c r="AM230" s="582"/>
      <c r="AN230" s="582"/>
      <c r="AO230" s="582"/>
      <c r="AP230" s="582"/>
      <c r="AQ230" s="582"/>
      <c r="AR230" s="582"/>
      <c r="AS230" s="582"/>
      <c r="AT230" s="582"/>
      <c r="AU230" s="582"/>
      <c r="AV230" s="582"/>
      <c r="AW230" s="582"/>
      <c r="AX230" s="582"/>
      <c r="AY230" s="582"/>
    </row>
    <row r="231" spans="1:51" ht="12.75" customHeight="1">
      <c r="A231" s="582"/>
      <c r="B231" s="582"/>
      <c r="C231" s="582"/>
      <c r="D231" s="582"/>
      <c r="E231" s="582"/>
      <c r="F231" s="582"/>
      <c r="G231" s="582"/>
      <c r="H231" s="582"/>
      <c r="I231" s="582"/>
      <c r="J231" s="582"/>
      <c r="K231" s="582"/>
      <c r="L231" s="582"/>
      <c r="M231" s="582"/>
      <c r="N231" s="582"/>
      <c r="O231" s="582"/>
      <c r="P231" s="582"/>
      <c r="Q231" s="582"/>
      <c r="R231" s="582"/>
      <c r="S231" s="582"/>
      <c r="T231" s="582"/>
      <c r="U231" s="582"/>
      <c r="V231" s="582"/>
      <c r="W231" s="582"/>
      <c r="X231" s="582"/>
      <c r="Y231" s="582"/>
      <c r="Z231" s="582"/>
      <c r="AA231" s="582"/>
      <c r="AB231" s="582"/>
      <c r="AC231" s="582"/>
      <c r="AD231" s="582"/>
      <c r="AE231" s="582"/>
      <c r="AF231" s="582"/>
      <c r="AG231" s="582"/>
      <c r="AH231" s="582"/>
      <c r="AI231" s="582"/>
      <c r="AJ231" s="582"/>
      <c r="AK231" s="582"/>
      <c r="AL231" s="582"/>
      <c r="AM231" s="582"/>
      <c r="AN231" s="582"/>
      <c r="AO231" s="582"/>
      <c r="AP231" s="582"/>
      <c r="AQ231" s="582"/>
      <c r="AR231" s="582"/>
      <c r="AS231" s="582"/>
      <c r="AT231" s="582"/>
      <c r="AU231" s="582"/>
      <c r="AV231" s="582"/>
      <c r="AW231" s="582"/>
      <c r="AX231" s="582"/>
      <c r="AY231" s="582"/>
    </row>
    <row r="232" spans="1:51" ht="12.75" customHeight="1">
      <c r="A232" s="582"/>
      <c r="B232" s="582"/>
      <c r="C232" s="582"/>
      <c r="D232" s="582"/>
      <c r="E232" s="582"/>
      <c r="F232" s="582"/>
      <c r="G232" s="582"/>
      <c r="H232" s="582"/>
      <c r="I232" s="582"/>
      <c r="J232" s="582"/>
      <c r="K232" s="582"/>
      <c r="L232" s="582"/>
      <c r="M232" s="582"/>
      <c r="N232" s="582"/>
      <c r="O232" s="582"/>
      <c r="P232" s="582"/>
      <c r="Q232" s="582"/>
      <c r="R232" s="582"/>
      <c r="S232" s="582"/>
      <c r="T232" s="582"/>
      <c r="U232" s="582"/>
      <c r="V232" s="582"/>
      <c r="W232" s="582"/>
      <c r="X232" s="582"/>
      <c r="Y232" s="582"/>
      <c r="Z232" s="582"/>
      <c r="AA232" s="582"/>
      <c r="AB232" s="582"/>
      <c r="AC232" s="582"/>
      <c r="AD232" s="582"/>
      <c r="AE232" s="582"/>
      <c r="AF232" s="582"/>
      <c r="AG232" s="582"/>
      <c r="AH232" s="582"/>
      <c r="AI232" s="582"/>
      <c r="AJ232" s="582"/>
      <c r="AK232" s="582"/>
      <c r="AL232" s="582"/>
      <c r="AM232" s="582"/>
      <c r="AN232" s="582"/>
      <c r="AO232" s="582"/>
      <c r="AP232" s="582"/>
      <c r="AQ232" s="582"/>
      <c r="AR232" s="582"/>
      <c r="AS232" s="582"/>
      <c r="AT232" s="582"/>
      <c r="AU232" s="582"/>
      <c r="AV232" s="582"/>
      <c r="AW232" s="582"/>
      <c r="AX232" s="582"/>
      <c r="AY232" s="582"/>
    </row>
    <row r="233" spans="1:51" ht="12.75" customHeight="1">
      <c r="A233" s="582"/>
      <c r="B233" s="582"/>
      <c r="C233" s="582"/>
      <c r="D233" s="582"/>
      <c r="E233" s="582"/>
      <c r="F233" s="582"/>
      <c r="G233" s="582"/>
      <c r="H233" s="582"/>
      <c r="I233" s="582"/>
      <c r="J233" s="582"/>
      <c r="K233" s="582"/>
      <c r="L233" s="582"/>
      <c r="M233" s="582"/>
      <c r="N233" s="582"/>
      <c r="O233" s="582"/>
      <c r="P233" s="582"/>
      <c r="Q233" s="582"/>
      <c r="R233" s="582"/>
      <c r="S233" s="582"/>
      <c r="T233" s="582"/>
      <c r="U233" s="582"/>
      <c r="V233" s="582"/>
      <c r="W233" s="582"/>
      <c r="X233" s="582"/>
      <c r="Y233" s="582"/>
      <c r="Z233" s="582"/>
      <c r="AA233" s="582"/>
      <c r="AB233" s="582"/>
      <c r="AC233" s="582"/>
      <c r="AD233" s="582"/>
      <c r="AE233" s="582"/>
      <c r="AF233" s="582"/>
      <c r="AG233" s="582"/>
      <c r="AH233" s="582"/>
      <c r="AI233" s="582"/>
      <c r="AJ233" s="582"/>
      <c r="AK233" s="582"/>
      <c r="AL233" s="582"/>
      <c r="AM233" s="582"/>
      <c r="AN233" s="582"/>
      <c r="AO233" s="582"/>
      <c r="AP233" s="582"/>
      <c r="AQ233" s="582"/>
      <c r="AR233" s="582"/>
      <c r="AS233" s="582"/>
      <c r="AT233" s="582"/>
      <c r="AU233" s="582"/>
      <c r="AV233" s="582"/>
      <c r="AW233" s="582"/>
      <c r="AX233" s="582"/>
      <c r="AY233" s="582"/>
    </row>
    <row r="234" spans="1:51" ht="12.75" customHeight="1">
      <c r="A234" s="582"/>
      <c r="B234" s="582"/>
      <c r="C234" s="582"/>
      <c r="D234" s="582"/>
      <c r="E234" s="582"/>
      <c r="F234" s="582"/>
      <c r="G234" s="582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  <c r="AC234" s="582"/>
      <c r="AD234" s="582"/>
      <c r="AE234" s="582"/>
      <c r="AF234" s="582"/>
      <c r="AG234" s="582"/>
      <c r="AH234" s="582"/>
      <c r="AI234" s="582"/>
      <c r="AJ234" s="582"/>
      <c r="AK234" s="582"/>
      <c r="AL234" s="582"/>
      <c r="AM234" s="582"/>
      <c r="AN234" s="582"/>
      <c r="AO234" s="582"/>
      <c r="AP234" s="582"/>
      <c r="AQ234" s="582"/>
      <c r="AR234" s="582"/>
      <c r="AS234" s="582"/>
      <c r="AT234" s="582"/>
      <c r="AU234" s="582"/>
      <c r="AV234" s="582"/>
      <c r="AW234" s="582"/>
      <c r="AX234" s="582"/>
      <c r="AY234" s="582"/>
    </row>
    <row r="235" spans="1:51" ht="12.75" customHeight="1">
      <c r="A235" s="582"/>
      <c r="B235" s="582"/>
      <c r="C235" s="582"/>
      <c r="D235" s="582"/>
      <c r="E235" s="582"/>
      <c r="F235" s="582"/>
      <c r="G235" s="582"/>
      <c r="H235" s="582"/>
      <c r="I235" s="582"/>
      <c r="J235" s="582"/>
      <c r="K235" s="582"/>
      <c r="L235" s="582"/>
      <c r="M235" s="582"/>
      <c r="N235" s="582"/>
      <c r="O235" s="582"/>
      <c r="P235" s="582"/>
      <c r="Q235" s="582"/>
      <c r="R235" s="582"/>
      <c r="S235" s="582"/>
      <c r="T235" s="582"/>
      <c r="U235" s="582"/>
      <c r="V235" s="582"/>
      <c r="W235" s="582"/>
      <c r="X235" s="582"/>
      <c r="Y235" s="582"/>
      <c r="Z235" s="582"/>
      <c r="AA235" s="582"/>
      <c r="AB235" s="582"/>
      <c r="AC235" s="582"/>
      <c r="AD235" s="582"/>
      <c r="AE235" s="582"/>
      <c r="AF235" s="582"/>
      <c r="AG235" s="582"/>
      <c r="AH235" s="582"/>
      <c r="AI235" s="582"/>
      <c r="AJ235" s="582"/>
      <c r="AK235" s="582"/>
      <c r="AL235" s="582"/>
      <c r="AM235" s="582"/>
      <c r="AN235" s="582"/>
      <c r="AO235" s="582"/>
      <c r="AP235" s="582"/>
      <c r="AQ235" s="582"/>
      <c r="AR235" s="582"/>
      <c r="AS235" s="582"/>
      <c r="AT235" s="582"/>
      <c r="AU235" s="582"/>
      <c r="AV235" s="582"/>
      <c r="AW235" s="582"/>
      <c r="AX235" s="582"/>
      <c r="AY235" s="582"/>
    </row>
    <row r="236" spans="1:51" ht="12.75" customHeight="1">
      <c r="A236" s="582"/>
      <c r="B236" s="582"/>
      <c r="C236" s="582"/>
      <c r="D236" s="582"/>
      <c r="E236" s="582"/>
      <c r="F236" s="582"/>
      <c r="G236" s="582"/>
      <c r="H236" s="582"/>
      <c r="I236" s="582"/>
      <c r="J236" s="582"/>
      <c r="K236" s="582"/>
      <c r="L236" s="582"/>
      <c r="M236" s="582"/>
      <c r="N236" s="582"/>
      <c r="O236" s="582"/>
      <c r="P236" s="582"/>
      <c r="Q236" s="582"/>
      <c r="R236" s="582"/>
      <c r="S236" s="582"/>
      <c r="T236" s="582"/>
      <c r="U236" s="582"/>
      <c r="V236" s="582"/>
      <c r="W236" s="582"/>
      <c r="X236" s="582"/>
      <c r="Y236" s="582"/>
      <c r="Z236" s="582"/>
      <c r="AA236" s="582"/>
      <c r="AB236" s="582"/>
      <c r="AC236" s="582"/>
      <c r="AD236" s="582"/>
      <c r="AE236" s="582"/>
      <c r="AF236" s="582"/>
      <c r="AG236" s="582"/>
      <c r="AH236" s="582"/>
      <c r="AI236" s="582"/>
      <c r="AJ236" s="582"/>
      <c r="AK236" s="582"/>
      <c r="AL236" s="582"/>
      <c r="AM236" s="582"/>
      <c r="AN236" s="582"/>
      <c r="AO236" s="582"/>
      <c r="AP236" s="582"/>
      <c r="AQ236" s="582"/>
      <c r="AR236" s="582"/>
      <c r="AS236" s="582"/>
      <c r="AT236" s="582"/>
      <c r="AU236" s="582"/>
      <c r="AV236" s="582"/>
      <c r="AW236" s="582"/>
      <c r="AX236" s="582"/>
      <c r="AY236" s="582"/>
    </row>
    <row r="237" spans="1:51" ht="12.75" customHeight="1">
      <c r="A237" s="582"/>
      <c r="B237" s="582"/>
      <c r="C237" s="582"/>
      <c r="D237" s="582"/>
      <c r="E237" s="582"/>
      <c r="F237" s="582"/>
      <c r="G237" s="582"/>
      <c r="H237" s="582"/>
      <c r="I237" s="582"/>
      <c r="J237" s="582"/>
      <c r="K237" s="582"/>
      <c r="L237" s="582"/>
      <c r="M237" s="582"/>
      <c r="N237" s="582"/>
      <c r="O237" s="582"/>
      <c r="P237" s="582"/>
      <c r="Q237" s="582"/>
      <c r="R237" s="582"/>
      <c r="S237" s="582"/>
      <c r="T237" s="582"/>
      <c r="U237" s="582"/>
      <c r="V237" s="582"/>
      <c r="W237" s="582"/>
      <c r="X237" s="582"/>
      <c r="Y237" s="582"/>
      <c r="Z237" s="582"/>
      <c r="AA237" s="582"/>
      <c r="AB237" s="582"/>
      <c r="AC237" s="582"/>
      <c r="AD237" s="582"/>
      <c r="AE237" s="582"/>
      <c r="AF237" s="582"/>
      <c r="AG237" s="582"/>
      <c r="AH237" s="582"/>
      <c r="AI237" s="582"/>
      <c r="AJ237" s="582"/>
      <c r="AK237" s="582"/>
      <c r="AL237" s="582"/>
      <c r="AM237" s="582"/>
      <c r="AN237" s="582"/>
      <c r="AO237" s="582"/>
      <c r="AP237" s="582"/>
      <c r="AQ237" s="582"/>
      <c r="AR237" s="582"/>
      <c r="AS237" s="582"/>
      <c r="AT237" s="582"/>
      <c r="AU237" s="582"/>
      <c r="AV237" s="582"/>
      <c r="AW237" s="582"/>
      <c r="AX237" s="582"/>
      <c r="AY237" s="582"/>
    </row>
    <row r="238" spans="1:51" ht="12.75" customHeight="1">
      <c r="A238" s="582"/>
      <c r="B238" s="582"/>
      <c r="C238" s="582"/>
      <c r="D238" s="582"/>
      <c r="E238" s="582"/>
      <c r="F238" s="582"/>
      <c r="G238" s="582"/>
      <c r="H238" s="582"/>
      <c r="I238" s="582"/>
      <c r="J238" s="582"/>
      <c r="K238" s="582"/>
      <c r="L238" s="582"/>
      <c r="M238" s="582"/>
      <c r="N238" s="582"/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  <c r="AA238" s="582"/>
      <c r="AB238" s="582"/>
      <c r="AC238" s="582"/>
      <c r="AD238" s="582"/>
      <c r="AE238" s="582"/>
      <c r="AF238" s="582"/>
      <c r="AG238" s="582"/>
      <c r="AH238" s="582"/>
      <c r="AI238" s="582"/>
      <c r="AJ238" s="582"/>
      <c r="AK238" s="582"/>
      <c r="AL238" s="582"/>
      <c r="AM238" s="582"/>
      <c r="AN238" s="582"/>
      <c r="AO238" s="582"/>
      <c r="AP238" s="582"/>
      <c r="AQ238" s="582"/>
      <c r="AR238" s="582"/>
      <c r="AS238" s="582"/>
      <c r="AT238" s="582"/>
      <c r="AU238" s="582"/>
      <c r="AV238" s="582"/>
      <c r="AW238" s="582"/>
      <c r="AX238" s="582"/>
      <c r="AY238" s="582"/>
    </row>
    <row r="239" spans="1:51" ht="12.75" customHeight="1">
      <c r="A239" s="582"/>
      <c r="B239" s="582"/>
      <c r="C239" s="582"/>
      <c r="D239" s="582"/>
      <c r="E239" s="582"/>
      <c r="F239" s="582"/>
      <c r="G239" s="582"/>
      <c r="H239" s="582"/>
      <c r="I239" s="582"/>
      <c r="J239" s="582"/>
      <c r="K239" s="582"/>
      <c r="L239" s="582"/>
      <c r="M239" s="582"/>
      <c r="N239" s="582"/>
      <c r="O239" s="582"/>
      <c r="P239" s="582"/>
      <c r="Q239" s="582"/>
      <c r="R239" s="582"/>
      <c r="S239" s="582"/>
      <c r="T239" s="582"/>
      <c r="U239" s="582"/>
      <c r="V239" s="582"/>
      <c r="W239" s="582"/>
      <c r="X239" s="582"/>
      <c r="Y239" s="582"/>
      <c r="Z239" s="582"/>
      <c r="AA239" s="582"/>
      <c r="AB239" s="582"/>
      <c r="AC239" s="582"/>
      <c r="AD239" s="582"/>
      <c r="AE239" s="582"/>
      <c r="AF239" s="582"/>
      <c r="AG239" s="582"/>
      <c r="AH239" s="582"/>
      <c r="AI239" s="582"/>
      <c r="AJ239" s="582"/>
      <c r="AK239" s="582"/>
      <c r="AL239" s="582"/>
      <c r="AM239" s="582"/>
      <c r="AN239" s="582"/>
      <c r="AO239" s="582"/>
      <c r="AP239" s="582"/>
      <c r="AQ239" s="582"/>
      <c r="AR239" s="582"/>
      <c r="AS239" s="582"/>
      <c r="AT239" s="582"/>
      <c r="AU239" s="582"/>
      <c r="AV239" s="582"/>
      <c r="AW239" s="582"/>
      <c r="AX239" s="582"/>
      <c r="AY239" s="582"/>
    </row>
    <row r="240" spans="1:51" ht="12.75" customHeight="1">
      <c r="A240" s="582"/>
      <c r="B240" s="582"/>
      <c r="C240" s="582"/>
      <c r="D240" s="582"/>
      <c r="E240" s="582"/>
      <c r="F240" s="582"/>
      <c r="G240" s="582"/>
      <c r="H240" s="582"/>
      <c r="I240" s="582"/>
      <c r="J240" s="582"/>
      <c r="K240" s="582"/>
      <c r="L240" s="582"/>
      <c r="M240" s="582"/>
      <c r="N240" s="582"/>
      <c r="O240" s="582"/>
      <c r="P240" s="582"/>
      <c r="Q240" s="582"/>
      <c r="R240" s="582"/>
      <c r="S240" s="582"/>
      <c r="T240" s="582"/>
      <c r="U240" s="582"/>
      <c r="V240" s="582"/>
      <c r="W240" s="582"/>
      <c r="X240" s="582"/>
      <c r="Y240" s="582"/>
      <c r="Z240" s="582"/>
      <c r="AA240" s="582"/>
      <c r="AB240" s="582"/>
      <c r="AC240" s="582"/>
      <c r="AD240" s="582"/>
      <c r="AE240" s="582"/>
      <c r="AF240" s="582"/>
      <c r="AG240" s="582"/>
      <c r="AH240" s="582"/>
      <c r="AI240" s="582"/>
      <c r="AJ240" s="582"/>
      <c r="AK240" s="582"/>
      <c r="AL240" s="582"/>
      <c r="AM240" s="582"/>
      <c r="AN240" s="582"/>
      <c r="AO240" s="582"/>
      <c r="AP240" s="582"/>
      <c r="AQ240" s="582"/>
      <c r="AR240" s="582"/>
      <c r="AS240" s="582"/>
      <c r="AT240" s="582"/>
      <c r="AU240" s="582"/>
      <c r="AV240" s="582"/>
      <c r="AW240" s="582"/>
      <c r="AX240" s="582"/>
      <c r="AY240" s="582"/>
    </row>
    <row r="241" spans="1:51" ht="12.75" customHeight="1">
      <c r="A241" s="582"/>
      <c r="B241" s="582"/>
      <c r="C241" s="582"/>
      <c r="D241" s="582"/>
      <c r="E241" s="582"/>
      <c r="F241" s="582"/>
      <c r="G241" s="582"/>
      <c r="H241" s="582"/>
      <c r="I241" s="582"/>
      <c r="J241" s="582"/>
      <c r="K241" s="582"/>
      <c r="L241" s="582"/>
      <c r="M241" s="582"/>
      <c r="N241" s="582"/>
      <c r="O241" s="582"/>
      <c r="P241" s="582"/>
      <c r="Q241" s="582"/>
      <c r="R241" s="582"/>
      <c r="S241" s="582"/>
      <c r="T241" s="582"/>
      <c r="U241" s="582"/>
      <c r="V241" s="582"/>
      <c r="W241" s="582"/>
      <c r="X241" s="582"/>
      <c r="Y241" s="582"/>
      <c r="Z241" s="582"/>
      <c r="AA241" s="582"/>
      <c r="AB241" s="582"/>
      <c r="AC241" s="582"/>
      <c r="AD241" s="582"/>
      <c r="AE241" s="582"/>
      <c r="AF241" s="582"/>
      <c r="AG241" s="582"/>
      <c r="AH241" s="582"/>
      <c r="AI241" s="582"/>
      <c r="AJ241" s="582"/>
      <c r="AK241" s="582"/>
      <c r="AL241" s="582"/>
      <c r="AM241" s="582"/>
      <c r="AN241" s="582"/>
      <c r="AO241" s="582"/>
      <c r="AP241" s="582"/>
      <c r="AQ241" s="582"/>
      <c r="AR241" s="582"/>
      <c r="AS241" s="582"/>
      <c r="AT241" s="582"/>
      <c r="AU241" s="582"/>
      <c r="AV241" s="582"/>
      <c r="AW241" s="582"/>
      <c r="AX241" s="582"/>
      <c r="AY241" s="582"/>
    </row>
    <row r="242" spans="1:51" ht="12.75" customHeight="1">
      <c r="A242" s="582"/>
      <c r="B242" s="582"/>
      <c r="C242" s="582"/>
      <c r="D242" s="582"/>
      <c r="E242" s="582"/>
      <c r="F242" s="582"/>
      <c r="G242" s="582"/>
      <c r="H242" s="582"/>
      <c r="I242" s="582"/>
      <c r="J242" s="582"/>
      <c r="K242" s="582"/>
      <c r="L242" s="582"/>
      <c r="M242" s="582"/>
      <c r="N242" s="582"/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  <c r="AA242" s="582"/>
      <c r="AB242" s="582"/>
      <c r="AC242" s="582"/>
      <c r="AD242" s="582"/>
      <c r="AE242" s="582"/>
      <c r="AF242" s="582"/>
      <c r="AG242" s="582"/>
      <c r="AH242" s="582"/>
      <c r="AI242" s="582"/>
      <c r="AJ242" s="582"/>
      <c r="AK242" s="582"/>
      <c r="AL242" s="582"/>
      <c r="AM242" s="582"/>
      <c r="AN242" s="582"/>
      <c r="AO242" s="582"/>
      <c r="AP242" s="582"/>
      <c r="AQ242" s="582"/>
      <c r="AR242" s="582"/>
      <c r="AS242" s="582"/>
      <c r="AT242" s="582"/>
      <c r="AU242" s="582"/>
      <c r="AV242" s="582"/>
      <c r="AW242" s="582"/>
      <c r="AX242" s="582"/>
      <c r="AY242" s="582"/>
    </row>
    <row r="243" spans="1:51" ht="12.75" customHeight="1">
      <c r="A243" s="582"/>
      <c r="B243" s="582"/>
      <c r="C243" s="582"/>
      <c r="D243" s="582"/>
      <c r="E243" s="582"/>
      <c r="F243" s="582"/>
      <c r="G243" s="582"/>
      <c r="H243" s="582"/>
      <c r="I243" s="582"/>
      <c r="J243" s="582"/>
      <c r="K243" s="582"/>
      <c r="L243" s="582"/>
      <c r="M243" s="582"/>
      <c r="N243" s="582"/>
      <c r="O243" s="582"/>
      <c r="P243" s="582"/>
      <c r="Q243" s="582"/>
      <c r="R243" s="582"/>
      <c r="S243" s="582"/>
      <c r="T243" s="582"/>
      <c r="U243" s="582"/>
      <c r="V243" s="582"/>
      <c r="W243" s="582"/>
      <c r="X243" s="582"/>
      <c r="Y243" s="582"/>
      <c r="Z243" s="582"/>
      <c r="AA243" s="582"/>
      <c r="AB243" s="582"/>
      <c r="AC243" s="582"/>
      <c r="AD243" s="582"/>
      <c r="AE243" s="582"/>
      <c r="AF243" s="582"/>
      <c r="AG243" s="582"/>
      <c r="AH243" s="582"/>
      <c r="AI243" s="582"/>
      <c r="AJ243" s="582"/>
      <c r="AK243" s="582"/>
      <c r="AL243" s="582"/>
      <c r="AM243" s="582"/>
      <c r="AN243" s="582"/>
      <c r="AO243" s="582"/>
      <c r="AP243" s="582"/>
      <c r="AQ243" s="582"/>
      <c r="AR243" s="582"/>
      <c r="AS243" s="582"/>
      <c r="AT243" s="582"/>
      <c r="AU243" s="582"/>
      <c r="AV243" s="582"/>
      <c r="AW243" s="582"/>
      <c r="AX243" s="582"/>
      <c r="AY243" s="582"/>
    </row>
    <row r="244" spans="1:51" ht="12.75" customHeight="1">
      <c r="A244" s="582"/>
      <c r="B244" s="582"/>
      <c r="C244" s="582"/>
      <c r="D244" s="582"/>
      <c r="E244" s="582"/>
      <c r="F244" s="582"/>
      <c r="G244" s="582"/>
      <c r="H244" s="582"/>
      <c r="I244" s="582"/>
      <c r="J244" s="582"/>
      <c r="K244" s="582"/>
      <c r="L244" s="582"/>
      <c r="M244" s="582"/>
      <c r="N244" s="582"/>
      <c r="O244" s="582"/>
      <c r="P244" s="582"/>
      <c r="Q244" s="582"/>
      <c r="R244" s="582"/>
      <c r="S244" s="582"/>
      <c r="T244" s="582"/>
      <c r="U244" s="582"/>
      <c r="V244" s="582"/>
      <c r="W244" s="582"/>
      <c r="X244" s="582"/>
      <c r="Y244" s="582"/>
      <c r="Z244" s="582"/>
      <c r="AA244" s="582"/>
      <c r="AB244" s="582"/>
      <c r="AC244" s="582"/>
      <c r="AD244" s="582"/>
      <c r="AE244" s="582"/>
      <c r="AF244" s="582"/>
      <c r="AG244" s="582"/>
      <c r="AH244" s="582"/>
      <c r="AI244" s="582"/>
      <c r="AJ244" s="582"/>
      <c r="AK244" s="582"/>
      <c r="AL244" s="582"/>
      <c r="AM244" s="582"/>
      <c r="AN244" s="582"/>
      <c r="AO244" s="582"/>
      <c r="AP244" s="582"/>
      <c r="AQ244" s="582"/>
      <c r="AR244" s="582"/>
      <c r="AS244" s="582"/>
      <c r="AT244" s="582"/>
      <c r="AU244" s="582"/>
      <c r="AV244" s="582"/>
      <c r="AW244" s="582"/>
      <c r="AX244" s="582"/>
      <c r="AY244" s="582"/>
    </row>
    <row r="245" spans="1:51" ht="12.75" customHeight="1">
      <c r="A245" s="582"/>
      <c r="B245" s="582"/>
      <c r="C245" s="582"/>
      <c r="D245" s="582"/>
      <c r="E245" s="582"/>
      <c r="F245" s="582"/>
      <c r="G245" s="582"/>
      <c r="H245" s="582"/>
      <c r="I245" s="582"/>
      <c r="J245" s="582"/>
      <c r="K245" s="582"/>
      <c r="L245" s="582"/>
      <c r="M245" s="582"/>
      <c r="N245" s="582"/>
      <c r="O245" s="582"/>
      <c r="P245" s="582"/>
      <c r="Q245" s="582"/>
      <c r="R245" s="582"/>
      <c r="S245" s="582"/>
      <c r="T245" s="582"/>
      <c r="U245" s="582"/>
      <c r="V245" s="582"/>
      <c r="W245" s="582"/>
      <c r="X245" s="582"/>
      <c r="Y245" s="582"/>
      <c r="Z245" s="582"/>
      <c r="AA245" s="582"/>
      <c r="AB245" s="582"/>
      <c r="AC245" s="582"/>
      <c r="AD245" s="582"/>
      <c r="AE245" s="582"/>
      <c r="AF245" s="582"/>
      <c r="AG245" s="582"/>
      <c r="AH245" s="582"/>
      <c r="AI245" s="582"/>
      <c r="AJ245" s="582"/>
      <c r="AK245" s="582"/>
      <c r="AL245" s="582"/>
      <c r="AM245" s="582"/>
      <c r="AN245" s="582"/>
      <c r="AO245" s="582"/>
      <c r="AP245" s="582"/>
      <c r="AQ245" s="582"/>
      <c r="AR245" s="582"/>
      <c r="AS245" s="582"/>
      <c r="AT245" s="582"/>
      <c r="AU245" s="582"/>
      <c r="AV245" s="582"/>
      <c r="AW245" s="582"/>
      <c r="AX245" s="582"/>
      <c r="AY245" s="582"/>
    </row>
    <row r="246" spans="1:51" ht="12.75" customHeight="1">
      <c r="A246" s="582"/>
      <c r="B246" s="582"/>
      <c r="C246" s="582"/>
      <c r="D246" s="582"/>
      <c r="E246" s="582"/>
      <c r="F246" s="582"/>
      <c r="G246" s="582"/>
      <c r="H246" s="582"/>
      <c r="I246" s="582"/>
      <c r="J246" s="582"/>
      <c r="K246" s="582"/>
      <c r="L246" s="582"/>
      <c r="M246" s="582"/>
      <c r="N246" s="582"/>
      <c r="O246" s="582"/>
      <c r="P246" s="582"/>
      <c r="Q246" s="582"/>
      <c r="R246" s="582"/>
      <c r="S246" s="582"/>
      <c r="T246" s="582"/>
      <c r="U246" s="582"/>
      <c r="V246" s="582"/>
      <c r="W246" s="582"/>
      <c r="X246" s="582"/>
      <c r="Y246" s="582"/>
      <c r="Z246" s="582"/>
      <c r="AA246" s="582"/>
      <c r="AB246" s="582"/>
      <c r="AC246" s="582"/>
      <c r="AD246" s="582"/>
      <c r="AE246" s="582"/>
      <c r="AF246" s="582"/>
      <c r="AG246" s="582"/>
      <c r="AH246" s="582"/>
      <c r="AI246" s="582"/>
      <c r="AJ246" s="582"/>
      <c r="AK246" s="582"/>
      <c r="AL246" s="582"/>
      <c r="AM246" s="582"/>
      <c r="AN246" s="582"/>
      <c r="AO246" s="582"/>
      <c r="AP246" s="582"/>
      <c r="AQ246" s="582"/>
      <c r="AR246" s="582"/>
      <c r="AS246" s="582"/>
      <c r="AT246" s="582"/>
      <c r="AU246" s="582"/>
      <c r="AV246" s="582"/>
      <c r="AW246" s="582"/>
      <c r="AX246" s="582"/>
      <c r="AY246" s="582"/>
    </row>
    <row r="247" spans="1:51" ht="12.75" customHeight="1">
      <c r="A247" s="582"/>
      <c r="B247" s="582"/>
      <c r="C247" s="582"/>
      <c r="D247" s="582"/>
      <c r="E247" s="582"/>
      <c r="F247" s="582"/>
      <c r="G247" s="582"/>
      <c r="H247" s="582"/>
      <c r="I247" s="582"/>
      <c r="J247" s="582"/>
      <c r="K247" s="582"/>
      <c r="L247" s="582"/>
      <c r="M247" s="582"/>
      <c r="N247" s="582"/>
      <c r="O247" s="582"/>
      <c r="P247" s="582"/>
      <c r="Q247" s="582"/>
      <c r="R247" s="582"/>
      <c r="S247" s="582"/>
      <c r="T247" s="582"/>
      <c r="U247" s="582"/>
      <c r="V247" s="582"/>
      <c r="W247" s="582"/>
      <c r="X247" s="582"/>
      <c r="Y247" s="582"/>
      <c r="Z247" s="582"/>
      <c r="AA247" s="582"/>
      <c r="AB247" s="582"/>
      <c r="AC247" s="582"/>
      <c r="AD247" s="582"/>
      <c r="AE247" s="582"/>
      <c r="AF247" s="582"/>
      <c r="AG247" s="582"/>
      <c r="AH247" s="582"/>
      <c r="AI247" s="582"/>
      <c r="AJ247" s="582"/>
      <c r="AK247" s="582"/>
      <c r="AL247" s="582"/>
      <c r="AM247" s="582"/>
      <c r="AN247" s="582"/>
      <c r="AO247" s="582"/>
      <c r="AP247" s="582"/>
      <c r="AQ247" s="582"/>
      <c r="AR247" s="582"/>
      <c r="AS247" s="582"/>
      <c r="AT247" s="582"/>
      <c r="AU247" s="582"/>
      <c r="AV247" s="582"/>
      <c r="AW247" s="582"/>
      <c r="AX247" s="582"/>
      <c r="AY247" s="582"/>
    </row>
    <row r="248" spans="1:51" ht="12.75" customHeight="1">
      <c r="A248" s="582"/>
      <c r="B248" s="582"/>
      <c r="C248" s="582"/>
      <c r="D248" s="582"/>
      <c r="E248" s="582"/>
      <c r="F248" s="582"/>
      <c r="G248" s="582"/>
      <c r="H248" s="582"/>
      <c r="I248" s="582"/>
      <c r="J248" s="582"/>
      <c r="K248" s="582"/>
      <c r="L248" s="582"/>
      <c r="M248" s="582"/>
      <c r="N248" s="582"/>
      <c r="O248" s="582"/>
      <c r="P248" s="582"/>
      <c r="Q248" s="582"/>
      <c r="R248" s="582"/>
      <c r="S248" s="582"/>
      <c r="T248" s="582"/>
      <c r="U248" s="582"/>
      <c r="V248" s="582"/>
      <c r="W248" s="582"/>
      <c r="X248" s="582"/>
      <c r="Y248" s="582"/>
      <c r="Z248" s="582"/>
      <c r="AA248" s="582"/>
      <c r="AB248" s="582"/>
      <c r="AC248" s="582"/>
      <c r="AD248" s="582"/>
      <c r="AE248" s="582"/>
      <c r="AF248" s="582"/>
      <c r="AG248" s="582"/>
      <c r="AH248" s="582"/>
      <c r="AI248" s="582"/>
      <c r="AJ248" s="582"/>
      <c r="AK248" s="582"/>
      <c r="AL248" s="582"/>
      <c r="AM248" s="582"/>
      <c r="AN248" s="582"/>
      <c r="AO248" s="582"/>
      <c r="AP248" s="582"/>
      <c r="AQ248" s="582"/>
      <c r="AR248" s="582"/>
      <c r="AS248" s="582"/>
      <c r="AT248" s="582"/>
      <c r="AU248" s="582"/>
      <c r="AV248" s="582"/>
      <c r="AW248" s="582"/>
      <c r="AX248" s="582"/>
      <c r="AY248" s="582"/>
    </row>
    <row r="249" spans="1:51" ht="12.75" customHeight="1">
      <c r="A249" s="582"/>
      <c r="B249" s="582"/>
      <c r="C249" s="582"/>
      <c r="D249" s="582"/>
      <c r="E249" s="582"/>
      <c r="F249" s="582"/>
      <c r="G249" s="582"/>
      <c r="H249" s="582"/>
      <c r="I249" s="582"/>
      <c r="J249" s="582"/>
      <c r="K249" s="582"/>
      <c r="L249" s="582"/>
      <c r="M249" s="582"/>
      <c r="N249" s="582"/>
      <c r="O249" s="582"/>
      <c r="P249" s="582"/>
      <c r="Q249" s="582"/>
      <c r="R249" s="582"/>
      <c r="S249" s="582"/>
      <c r="T249" s="582"/>
      <c r="U249" s="582"/>
      <c r="V249" s="582"/>
      <c r="W249" s="582"/>
      <c r="X249" s="582"/>
      <c r="Y249" s="582"/>
      <c r="Z249" s="582"/>
      <c r="AA249" s="582"/>
      <c r="AB249" s="582"/>
      <c r="AC249" s="582"/>
      <c r="AD249" s="582"/>
      <c r="AE249" s="582"/>
      <c r="AF249" s="582"/>
      <c r="AG249" s="582"/>
      <c r="AH249" s="582"/>
      <c r="AI249" s="582"/>
      <c r="AJ249" s="582"/>
      <c r="AK249" s="582"/>
      <c r="AL249" s="582"/>
      <c r="AM249" s="582"/>
      <c r="AN249" s="582"/>
      <c r="AO249" s="582"/>
      <c r="AP249" s="582"/>
      <c r="AQ249" s="582"/>
      <c r="AR249" s="582"/>
      <c r="AS249" s="582"/>
      <c r="AT249" s="582"/>
      <c r="AU249" s="582"/>
      <c r="AV249" s="582"/>
      <c r="AW249" s="582"/>
      <c r="AX249" s="582"/>
      <c r="AY249" s="582"/>
    </row>
    <row r="250" spans="1:51" ht="12.75" customHeight="1">
      <c r="A250" s="582"/>
      <c r="B250" s="582"/>
      <c r="C250" s="582"/>
      <c r="D250" s="582"/>
      <c r="E250" s="582"/>
      <c r="F250" s="582"/>
      <c r="G250" s="582"/>
      <c r="H250" s="582"/>
      <c r="I250" s="582"/>
      <c r="J250" s="582"/>
      <c r="K250" s="582"/>
      <c r="L250" s="582"/>
      <c r="M250" s="582"/>
      <c r="N250" s="582"/>
      <c r="O250" s="582"/>
      <c r="P250" s="582"/>
      <c r="Q250" s="582"/>
      <c r="R250" s="582"/>
      <c r="S250" s="582"/>
      <c r="T250" s="582"/>
      <c r="U250" s="582"/>
      <c r="V250" s="582"/>
      <c r="W250" s="582"/>
      <c r="X250" s="582"/>
      <c r="Y250" s="582"/>
      <c r="Z250" s="582"/>
      <c r="AA250" s="582"/>
      <c r="AB250" s="582"/>
      <c r="AC250" s="582"/>
      <c r="AD250" s="582"/>
      <c r="AE250" s="582"/>
      <c r="AF250" s="582"/>
      <c r="AG250" s="582"/>
      <c r="AH250" s="582"/>
      <c r="AI250" s="582"/>
      <c r="AJ250" s="582"/>
      <c r="AK250" s="582"/>
      <c r="AL250" s="582"/>
      <c r="AM250" s="582"/>
      <c r="AN250" s="582"/>
      <c r="AO250" s="582"/>
      <c r="AP250" s="582"/>
      <c r="AQ250" s="582"/>
      <c r="AR250" s="582"/>
      <c r="AS250" s="582"/>
      <c r="AT250" s="582"/>
      <c r="AU250" s="582"/>
      <c r="AV250" s="582"/>
      <c r="AW250" s="582"/>
      <c r="AX250" s="582"/>
      <c r="AY250" s="582"/>
    </row>
    <row r="251" spans="1:51" ht="12.75" customHeight="1">
      <c r="A251" s="582"/>
      <c r="B251" s="582"/>
      <c r="C251" s="582"/>
      <c r="D251" s="582"/>
      <c r="E251" s="582"/>
      <c r="F251" s="582"/>
      <c r="G251" s="582"/>
      <c r="H251" s="582"/>
      <c r="I251" s="582"/>
      <c r="J251" s="582"/>
      <c r="K251" s="582"/>
      <c r="L251" s="582"/>
      <c r="M251" s="582"/>
      <c r="N251" s="582"/>
      <c r="O251" s="582"/>
      <c r="P251" s="582"/>
      <c r="Q251" s="582"/>
      <c r="R251" s="582"/>
      <c r="S251" s="582"/>
      <c r="T251" s="582"/>
      <c r="U251" s="582"/>
      <c r="V251" s="582"/>
      <c r="W251" s="582"/>
      <c r="X251" s="582"/>
      <c r="Y251" s="582"/>
      <c r="Z251" s="582"/>
      <c r="AA251" s="582"/>
      <c r="AB251" s="582"/>
      <c r="AC251" s="582"/>
      <c r="AD251" s="582"/>
      <c r="AE251" s="582"/>
      <c r="AF251" s="582"/>
      <c r="AG251" s="582"/>
      <c r="AH251" s="582"/>
      <c r="AI251" s="582"/>
      <c r="AJ251" s="582"/>
      <c r="AK251" s="582"/>
      <c r="AL251" s="582"/>
      <c r="AM251" s="582"/>
      <c r="AN251" s="582"/>
      <c r="AO251" s="582"/>
      <c r="AP251" s="582"/>
      <c r="AQ251" s="582"/>
      <c r="AR251" s="582"/>
      <c r="AS251" s="582"/>
      <c r="AT251" s="582"/>
      <c r="AU251" s="582"/>
      <c r="AV251" s="582"/>
      <c r="AW251" s="582"/>
      <c r="AX251" s="582"/>
      <c r="AY251" s="582"/>
    </row>
    <row r="252" spans="1:51" ht="12.75" customHeight="1">
      <c r="A252" s="582"/>
      <c r="B252" s="582"/>
      <c r="C252" s="582"/>
      <c r="D252" s="582"/>
      <c r="E252" s="582"/>
      <c r="F252" s="582"/>
      <c r="G252" s="582"/>
      <c r="H252" s="582"/>
      <c r="I252" s="582"/>
      <c r="J252" s="582"/>
      <c r="K252" s="582"/>
      <c r="L252" s="582"/>
      <c r="M252" s="582"/>
      <c r="N252" s="582"/>
      <c r="O252" s="582"/>
      <c r="P252" s="582"/>
      <c r="Q252" s="582"/>
      <c r="R252" s="582"/>
      <c r="S252" s="582"/>
      <c r="T252" s="582"/>
      <c r="U252" s="582"/>
      <c r="V252" s="582"/>
      <c r="W252" s="582"/>
      <c r="X252" s="582"/>
      <c r="Y252" s="582"/>
      <c r="Z252" s="582"/>
      <c r="AA252" s="582"/>
      <c r="AB252" s="582"/>
      <c r="AC252" s="582"/>
      <c r="AD252" s="582"/>
      <c r="AE252" s="582"/>
      <c r="AF252" s="582"/>
      <c r="AG252" s="582"/>
      <c r="AH252" s="582"/>
      <c r="AI252" s="582"/>
      <c r="AJ252" s="582"/>
      <c r="AK252" s="582"/>
      <c r="AL252" s="582"/>
      <c r="AM252" s="582"/>
      <c r="AN252" s="582"/>
      <c r="AO252" s="582"/>
      <c r="AP252" s="582"/>
      <c r="AQ252" s="582"/>
      <c r="AR252" s="582"/>
      <c r="AS252" s="582"/>
      <c r="AT252" s="582"/>
      <c r="AU252" s="582"/>
      <c r="AV252" s="582"/>
      <c r="AW252" s="582"/>
      <c r="AX252" s="582"/>
      <c r="AY252" s="582"/>
    </row>
    <row r="253" spans="1:51" ht="12.75" customHeight="1">
      <c r="A253" s="582"/>
      <c r="B253" s="582"/>
      <c r="C253" s="582"/>
      <c r="D253" s="582"/>
      <c r="E253" s="582"/>
      <c r="F253" s="582"/>
      <c r="G253" s="582"/>
      <c r="H253" s="582"/>
      <c r="I253" s="582"/>
      <c r="J253" s="582"/>
      <c r="K253" s="582"/>
      <c r="L253" s="582"/>
      <c r="M253" s="582"/>
      <c r="N253" s="582"/>
      <c r="O253" s="582"/>
      <c r="P253" s="582"/>
      <c r="Q253" s="582"/>
      <c r="R253" s="582"/>
      <c r="S253" s="582"/>
      <c r="T253" s="582"/>
      <c r="U253" s="582"/>
      <c r="V253" s="582"/>
      <c r="W253" s="582"/>
      <c r="X253" s="582"/>
      <c r="Y253" s="582"/>
      <c r="Z253" s="582"/>
      <c r="AA253" s="582"/>
      <c r="AB253" s="582"/>
      <c r="AC253" s="582"/>
      <c r="AD253" s="582"/>
      <c r="AE253" s="582"/>
      <c r="AF253" s="582"/>
      <c r="AG253" s="582"/>
      <c r="AH253" s="582"/>
      <c r="AI253" s="582"/>
      <c r="AJ253" s="582"/>
      <c r="AK253" s="582"/>
      <c r="AL253" s="582"/>
      <c r="AM253" s="582"/>
      <c r="AN253" s="582"/>
      <c r="AO253" s="582"/>
      <c r="AP253" s="582"/>
      <c r="AQ253" s="582"/>
      <c r="AR253" s="582"/>
      <c r="AS253" s="582"/>
      <c r="AT253" s="582"/>
      <c r="AU253" s="582"/>
      <c r="AV253" s="582"/>
      <c r="AW253" s="582"/>
      <c r="AX253" s="582"/>
      <c r="AY253" s="582"/>
    </row>
    <row r="254" spans="1:51" ht="12.75" customHeight="1">
      <c r="A254" s="582"/>
      <c r="B254" s="582"/>
      <c r="C254" s="582"/>
      <c r="D254" s="582"/>
      <c r="E254" s="582"/>
      <c r="F254" s="582"/>
      <c r="G254" s="582"/>
      <c r="H254" s="582"/>
      <c r="I254" s="582"/>
      <c r="J254" s="582"/>
      <c r="K254" s="582"/>
      <c r="L254" s="582"/>
      <c r="M254" s="582"/>
      <c r="N254" s="582"/>
      <c r="O254" s="582"/>
      <c r="P254" s="582"/>
      <c r="Q254" s="582"/>
      <c r="R254" s="582"/>
      <c r="S254" s="582"/>
      <c r="T254" s="582"/>
      <c r="U254" s="582"/>
      <c r="V254" s="582"/>
      <c r="W254" s="582"/>
      <c r="X254" s="582"/>
      <c r="Y254" s="582"/>
      <c r="Z254" s="582"/>
      <c r="AA254" s="582"/>
      <c r="AB254" s="582"/>
      <c r="AC254" s="582"/>
      <c r="AD254" s="582"/>
      <c r="AE254" s="582"/>
      <c r="AF254" s="582"/>
      <c r="AG254" s="582"/>
      <c r="AH254" s="582"/>
      <c r="AI254" s="582"/>
      <c r="AJ254" s="582"/>
      <c r="AK254" s="582"/>
      <c r="AL254" s="582"/>
      <c r="AM254" s="582"/>
      <c r="AN254" s="582"/>
      <c r="AO254" s="582"/>
      <c r="AP254" s="582"/>
      <c r="AQ254" s="582"/>
      <c r="AR254" s="582"/>
      <c r="AS254" s="582"/>
      <c r="AT254" s="582"/>
      <c r="AU254" s="582"/>
      <c r="AV254" s="582"/>
      <c r="AW254" s="582"/>
      <c r="AX254" s="582"/>
      <c r="AY254" s="582"/>
    </row>
    <row r="255" spans="1:51" ht="12.75" customHeight="1">
      <c r="A255" s="582"/>
      <c r="B255" s="582"/>
      <c r="C255" s="582"/>
      <c r="D255" s="582"/>
      <c r="E255" s="582"/>
      <c r="F255" s="582"/>
      <c r="G255" s="582"/>
      <c r="H255" s="582"/>
      <c r="I255" s="582"/>
      <c r="J255" s="582"/>
      <c r="K255" s="582"/>
      <c r="L255" s="582"/>
      <c r="M255" s="582"/>
      <c r="N255" s="582"/>
      <c r="O255" s="582"/>
      <c r="P255" s="582"/>
      <c r="Q255" s="582"/>
      <c r="R255" s="582"/>
      <c r="S255" s="582"/>
      <c r="T255" s="582"/>
      <c r="U255" s="582"/>
      <c r="V255" s="582"/>
      <c r="W255" s="582"/>
      <c r="X255" s="582"/>
      <c r="Y255" s="582"/>
      <c r="Z255" s="582"/>
      <c r="AA255" s="582"/>
      <c r="AB255" s="582"/>
      <c r="AC255" s="582"/>
      <c r="AD255" s="582"/>
      <c r="AE255" s="582"/>
      <c r="AF255" s="582"/>
      <c r="AG255" s="582"/>
      <c r="AH255" s="582"/>
      <c r="AI255" s="582"/>
      <c r="AJ255" s="582"/>
      <c r="AK255" s="582"/>
      <c r="AL255" s="582"/>
      <c r="AM255" s="582"/>
      <c r="AN255" s="582"/>
      <c r="AO255" s="582"/>
      <c r="AP255" s="582"/>
      <c r="AQ255" s="582"/>
      <c r="AR255" s="582"/>
      <c r="AS255" s="582"/>
      <c r="AT255" s="582"/>
      <c r="AU255" s="582"/>
      <c r="AV255" s="582"/>
      <c r="AW255" s="582"/>
      <c r="AX255" s="582"/>
      <c r="AY255" s="582"/>
    </row>
    <row r="256" spans="1:51" ht="12.75" customHeight="1">
      <c r="A256" s="582"/>
      <c r="B256" s="582"/>
      <c r="C256" s="582"/>
      <c r="D256" s="582"/>
      <c r="E256" s="582"/>
      <c r="F256" s="582"/>
      <c r="G256" s="582"/>
      <c r="H256" s="582"/>
      <c r="I256" s="582"/>
      <c r="J256" s="582"/>
      <c r="K256" s="582"/>
      <c r="L256" s="582"/>
      <c r="M256" s="582"/>
      <c r="N256" s="582"/>
      <c r="O256" s="582"/>
      <c r="P256" s="582"/>
      <c r="Q256" s="582"/>
      <c r="R256" s="582"/>
      <c r="S256" s="582"/>
      <c r="T256" s="582"/>
      <c r="U256" s="582"/>
      <c r="V256" s="582"/>
      <c r="W256" s="582"/>
      <c r="X256" s="582"/>
      <c r="Y256" s="582"/>
      <c r="Z256" s="582"/>
      <c r="AA256" s="582"/>
      <c r="AB256" s="582"/>
      <c r="AC256" s="582"/>
      <c r="AD256" s="582"/>
      <c r="AE256" s="582"/>
      <c r="AF256" s="582"/>
      <c r="AG256" s="582"/>
      <c r="AH256" s="582"/>
      <c r="AI256" s="582"/>
      <c r="AJ256" s="582"/>
      <c r="AK256" s="582"/>
      <c r="AL256" s="582"/>
      <c r="AM256" s="582"/>
      <c r="AN256" s="582"/>
      <c r="AO256" s="582"/>
      <c r="AP256" s="582"/>
      <c r="AQ256" s="582"/>
      <c r="AR256" s="582"/>
      <c r="AS256" s="582"/>
      <c r="AT256" s="582"/>
      <c r="AU256" s="582"/>
      <c r="AV256" s="582"/>
      <c r="AW256" s="582"/>
      <c r="AX256" s="582"/>
      <c r="AY256" s="582"/>
    </row>
    <row r="257" spans="1:51" ht="12.75" customHeight="1">
      <c r="A257" s="582"/>
      <c r="B257" s="582"/>
      <c r="C257" s="582"/>
      <c r="D257" s="582"/>
      <c r="E257" s="582"/>
      <c r="F257" s="582"/>
      <c r="G257" s="582"/>
      <c r="H257" s="582"/>
      <c r="I257" s="582"/>
      <c r="J257" s="582"/>
      <c r="K257" s="582"/>
      <c r="L257" s="582"/>
      <c r="M257" s="582"/>
      <c r="N257" s="582"/>
      <c r="O257" s="582"/>
      <c r="P257" s="582"/>
      <c r="Q257" s="582"/>
      <c r="R257" s="582"/>
      <c r="S257" s="582"/>
      <c r="T257" s="582"/>
      <c r="U257" s="582"/>
      <c r="V257" s="582"/>
      <c r="W257" s="582"/>
      <c r="X257" s="582"/>
      <c r="Y257" s="582"/>
      <c r="Z257" s="582"/>
      <c r="AA257" s="582"/>
      <c r="AB257" s="582"/>
      <c r="AC257" s="582"/>
      <c r="AD257" s="582"/>
      <c r="AE257" s="582"/>
      <c r="AF257" s="582"/>
      <c r="AG257" s="582"/>
      <c r="AH257" s="582"/>
      <c r="AI257" s="582"/>
      <c r="AJ257" s="582"/>
      <c r="AK257" s="582"/>
      <c r="AL257" s="582"/>
      <c r="AM257" s="582"/>
      <c r="AN257" s="582"/>
      <c r="AO257" s="582"/>
      <c r="AP257" s="582"/>
      <c r="AQ257" s="582"/>
      <c r="AR257" s="582"/>
      <c r="AS257" s="582"/>
      <c r="AT257" s="582"/>
      <c r="AU257" s="582"/>
      <c r="AV257" s="582"/>
      <c r="AW257" s="582"/>
      <c r="AX257" s="582"/>
      <c r="AY257" s="582"/>
    </row>
    <row r="258" spans="1:51" ht="12.75" customHeight="1">
      <c r="A258" s="582"/>
      <c r="B258" s="582"/>
      <c r="C258" s="582"/>
      <c r="D258" s="582"/>
      <c r="E258" s="582"/>
      <c r="F258" s="582"/>
      <c r="G258" s="582"/>
      <c r="H258" s="582"/>
      <c r="I258" s="582"/>
      <c r="J258" s="582"/>
      <c r="K258" s="582"/>
      <c r="L258" s="582"/>
      <c r="M258" s="582"/>
      <c r="N258" s="582"/>
      <c r="O258" s="582"/>
      <c r="P258" s="582"/>
      <c r="Q258" s="582"/>
      <c r="R258" s="582"/>
      <c r="S258" s="582"/>
      <c r="T258" s="582"/>
      <c r="U258" s="582"/>
      <c r="V258" s="582"/>
      <c r="W258" s="582"/>
      <c r="X258" s="582"/>
      <c r="Y258" s="582"/>
      <c r="Z258" s="582"/>
      <c r="AA258" s="582"/>
      <c r="AB258" s="582"/>
      <c r="AC258" s="582"/>
      <c r="AD258" s="582"/>
      <c r="AE258" s="582"/>
      <c r="AF258" s="582"/>
      <c r="AG258" s="582"/>
      <c r="AH258" s="582"/>
      <c r="AI258" s="582"/>
      <c r="AJ258" s="582"/>
      <c r="AK258" s="582"/>
      <c r="AL258" s="582"/>
      <c r="AM258" s="582"/>
      <c r="AN258" s="582"/>
      <c r="AO258" s="582"/>
      <c r="AP258" s="582"/>
      <c r="AQ258" s="582"/>
      <c r="AR258" s="582"/>
      <c r="AS258" s="582"/>
      <c r="AT258" s="582"/>
      <c r="AU258" s="582"/>
      <c r="AV258" s="582"/>
      <c r="AW258" s="582"/>
      <c r="AX258" s="582"/>
      <c r="AY258" s="582"/>
    </row>
    <row r="259" spans="1:51" ht="12.75" customHeight="1">
      <c r="A259" s="582"/>
      <c r="B259" s="582"/>
      <c r="C259" s="582"/>
      <c r="D259" s="582"/>
      <c r="E259" s="582"/>
      <c r="F259" s="582"/>
      <c r="G259" s="582"/>
      <c r="H259" s="582"/>
      <c r="I259" s="582"/>
      <c r="J259" s="582"/>
      <c r="K259" s="582"/>
      <c r="L259" s="582"/>
      <c r="M259" s="582"/>
      <c r="N259" s="582"/>
      <c r="O259" s="582"/>
      <c r="P259" s="582"/>
      <c r="Q259" s="582"/>
      <c r="R259" s="582"/>
      <c r="S259" s="582"/>
      <c r="T259" s="582"/>
      <c r="U259" s="582"/>
      <c r="V259" s="582"/>
      <c r="W259" s="582"/>
      <c r="X259" s="582"/>
      <c r="Y259" s="582"/>
      <c r="Z259" s="582"/>
      <c r="AA259" s="582"/>
      <c r="AB259" s="582"/>
      <c r="AC259" s="582"/>
      <c r="AD259" s="582"/>
      <c r="AE259" s="582"/>
      <c r="AF259" s="582"/>
      <c r="AG259" s="582"/>
      <c r="AH259" s="582"/>
      <c r="AI259" s="582"/>
      <c r="AJ259" s="582"/>
      <c r="AK259" s="582"/>
      <c r="AL259" s="582"/>
      <c r="AM259" s="582"/>
      <c r="AN259" s="582"/>
      <c r="AO259" s="582"/>
      <c r="AP259" s="582"/>
      <c r="AQ259" s="582"/>
      <c r="AR259" s="582"/>
      <c r="AS259" s="582"/>
      <c r="AT259" s="582"/>
      <c r="AU259" s="582"/>
      <c r="AV259" s="582"/>
      <c r="AW259" s="582"/>
      <c r="AX259" s="582"/>
      <c r="AY259" s="582"/>
    </row>
    <row r="260" spans="1:51" ht="12.75" customHeight="1">
      <c r="A260" s="582"/>
      <c r="B260" s="582"/>
      <c r="C260" s="582"/>
      <c r="D260" s="582"/>
      <c r="E260" s="582"/>
      <c r="F260" s="582"/>
      <c r="G260" s="582"/>
      <c r="H260" s="582"/>
      <c r="I260" s="582"/>
      <c r="J260" s="582"/>
      <c r="K260" s="582"/>
      <c r="L260" s="582"/>
      <c r="M260" s="582"/>
      <c r="N260" s="582"/>
      <c r="O260" s="582"/>
      <c r="P260" s="582"/>
      <c r="Q260" s="582"/>
      <c r="R260" s="582"/>
      <c r="S260" s="582"/>
      <c r="T260" s="582"/>
      <c r="U260" s="582"/>
      <c r="V260" s="582"/>
      <c r="W260" s="582"/>
      <c r="X260" s="582"/>
      <c r="Y260" s="582"/>
      <c r="Z260" s="582"/>
      <c r="AA260" s="582"/>
      <c r="AB260" s="582"/>
      <c r="AC260" s="582"/>
      <c r="AD260" s="582"/>
      <c r="AE260" s="582"/>
      <c r="AF260" s="582"/>
      <c r="AG260" s="582"/>
      <c r="AH260" s="582"/>
      <c r="AI260" s="582"/>
      <c r="AJ260" s="582"/>
      <c r="AK260" s="582"/>
      <c r="AL260" s="582"/>
      <c r="AM260" s="582"/>
      <c r="AN260" s="582"/>
      <c r="AO260" s="582"/>
      <c r="AP260" s="582"/>
      <c r="AQ260" s="582"/>
      <c r="AR260" s="582"/>
      <c r="AS260" s="582"/>
      <c r="AT260" s="582"/>
      <c r="AU260" s="582"/>
      <c r="AV260" s="582"/>
      <c r="AW260" s="582"/>
      <c r="AX260" s="582"/>
      <c r="AY260" s="582"/>
    </row>
    <row r="261" spans="1:51" ht="12.75" customHeight="1">
      <c r="A261" s="582"/>
      <c r="B261" s="582"/>
      <c r="C261" s="582"/>
      <c r="D261" s="582"/>
      <c r="E261" s="582"/>
      <c r="F261" s="582"/>
      <c r="G261" s="582"/>
      <c r="H261" s="582"/>
      <c r="I261" s="582"/>
      <c r="J261" s="582"/>
      <c r="K261" s="582"/>
      <c r="L261" s="582"/>
      <c r="M261" s="582"/>
      <c r="N261" s="582"/>
      <c r="O261" s="582"/>
      <c r="P261" s="582"/>
      <c r="Q261" s="582"/>
      <c r="R261" s="582"/>
      <c r="S261" s="582"/>
      <c r="T261" s="582"/>
      <c r="U261" s="582"/>
      <c r="V261" s="582"/>
      <c r="W261" s="582"/>
      <c r="X261" s="582"/>
      <c r="Y261" s="582"/>
      <c r="Z261" s="582"/>
      <c r="AA261" s="582"/>
      <c r="AB261" s="582"/>
      <c r="AC261" s="582"/>
      <c r="AD261" s="582"/>
      <c r="AE261" s="582"/>
      <c r="AF261" s="582"/>
      <c r="AG261" s="582"/>
      <c r="AH261" s="582"/>
      <c r="AI261" s="582"/>
      <c r="AJ261" s="582"/>
      <c r="AK261" s="582"/>
      <c r="AL261" s="582"/>
      <c r="AM261" s="582"/>
      <c r="AN261" s="582"/>
      <c r="AO261" s="582"/>
      <c r="AP261" s="582"/>
      <c r="AQ261" s="582"/>
      <c r="AR261" s="582"/>
      <c r="AS261" s="582"/>
      <c r="AT261" s="582"/>
      <c r="AU261" s="582"/>
      <c r="AV261" s="582"/>
      <c r="AW261" s="582"/>
      <c r="AX261" s="582"/>
      <c r="AY261" s="582"/>
    </row>
    <row r="262" spans="1:51" ht="12.75" customHeight="1">
      <c r="A262" s="582"/>
      <c r="B262" s="582"/>
      <c r="C262" s="582"/>
      <c r="D262" s="582"/>
      <c r="E262" s="582"/>
      <c r="F262" s="582"/>
      <c r="G262" s="582"/>
      <c r="H262" s="582"/>
      <c r="I262" s="582"/>
      <c r="J262" s="582"/>
      <c r="K262" s="582"/>
      <c r="L262" s="582"/>
      <c r="M262" s="582"/>
      <c r="N262" s="582"/>
      <c r="O262" s="582"/>
      <c r="P262" s="582"/>
      <c r="Q262" s="582"/>
      <c r="R262" s="582"/>
      <c r="S262" s="582"/>
      <c r="T262" s="582"/>
      <c r="U262" s="582"/>
      <c r="V262" s="582"/>
      <c r="W262" s="582"/>
      <c r="X262" s="582"/>
      <c r="Y262" s="582"/>
      <c r="Z262" s="582"/>
      <c r="AA262" s="582"/>
      <c r="AB262" s="582"/>
      <c r="AC262" s="582"/>
      <c r="AD262" s="582"/>
      <c r="AE262" s="582"/>
      <c r="AF262" s="582"/>
      <c r="AG262" s="582"/>
      <c r="AH262" s="582"/>
      <c r="AI262" s="582"/>
      <c r="AJ262" s="582"/>
      <c r="AK262" s="582"/>
      <c r="AL262" s="582"/>
      <c r="AM262" s="582"/>
      <c r="AN262" s="582"/>
      <c r="AO262" s="582"/>
      <c r="AP262" s="582"/>
      <c r="AQ262" s="582"/>
      <c r="AR262" s="582"/>
      <c r="AS262" s="582"/>
      <c r="AT262" s="582"/>
      <c r="AU262" s="582"/>
      <c r="AV262" s="582"/>
      <c r="AW262" s="582"/>
      <c r="AX262" s="582"/>
      <c r="AY262" s="582"/>
    </row>
    <row r="263" spans="1:51" ht="12.75" customHeight="1">
      <c r="A263" s="582"/>
      <c r="B263" s="582"/>
      <c r="C263" s="582"/>
      <c r="D263" s="582"/>
      <c r="E263" s="582"/>
      <c r="F263" s="582"/>
      <c r="G263" s="582"/>
      <c r="H263" s="582"/>
      <c r="I263" s="582"/>
      <c r="J263" s="582"/>
      <c r="K263" s="582"/>
      <c r="L263" s="582"/>
      <c r="M263" s="582"/>
      <c r="N263" s="582"/>
      <c r="O263" s="582"/>
      <c r="P263" s="582"/>
      <c r="Q263" s="582"/>
      <c r="R263" s="582"/>
      <c r="S263" s="582"/>
      <c r="T263" s="582"/>
      <c r="U263" s="582"/>
      <c r="V263" s="582"/>
      <c r="W263" s="582"/>
      <c r="X263" s="582"/>
      <c r="Y263" s="582"/>
      <c r="Z263" s="582"/>
      <c r="AA263" s="582"/>
      <c r="AB263" s="582"/>
      <c r="AC263" s="582"/>
      <c r="AD263" s="582"/>
      <c r="AE263" s="582"/>
      <c r="AF263" s="582"/>
      <c r="AG263" s="582"/>
      <c r="AH263" s="582"/>
      <c r="AI263" s="582"/>
      <c r="AJ263" s="582"/>
      <c r="AK263" s="582"/>
      <c r="AL263" s="582"/>
      <c r="AM263" s="582"/>
      <c r="AN263" s="582"/>
      <c r="AO263" s="582"/>
      <c r="AP263" s="582"/>
      <c r="AQ263" s="582"/>
      <c r="AR263" s="582"/>
      <c r="AS263" s="582"/>
      <c r="AT263" s="582"/>
      <c r="AU263" s="582"/>
      <c r="AV263" s="582"/>
      <c r="AW263" s="582"/>
      <c r="AX263" s="582"/>
      <c r="AY263" s="582"/>
    </row>
    <row r="264" spans="1:51" ht="12.75" customHeight="1">
      <c r="A264" s="582"/>
      <c r="B264" s="582"/>
      <c r="C264" s="582"/>
      <c r="D264" s="582"/>
      <c r="E264" s="582"/>
      <c r="F264" s="582"/>
      <c r="G264" s="582"/>
      <c r="H264" s="582"/>
      <c r="I264" s="582"/>
      <c r="J264" s="582"/>
      <c r="K264" s="582"/>
      <c r="L264" s="582"/>
      <c r="M264" s="582"/>
      <c r="N264" s="582"/>
      <c r="O264" s="582"/>
      <c r="P264" s="582"/>
      <c r="Q264" s="582"/>
      <c r="R264" s="582"/>
      <c r="S264" s="582"/>
      <c r="T264" s="582"/>
      <c r="U264" s="582"/>
      <c r="V264" s="582"/>
      <c r="W264" s="582"/>
      <c r="X264" s="582"/>
      <c r="Y264" s="582"/>
      <c r="Z264" s="582"/>
      <c r="AA264" s="582"/>
      <c r="AB264" s="582"/>
      <c r="AC264" s="582"/>
      <c r="AD264" s="582"/>
      <c r="AE264" s="582"/>
      <c r="AF264" s="582"/>
      <c r="AG264" s="582"/>
      <c r="AH264" s="582"/>
      <c r="AI264" s="582"/>
      <c r="AJ264" s="582"/>
      <c r="AK264" s="582"/>
      <c r="AL264" s="582"/>
      <c r="AM264" s="582"/>
      <c r="AN264" s="582"/>
      <c r="AO264" s="582"/>
      <c r="AP264" s="582"/>
      <c r="AQ264" s="582"/>
      <c r="AR264" s="582"/>
      <c r="AS264" s="582"/>
      <c r="AT264" s="582"/>
      <c r="AU264" s="582"/>
      <c r="AV264" s="582"/>
      <c r="AW264" s="582"/>
      <c r="AX264" s="582"/>
      <c r="AY264" s="582"/>
    </row>
    <row r="265" spans="1:51" ht="12.75" customHeight="1">
      <c r="A265" s="582"/>
      <c r="B265" s="582"/>
      <c r="C265" s="582"/>
      <c r="D265" s="582"/>
      <c r="E265" s="582"/>
      <c r="F265" s="582"/>
      <c r="G265" s="582"/>
      <c r="H265" s="582"/>
      <c r="I265" s="582"/>
      <c r="J265" s="582"/>
      <c r="K265" s="582"/>
      <c r="L265" s="582"/>
      <c r="M265" s="582"/>
      <c r="N265" s="582"/>
      <c r="O265" s="582"/>
      <c r="P265" s="582"/>
      <c r="Q265" s="582"/>
      <c r="R265" s="582"/>
      <c r="S265" s="582"/>
      <c r="T265" s="582"/>
      <c r="U265" s="582"/>
      <c r="V265" s="582"/>
      <c r="W265" s="582"/>
      <c r="X265" s="582"/>
      <c r="Y265" s="582"/>
      <c r="Z265" s="582"/>
      <c r="AA265" s="582"/>
      <c r="AB265" s="582"/>
      <c r="AC265" s="582"/>
      <c r="AD265" s="582"/>
      <c r="AE265" s="582"/>
      <c r="AF265" s="582"/>
      <c r="AG265" s="582"/>
      <c r="AH265" s="582"/>
      <c r="AI265" s="582"/>
      <c r="AJ265" s="582"/>
      <c r="AK265" s="582"/>
      <c r="AL265" s="582"/>
      <c r="AM265" s="582"/>
      <c r="AN265" s="582"/>
      <c r="AO265" s="582"/>
      <c r="AP265" s="582"/>
      <c r="AQ265" s="582"/>
      <c r="AR265" s="582"/>
      <c r="AS265" s="582"/>
      <c r="AT265" s="582"/>
      <c r="AU265" s="582"/>
      <c r="AV265" s="582"/>
      <c r="AW265" s="582"/>
      <c r="AX265" s="582"/>
      <c r="AY265" s="582"/>
    </row>
    <row r="266" spans="1:51" ht="12.75" customHeight="1">
      <c r="A266" s="582"/>
      <c r="B266" s="582"/>
      <c r="C266" s="582"/>
      <c r="D266" s="582"/>
      <c r="E266" s="582"/>
      <c r="F266" s="582"/>
      <c r="G266" s="582"/>
      <c r="H266" s="582"/>
      <c r="I266" s="582"/>
      <c r="J266" s="582"/>
      <c r="K266" s="582"/>
      <c r="L266" s="582"/>
      <c r="M266" s="582"/>
      <c r="N266" s="582"/>
      <c r="O266" s="582"/>
      <c r="P266" s="582"/>
      <c r="Q266" s="582"/>
      <c r="R266" s="582"/>
      <c r="S266" s="582"/>
      <c r="T266" s="582"/>
      <c r="U266" s="582"/>
      <c r="V266" s="582"/>
      <c r="W266" s="582"/>
      <c r="X266" s="582"/>
      <c r="Y266" s="582"/>
      <c r="Z266" s="582"/>
      <c r="AA266" s="582"/>
      <c r="AB266" s="582"/>
      <c r="AC266" s="582"/>
      <c r="AD266" s="582"/>
      <c r="AE266" s="582"/>
      <c r="AF266" s="582"/>
      <c r="AG266" s="582"/>
      <c r="AH266" s="582"/>
      <c r="AI266" s="582"/>
      <c r="AJ266" s="582"/>
      <c r="AK266" s="582"/>
      <c r="AL266" s="582"/>
      <c r="AM266" s="582"/>
      <c r="AN266" s="582"/>
      <c r="AO266" s="582"/>
      <c r="AP266" s="582"/>
      <c r="AQ266" s="582"/>
      <c r="AR266" s="582"/>
      <c r="AS266" s="582"/>
      <c r="AT266" s="582"/>
      <c r="AU266" s="582"/>
      <c r="AV266" s="582"/>
      <c r="AW266" s="582"/>
      <c r="AX266" s="582"/>
      <c r="AY266" s="582"/>
    </row>
    <row r="267" spans="1:51" ht="12.75" customHeight="1">
      <c r="A267" s="582"/>
      <c r="B267" s="582"/>
      <c r="C267" s="582"/>
      <c r="D267" s="582"/>
      <c r="E267" s="582"/>
      <c r="F267" s="582"/>
      <c r="G267" s="582"/>
      <c r="H267" s="582"/>
      <c r="I267" s="582"/>
      <c r="J267" s="582"/>
      <c r="K267" s="582"/>
      <c r="L267" s="582"/>
      <c r="M267" s="582"/>
      <c r="N267" s="582"/>
      <c r="O267" s="582"/>
      <c r="P267" s="582"/>
      <c r="Q267" s="582"/>
      <c r="R267" s="582"/>
      <c r="S267" s="582"/>
      <c r="T267" s="582"/>
      <c r="U267" s="582"/>
      <c r="V267" s="582"/>
      <c r="W267" s="582"/>
      <c r="X267" s="582"/>
      <c r="Y267" s="582"/>
      <c r="Z267" s="582"/>
      <c r="AA267" s="582"/>
      <c r="AB267" s="582"/>
      <c r="AC267" s="582"/>
      <c r="AD267" s="582"/>
      <c r="AE267" s="582"/>
      <c r="AF267" s="582"/>
      <c r="AG267" s="582"/>
      <c r="AH267" s="582"/>
      <c r="AI267" s="582"/>
      <c r="AJ267" s="582"/>
      <c r="AK267" s="582"/>
      <c r="AL267" s="582"/>
      <c r="AM267" s="582"/>
      <c r="AN267" s="582"/>
      <c r="AO267" s="582"/>
      <c r="AP267" s="582"/>
      <c r="AQ267" s="582"/>
      <c r="AR267" s="582"/>
      <c r="AS267" s="582"/>
      <c r="AT267" s="582"/>
      <c r="AU267" s="582"/>
      <c r="AV267" s="582"/>
      <c r="AW267" s="582"/>
      <c r="AX267" s="582"/>
      <c r="AY267" s="582"/>
    </row>
    <row r="268" spans="1:51" ht="12.75" customHeight="1">
      <c r="A268" s="582"/>
      <c r="B268" s="582"/>
      <c r="C268" s="582"/>
      <c r="D268" s="582"/>
      <c r="E268" s="582"/>
      <c r="F268" s="582"/>
      <c r="G268" s="582"/>
      <c r="H268" s="582"/>
      <c r="I268" s="582"/>
      <c r="J268" s="582"/>
      <c r="K268" s="582"/>
      <c r="L268" s="582"/>
      <c r="M268" s="582"/>
      <c r="N268" s="582"/>
      <c r="O268" s="582"/>
      <c r="P268" s="582"/>
      <c r="Q268" s="582"/>
      <c r="R268" s="582"/>
      <c r="S268" s="582"/>
      <c r="T268" s="582"/>
      <c r="U268" s="582"/>
      <c r="V268" s="582"/>
      <c r="W268" s="582"/>
      <c r="X268" s="582"/>
      <c r="Y268" s="582"/>
      <c r="Z268" s="582"/>
      <c r="AA268" s="582"/>
      <c r="AB268" s="582"/>
      <c r="AC268" s="582"/>
      <c r="AD268" s="582"/>
      <c r="AE268" s="582"/>
      <c r="AF268" s="582"/>
      <c r="AG268" s="582"/>
      <c r="AH268" s="582"/>
      <c r="AI268" s="582"/>
      <c r="AJ268" s="582"/>
      <c r="AK268" s="582"/>
      <c r="AL268" s="582"/>
      <c r="AM268" s="582"/>
      <c r="AN268" s="582"/>
      <c r="AO268" s="582"/>
      <c r="AP268" s="582"/>
      <c r="AQ268" s="582"/>
      <c r="AR268" s="582"/>
      <c r="AS268" s="582"/>
      <c r="AT268" s="582"/>
      <c r="AU268" s="582"/>
      <c r="AV268" s="582"/>
      <c r="AW268" s="582"/>
      <c r="AX268" s="582"/>
      <c r="AY268" s="582"/>
    </row>
    <row r="269" spans="1:51" ht="12.75" customHeight="1">
      <c r="A269" s="582"/>
      <c r="B269" s="582"/>
      <c r="C269" s="582"/>
      <c r="D269" s="582"/>
      <c r="E269" s="582"/>
      <c r="F269" s="582"/>
      <c r="G269" s="582"/>
      <c r="H269" s="582"/>
      <c r="I269" s="582"/>
      <c r="J269" s="582"/>
      <c r="K269" s="582"/>
      <c r="L269" s="582"/>
      <c r="M269" s="582"/>
      <c r="N269" s="582"/>
      <c r="O269" s="582"/>
      <c r="P269" s="582"/>
      <c r="Q269" s="582"/>
      <c r="R269" s="582"/>
      <c r="S269" s="582"/>
      <c r="T269" s="582"/>
      <c r="U269" s="582"/>
      <c r="V269" s="582"/>
      <c r="W269" s="582"/>
      <c r="X269" s="582"/>
      <c r="Y269" s="582"/>
      <c r="Z269" s="582"/>
      <c r="AA269" s="582"/>
      <c r="AB269" s="582"/>
      <c r="AC269" s="582"/>
      <c r="AD269" s="582"/>
      <c r="AE269" s="582"/>
      <c r="AF269" s="582"/>
      <c r="AG269" s="582"/>
      <c r="AH269" s="582"/>
      <c r="AI269" s="582"/>
      <c r="AJ269" s="582"/>
      <c r="AK269" s="582"/>
      <c r="AL269" s="582"/>
      <c r="AM269" s="582"/>
      <c r="AN269" s="582"/>
      <c r="AO269" s="582"/>
      <c r="AP269" s="582"/>
      <c r="AQ269" s="582"/>
      <c r="AR269" s="582"/>
      <c r="AS269" s="582"/>
      <c r="AT269" s="582"/>
      <c r="AU269" s="582"/>
      <c r="AV269" s="582"/>
      <c r="AW269" s="582"/>
      <c r="AX269" s="582"/>
      <c r="AY269" s="582"/>
    </row>
    <row r="270" spans="1:51" ht="12.75" customHeight="1">
      <c r="A270" s="582"/>
      <c r="B270" s="582"/>
      <c r="C270" s="582"/>
      <c r="D270" s="582"/>
      <c r="E270" s="582"/>
      <c r="F270" s="582"/>
      <c r="G270" s="582"/>
      <c r="H270" s="582"/>
      <c r="I270" s="582"/>
      <c r="J270" s="582"/>
      <c r="K270" s="582"/>
      <c r="L270" s="582"/>
      <c r="M270" s="582"/>
      <c r="N270" s="582"/>
      <c r="O270" s="582"/>
      <c r="P270" s="582"/>
      <c r="Q270" s="582"/>
      <c r="R270" s="582"/>
      <c r="S270" s="582"/>
      <c r="T270" s="582"/>
      <c r="U270" s="582"/>
      <c r="V270" s="582"/>
      <c r="W270" s="582"/>
      <c r="X270" s="582"/>
      <c r="Y270" s="582"/>
      <c r="Z270" s="582"/>
      <c r="AA270" s="582"/>
      <c r="AB270" s="582"/>
      <c r="AC270" s="582"/>
      <c r="AD270" s="582"/>
      <c r="AE270" s="582"/>
      <c r="AF270" s="582"/>
      <c r="AG270" s="582"/>
      <c r="AH270" s="582"/>
      <c r="AI270" s="582"/>
      <c r="AJ270" s="582"/>
      <c r="AK270" s="582"/>
      <c r="AL270" s="582"/>
      <c r="AM270" s="582"/>
      <c r="AN270" s="582"/>
      <c r="AO270" s="582"/>
      <c r="AP270" s="582"/>
      <c r="AQ270" s="582"/>
      <c r="AR270" s="582"/>
      <c r="AS270" s="582"/>
      <c r="AT270" s="582"/>
      <c r="AU270" s="582"/>
      <c r="AV270" s="582"/>
      <c r="AW270" s="582"/>
      <c r="AX270" s="582"/>
      <c r="AY270" s="582"/>
    </row>
    <row r="271" spans="1:51" ht="12.75" customHeight="1">
      <c r="A271" s="582"/>
      <c r="B271" s="582"/>
      <c r="C271" s="582"/>
      <c r="D271" s="582"/>
      <c r="E271" s="582"/>
      <c r="F271" s="582"/>
      <c r="G271" s="582"/>
      <c r="H271" s="582"/>
      <c r="I271" s="582"/>
      <c r="J271" s="582"/>
      <c r="K271" s="582"/>
      <c r="L271" s="582"/>
      <c r="M271" s="582"/>
      <c r="N271" s="582"/>
      <c r="O271" s="582"/>
      <c r="P271" s="582"/>
      <c r="Q271" s="582"/>
      <c r="R271" s="582"/>
      <c r="S271" s="582"/>
      <c r="T271" s="582"/>
      <c r="U271" s="582"/>
      <c r="V271" s="582"/>
      <c r="W271" s="582"/>
      <c r="X271" s="582"/>
      <c r="Y271" s="582"/>
      <c r="Z271" s="582"/>
      <c r="AA271" s="582"/>
      <c r="AB271" s="582"/>
      <c r="AC271" s="582"/>
      <c r="AD271" s="582"/>
      <c r="AE271" s="582"/>
      <c r="AF271" s="582"/>
      <c r="AG271" s="582"/>
      <c r="AH271" s="582"/>
      <c r="AI271" s="582"/>
      <c r="AJ271" s="582"/>
      <c r="AK271" s="582"/>
      <c r="AL271" s="582"/>
      <c r="AM271" s="582"/>
      <c r="AN271" s="582"/>
      <c r="AO271" s="582"/>
      <c r="AP271" s="582"/>
      <c r="AQ271" s="582"/>
      <c r="AR271" s="582"/>
      <c r="AS271" s="582"/>
      <c r="AT271" s="582"/>
      <c r="AU271" s="582"/>
      <c r="AV271" s="582"/>
      <c r="AW271" s="582"/>
      <c r="AX271" s="582"/>
      <c r="AY271" s="582"/>
    </row>
    <row r="272" spans="1:51" ht="12.75" customHeight="1">
      <c r="A272" s="582"/>
      <c r="B272" s="582"/>
      <c r="C272" s="582"/>
      <c r="D272" s="582"/>
      <c r="E272" s="582"/>
      <c r="F272" s="582"/>
      <c r="G272" s="582"/>
      <c r="H272" s="582"/>
      <c r="I272" s="582"/>
      <c r="J272" s="582"/>
      <c r="K272" s="582"/>
      <c r="L272" s="582"/>
      <c r="M272" s="582"/>
      <c r="N272" s="582"/>
      <c r="O272" s="582"/>
      <c r="P272" s="582"/>
      <c r="Q272" s="582"/>
      <c r="R272" s="582"/>
      <c r="S272" s="582"/>
      <c r="T272" s="582"/>
      <c r="U272" s="582"/>
      <c r="V272" s="582"/>
      <c r="W272" s="582"/>
      <c r="X272" s="582"/>
      <c r="Y272" s="582"/>
      <c r="Z272" s="582"/>
      <c r="AA272" s="582"/>
      <c r="AB272" s="582"/>
      <c r="AC272" s="582"/>
      <c r="AD272" s="582"/>
      <c r="AE272" s="582"/>
      <c r="AF272" s="582"/>
      <c r="AG272" s="582"/>
      <c r="AH272" s="582"/>
      <c r="AI272" s="582"/>
      <c r="AJ272" s="582"/>
      <c r="AK272" s="582"/>
      <c r="AL272" s="582"/>
      <c r="AM272" s="582"/>
      <c r="AN272" s="582"/>
      <c r="AO272" s="582"/>
      <c r="AP272" s="582"/>
      <c r="AQ272" s="582"/>
      <c r="AR272" s="582"/>
      <c r="AS272" s="582"/>
      <c r="AT272" s="582"/>
      <c r="AU272" s="582"/>
      <c r="AV272" s="582"/>
      <c r="AW272" s="582"/>
      <c r="AX272" s="582"/>
      <c r="AY272" s="582"/>
    </row>
    <row r="273" spans="1:51" ht="12.75" customHeight="1">
      <c r="A273" s="582"/>
      <c r="B273" s="582"/>
      <c r="C273" s="582"/>
      <c r="D273" s="582"/>
      <c r="E273" s="582"/>
      <c r="F273" s="582"/>
      <c r="G273" s="582"/>
      <c r="H273" s="582"/>
      <c r="I273" s="582"/>
      <c r="J273" s="582"/>
      <c r="K273" s="582"/>
      <c r="L273" s="582"/>
      <c r="M273" s="582"/>
      <c r="N273" s="582"/>
      <c r="O273" s="582"/>
      <c r="P273" s="582"/>
      <c r="Q273" s="582"/>
      <c r="R273" s="582"/>
      <c r="S273" s="582"/>
      <c r="T273" s="582"/>
      <c r="U273" s="582"/>
      <c r="V273" s="582"/>
      <c r="W273" s="582"/>
      <c r="X273" s="582"/>
      <c r="Y273" s="582"/>
      <c r="Z273" s="582"/>
      <c r="AA273" s="582"/>
      <c r="AB273" s="582"/>
      <c r="AC273" s="582"/>
      <c r="AD273" s="582"/>
      <c r="AE273" s="582"/>
      <c r="AF273" s="582"/>
      <c r="AG273" s="582"/>
      <c r="AH273" s="582"/>
      <c r="AI273" s="582"/>
      <c r="AJ273" s="582"/>
      <c r="AK273" s="582"/>
      <c r="AL273" s="582"/>
      <c r="AM273" s="582"/>
      <c r="AN273" s="582"/>
      <c r="AO273" s="582"/>
      <c r="AP273" s="582"/>
      <c r="AQ273" s="582"/>
      <c r="AR273" s="582"/>
      <c r="AS273" s="582"/>
      <c r="AT273" s="582"/>
      <c r="AU273" s="582"/>
      <c r="AV273" s="582"/>
      <c r="AW273" s="582"/>
      <c r="AX273" s="582"/>
      <c r="AY273" s="582"/>
    </row>
    <row r="274" spans="1:51" ht="12.75" customHeight="1">
      <c r="A274" s="582"/>
      <c r="B274" s="582"/>
      <c r="C274" s="582"/>
      <c r="D274" s="582"/>
      <c r="E274" s="582"/>
      <c r="F274" s="582"/>
      <c r="G274" s="582"/>
      <c r="H274" s="582"/>
      <c r="I274" s="582"/>
      <c r="J274" s="582"/>
      <c r="K274" s="582"/>
      <c r="L274" s="582"/>
      <c r="M274" s="582"/>
      <c r="N274" s="582"/>
      <c r="O274" s="582"/>
      <c r="P274" s="582"/>
      <c r="Q274" s="582"/>
      <c r="R274" s="582"/>
      <c r="S274" s="582"/>
      <c r="T274" s="582"/>
      <c r="U274" s="582"/>
      <c r="V274" s="582"/>
      <c r="W274" s="582"/>
      <c r="X274" s="582"/>
      <c r="Y274" s="582"/>
      <c r="Z274" s="582"/>
      <c r="AA274" s="582"/>
      <c r="AB274" s="582"/>
      <c r="AC274" s="582"/>
      <c r="AD274" s="582"/>
      <c r="AE274" s="582"/>
      <c r="AF274" s="582"/>
      <c r="AG274" s="582"/>
      <c r="AH274" s="582"/>
      <c r="AI274" s="582"/>
      <c r="AJ274" s="582"/>
      <c r="AK274" s="582"/>
      <c r="AL274" s="582"/>
      <c r="AM274" s="582"/>
      <c r="AN274" s="582"/>
      <c r="AO274" s="582"/>
      <c r="AP274" s="582"/>
      <c r="AQ274" s="582"/>
      <c r="AR274" s="582"/>
      <c r="AS274" s="582"/>
      <c r="AT274" s="582"/>
      <c r="AU274" s="582"/>
      <c r="AV274" s="582"/>
      <c r="AW274" s="582"/>
      <c r="AX274" s="582"/>
      <c r="AY274" s="582"/>
    </row>
    <row r="275" spans="1:51" ht="12.75" customHeight="1">
      <c r="A275" s="582"/>
      <c r="B275" s="582"/>
      <c r="C275" s="582"/>
      <c r="D275" s="582"/>
      <c r="E275" s="582"/>
      <c r="F275" s="582"/>
      <c r="G275" s="582"/>
      <c r="H275" s="582"/>
      <c r="I275" s="582"/>
      <c r="J275" s="582"/>
      <c r="K275" s="582"/>
      <c r="L275" s="582"/>
      <c r="M275" s="582"/>
      <c r="N275" s="582"/>
      <c r="O275" s="582"/>
      <c r="P275" s="582"/>
      <c r="Q275" s="582"/>
      <c r="R275" s="582"/>
      <c r="S275" s="582"/>
      <c r="T275" s="582"/>
      <c r="U275" s="582"/>
      <c r="V275" s="582"/>
      <c r="W275" s="582"/>
      <c r="X275" s="582"/>
      <c r="Y275" s="582"/>
      <c r="Z275" s="582"/>
      <c r="AA275" s="582"/>
      <c r="AB275" s="582"/>
      <c r="AC275" s="582"/>
      <c r="AD275" s="582"/>
      <c r="AE275" s="582"/>
      <c r="AF275" s="582"/>
      <c r="AG275" s="582"/>
      <c r="AH275" s="582"/>
      <c r="AI275" s="582"/>
      <c r="AJ275" s="582"/>
      <c r="AK275" s="582"/>
      <c r="AL275" s="582"/>
      <c r="AM275" s="582"/>
      <c r="AN275" s="582"/>
      <c r="AO275" s="582"/>
      <c r="AP275" s="582"/>
      <c r="AQ275" s="582"/>
      <c r="AR275" s="582"/>
      <c r="AS275" s="582"/>
      <c r="AT275" s="582"/>
      <c r="AU275" s="582"/>
      <c r="AV275" s="582"/>
      <c r="AW275" s="582"/>
      <c r="AX275" s="582"/>
      <c r="AY275" s="582"/>
    </row>
    <row r="276" spans="1:51" ht="12.75" customHeight="1">
      <c r="A276" s="582"/>
      <c r="B276" s="582"/>
      <c r="C276" s="582"/>
      <c r="D276" s="582"/>
      <c r="E276" s="582"/>
      <c r="F276" s="582"/>
      <c r="G276" s="582"/>
      <c r="H276" s="582"/>
      <c r="I276" s="582"/>
      <c r="J276" s="582"/>
      <c r="K276" s="582"/>
      <c r="L276" s="582"/>
      <c r="M276" s="582"/>
      <c r="N276" s="582"/>
      <c r="O276" s="582"/>
      <c r="P276" s="582"/>
      <c r="Q276" s="582"/>
      <c r="R276" s="582"/>
      <c r="S276" s="582"/>
      <c r="T276" s="582"/>
      <c r="U276" s="582"/>
      <c r="V276" s="582"/>
      <c r="W276" s="582"/>
      <c r="X276" s="582"/>
      <c r="Y276" s="582"/>
      <c r="Z276" s="582"/>
      <c r="AA276" s="582"/>
      <c r="AB276" s="582"/>
      <c r="AC276" s="582"/>
      <c r="AD276" s="582"/>
      <c r="AE276" s="582"/>
      <c r="AF276" s="582"/>
      <c r="AG276" s="582"/>
      <c r="AH276" s="582"/>
      <c r="AI276" s="582"/>
      <c r="AJ276" s="582"/>
      <c r="AK276" s="582"/>
      <c r="AL276" s="582"/>
      <c r="AM276" s="582"/>
      <c r="AN276" s="582"/>
      <c r="AO276" s="582"/>
      <c r="AP276" s="582"/>
      <c r="AQ276" s="582"/>
      <c r="AR276" s="582"/>
      <c r="AS276" s="582"/>
      <c r="AT276" s="582"/>
      <c r="AU276" s="582"/>
      <c r="AV276" s="582"/>
      <c r="AW276" s="582"/>
      <c r="AX276" s="582"/>
      <c r="AY276" s="582"/>
    </row>
    <row r="277" spans="1:51" ht="12.75" customHeight="1">
      <c r="A277" s="582"/>
      <c r="B277" s="582"/>
      <c r="C277" s="582"/>
      <c r="D277" s="582"/>
      <c r="E277" s="582"/>
      <c r="F277" s="582"/>
      <c r="G277" s="582"/>
      <c r="H277" s="582"/>
      <c r="I277" s="582"/>
      <c r="J277" s="582"/>
      <c r="K277" s="582"/>
      <c r="L277" s="582"/>
      <c r="M277" s="582"/>
      <c r="N277" s="582"/>
      <c r="O277" s="582"/>
      <c r="P277" s="582"/>
      <c r="Q277" s="582"/>
      <c r="R277" s="582"/>
      <c r="S277" s="582"/>
      <c r="T277" s="582"/>
      <c r="U277" s="582"/>
      <c r="V277" s="582"/>
      <c r="W277" s="582"/>
      <c r="X277" s="582"/>
      <c r="Y277" s="582"/>
      <c r="Z277" s="582"/>
      <c r="AA277" s="582"/>
      <c r="AB277" s="582"/>
      <c r="AC277" s="582"/>
      <c r="AD277" s="582"/>
      <c r="AE277" s="582"/>
      <c r="AF277" s="582"/>
      <c r="AG277" s="582"/>
      <c r="AH277" s="582"/>
      <c r="AI277" s="582"/>
      <c r="AJ277" s="582"/>
      <c r="AK277" s="582"/>
      <c r="AL277" s="582"/>
      <c r="AM277" s="582"/>
      <c r="AN277" s="582"/>
      <c r="AO277" s="582"/>
      <c r="AP277" s="582"/>
      <c r="AQ277" s="582"/>
      <c r="AR277" s="582"/>
      <c r="AS277" s="582"/>
      <c r="AT277" s="582"/>
      <c r="AU277" s="582"/>
      <c r="AV277" s="582"/>
      <c r="AW277" s="582"/>
      <c r="AX277" s="582"/>
      <c r="AY277" s="582"/>
    </row>
    <row r="278" spans="1:51" ht="12.75" customHeight="1">
      <c r="A278" s="582"/>
      <c r="B278" s="582"/>
      <c r="C278" s="582"/>
      <c r="D278" s="582"/>
      <c r="E278" s="582"/>
      <c r="F278" s="582"/>
      <c r="G278" s="582"/>
      <c r="H278" s="582"/>
      <c r="I278" s="582"/>
      <c r="J278" s="582"/>
      <c r="K278" s="582"/>
      <c r="L278" s="582"/>
      <c r="M278" s="582"/>
      <c r="N278" s="582"/>
      <c r="O278" s="582"/>
      <c r="P278" s="582"/>
      <c r="Q278" s="582"/>
      <c r="R278" s="582"/>
      <c r="S278" s="582"/>
      <c r="T278" s="582"/>
      <c r="U278" s="582"/>
      <c r="V278" s="582"/>
      <c r="W278" s="582"/>
      <c r="X278" s="582"/>
      <c r="Y278" s="582"/>
      <c r="Z278" s="582"/>
      <c r="AA278" s="582"/>
      <c r="AB278" s="582"/>
      <c r="AC278" s="582"/>
      <c r="AD278" s="582"/>
      <c r="AE278" s="582"/>
      <c r="AF278" s="582"/>
      <c r="AG278" s="582"/>
      <c r="AH278" s="582"/>
      <c r="AI278" s="582"/>
      <c r="AJ278" s="582"/>
      <c r="AK278" s="582"/>
      <c r="AL278" s="582"/>
      <c r="AM278" s="582"/>
      <c r="AN278" s="582"/>
      <c r="AO278" s="582"/>
      <c r="AP278" s="582"/>
      <c r="AQ278" s="582"/>
      <c r="AR278" s="582"/>
      <c r="AS278" s="582"/>
      <c r="AT278" s="582"/>
      <c r="AU278" s="582"/>
      <c r="AV278" s="582"/>
      <c r="AW278" s="582"/>
      <c r="AX278" s="582"/>
      <c r="AY278" s="582"/>
    </row>
    <row r="279" spans="1:51" ht="12.75" customHeight="1">
      <c r="A279" s="582"/>
      <c r="B279" s="582"/>
      <c r="C279" s="582"/>
      <c r="D279" s="582"/>
      <c r="E279" s="582"/>
      <c r="F279" s="582"/>
      <c r="G279" s="582"/>
      <c r="H279" s="582"/>
      <c r="I279" s="582"/>
      <c r="J279" s="582"/>
      <c r="K279" s="582"/>
      <c r="L279" s="582"/>
      <c r="M279" s="582"/>
      <c r="N279" s="582"/>
      <c r="O279" s="582"/>
      <c r="P279" s="582"/>
      <c r="Q279" s="582"/>
      <c r="R279" s="582"/>
      <c r="S279" s="582"/>
      <c r="T279" s="582"/>
      <c r="U279" s="582"/>
      <c r="V279" s="582"/>
      <c r="W279" s="582"/>
      <c r="X279" s="582"/>
      <c r="Y279" s="582"/>
      <c r="Z279" s="582"/>
      <c r="AA279" s="582"/>
      <c r="AB279" s="582"/>
      <c r="AC279" s="582"/>
      <c r="AD279" s="582"/>
      <c r="AE279" s="582"/>
      <c r="AF279" s="582"/>
      <c r="AG279" s="582"/>
      <c r="AH279" s="582"/>
      <c r="AI279" s="582"/>
      <c r="AJ279" s="582"/>
      <c r="AK279" s="582"/>
      <c r="AL279" s="582"/>
      <c r="AM279" s="582"/>
      <c r="AN279" s="582"/>
      <c r="AO279" s="582"/>
      <c r="AP279" s="582"/>
      <c r="AQ279" s="582"/>
      <c r="AR279" s="582"/>
      <c r="AS279" s="582"/>
      <c r="AT279" s="582"/>
      <c r="AU279" s="582"/>
      <c r="AV279" s="582"/>
      <c r="AW279" s="582"/>
      <c r="AX279" s="582"/>
      <c r="AY279" s="582"/>
    </row>
    <row r="280" spans="1:51" ht="12.75" customHeight="1">
      <c r="A280" s="582"/>
      <c r="B280" s="582"/>
      <c r="C280" s="582"/>
      <c r="D280" s="582"/>
      <c r="E280" s="582"/>
      <c r="F280" s="582"/>
      <c r="G280" s="582"/>
      <c r="H280" s="582"/>
      <c r="I280" s="582"/>
      <c r="J280" s="582"/>
      <c r="K280" s="582"/>
      <c r="L280" s="582"/>
      <c r="M280" s="582"/>
      <c r="N280" s="582"/>
      <c r="O280" s="582"/>
      <c r="P280" s="582"/>
      <c r="Q280" s="582"/>
      <c r="R280" s="582"/>
      <c r="S280" s="582"/>
      <c r="T280" s="582"/>
      <c r="U280" s="582"/>
      <c r="V280" s="582"/>
      <c r="W280" s="582"/>
      <c r="X280" s="582"/>
      <c r="Y280" s="582"/>
      <c r="Z280" s="582"/>
      <c r="AA280" s="582"/>
      <c r="AB280" s="582"/>
      <c r="AC280" s="582"/>
      <c r="AD280" s="582"/>
      <c r="AE280" s="582"/>
      <c r="AF280" s="582"/>
      <c r="AG280" s="582"/>
      <c r="AH280" s="582"/>
      <c r="AI280" s="582"/>
      <c r="AJ280" s="582"/>
      <c r="AK280" s="582"/>
      <c r="AL280" s="582"/>
      <c r="AM280" s="582"/>
      <c r="AN280" s="582"/>
      <c r="AO280" s="582"/>
      <c r="AP280" s="582"/>
      <c r="AQ280" s="582"/>
      <c r="AR280" s="582"/>
      <c r="AS280" s="582"/>
      <c r="AT280" s="582"/>
      <c r="AU280" s="582"/>
      <c r="AV280" s="582"/>
      <c r="AW280" s="582"/>
      <c r="AX280" s="582"/>
      <c r="AY280" s="582"/>
    </row>
    <row r="281" spans="1:51" ht="12.75" customHeight="1">
      <c r="A281" s="582"/>
      <c r="B281" s="582"/>
      <c r="C281" s="582"/>
      <c r="D281" s="582"/>
      <c r="E281" s="582"/>
      <c r="F281" s="582"/>
      <c r="G281" s="582"/>
      <c r="H281" s="582"/>
      <c r="I281" s="582"/>
      <c r="J281" s="582"/>
      <c r="K281" s="582"/>
      <c r="L281" s="582"/>
      <c r="M281" s="582"/>
      <c r="N281" s="582"/>
      <c r="O281" s="582"/>
      <c r="P281" s="582"/>
      <c r="Q281" s="582"/>
      <c r="R281" s="582"/>
      <c r="S281" s="582"/>
      <c r="T281" s="582"/>
      <c r="U281" s="582"/>
      <c r="V281" s="582"/>
      <c r="W281" s="582"/>
      <c r="X281" s="582"/>
      <c r="Y281" s="582"/>
      <c r="Z281" s="582"/>
      <c r="AA281" s="582"/>
      <c r="AB281" s="582"/>
      <c r="AC281" s="582"/>
      <c r="AD281" s="582"/>
      <c r="AE281" s="582"/>
      <c r="AF281" s="582"/>
      <c r="AG281" s="582"/>
      <c r="AH281" s="582"/>
      <c r="AI281" s="582"/>
      <c r="AJ281" s="582"/>
      <c r="AK281" s="582"/>
      <c r="AL281" s="582"/>
      <c r="AM281" s="582"/>
      <c r="AN281" s="582"/>
      <c r="AO281" s="582"/>
      <c r="AP281" s="582"/>
      <c r="AQ281" s="582"/>
      <c r="AR281" s="582"/>
      <c r="AS281" s="582"/>
      <c r="AT281" s="582"/>
      <c r="AU281" s="582"/>
      <c r="AV281" s="582"/>
      <c r="AW281" s="582"/>
      <c r="AX281" s="582"/>
      <c r="AY281" s="582"/>
    </row>
    <row r="282" spans="1:51" ht="12.75" customHeight="1">
      <c r="A282" s="582"/>
      <c r="B282" s="582"/>
      <c r="C282" s="582"/>
      <c r="D282" s="582"/>
      <c r="E282" s="582"/>
      <c r="F282" s="582"/>
      <c r="G282" s="582"/>
      <c r="H282" s="582"/>
      <c r="I282" s="582"/>
      <c r="J282" s="582"/>
      <c r="K282" s="582"/>
      <c r="L282" s="582"/>
      <c r="M282" s="582"/>
      <c r="N282" s="582"/>
      <c r="O282" s="582"/>
      <c r="P282" s="582"/>
      <c r="Q282" s="582"/>
      <c r="R282" s="582"/>
      <c r="S282" s="582"/>
      <c r="T282" s="582"/>
      <c r="U282" s="582"/>
      <c r="V282" s="582"/>
      <c r="W282" s="582"/>
      <c r="X282" s="582"/>
      <c r="Y282" s="582"/>
      <c r="Z282" s="582"/>
      <c r="AA282" s="582"/>
      <c r="AB282" s="582"/>
      <c r="AC282" s="582"/>
      <c r="AD282" s="582"/>
      <c r="AE282" s="582"/>
      <c r="AF282" s="582"/>
      <c r="AG282" s="582"/>
      <c r="AH282" s="582"/>
      <c r="AI282" s="582"/>
      <c r="AJ282" s="582"/>
      <c r="AK282" s="582"/>
      <c r="AL282" s="582"/>
      <c r="AM282" s="582"/>
      <c r="AN282" s="582"/>
      <c r="AO282" s="582"/>
      <c r="AP282" s="582"/>
      <c r="AQ282" s="582"/>
      <c r="AR282" s="582"/>
      <c r="AS282" s="582"/>
      <c r="AT282" s="582"/>
      <c r="AU282" s="582"/>
      <c r="AV282" s="582"/>
      <c r="AW282" s="582"/>
      <c r="AX282" s="582"/>
      <c r="AY282" s="582"/>
    </row>
    <row r="283" spans="1:51" ht="12.75" customHeight="1">
      <c r="A283" s="582"/>
      <c r="B283" s="582"/>
      <c r="C283" s="582"/>
      <c r="D283" s="582"/>
      <c r="E283" s="582"/>
      <c r="F283" s="582"/>
      <c r="G283" s="582"/>
      <c r="H283" s="582"/>
      <c r="I283" s="582"/>
      <c r="J283" s="582"/>
      <c r="K283" s="582"/>
      <c r="L283" s="582"/>
      <c r="M283" s="582"/>
      <c r="N283" s="582"/>
      <c r="O283" s="582"/>
      <c r="P283" s="582"/>
      <c r="Q283" s="582"/>
      <c r="R283" s="582"/>
      <c r="S283" s="582"/>
      <c r="T283" s="582"/>
      <c r="U283" s="582"/>
      <c r="V283" s="582"/>
      <c r="W283" s="582"/>
      <c r="X283" s="582"/>
      <c r="Y283" s="582"/>
      <c r="Z283" s="582"/>
      <c r="AA283" s="582"/>
      <c r="AB283" s="582"/>
      <c r="AC283" s="582"/>
      <c r="AD283" s="582"/>
      <c r="AE283" s="582"/>
      <c r="AF283" s="582"/>
      <c r="AG283" s="582"/>
      <c r="AH283" s="582"/>
      <c r="AI283" s="582"/>
      <c r="AJ283" s="582"/>
      <c r="AK283" s="582"/>
      <c r="AL283" s="582"/>
      <c r="AM283" s="582"/>
      <c r="AN283" s="582"/>
      <c r="AO283" s="582"/>
      <c r="AP283" s="582"/>
      <c r="AQ283" s="582"/>
      <c r="AR283" s="582"/>
      <c r="AS283" s="582"/>
      <c r="AT283" s="582"/>
      <c r="AU283" s="582"/>
      <c r="AV283" s="582"/>
      <c r="AW283" s="582"/>
      <c r="AX283" s="582"/>
      <c r="AY283" s="582"/>
    </row>
    <row r="284" spans="1:51" ht="12.75" customHeight="1">
      <c r="A284" s="582"/>
      <c r="B284" s="582"/>
      <c r="C284" s="582"/>
      <c r="D284" s="582"/>
      <c r="E284" s="582"/>
      <c r="F284" s="582"/>
      <c r="G284" s="582"/>
      <c r="H284" s="582"/>
      <c r="I284" s="582"/>
      <c r="J284" s="582"/>
      <c r="K284" s="582"/>
      <c r="L284" s="582"/>
      <c r="M284" s="582"/>
      <c r="N284" s="582"/>
      <c r="O284" s="582"/>
      <c r="P284" s="582"/>
      <c r="Q284" s="582"/>
      <c r="R284" s="582"/>
      <c r="S284" s="582"/>
      <c r="T284" s="582"/>
      <c r="U284" s="582"/>
      <c r="V284" s="582"/>
      <c r="W284" s="582"/>
      <c r="X284" s="582"/>
      <c r="Y284" s="582"/>
      <c r="Z284" s="582"/>
      <c r="AA284" s="582"/>
      <c r="AB284" s="582"/>
      <c r="AC284" s="582"/>
      <c r="AD284" s="582"/>
      <c r="AE284" s="582"/>
      <c r="AF284" s="582"/>
      <c r="AG284" s="582"/>
      <c r="AH284" s="582"/>
      <c r="AI284" s="582"/>
      <c r="AJ284" s="582"/>
      <c r="AK284" s="582"/>
      <c r="AL284" s="582"/>
      <c r="AM284" s="582"/>
      <c r="AN284" s="582"/>
      <c r="AO284" s="582"/>
      <c r="AP284" s="582"/>
      <c r="AQ284" s="582"/>
      <c r="AR284" s="582"/>
      <c r="AS284" s="582"/>
      <c r="AT284" s="582"/>
      <c r="AU284" s="582"/>
      <c r="AV284" s="582"/>
      <c r="AW284" s="582"/>
      <c r="AX284" s="582"/>
      <c r="AY284" s="582"/>
    </row>
    <row r="285" spans="1:51" ht="12.75" customHeight="1">
      <c r="A285" s="582"/>
      <c r="B285" s="582"/>
      <c r="C285" s="582"/>
      <c r="D285" s="582"/>
      <c r="E285" s="582"/>
      <c r="F285" s="582"/>
      <c r="G285" s="582"/>
      <c r="H285" s="582"/>
      <c r="I285" s="582"/>
      <c r="J285" s="582"/>
      <c r="K285" s="582"/>
      <c r="L285" s="582"/>
      <c r="M285" s="582"/>
      <c r="N285" s="582"/>
      <c r="O285" s="582"/>
      <c r="P285" s="582"/>
      <c r="Q285" s="582"/>
      <c r="R285" s="582"/>
      <c r="S285" s="582"/>
      <c r="T285" s="582"/>
      <c r="U285" s="582"/>
      <c r="V285" s="582"/>
      <c r="W285" s="582"/>
      <c r="X285" s="582"/>
      <c r="Y285" s="582"/>
      <c r="Z285" s="582"/>
      <c r="AA285" s="582"/>
      <c r="AB285" s="582"/>
      <c r="AC285" s="582"/>
      <c r="AD285" s="582"/>
      <c r="AE285" s="582"/>
      <c r="AF285" s="582"/>
      <c r="AG285" s="582"/>
      <c r="AH285" s="582"/>
      <c r="AI285" s="582"/>
      <c r="AJ285" s="582"/>
      <c r="AK285" s="582"/>
      <c r="AL285" s="582"/>
      <c r="AM285" s="582"/>
      <c r="AN285" s="582"/>
      <c r="AO285" s="582"/>
      <c r="AP285" s="582"/>
      <c r="AQ285" s="582"/>
      <c r="AR285" s="582"/>
      <c r="AS285" s="582"/>
      <c r="AT285" s="582"/>
      <c r="AU285" s="582"/>
      <c r="AV285" s="582"/>
      <c r="AW285" s="582"/>
      <c r="AX285" s="582"/>
      <c r="AY285" s="582"/>
    </row>
    <row r="286" spans="1:51" ht="12.75" customHeight="1">
      <c r="A286" s="582"/>
      <c r="B286" s="582"/>
      <c r="C286" s="582"/>
      <c r="D286" s="582"/>
      <c r="E286" s="582"/>
      <c r="F286" s="582"/>
      <c r="G286" s="582"/>
      <c r="H286" s="582"/>
      <c r="I286" s="582"/>
      <c r="J286" s="582"/>
      <c r="K286" s="582"/>
      <c r="L286" s="582"/>
      <c r="M286" s="582"/>
      <c r="N286" s="582"/>
      <c r="O286" s="582"/>
      <c r="P286" s="582"/>
      <c r="Q286" s="582"/>
      <c r="R286" s="582"/>
      <c r="S286" s="582"/>
      <c r="T286" s="582"/>
      <c r="U286" s="582"/>
      <c r="V286" s="582"/>
      <c r="W286" s="582"/>
      <c r="X286" s="582"/>
      <c r="Y286" s="582"/>
      <c r="Z286" s="582"/>
      <c r="AA286" s="582"/>
      <c r="AB286" s="582"/>
      <c r="AC286" s="582"/>
      <c r="AD286" s="582"/>
      <c r="AE286" s="582"/>
      <c r="AF286" s="582"/>
      <c r="AG286" s="582"/>
      <c r="AH286" s="582"/>
      <c r="AI286" s="582"/>
      <c r="AJ286" s="582"/>
      <c r="AK286" s="582"/>
      <c r="AL286" s="582"/>
      <c r="AM286" s="582"/>
      <c r="AN286" s="582"/>
      <c r="AO286" s="582"/>
      <c r="AP286" s="582"/>
      <c r="AQ286" s="582"/>
      <c r="AR286" s="582"/>
      <c r="AS286" s="582"/>
      <c r="AT286" s="582"/>
      <c r="AU286" s="582"/>
      <c r="AV286" s="582"/>
      <c r="AW286" s="582"/>
      <c r="AX286" s="582"/>
      <c r="AY286" s="582"/>
    </row>
    <row r="287" spans="1:51" ht="12.75" customHeight="1">
      <c r="A287" s="582"/>
      <c r="B287" s="582"/>
      <c r="C287" s="582"/>
      <c r="D287" s="582"/>
      <c r="E287" s="582"/>
      <c r="F287" s="582"/>
      <c r="G287" s="582"/>
      <c r="H287" s="582"/>
      <c r="I287" s="582"/>
      <c r="J287" s="582"/>
      <c r="K287" s="582"/>
      <c r="L287" s="582"/>
      <c r="M287" s="582"/>
      <c r="N287" s="582"/>
      <c r="O287" s="582"/>
      <c r="P287" s="582"/>
      <c r="Q287" s="582"/>
      <c r="R287" s="582"/>
      <c r="S287" s="582"/>
      <c r="T287" s="582"/>
      <c r="U287" s="582"/>
      <c r="V287" s="582"/>
      <c r="W287" s="582"/>
      <c r="X287" s="582"/>
      <c r="Y287" s="582"/>
      <c r="Z287" s="582"/>
      <c r="AA287" s="582"/>
      <c r="AB287" s="582"/>
      <c r="AC287" s="582"/>
      <c r="AD287" s="582"/>
      <c r="AE287" s="582"/>
      <c r="AF287" s="582"/>
      <c r="AG287" s="582"/>
      <c r="AH287" s="582"/>
      <c r="AI287" s="582"/>
      <c r="AJ287" s="582"/>
      <c r="AK287" s="582"/>
      <c r="AL287" s="582"/>
      <c r="AM287" s="582"/>
      <c r="AN287" s="582"/>
      <c r="AO287" s="582"/>
      <c r="AP287" s="582"/>
      <c r="AQ287" s="582"/>
      <c r="AR287" s="582"/>
      <c r="AS287" s="582"/>
      <c r="AT287" s="582"/>
      <c r="AU287" s="582"/>
      <c r="AV287" s="582"/>
      <c r="AW287" s="582"/>
      <c r="AX287" s="582"/>
      <c r="AY287" s="582"/>
    </row>
    <row r="288" spans="1:51" ht="12.75" customHeight="1">
      <c r="A288" s="582"/>
      <c r="B288" s="582"/>
      <c r="C288" s="582"/>
      <c r="D288" s="582"/>
      <c r="E288" s="582"/>
      <c r="F288" s="582"/>
      <c r="G288" s="582"/>
      <c r="H288" s="582"/>
      <c r="I288" s="582"/>
      <c r="J288" s="582"/>
      <c r="K288" s="582"/>
      <c r="L288" s="582"/>
      <c r="M288" s="582"/>
      <c r="N288" s="582"/>
      <c r="O288" s="582"/>
      <c r="P288" s="582"/>
      <c r="Q288" s="582"/>
      <c r="R288" s="582"/>
      <c r="S288" s="582"/>
      <c r="T288" s="582"/>
      <c r="U288" s="582"/>
      <c r="V288" s="582"/>
      <c r="W288" s="582"/>
      <c r="X288" s="582"/>
      <c r="Y288" s="582"/>
      <c r="Z288" s="582"/>
      <c r="AA288" s="582"/>
      <c r="AB288" s="582"/>
      <c r="AC288" s="582"/>
      <c r="AD288" s="582"/>
      <c r="AE288" s="582"/>
      <c r="AF288" s="582"/>
      <c r="AG288" s="582"/>
      <c r="AH288" s="582"/>
      <c r="AI288" s="582"/>
      <c r="AJ288" s="582"/>
      <c r="AK288" s="582"/>
      <c r="AL288" s="582"/>
      <c r="AM288" s="582"/>
      <c r="AN288" s="582"/>
      <c r="AO288" s="582"/>
      <c r="AP288" s="582"/>
      <c r="AQ288" s="582"/>
      <c r="AR288" s="582"/>
      <c r="AS288" s="582"/>
      <c r="AT288" s="582"/>
      <c r="AU288" s="582"/>
      <c r="AV288" s="582"/>
      <c r="AW288" s="582"/>
      <c r="AX288" s="582"/>
      <c r="AY288" s="582"/>
    </row>
    <row r="289" spans="1:51" ht="12.75" customHeight="1">
      <c r="A289" s="582"/>
      <c r="B289" s="582"/>
      <c r="C289" s="582"/>
      <c r="D289" s="582"/>
      <c r="E289" s="582"/>
      <c r="F289" s="582"/>
      <c r="G289" s="582"/>
      <c r="H289" s="582"/>
      <c r="I289" s="582"/>
      <c r="J289" s="582"/>
      <c r="K289" s="582"/>
      <c r="L289" s="582"/>
      <c r="M289" s="582"/>
      <c r="N289" s="582"/>
      <c r="O289" s="582"/>
      <c r="P289" s="582"/>
      <c r="Q289" s="582"/>
      <c r="R289" s="582"/>
      <c r="S289" s="582"/>
      <c r="T289" s="582"/>
      <c r="U289" s="582"/>
      <c r="V289" s="582"/>
      <c r="W289" s="582"/>
      <c r="X289" s="582"/>
      <c r="Y289" s="582"/>
      <c r="Z289" s="582"/>
      <c r="AA289" s="582"/>
      <c r="AB289" s="582"/>
      <c r="AC289" s="582"/>
      <c r="AD289" s="582"/>
      <c r="AE289" s="582"/>
      <c r="AF289" s="582"/>
      <c r="AG289" s="582"/>
      <c r="AH289" s="582"/>
      <c r="AI289" s="582"/>
      <c r="AJ289" s="582"/>
      <c r="AK289" s="582"/>
      <c r="AL289" s="582"/>
      <c r="AM289" s="582"/>
      <c r="AN289" s="582"/>
      <c r="AO289" s="582"/>
      <c r="AP289" s="582"/>
      <c r="AQ289" s="582"/>
      <c r="AR289" s="582"/>
      <c r="AS289" s="582"/>
      <c r="AT289" s="582"/>
      <c r="AU289" s="582"/>
      <c r="AV289" s="582"/>
      <c r="AW289" s="582"/>
      <c r="AX289" s="582"/>
      <c r="AY289" s="582"/>
    </row>
    <row r="290" spans="1:51" ht="12.75" customHeight="1">
      <c r="A290" s="582"/>
      <c r="B290" s="582"/>
      <c r="C290" s="582"/>
      <c r="D290" s="582"/>
      <c r="E290" s="582"/>
      <c r="F290" s="582"/>
      <c r="G290" s="582"/>
      <c r="H290" s="582"/>
      <c r="I290" s="582"/>
      <c r="J290" s="582"/>
      <c r="K290" s="582"/>
      <c r="L290" s="582"/>
      <c r="M290" s="582"/>
      <c r="N290" s="582"/>
      <c r="O290" s="582"/>
      <c r="P290" s="582"/>
      <c r="Q290" s="582"/>
      <c r="R290" s="582"/>
      <c r="S290" s="582"/>
      <c r="T290" s="582"/>
      <c r="U290" s="582"/>
      <c r="V290" s="582"/>
      <c r="W290" s="582"/>
      <c r="X290" s="582"/>
      <c r="Y290" s="582"/>
      <c r="Z290" s="582"/>
      <c r="AA290" s="582"/>
      <c r="AB290" s="582"/>
      <c r="AC290" s="582"/>
      <c r="AD290" s="582"/>
      <c r="AE290" s="582"/>
      <c r="AF290" s="582"/>
      <c r="AG290" s="582"/>
      <c r="AH290" s="582"/>
      <c r="AI290" s="582"/>
      <c r="AJ290" s="582"/>
      <c r="AK290" s="582"/>
      <c r="AL290" s="582"/>
      <c r="AM290" s="582"/>
      <c r="AN290" s="582"/>
      <c r="AO290" s="582"/>
      <c r="AP290" s="582"/>
      <c r="AQ290" s="582"/>
      <c r="AR290" s="582"/>
      <c r="AS290" s="582"/>
      <c r="AT290" s="582"/>
      <c r="AU290" s="582"/>
      <c r="AV290" s="582"/>
      <c r="AW290" s="582"/>
      <c r="AX290" s="582"/>
      <c r="AY290" s="582"/>
    </row>
    <row r="291" spans="1:51" ht="12.75" customHeight="1">
      <c r="A291" s="582"/>
      <c r="B291" s="582"/>
      <c r="C291" s="582"/>
      <c r="D291" s="582"/>
      <c r="E291" s="582"/>
      <c r="F291" s="582"/>
      <c r="G291" s="582"/>
      <c r="H291" s="582"/>
      <c r="I291" s="582"/>
      <c r="J291" s="582"/>
      <c r="K291" s="582"/>
      <c r="L291" s="582"/>
      <c r="M291" s="582"/>
      <c r="N291" s="582"/>
      <c r="O291" s="582"/>
      <c r="P291" s="582"/>
      <c r="Q291" s="582"/>
      <c r="R291" s="582"/>
      <c r="S291" s="582"/>
      <c r="T291" s="582"/>
      <c r="U291" s="582"/>
      <c r="V291" s="582"/>
      <c r="W291" s="582"/>
      <c r="X291" s="582"/>
      <c r="Y291" s="582"/>
      <c r="Z291" s="582"/>
      <c r="AA291" s="582"/>
      <c r="AB291" s="582"/>
      <c r="AC291" s="582"/>
      <c r="AD291" s="582"/>
      <c r="AE291" s="582"/>
      <c r="AF291" s="582"/>
      <c r="AG291" s="582"/>
      <c r="AH291" s="582"/>
      <c r="AI291" s="582"/>
      <c r="AJ291" s="582"/>
      <c r="AK291" s="582"/>
      <c r="AL291" s="582"/>
      <c r="AM291" s="582"/>
      <c r="AN291" s="582"/>
      <c r="AO291" s="582"/>
      <c r="AP291" s="582"/>
      <c r="AQ291" s="582"/>
      <c r="AR291" s="582"/>
      <c r="AS291" s="582"/>
      <c r="AT291" s="582"/>
      <c r="AU291" s="582"/>
      <c r="AV291" s="582"/>
      <c r="AW291" s="582"/>
      <c r="AX291" s="582"/>
      <c r="AY291" s="582"/>
    </row>
    <row r="292" spans="1:51" ht="12.75" customHeight="1">
      <c r="A292" s="582"/>
      <c r="B292" s="582"/>
      <c r="C292" s="582"/>
      <c r="D292" s="582"/>
      <c r="E292" s="582"/>
      <c r="F292" s="582"/>
      <c r="G292" s="582"/>
      <c r="H292" s="582"/>
      <c r="I292" s="582"/>
      <c r="J292" s="582"/>
      <c r="K292" s="582"/>
      <c r="L292" s="582"/>
      <c r="M292" s="582"/>
      <c r="N292" s="582"/>
      <c r="O292" s="582"/>
      <c r="P292" s="582"/>
      <c r="Q292" s="582"/>
      <c r="R292" s="582"/>
      <c r="S292" s="582"/>
      <c r="T292" s="582"/>
      <c r="U292" s="582"/>
      <c r="V292" s="582"/>
      <c r="W292" s="582"/>
      <c r="X292" s="582"/>
      <c r="Y292" s="582"/>
      <c r="Z292" s="582"/>
      <c r="AA292" s="582"/>
      <c r="AB292" s="582"/>
      <c r="AC292" s="582"/>
      <c r="AD292" s="582"/>
      <c r="AE292" s="582"/>
      <c r="AF292" s="582"/>
      <c r="AG292" s="582"/>
      <c r="AH292" s="582"/>
      <c r="AI292" s="582"/>
      <c r="AJ292" s="582"/>
      <c r="AK292" s="582"/>
      <c r="AL292" s="582"/>
      <c r="AM292" s="582"/>
      <c r="AN292" s="582"/>
      <c r="AO292" s="582"/>
      <c r="AP292" s="582"/>
      <c r="AQ292" s="582"/>
      <c r="AR292" s="582"/>
      <c r="AS292" s="582"/>
      <c r="AT292" s="582"/>
      <c r="AU292" s="582"/>
      <c r="AV292" s="582"/>
      <c r="AW292" s="582"/>
      <c r="AX292" s="582"/>
      <c r="AY292" s="582"/>
    </row>
    <row r="293" spans="1:51" ht="12.75" customHeight="1">
      <c r="A293" s="582"/>
      <c r="B293" s="582"/>
      <c r="C293" s="582"/>
      <c r="D293" s="582"/>
      <c r="E293" s="582"/>
      <c r="F293" s="582"/>
      <c r="G293" s="582"/>
      <c r="H293" s="582"/>
      <c r="I293" s="582"/>
      <c r="J293" s="582"/>
      <c r="K293" s="582"/>
      <c r="L293" s="582"/>
      <c r="M293" s="582"/>
      <c r="N293" s="582"/>
      <c r="O293" s="582"/>
      <c r="P293" s="582"/>
      <c r="Q293" s="582"/>
      <c r="R293" s="582"/>
      <c r="S293" s="582"/>
      <c r="T293" s="582"/>
      <c r="U293" s="582"/>
      <c r="V293" s="582"/>
      <c r="W293" s="582"/>
      <c r="X293" s="582"/>
      <c r="Y293" s="582"/>
      <c r="Z293" s="582"/>
      <c r="AA293" s="582"/>
      <c r="AB293" s="582"/>
      <c r="AC293" s="582"/>
      <c r="AD293" s="582"/>
      <c r="AE293" s="582"/>
      <c r="AF293" s="582"/>
      <c r="AG293" s="582"/>
      <c r="AH293" s="582"/>
      <c r="AI293" s="582"/>
      <c r="AJ293" s="582"/>
      <c r="AK293" s="582"/>
      <c r="AL293" s="582"/>
      <c r="AM293" s="582"/>
      <c r="AN293" s="582"/>
      <c r="AO293" s="582"/>
      <c r="AP293" s="582"/>
      <c r="AQ293" s="582"/>
      <c r="AR293" s="582"/>
      <c r="AS293" s="582"/>
      <c r="AT293" s="582"/>
      <c r="AU293" s="582"/>
      <c r="AV293" s="582"/>
      <c r="AW293" s="582"/>
      <c r="AX293" s="582"/>
      <c r="AY293" s="582"/>
    </row>
    <row r="294" spans="1:51" ht="12.75" customHeight="1">
      <c r="A294" s="582"/>
      <c r="B294" s="582"/>
      <c r="C294" s="582"/>
      <c r="D294" s="582"/>
      <c r="E294" s="582"/>
      <c r="F294" s="582"/>
      <c r="G294" s="582"/>
      <c r="H294" s="582"/>
      <c r="I294" s="582"/>
      <c r="J294" s="582"/>
      <c r="K294" s="582"/>
      <c r="L294" s="582"/>
      <c r="M294" s="582"/>
      <c r="N294" s="582"/>
      <c r="O294" s="582"/>
      <c r="P294" s="582"/>
      <c r="Q294" s="582"/>
      <c r="R294" s="582"/>
      <c r="S294" s="582"/>
      <c r="T294" s="582"/>
      <c r="U294" s="582"/>
      <c r="V294" s="582"/>
      <c r="W294" s="582"/>
      <c r="X294" s="582"/>
      <c r="Y294" s="582"/>
      <c r="Z294" s="582"/>
      <c r="AA294" s="582"/>
      <c r="AB294" s="582"/>
      <c r="AC294" s="582"/>
      <c r="AD294" s="582"/>
      <c r="AE294" s="582"/>
      <c r="AF294" s="582"/>
      <c r="AG294" s="582"/>
      <c r="AH294" s="582"/>
      <c r="AI294" s="582"/>
      <c r="AJ294" s="582"/>
      <c r="AK294" s="582"/>
      <c r="AL294" s="582"/>
      <c r="AM294" s="582"/>
      <c r="AN294" s="582"/>
      <c r="AO294" s="582"/>
      <c r="AP294" s="582"/>
      <c r="AQ294" s="582"/>
      <c r="AR294" s="582"/>
      <c r="AS294" s="582"/>
      <c r="AT294" s="582"/>
      <c r="AU294" s="582"/>
      <c r="AV294" s="582"/>
      <c r="AW294" s="582"/>
      <c r="AX294" s="582"/>
      <c r="AY294" s="582"/>
    </row>
    <row r="295" spans="1:51" ht="12.75" customHeight="1">
      <c r="A295" s="582"/>
      <c r="B295" s="582"/>
      <c r="C295" s="582"/>
      <c r="D295" s="582"/>
      <c r="E295" s="582"/>
      <c r="F295" s="582"/>
      <c r="G295" s="582"/>
      <c r="H295" s="582"/>
      <c r="I295" s="582"/>
      <c r="J295" s="582"/>
      <c r="K295" s="582"/>
      <c r="L295" s="582"/>
      <c r="M295" s="582"/>
      <c r="N295" s="582"/>
      <c r="O295" s="582"/>
      <c r="P295" s="582"/>
      <c r="Q295" s="582"/>
      <c r="R295" s="582"/>
      <c r="S295" s="582"/>
      <c r="T295" s="582"/>
      <c r="U295" s="582"/>
      <c r="V295" s="582"/>
      <c r="W295" s="582"/>
      <c r="X295" s="582"/>
      <c r="Y295" s="582"/>
      <c r="Z295" s="582"/>
      <c r="AA295" s="582"/>
      <c r="AB295" s="582"/>
      <c r="AC295" s="582"/>
      <c r="AD295" s="582"/>
      <c r="AE295" s="582"/>
      <c r="AF295" s="582"/>
      <c r="AG295" s="582"/>
      <c r="AH295" s="582"/>
      <c r="AI295" s="582"/>
      <c r="AJ295" s="582"/>
      <c r="AK295" s="582"/>
      <c r="AL295" s="582"/>
      <c r="AM295" s="582"/>
      <c r="AN295" s="582"/>
      <c r="AO295" s="582"/>
      <c r="AP295" s="582"/>
      <c r="AQ295" s="582"/>
      <c r="AR295" s="582"/>
      <c r="AS295" s="582"/>
      <c r="AT295" s="582"/>
      <c r="AU295" s="582"/>
      <c r="AV295" s="582"/>
      <c r="AW295" s="582"/>
      <c r="AX295" s="582"/>
      <c r="AY295" s="582"/>
    </row>
    <row r="296" spans="1:51" ht="12.75" customHeight="1">
      <c r="A296" s="582"/>
      <c r="B296" s="582"/>
      <c r="C296" s="582"/>
      <c r="D296" s="582"/>
      <c r="E296" s="582"/>
      <c r="F296" s="582"/>
      <c r="G296" s="582"/>
      <c r="H296" s="582"/>
      <c r="I296" s="582"/>
      <c r="J296" s="582"/>
      <c r="K296" s="582"/>
      <c r="L296" s="582"/>
      <c r="M296" s="582"/>
      <c r="N296" s="582"/>
      <c r="O296" s="582"/>
      <c r="P296" s="582"/>
      <c r="Q296" s="582"/>
      <c r="R296" s="582"/>
      <c r="S296" s="582"/>
      <c r="T296" s="582"/>
      <c r="U296" s="582"/>
      <c r="V296" s="582"/>
      <c r="W296" s="582"/>
      <c r="X296" s="582"/>
      <c r="Y296" s="582"/>
      <c r="Z296" s="582"/>
      <c r="AA296" s="582"/>
      <c r="AB296" s="582"/>
      <c r="AC296" s="582"/>
      <c r="AD296" s="582"/>
      <c r="AE296" s="582"/>
      <c r="AF296" s="582"/>
      <c r="AG296" s="582"/>
      <c r="AH296" s="582"/>
      <c r="AI296" s="582"/>
      <c r="AJ296" s="582"/>
      <c r="AK296" s="582"/>
      <c r="AL296" s="582"/>
      <c r="AM296" s="582"/>
      <c r="AN296" s="582"/>
      <c r="AO296" s="582"/>
      <c r="AP296" s="582"/>
      <c r="AQ296" s="582"/>
      <c r="AR296" s="582"/>
      <c r="AS296" s="582"/>
      <c r="AT296" s="582"/>
      <c r="AU296" s="582"/>
      <c r="AV296" s="582"/>
      <c r="AW296" s="582"/>
      <c r="AX296" s="582"/>
      <c r="AY296" s="582"/>
    </row>
    <row r="297" spans="1:51" ht="12.75" customHeight="1">
      <c r="A297" s="582"/>
      <c r="B297" s="582"/>
      <c r="C297" s="582"/>
      <c r="D297" s="582"/>
      <c r="E297" s="582"/>
      <c r="F297" s="582"/>
      <c r="G297" s="582"/>
      <c r="H297" s="582"/>
      <c r="I297" s="582"/>
      <c r="J297" s="582"/>
      <c r="K297" s="582"/>
      <c r="L297" s="582"/>
      <c r="M297" s="582"/>
      <c r="N297" s="582"/>
      <c r="O297" s="582"/>
      <c r="P297" s="582"/>
      <c r="Q297" s="582"/>
      <c r="R297" s="582"/>
      <c r="S297" s="582"/>
      <c r="T297" s="582"/>
      <c r="U297" s="582"/>
      <c r="V297" s="582"/>
      <c r="W297" s="582"/>
      <c r="X297" s="582"/>
      <c r="Y297" s="582"/>
      <c r="Z297" s="582"/>
      <c r="AA297" s="582"/>
      <c r="AB297" s="582"/>
      <c r="AC297" s="582"/>
      <c r="AD297" s="582"/>
      <c r="AE297" s="582"/>
      <c r="AF297" s="582"/>
      <c r="AG297" s="582"/>
      <c r="AH297" s="582"/>
      <c r="AI297" s="582"/>
      <c r="AJ297" s="582"/>
      <c r="AK297" s="582"/>
      <c r="AL297" s="582"/>
      <c r="AM297" s="582"/>
      <c r="AN297" s="582"/>
      <c r="AO297" s="582"/>
      <c r="AP297" s="582"/>
      <c r="AQ297" s="582"/>
      <c r="AR297" s="582"/>
      <c r="AS297" s="582"/>
      <c r="AT297" s="582"/>
      <c r="AU297" s="582"/>
      <c r="AV297" s="582"/>
      <c r="AW297" s="582"/>
      <c r="AX297" s="582"/>
      <c r="AY297" s="582"/>
    </row>
    <row r="298" spans="1:51" ht="12.75" customHeight="1">
      <c r="A298" s="582"/>
      <c r="B298" s="582"/>
      <c r="C298" s="582"/>
      <c r="D298" s="582"/>
      <c r="E298" s="582"/>
      <c r="F298" s="582"/>
      <c r="G298" s="582"/>
      <c r="H298" s="582"/>
      <c r="I298" s="582"/>
      <c r="J298" s="582"/>
      <c r="K298" s="582"/>
      <c r="L298" s="582"/>
      <c r="M298" s="582"/>
      <c r="N298" s="582"/>
      <c r="O298" s="582"/>
      <c r="P298" s="582"/>
      <c r="Q298" s="582"/>
      <c r="R298" s="582"/>
      <c r="S298" s="582"/>
      <c r="T298" s="582"/>
      <c r="U298" s="582"/>
      <c r="V298" s="582"/>
      <c r="W298" s="582"/>
      <c r="X298" s="582"/>
      <c r="Y298" s="582"/>
      <c r="Z298" s="582"/>
      <c r="AA298" s="582"/>
      <c r="AB298" s="582"/>
      <c r="AC298" s="582"/>
      <c r="AD298" s="582"/>
      <c r="AE298" s="582"/>
      <c r="AF298" s="582"/>
      <c r="AG298" s="582"/>
      <c r="AH298" s="582"/>
      <c r="AI298" s="582"/>
      <c r="AJ298" s="582"/>
      <c r="AK298" s="582"/>
      <c r="AL298" s="582"/>
      <c r="AM298" s="582"/>
      <c r="AN298" s="582"/>
      <c r="AO298" s="582"/>
      <c r="AP298" s="582"/>
      <c r="AQ298" s="582"/>
      <c r="AR298" s="582"/>
      <c r="AS298" s="582"/>
      <c r="AT298" s="582"/>
      <c r="AU298" s="582"/>
      <c r="AV298" s="582"/>
      <c r="AW298" s="582"/>
      <c r="AX298" s="582"/>
      <c r="AY298" s="582"/>
    </row>
    <row r="299" spans="1:51" ht="12.75" customHeight="1">
      <c r="A299" s="582"/>
      <c r="B299" s="582"/>
      <c r="C299" s="582"/>
      <c r="D299" s="582"/>
      <c r="E299" s="582"/>
      <c r="F299" s="582"/>
      <c r="G299" s="582"/>
      <c r="H299" s="582"/>
      <c r="I299" s="582"/>
      <c r="J299" s="582"/>
      <c r="K299" s="582"/>
      <c r="L299" s="582"/>
      <c r="M299" s="582"/>
      <c r="N299" s="582"/>
      <c r="O299" s="582"/>
      <c r="P299" s="582"/>
      <c r="Q299" s="582"/>
      <c r="R299" s="582"/>
      <c r="S299" s="582"/>
      <c r="T299" s="582"/>
      <c r="U299" s="582"/>
      <c r="V299" s="582"/>
      <c r="W299" s="582"/>
      <c r="X299" s="582"/>
      <c r="Y299" s="582"/>
      <c r="Z299" s="582"/>
      <c r="AA299" s="582"/>
      <c r="AB299" s="582"/>
      <c r="AC299" s="582"/>
      <c r="AD299" s="582"/>
      <c r="AE299" s="582"/>
      <c r="AF299" s="582"/>
      <c r="AG299" s="582"/>
      <c r="AH299" s="582"/>
      <c r="AI299" s="582"/>
      <c r="AJ299" s="582"/>
      <c r="AK299" s="582"/>
      <c r="AL299" s="582"/>
      <c r="AM299" s="582"/>
      <c r="AN299" s="582"/>
      <c r="AO299" s="582"/>
      <c r="AP299" s="582"/>
      <c r="AQ299" s="582"/>
      <c r="AR299" s="582"/>
      <c r="AS299" s="582"/>
      <c r="AT299" s="582"/>
      <c r="AU299" s="582"/>
      <c r="AV299" s="582"/>
      <c r="AW299" s="582"/>
      <c r="AX299" s="582"/>
      <c r="AY299" s="582"/>
    </row>
    <row r="300" spans="1:51" ht="12.75" customHeight="1">
      <c r="A300" s="582"/>
      <c r="B300" s="582"/>
      <c r="C300" s="582"/>
      <c r="D300" s="582"/>
      <c r="E300" s="582"/>
      <c r="F300" s="582"/>
      <c r="G300" s="582"/>
      <c r="H300" s="582"/>
      <c r="I300" s="582"/>
      <c r="J300" s="582"/>
      <c r="K300" s="582"/>
      <c r="L300" s="582"/>
      <c r="M300" s="582"/>
      <c r="N300" s="582"/>
      <c r="O300" s="582"/>
      <c r="P300" s="582"/>
      <c r="Q300" s="582"/>
      <c r="R300" s="582"/>
      <c r="S300" s="582"/>
      <c r="T300" s="582"/>
      <c r="U300" s="582"/>
      <c r="V300" s="582"/>
      <c r="W300" s="582"/>
      <c r="X300" s="582"/>
      <c r="Y300" s="582"/>
      <c r="Z300" s="582"/>
      <c r="AA300" s="582"/>
      <c r="AB300" s="582"/>
      <c r="AC300" s="582"/>
      <c r="AD300" s="582"/>
      <c r="AE300" s="582"/>
      <c r="AF300" s="582"/>
      <c r="AG300" s="582"/>
      <c r="AH300" s="582"/>
      <c r="AI300" s="582"/>
      <c r="AJ300" s="582"/>
      <c r="AK300" s="582"/>
      <c r="AL300" s="582"/>
      <c r="AM300" s="582"/>
      <c r="AN300" s="582"/>
      <c r="AO300" s="582"/>
      <c r="AP300" s="582"/>
      <c r="AQ300" s="582"/>
      <c r="AR300" s="582"/>
      <c r="AS300" s="582"/>
      <c r="AT300" s="582"/>
      <c r="AU300" s="582"/>
      <c r="AV300" s="582"/>
      <c r="AW300" s="582"/>
      <c r="AX300" s="582"/>
      <c r="AY300" s="582"/>
    </row>
    <row r="301" spans="1:51" ht="12.75" customHeight="1">
      <c r="A301" s="582"/>
      <c r="B301" s="582"/>
      <c r="C301" s="582"/>
      <c r="D301" s="582"/>
      <c r="E301" s="582"/>
      <c r="F301" s="582"/>
      <c r="G301" s="582"/>
      <c r="H301" s="582"/>
      <c r="I301" s="582"/>
      <c r="J301" s="582"/>
      <c r="K301" s="582"/>
      <c r="L301" s="582"/>
      <c r="M301" s="582"/>
      <c r="N301" s="582"/>
      <c r="O301" s="582"/>
      <c r="P301" s="582"/>
      <c r="Q301" s="582"/>
      <c r="R301" s="582"/>
      <c r="S301" s="582"/>
      <c r="T301" s="582"/>
      <c r="U301" s="582"/>
      <c r="V301" s="582"/>
      <c r="W301" s="582"/>
      <c r="X301" s="582"/>
      <c r="Y301" s="582"/>
      <c r="Z301" s="582"/>
      <c r="AA301" s="582"/>
      <c r="AB301" s="582"/>
      <c r="AC301" s="582"/>
      <c r="AD301" s="582"/>
      <c r="AE301" s="582"/>
      <c r="AF301" s="582"/>
      <c r="AG301" s="582"/>
      <c r="AH301" s="582"/>
      <c r="AI301" s="582"/>
      <c r="AJ301" s="582"/>
      <c r="AK301" s="582"/>
      <c r="AL301" s="582"/>
      <c r="AM301" s="582"/>
      <c r="AN301" s="582"/>
      <c r="AO301" s="582"/>
      <c r="AP301" s="582"/>
      <c r="AQ301" s="582"/>
      <c r="AR301" s="582"/>
      <c r="AS301" s="582"/>
      <c r="AT301" s="582"/>
      <c r="AU301" s="582"/>
      <c r="AV301" s="582"/>
      <c r="AW301" s="582"/>
      <c r="AX301" s="582"/>
      <c r="AY301" s="582"/>
    </row>
    <row r="302" spans="1:51" ht="12.75" customHeight="1">
      <c r="A302" s="582"/>
      <c r="B302" s="582"/>
      <c r="C302" s="582"/>
      <c r="D302" s="582"/>
      <c r="E302" s="582"/>
      <c r="F302" s="582"/>
      <c r="G302" s="582"/>
      <c r="H302" s="582"/>
      <c r="I302" s="582"/>
      <c r="J302" s="582"/>
      <c r="K302" s="582"/>
      <c r="L302" s="582"/>
      <c r="M302" s="582"/>
      <c r="N302" s="582"/>
      <c r="O302" s="582"/>
      <c r="P302" s="582"/>
      <c r="Q302" s="582"/>
      <c r="R302" s="582"/>
      <c r="S302" s="582"/>
      <c r="T302" s="582"/>
      <c r="U302" s="582"/>
      <c r="V302" s="582"/>
      <c r="W302" s="582"/>
      <c r="X302" s="582"/>
      <c r="Y302" s="582"/>
      <c r="Z302" s="582"/>
      <c r="AA302" s="582"/>
      <c r="AB302" s="582"/>
      <c r="AC302" s="582"/>
      <c r="AD302" s="582"/>
      <c r="AE302" s="582"/>
      <c r="AF302" s="582"/>
      <c r="AG302" s="582"/>
      <c r="AH302" s="582"/>
      <c r="AI302" s="582"/>
      <c r="AJ302" s="582"/>
      <c r="AK302" s="582"/>
      <c r="AL302" s="582"/>
      <c r="AM302" s="582"/>
      <c r="AN302" s="582"/>
      <c r="AO302" s="582"/>
      <c r="AP302" s="582"/>
      <c r="AQ302" s="582"/>
      <c r="AR302" s="582"/>
      <c r="AS302" s="582"/>
      <c r="AT302" s="582"/>
      <c r="AU302" s="582"/>
      <c r="AV302" s="582"/>
      <c r="AW302" s="582"/>
      <c r="AX302" s="582"/>
      <c r="AY302" s="582"/>
    </row>
    <row r="303" spans="1:51" ht="12.75" customHeight="1">
      <c r="A303" s="582"/>
      <c r="B303" s="582"/>
      <c r="C303" s="582"/>
      <c r="D303" s="582"/>
      <c r="E303" s="582"/>
      <c r="F303" s="582"/>
      <c r="G303" s="582"/>
      <c r="H303" s="582"/>
      <c r="I303" s="582"/>
      <c r="J303" s="582"/>
      <c r="K303" s="582"/>
      <c r="L303" s="582"/>
      <c r="M303" s="582"/>
      <c r="N303" s="582"/>
      <c r="O303" s="582"/>
      <c r="P303" s="582"/>
      <c r="Q303" s="582"/>
      <c r="R303" s="582"/>
      <c r="S303" s="582"/>
      <c r="T303" s="582"/>
      <c r="U303" s="582"/>
      <c r="V303" s="582"/>
      <c r="W303" s="582"/>
      <c r="X303" s="582"/>
      <c r="Y303" s="582"/>
      <c r="Z303" s="582"/>
      <c r="AA303" s="582"/>
      <c r="AB303" s="582"/>
      <c r="AC303" s="582"/>
      <c r="AD303" s="582"/>
      <c r="AE303" s="582"/>
      <c r="AF303" s="582"/>
      <c r="AG303" s="582"/>
      <c r="AH303" s="582"/>
      <c r="AI303" s="582"/>
      <c r="AJ303" s="582"/>
      <c r="AK303" s="582"/>
      <c r="AL303" s="582"/>
      <c r="AM303" s="582"/>
      <c r="AN303" s="582"/>
      <c r="AO303" s="582"/>
      <c r="AP303" s="582"/>
      <c r="AQ303" s="582"/>
      <c r="AR303" s="582"/>
      <c r="AS303" s="582"/>
      <c r="AT303" s="582"/>
      <c r="AU303" s="582"/>
      <c r="AV303" s="582"/>
      <c r="AW303" s="582"/>
      <c r="AX303" s="582"/>
      <c r="AY303" s="582"/>
    </row>
    <row r="304" spans="1:51" ht="12.75" customHeight="1">
      <c r="A304" s="582"/>
      <c r="B304" s="582"/>
      <c r="C304" s="582"/>
      <c r="D304" s="582"/>
      <c r="E304" s="582"/>
      <c r="F304" s="582"/>
      <c r="G304" s="582"/>
      <c r="H304" s="582"/>
      <c r="I304" s="582"/>
      <c r="J304" s="582"/>
      <c r="K304" s="582"/>
      <c r="L304" s="582"/>
      <c r="M304" s="582"/>
      <c r="N304" s="582"/>
      <c r="O304" s="582"/>
      <c r="P304" s="582"/>
      <c r="Q304" s="582"/>
      <c r="R304" s="582"/>
      <c r="S304" s="582"/>
      <c r="T304" s="582"/>
      <c r="U304" s="582"/>
      <c r="V304" s="582"/>
      <c r="W304" s="582"/>
      <c r="X304" s="582"/>
      <c r="Y304" s="582"/>
      <c r="Z304" s="582"/>
      <c r="AA304" s="582"/>
      <c r="AB304" s="582"/>
      <c r="AC304" s="582"/>
      <c r="AD304" s="582"/>
      <c r="AE304" s="582"/>
      <c r="AF304" s="582"/>
      <c r="AG304" s="582"/>
      <c r="AH304" s="582"/>
      <c r="AI304" s="582"/>
      <c r="AJ304" s="582"/>
      <c r="AK304" s="582"/>
      <c r="AL304" s="582"/>
      <c r="AM304" s="582"/>
      <c r="AN304" s="582"/>
      <c r="AO304" s="582"/>
      <c r="AP304" s="582"/>
      <c r="AQ304" s="582"/>
      <c r="AR304" s="582"/>
      <c r="AS304" s="582"/>
      <c r="AT304" s="582"/>
      <c r="AU304" s="582"/>
      <c r="AV304" s="582"/>
      <c r="AW304" s="582"/>
      <c r="AX304" s="582"/>
      <c r="AY304" s="582"/>
    </row>
    <row r="305" spans="1:51" ht="12.75" customHeight="1">
      <c r="A305" s="582"/>
      <c r="B305" s="582"/>
      <c r="C305" s="582"/>
      <c r="D305" s="582"/>
      <c r="E305" s="582"/>
      <c r="F305" s="582"/>
      <c r="G305" s="582"/>
      <c r="H305" s="582"/>
      <c r="I305" s="582"/>
      <c r="J305" s="582"/>
      <c r="K305" s="582"/>
      <c r="L305" s="582"/>
      <c r="M305" s="582"/>
      <c r="N305" s="582"/>
      <c r="O305" s="582"/>
      <c r="P305" s="582"/>
      <c r="Q305" s="582"/>
      <c r="R305" s="582"/>
      <c r="S305" s="582"/>
      <c r="T305" s="582"/>
      <c r="U305" s="582"/>
      <c r="V305" s="582"/>
      <c r="W305" s="582"/>
      <c r="X305" s="582"/>
      <c r="Y305" s="582"/>
      <c r="Z305" s="582"/>
      <c r="AA305" s="582"/>
      <c r="AB305" s="582"/>
      <c r="AC305" s="582"/>
      <c r="AD305" s="582"/>
      <c r="AE305" s="582"/>
      <c r="AF305" s="582"/>
      <c r="AG305" s="582"/>
      <c r="AH305" s="582"/>
      <c r="AI305" s="582"/>
      <c r="AJ305" s="582"/>
      <c r="AK305" s="582"/>
      <c r="AL305" s="582"/>
      <c r="AM305" s="582"/>
      <c r="AN305" s="582"/>
      <c r="AO305" s="582"/>
      <c r="AP305" s="582"/>
      <c r="AQ305" s="582"/>
      <c r="AR305" s="582"/>
      <c r="AS305" s="582"/>
      <c r="AT305" s="582"/>
      <c r="AU305" s="582"/>
      <c r="AV305" s="582"/>
      <c r="AW305" s="582"/>
      <c r="AX305" s="582"/>
      <c r="AY305" s="582"/>
    </row>
    <row r="306" spans="1:51" ht="12.75" customHeight="1">
      <c r="A306" s="582"/>
      <c r="B306" s="582"/>
      <c r="C306" s="582"/>
      <c r="D306" s="582"/>
      <c r="E306" s="582"/>
      <c r="F306" s="582"/>
      <c r="G306" s="582"/>
      <c r="H306" s="582"/>
      <c r="I306" s="582"/>
      <c r="J306" s="582"/>
      <c r="K306" s="582"/>
      <c r="L306" s="582"/>
      <c r="M306" s="582"/>
      <c r="N306" s="582"/>
      <c r="O306" s="582"/>
      <c r="P306" s="582"/>
      <c r="Q306" s="582"/>
      <c r="R306" s="582"/>
      <c r="S306" s="582"/>
      <c r="T306" s="582"/>
      <c r="U306" s="582"/>
      <c r="V306" s="582"/>
      <c r="W306" s="582"/>
      <c r="X306" s="582"/>
      <c r="Y306" s="582"/>
      <c r="Z306" s="582"/>
      <c r="AA306" s="582"/>
      <c r="AB306" s="582"/>
      <c r="AC306" s="582"/>
      <c r="AD306" s="582"/>
      <c r="AE306" s="582"/>
      <c r="AF306" s="582"/>
      <c r="AG306" s="582"/>
      <c r="AH306" s="582"/>
      <c r="AI306" s="582"/>
      <c r="AJ306" s="582"/>
      <c r="AK306" s="582"/>
      <c r="AL306" s="582"/>
      <c r="AM306" s="582"/>
      <c r="AN306" s="582"/>
      <c r="AO306" s="582"/>
      <c r="AP306" s="582"/>
      <c r="AQ306" s="582"/>
      <c r="AR306" s="582"/>
      <c r="AS306" s="582"/>
      <c r="AT306" s="582"/>
      <c r="AU306" s="582"/>
      <c r="AV306" s="582"/>
      <c r="AW306" s="582"/>
      <c r="AX306" s="582"/>
      <c r="AY306" s="582"/>
    </row>
    <row r="307" spans="1:51" ht="12.75" customHeight="1">
      <c r="A307" s="582"/>
      <c r="B307" s="582"/>
      <c r="C307" s="582"/>
      <c r="D307" s="582"/>
      <c r="E307" s="582"/>
      <c r="F307" s="582"/>
      <c r="G307" s="582"/>
      <c r="H307" s="582"/>
      <c r="I307" s="582"/>
      <c r="J307" s="582"/>
      <c r="K307" s="582"/>
      <c r="L307" s="582"/>
      <c r="M307" s="582"/>
      <c r="N307" s="582"/>
      <c r="O307" s="582"/>
      <c r="P307" s="582"/>
      <c r="Q307" s="582"/>
      <c r="R307" s="582"/>
      <c r="S307" s="582"/>
      <c r="T307" s="582"/>
      <c r="U307" s="582"/>
      <c r="V307" s="582"/>
      <c r="W307" s="582"/>
      <c r="X307" s="582"/>
      <c r="Y307" s="582"/>
      <c r="Z307" s="582"/>
      <c r="AA307" s="582"/>
      <c r="AB307" s="582"/>
      <c r="AC307" s="582"/>
      <c r="AD307" s="582"/>
      <c r="AE307" s="582"/>
      <c r="AF307" s="582"/>
      <c r="AG307" s="582"/>
      <c r="AH307" s="582"/>
      <c r="AI307" s="582"/>
      <c r="AJ307" s="582"/>
      <c r="AK307" s="582"/>
      <c r="AL307" s="582"/>
      <c r="AM307" s="582"/>
      <c r="AN307" s="582"/>
      <c r="AO307" s="582"/>
      <c r="AP307" s="582"/>
      <c r="AQ307" s="582"/>
      <c r="AR307" s="582"/>
      <c r="AS307" s="582"/>
      <c r="AT307" s="582"/>
      <c r="AU307" s="582"/>
      <c r="AV307" s="582"/>
      <c r="AW307" s="582"/>
      <c r="AX307" s="582"/>
      <c r="AY307" s="582"/>
    </row>
    <row r="308" spans="1:51" ht="12.75" customHeight="1">
      <c r="A308" s="582"/>
      <c r="B308" s="582"/>
      <c r="C308" s="582"/>
      <c r="D308" s="582"/>
      <c r="E308" s="582"/>
      <c r="F308" s="582"/>
      <c r="G308" s="582"/>
      <c r="H308" s="582"/>
      <c r="I308" s="582"/>
      <c r="J308" s="582"/>
      <c r="K308" s="582"/>
      <c r="L308" s="582"/>
      <c r="M308" s="582"/>
      <c r="N308" s="582"/>
      <c r="O308" s="582"/>
      <c r="P308" s="582"/>
      <c r="Q308" s="582"/>
      <c r="R308" s="582"/>
      <c r="S308" s="582"/>
      <c r="T308" s="582"/>
      <c r="U308" s="582"/>
      <c r="V308" s="582"/>
      <c r="W308" s="582"/>
      <c r="X308" s="582"/>
      <c r="Y308" s="582"/>
      <c r="Z308" s="582"/>
      <c r="AA308" s="582"/>
      <c r="AB308" s="582"/>
      <c r="AC308" s="582"/>
      <c r="AD308" s="582"/>
      <c r="AE308" s="582"/>
      <c r="AF308" s="582"/>
      <c r="AG308" s="582"/>
      <c r="AH308" s="582"/>
      <c r="AI308" s="582"/>
      <c r="AJ308" s="582"/>
      <c r="AK308" s="582"/>
      <c r="AL308" s="582"/>
      <c r="AM308" s="582"/>
      <c r="AN308" s="582"/>
      <c r="AO308" s="582"/>
      <c r="AP308" s="582"/>
      <c r="AQ308" s="582"/>
      <c r="AR308" s="582"/>
      <c r="AS308" s="582"/>
      <c r="AT308" s="582"/>
      <c r="AU308" s="582"/>
      <c r="AV308" s="582"/>
      <c r="AW308" s="582"/>
      <c r="AX308" s="582"/>
      <c r="AY308" s="582"/>
    </row>
    <row r="309" spans="1:51" ht="12.75" customHeight="1">
      <c r="A309" s="582"/>
      <c r="B309" s="582"/>
      <c r="C309" s="582"/>
      <c r="D309" s="582"/>
      <c r="E309" s="582"/>
      <c r="F309" s="582"/>
      <c r="G309" s="582"/>
      <c r="H309" s="582"/>
      <c r="I309" s="582"/>
      <c r="J309" s="582"/>
      <c r="K309" s="582"/>
      <c r="L309" s="582"/>
      <c r="M309" s="582"/>
      <c r="N309" s="582"/>
      <c r="O309" s="582"/>
      <c r="P309" s="582"/>
      <c r="Q309" s="582"/>
      <c r="R309" s="582"/>
      <c r="S309" s="582"/>
      <c r="T309" s="582"/>
      <c r="U309" s="582"/>
      <c r="V309" s="582"/>
      <c r="W309" s="582"/>
      <c r="X309" s="582"/>
      <c r="Y309" s="582"/>
      <c r="Z309" s="582"/>
      <c r="AA309" s="582"/>
      <c r="AB309" s="582"/>
      <c r="AC309" s="582"/>
      <c r="AD309" s="582"/>
      <c r="AE309" s="582"/>
      <c r="AF309" s="582"/>
      <c r="AG309" s="582"/>
      <c r="AH309" s="582"/>
      <c r="AI309" s="582"/>
      <c r="AJ309" s="582"/>
      <c r="AK309" s="582"/>
      <c r="AL309" s="582"/>
      <c r="AM309" s="582"/>
      <c r="AN309" s="582"/>
      <c r="AO309" s="582"/>
      <c r="AP309" s="582"/>
      <c r="AQ309" s="582"/>
      <c r="AR309" s="582"/>
      <c r="AS309" s="582"/>
      <c r="AT309" s="582"/>
      <c r="AU309" s="582"/>
      <c r="AV309" s="582"/>
      <c r="AW309" s="582"/>
      <c r="AX309" s="582"/>
      <c r="AY309" s="582"/>
    </row>
    <row r="310" spans="1:51" ht="12.75" customHeight="1">
      <c r="A310" s="582"/>
      <c r="B310" s="582"/>
      <c r="C310" s="582"/>
      <c r="D310" s="582"/>
      <c r="E310" s="582"/>
      <c r="F310" s="582"/>
      <c r="G310" s="582"/>
      <c r="H310" s="582"/>
      <c r="I310" s="582"/>
      <c r="J310" s="582"/>
      <c r="K310" s="582"/>
      <c r="L310" s="582"/>
      <c r="M310" s="582"/>
      <c r="N310" s="582"/>
      <c r="O310" s="582"/>
      <c r="P310" s="582"/>
      <c r="Q310" s="582"/>
      <c r="R310" s="582"/>
      <c r="S310" s="582"/>
      <c r="T310" s="582"/>
      <c r="U310" s="582"/>
      <c r="V310" s="582"/>
      <c r="W310" s="582"/>
      <c r="X310" s="582"/>
      <c r="Y310" s="582"/>
      <c r="Z310" s="582"/>
      <c r="AA310" s="582"/>
      <c r="AB310" s="582"/>
      <c r="AC310" s="582"/>
      <c r="AD310" s="582"/>
      <c r="AE310" s="582"/>
      <c r="AF310" s="582"/>
      <c r="AG310" s="582"/>
      <c r="AH310" s="582"/>
      <c r="AI310" s="582"/>
      <c r="AJ310" s="582"/>
      <c r="AK310" s="582"/>
      <c r="AL310" s="582"/>
      <c r="AM310" s="582"/>
      <c r="AN310" s="582"/>
      <c r="AO310" s="582"/>
      <c r="AP310" s="582"/>
      <c r="AQ310" s="582"/>
      <c r="AR310" s="582"/>
      <c r="AS310" s="582"/>
      <c r="AT310" s="582"/>
      <c r="AU310" s="582"/>
      <c r="AV310" s="582"/>
      <c r="AW310" s="582"/>
      <c r="AX310" s="582"/>
      <c r="AY310" s="582"/>
    </row>
    <row r="311" spans="1:51" ht="12.75" customHeight="1">
      <c r="A311" s="582"/>
      <c r="B311" s="582"/>
      <c r="C311" s="582"/>
      <c r="D311" s="582"/>
      <c r="E311" s="582"/>
      <c r="F311" s="582"/>
      <c r="G311" s="582"/>
      <c r="H311" s="582"/>
      <c r="I311" s="582"/>
      <c r="J311" s="582"/>
      <c r="K311" s="582"/>
      <c r="L311" s="582"/>
      <c r="M311" s="582"/>
      <c r="N311" s="582"/>
      <c r="O311" s="582"/>
      <c r="P311" s="582"/>
      <c r="Q311" s="582"/>
      <c r="R311" s="582"/>
      <c r="S311" s="582"/>
      <c r="T311" s="582"/>
      <c r="U311" s="582"/>
      <c r="V311" s="582"/>
      <c r="W311" s="582"/>
      <c r="X311" s="582"/>
      <c r="Y311" s="582"/>
      <c r="Z311" s="582"/>
      <c r="AA311" s="582"/>
      <c r="AB311" s="582"/>
      <c r="AC311" s="582"/>
      <c r="AD311" s="582"/>
      <c r="AE311" s="582"/>
      <c r="AF311" s="582"/>
      <c r="AG311" s="582"/>
      <c r="AH311" s="582"/>
      <c r="AI311" s="582"/>
      <c r="AJ311" s="582"/>
      <c r="AK311" s="582"/>
      <c r="AL311" s="582"/>
      <c r="AM311" s="582"/>
      <c r="AN311" s="582"/>
      <c r="AO311" s="582"/>
      <c r="AP311" s="582"/>
      <c r="AQ311" s="582"/>
      <c r="AR311" s="582"/>
      <c r="AS311" s="582"/>
      <c r="AT311" s="582"/>
      <c r="AU311" s="582"/>
      <c r="AV311" s="582"/>
      <c r="AW311" s="582"/>
      <c r="AX311" s="582"/>
      <c r="AY311" s="582"/>
    </row>
    <row r="312" spans="1:51" ht="12.75" customHeight="1">
      <c r="A312" s="582"/>
      <c r="B312" s="582"/>
      <c r="C312" s="582"/>
      <c r="D312" s="582"/>
      <c r="E312" s="582"/>
      <c r="F312" s="582"/>
      <c r="G312" s="582"/>
      <c r="H312" s="582"/>
      <c r="I312" s="582"/>
      <c r="J312" s="582"/>
      <c r="K312" s="582"/>
      <c r="L312" s="582"/>
      <c r="M312" s="582"/>
      <c r="N312" s="582"/>
      <c r="O312" s="582"/>
      <c r="P312" s="582"/>
      <c r="Q312" s="582"/>
      <c r="R312" s="582"/>
      <c r="S312" s="582"/>
      <c r="T312" s="582"/>
      <c r="U312" s="582"/>
      <c r="V312" s="582"/>
      <c r="W312" s="582"/>
      <c r="X312" s="582"/>
      <c r="Y312" s="582"/>
      <c r="Z312" s="582"/>
      <c r="AA312" s="582"/>
      <c r="AB312" s="582"/>
      <c r="AC312" s="582"/>
      <c r="AD312" s="582"/>
      <c r="AE312" s="582"/>
      <c r="AF312" s="582"/>
      <c r="AG312" s="582"/>
      <c r="AH312" s="582"/>
      <c r="AI312" s="582"/>
      <c r="AJ312" s="582"/>
      <c r="AK312" s="582"/>
      <c r="AL312" s="582"/>
      <c r="AM312" s="582"/>
      <c r="AN312" s="582"/>
      <c r="AO312" s="582"/>
      <c r="AP312" s="582"/>
      <c r="AQ312" s="582"/>
      <c r="AR312" s="582"/>
      <c r="AS312" s="582"/>
      <c r="AT312" s="582"/>
      <c r="AU312" s="582"/>
      <c r="AV312" s="582"/>
      <c r="AW312" s="582"/>
      <c r="AX312" s="582"/>
      <c r="AY312" s="582"/>
    </row>
    <row r="313" spans="1:51" ht="12.75" customHeight="1">
      <c r="A313" s="582"/>
      <c r="B313" s="582"/>
      <c r="C313" s="582"/>
      <c r="D313" s="582"/>
      <c r="E313" s="582"/>
      <c r="F313" s="582"/>
      <c r="G313" s="582"/>
      <c r="H313" s="582"/>
      <c r="I313" s="582"/>
      <c r="J313" s="582"/>
      <c r="K313" s="582"/>
      <c r="L313" s="582"/>
      <c r="M313" s="582"/>
      <c r="N313" s="582"/>
      <c r="O313" s="582"/>
      <c r="P313" s="582"/>
      <c r="Q313" s="582"/>
      <c r="R313" s="582"/>
      <c r="S313" s="582"/>
      <c r="T313" s="582"/>
      <c r="U313" s="582"/>
      <c r="V313" s="582"/>
      <c r="W313" s="582"/>
      <c r="X313" s="582"/>
      <c r="Y313" s="582"/>
      <c r="Z313" s="582"/>
      <c r="AA313" s="582"/>
      <c r="AB313" s="582"/>
      <c r="AC313" s="582"/>
      <c r="AD313" s="582"/>
      <c r="AE313" s="582"/>
      <c r="AF313" s="582"/>
      <c r="AG313" s="582"/>
      <c r="AH313" s="582"/>
      <c r="AI313" s="582"/>
      <c r="AJ313" s="582"/>
      <c r="AK313" s="582"/>
      <c r="AL313" s="582"/>
      <c r="AM313" s="582"/>
      <c r="AN313" s="582"/>
      <c r="AO313" s="582"/>
      <c r="AP313" s="582"/>
      <c r="AQ313" s="582"/>
      <c r="AR313" s="582"/>
      <c r="AS313" s="582"/>
      <c r="AT313" s="582"/>
      <c r="AU313" s="582"/>
      <c r="AV313" s="582"/>
      <c r="AW313" s="582"/>
      <c r="AX313" s="582"/>
      <c r="AY313" s="582"/>
    </row>
    <row r="314" spans="1:51" ht="12.75" customHeight="1">
      <c r="A314" s="582"/>
      <c r="B314" s="582"/>
      <c r="C314" s="582"/>
      <c r="D314" s="582"/>
      <c r="E314" s="582"/>
      <c r="F314" s="582"/>
      <c r="G314" s="582"/>
      <c r="H314" s="582"/>
      <c r="I314" s="582"/>
      <c r="J314" s="582"/>
      <c r="K314" s="582"/>
      <c r="L314" s="582"/>
      <c r="M314" s="582"/>
      <c r="N314" s="582"/>
      <c r="O314" s="582"/>
      <c r="P314" s="582"/>
      <c r="Q314" s="582"/>
      <c r="R314" s="582"/>
      <c r="S314" s="582"/>
      <c r="T314" s="582"/>
      <c r="U314" s="582"/>
      <c r="V314" s="582"/>
      <c r="W314" s="582"/>
      <c r="X314" s="582"/>
      <c r="Y314" s="582"/>
      <c r="Z314" s="582"/>
      <c r="AA314" s="582"/>
      <c r="AB314" s="582"/>
      <c r="AC314" s="582"/>
      <c r="AD314" s="582"/>
      <c r="AE314" s="582"/>
      <c r="AF314" s="582"/>
      <c r="AG314" s="582"/>
      <c r="AH314" s="582"/>
      <c r="AI314" s="582"/>
      <c r="AJ314" s="582"/>
      <c r="AK314" s="582"/>
      <c r="AL314" s="582"/>
      <c r="AM314" s="582"/>
      <c r="AN314" s="582"/>
      <c r="AO314" s="582"/>
      <c r="AP314" s="582"/>
      <c r="AQ314" s="582"/>
      <c r="AR314" s="582"/>
      <c r="AS314" s="582"/>
      <c r="AT314" s="582"/>
      <c r="AU314" s="582"/>
      <c r="AV314" s="582"/>
      <c r="AW314" s="582"/>
      <c r="AX314" s="582"/>
      <c r="AY314" s="582"/>
    </row>
    <row r="315" spans="1:51" ht="12.75" customHeight="1">
      <c r="A315" s="582"/>
      <c r="B315" s="582"/>
      <c r="C315" s="582"/>
      <c r="D315" s="582"/>
      <c r="E315" s="582"/>
      <c r="F315" s="582"/>
      <c r="G315" s="582"/>
      <c r="H315" s="582"/>
      <c r="I315" s="582"/>
      <c r="J315" s="582"/>
      <c r="K315" s="582"/>
      <c r="L315" s="582"/>
      <c r="M315" s="582"/>
      <c r="N315" s="582"/>
      <c r="O315" s="582"/>
      <c r="P315" s="582"/>
      <c r="Q315" s="582"/>
      <c r="R315" s="582"/>
      <c r="S315" s="582"/>
      <c r="T315" s="582"/>
      <c r="U315" s="582"/>
      <c r="V315" s="582"/>
      <c r="W315" s="582"/>
      <c r="X315" s="582"/>
      <c r="Y315" s="582"/>
      <c r="Z315" s="582"/>
      <c r="AA315" s="582"/>
      <c r="AB315" s="582"/>
      <c r="AC315" s="582"/>
      <c r="AD315" s="582"/>
      <c r="AE315" s="582"/>
      <c r="AF315" s="582"/>
      <c r="AG315" s="582"/>
      <c r="AH315" s="582"/>
      <c r="AI315" s="582"/>
      <c r="AJ315" s="582"/>
      <c r="AK315" s="582"/>
      <c r="AL315" s="582"/>
      <c r="AM315" s="582"/>
      <c r="AN315" s="582"/>
      <c r="AO315" s="582"/>
      <c r="AP315" s="582"/>
      <c r="AQ315" s="582"/>
      <c r="AR315" s="582"/>
      <c r="AS315" s="582"/>
      <c r="AT315" s="582"/>
      <c r="AU315" s="582"/>
      <c r="AV315" s="582"/>
      <c r="AW315" s="582"/>
      <c r="AX315" s="582"/>
      <c r="AY315" s="582"/>
    </row>
    <row r="316" spans="1:51" ht="12.75" customHeight="1">
      <c r="A316" s="582"/>
      <c r="B316" s="582"/>
      <c r="C316" s="582"/>
      <c r="D316" s="582"/>
      <c r="E316" s="582"/>
      <c r="F316" s="582"/>
      <c r="G316" s="582"/>
      <c r="H316" s="582"/>
      <c r="I316" s="582"/>
      <c r="J316" s="582"/>
      <c r="K316" s="582"/>
      <c r="L316" s="582"/>
      <c r="M316" s="582"/>
      <c r="N316" s="582"/>
      <c r="O316" s="582"/>
      <c r="P316" s="582"/>
      <c r="Q316" s="582"/>
      <c r="R316" s="582"/>
      <c r="S316" s="582"/>
      <c r="T316" s="582"/>
      <c r="U316" s="582"/>
      <c r="V316" s="582"/>
      <c r="W316" s="582"/>
      <c r="X316" s="582"/>
      <c r="Y316" s="582"/>
      <c r="Z316" s="582"/>
      <c r="AA316" s="582"/>
      <c r="AB316" s="582"/>
      <c r="AC316" s="582"/>
      <c r="AD316" s="582"/>
      <c r="AE316" s="582"/>
      <c r="AF316" s="582"/>
      <c r="AG316" s="582"/>
      <c r="AH316" s="582"/>
      <c r="AI316" s="582"/>
      <c r="AJ316" s="582"/>
      <c r="AK316" s="582"/>
      <c r="AL316" s="582"/>
      <c r="AM316" s="582"/>
      <c r="AN316" s="582"/>
      <c r="AO316" s="582"/>
      <c r="AP316" s="582"/>
      <c r="AQ316" s="582"/>
      <c r="AR316" s="582"/>
      <c r="AS316" s="582"/>
      <c r="AT316" s="582"/>
      <c r="AU316" s="582"/>
      <c r="AV316" s="582"/>
      <c r="AW316" s="582"/>
      <c r="AX316" s="582"/>
      <c r="AY316" s="582"/>
    </row>
    <row r="317" spans="1:51" ht="12.75" customHeight="1">
      <c r="A317" s="582"/>
      <c r="B317" s="582"/>
      <c r="C317" s="582"/>
      <c r="D317" s="582"/>
      <c r="E317" s="582"/>
      <c r="F317" s="582"/>
      <c r="G317" s="582"/>
      <c r="H317" s="582"/>
      <c r="I317" s="582"/>
      <c r="J317" s="582"/>
      <c r="K317" s="582"/>
      <c r="L317" s="582"/>
      <c r="M317" s="582"/>
      <c r="N317" s="582"/>
      <c r="O317" s="582"/>
      <c r="P317" s="582"/>
      <c r="Q317" s="582"/>
      <c r="R317" s="582"/>
      <c r="S317" s="582"/>
      <c r="T317" s="582"/>
      <c r="U317" s="582"/>
      <c r="V317" s="582"/>
      <c r="W317" s="582"/>
      <c r="X317" s="582"/>
      <c r="Y317" s="582"/>
      <c r="Z317" s="582"/>
      <c r="AA317" s="582"/>
      <c r="AB317" s="582"/>
      <c r="AC317" s="582"/>
      <c r="AD317" s="582"/>
      <c r="AE317" s="582"/>
      <c r="AF317" s="582"/>
      <c r="AG317" s="582"/>
      <c r="AH317" s="582"/>
      <c r="AI317" s="582"/>
      <c r="AJ317" s="582"/>
      <c r="AK317" s="582"/>
      <c r="AL317" s="582"/>
      <c r="AM317" s="582"/>
      <c r="AN317" s="582"/>
      <c r="AO317" s="582"/>
      <c r="AP317" s="582"/>
      <c r="AQ317" s="582"/>
      <c r="AR317" s="582"/>
      <c r="AS317" s="582"/>
      <c r="AT317" s="582"/>
      <c r="AU317" s="582"/>
      <c r="AV317" s="582"/>
      <c r="AW317" s="582"/>
      <c r="AX317" s="582"/>
      <c r="AY317" s="582"/>
    </row>
    <row r="318" spans="1:51" ht="12.75" customHeight="1">
      <c r="A318" s="582"/>
      <c r="B318" s="582"/>
      <c r="C318" s="582"/>
      <c r="D318" s="582"/>
      <c r="E318" s="582"/>
      <c r="F318" s="582"/>
      <c r="G318" s="582"/>
      <c r="H318" s="582"/>
      <c r="I318" s="582"/>
      <c r="J318" s="582"/>
      <c r="K318" s="582"/>
      <c r="L318" s="582"/>
      <c r="M318" s="582"/>
      <c r="N318" s="582"/>
      <c r="O318" s="582"/>
      <c r="P318" s="582"/>
      <c r="Q318" s="582"/>
      <c r="R318" s="582"/>
      <c r="S318" s="582"/>
      <c r="T318" s="582"/>
      <c r="U318" s="582"/>
      <c r="V318" s="582"/>
      <c r="W318" s="582"/>
      <c r="X318" s="582"/>
      <c r="Y318" s="582"/>
      <c r="Z318" s="582"/>
      <c r="AA318" s="582"/>
      <c r="AB318" s="582"/>
      <c r="AC318" s="582"/>
      <c r="AD318" s="582"/>
      <c r="AE318" s="582"/>
      <c r="AF318" s="582"/>
      <c r="AG318" s="582"/>
      <c r="AH318" s="582"/>
      <c r="AI318" s="582"/>
      <c r="AJ318" s="582"/>
      <c r="AK318" s="582"/>
      <c r="AL318" s="582"/>
      <c r="AM318" s="582"/>
      <c r="AN318" s="582"/>
      <c r="AO318" s="582"/>
      <c r="AP318" s="582"/>
      <c r="AQ318" s="582"/>
      <c r="AR318" s="582"/>
      <c r="AS318" s="582"/>
      <c r="AT318" s="582"/>
      <c r="AU318" s="582"/>
      <c r="AV318" s="582"/>
      <c r="AW318" s="582"/>
      <c r="AX318" s="582"/>
      <c r="AY318" s="582"/>
    </row>
    <row r="319" spans="1:51" ht="12.75" customHeight="1">
      <c r="A319" s="582"/>
      <c r="B319" s="582"/>
      <c r="C319" s="582"/>
      <c r="D319" s="582"/>
      <c r="E319" s="582"/>
      <c r="F319" s="582"/>
      <c r="G319" s="582"/>
      <c r="H319" s="582"/>
      <c r="I319" s="582"/>
      <c r="J319" s="582"/>
      <c r="K319" s="582"/>
      <c r="L319" s="582"/>
      <c r="M319" s="582"/>
      <c r="N319" s="582"/>
      <c r="O319" s="582"/>
      <c r="P319" s="582"/>
      <c r="Q319" s="582"/>
      <c r="R319" s="582"/>
      <c r="S319" s="582"/>
      <c r="T319" s="582"/>
      <c r="U319" s="582"/>
      <c r="V319" s="582"/>
      <c r="W319" s="582"/>
      <c r="X319" s="582"/>
      <c r="Y319" s="582"/>
      <c r="Z319" s="582"/>
      <c r="AA319" s="582"/>
      <c r="AB319" s="582"/>
      <c r="AC319" s="582"/>
      <c r="AD319" s="582"/>
      <c r="AE319" s="582"/>
      <c r="AF319" s="582"/>
      <c r="AG319" s="582"/>
      <c r="AH319" s="582"/>
      <c r="AI319" s="582"/>
      <c r="AJ319" s="582"/>
      <c r="AK319" s="582"/>
      <c r="AL319" s="582"/>
      <c r="AM319" s="582"/>
      <c r="AN319" s="582"/>
      <c r="AO319" s="582"/>
      <c r="AP319" s="582"/>
      <c r="AQ319" s="582"/>
      <c r="AR319" s="582"/>
      <c r="AS319" s="582"/>
      <c r="AT319" s="582"/>
      <c r="AU319" s="582"/>
      <c r="AV319" s="582"/>
      <c r="AW319" s="582"/>
      <c r="AX319" s="582"/>
      <c r="AY319" s="582"/>
    </row>
    <row r="320" spans="1:51" ht="12.75" customHeight="1">
      <c r="A320" s="582"/>
      <c r="B320" s="582"/>
      <c r="C320" s="582"/>
      <c r="D320" s="582"/>
      <c r="E320" s="582"/>
      <c r="F320" s="582"/>
      <c r="G320" s="582"/>
      <c r="H320" s="582"/>
      <c r="I320" s="582"/>
      <c r="J320" s="582"/>
      <c r="K320" s="582"/>
      <c r="L320" s="582"/>
      <c r="M320" s="582"/>
      <c r="N320" s="582"/>
      <c r="O320" s="582"/>
      <c r="P320" s="582"/>
      <c r="Q320" s="582"/>
      <c r="R320" s="582"/>
      <c r="S320" s="582"/>
      <c r="T320" s="582"/>
      <c r="U320" s="582"/>
      <c r="V320" s="582"/>
      <c r="W320" s="582"/>
      <c r="X320" s="582"/>
      <c r="Y320" s="582"/>
      <c r="Z320" s="582"/>
      <c r="AA320" s="582"/>
      <c r="AB320" s="582"/>
      <c r="AC320" s="582"/>
      <c r="AD320" s="582"/>
      <c r="AE320" s="582"/>
      <c r="AF320" s="582"/>
      <c r="AG320" s="582"/>
      <c r="AH320" s="582"/>
      <c r="AI320" s="582"/>
      <c r="AJ320" s="582"/>
      <c r="AK320" s="582"/>
      <c r="AL320" s="582"/>
      <c r="AM320" s="582"/>
      <c r="AN320" s="582"/>
      <c r="AO320" s="582"/>
      <c r="AP320" s="582"/>
      <c r="AQ320" s="582"/>
      <c r="AR320" s="582"/>
      <c r="AS320" s="582"/>
      <c r="AT320" s="582"/>
      <c r="AU320" s="582"/>
      <c r="AV320" s="582"/>
      <c r="AW320" s="582"/>
      <c r="AX320" s="582"/>
      <c r="AY320" s="582"/>
    </row>
    <row r="321" spans="1:51" ht="12.75" customHeight="1">
      <c r="A321" s="582"/>
      <c r="B321" s="582"/>
      <c r="C321" s="582"/>
      <c r="D321" s="582"/>
      <c r="E321" s="582"/>
      <c r="F321" s="582"/>
      <c r="G321" s="582"/>
      <c r="H321" s="582"/>
      <c r="I321" s="582"/>
      <c r="J321" s="582"/>
      <c r="K321" s="582"/>
      <c r="L321" s="582"/>
      <c r="M321" s="582"/>
      <c r="N321" s="582"/>
      <c r="O321" s="582"/>
      <c r="P321" s="582"/>
      <c r="Q321" s="582"/>
      <c r="R321" s="582"/>
      <c r="S321" s="582"/>
      <c r="T321" s="582"/>
      <c r="U321" s="582"/>
      <c r="V321" s="582"/>
      <c r="W321" s="582"/>
      <c r="X321" s="582"/>
      <c r="Y321" s="582"/>
      <c r="Z321" s="582"/>
      <c r="AA321" s="582"/>
      <c r="AB321" s="582"/>
      <c r="AC321" s="582"/>
      <c r="AD321" s="582"/>
      <c r="AE321" s="582"/>
      <c r="AF321" s="582"/>
      <c r="AG321" s="582"/>
      <c r="AH321" s="582"/>
      <c r="AI321" s="582"/>
      <c r="AJ321" s="582"/>
      <c r="AK321" s="582"/>
      <c r="AL321" s="582"/>
      <c r="AM321" s="582"/>
      <c r="AN321" s="582"/>
      <c r="AO321" s="582"/>
      <c r="AP321" s="582"/>
      <c r="AQ321" s="582"/>
      <c r="AR321" s="582"/>
      <c r="AS321" s="582"/>
      <c r="AT321" s="582"/>
      <c r="AU321" s="582"/>
      <c r="AV321" s="582"/>
      <c r="AW321" s="582"/>
      <c r="AX321" s="582"/>
      <c r="AY321" s="582"/>
    </row>
    <row r="322" spans="1:51" ht="12.75" customHeight="1">
      <c r="A322" s="582"/>
      <c r="B322" s="582"/>
      <c r="C322" s="582"/>
      <c r="D322" s="582"/>
      <c r="E322" s="582"/>
      <c r="F322" s="582"/>
      <c r="G322" s="582"/>
      <c r="H322" s="582"/>
      <c r="I322" s="582"/>
      <c r="J322" s="582"/>
      <c r="K322" s="582"/>
      <c r="L322" s="582"/>
      <c r="M322" s="582"/>
      <c r="N322" s="582"/>
      <c r="O322" s="582"/>
      <c r="P322" s="582"/>
      <c r="Q322" s="582"/>
      <c r="R322" s="582"/>
      <c r="S322" s="582"/>
      <c r="T322" s="582"/>
      <c r="U322" s="582"/>
      <c r="V322" s="582"/>
      <c r="W322" s="582"/>
      <c r="X322" s="582"/>
      <c r="Y322" s="582"/>
      <c r="Z322" s="582"/>
      <c r="AA322" s="582"/>
      <c r="AB322" s="582"/>
      <c r="AC322" s="582"/>
      <c r="AD322" s="582"/>
      <c r="AE322" s="582"/>
      <c r="AF322" s="582"/>
      <c r="AG322" s="582"/>
      <c r="AH322" s="582"/>
      <c r="AI322" s="582"/>
      <c r="AJ322" s="582"/>
      <c r="AK322" s="582"/>
      <c r="AL322" s="582"/>
      <c r="AM322" s="582"/>
      <c r="AN322" s="582"/>
      <c r="AO322" s="582"/>
      <c r="AP322" s="582"/>
      <c r="AQ322" s="582"/>
      <c r="AR322" s="582"/>
      <c r="AS322" s="582"/>
      <c r="AT322" s="582"/>
      <c r="AU322" s="582"/>
      <c r="AV322" s="582"/>
      <c r="AW322" s="582"/>
      <c r="AX322" s="582"/>
      <c r="AY322" s="582"/>
    </row>
    <row r="323" spans="1:51" ht="12.75" customHeight="1">
      <c r="A323" s="582"/>
      <c r="B323" s="582"/>
      <c r="C323" s="582"/>
      <c r="D323" s="582"/>
      <c r="E323" s="582"/>
      <c r="F323" s="582"/>
      <c r="G323" s="582"/>
      <c r="H323" s="582"/>
      <c r="I323" s="582"/>
      <c r="J323" s="582"/>
      <c r="K323" s="582"/>
      <c r="L323" s="582"/>
      <c r="M323" s="582"/>
      <c r="N323" s="582"/>
      <c r="O323" s="582"/>
      <c r="P323" s="582"/>
      <c r="Q323" s="582"/>
      <c r="R323" s="582"/>
      <c r="S323" s="582"/>
      <c r="T323" s="582"/>
      <c r="U323" s="582"/>
      <c r="V323" s="582"/>
      <c r="W323" s="582"/>
      <c r="X323" s="582"/>
      <c r="Y323" s="582"/>
      <c r="Z323" s="582"/>
      <c r="AA323" s="582"/>
      <c r="AB323" s="582"/>
      <c r="AC323" s="582"/>
      <c r="AD323" s="582"/>
      <c r="AE323" s="582"/>
      <c r="AF323" s="582"/>
      <c r="AG323" s="582"/>
      <c r="AH323" s="582"/>
      <c r="AI323" s="582"/>
      <c r="AJ323" s="582"/>
      <c r="AK323" s="582"/>
      <c r="AL323" s="582"/>
      <c r="AM323" s="582"/>
      <c r="AN323" s="582"/>
      <c r="AO323" s="582"/>
      <c r="AP323" s="582"/>
      <c r="AQ323" s="582"/>
      <c r="AR323" s="582"/>
      <c r="AS323" s="582"/>
      <c r="AT323" s="582"/>
      <c r="AU323" s="582"/>
      <c r="AV323" s="582"/>
      <c r="AW323" s="582"/>
      <c r="AX323" s="582"/>
      <c r="AY323" s="582"/>
    </row>
    <row r="324" spans="1:51" ht="12.75" customHeight="1">
      <c r="A324" s="582"/>
      <c r="B324" s="582"/>
      <c r="C324" s="582"/>
      <c r="D324" s="582"/>
      <c r="E324" s="582"/>
      <c r="F324" s="582"/>
      <c r="G324" s="582"/>
      <c r="H324" s="582"/>
      <c r="I324" s="582"/>
      <c r="J324" s="582"/>
      <c r="K324" s="582"/>
      <c r="L324" s="582"/>
      <c r="M324" s="582"/>
      <c r="N324" s="582"/>
      <c r="O324" s="582"/>
      <c r="P324" s="582"/>
      <c r="Q324" s="582"/>
      <c r="R324" s="582"/>
      <c r="S324" s="582"/>
      <c r="T324" s="582"/>
      <c r="U324" s="582"/>
      <c r="V324" s="582"/>
      <c r="W324" s="582"/>
      <c r="X324" s="582"/>
      <c r="Y324" s="582"/>
      <c r="Z324" s="582"/>
      <c r="AA324" s="582"/>
      <c r="AB324" s="582"/>
      <c r="AC324" s="582"/>
      <c r="AD324" s="582"/>
      <c r="AE324" s="582"/>
      <c r="AF324" s="582"/>
      <c r="AG324" s="582"/>
      <c r="AH324" s="582"/>
      <c r="AI324" s="582"/>
      <c r="AJ324" s="582"/>
      <c r="AK324" s="582"/>
      <c r="AL324" s="582"/>
      <c r="AM324" s="582"/>
      <c r="AN324" s="582"/>
      <c r="AO324" s="582"/>
      <c r="AP324" s="582"/>
      <c r="AQ324" s="582"/>
      <c r="AR324" s="582"/>
      <c r="AS324" s="582"/>
      <c r="AT324" s="582"/>
      <c r="AU324" s="582"/>
      <c r="AV324" s="582"/>
      <c r="AW324" s="582"/>
      <c r="AX324" s="582"/>
      <c r="AY324" s="582"/>
    </row>
    <row r="325" spans="1:51" ht="12.75" customHeight="1">
      <c r="A325" s="582"/>
      <c r="B325" s="582"/>
      <c r="C325" s="582"/>
      <c r="D325" s="582"/>
      <c r="E325" s="582"/>
      <c r="F325" s="582"/>
      <c r="G325" s="582"/>
      <c r="H325" s="582"/>
      <c r="I325" s="582"/>
      <c r="J325" s="582"/>
      <c r="K325" s="582"/>
      <c r="L325" s="582"/>
      <c r="M325" s="582"/>
      <c r="N325" s="582"/>
      <c r="O325" s="582"/>
      <c r="P325" s="582"/>
      <c r="Q325" s="582"/>
      <c r="R325" s="582"/>
      <c r="S325" s="582"/>
      <c r="T325" s="582"/>
      <c r="U325" s="582"/>
      <c r="V325" s="582"/>
      <c r="W325" s="582"/>
      <c r="X325" s="582"/>
      <c r="Y325" s="582"/>
      <c r="Z325" s="582"/>
      <c r="AA325" s="582"/>
      <c r="AB325" s="582"/>
      <c r="AC325" s="582"/>
      <c r="AD325" s="582"/>
      <c r="AE325" s="582"/>
      <c r="AF325" s="582"/>
      <c r="AG325" s="582"/>
      <c r="AH325" s="582"/>
      <c r="AI325" s="582"/>
      <c r="AJ325" s="582"/>
      <c r="AK325" s="582"/>
      <c r="AL325" s="582"/>
      <c r="AM325" s="582"/>
      <c r="AN325" s="582"/>
      <c r="AO325" s="582"/>
      <c r="AP325" s="582"/>
      <c r="AQ325" s="582"/>
      <c r="AR325" s="582"/>
      <c r="AS325" s="582"/>
      <c r="AT325" s="582"/>
      <c r="AU325" s="582"/>
      <c r="AV325" s="582"/>
      <c r="AW325" s="582"/>
      <c r="AX325" s="582"/>
      <c r="AY325" s="582"/>
    </row>
    <row r="326" spans="1:51" ht="12.75" customHeight="1">
      <c r="A326" s="582"/>
      <c r="B326" s="582"/>
      <c r="C326" s="582"/>
      <c r="D326" s="582"/>
      <c r="E326" s="582"/>
      <c r="F326" s="582"/>
      <c r="G326" s="582"/>
      <c r="H326" s="582"/>
      <c r="I326" s="582"/>
      <c r="J326" s="582"/>
      <c r="K326" s="582"/>
      <c r="L326" s="582"/>
      <c r="M326" s="582"/>
      <c r="N326" s="582"/>
      <c r="O326" s="582"/>
      <c r="P326" s="582"/>
      <c r="Q326" s="582"/>
      <c r="R326" s="582"/>
      <c r="S326" s="582"/>
      <c r="T326" s="582"/>
      <c r="U326" s="582"/>
      <c r="V326" s="582"/>
      <c r="W326" s="582"/>
      <c r="X326" s="582"/>
      <c r="Y326" s="582"/>
      <c r="Z326" s="582"/>
      <c r="AA326" s="582"/>
      <c r="AB326" s="582"/>
      <c r="AC326" s="582"/>
      <c r="AD326" s="582"/>
      <c r="AE326" s="582"/>
      <c r="AF326" s="582"/>
      <c r="AG326" s="582"/>
      <c r="AH326" s="582"/>
      <c r="AI326" s="582"/>
      <c r="AJ326" s="582"/>
      <c r="AK326" s="582"/>
      <c r="AL326" s="582"/>
      <c r="AM326" s="582"/>
      <c r="AN326" s="582"/>
      <c r="AO326" s="582"/>
      <c r="AP326" s="582"/>
      <c r="AQ326" s="582"/>
      <c r="AR326" s="582"/>
      <c r="AS326" s="582"/>
      <c r="AT326" s="582"/>
      <c r="AU326" s="582"/>
      <c r="AV326" s="582"/>
      <c r="AW326" s="582"/>
      <c r="AX326" s="582"/>
      <c r="AY326" s="582"/>
    </row>
    <row r="327" spans="1:51" ht="12.75" customHeight="1">
      <c r="A327" s="582"/>
      <c r="B327" s="582"/>
      <c r="C327" s="582"/>
      <c r="D327" s="582"/>
      <c r="E327" s="582"/>
      <c r="F327" s="582"/>
      <c r="G327" s="582"/>
      <c r="H327" s="582"/>
      <c r="I327" s="582"/>
      <c r="J327" s="582"/>
      <c r="K327" s="582"/>
      <c r="L327" s="582"/>
      <c r="M327" s="582"/>
      <c r="N327" s="582"/>
      <c r="O327" s="582"/>
      <c r="P327" s="582"/>
      <c r="Q327" s="582"/>
      <c r="R327" s="582"/>
      <c r="S327" s="582"/>
      <c r="T327" s="582"/>
      <c r="U327" s="582"/>
      <c r="V327" s="582"/>
      <c r="W327" s="582"/>
      <c r="X327" s="582"/>
      <c r="Y327" s="582"/>
      <c r="Z327" s="582"/>
      <c r="AA327" s="582"/>
      <c r="AB327" s="582"/>
      <c r="AC327" s="582"/>
      <c r="AD327" s="582"/>
      <c r="AE327" s="582"/>
      <c r="AF327" s="582"/>
      <c r="AG327" s="582"/>
      <c r="AH327" s="582"/>
      <c r="AI327" s="582"/>
      <c r="AJ327" s="582"/>
      <c r="AK327" s="582"/>
      <c r="AL327" s="582"/>
      <c r="AM327" s="582"/>
      <c r="AN327" s="582"/>
      <c r="AO327" s="582"/>
      <c r="AP327" s="582"/>
      <c r="AQ327" s="582"/>
      <c r="AR327" s="582"/>
      <c r="AS327" s="582"/>
      <c r="AT327" s="582"/>
      <c r="AU327" s="582"/>
      <c r="AV327" s="582"/>
      <c r="AW327" s="582"/>
      <c r="AX327" s="582"/>
      <c r="AY327" s="582"/>
    </row>
    <row r="328" spans="1:51" ht="12.75" customHeight="1">
      <c r="A328" s="582"/>
      <c r="B328" s="582"/>
      <c r="C328" s="582"/>
      <c r="D328" s="582"/>
      <c r="E328" s="582"/>
      <c r="F328" s="582"/>
      <c r="G328" s="582"/>
      <c r="H328" s="582"/>
      <c r="I328" s="582"/>
      <c r="J328" s="582"/>
      <c r="K328" s="582"/>
      <c r="L328" s="582"/>
      <c r="M328" s="582"/>
      <c r="N328" s="582"/>
      <c r="O328" s="582"/>
      <c r="P328" s="582"/>
      <c r="Q328" s="582"/>
      <c r="R328" s="582"/>
      <c r="S328" s="582"/>
      <c r="T328" s="582"/>
      <c r="U328" s="582"/>
      <c r="V328" s="582"/>
      <c r="W328" s="582"/>
      <c r="X328" s="582"/>
      <c r="Y328" s="582"/>
      <c r="Z328" s="582"/>
      <c r="AA328" s="582"/>
      <c r="AB328" s="582"/>
      <c r="AC328" s="582"/>
      <c r="AD328" s="582"/>
      <c r="AE328" s="582"/>
      <c r="AF328" s="582"/>
      <c r="AG328" s="582"/>
      <c r="AH328" s="582"/>
      <c r="AI328" s="582"/>
      <c r="AJ328" s="582"/>
      <c r="AK328" s="582"/>
      <c r="AL328" s="582"/>
      <c r="AM328" s="582"/>
      <c r="AN328" s="582"/>
      <c r="AO328" s="582"/>
      <c r="AP328" s="582"/>
      <c r="AQ328" s="582"/>
      <c r="AR328" s="582"/>
      <c r="AS328" s="582"/>
      <c r="AT328" s="582"/>
      <c r="AU328" s="582"/>
      <c r="AV328" s="582"/>
      <c r="AW328" s="582"/>
      <c r="AX328" s="582"/>
      <c r="AY328" s="582"/>
    </row>
    <row r="329" spans="1:51" ht="12.75" customHeight="1">
      <c r="A329" s="582"/>
      <c r="B329" s="582"/>
      <c r="C329" s="582"/>
      <c r="D329" s="582"/>
      <c r="E329" s="582"/>
      <c r="F329" s="582"/>
      <c r="G329" s="582"/>
      <c r="H329" s="582"/>
      <c r="I329" s="582"/>
      <c r="J329" s="582"/>
      <c r="K329" s="582"/>
      <c r="L329" s="582"/>
      <c r="M329" s="582"/>
      <c r="N329" s="582"/>
      <c r="O329" s="582"/>
      <c r="P329" s="582"/>
      <c r="Q329" s="582"/>
      <c r="R329" s="582"/>
      <c r="S329" s="582"/>
      <c r="T329" s="582"/>
      <c r="U329" s="582"/>
      <c r="V329" s="582"/>
      <c r="W329" s="582"/>
      <c r="X329" s="582"/>
      <c r="Y329" s="582"/>
      <c r="Z329" s="582"/>
      <c r="AA329" s="582"/>
      <c r="AB329" s="582"/>
      <c r="AC329" s="582"/>
      <c r="AD329" s="582"/>
      <c r="AE329" s="582"/>
      <c r="AF329" s="582"/>
      <c r="AG329" s="582"/>
      <c r="AH329" s="582"/>
      <c r="AI329" s="582"/>
      <c r="AJ329" s="582"/>
      <c r="AK329" s="582"/>
      <c r="AL329" s="582"/>
      <c r="AM329" s="582"/>
      <c r="AN329" s="582"/>
      <c r="AO329" s="582"/>
      <c r="AP329" s="582"/>
      <c r="AQ329" s="582"/>
      <c r="AR329" s="582"/>
      <c r="AS329" s="582"/>
      <c r="AT329" s="582"/>
      <c r="AU329" s="582"/>
      <c r="AV329" s="582"/>
      <c r="AW329" s="582"/>
      <c r="AX329" s="582"/>
      <c r="AY329" s="582"/>
    </row>
    <row r="330" spans="1:51" ht="12.75" customHeight="1">
      <c r="A330" s="582"/>
      <c r="B330" s="582"/>
      <c r="C330" s="582"/>
      <c r="D330" s="582"/>
      <c r="E330" s="582"/>
      <c r="F330" s="582"/>
      <c r="G330" s="582"/>
      <c r="H330" s="582"/>
      <c r="I330" s="582"/>
      <c r="J330" s="582"/>
      <c r="K330" s="582"/>
      <c r="L330" s="582"/>
      <c r="M330" s="582"/>
      <c r="N330" s="582"/>
      <c r="O330" s="582"/>
      <c r="P330" s="582"/>
      <c r="Q330" s="582"/>
      <c r="R330" s="582"/>
      <c r="S330" s="582"/>
      <c r="T330" s="582"/>
      <c r="U330" s="582"/>
      <c r="V330" s="582"/>
      <c r="W330" s="582"/>
      <c r="X330" s="582"/>
      <c r="Y330" s="582"/>
      <c r="Z330" s="582"/>
      <c r="AA330" s="582"/>
      <c r="AB330" s="582"/>
      <c r="AC330" s="582"/>
      <c r="AD330" s="582"/>
      <c r="AE330" s="582"/>
      <c r="AF330" s="582"/>
      <c r="AG330" s="582"/>
      <c r="AH330" s="582"/>
      <c r="AI330" s="582"/>
      <c r="AJ330" s="582"/>
      <c r="AK330" s="582"/>
      <c r="AL330" s="582"/>
      <c r="AM330" s="582"/>
      <c r="AN330" s="582"/>
      <c r="AO330" s="582"/>
      <c r="AP330" s="582"/>
      <c r="AQ330" s="582"/>
      <c r="AR330" s="582"/>
      <c r="AS330" s="582"/>
      <c r="AT330" s="582"/>
      <c r="AU330" s="582"/>
      <c r="AV330" s="582"/>
      <c r="AW330" s="582"/>
      <c r="AX330" s="582"/>
      <c r="AY330" s="582"/>
    </row>
    <row r="331" spans="1:51" ht="12.75" customHeight="1">
      <c r="A331" s="582"/>
      <c r="B331" s="582"/>
      <c r="C331" s="582"/>
      <c r="D331" s="582"/>
      <c r="E331" s="582"/>
      <c r="F331" s="582"/>
      <c r="G331" s="582"/>
      <c r="H331" s="582"/>
      <c r="I331" s="582"/>
      <c r="J331" s="582"/>
      <c r="K331" s="582"/>
      <c r="L331" s="582"/>
      <c r="M331" s="582"/>
      <c r="N331" s="582"/>
      <c r="O331" s="582"/>
      <c r="P331" s="582"/>
      <c r="Q331" s="582"/>
      <c r="R331" s="582"/>
      <c r="S331" s="582"/>
      <c r="T331" s="582"/>
      <c r="U331" s="582"/>
      <c r="V331" s="582"/>
      <c r="W331" s="582"/>
      <c r="X331" s="582"/>
      <c r="Y331" s="582"/>
      <c r="Z331" s="582"/>
      <c r="AA331" s="582"/>
      <c r="AB331" s="582"/>
      <c r="AC331" s="582"/>
      <c r="AD331" s="582"/>
      <c r="AE331" s="582"/>
      <c r="AF331" s="582"/>
      <c r="AG331" s="582"/>
      <c r="AH331" s="582"/>
      <c r="AI331" s="582"/>
      <c r="AJ331" s="582"/>
      <c r="AK331" s="582"/>
      <c r="AL331" s="582"/>
      <c r="AM331" s="582"/>
      <c r="AN331" s="582"/>
      <c r="AO331" s="582"/>
      <c r="AP331" s="582"/>
      <c r="AQ331" s="582"/>
      <c r="AR331" s="582"/>
      <c r="AS331" s="582"/>
      <c r="AT331" s="582"/>
      <c r="AU331" s="582"/>
      <c r="AV331" s="582"/>
      <c r="AW331" s="582"/>
      <c r="AX331" s="582"/>
      <c r="AY331" s="582"/>
    </row>
    <row r="332" spans="1:51" ht="12.75" customHeight="1">
      <c r="A332" s="582"/>
      <c r="B332" s="582"/>
      <c r="C332" s="582"/>
      <c r="D332" s="582"/>
      <c r="E332" s="582"/>
      <c r="F332" s="582"/>
      <c r="G332" s="582"/>
      <c r="H332" s="582"/>
      <c r="I332" s="582"/>
      <c r="J332" s="582"/>
      <c r="K332" s="582"/>
      <c r="L332" s="582"/>
      <c r="M332" s="582"/>
      <c r="N332" s="582"/>
      <c r="O332" s="582"/>
      <c r="P332" s="582"/>
      <c r="Q332" s="582"/>
      <c r="R332" s="582"/>
      <c r="S332" s="582"/>
      <c r="T332" s="582"/>
      <c r="U332" s="582"/>
      <c r="V332" s="582"/>
      <c r="W332" s="582"/>
      <c r="X332" s="582"/>
      <c r="Y332" s="582"/>
      <c r="Z332" s="582"/>
      <c r="AA332" s="582"/>
      <c r="AB332" s="582"/>
      <c r="AC332" s="582"/>
      <c r="AD332" s="582"/>
      <c r="AE332" s="582"/>
      <c r="AF332" s="582"/>
      <c r="AG332" s="582"/>
      <c r="AH332" s="582"/>
      <c r="AI332" s="582"/>
      <c r="AJ332" s="582"/>
      <c r="AK332" s="582"/>
      <c r="AL332" s="582"/>
      <c r="AM332" s="582"/>
      <c r="AN332" s="582"/>
      <c r="AO332" s="582"/>
      <c r="AP332" s="582"/>
      <c r="AQ332" s="582"/>
      <c r="AR332" s="582"/>
      <c r="AS332" s="582"/>
      <c r="AT332" s="582"/>
      <c r="AU332" s="582"/>
      <c r="AV332" s="582"/>
      <c r="AW332" s="582"/>
      <c r="AX332" s="582"/>
      <c r="AY332" s="582"/>
    </row>
    <row r="333" spans="1:51" ht="12.75" customHeight="1">
      <c r="A333" s="582"/>
      <c r="B333" s="582"/>
      <c r="C333" s="582"/>
      <c r="D333" s="582"/>
      <c r="E333" s="582"/>
      <c r="F333" s="582"/>
      <c r="G333" s="582"/>
      <c r="H333" s="582"/>
      <c r="I333" s="582"/>
      <c r="J333" s="582"/>
      <c r="K333" s="582"/>
      <c r="L333" s="582"/>
      <c r="M333" s="582"/>
      <c r="N333" s="582"/>
      <c r="O333" s="582"/>
      <c r="P333" s="582"/>
      <c r="Q333" s="582"/>
      <c r="R333" s="582"/>
      <c r="S333" s="582"/>
      <c r="T333" s="582"/>
      <c r="U333" s="582"/>
      <c r="V333" s="582"/>
      <c r="W333" s="582"/>
      <c r="X333" s="582"/>
      <c r="Y333" s="582"/>
      <c r="Z333" s="582"/>
      <c r="AA333" s="582"/>
      <c r="AB333" s="582"/>
      <c r="AC333" s="582"/>
      <c r="AD333" s="582"/>
      <c r="AE333" s="582"/>
      <c r="AF333" s="582"/>
      <c r="AG333" s="582"/>
      <c r="AH333" s="582"/>
      <c r="AI333" s="582"/>
      <c r="AJ333" s="582"/>
      <c r="AK333" s="582"/>
      <c r="AL333" s="582"/>
      <c r="AM333" s="582"/>
      <c r="AN333" s="582"/>
      <c r="AO333" s="582"/>
      <c r="AP333" s="582"/>
      <c r="AQ333" s="582"/>
      <c r="AR333" s="582"/>
      <c r="AS333" s="582"/>
      <c r="AT333" s="582"/>
      <c r="AU333" s="582"/>
      <c r="AV333" s="582"/>
      <c r="AW333" s="582"/>
      <c r="AX333" s="582"/>
      <c r="AY333" s="582"/>
    </row>
    <row r="334" spans="1:51" ht="12.75" customHeight="1">
      <c r="A334" s="582"/>
      <c r="B334" s="582"/>
      <c r="C334" s="582"/>
      <c r="D334" s="582"/>
      <c r="E334" s="582"/>
      <c r="F334" s="582"/>
      <c r="G334" s="582"/>
      <c r="H334" s="582"/>
      <c r="I334" s="582"/>
      <c r="J334" s="582"/>
      <c r="K334" s="582"/>
      <c r="L334" s="582"/>
      <c r="M334" s="582"/>
      <c r="N334" s="582"/>
      <c r="O334" s="582"/>
      <c r="P334" s="582"/>
      <c r="Q334" s="582"/>
      <c r="R334" s="582"/>
      <c r="S334" s="582"/>
      <c r="T334" s="582"/>
      <c r="U334" s="582"/>
      <c r="V334" s="582"/>
      <c r="W334" s="582"/>
      <c r="X334" s="582"/>
      <c r="Y334" s="582"/>
      <c r="Z334" s="582"/>
      <c r="AA334" s="582"/>
      <c r="AB334" s="582"/>
      <c r="AC334" s="582"/>
      <c r="AD334" s="582"/>
      <c r="AE334" s="582"/>
      <c r="AF334" s="582"/>
      <c r="AG334" s="582"/>
      <c r="AH334" s="582"/>
      <c r="AI334" s="582"/>
      <c r="AJ334" s="582"/>
      <c r="AK334" s="582"/>
      <c r="AL334" s="582"/>
      <c r="AM334" s="582"/>
      <c r="AN334" s="582"/>
      <c r="AO334" s="582"/>
      <c r="AP334" s="582"/>
      <c r="AQ334" s="582"/>
      <c r="AR334" s="582"/>
      <c r="AS334" s="582"/>
      <c r="AT334" s="582"/>
      <c r="AU334" s="582"/>
      <c r="AV334" s="582"/>
      <c r="AW334" s="582"/>
      <c r="AX334" s="582"/>
      <c r="AY334" s="582"/>
    </row>
    <row r="335" spans="1:51" ht="12.75" customHeight="1">
      <c r="A335" s="582"/>
      <c r="B335" s="582"/>
      <c r="C335" s="582"/>
      <c r="D335" s="582"/>
      <c r="E335" s="582"/>
      <c r="F335" s="582"/>
      <c r="G335" s="582"/>
      <c r="H335" s="582"/>
      <c r="I335" s="582"/>
      <c r="J335" s="582"/>
      <c r="K335" s="582"/>
      <c r="L335" s="582"/>
      <c r="M335" s="582"/>
      <c r="N335" s="582"/>
      <c r="O335" s="582"/>
      <c r="P335" s="582"/>
      <c r="Q335" s="582"/>
      <c r="R335" s="582"/>
      <c r="S335" s="582"/>
      <c r="T335" s="582"/>
      <c r="U335" s="582"/>
      <c r="V335" s="582"/>
      <c r="W335" s="582"/>
      <c r="X335" s="582"/>
      <c r="Y335" s="582"/>
      <c r="Z335" s="582"/>
      <c r="AA335" s="582"/>
      <c r="AB335" s="582"/>
      <c r="AC335" s="582"/>
      <c r="AD335" s="582"/>
      <c r="AE335" s="582"/>
      <c r="AF335" s="582"/>
      <c r="AG335" s="582"/>
      <c r="AH335" s="582"/>
      <c r="AI335" s="582"/>
      <c r="AJ335" s="582"/>
      <c r="AK335" s="582"/>
      <c r="AL335" s="582"/>
      <c r="AM335" s="582"/>
      <c r="AN335" s="582"/>
      <c r="AO335" s="582"/>
      <c r="AP335" s="582"/>
      <c r="AQ335" s="582"/>
      <c r="AR335" s="582"/>
      <c r="AS335" s="582"/>
      <c r="AT335" s="582"/>
      <c r="AU335" s="582"/>
      <c r="AV335" s="582"/>
      <c r="AW335" s="582"/>
      <c r="AX335" s="582"/>
      <c r="AY335" s="582"/>
    </row>
    <row r="336" spans="1:51" ht="12.75" customHeight="1">
      <c r="A336" s="582"/>
      <c r="B336" s="582"/>
      <c r="C336" s="582"/>
      <c r="D336" s="582"/>
      <c r="E336" s="582"/>
      <c r="F336" s="582"/>
      <c r="G336" s="582"/>
      <c r="H336" s="582"/>
      <c r="I336" s="582"/>
      <c r="J336" s="582"/>
      <c r="K336" s="582"/>
      <c r="L336" s="582"/>
      <c r="M336" s="582"/>
      <c r="N336" s="582"/>
      <c r="O336" s="582"/>
      <c r="P336" s="582"/>
      <c r="Q336" s="582"/>
      <c r="R336" s="582"/>
      <c r="S336" s="582"/>
      <c r="T336" s="582"/>
      <c r="U336" s="582"/>
      <c r="V336" s="582"/>
      <c r="W336" s="582"/>
      <c r="X336" s="582"/>
      <c r="Y336" s="582"/>
      <c r="Z336" s="582"/>
      <c r="AA336" s="582"/>
      <c r="AB336" s="582"/>
      <c r="AC336" s="582"/>
      <c r="AD336" s="582"/>
      <c r="AE336" s="582"/>
      <c r="AF336" s="582"/>
      <c r="AG336" s="582"/>
      <c r="AH336" s="582"/>
      <c r="AI336" s="582"/>
      <c r="AJ336" s="582"/>
      <c r="AK336" s="582"/>
      <c r="AL336" s="582"/>
      <c r="AM336" s="582"/>
      <c r="AN336" s="582"/>
      <c r="AO336" s="582"/>
      <c r="AP336" s="582"/>
      <c r="AQ336" s="582"/>
      <c r="AR336" s="582"/>
      <c r="AS336" s="582"/>
      <c r="AT336" s="582"/>
      <c r="AU336" s="582"/>
      <c r="AV336" s="582"/>
      <c r="AW336" s="582"/>
      <c r="AX336" s="582"/>
      <c r="AY336" s="582"/>
    </row>
    <row r="337" spans="1:51" ht="12.75" customHeight="1">
      <c r="A337" s="582"/>
      <c r="B337" s="582"/>
      <c r="C337" s="582"/>
      <c r="D337" s="582"/>
      <c r="E337" s="582"/>
      <c r="F337" s="582"/>
      <c r="G337" s="582"/>
      <c r="H337" s="582"/>
      <c r="I337" s="582"/>
      <c r="J337" s="582"/>
      <c r="K337" s="582"/>
      <c r="L337" s="582"/>
      <c r="M337" s="582"/>
      <c r="N337" s="582"/>
      <c r="O337" s="582"/>
      <c r="P337" s="582"/>
      <c r="Q337" s="582"/>
      <c r="R337" s="582"/>
      <c r="S337" s="582"/>
      <c r="T337" s="582"/>
      <c r="U337" s="582"/>
      <c r="V337" s="582"/>
      <c r="W337" s="582"/>
      <c r="X337" s="582"/>
      <c r="Y337" s="582"/>
      <c r="Z337" s="582"/>
      <c r="AA337" s="582"/>
      <c r="AB337" s="582"/>
      <c r="AC337" s="582"/>
      <c r="AD337" s="582"/>
      <c r="AE337" s="582"/>
      <c r="AF337" s="582"/>
      <c r="AG337" s="582"/>
      <c r="AH337" s="582"/>
      <c r="AI337" s="582"/>
      <c r="AJ337" s="582"/>
      <c r="AK337" s="582"/>
      <c r="AL337" s="582"/>
      <c r="AM337" s="582"/>
      <c r="AN337" s="582"/>
      <c r="AO337" s="582"/>
      <c r="AP337" s="582"/>
      <c r="AQ337" s="582"/>
      <c r="AR337" s="582"/>
      <c r="AS337" s="582"/>
      <c r="AT337" s="582"/>
      <c r="AU337" s="582"/>
      <c r="AV337" s="582"/>
      <c r="AW337" s="582"/>
      <c r="AX337" s="582"/>
      <c r="AY337" s="582"/>
    </row>
    <row r="338" spans="1:51" ht="12.75" customHeight="1">
      <c r="A338" s="582"/>
      <c r="B338" s="582"/>
      <c r="C338" s="582"/>
      <c r="D338" s="582"/>
      <c r="E338" s="582"/>
      <c r="F338" s="582"/>
      <c r="G338" s="582"/>
      <c r="H338" s="582"/>
      <c r="I338" s="582"/>
      <c r="J338" s="582"/>
      <c r="K338" s="582"/>
      <c r="L338" s="582"/>
      <c r="M338" s="582"/>
      <c r="N338" s="582"/>
      <c r="O338" s="582"/>
      <c r="P338" s="582"/>
      <c r="Q338" s="582"/>
      <c r="R338" s="582"/>
      <c r="S338" s="582"/>
      <c r="T338" s="582"/>
      <c r="U338" s="582"/>
      <c r="V338" s="582"/>
      <c r="W338" s="582"/>
      <c r="X338" s="582"/>
      <c r="Y338" s="582"/>
      <c r="Z338" s="582"/>
      <c r="AA338" s="582"/>
      <c r="AB338" s="582"/>
      <c r="AC338" s="582"/>
      <c r="AD338" s="582"/>
      <c r="AE338" s="582"/>
      <c r="AF338" s="582"/>
      <c r="AG338" s="582"/>
      <c r="AH338" s="582"/>
      <c r="AI338" s="582"/>
      <c r="AJ338" s="582"/>
      <c r="AK338" s="582"/>
      <c r="AL338" s="582"/>
      <c r="AM338" s="582"/>
      <c r="AN338" s="582"/>
      <c r="AO338" s="582"/>
      <c r="AP338" s="582"/>
      <c r="AQ338" s="582"/>
      <c r="AR338" s="582"/>
      <c r="AS338" s="582"/>
      <c r="AT338" s="582"/>
      <c r="AU338" s="582"/>
      <c r="AV338" s="582"/>
      <c r="AW338" s="582"/>
      <c r="AX338" s="582"/>
      <c r="AY338" s="582"/>
    </row>
    <row r="339" spans="1:51" ht="12.75" customHeight="1">
      <c r="A339" s="582"/>
      <c r="B339" s="582"/>
      <c r="C339" s="582"/>
      <c r="D339" s="582"/>
      <c r="E339" s="582"/>
      <c r="F339" s="582"/>
      <c r="G339" s="582"/>
      <c r="H339" s="582"/>
      <c r="I339" s="582"/>
      <c r="J339" s="582"/>
      <c r="K339" s="582"/>
      <c r="L339" s="582"/>
      <c r="M339" s="582"/>
      <c r="N339" s="582"/>
      <c r="O339" s="582"/>
      <c r="P339" s="582"/>
      <c r="Q339" s="582"/>
      <c r="R339" s="582"/>
      <c r="S339" s="582"/>
      <c r="T339" s="582"/>
      <c r="U339" s="582"/>
      <c r="V339" s="582"/>
      <c r="W339" s="582"/>
      <c r="X339" s="582"/>
      <c r="Y339" s="582"/>
      <c r="Z339" s="582"/>
      <c r="AA339" s="582"/>
      <c r="AB339" s="582"/>
      <c r="AC339" s="582"/>
      <c r="AD339" s="582"/>
      <c r="AE339" s="582"/>
      <c r="AF339" s="582"/>
      <c r="AG339" s="582"/>
      <c r="AH339" s="582"/>
      <c r="AI339" s="582"/>
      <c r="AJ339" s="582"/>
      <c r="AK339" s="582"/>
      <c r="AL339" s="582"/>
      <c r="AM339" s="582"/>
      <c r="AN339" s="582"/>
      <c r="AO339" s="582"/>
      <c r="AP339" s="582"/>
      <c r="AQ339" s="582"/>
      <c r="AR339" s="582"/>
      <c r="AS339" s="582"/>
      <c r="AT339" s="582"/>
      <c r="AU339" s="582"/>
      <c r="AV339" s="582"/>
      <c r="AW339" s="582"/>
      <c r="AX339" s="582"/>
      <c r="AY339" s="582"/>
    </row>
    <row r="340" spans="1:51" ht="12.75" customHeight="1">
      <c r="A340" s="582"/>
      <c r="B340" s="582"/>
      <c r="C340" s="582"/>
      <c r="D340" s="582"/>
      <c r="E340" s="582"/>
      <c r="F340" s="582"/>
      <c r="G340" s="582"/>
      <c r="H340" s="582"/>
      <c r="I340" s="582"/>
      <c r="J340" s="582"/>
      <c r="K340" s="582"/>
      <c r="L340" s="582"/>
      <c r="M340" s="582"/>
      <c r="N340" s="582"/>
      <c r="O340" s="582"/>
      <c r="P340" s="582"/>
      <c r="Q340" s="582"/>
      <c r="R340" s="582"/>
      <c r="S340" s="582"/>
      <c r="T340" s="582"/>
      <c r="U340" s="582"/>
      <c r="V340" s="582"/>
      <c r="W340" s="582"/>
      <c r="X340" s="582"/>
      <c r="Y340" s="582"/>
      <c r="Z340" s="582"/>
      <c r="AA340" s="582"/>
      <c r="AB340" s="582"/>
      <c r="AC340" s="582"/>
      <c r="AD340" s="582"/>
      <c r="AE340" s="582"/>
      <c r="AF340" s="582"/>
      <c r="AG340" s="582"/>
      <c r="AH340" s="582"/>
      <c r="AI340" s="582"/>
      <c r="AJ340" s="582"/>
      <c r="AK340" s="582"/>
      <c r="AL340" s="582"/>
      <c r="AM340" s="582"/>
      <c r="AN340" s="582"/>
      <c r="AO340" s="582"/>
      <c r="AP340" s="582"/>
      <c r="AQ340" s="582"/>
      <c r="AR340" s="582"/>
      <c r="AS340" s="582"/>
      <c r="AT340" s="582"/>
      <c r="AU340" s="582"/>
      <c r="AV340" s="582"/>
      <c r="AW340" s="582"/>
      <c r="AX340" s="582"/>
      <c r="AY340" s="582"/>
    </row>
    <row r="341" spans="1:51" ht="12.75" customHeight="1">
      <c r="A341" s="582"/>
      <c r="B341" s="582"/>
      <c r="C341" s="582"/>
      <c r="D341" s="582"/>
      <c r="E341" s="582"/>
      <c r="F341" s="582"/>
      <c r="G341" s="582"/>
      <c r="H341" s="582"/>
      <c r="I341" s="582"/>
      <c r="J341" s="582"/>
      <c r="K341" s="582"/>
      <c r="L341" s="582"/>
      <c r="M341" s="582"/>
      <c r="N341" s="582"/>
      <c r="O341" s="582"/>
      <c r="P341" s="582"/>
      <c r="Q341" s="582"/>
      <c r="R341" s="582"/>
      <c r="S341" s="582"/>
      <c r="T341" s="582"/>
      <c r="U341" s="582"/>
      <c r="V341" s="582"/>
      <c r="W341" s="582"/>
      <c r="X341" s="582"/>
      <c r="Y341" s="582"/>
      <c r="Z341" s="582"/>
      <c r="AA341" s="582"/>
      <c r="AB341" s="582"/>
      <c r="AC341" s="582"/>
      <c r="AD341" s="582"/>
      <c r="AE341" s="582"/>
      <c r="AF341" s="582"/>
      <c r="AG341" s="582"/>
      <c r="AH341" s="582"/>
      <c r="AI341" s="582"/>
      <c r="AJ341" s="582"/>
      <c r="AK341" s="582"/>
      <c r="AL341" s="582"/>
      <c r="AM341" s="582"/>
      <c r="AN341" s="582"/>
      <c r="AO341" s="582"/>
      <c r="AP341" s="582"/>
      <c r="AQ341" s="582"/>
      <c r="AR341" s="582"/>
      <c r="AS341" s="582"/>
      <c r="AT341" s="582"/>
      <c r="AU341" s="582"/>
      <c r="AV341" s="582"/>
      <c r="AW341" s="582"/>
      <c r="AX341" s="582"/>
      <c r="AY341" s="582"/>
    </row>
    <row r="342" spans="1:51" ht="12.75" customHeight="1">
      <c r="A342" s="582"/>
      <c r="B342" s="582"/>
      <c r="C342" s="582"/>
      <c r="D342" s="582"/>
      <c r="E342" s="582"/>
      <c r="F342" s="582"/>
      <c r="G342" s="582"/>
      <c r="H342" s="582"/>
      <c r="I342" s="582"/>
      <c r="J342" s="582"/>
      <c r="K342" s="582"/>
      <c r="L342" s="582"/>
      <c r="M342" s="582"/>
      <c r="N342" s="582"/>
      <c r="O342" s="582"/>
      <c r="P342" s="582"/>
      <c r="Q342" s="582"/>
      <c r="R342" s="582"/>
      <c r="S342" s="582"/>
      <c r="T342" s="582"/>
      <c r="U342" s="582"/>
      <c r="V342" s="582"/>
      <c r="W342" s="582"/>
      <c r="X342" s="582"/>
      <c r="Y342" s="582"/>
      <c r="Z342" s="582"/>
      <c r="AA342" s="582"/>
      <c r="AB342" s="582"/>
      <c r="AC342" s="582"/>
      <c r="AD342" s="582"/>
      <c r="AE342" s="582"/>
      <c r="AF342" s="582"/>
      <c r="AG342" s="582"/>
      <c r="AH342" s="582"/>
      <c r="AI342" s="582"/>
      <c r="AJ342" s="582"/>
      <c r="AK342" s="582"/>
      <c r="AL342" s="582"/>
      <c r="AM342" s="582"/>
      <c r="AN342" s="582"/>
      <c r="AO342" s="582"/>
      <c r="AP342" s="582"/>
      <c r="AQ342" s="582"/>
      <c r="AR342" s="582"/>
      <c r="AS342" s="582"/>
      <c r="AT342" s="582"/>
      <c r="AU342" s="582"/>
      <c r="AV342" s="582"/>
      <c r="AW342" s="582"/>
      <c r="AX342" s="582"/>
      <c r="AY342" s="582"/>
    </row>
    <row r="343" spans="1:51" ht="12.75" customHeight="1">
      <c r="A343" s="582"/>
      <c r="B343" s="582"/>
      <c r="C343" s="582"/>
      <c r="D343" s="582"/>
      <c r="E343" s="582"/>
      <c r="F343" s="582"/>
      <c r="G343" s="582"/>
      <c r="H343" s="582"/>
      <c r="I343" s="582"/>
      <c r="J343" s="582"/>
      <c r="K343" s="582"/>
      <c r="L343" s="582"/>
      <c r="M343" s="582"/>
      <c r="N343" s="582"/>
      <c r="O343" s="582"/>
      <c r="P343" s="582"/>
      <c r="Q343" s="582"/>
      <c r="R343" s="582"/>
      <c r="S343" s="582"/>
      <c r="T343" s="582"/>
      <c r="U343" s="582"/>
      <c r="V343" s="582"/>
      <c r="W343" s="582"/>
      <c r="X343" s="582"/>
      <c r="Y343" s="582"/>
      <c r="Z343" s="582"/>
      <c r="AA343" s="582"/>
      <c r="AB343" s="582"/>
      <c r="AC343" s="582"/>
      <c r="AD343" s="582"/>
      <c r="AE343" s="582"/>
      <c r="AF343" s="582"/>
      <c r="AG343" s="582"/>
      <c r="AH343" s="582"/>
      <c r="AI343" s="582"/>
      <c r="AJ343" s="582"/>
      <c r="AK343" s="582"/>
      <c r="AL343" s="582"/>
      <c r="AM343" s="582"/>
      <c r="AN343" s="582"/>
      <c r="AO343" s="582"/>
      <c r="AP343" s="582"/>
      <c r="AQ343" s="582"/>
      <c r="AR343" s="582"/>
      <c r="AS343" s="582"/>
      <c r="AT343" s="582"/>
      <c r="AU343" s="582"/>
      <c r="AV343" s="582"/>
      <c r="AW343" s="582"/>
      <c r="AX343" s="582"/>
      <c r="AY343" s="582"/>
    </row>
    <row r="344" spans="1:51" ht="12.75" customHeight="1">
      <c r="A344" s="582"/>
      <c r="B344" s="582"/>
      <c r="C344" s="582"/>
      <c r="D344" s="582"/>
      <c r="E344" s="582"/>
      <c r="F344" s="582"/>
      <c r="G344" s="582"/>
      <c r="H344" s="582"/>
      <c r="I344" s="582"/>
      <c r="J344" s="582"/>
      <c r="K344" s="582"/>
      <c r="L344" s="582"/>
      <c r="M344" s="582"/>
      <c r="N344" s="582"/>
      <c r="O344" s="582"/>
      <c r="P344" s="582"/>
      <c r="Q344" s="582"/>
      <c r="R344" s="582"/>
      <c r="S344" s="582"/>
      <c r="T344" s="582"/>
      <c r="U344" s="582"/>
      <c r="V344" s="582"/>
      <c r="W344" s="582"/>
      <c r="X344" s="582"/>
      <c r="Y344" s="582"/>
      <c r="Z344" s="582"/>
      <c r="AA344" s="582"/>
      <c r="AB344" s="582"/>
      <c r="AC344" s="582"/>
      <c r="AD344" s="582"/>
      <c r="AE344" s="582"/>
      <c r="AF344" s="582"/>
      <c r="AG344" s="582"/>
      <c r="AH344" s="582"/>
      <c r="AI344" s="582"/>
      <c r="AJ344" s="582"/>
      <c r="AK344" s="582"/>
      <c r="AL344" s="582"/>
      <c r="AM344" s="582"/>
      <c r="AN344" s="582"/>
      <c r="AO344" s="582"/>
      <c r="AP344" s="582"/>
      <c r="AQ344" s="582"/>
      <c r="AR344" s="582"/>
      <c r="AS344" s="582"/>
      <c r="AT344" s="582"/>
      <c r="AU344" s="582"/>
      <c r="AV344" s="582"/>
      <c r="AW344" s="582"/>
      <c r="AX344" s="582"/>
      <c r="AY344" s="582"/>
    </row>
    <row r="345" spans="1:51" ht="12.75" customHeight="1">
      <c r="A345" s="582"/>
      <c r="B345" s="582"/>
      <c r="C345" s="582"/>
      <c r="D345" s="582"/>
      <c r="E345" s="582"/>
      <c r="F345" s="582"/>
      <c r="G345" s="582"/>
      <c r="H345" s="582"/>
      <c r="I345" s="582"/>
      <c r="J345" s="582"/>
      <c r="K345" s="582"/>
      <c r="L345" s="582"/>
      <c r="M345" s="582"/>
      <c r="N345" s="582"/>
      <c r="O345" s="582"/>
      <c r="P345" s="582"/>
      <c r="Q345" s="582"/>
      <c r="R345" s="582"/>
      <c r="S345" s="582"/>
      <c r="T345" s="582"/>
      <c r="U345" s="582"/>
      <c r="V345" s="582"/>
      <c r="W345" s="582"/>
      <c r="X345" s="582"/>
      <c r="Y345" s="582"/>
      <c r="Z345" s="582"/>
      <c r="AA345" s="582"/>
      <c r="AB345" s="582"/>
      <c r="AC345" s="582"/>
      <c r="AD345" s="582"/>
      <c r="AE345" s="582"/>
      <c r="AF345" s="582"/>
      <c r="AG345" s="582"/>
      <c r="AH345" s="582"/>
      <c r="AI345" s="582"/>
      <c r="AJ345" s="582"/>
      <c r="AK345" s="582"/>
      <c r="AL345" s="582"/>
      <c r="AM345" s="582"/>
      <c r="AN345" s="582"/>
      <c r="AO345" s="582"/>
      <c r="AP345" s="582"/>
      <c r="AQ345" s="582"/>
      <c r="AR345" s="582"/>
      <c r="AS345" s="582"/>
      <c r="AT345" s="582"/>
      <c r="AU345" s="582"/>
      <c r="AV345" s="582"/>
      <c r="AW345" s="582"/>
      <c r="AX345" s="582"/>
      <c r="AY345" s="582"/>
    </row>
    <row r="346" spans="1:51" ht="12.75" customHeight="1">
      <c r="A346" s="582"/>
      <c r="B346" s="582"/>
      <c r="C346" s="582"/>
      <c r="D346" s="582"/>
      <c r="E346" s="582"/>
      <c r="F346" s="582"/>
      <c r="G346" s="582"/>
      <c r="H346" s="582"/>
      <c r="I346" s="582"/>
      <c r="J346" s="582"/>
      <c r="K346" s="582"/>
      <c r="L346" s="582"/>
      <c r="M346" s="582"/>
      <c r="N346" s="582"/>
      <c r="O346" s="582"/>
      <c r="P346" s="582"/>
      <c r="Q346" s="582"/>
      <c r="R346" s="582"/>
      <c r="S346" s="582"/>
      <c r="T346" s="582"/>
      <c r="U346" s="582"/>
      <c r="V346" s="582"/>
      <c r="W346" s="582"/>
      <c r="X346" s="582"/>
      <c r="Y346" s="582"/>
      <c r="Z346" s="582"/>
      <c r="AA346" s="582"/>
      <c r="AB346" s="582"/>
      <c r="AC346" s="582"/>
      <c r="AD346" s="582"/>
      <c r="AE346" s="582"/>
      <c r="AF346" s="582"/>
      <c r="AG346" s="582"/>
      <c r="AH346" s="582"/>
      <c r="AI346" s="582"/>
      <c r="AJ346" s="582"/>
      <c r="AK346" s="582"/>
      <c r="AL346" s="582"/>
      <c r="AM346" s="582"/>
      <c r="AN346" s="582"/>
      <c r="AO346" s="582"/>
      <c r="AP346" s="582"/>
      <c r="AQ346" s="582"/>
      <c r="AR346" s="582"/>
      <c r="AS346" s="582"/>
      <c r="AT346" s="582"/>
      <c r="AU346" s="582"/>
      <c r="AV346" s="582"/>
      <c r="AW346" s="582"/>
      <c r="AX346" s="582"/>
      <c r="AY346" s="582"/>
    </row>
    <row r="347" spans="1:51" ht="12.75" customHeight="1">
      <c r="A347" s="582"/>
      <c r="B347" s="582"/>
      <c r="C347" s="582"/>
      <c r="D347" s="582"/>
      <c r="E347" s="582"/>
      <c r="F347" s="582"/>
      <c r="G347" s="582"/>
      <c r="H347" s="582"/>
      <c r="I347" s="582"/>
      <c r="J347" s="582"/>
      <c r="K347" s="582"/>
      <c r="L347" s="582"/>
      <c r="M347" s="582"/>
      <c r="N347" s="582"/>
      <c r="O347" s="582"/>
      <c r="P347" s="582"/>
      <c r="Q347" s="582"/>
      <c r="R347" s="582"/>
      <c r="S347" s="582"/>
      <c r="T347" s="582"/>
      <c r="U347" s="582"/>
      <c r="V347" s="582"/>
      <c r="W347" s="582"/>
      <c r="X347" s="582"/>
      <c r="Y347" s="582"/>
      <c r="Z347" s="582"/>
      <c r="AA347" s="582"/>
      <c r="AB347" s="582"/>
      <c r="AC347" s="582"/>
      <c r="AD347" s="582"/>
      <c r="AE347" s="582"/>
      <c r="AF347" s="582"/>
      <c r="AG347" s="582"/>
      <c r="AH347" s="582"/>
      <c r="AI347" s="582"/>
      <c r="AJ347" s="582"/>
      <c r="AK347" s="582"/>
      <c r="AL347" s="582"/>
      <c r="AM347" s="582"/>
      <c r="AN347" s="582"/>
      <c r="AO347" s="582"/>
      <c r="AP347" s="582"/>
      <c r="AQ347" s="582"/>
      <c r="AR347" s="582"/>
      <c r="AS347" s="582"/>
      <c r="AT347" s="582"/>
      <c r="AU347" s="582"/>
      <c r="AV347" s="582"/>
      <c r="AW347" s="582"/>
      <c r="AX347" s="582"/>
      <c r="AY347" s="582"/>
    </row>
    <row r="348" spans="1:51" ht="12.75" customHeight="1">
      <c r="A348" s="582"/>
      <c r="B348" s="582"/>
      <c r="C348" s="582"/>
      <c r="D348" s="582"/>
      <c r="E348" s="582"/>
      <c r="F348" s="582"/>
      <c r="G348" s="582"/>
      <c r="H348" s="582"/>
      <c r="I348" s="582"/>
      <c r="J348" s="582"/>
      <c r="K348" s="582"/>
      <c r="L348" s="582"/>
      <c r="M348" s="582"/>
      <c r="N348" s="582"/>
      <c r="O348" s="582"/>
      <c r="P348" s="582"/>
      <c r="Q348" s="582"/>
      <c r="R348" s="582"/>
      <c r="S348" s="582"/>
      <c r="T348" s="582"/>
      <c r="U348" s="582"/>
      <c r="V348" s="582"/>
      <c r="W348" s="582"/>
      <c r="X348" s="582"/>
      <c r="Y348" s="582"/>
      <c r="Z348" s="582"/>
      <c r="AA348" s="582"/>
      <c r="AB348" s="582"/>
      <c r="AC348" s="582"/>
      <c r="AD348" s="582"/>
      <c r="AE348" s="582"/>
      <c r="AF348" s="582"/>
      <c r="AG348" s="582"/>
      <c r="AH348" s="582"/>
      <c r="AI348" s="582"/>
      <c r="AJ348" s="582"/>
      <c r="AK348" s="582"/>
      <c r="AL348" s="582"/>
      <c r="AM348" s="582"/>
      <c r="AN348" s="582"/>
      <c r="AO348" s="582"/>
      <c r="AP348" s="582"/>
      <c r="AQ348" s="582"/>
      <c r="AR348" s="582"/>
      <c r="AS348" s="582"/>
      <c r="AT348" s="582"/>
      <c r="AU348" s="582"/>
      <c r="AV348" s="582"/>
      <c r="AW348" s="582"/>
      <c r="AX348" s="582"/>
      <c r="AY348" s="582"/>
    </row>
    <row r="349" spans="1:51" ht="12.75" customHeight="1">
      <c r="A349" s="582"/>
      <c r="B349" s="582"/>
      <c r="C349" s="582"/>
      <c r="D349" s="582"/>
      <c r="E349" s="582"/>
      <c r="F349" s="582"/>
      <c r="G349" s="582"/>
      <c r="H349" s="582"/>
      <c r="I349" s="582"/>
      <c r="J349" s="582"/>
      <c r="K349" s="582"/>
      <c r="L349" s="582"/>
      <c r="M349" s="582"/>
      <c r="N349" s="582"/>
      <c r="O349" s="582"/>
      <c r="P349" s="582"/>
      <c r="Q349" s="582"/>
      <c r="R349" s="582"/>
      <c r="S349" s="582"/>
      <c r="T349" s="582"/>
      <c r="U349" s="582"/>
      <c r="V349" s="582"/>
      <c r="W349" s="582"/>
      <c r="X349" s="582"/>
      <c r="Y349" s="582"/>
      <c r="Z349" s="582"/>
      <c r="AA349" s="582"/>
      <c r="AB349" s="582"/>
      <c r="AC349" s="582"/>
      <c r="AD349" s="582"/>
      <c r="AE349" s="582"/>
      <c r="AF349" s="582"/>
      <c r="AG349" s="582"/>
      <c r="AH349" s="582"/>
      <c r="AI349" s="582"/>
      <c r="AJ349" s="582"/>
      <c r="AK349" s="582"/>
      <c r="AL349" s="582"/>
      <c r="AM349" s="582"/>
      <c r="AN349" s="582"/>
      <c r="AO349" s="582"/>
      <c r="AP349" s="582"/>
      <c r="AQ349" s="582"/>
      <c r="AR349" s="582"/>
      <c r="AS349" s="582"/>
      <c r="AT349" s="582"/>
      <c r="AU349" s="582"/>
      <c r="AV349" s="582"/>
      <c r="AW349" s="582"/>
      <c r="AX349" s="582"/>
      <c r="AY349" s="582"/>
    </row>
    <row r="350" spans="1:51" ht="12.75" customHeight="1">
      <c r="A350" s="582"/>
      <c r="B350" s="582"/>
      <c r="C350" s="582"/>
      <c r="D350" s="582"/>
      <c r="E350" s="582"/>
      <c r="F350" s="582"/>
      <c r="G350" s="582"/>
      <c r="H350" s="582"/>
      <c r="I350" s="582"/>
      <c r="J350" s="582"/>
      <c r="K350" s="582"/>
      <c r="L350" s="582"/>
      <c r="M350" s="582"/>
      <c r="N350" s="582"/>
      <c r="O350" s="582"/>
      <c r="P350" s="582"/>
      <c r="Q350" s="582"/>
      <c r="R350" s="582"/>
      <c r="S350" s="582"/>
      <c r="T350" s="582"/>
      <c r="U350" s="582"/>
      <c r="V350" s="582"/>
      <c r="W350" s="582"/>
      <c r="X350" s="582"/>
      <c r="Y350" s="582"/>
      <c r="Z350" s="582"/>
      <c r="AA350" s="582"/>
      <c r="AB350" s="582"/>
      <c r="AC350" s="582"/>
      <c r="AD350" s="582"/>
      <c r="AE350" s="582"/>
      <c r="AF350" s="582"/>
      <c r="AG350" s="582"/>
      <c r="AH350" s="582"/>
      <c r="AI350" s="582"/>
      <c r="AJ350" s="582"/>
      <c r="AK350" s="582"/>
      <c r="AL350" s="582"/>
      <c r="AM350" s="582"/>
      <c r="AN350" s="582"/>
      <c r="AO350" s="582"/>
      <c r="AP350" s="582"/>
      <c r="AQ350" s="582"/>
      <c r="AR350" s="582"/>
      <c r="AS350" s="582"/>
      <c r="AT350" s="582"/>
      <c r="AU350" s="582"/>
      <c r="AV350" s="582"/>
      <c r="AW350" s="582"/>
      <c r="AX350" s="582"/>
      <c r="AY350" s="582"/>
    </row>
    <row r="351" spans="1:51" ht="12.75" customHeight="1">
      <c r="A351" s="582"/>
      <c r="B351" s="582"/>
      <c r="C351" s="582"/>
      <c r="D351" s="582"/>
      <c r="E351" s="582"/>
      <c r="F351" s="582"/>
      <c r="G351" s="582"/>
      <c r="H351" s="582"/>
      <c r="I351" s="582"/>
      <c r="J351" s="582"/>
      <c r="K351" s="582"/>
      <c r="L351" s="582"/>
      <c r="M351" s="582"/>
      <c r="N351" s="582"/>
      <c r="O351" s="582"/>
      <c r="P351" s="582"/>
      <c r="Q351" s="582"/>
      <c r="R351" s="582"/>
      <c r="S351" s="582"/>
      <c r="T351" s="582"/>
      <c r="U351" s="582"/>
      <c r="V351" s="582"/>
      <c r="W351" s="582"/>
      <c r="X351" s="582"/>
      <c r="Y351" s="582"/>
      <c r="Z351" s="582"/>
      <c r="AA351" s="582"/>
      <c r="AB351" s="582"/>
      <c r="AC351" s="582"/>
      <c r="AD351" s="582"/>
      <c r="AE351" s="582"/>
      <c r="AF351" s="582"/>
      <c r="AG351" s="582"/>
      <c r="AH351" s="582"/>
      <c r="AI351" s="582"/>
      <c r="AJ351" s="582"/>
      <c r="AK351" s="582"/>
      <c r="AL351" s="582"/>
      <c r="AM351" s="582"/>
      <c r="AN351" s="582"/>
      <c r="AO351" s="582"/>
      <c r="AP351" s="582"/>
      <c r="AQ351" s="582"/>
      <c r="AR351" s="582"/>
      <c r="AS351" s="582"/>
      <c r="AT351" s="582"/>
      <c r="AU351" s="582"/>
      <c r="AV351" s="582"/>
      <c r="AW351" s="582"/>
      <c r="AX351" s="582"/>
      <c r="AY351" s="582"/>
    </row>
    <row r="352" spans="1:51" ht="12.75" customHeight="1">
      <c r="A352" s="582"/>
      <c r="B352" s="582"/>
      <c r="C352" s="582"/>
      <c r="D352" s="582"/>
      <c r="E352" s="582"/>
      <c r="F352" s="582"/>
      <c r="G352" s="582"/>
      <c r="H352" s="582"/>
      <c r="I352" s="582"/>
      <c r="J352" s="582"/>
      <c r="K352" s="582"/>
      <c r="L352" s="582"/>
      <c r="M352" s="582"/>
      <c r="N352" s="582"/>
      <c r="O352" s="582"/>
      <c r="P352" s="582"/>
      <c r="Q352" s="582"/>
      <c r="R352" s="582"/>
      <c r="S352" s="582"/>
      <c r="T352" s="582"/>
      <c r="U352" s="582"/>
      <c r="V352" s="582"/>
      <c r="W352" s="582"/>
      <c r="X352" s="582"/>
      <c r="Y352" s="582"/>
      <c r="Z352" s="582"/>
      <c r="AA352" s="582"/>
      <c r="AB352" s="582"/>
      <c r="AC352" s="582"/>
      <c r="AD352" s="582"/>
      <c r="AE352" s="582"/>
      <c r="AF352" s="582"/>
      <c r="AG352" s="582"/>
      <c r="AH352" s="582"/>
      <c r="AI352" s="582"/>
      <c r="AJ352" s="582"/>
      <c r="AK352" s="582"/>
      <c r="AL352" s="582"/>
      <c r="AM352" s="582"/>
      <c r="AN352" s="582"/>
      <c r="AO352" s="582"/>
      <c r="AP352" s="582"/>
      <c r="AQ352" s="582"/>
      <c r="AR352" s="582"/>
      <c r="AS352" s="582"/>
      <c r="AT352" s="582"/>
      <c r="AU352" s="582"/>
      <c r="AV352" s="582"/>
      <c r="AW352" s="582"/>
      <c r="AX352" s="582"/>
      <c r="AY352" s="582"/>
    </row>
    <row r="353" spans="1:51" ht="12.75" customHeight="1">
      <c r="A353" s="582"/>
      <c r="B353" s="582"/>
      <c r="C353" s="582"/>
      <c r="D353" s="582"/>
      <c r="E353" s="582"/>
      <c r="F353" s="582"/>
      <c r="G353" s="582"/>
      <c r="H353" s="582"/>
      <c r="I353" s="582"/>
      <c r="J353" s="582"/>
      <c r="K353" s="582"/>
      <c r="L353" s="582"/>
      <c r="M353" s="582"/>
      <c r="N353" s="582"/>
      <c r="O353" s="582"/>
      <c r="P353" s="582"/>
      <c r="Q353" s="582"/>
      <c r="R353" s="582"/>
      <c r="S353" s="582"/>
      <c r="T353" s="582"/>
      <c r="U353" s="582"/>
      <c r="V353" s="582"/>
      <c r="W353" s="582"/>
      <c r="X353" s="582"/>
      <c r="Y353" s="582"/>
      <c r="Z353" s="582"/>
      <c r="AA353" s="582"/>
      <c r="AB353" s="582"/>
      <c r="AC353" s="582"/>
      <c r="AD353" s="582"/>
      <c r="AE353" s="582"/>
      <c r="AF353" s="582"/>
      <c r="AG353" s="582"/>
      <c r="AH353" s="582"/>
      <c r="AI353" s="582"/>
      <c r="AJ353" s="582"/>
      <c r="AK353" s="582"/>
      <c r="AL353" s="582"/>
      <c r="AM353" s="582"/>
      <c r="AN353" s="582"/>
      <c r="AO353" s="582"/>
      <c r="AP353" s="582"/>
      <c r="AQ353" s="582"/>
      <c r="AR353" s="582"/>
      <c r="AS353" s="582"/>
      <c r="AT353" s="582"/>
      <c r="AU353" s="582"/>
      <c r="AV353" s="582"/>
      <c r="AW353" s="582"/>
      <c r="AX353" s="582"/>
      <c r="AY353" s="582"/>
    </row>
    <row r="354" spans="1:51" ht="12.75" customHeight="1">
      <c r="A354" s="582"/>
      <c r="B354" s="582"/>
      <c r="C354" s="582"/>
      <c r="D354" s="582"/>
      <c r="E354" s="582"/>
      <c r="F354" s="582"/>
      <c r="G354" s="582"/>
      <c r="H354" s="582"/>
      <c r="I354" s="582"/>
      <c r="J354" s="582"/>
      <c r="K354" s="582"/>
      <c r="L354" s="582"/>
      <c r="M354" s="582"/>
      <c r="N354" s="582"/>
      <c r="O354" s="582"/>
      <c r="P354" s="582"/>
      <c r="Q354" s="582"/>
      <c r="R354" s="582"/>
      <c r="S354" s="582"/>
      <c r="T354" s="582"/>
      <c r="U354" s="582"/>
      <c r="V354" s="582"/>
      <c r="W354" s="582"/>
      <c r="X354" s="582"/>
      <c r="Y354" s="582"/>
      <c r="Z354" s="582"/>
      <c r="AA354" s="582"/>
      <c r="AB354" s="582"/>
      <c r="AC354" s="582"/>
      <c r="AD354" s="582"/>
      <c r="AE354" s="582"/>
      <c r="AF354" s="582"/>
      <c r="AG354" s="582"/>
      <c r="AH354" s="582"/>
      <c r="AI354" s="582"/>
      <c r="AJ354" s="582"/>
      <c r="AK354" s="582"/>
      <c r="AL354" s="582"/>
      <c r="AM354" s="582"/>
      <c r="AN354" s="582"/>
      <c r="AO354" s="582"/>
      <c r="AP354" s="582"/>
      <c r="AQ354" s="582"/>
      <c r="AR354" s="582"/>
      <c r="AS354" s="582"/>
      <c r="AT354" s="582"/>
      <c r="AU354" s="582"/>
      <c r="AV354" s="582"/>
      <c r="AW354" s="582"/>
      <c r="AX354" s="582"/>
      <c r="AY354" s="582"/>
    </row>
    <row r="355" spans="1:51" ht="12.75" customHeight="1">
      <c r="A355" s="582"/>
      <c r="B355" s="582"/>
      <c r="C355" s="582"/>
      <c r="D355" s="582"/>
      <c r="E355" s="582"/>
      <c r="F355" s="582"/>
      <c r="G355" s="582"/>
      <c r="H355" s="582"/>
      <c r="I355" s="582"/>
      <c r="J355" s="582"/>
      <c r="K355" s="582"/>
      <c r="L355" s="582"/>
      <c r="M355" s="582"/>
      <c r="N355" s="582"/>
      <c r="O355" s="582"/>
      <c r="P355" s="582"/>
      <c r="Q355" s="582"/>
      <c r="R355" s="582"/>
      <c r="S355" s="582"/>
      <c r="T355" s="582"/>
      <c r="U355" s="582"/>
      <c r="V355" s="582"/>
      <c r="W355" s="582"/>
      <c r="X355" s="582"/>
      <c r="Y355" s="582"/>
      <c r="Z355" s="582"/>
      <c r="AA355" s="582"/>
      <c r="AB355" s="582"/>
      <c r="AC355" s="582"/>
      <c r="AD355" s="582"/>
      <c r="AE355" s="582"/>
      <c r="AF355" s="582"/>
      <c r="AG355" s="582"/>
      <c r="AH355" s="582"/>
      <c r="AI355" s="582"/>
      <c r="AJ355" s="582"/>
      <c r="AK355" s="582"/>
      <c r="AL355" s="582"/>
      <c r="AM355" s="582"/>
      <c r="AN355" s="582"/>
      <c r="AO355" s="582"/>
      <c r="AP355" s="582"/>
      <c r="AQ355" s="582"/>
      <c r="AR355" s="582"/>
      <c r="AS355" s="582"/>
      <c r="AT355" s="582"/>
      <c r="AU355" s="582"/>
      <c r="AV355" s="582"/>
      <c r="AW355" s="582"/>
      <c r="AX355" s="582"/>
      <c r="AY355" s="582"/>
    </row>
    <row r="356" spans="1:51" ht="12.75" customHeight="1">
      <c r="A356" s="582"/>
      <c r="B356" s="582"/>
      <c r="C356" s="582"/>
      <c r="D356" s="582"/>
      <c r="E356" s="582"/>
      <c r="F356" s="582"/>
      <c r="G356" s="582"/>
      <c r="H356" s="582"/>
      <c r="I356" s="582"/>
      <c r="J356" s="582"/>
      <c r="K356" s="582"/>
      <c r="L356" s="582"/>
      <c r="M356" s="582"/>
      <c r="N356" s="582"/>
      <c r="O356" s="582"/>
      <c r="P356" s="582"/>
      <c r="Q356" s="582"/>
      <c r="R356" s="582"/>
      <c r="S356" s="582"/>
      <c r="T356" s="582"/>
      <c r="U356" s="582"/>
      <c r="V356" s="582"/>
      <c r="W356" s="582"/>
      <c r="X356" s="582"/>
      <c r="Y356" s="582"/>
      <c r="Z356" s="582"/>
      <c r="AA356" s="582"/>
      <c r="AB356" s="582"/>
      <c r="AC356" s="582"/>
      <c r="AD356" s="582"/>
      <c r="AE356" s="582"/>
      <c r="AF356" s="582"/>
      <c r="AG356" s="582"/>
      <c r="AH356" s="582"/>
      <c r="AI356" s="582"/>
      <c r="AJ356" s="582"/>
      <c r="AK356" s="582"/>
      <c r="AL356" s="582"/>
      <c r="AM356" s="582"/>
      <c r="AN356" s="582"/>
      <c r="AO356" s="582"/>
      <c r="AP356" s="582"/>
      <c r="AQ356" s="582"/>
      <c r="AR356" s="582"/>
      <c r="AS356" s="582"/>
      <c r="AT356" s="582"/>
      <c r="AU356" s="582"/>
      <c r="AV356" s="582"/>
      <c r="AW356" s="582"/>
      <c r="AX356" s="582"/>
      <c r="AY356" s="582"/>
    </row>
    <row r="357" spans="1:51" ht="12.75" customHeight="1">
      <c r="A357" s="582"/>
      <c r="B357" s="582"/>
      <c r="C357" s="582"/>
      <c r="D357" s="582"/>
      <c r="E357" s="582"/>
      <c r="F357" s="582"/>
      <c r="G357" s="582"/>
      <c r="H357" s="582"/>
      <c r="I357" s="582"/>
      <c r="J357" s="582"/>
      <c r="K357" s="582"/>
      <c r="L357" s="582"/>
      <c r="M357" s="582"/>
      <c r="N357" s="582"/>
      <c r="O357" s="582"/>
      <c r="P357" s="582"/>
      <c r="Q357" s="582"/>
      <c r="R357" s="582"/>
      <c r="S357" s="582"/>
      <c r="T357" s="582"/>
      <c r="U357" s="582"/>
      <c r="V357" s="582"/>
      <c r="W357" s="582"/>
      <c r="X357" s="582"/>
      <c r="Y357" s="582"/>
      <c r="Z357" s="582"/>
      <c r="AA357" s="582"/>
      <c r="AB357" s="582"/>
      <c r="AC357" s="582"/>
      <c r="AD357" s="582"/>
      <c r="AE357" s="582"/>
      <c r="AF357" s="582"/>
      <c r="AG357" s="582"/>
      <c r="AH357" s="582"/>
      <c r="AI357" s="582"/>
      <c r="AJ357" s="582"/>
      <c r="AK357" s="582"/>
      <c r="AL357" s="582"/>
      <c r="AM357" s="582"/>
      <c r="AN357" s="582"/>
      <c r="AO357" s="582"/>
      <c r="AP357" s="582"/>
      <c r="AQ357" s="582"/>
      <c r="AR357" s="582"/>
      <c r="AS357" s="582"/>
      <c r="AT357" s="582"/>
      <c r="AU357" s="582"/>
      <c r="AV357" s="582"/>
      <c r="AW357" s="582"/>
      <c r="AX357" s="582"/>
      <c r="AY357" s="582"/>
    </row>
    <row r="358" spans="1:51" ht="12.75" customHeight="1">
      <c r="A358" s="582"/>
      <c r="B358" s="582"/>
      <c r="C358" s="582"/>
      <c r="D358" s="582"/>
      <c r="E358" s="582"/>
      <c r="F358" s="582"/>
      <c r="G358" s="582"/>
      <c r="H358" s="582"/>
      <c r="I358" s="582"/>
      <c r="J358" s="582"/>
      <c r="K358" s="582"/>
      <c r="L358" s="582"/>
      <c r="M358" s="582"/>
      <c r="N358" s="582"/>
      <c r="O358" s="582"/>
      <c r="P358" s="582"/>
      <c r="Q358" s="582"/>
      <c r="R358" s="582"/>
      <c r="S358" s="582"/>
      <c r="T358" s="582"/>
      <c r="U358" s="582"/>
      <c r="V358" s="582"/>
      <c r="W358" s="582"/>
      <c r="X358" s="582"/>
      <c r="Y358" s="582"/>
      <c r="Z358" s="582"/>
      <c r="AA358" s="582"/>
      <c r="AB358" s="582"/>
      <c r="AC358" s="582"/>
      <c r="AD358" s="582"/>
      <c r="AE358" s="582"/>
      <c r="AF358" s="582"/>
      <c r="AG358" s="582"/>
      <c r="AH358" s="582"/>
      <c r="AI358" s="582"/>
      <c r="AJ358" s="582"/>
      <c r="AK358" s="582"/>
      <c r="AL358" s="582"/>
      <c r="AM358" s="582"/>
      <c r="AN358" s="582"/>
      <c r="AO358" s="582"/>
      <c r="AP358" s="582"/>
      <c r="AQ358" s="582"/>
      <c r="AR358" s="582"/>
      <c r="AS358" s="582"/>
      <c r="AT358" s="582"/>
      <c r="AU358" s="582"/>
      <c r="AV358" s="582"/>
      <c r="AW358" s="582"/>
      <c r="AX358" s="582"/>
      <c r="AY358" s="582"/>
    </row>
    <row r="359" spans="1:51" ht="12.75" customHeight="1">
      <c r="A359" s="582"/>
      <c r="B359" s="582"/>
      <c r="C359" s="582"/>
      <c r="D359" s="582"/>
      <c r="E359" s="582"/>
      <c r="F359" s="582"/>
      <c r="G359" s="582"/>
      <c r="H359" s="582"/>
      <c r="I359" s="582"/>
      <c r="J359" s="582"/>
      <c r="K359" s="582"/>
      <c r="L359" s="582"/>
      <c r="M359" s="582"/>
      <c r="N359" s="582"/>
      <c r="O359" s="582"/>
      <c r="P359" s="582"/>
      <c r="Q359" s="582"/>
      <c r="R359" s="582"/>
      <c r="S359" s="582"/>
      <c r="T359" s="582"/>
      <c r="U359" s="582"/>
      <c r="V359" s="582"/>
      <c r="W359" s="582"/>
      <c r="X359" s="582"/>
      <c r="Y359" s="582"/>
      <c r="Z359" s="582"/>
      <c r="AA359" s="582"/>
      <c r="AB359" s="582"/>
      <c r="AC359" s="582"/>
      <c r="AD359" s="582"/>
      <c r="AE359" s="582"/>
      <c r="AF359" s="582"/>
      <c r="AG359" s="582"/>
      <c r="AH359" s="582"/>
      <c r="AI359" s="582"/>
      <c r="AJ359" s="582"/>
      <c r="AK359" s="582"/>
      <c r="AL359" s="582"/>
      <c r="AM359" s="582"/>
      <c r="AN359" s="582"/>
      <c r="AO359" s="582"/>
      <c r="AP359" s="582"/>
      <c r="AQ359" s="582"/>
      <c r="AR359" s="582"/>
      <c r="AS359" s="582"/>
      <c r="AT359" s="582"/>
      <c r="AU359" s="582"/>
      <c r="AV359" s="582"/>
      <c r="AW359" s="582"/>
      <c r="AX359" s="582"/>
      <c r="AY359" s="582"/>
    </row>
    <row r="360" spans="1:51" ht="12.75" customHeight="1">
      <c r="A360" s="582"/>
      <c r="B360" s="582"/>
      <c r="C360" s="582"/>
      <c r="D360" s="582"/>
      <c r="E360" s="582"/>
      <c r="F360" s="582"/>
      <c r="G360" s="582"/>
      <c r="H360" s="582"/>
      <c r="I360" s="582"/>
      <c r="J360" s="582"/>
      <c r="K360" s="582"/>
      <c r="L360" s="582"/>
      <c r="M360" s="582"/>
      <c r="N360" s="582"/>
      <c r="O360" s="582"/>
      <c r="P360" s="582"/>
      <c r="Q360" s="582"/>
      <c r="R360" s="582"/>
      <c r="S360" s="582"/>
      <c r="T360" s="582"/>
      <c r="U360" s="582"/>
      <c r="V360" s="582"/>
      <c r="W360" s="582"/>
      <c r="X360" s="582"/>
      <c r="Y360" s="582"/>
      <c r="Z360" s="582"/>
      <c r="AA360" s="582"/>
      <c r="AB360" s="582"/>
      <c r="AC360" s="582"/>
      <c r="AD360" s="582"/>
      <c r="AE360" s="582"/>
      <c r="AF360" s="582"/>
      <c r="AG360" s="582"/>
      <c r="AH360" s="582"/>
      <c r="AI360" s="582"/>
      <c r="AJ360" s="582"/>
      <c r="AK360" s="582"/>
      <c r="AL360" s="582"/>
      <c r="AM360" s="582"/>
      <c r="AN360" s="582"/>
      <c r="AO360" s="582"/>
      <c r="AP360" s="582"/>
      <c r="AQ360" s="582"/>
      <c r="AR360" s="582"/>
      <c r="AS360" s="582"/>
      <c r="AT360" s="582"/>
      <c r="AU360" s="582"/>
      <c r="AV360" s="582"/>
      <c r="AW360" s="582"/>
      <c r="AX360" s="582"/>
      <c r="AY360" s="582"/>
    </row>
    <row r="361" spans="1:51" ht="12.75" customHeight="1">
      <c r="A361" s="582"/>
      <c r="B361" s="582"/>
      <c r="C361" s="582"/>
      <c r="D361" s="582"/>
      <c r="E361" s="582"/>
      <c r="F361" s="582"/>
      <c r="G361" s="582"/>
      <c r="H361" s="582"/>
      <c r="I361" s="582"/>
      <c r="J361" s="582"/>
      <c r="K361" s="582"/>
      <c r="L361" s="582"/>
      <c r="M361" s="582"/>
      <c r="N361" s="582"/>
      <c r="O361" s="582"/>
      <c r="P361" s="582"/>
      <c r="Q361" s="582"/>
      <c r="R361" s="582"/>
      <c r="S361" s="582"/>
      <c r="T361" s="582"/>
      <c r="U361" s="582"/>
      <c r="V361" s="582"/>
      <c r="W361" s="582"/>
      <c r="X361" s="582"/>
      <c r="Y361" s="582"/>
      <c r="Z361" s="582"/>
      <c r="AA361" s="582"/>
      <c r="AB361" s="582"/>
      <c r="AC361" s="582"/>
      <c r="AD361" s="582"/>
      <c r="AE361" s="582"/>
      <c r="AF361" s="582"/>
      <c r="AG361" s="582"/>
      <c r="AH361" s="582"/>
      <c r="AI361" s="582"/>
      <c r="AJ361" s="582"/>
      <c r="AK361" s="582"/>
      <c r="AL361" s="582"/>
      <c r="AM361" s="582"/>
      <c r="AN361" s="582"/>
      <c r="AO361" s="582"/>
      <c r="AP361" s="582"/>
      <c r="AQ361" s="582"/>
      <c r="AR361" s="582"/>
      <c r="AS361" s="582"/>
      <c r="AT361" s="582"/>
      <c r="AU361" s="582"/>
      <c r="AV361" s="582"/>
      <c r="AW361" s="582"/>
      <c r="AX361" s="582"/>
      <c r="AY361" s="582"/>
    </row>
    <row r="362" spans="1:51" ht="12.75" customHeight="1">
      <c r="A362" s="582"/>
      <c r="B362" s="582"/>
      <c r="C362" s="582"/>
      <c r="D362" s="582"/>
      <c r="E362" s="582"/>
      <c r="F362" s="582"/>
      <c r="G362" s="582"/>
      <c r="H362" s="582"/>
      <c r="I362" s="582"/>
      <c r="J362" s="582"/>
      <c r="K362" s="582"/>
      <c r="L362" s="582"/>
      <c r="M362" s="582"/>
      <c r="N362" s="582"/>
      <c r="O362" s="582"/>
      <c r="P362" s="582"/>
      <c r="Q362" s="582"/>
      <c r="R362" s="582"/>
      <c r="S362" s="582"/>
      <c r="T362" s="582"/>
      <c r="U362" s="582"/>
      <c r="V362" s="582"/>
      <c r="W362" s="582"/>
      <c r="X362" s="582"/>
      <c r="Y362" s="582"/>
      <c r="Z362" s="582"/>
      <c r="AA362" s="582"/>
      <c r="AB362" s="582"/>
      <c r="AC362" s="582"/>
      <c r="AD362" s="582"/>
      <c r="AE362" s="582"/>
      <c r="AF362" s="582"/>
      <c r="AG362" s="582"/>
      <c r="AH362" s="582"/>
      <c r="AI362" s="582"/>
      <c r="AJ362" s="582"/>
      <c r="AK362" s="582"/>
      <c r="AL362" s="582"/>
      <c r="AM362" s="582"/>
      <c r="AN362" s="582"/>
      <c r="AO362" s="582"/>
      <c r="AP362" s="582"/>
      <c r="AQ362" s="582"/>
      <c r="AR362" s="582"/>
      <c r="AS362" s="582"/>
      <c r="AT362" s="582"/>
      <c r="AU362" s="582"/>
      <c r="AV362" s="582"/>
      <c r="AW362" s="582"/>
      <c r="AX362" s="582"/>
      <c r="AY362" s="582"/>
    </row>
    <row r="363" spans="1:51" ht="12.75" customHeight="1">
      <c r="A363" s="582"/>
      <c r="B363" s="582"/>
      <c r="C363" s="582"/>
      <c r="D363" s="582"/>
      <c r="E363" s="582"/>
      <c r="F363" s="582"/>
      <c r="G363" s="582"/>
      <c r="H363" s="582"/>
      <c r="I363" s="582"/>
      <c r="J363" s="582"/>
      <c r="K363" s="582"/>
      <c r="L363" s="582"/>
      <c r="M363" s="582"/>
      <c r="N363" s="582"/>
      <c r="O363" s="582"/>
      <c r="P363" s="582"/>
      <c r="Q363" s="582"/>
      <c r="R363" s="582"/>
      <c r="S363" s="582"/>
      <c r="T363" s="582"/>
      <c r="U363" s="582"/>
      <c r="V363" s="582"/>
      <c r="W363" s="582"/>
      <c r="X363" s="582"/>
      <c r="Y363" s="582"/>
      <c r="Z363" s="582"/>
      <c r="AA363" s="582"/>
      <c r="AB363" s="582"/>
      <c r="AC363" s="582"/>
      <c r="AD363" s="582"/>
      <c r="AE363" s="582"/>
      <c r="AF363" s="582"/>
      <c r="AG363" s="582"/>
      <c r="AH363" s="582"/>
      <c r="AI363" s="582"/>
      <c r="AJ363" s="582"/>
      <c r="AK363" s="582"/>
      <c r="AL363" s="582"/>
      <c r="AM363" s="582"/>
      <c r="AN363" s="582"/>
      <c r="AO363" s="582"/>
      <c r="AP363" s="582"/>
      <c r="AQ363" s="582"/>
      <c r="AR363" s="582"/>
      <c r="AS363" s="582"/>
      <c r="AT363" s="582"/>
      <c r="AU363" s="582"/>
      <c r="AV363" s="582"/>
      <c r="AW363" s="582"/>
      <c r="AX363" s="582"/>
      <c r="AY363" s="582"/>
    </row>
    <row r="364" spans="1:51" ht="12.75" customHeight="1">
      <c r="A364" s="582"/>
      <c r="B364" s="582"/>
      <c r="C364" s="582"/>
      <c r="D364" s="582"/>
      <c r="E364" s="582"/>
      <c r="F364" s="582"/>
      <c r="G364" s="582"/>
      <c r="H364" s="582"/>
      <c r="I364" s="582"/>
      <c r="J364" s="582"/>
      <c r="K364" s="582"/>
      <c r="L364" s="582"/>
      <c r="M364" s="582"/>
      <c r="N364" s="582"/>
      <c r="O364" s="582"/>
      <c r="P364" s="582"/>
      <c r="Q364" s="582"/>
      <c r="R364" s="582"/>
      <c r="S364" s="582"/>
      <c r="T364" s="582"/>
      <c r="U364" s="582"/>
      <c r="V364" s="582"/>
      <c r="W364" s="582"/>
      <c r="X364" s="582"/>
      <c r="Y364" s="582"/>
      <c r="Z364" s="582"/>
      <c r="AA364" s="582"/>
      <c r="AB364" s="582"/>
      <c r="AC364" s="582"/>
      <c r="AD364" s="582"/>
      <c r="AE364" s="582"/>
      <c r="AF364" s="582"/>
      <c r="AG364" s="582"/>
      <c r="AH364" s="582"/>
      <c r="AI364" s="582"/>
      <c r="AJ364" s="582"/>
      <c r="AK364" s="582"/>
      <c r="AL364" s="582"/>
      <c r="AM364" s="582"/>
      <c r="AN364" s="582"/>
      <c r="AO364" s="582"/>
      <c r="AP364" s="582"/>
      <c r="AQ364" s="582"/>
      <c r="AR364" s="582"/>
      <c r="AS364" s="582"/>
      <c r="AT364" s="582"/>
      <c r="AU364" s="582"/>
      <c r="AV364" s="582"/>
      <c r="AW364" s="582"/>
      <c r="AX364" s="582"/>
      <c r="AY364" s="582"/>
    </row>
    <row r="365" spans="1:51" ht="12.75" customHeight="1">
      <c r="A365" s="582"/>
      <c r="B365" s="582"/>
      <c r="C365" s="582"/>
      <c r="D365" s="582"/>
      <c r="E365" s="582"/>
      <c r="F365" s="582"/>
      <c r="G365" s="582"/>
      <c r="H365" s="582"/>
      <c r="I365" s="582"/>
      <c r="J365" s="582"/>
      <c r="K365" s="582"/>
      <c r="L365" s="582"/>
      <c r="M365" s="582"/>
      <c r="N365" s="582"/>
      <c r="O365" s="582"/>
      <c r="P365" s="582"/>
      <c r="Q365" s="582"/>
      <c r="R365" s="582"/>
      <c r="S365" s="582"/>
      <c r="T365" s="582"/>
      <c r="U365" s="582"/>
      <c r="V365" s="582"/>
      <c r="W365" s="582"/>
      <c r="X365" s="582"/>
      <c r="Y365" s="582"/>
      <c r="Z365" s="582"/>
      <c r="AA365" s="582"/>
      <c r="AB365" s="582"/>
      <c r="AC365" s="582"/>
      <c r="AD365" s="582"/>
      <c r="AE365" s="582"/>
      <c r="AF365" s="582"/>
      <c r="AG365" s="582"/>
      <c r="AH365" s="582"/>
      <c r="AI365" s="582"/>
      <c r="AJ365" s="582"/>
      <c r="AK365" s="582"/>
      <c r="AL365" s="582"/>
      <c r="AM365" s="582"/>
      <c r="AN365" s="582"/>
      <c r="AO365" s="582"/>
      <c r="AP365" s="582"/>
      <c r="AQ365" s="582"/>
      <c r="AR365" s="582"/>
      <c r="AS365" s="582"/>
      <c r="AT365" s="582"/>
      <c r="AU365" s="582"/>
      <c r="AV365" s="582"/>
      <c r="AW365" s="582"/>
      <c r="AX365" s="582"/>
      <c r="AY365" s="582"/>
    </row>
    <row r="366" spans="1:51" ht="12.75" customHeight="1">
      <c r="A366" s="582"/>
      <c r="B366" s="582"/>
      <c r="C366" s="582"/>
      <c r="D366" s="582"/>
      <c r="E366" s="582"/>
      <c r="F366" s="582"/>
      <c r="G366" s="582"/>
      <c r="H366" s="582"/>
      <c r="I366" s="582"/>
      <c r="J366" s="582"/>
      <c r="K366" s="582"/>
      <c r="L366" s="582"/>
      <c r="M366" s="582"/>
      <c r="N366" s="582"/>
      <c r="O366" s="582"/>
      <c r="P366" s="582"/>
      <c r="Q366" s="582"/>
      <c r="R366" s="582"/>
      <c r="S366" s="582"/>
      <c r="T366" s="582"/>
      <c r="U366" s="582"/>
      <c r="V366" s="582"/>
      <c r="W366" s="582"/>
      <c r="X366" s="582"/>
      <c r="Y366" s="582"/>
      <c r="Z366" s="582"/>
      <c r="AA366" s="582"/>
      <c r="AB366" s="582"/>
      <c r="AC366" s="582"/>
      <c r="AD366" s="582"/>
      <c r="AE366" s="582"/>
      <c r="AF366" s="582"/>
      <c r="AG366" s="582"/>
      <c r="AH366" s="582"/>
      <c r="AI366" s="582"/>
      <c r="AJ366" s="582"/>
      <c r="AK366" s="582"/>
      <c r="AL366" s="582"/>
      <c r="AM366" s="582"/>
      <c r="AN366" s="582"/>
      <c r="AO366" s="582"/>
      <c r="AP366" s="582"/>
      <c r="AQ366" s="582"/>
      <c r="AR366" s="582"/>
      <c r="AS366" s="582"/>
      <c r="AT366" s="582"/>
      <c r="AU366" s="582"/>
      <c r="AV366" s="582"/>
      <c r="AW366" s="582"/>
      <c r="AX366" s="582"/>
      <c r="AY366" s="582"/>
    </row>
    <row r="367" spans="1:51" ht="12.75" customHeight="1">
      <c r="A367" s="582"/>
      <c r="B367" s="582"/>
      <c r="C367" s="582"/>
      <c r="D367" s="582"/>
      <c r="E367" s="582"/>
      <c r="F367" s="582"/>
      <c r="G367" s="582"/>
      <c r="H367" s="582"/>
      <c r="I367" s="582"/>
      <c r="J367" s="582"/>
      <c r="K367" s="582"/>
      <c r="L367" s="582"/>
      <c r="M367" s="582"/>
      <c r="N367" s="582"/>
      <c r="O367" s="582"/>
      <c r="P367" s="582"/>
      <c r="Q367" s="582"/>
      <c r="R367" s="582"/>
      <c r="S367" s="582"/>
      <c r="T367" s="582"/>
      <c r="U367" s="582"/>
      <c r="V367" s="582"/>
      <c r="W367" s="582"/>
      <c r="X367" s="582"/>
      <c r="Y367" s="582"/>
      <c r="Z367" s="582"/>
      <c r="AA367" s="582"/>
      <c r="AB367" s="582"/>
      <c r="AC367" s="582"/>
      <c r="AD367" s="582"/>
      <c r="AE367" s="582"/>
      <c r="AF367" s="582"/>
      <c r="AG367" s="582"/>
      <c r="AH367" s="582"/>
      <c r="AI367" s="582"/>
      <c r="AJ367" s="582"/>
      <c r="AK367" s="582"/>
      <c r="AL367" s="582"/>
      <c r="AM367" s="582"/>
      <c r="AN367" s="582"/>
      <c r="AO367" s="582"/>
      <c r="AP367" s="582"/>
      <c r="AQ367" s="582"/>
      <c r="AR367" s="582"/>
      <c r="AS367" s="582"/>
      <c r="AT367" s="582"/>
      <c r="AU367" s="582"/>
      <c r="AV367" s="582"/>
      <c r="AW367" s="582"/>
      <c r="AX367" s="582"/>
      <c r="AY367" s="582"/>
    </row>
    <row r="368" spans="1:51" ht="12.75" customHeight="1">
      <c r="A368" s="582"/>
      <c r="B368" s="582"/>
      <c r="C368" s="582"/>
      <c r="D368" s="582"/>
      <c r="E368" s="582"/>
      <c r="F368" s="582"/>
      <c r="G368" s="582"/>
      <c r="H368" s="582"/>
      <c r="I368" s="582"/>
      <c r="J368" s="582"/>
      <c r="K368" s="582"/>
      <c r="L368" s="582"/>
      <c r="M368" s="582"/>
      <c r="N368" s="582"/>
      <c r="O368" s="582"/>
      <c r="P368" s="582"/>
      <c r="Q368" s="582"/>
      <c r="R368" s="582"/>
      <c r="S368" s="582"/>
      <c r="T368" s="582"/>
      <c r="U368" s="582"/>
      <c r="V368" s="582"/>
      <c r="W368" s="582"/>
      <c r="X368" s="582"/>
      <c r="Y368" s="582"/>
      <c r="Z368" s="582"/>
      <c r="AA368" s="582"/>
      <c r="AB368" s="582"/>
      <c r="AC368" s="582"/>
      <c r="AD368" s="582"/>
      <c r="AE368" s="582"/>
      <c r="AF368" s="582"/>
      <c r="AG368" s="582"/>
      <c r="AH368" s="582"/>
      <c r="AI368" s="582"/>
      <c r="AJ368" s="582"/>
      <c r="AK368" s="582"/>
      <c r="AL368" s="582"/>
      <c r="AM368" s="582"/>
      <c r="AN368" s="582"/>
      <c r="AO368" s="582"/>
      <c r="AP368" s="582"/>
      <c r="AQ368" s="582"/>
      <c r="AR368" s="582"/>
      <c r="AS368" s="582"/>
      <c r="AT368" s="582"/>
      <c r="AU368" s="582"/>
      <c r="AV368" s="582"/>
      <c r="AW368" s="582"/>
      <c r="AX368" s="582"/>
      <c r="AY368" s="582"/>
    </row>
    <row r="369" spans="1:51" ht="12.75" customHeight="1">
      <c r="A369" s="582"/>
      <c r="B369" s="582"/>
      <c r="C369" s="582"/>
      <c r="D369" s="582"/>
      <c r="E369" s="582"/>
      <c r="F369" s="582"/>
      <c r="G369" s="582"/>
      <c r="H369" s="582"/>
      <c r="I369" s="582"/>
      <c r="J369" s="582"/>
      <c r="K369" s="582"/>
      <c r="L369" s="582"/>
      <c r="M369" s="582"/>
      <c r="N369" s="582"/>
      <c r="O369" s="582"/>
      <c r="P369" s="582"/>
      <c r="Q369" s="582"/>
      <c r="R369" s="582"/>
      <c r="S369" s="582"/>
      <c r="T369" s="582"/>
      <c r="U369" s="582"/>
      <c r="V369" s="582"/>
      <c r="W369" s="582"/>
      <c r="X369" s="582"/>
      <c r="Y369" s="582"/>
      <c r="Z369" s="582"/>
      <c r="AA369" s="582"/>
      <c r="AB369" s="582"/>
      <c r="AC369" s="582"/>
      <c r="AD369" s="582"/>
      <c r="AE369" s="582"/>
      <c r="AF369" s="582"/>
      <c r="AG369" s="582"/>
      <c r="AH369" s="582"/>
      <c r="AI369" s="582"/>
      <c r="AJ369" s="582"/>
      <c r="AK369" s="582"/>
      <c r="AL369" s="582"/>
      <c r="AM369" s="582"/>
      <c r="AN369" s="582"/>
      <c r="AO369" s="582"/>
      <c r="AP369" s="582"/>
      <c r="AQ369" s="582"/>
      <c r="AR369" s="582"/>
      <c r="AS369" s="582"/>
      <c r="AT369" s="582"/>
      <c r="AU369" s="582"/>
      <c r="AV369" s="582"/>
      <c r="AW369" s="582"/>
      <c r="AX369" s="582"/>
      <c r="AY369" s="582"/>
    </row>
    <row r="370" spans="1:51" ht="12.75" customHeight="1">
      <c r="A370" s="582"/>
      <c r="B370" s="582"/>
      <c r="C370" s="582"/>
      <c r="D370" s="582"/>
      <c r="E370" s="582"/>
      <c r="F370" s="582"/>
      <c r="G370" s="582"/>
      <c r="H370" s="582"/>
      <c r="I370" s="582"/>
      <c r="J370" s="582"/>
      <c r="K370" s="582"/>
      <c r="L370" s="582"/>
      <c r="M370" s="582"/>
      <c r="N370" s="582"/>
      <c r="O370" s="582"/>
      <c r="P370" s="582"/>
      <c r="Q370" s="582"/>
      <c r="R370" s="582"/>
      <c r="S370" s="582"/>
      <c r="T370" s="582"/>
      <c r="U370" s="582"/>
      <c r="V370" s="582"/>
      <c r="W370" s="582"/>
      <c r="X370" s="582"/>
      <c r="Y370" s="582"/>
      <c r="Z370" s="582"/>
      <c r="AA370" s="582"/>
      <c r="AB370" s="582"/>
      <c r="AC370" s="582"/>
      <c r="AD370" s="582"/>
      <c r="AE370" s="582"/>
      <c r="AF370" s="582"/>
      <c r="AG370" s="582"/>
      <c r="AH370" s="582"/>
      <c r="AI370" s="582"/>
      <c r="AJ370" s="582"/>
      <c r="AK370" s="582"/>
      <c r="AL370" s="582"/>
      <c r="AM370" s="582"/>
      <c r="AN370" s="582"/>
      <c r="AO370" s="582"/>
      <c r="AP370" s="582"/>
      <c r="AQ370" s="582"/>
      <c r="AR370" s="582"/>
      <c r="AS370" s="582"/>
      <c r="AT370" s="582"/>
      <c r="AU370" s="582"/>
      <c r="AV370" s="582"/>
      <c r="AW370" s="582"/>
      <c r="AX370" s="582"/>
      <c r="AY370" s="582"/>
    </row>
    <row r="371" spans="1:51" ht="12.75" customHeight="1">
      <c r="A371" s="582"/>
      <c r="B371" s="582"/>
      <c r="C371" s="582"/>
      <c r="D371" s="582"/>
      <c r="E371" s="582"/>
      <c r="F371" s="582"/>
      <c r="G371" s="582"/>
      <c r="H371" s="582"/>
      <c r="I371" s="582"/>
      <c r="J371" s="582"/>
      <c r="K371" s="582"/>
      <c r="L371" s="582"/>
      <c r="M371" s="582"/>
      <c r="N371" s="582"/>
      <c r="O371" s="582"/>
      <c r="P371" s="582"/>
      <c r="Q371" s="582"/>
      <c r="R371" s="582"/>
      <c r="S371" s="582"/>
      <c r="T371" s="582"/>
      <c r="U371" s="582"/>
      <c r="V371" s="582"/>
      <c r="W371" s="582"/>
      <c r="X371" s="582"/>
      <c r="Y371" s="582"/>
      <c r="Z371" s="582"/>
      <c r="AA371" s="582"/>
      <c r="AB371" s="582"/>
      <c r="AC371" s="582"/>
      <c r="AD371" s="582"/>
      <c r="AE371" s="582"/>
      <c r="AF371" s="582"/>
      <c r="AG371" s="582"/>
      <c r="AH371" s="582"/>
      <c r="AI371" s="582"/>
      <c r="AJ371" s="582"/>
      <c r="AK371" s="582"/>
      <c r="AL371" s="582"/>
      <c r="AM371" s="582"/>
      <c r="AN371" s="582"/>
      <c r="AO371" s="582"/>
      <c r="AP371" s="582"/>
      <c r="AQ371" s="582"/>
      <c r="AR371" s="582"/>
      <c r="AS371" s="582"/>
      <c r="AT371" s="582"/>
      <c r="AU371" s="582"/>
      <c r="AV371" s="582"/>
      <c r="AW371" s="582"/>
      <c r="AX371" s="582"/>
      <c r="AY371" s="582"/>
    </row>
    <row r="372" spans="1:51" ht="12.75" customHeight="1">
      <c r="A372" s="582"/>
      <c r="B372" s="582"/>
      <c r="C372" s="582"/>
      <c r="D372" s="582"/>
      <c r="E372" s="582"/>
      <c r="F372" s="582"/>
      <c r="G372" s="582"/>
      <c r="H372" s="582"/>
      <c r="I372" s="582"/>
      <c r="J372" s="582"/>
      <c r="K372" s="582"/>
      <c r="L372" s="582"/>
      <c r="M372" s="582"/>
      <c r="N372" s="582"/>
      <c r="O372" s="582"/>
      <c r="P372" s="582"/>
      <c r="Q372" s="582"/>
      <c r="R372" s="582"/>
      <c r="S372" s="582"/>
      <c r="T372" s="582"/>
      <c r="U372" s="582"/>
      <c r="V372" s="582"/>
      <c r="W372" s="582"/>
      <c r="X372" s="582"/>
      <c r="Y372" s="582"/>
      <c r="Z372" s="582"/>
      <c r="AA372" s="582"/>
      <c r="AB372" s="582"/>
      <c r="AC372" s="582"/>
      <c r="AD372" s="582"/>
      <c r="AE372" s="582"/>
      <c r="AF372" s="582"/>
      <c r="AG372" s="582"/>
      <c r="AH372" s="582"/>
      <c r="AI372" s="582"/>
      <c r="AJ372" s="582"/>
      <c r="AK372" s="582"/>
      <c r="AL372" s="582"/>
      <c r="AM372" s="582"/>
      <c r="AN372" s="582"/>
      <c r="AO372" s="582"/>
      <c r="AP372" s="582"/>
      <c r="AQ372" s="582"/>
      <c r="AR372" s="582"/>
      <c r="AS372" s="582"/>
      <c r="AT372" s="582"/>
      <c r="AU372" s="582"/>
      <c r="AV372" s="582"/>
      <c r="AW372" s="582"/>
      <c r="AX372" s="582"/>
      <c r="AY372" s="582"/>
    </row>
    <row r="373" spans="1:51" ht="12.75" customHeight="1">
      <c r="A373" s="582"/>
      <c r="B373" s="582"/>
      <c r="C373" s="582"/>
      <c r="D373" s="582"/>
      <c r="E373" s="582"/>
      <c r="F373" s="582"/>
      <c r="G373" s="582"/>
      <c r="H373" s="582"/>
      <c r="I373" s="582"/>
      <c r="J373" s="582"/>
      <c r="K373" s="582"/>
      <c r="L373" s="582"/>
      <c r="M373" s="582"/>
      <c r="N373" s="582"/>
      <c r="O373" s="582"/>
      <c r="P373" s="582"/>
      <c r="Q373" s="582"/>
      <c r="R373" s="582"/>
      <c r="S373" s="582"/>
      <c r="T373" s="582"/>
      <c r="U373" s="582"/>
      <c r="V373" s="582"/>
      <c r="W373" s="582"/>
      <c r="X373" s="582"/>
      <c r="Y373" s="582"/>
      <c r="Z373" s="582"/>
      <c r="AA373" s="582"/>
      <c r="AB373" s="582"/>
      <c r="AC373" s="582"/>
      <c r="AD373" s="582"/>
      <c r="AE373" s="582"/>
      <c r="AF373" s="582"/>
      <c r="AG373" s="582"/>
      <c r="AH373" s="582"/>
      <c r="AI373" s="582"/>
      <c r="AJ373" s="582"/>
      <c r="AK373" s="582"/>
      <c r="AL373" s="582"/>
      <c r="AM373" s="582"/>
      <c r="AN373" s="582"/>
      <c r="AO373" s="582"/>
      <c r="AP373" s="582"/>
      <c r="AQ373" s="582"/>
      <c r="AR373" s="582"/>
      <c r="AS373" s="582"/>
      <c r="AT373" s="582"/>
      <c r="AU373" s="582"/>
      <c r="AV373" s="582"/>
      <c r="AW373" s="582"/>
      <c r="AX373" s="582"/>
      <c r="AY373" s="582"/>
    </row>
    <row r="374" spans="1:51" ht="12.75" customHeight="1">
      <c r="A374" s="582"/>
      <c r="B374" s="582"/>
      <c r="C374" s="582"/>
      <c r="D374" s="582"/>
      <c r="E374" s="582"/>
      <c r="F374" s="582"/>
      <c r="G374" s="582"/>
      <c r="H374" s="582"/>
      <c r="I374" s="582"/>
      <c r="J374" s="582"/>
      <c r="K374" s="582"/>
      <c r="L374" s="582"/>
      <c r="M374" s="582"/>
      <c r="N374" s="582"/>
      <c r="O374" s="582"/>
      <c r="P374" s="582"/>
      <c r="Q374" s="582"/>
      <c r="R374" s="582"/>
      <c r="S374" s="582"/>
      <c r="T374" s="582"/>
      <c r="U374" s="582"/>
      <c r="V374" s="582"/>
      <c r="W374" s="582"/>
      <c r="X374" s="582"/>
      <c r="Y374" s="582"/>
      <c r="Z374" s="582"/>
      <c r="AA374" s="582"/>
      <c r="AB374" s="582"/>
      <c r="AC374" s="582"/>
      <c r="AD374" s="582"/>
      <c r="AE374" s="582"/>
      <c r="AF374" s="582"/>
      <c r="AG374" s="582"/>
      <c r="AH374" s="582"/>
      <c r="AI374" s="582"/>
      <c r="AJ374" s="582"/>
      <c r="AK374" s="582"/>
      <c r="AL374" s="582"/>
      <c r="AM374" s="582"/>
      <c r="AN374" s="582"/>
      <c r="AO374" s="582"/>
      <c r="AP374" s="582"/>
      <c r="AQ374" s="582"/>
      <c r="AR374" s="582"/>
      <c r="AS374" s="582"/>
      <c r="AT374" s="582"/>
      <c r="AU374" s="582"/>
      <c r="AV374" s="582"/>
      <c r="AW374" s="582"/>
      <c r="AX374" s="582"/>
      <c r="AY374" s="582"/>
    </row>
    <row r="375" spans="1:51" ht="12.75" customHeight="1">
      <c r="A375" s="582"/>
      <c r="B375" s="582"/>
      <c r="C375" s="582"/>
      <c r="D375" s="582"/>
      <c r="E375" s="582"/>
      <c r="F375" s="582"/>
      <c r="G375" s="582"/>
      <c r="H375" s="582"/>
      <c r="I375" s="582"/>
      <c r="J375" s="582"/>
      <c r="K375" s="582"/>
      <c r="L375" s="582"/>
      <c r="M375" s="582"/>
      <c r="N375" s="582"/>
      <c r="O375" s="582"/>
      <c r="P375" s="582"/>
      <c r="Q375" s="582"/>
      <c r="R375" s="582"/>
      <c r="S375" s="582"/>
      <c r="T375" s="582"/>
      <c r="U375" s="582"/>
      <c r="V375" s="582"/>
      <c r="W375" s="582"/>
      <c r="X375" s="582"/>
      <c r="Y375" s="582"/>
      <c r="Z375" s="582"/>
      <c r="AA375" s="582"/>
      <c r="AB375" s="582"/>
      <c r="AC375" s="582"/>
      <c r="AD375" s="582"/>
      <c r="AE375" s="582"/>
      <c r="AF375" s="582"/>
      <c r="AG375" s="582"/>
      <c r="AH375" s="582"/>
      <c r="AI375" s="582"/>
      <c r="AJ375" s="582"/>
      <c r="AK375" s="582"/>
      <c r="AL375" s="582"/>
      <c r="AM375" s="582"/>
      <c r="AN375" s="582"/>
      <c r="AO375" s="582"/>
      <c r="AP375" s="582"/>
      <c r="AQ375" s="582"/>
      <c r="AR375" s="582"/>
      <c r="AS375" s="582"/>
      <c r="AT375" s="582"/>
      <c r="AU375" s="582"/>
      <c r="AV375" s="582"/>
      <c r="AW375" s="582"/>
      <c r="AX375" s="582"/>
      <c r="AY375" s="582"/>
    </row>
    <row r="376" spans="1:51" ht="12.75" customHeight="1">
      <c r="A376" s="582"/>
      <c r="B376" s="582"/>
      <c r="C376" s="582"/>
      <c r="D376" s="582"/>
      <c r="E376" s="582"/>
      <c r="F376" s="582"/>
      <c r="G376" s="582"/>
      <c r="H376" s="582"/>
      <c r="I376" s="582"/>
      <c r="J376" s="582"/>
      <c r="K376" s="582"/>
      <c r="L376" s="582"/>
      <c r="M376" s="582"/>
      <c r="N376" s="582"/>
      <c r="O376" s="582"/>
      <c r="P376" s="582"/>
      <c r="Q376" s="582"/>
      <c r="R376" s="582"/>
      <c r="S376" s="582"/>
      <c r="T376" s="582"/>
      <c r="U376" s="582"/>
      <c r="V376" s="582"/>
      <c r="W376" s="582"/>
      <c r="X376" s="582"/>
      <c r="Y376" s="582"/>
      <c r="Z376" s="582"/>
      <c r="AA376" s="582"/>
      <c r="AB376" s="582"/>
      <c r="AC376" s="582"/>
      <c r="AD376" s="582"/>
      <c r="AE376" s="582"/>
      <c r="AF376" s="582"/>
      <c r="AG376" s="582"/>
      <c r="AH376" s="582"/>
      <c r="AI376" s="582"/>
      <c r="AJ376" s="582"/>
      <c r="AK376" s="582"/>
      <c r="AL376" s="582"/>
      <c r="AM376" s="582"/>
      <c r="AN376" s="582"/>
      <c r="AO376" s="582"/>
      <c r="AP376" s="582"/>
      <c r="AQ376" s="582"/>
      <c r="AR376" s="582"/>
      <c r="AS376" s="582"/>
      <c r="AT376" s="582"/>
      <c r="AU376" s="582"/>
      <c r="AV376" s="582"/>
      <c r="AW376" s="582"/>
      <c r="AX376" s="582"/>
      <c r="AY376" s="582"/>
    </row>
    <row r="377" spans="1:51" ht="12.75" customHeight="1">
      <c r="A377" s="582"/>
      <c r="B377" s="582"/>
      <c r="C377" s="582"/>
      <c r="D377" s="582"/>
      <c r="E377" s="582"/>
      <c r="F377" s="582"/>
      <c r="G377" s="582"/>
      <c r="H377" s="582"/>
      <c r="I377" s="582"/>
      <c r="J377" s="582"/>
      <c r="K377" s="582"/>
      <c r="L377" s="582"/>
      <c r="M377" s="582"/>
      <c r="N377" s="582"/>
      <c r="O377" s="582"/>
      <c r="P377" s="582"/>
      <c r="Q377" s="582"/>
      <c r="R377" s="582"/>
      <c r="S377" s="582"/>
      <c r="T377" s="582"/>
      <c r="U377" s="582"/>
      <c r="V377" s="582"/>
      <c r="W377" s="582"/>
      <c r="X377" s="582"/>
      <c r="Y377" s="582"/>
      <c r="Z377" s="582"/>
      <c r="AA377" s="582"/>
      <c r="AB377" s="582"/>
      <c r="AC377" s="582"/>
      <c r="AD377" s="582"/>
      <c r="AE377" s="582"/>
      <c r="AF377" s="582"/>
      <c r="AG377" s="582"/>
      <c r="AH377" s="582"/>
      <c r="AI377" s="582"/>
      <c r="AJ377" s="582"/>
      <c r="AK377" s="582"/>
      <c r="AL377" s="582"/>
      <c r="AM377" s="582"/>
      <c r="AN377" s="582"/>
      <c r="AO377" s="582"/>
      <c r="AP377" s="582"/>
      <c r="AQ377" s="582"/>
      <c r="AR377" s="582"/>
      <c r="AS377" s="582"/>
      <c r="AT377" s="582"/>
      <c r="AU377" s="582"/>
      <c r="AV377" s="582"/>
      <c r="AW377" s="582"/>
      <c r="AX377" s="582"/>
      <c r="AY377" s="582"/>
    </row>
    <row r="378" spans="1:51" ht="12.75" customHeight="1">
      <c r="A378" s="582"/>
      <c r="B378" s="582"/>
      <c r="C378" s="582"/>
      <c r="D378" s="582"/>
      <c r="E378" s="582"/>
      <c r="F378" s="582"/>
      <c r="G378" s="582"/>
      <c r="H378" s="582"/>
      <c r="I378" s="582"/>
      <c r="J378" s="582"/>
      <c r="K378" s="582"/>
      <c r="L378" s="582"/>
      <c r="M378" s="582"/>
      <c r="N378" s="582"/>
      <c r="O378" s="582"/>
      <c r="P378" s="582"/>
      <c r="Q378" s="582"/>
      <c r="R378" s="582"/>
      <c r="S378" s="582"/>
      <c r="T378" s="582"/>
      <c r="U378" s="582"/>
      <c r="V378" s="582"/>
      <c r="W378" s="582"/>
      <c r="X378" s="582"/>
      <c r="Y378" s="582"/>
      <c r="Z378" s="582"/>
      <c r="AA378" s="582"/>
      <c r="AB378" s="582"/>
      <c r="AC378" s="582"/>
      <c r="AD378" s="582"/>
      <c r="AE378" s="582"/>
      <c r="AF378" s="582"/>
      <c r="AG378" s="582"/>
      <c r="AH378" s="582"/>
      <c r="AI378" s="582"/>
      <c r="AJ378" s="582"/>
      <c r="AK378" s="582"/>
      <c r="AL378" s="582"/>
      <c r="AM378" s="582"/>
      <c r="AN378" s="582"/>
      <c r="AO378" s="582"/>
      <c r="AP378" s="582"/>
      <c r="AQ378" s="582"/>
      <c r="AR378" s="582"/>
      <c r="AS378" s="582"/>
      <c r="AT378" s="582"/>
      <c r="AU378" s="582"/>
      <c r="AV378" s="582"/>
      <c r="AW378" s="582"/>
      <c r="AX378" s="582"/>
      <c r="AY378" s="582"/>
    </row>
    <row r="379" spans="1:51" ht="12.75" customHeight="1">
      <c r="A379" s="582"/>
      <c r="B379" s="582"/>
      <c r="C379" s="582"/>
      <c r="D379" s="582"/>
      <c r="E379" s="582"/>
      <c r="F379" s="582"/>
      <c r="G379" s="582"/>
      <c r="H379" s="582"/>
      <c r="I379" s="582"/>
      <c r="J379" s="582"/>
      <c r="K379" s="582"/>
      <c r="L379" s="582"/>
      <c r="M379" s="582"/>
      <c r="N379" s="582"/>
      <c r="O379" s="582"/>
      <c r="P379" s="582"/>
      <c r="Q379" s="582"/>
      <c r="R379" s="582"/>
      <c r="S379" s="582"/>
      <c r="T379" s="582"/>
      <c r="U379" s="582"/>
      <c r="V379" s="582"/>
      <c r="W379" s="582"/>
      <c r="X379" s="582"/>
      <c r="Y379" s="582"/>
      <c r="Z379" s="582"/>
      <c r="AA379" s="582"/>
      <c r="AB379" s="582"/>
      <c r="AC379" s="582"/>
      <c r="AD379" s="582"/>
      <c r="AE379" s="582"/>
      <c r="AF379" s="582"/>
      <c r="AG379" s="582"/>
      <c r="AH379" s="582"/>
      <c r="AI379" s="582"/>
      <c r="AJ379" s="582"/>
      <c r="AK379" s="582"/>
      <c r="AL379" s="582"/>
      <c r="AM379" s="582"/>
      <c r="AN379" s="582"/>
      <c r="AO379" s="582"/>
      <c r="AP379" s="582"/>
      <c r="AQ379" s="582"/>
      <c r="AR379" s="582"/>
      <c r="AS379" s="582"/>
      <c r="AT379" s="582"/>
      <c r="AU379" s="582"/>
      <c r="AV379" s="582"/>
      <c r="AW379" s="582"/>
      <c r="AX379" s="582"/>
      <c r="AY379" s="582"/>
    </row>
    <row r="380" spans="1:51" ht="12.75" customHeight="1">
      <c r="A380" s="582"/>
      <c r="B380" s="582"/>
      <c r="C380" s="582"/>
      <c r="D380" s="582"/>
      <c r="E380" s="582"/>
      <c r="F380" s="582"/>
      <c r="G380" s="582"/>
      <c r="H380" s="582"/>
      <c r="I380" s="582"/>
      <c r="J380" s="582"/>
      <c r="K380" s="582"/>
      <c r="L380" s="582"/>
      <c r="M380" s="582"/>
      <c r="N380" s="582"/>
      <c r="O380" s="582"/>
      <c r="P380" s="582"/>
      <c r="Q380" s="582"/>
      <c r="R380" s="582"/>
      <c r="S380" s="582"/>
      <c r="T380" s="582"/>
      <c r="U380" s="582"/>
      <c r="V380" s="582"/>
      <c r="W380" s="582"/>
      <c r="X380" s="582"/>
      <c r="Y380" s="582"/>
      <c r="Z380" s="582"/>
      <c r="AA380" s="582"/>
      <c r="AB380" s="582"/>
      <c r="AC380" s="582"/>
      <c r="AD380" s="582"/>
      <c r="AE380" s="582"/>
      <c r="AF380" s="582"/>
      <c r="AG380" s="582"/>
      <c r="AH380" s="582"/>
      <c r="AI380" s="582"/>
      <c r="AJ380" s="582"/>
      <c r="AK380" s="582"/>
      <c r="AL380" s="582"/>
      <c r="AM380" s="582"/>
      <c r="AN380" s="582"/>
      <c r="AO380" s="582"/>
      <c r="AP380" s="582"/>
      <c r="AQ380" s="582"/>
      <c r="AR380" s="582"/>
      <c r="AS380" s="582"/>
      <c r="AT380" s="582"/>
      <c r="AU380" s="582"/>
      <c r="AV380" s="582"/>
      <c r="AW380" s="582"/>
      <c r="AX380" s="582"/>
      <c r="AY380" s="582"/>
    </row>
    <row r="381" spans="1:51" ht="12.75" customHeight="1">
      <c r="A381" s="582"/>
      <c r="B381" s="582"/>
      <c r="C381" s="582"/>
      <c r="D381" s="582"/>
      <c r="E381" s="582"/>
      <c r="F381" s="582"/>
      <c r="G381" s="582"/>
      <c r="H381" s="582"/>
      <c r="I381" s="582"/>
      <c r="J381" s="582"/>
      <c r="K381" s="582"/>
      <c r="L381" s="582"/>
      <c r="M381" s="582"/>
      <c r="N381" s="582"/>
      <c r="O381" s="582"/>
      <c r="P381" s="582"/>
      <c r="Q381" s="582"/>
      <c r="R381" s="582"/>
      <c r="S381" s="582"/>
      <c r="T381" s="582"/>
      <c r="U381" s="582"/>
      <c r="V381" s="582"/>
      <c r="W381" s="582"/>
      <c r="X381" s="582"/>
      <c r="Y381" s="582"/>
      <c r="Z381" s="582"/>
      <c r="AA381" s="582"/>
      <c r="AB381" s="582"/>
      <c r="AC381" s="582"/>
      <c r="AD381" s="582"/>
      <c r="AE381" s="582"/>
      <c r="AF381" s="582"/>
      <c r="AG381" s="582"/>
      <c r="AH381" s="582"/>
      <c r="AI381" s="582"/>
      <c r="AJ381" s="582"/>
      <c r="AK381" s="582"/>
      <c r="AL381" s="582"/>
      <c r="AM381" s="582"/>
      <c r="AN381" s="582"/>
      <c r="AO381" s="582"/>
      <c r="AP381" s="582"/>
      <c r="AQ381" s="582"/>
      <c r="AR381" s="582"/>
      <c r="AS381" s="582"/>
      <c r="AT381" s="582"/>
      <c r="AU381" s="582"/>
      <c r="AV381" s="582"/>
      <c r="AW381" s="582"/>
      <c r="AX381" s="582"/>
      <c r="AY381" s="582"/>
    </row>
    <row r="382" spans="1:51" ht="12.75" customHeight="1">
      <c r="A382" s="582"/>
      <c r="B382" s="582"/>
      <c r="C382" s="582"/>
      <c r="D382" s="582"/>
      <c r="E382" s="582"/>
      <c r="F382" s="582"/>
      <c r="G382" s="582"/>
      <c r="H382" s="582"/>
      <c r="I382" s="582"/>
      <c r="J382" s="582"/>
      <c r="K382" s="582"/>
      <c r="L382" s="582"/>
      <c r="M382" s="582"/>
      <c r="N382" s="582"/>
      <c r="O382" s="582"/>
      <c r="P382" s="582"/>
      <c r="Q382" s="582"/>
      <c r="R382" s="582"/>
      <c r="S382" s="582"/>
      <c r="T382" s="582"/>
      <c r="U382" s="582"/>
      <c r="V382" s="582"/>
      <c r="W382" s="582"/>
      <c r="X382" s="582"/>
      <c r="Y382" s="582"/>
      <c r="Z382" s="582"/>
      <c r="AA382" s="582"/>
      <c r="AB382" s="582"/>
      <c r="AC382" s="582"/>
      <c r="AD382" s="582"/>
      <c r="AE382" s="582"/>
      <c r="AF382" s="582"/>
      <c r="AG382" s="582"/>
      <c r="AH382" s="582"/>
      <c r="AI382" s="582"/>
      <c r="AJ382" s="582"/>
      <c r="AK382" s="582"/>
      <c r="AL382" s="582"/>
      <c r="AM382" s="582"/>
      <c r="AN382" s="582"/>
      <c r="AO382" s="582"/>
      <c r="AP382" s="582"/>
      <c r="AQ382" s="582"/>
      <c r="AR382" s="582"/>
      <c r="AS382" s="582"/>
      <c r="AT382" s="582"/>
      <c r="AU382" s="582"/>
      <c r="AV382" s="582"/>
      <c r="AW382" s="582"/>
      <c r="AX382" s="582"/>
      <c r="AY382" s="582"/>
    </row>
    <row r="383" spans="1:51" ht="12.75" customHeight="1">
      <c r="A383" s="582"/>
      <c r="B383" s="582"/>
      <c r="C383" s="582"/>
      <c r="D383" s="582"/>
      <c r="E383" s="582"/>
      <c r="F383" s="582"/>
      <c r="G383" s="582"/>
      <c r="H383" s="582"/>
      <c r="I383" s="582"/>
      <c r="J383" s="582"/>
      <c r="K383" s="582"/>
      <c r="L383" s="582"/>
      <c r="M383" s="582"/>
      <c r="N383" s="582"/>
      <c r="O383" s="582"/>
      <c r="P383" s="582"/>
      <c r="Q383" s="582"/>
      <c r="R383" s="582"/>
      <c r="S383" s="582"/>
      <c r="T383" s="582"/>
      <c r="U383" s="582"/>
      <c r="V383" s="582"/>
      <c r="W383" s="582"/>
      <c r="X383" s="582"/>
      <c r="Y383" s="582"/>
      <c r="Z383" s="582"/>
      <c r="AA383" s="582"/>
      <c r="AB383" s="582"/>
      <c r="AC383" s="582"/>
      <c r="AD383" s="582"/>
      <c r="AE383" s="582"/>
      <c r="AF383" s="582"/>
      <c r="AG383" s="582"/>
      <c r="AH383" s="582"/>
      <c r="AI383" s="582"/>
      <c r="AJ383" s="582"/>
      <c r="AK383" s="582"/>
      <c r="AL383" s="582"/>
      <c r="AM383" s="582"/>
      <c r="AN383" s="582"/>
      <c r="AO383" s="582"/>
      <c r="AP383" s="582"/>
      <c r="AQ383" s="582"/>
      <c r="AR383" s="582"/>
      <c r="AS383" s="582"/>
      <c r="AT383" s="582"/>
      <c r="AU383" s="582"/>
      <c r="AV383" s="582"/>
      <c r="AW383" s="582"/>
      <c r="AX383" s="582"/>
      <c r="AY383" s="582"/>
    </row>
    <row r="384" spans="1:51" ht="12.75" customHeight="1">
      <c r="A384" s="582"/>
      <c r="B384" s="582"/>
      <c r="C384" s="582"/>
      <c r="D384" s="582"/>
      <c r="E384" s="582"/>
      <c r="F384" s="582"/>
      <c r="G384" s="582"/>
      <c r="H384" s="582"/>
      <c r="I384" s="582"/>
      <c r="J384" s="582"/>
      <c r="K384" s="582"/>
      <c r="L384" s="582"/>
      <c r="M384" s="582"/>
      <c r="N384" s="582"/>
      <c r="O384" s="582"/>
      <c r="P384" s="582"/>
      <c r="Q384" s="582"/>
      <c r="R384" s="582"/>
      <c r="S384" s="582"/>
      <c r="T384" s="582"/>
      <c r="U384" s="582"/>
      <c r="V384" s="582"/>
      <c r="W384" s="582"/>
      <c r="X384" s="582"/>
      <c r="Y384" s="582"/>
      <c r="Z384" s="582"/>
      <c r="AA384" s="582"/>
      <c r="AB384" s="582"/>
      <c r="AC384" s="582"/>
      <c r="AD384" s="582"/>
      <c r="AE384" s="582"/>
      <c r="AF384" s="582"/>
      <c r="AG384" s="582"/>
      <c r="AH384" s="582"/>
      <c r="AI384" s="582"/>
      <c r="AJ384" s="582"/>
      <c r="AK384" s="582"/>
      <c r="AL384" s="582"/>
      <c r="AM384" s="582"/>
      <c r="AN384" s="582"/>
      <c r="AO384" s="582"/>
      <c r="AP384" s="582"/>
      <c r="AQ384" s="582"/>
      <c r="AR384" s="582"/>
      <c r="AS384" s="582"/>
      <c r="AT384" s="582"/>
      <c r="AU384" s="582"/>
      <c r="AV384" s="582"/>
      <c r="AW384" s="582"/>
      <c r="AX384" s="582"/>
      <c r="AY384" s="582"/>
    </row>
    <row r="385" spans="1:51" ht="12.75" customHeight="1">
      <c r="A385" s="582"/>
      <c r="B385" s="582"/>
      <c r="C385" s="582"/>
      <c r="D385" s="582"/>
      <c r="E385" s="582"/>
      <c r="F385" s="582"/>
      <c r="G385" s="582"/>
      <c r="H385" s="582"/>
      <c r="I385" s="582"/>
      <c r="J385" s="582"/>
      <c r="K385" s="582"/>
      <c r="L385" s="582"/>
      <c r="M385" s="582"/>
      <c r="N385" s="582"/>
      <c r="O385" s="582"/>
      <c r="P385" s="582"/>
      <c r="Q385" s="582"/>
      <c r="R385" s="582"/>
      <c r="S385" s="582"/>
      <c r="T385" s="582"/>
      <c r="U385" s="582"/>
      <c r="V385" s="582"/>
      <c r="W385" s="582"/>
      <c r="X385" s="582"/>
      <c r="Y385" s="582"/>
      <c r="Z385" s="582"/>
      <c r="AA385" s="582"/>
      <c r="AB385" s="582"/>
      <c r="AC385" s="582"/>
      <c r="AD385" s="582"/>
      <c r="AE385" s="582"/>
      <c r="AF385" s="582"/>
      <c r="AG385" s="582"/>
      <c r="AH385" s="582"/>
      <c r="AI385" s="582"/>
      <c r="AJ385" s="582"/>
      <c r="AK385" s="582"/>
      <c r="AL385" s="582"/>
      <c r="AM385" s="582"/>
      <c r="AN385" s="582"/>
      <c r="AO385" s="582"/>
      <c r="AP385" s="582"/>
      <c r="AQ385" s="582"/>
      <c r="AR385" s="582"/>
      <c r="AS385" s="582"/>
      <c r="AT385" s="582"/>
      <c r="AU385" s="582"/>
      <c r="AV385" s="582"/>
      <c r="AW385" s="582"/>
      <c r="AX385" s="582"/>
      <c r="AY385" s="582"/>
    </row>
    <row r="386" spans="1:51" ht="12.75" customHeight="1">
      <c r="A386" s="582"/>
      <c r="B386" s="582"/>
      <c r="C386" s="582"/>
      <c r="D386" s="582"/>
      <c r="E386" s="582"/>
      <c r="F386" s="582"/>
      <c r="G386" s="582"/>
      <c r="H386" s="582"/>
      <c r="I386" s="582"/>
      <c r="J386" s="582"/>
      <c r="K386" s="582"/>
      <c r="L386" s="582"/>
      <c r="M386" s="582"/>
      <c r="N386" s="582"/>
      <c r="O386" s="582"/>
      <c r="P386" s="582"/>
      <c r="Q386" s="582"/>
      <c r="R386" s="582"/>
      <c r="S386" s="582"/>
      <c r="T386" s="582"/>
      <c r="U386" s="582"/>
      <c r="V386" s="582"/>
      <c r="W386" s="582"/>
      <c r="X386" s="582"/>
      <c r="Y386" s="582"/>
      <c r="Z386" s="582"/>
      <c r="AA386" s="582"/>
      <c r="AB386" s="582"/>
      <c r="AC386" s="582"/>
      <c r="AD386" s="582"/>
      <c r="AE386" s="582"/>
      <c r="AF386" s="582"/>
      <c r="AG386" s="582"/>
      <c r="AH386" s="582"/>
      <c r="AI386" s="582"/>
      <c r="AJ386" s="582"/>
      <c r="AK386" s="582"/>
      <c r="AL386" s="582"/>
      <c r="AM386" s="582"/>
      <c r="AN386" s="582"/>
      <c r="AO386" s="582"/>
      <c r="AP386" s="582"/>
      <c r="AQ386" s="582"/>
      <c r="AR386" s="582"/>
      <c r="AS386" s="582"/>
      <c r="AT386" s="582"/>
      <c r="AU386" s="582"/>
      <c r="AV386" s="582"/>
      <c r="AW386" s="582"/>
      <c r="AX386" s="582"/>
      <c r="AY386" s="582"/>
    </row>
    <row r="387" spans="1:51" ht="12.75" customHeight="1">
      <c r="A387" s="582"/>
      <c r="B387" s="582"/>
      <c r="C387" s="582"/>
      <c r="D387" s="582"/>
      <c r="E387" s="582"/>
      <c r="F387" s="582"/>
      <c r="G387" s="582"/>
      <c r="H387" s="582"/>
      <c r="I387" s="582"/>
      <c r="J387" s="582"/>
      <c r="K387" s="582"/>
      <c r="L387" s="582"/>
      <c r="M387" s="582"/>
      <c r="N387" s="582"/>
      <c r="O387" s="582"/>
      <c r="P387" s="582"/>
      <c r="Q387" s="582"/>
      <c r="R387" s="582"/>
      <c r="S387" s="582"/>
      <c r="T387" s="582"/>
      <c r="U387" s="582"/>
      <c r="V387" s="582"/>
      <c r="W387" s="582"/>
      <c r="X387" s="582"/>
      <c r="Y387" s="582"/>
      <c r="Z387" s="582"/>
      <c r="AA387" s="582"/>
      <c r="AB387" s="582"/>
      <c r="AC387" s="582"/>
      <c r="AD387" s="582"/>
      <c r="AE387" s="582"/>
      <c r="AF387" s="582"/>
      <c r="AG387" s="582"/>
      <c r="AH387" s="582"/>
      <c r="AI387" s="582"/>
      <c r="AJ387" s="582"/>
      <c r="AK387" s="582"/>
      <c r="AL387" s="582"/>
      <c r="AM387" s="582"/>
      <c r="AN387" s="582"/>
      <c r="AO387" s="582"/>
      <c r="AP387" s="582"/>
      <c r="AQ387" s="582"/>
      <c r="AR387" s="582"/>
      <c r="AS387" s="582"/>
      <c r="AT387" s="582"/>
      <c r="AU387" s="582"/>
      <c r="AV387" s="582"/>
      <c r="AW387" s="582"/>
      <c r="AX387" s="582"/>
      <c r="AY387" s="582"/>
    </row>
    <row r="388" spans="1:51" ht="12.75" customHeight="1">
      <c r="A388" s="582"/>
      <c r="B388" s="582"/>
      <c r="C388" s="582"/>
      <c r="D388" s="582"/>
      <c r="E388" s="582"/>
      <c r="F388" s="582"/>
      <c r="G388" s="582"/>
      <c r="H388" s="582"/>
      <c r="I388" s="582"/>
      <c r="J388" s="582"/>
      <c r="K388" s="582"/>
      <c r="L388" s="582"/>
      <c r="M388" s="582"/>
      <c r="N388" s="582"/>
      <c r="O388" s="582"/>
      <c r="P388" s="582"/>
      <c r="Q388" s="582"/>
      <c r="R388" s="582"/>
      <c r="S388" s="582"/>
      <c r="T388" s="582"/>
      <c r="U388" s="582"/>
      <c r="V388" s="582"/>
      <c r="W388" s="582"/>
      <c r="X388" s="582"/>
      <c r="Y388" s="582"/>
      <c r="Z388" s="582"/>
      <c r="AA388" s="582"/>
      <c r="AB388" s="582"/>
      <c r="AC388" s="582"/>
      <c r="AD388" s="582"/>
      <c r="AE388" s="582"/>
      <c r="AF388" s="582"/>
      <c r="AG388" s="582"/>
      <c r="AH388" s="582"/>
      <c r="AI388" s="582"/>
      <c r="AJ388" s="582"/>
      <c r="AK388" s="582"/>
      <c r="AL388" s="582"/>
      <c r="AM388" s="582"/>
      <c r="AN388" s="582"/>
      <c r="AO388" s="582"/>
      <c r="AP388" s="582"/>
      <c r="AQ388" s="582"/>
      <c r="AR388" s="582"/>
      <c r="AS388" s="582"/>
      <c r="AT388" s="582"/>
      <c r="AU388" s="582"/>
      <c r="AV388" s="582"/>
      <c r="AW388" s="582"/>
      <c r="AX388" s="582"/>
      <c r="AY388" s="582"/>
    </row>
    <row r="389" spans="1:51" ht="12.75" customHeight="1">
      <c r="A389" s="582"/>
      <c r="B389" s="582"/>
      <c r="C389" s="582"/>
      <c r="D389" s="582"/>
      <c r="E389" s="582"/>
      <c r="F389" s="582"/>
      <c r="G389" s="582"/>
      <c r="H389" s="582"/>
      <c r="I389" s="582"/>
      <c r="J389" s="582"/>
      <c r="K389" s="582"/>
      <c r="L389" s="582"/>
      <c r="M389" s="582"/>
      <c r="N389" s="582"/>
      <c r="O389" s="582"/>
      <c r="P389" s="582"/>
      <c r="Q389" s="582"/>
      <c r="R389" s="582"/>
      <c r="S389" s="582"/>
      <c r="T389" s="582"/>
      <c r="U389" s="582"/>
      <c r="V389" s="582"/>
      <c r="W389" s="582"/>
      <c r="X389" s="582"/>
      <c r="Y389" s="582"/>
      <c r="Z389" s="582"/>
      <c r="AA389" s="582"/>
      <c r="AB389" s="582"/>
      <c r="AC389" s="582"/>
      <c r="AD389" s="582"/>
      <c r="AE389" s="582"/>
      <c r="AF389" s="582"/>
      <c r="AG389" s="582"/>
      <c r="AH389" s="582"/>
      <c r="AI389" s="582"/>
      <c r="AJ389" s="582"/>
      <c r="AK389" s="582"/>
      <c r="AL389" s="582"/>
      <c r="AM389" s="582"/>
      <c r="AN389" s="582"/>
      <c r="AO389" s="582"/>
      <c r="AP389" s="582"/>
      <c r="AQ389" s="582"/>
      <c r="AR389" s="582"/>
      <c r="AS389" s="582"/>
      <c r="AT389" s="582"/>
      <c r="AU389" s="582"/>
      <c r="AV389" s="582"/>
      <c r="AW389" s="582"/>
      <c r="AX389" s="582"/>
      <c r="AY389" s="582"/>
    </row>
    <row r="390" spans="1:51" ht="12.75" customHeight="1">
      <c r="A390" s="582"/>
      <c r="B390" s="582"/>
      <c r="C390" s="582"/>
      <c r="D390" s="582"/>
      <c r="E390" s="582"/>
      <c r="F390" s="582"/>
      <c r="G390" s="582"/>
      <c r="H390" s="582"/>
      <c r="I390" s="582"/>
      <c r="J390" s="582"/>
      <c r="K390" s="582"/>
      <c r="L390" s="582"/>
      <c r="M390" s="582"/>
      <c r="N390" s="582"/>
      <c r="O390" s="582"/>
      <c r="P390" s="582"/>
      <c r="Q390" s="582"/>
      <c r="R390" s="582"/>
      <c r="S390" s="582"/>
      <c r="T390" s="582"/>
      <c r="U390" s="582"/>
      <c r="V390" s="582"/>
      <c r="W390" s="582"/>
      <c r="X390" s="582"/>
      <c r="Y390" s="582"/>
      <c r="Z390" s="582"/>
      <c r="AA390" s="582"/>
      <c r="AB390" s="582"/>
      <c r="AC390" s="582"/>
      <c r="AD390" s="582"/>
      <c r="AE390" s="582"/>
      <c r="AF390" s="582"/>
      <c r="AG390" s="582"/>
      <c r="AH390" s="582"/>
      <c r="AI390" s="582"/>
      <c r="AJ390" s="582"/>
      <c r="AK390" s="582"/>
      <c r="AL390" s="582"/>
      <c r="AM390" s="582"/>
      <c r="AN390" s="582"/>
      <c r="AO390" s="582"/>
      <c r="AP390" s="582"/>
      <c r="AQ390" s="582"/>
      <c r="AR390" s="582"/>
      <c r="AS390" s="582"/>
      <c r="AT390" s="582"/>
      <c r="AU390" s="582"/>
      <c r="AV390" s="582"/>
      <c r="AW390" s="582"/>
      <c r="AX390" s="582"/>
      <c r="AY390" s="582"/>
    </row>
    <row r="391" spans="1:51" ht="12.75" customHeight="1">
      <c r="A391" s="582"/>
      <c r="B391" s="582"/>
      <c r="C391" s="582"/>
      <c r="D391" s="582"/>
      <c r="E391" s="582"/>
      <c r="F391" s="582"/>
      <c r="G391" s="582"/>
      <c r="H391" s="582"/>
      <c r="I391" s="582"/>
      <c r="J391" s="582"/>
      <c r="K391" s="582"/>
      <c r="L391" s="582"/>
      <c r="M391" s="582"/>
      <c r="N391" s="582"/>
      <c r="O391" s="582"/>
      <c r="P391" s="582"/>
      <c r="Q391" s="582"/>
      <c r="R391" s="582"/>
      <c r="S391" s="582"/>
      <c r="T391" s="582"/>
      <c r="U391" s="582"/>
      <c r="V391" s="582"/>
      <c r="W391" s="582"/>
      <c r="X391" s="582"/>
      <c r="Y391" s="582"/>
      <c r="Z391" s="582"/>
      <c r="AA391" s="582"/>
      <c r="AB391" s="582"/>
      <c r="AC391" s="582"/>
      <c r="AD391" s="582"/>
      <c r="AE391" s="582"/>
      <c r="AF391" s="582"/>
      <c r="AG391" s="582"/>
      <c r="AH391" s="582"/>
      <c r="AI391" s="582"/>
      <c r="AJ391" s="582"/>
      <c r="AK391" s="582"/>
      <c r="AL391" s="582"/>
      <c r="AM391" s="582"/>
      <c r="AN391" s="582"/>
      <c r="AO391" s="582"/>
      <c r="AP391" s="582"/>
      <c r="AQ391" s="582"/>
      <c r="AR391" s="582"/>
      <c r="AS391" s="582"/>
      <c r="AT391" s="582"/>
      <c r="AU391" s="582"/>
      <c r="AV391" s="582"/>
      <c r="AW391" s="582"/>
      <c r="AX391" s="582"/>
      <c r="AY391" s="582"/>
    </row>
    <row r="392" spans="1:51" ht="12.75" customHeight="1">
      <c r="A392" s="582"/>
      <c r="B392" s="582"/>
      <c r="C392" s="582"/>
      <c r="D392" s="582"/>
      <c r="E392" s="582"/>
      <c r="F392" s="582"/>
      <c r="G392" s="582"/>
      <c r="H392" s="582"/>
      <c r="I392" s="582"/>
      <c r="J392" s="582"/>
      <c r="K392" s="582"/>
      <c r="L392" s="582"/>
      <c r="M392" s="582"/>
      <c r="N392" s="582"/>
      <c r="O392" s="582"/>
      <c r="P392" s="582"/>
      <c r="Q392" s="582"/>
      <c r="R392" s="582"/>
      <c r="S392" s="582"/>
      <c r="T392" s="582"/>
      <c r="U392" s="582"/>
      <c r="V392" s="582"/>
      <c r="W392" s="582"/>
      <c r="X392" s="582"/>
      <c r="Y392" s="582"/>
      <c r="Z392" s="582"/>
      <c r="AA392" s="582"/>
      <c r="AB392" s="582"/>
      <c r="AC392" s="582"/>
      <c r="AD392" s="582"/>
      <c r="AE392" s="582"/>
      <c r="AF392" s="582"/>
      <c r="AG392" s="582"/>
      <c r="AH392" s="582"/>
      <c r="AI392" s="582"/>
      <c r="AJ392" s="582"/>
      <c r="AK392" s="582"/>
      <c r="AL392" s="582"/>
      <c r="AM392" s="582"/>
      <c r="AN392" s="582"/>
      <c r="AO392" s="582"/>
      <c r="AP392" s="582"/>
      <c r="AQ392" s="582"/>
      <c r="AR392" s="582"/>
      <c r="AS392" s="582"/>
      <c r="AT392" s="582"/>
      <c r="AU392" s="582"/>
      <c r="AV392" s="582"/>
      <c r="AW392" s="582"/>
      <c r="AX392" s="582"/>
      <c r="AY392" s="582"/>
    </row>
    <row r="393" spans="1:51" ht="12.75" customHeight="1">
      <c r="A393" s="582"/>
      <c r="B393" s="582"/>
      <c r="C393" s="582"/>
      <c r="D393" s="582"/>
      <c r="E393" s="582"/>
      <c r="F393" s="582"/>
      <c r="G393" s="582"/>
      <c r="H393" s="582"/>
      <c r="I393" s="582"/>
      <c r="J393" s="582"/>
      <c r="K393" s="582"/>
      <c r="L393" s="582"/>
      <c r="M393" s="582"/>
      <c r="N393" s="582"/>
      <c r="O393" s="582"/>
      <c r="P393" s="582"/>
      <c r="Q393" s="582"/>
      <c r="R393" s="582"/>
      <c r="S393" s="582"/>
      <c r="T393" s="582"/>
      <c r="U393" s="582"/>
      <c r="V393" s="582"/>
      <c r="W393" s="582"/>
      <c r="X393" s="582"/>
      <c r="Y393" s="582"/>
      <c r="Z393" s="582"/>
      <c r="AA393" s="582"/>
      <c r="AB393" s="582"/>
      <c r="AC393" s="582"/>
      <c r="AD393" s="582"/>
      <c r="AE393" s="582"/>
      <c r="AF393" s="582"/>
      <c r="AG393" s="582"/>
      <c r="AH393" s="582"/>
      <c r="AI393" s="582"/>
      <c r="AJ393" s="582"/>
      <c r="AK393" s="582"/>
      <c r="AL393" s="582"/>
      <c r="AM393" s="582"/>
      <c r="AN393" s="582"/>
      <c r="AO393" s="582"/>
      <c r="AP393" s="582"/>
      <c r="AQ393" s="582"/>
      <c r="AR393" s="582"/>
      <c r="AS393" s="582"/>
      <c r="AT393" s="582"/>
      <c r="AU393" s="582"/>
      <c r="AV393" s="582"/>
      <c r="AW393" s="582"/>
      <c r="AX393" s="582"/>
      <c r="AY393" s="582"/>
    </row>
    <row r="394" spans="1:51" ht="12.75" customHeight="1">
      <c r="A394" s="582"/>
      <c r="B394" s="582"/>
      <c r="C394" s="582"/>
      <c r="D394" s="582"/>
      <c r="E394" s="582"/>
      <c r="F394" s="582"/>
      <c r="G394" s="582"/>
      <c r="H394" s="582"/>
      <c r="I394" s="582"/>
      <c r="J394" s="582"/>
      <c r="K394" s="582"/>
      <c r="L394" s="582"/>
      <c r="M394" s="582"/>
      <c r="N394" s="582"/>
      <c r="O394" s="582"/>
      <c r="P394" s="582"/>
      <c r="Q394" s="582"/>
      <c r="R394" s="582"/>
      <c r="S394" s="582"/>
      <c r="T394" s="582"/>
      <c r="U394" s="582"/>
      <c r="V394" s="582"/>
      <c r="W394" s="582"/>
      <c r="X394" s="582"/>
      <c r="Y394" s="582"/>
      <c r="Z394" s="582"/>
      <c r="AA394" s="582"/>
      <c r="AB394" s="582"/>
      <c r="AC394" s="582"/>
      <c r="AD394" s="582"/>
      <c r="AE394" s="582"/>
      <c r="AF394" s="582"/>
      <c r="AG394" s="582"/>
      <c r="AH394" s="582"/>
      <c r="AI394" s="582"/>
      <c r="AJ394" s="582"/>
      <c r="AK394" s="582"/>
      <c r="AL394" s="582"/>
      <c r="AM394" s="582"/>
      <c r="AN394" s="582"/>
      <c r="AO394" s="582"/>
      <c r="AP394" s="582"/>
      <c r="AQ394" s="582"/>
      <c r="AR394" s="582"/>
      <c r="AS394" s="582"/>
      <c r="AT394" s="582"/>
      <c r="AU394" s="582"/>
      <c r="AV394" s="582"/>
      <c r="AW394" s="582"/>
      <c r="AX394" s="582"/>
      <c r="AY394" s="582"/>
    </row>
    <row r="395" spans="1:51" ht="12.75" customHeight="1">
      <c r="A395" s="582"/>
      <c r="B395" s="582"/>
      <c r="C395" s="582"/>
      <c r="D395" s="582"/>
      <c r="E395" s="582"/>
      <c r="F395" s="582"/>
      <c r="G395" s="582"/>
      <c r="H395" s="582"/>
      <c r="I395" s="582"/>
      <c r="J395" s="582"/>
      <c r="K395" s="582"/>
      <c r="L395" s="582"/>
      <c r="M395" s="582"/>
      <c r="N395" s="582"/>
      <c r="O395" s="582"/>
      <c r="P395" s="582"/>
      <c r="Q395" s="582"/>
      <c r="R395" s="582"/>
      <c r="S395" s="582"/>
      <c r="T395" s="582"/>
      <c r="U395" s="582"/>
      <c r="V395" s="582"/>
      <c r="W395" s="582"/>
      <c r="X395" s="582"/>
      <c r="Y395" s="582"/>
      <c r="Z395" s="582"/>
      <c r="AA395" s="582"/>
      <c r="AB395" s="582"/>
      <c r="AC395" s="582"/>
      <c r="AD395" s="582"/>
      <c r="AE395" s="582"/>
      <c r="AF395" s="582"/>
      <c r="AG395" s="582"/>
      <c r="AH395" s="582"/>
      <c r="AI395" s="582"/>
      <c r="AJ395" s="582"/>
      <c r="AK395" s="582"/>
      <c r="AL395" s="582"/>
      <c r="AM395" s="582"/>
      <c r="AN395" s="582"/>
      <c r="AO395" s="582"/>
      <c r="AP395" s="582"/>
      <c r="AQ395" s="582"/>
      <c r="AR395" s="582"/>
      <c r="AS395" s="582"/>
      <c r="AT395" s="582"/>
      <c r="AU395" s="582"/>
      <c r="AV395" s="582"/>
      <c r="AW395" s="582"/>
      <c r="AX395" s="582"/>
      <c r="AY395" s="582"/>
    </row>
    <row r="396" spans="1:51" ht="12.75" customHeight="1">
      <c r="A396" s="582"/>
      <c r="B396" s="582"/>
      <c r="C396" s="582"/>
      <c r="D396" s="582"/>
      <c r="E396" s="582"/>
      <c r="F396" s="582"/>
      <c r="G396" s="582"/>
      <c r="H396" s="582"/>
      <c r="I396" s="582"/>
      <c r="J396" s="582"/>
      <c r="K396" s="582"/>
      <c r="L396" s="582"/>
      <c r="M396" s="582"/>
      <c r="N396" s="582"/>
      <c r="O396" s="582"/>
      <c r="P396" s="582"/>
      <c r="Q396" s="582"/>
      <c r="R396" s="582"/>
      <c r="S396" s="582"/>
      <c r="T396" s="582"/>
      <c r="U396" s="582"/>
      <c r="V396" s="582"/>
      <c r="W396" s="582"/>
      <c r="X396" s="582"/>
      <c r="Y396" s="582"/>
      <c r="Z396" s="582"/>
      <c r="AA396" s="582"/>
      <c r="AB396" s="582"/>
      <c r="AC396" s="582"/>
      <c r="AD396" s="582"/>
      <c r="AE396" s="582"/>
      <c r="AF396" s="582"/>
      <c r="AG396" s="582"/>
      <c r="AH396" s="582"/>
      <c r="AI396" s="582"/>
      <c r="AJ396" s="582"/>
      <c r="AK396" s="582"/>
      <c r="AL396" s="582"/>
      <c r="AM396" s="582"/>
      <c r="AN396" s="582"/>
      <c r="AO396" s="582"/>
      <c r="AP396" s="582"/>
      <c r="AQ396" s="582"/>
      <c r="AR396" s="582"/>
      <c r="AS396" s="582"/>
      <c r="AT396" s="582"/>
      <c r="AU396" s="582"/>
      <c r="AV396" s="582"/>
      <c r="AW396" s="582"/>
      <c r="AX396" s="582"/>
      <c r="AY396" s="582"/>
    </row>
    <row r="397" spans="1:51" ht="12.75" customHeight="1">
      <c r="A397" s="582"/>
      <c r="B397" s="582"/>
      <c r="C397" s="582"/>
      <c r="D397" s="582"/>
      <c r="E397" s="582"/>
      <c r="F397" s="582"/>
      <c r="G397" s="582"/>
      <c r="H397" s="582"/>
      <c r="I397" s="582"/>
      <c r="J397" s="582"/>
      <c r="K397" s="582"/>
      <c r="L397" s="582"/>
      <c r="M397" s="582"/>
      <c r="N397" s="582"/>
      <c r="O397" s="582"/>
      <c r="P397" s="582"/>
      <c r="Q397" s="582"/>
      <c r="R397" s="582"/>
      <c r="S397" s="582"/>
      <c r="T397" s="582"/>
      <c r="U397" s="582"/>
      <c r="V397" s="582"/>
      <c r="W397" s="582"/>
      <c r="X397" s="582"/>
      <c r="Y397" s="582"/>
      <c r="Z397" s="582"/>
      <c r="AA397" s="582"/>
      <c r="AB397" s="582"/>
      <c r="AC397" s="582"/>
      <c r="AD397" s="582"/>
      <c r="AE397" s="582"/>
      <c r="AF397" s="582"/>
      <c r="AG397" s="582"/>
      <c r="AH397" s="582"/>
      <c r="AI397" s="582"/>
      <c r="AJ397" s="582"/>
      <c r="AK397" s="582"/>
      <c r="AL397" s="582"/>
      <c r="AM397" s="582"/>
      <c r="AN397" s="582"/>
      <c r="AO397" s="582"/>
      <c r="AP397" s="582"/>
      <c r="AQ397" s="582"/>
      <c r="AR397" s="582"/>
      <c r="AS397" s="582"/>
      <c r="AT397" s="582"/>
      <c r="AU397" s="582"/>
      <c r="AV397" s="582"/>
      <c r="AW397" s="582"/>
      <c r="AX397" s="582"/>
      <c r="AY397" s="582"/>
    </row>
    <row r="398" spans="1:51" ht="12.75" customHeight="1">
      <c r="A398" s="582"/>
      <c r="B398" s="582"/>
      <c r="C398" s="582"/>
      <c r="D398" s="582"/>
      <c r="E398" s="582"/>
      <c r="F398" s="582"/>
      <c r="G398" s="582"/>
      <c r="H398" s="582"/>
      <c r="I398" s="582"/>
      <c r="J398" s="582"/>
      <c r="K398" s="582"/>
      <c r="L398" s="582"/>
      <c r="M398" s="582"/>
      <c r="N398" s="582"/>
      <c r="O398" s="582"/>
      <c r="P398" s="582"/>
      <c r="Q398" s="582"/>
      <c r="R398" s="582"/>
      <c r="S398" s="582"/>
      <c r="T398" s="582"/>
      <c r="U398" s="582"/>
      <c r="V398" s="582"/>
      <c r="W398" s="582"/>
      <c r="X398" s="582"/>
      <c r="Y398" s="582"/>
      <c r="Z398" s="582"/>
      <c r="AA398" s="582"/>
      <c r="AB398" s="582"/>
      <c r="AC398" s="582"/>
      <c r="AD398" s="582"/>
      <c r="AE398" s="582"/>
      <c r="AF398" s="582"/>
      <c r="AG398" s="582"/>
      <c r="AH398" s="582"/>
      <c r="AI398" s="582"/>
      <c r="AJ398" s="582"/>
      <c r="AK398" s="582"/>
      <c r="AL398" s="582"/>
      <c r="AM398" s="582"/>
      <c r="AN398" s="582"/>
      <c r="AO398" s="582"/>
      <c r="AP398" s="582"/>
      <c r="AQ398" s="582"/>
      <c r="AR398" s="582"/>
      <c r="AS398" s="582"/>
      <c r="AT398" s="582"/>
      <c r="AU398" s="582"/>
      <c r="AV398" s="582"/>
      <c r="AW398" s="582"/>
      <c r="AX398" s="582"/>
      <c r="AY398" s="582"/>
    </row>
    <row r="399" spans="1:51" ht="12.75" customHeight="1">
      <c r="A399" s="582"/>
      <c r="B399" s="582"/>
      <c r="C399" s="582"/>
      <c r="D399" s="582"/>
      <c r="E399" s="582"/>
      <c r="F399" s="582"/>
      <c r="G399" s="582"/>
      <c r="H399" s="582"/>
      <c r="I399" s="582"/>
      <c r="J399" s="582"/>
      <c r="K399" s="582"/>
      <c r="L399" s="582"/>
      <c r="M399" s="582"/>
      <c r="N399" s="582"/>
      <c r="O399" s="582"/>
      <c r="P399" s="582"/>
      <c r="Q399" s="582"/>
      <c r="R399" s="582"/>
      <c r="S399" s="582"/>
      <c r="T399" s="582"/>
      <c r="U399" s="582"/>
      <c r="V399" s="582"/>
      <c r="W399" s="582"/>
      <c r="X399" s="582"/>
      <c r="Y399" s="582"/>
      <c r="Z399" s="582"/>
      <c r="AA399" s="582"/>
      <c r="AB399" s="582"/>
      <c r="AC399" s="582"/>
      <c r="AD399" s="582"/>
      <c r="AE399" s="582"/>
      <c r="AF399" s="582"/>
      <c r="AG399" s="582"/>
      <c r="AH399" s="582"/>
      <c r="AI399" s="582"/>
      <c r="AJ399" s="582"/>
      <c r="AK399" s="582"/>
      <c r="AL399" s="582"/>
      <c r="AM399" s="582"/>
      <c r="AN399" s="582"/>
      <c r="AO399" s="582"/>
      <c r="AP399" s="582"/>
      <c r="AQ399" s="582"/>
      <c r="AR399" s="582"/>
      <c r="AS399" s="582"/>
      <c r="AT399" s="582"/>
      <c r="AU399" s="582"/>
      <c r="AV399" s="582"/>
      <c r="AW399" s="582"/>
      <c r="AX399" s="582"/>
      <c r="AY399" s="582"/>
    </row>
    <row r="400" spans="1:51" ht="12.75" customHeight="1">
      <c r="A400" s="582"/>
      <c r="B400" s="582"/>
      <c r="C400" s="582"/>
      <c r="D400" s="582"/>
      <c r="E400" s="582"/>
      <c r="F400" s="582"/>
      <c r="G400" s="582"/>
      <c r="H400" s="582"/>
      <c r="I400" s="582"/>
      <c r="J400" s="582"/>
      <c r="K400" s="582"/>
      <c r="L400" s="582"/>
      <c r="M400" s="582"/>
      <c r="N400" s="582"/>
      <c r="O400" s="582"/>
      <c r="P400" s="582"/>
      <c r="Q400" s="582"/>
      <c r="R400" s="582"/>
      <c r="S400" s="582"/>
      <c r="T400" s="582"/>
      <c r="U400" s="582"/>
      <c r="V400" s="582"/>
      <c r="W400" s="582"/>
      <c r="X400" s="582"/>
      <c r="Y400" s="582"/>
      <c r="Z400" s="582"/>
      <c r="AA400" s="582"/>
      <c r="AB400" s="582"/>
      <c r="AC400" s="582"/>
      <c r="AD400" s="582"/>
      <c r="AE400" s="582"/>
      <c r="AF400" s="582"/>
      <c r="AG400" s="582"/>
      <c r="AH400" s="582"/>
      <c r="AI400" s="582"/>
      <c r="AJ400" s="582"/>
      <c r="AK400" s="582"/>
      <c r="AL400" s="582"/>
      <c r="AM400" s="582"/>
      <c r="AN400" s="582"/>
      <c r="AO400" s="582"/>
      <c r="AP400" s="582"/>
      <c r="AQ400" s="582"/>
      <c r="AR400" s="582"/>
      <c r="AS400" s="582"/>
      <c r="AT400" s="582"/>
      <c r="AU400" s="582"/>
      <c r="AV400" s="582"/>
      <c r="AW400" s="582"/>
      <c r="AX400" s="582"/>
      <c r="AY400" s="582"/>
    </row>
    <row r="401" spans="1:51" ht="12.75" customHeight="1">
      <c r="A401" s="582"/>
      <c r="B401" s="582"/>
      <c r="C401" s="582"/>
      <c r="D401" s="582"/>
      <c r="E401" s="582"/>
      <c r="F401" s="582"/>
      <c r="G401" s="582"/>
      <c r="H401" s="582"/>
      <c r="I401" s="582"/>
      <c r="J401" s="582"/>
      <c r="K401" s="582"/>
      <c r="L401" s="582"/>
      <c r="M401" s="582"/>
      <c r="N401" s="582"/>
      <c r="O401" s="582"/>
      <c r="P401" s="582"/>
      <c r="Q401" s="582"/>
      <c r="R401" s="582"/>
      <c r="S401" s="582"/>
      <c r="T401" s="582"/>
      <c r="U401" s="582"/>
      <c r="V401" s="582"/>
      <c r="W401" s="582"/>
      <c r="X401" s="582"/>
      <c r="Y401" s="582"/>
      <c r="Z401" s="582"/>
      <c r="AA401" s="582"/>
      <c r="AB401" s="582"/>
      <c r="AC401" s="582"/>
      <c r="AD401" s="582"/>
      <c r="AE401" s="582"/>
      <c r="AF401" s="582"/>
      <c r="AG401" s="582"/>
      <c r="AH401" s="582"/>
      <c r="AI401" s="582"/>
      <c r="AJ401" s="582"/>
      <c r="AK401" s="582"/>
      <c r="AL401" s="582"/>
      <c r="AM401" s="582"/>
      <c r="AN401" s="582"/>
      <c r="AO401" s="582"/>
      <c r="AP401" s="582"/>
      <c r="AQ401" s="582"/>
      <c r="AR401" s="582"/>
      <c r="AS401" s="582"/>
      <c r="AT401" s="582"/>
      <c r="AU401" s="582"/>
      <c r="AV401" s="582"/>
      <c r="AW401" s="582"/>
      <c r="AX401" s="582"/>
      <c r="AY401" s="582"/>
    </row>
    <row r="402" spans="1:51" ht="12.75" customHeight="1">
      <c r="A402" s="582"/>
      <c r="B402" s="582"/>
      <c r="C402" s="582"/>
      <c r="D402" s="582"/>
      <c r="E402" s="582"/>
      <c r="F402" s="582"/>
      <c r="G402" s="582"/>
      <c r="H402" s="582"/>
      <c r="I402" s="582"/>
      <c r="J402" s="582"/>
      <c r="K402" s="582"/>
      <c r="L402" s="582"/>
      <c r="M402" s="582"/>
      <c r="N402" s="582"/>
      <c r="O402" s="582"/>
      <c r="P402" s="582"/>
      <c r="Q402" s="582"/>
      <c r="R402" s="582"/>
      <c r="S402" s="582"/>
      <c r="T402" s="582"/>
      <c r="U402" s="582"/>
      <c r="V402" s="582"/>
      <c r="W402" s="582"/>
      <c r="X402" s="582"/>
      <c r="Y402" s="582"/>
      <c r="Z402" s="582"/>
      <c r="AA402" s="582"/>
      <c r="AB402" s="582"/>
      <c r="AC402" s="582"/>
      <c r="AD402" s="582"/>
      <c r="AE402" s="582"/>
      <c r="AF402" s="582"/>
      <c r="AG402" s="582"/>
      <c r="AH402" s="582"/>
      <c r="AI402" s="582"/>
      <c r="AJ402" s="582"/>
      <c r="AK402" s="582"/>
      <c r="AL402" s="582"/>
      <c r="AM402" s="582"/>
      <c r="AN402" s="582"/>
      <c r="AO402" s="582"/>
      <c r="AP402" s="582"/>
      <c r="AQ402" s="582"/>
      <c r="AR402" s="582"/>
      <c r="AS402" s="582"/>
      <c r="AT402" s="582"/>
      <c r="AU402" s="582"/>
      <c r="AV402" s="582"/>
      <c r="AW402" s="582"/>
      <c r="AX402" s="582"/>
      <c r="AY402" s="582"/>
    </row>
    <row r="403" spans="1:51" ht="12.75" customHeight="1">
      <c r="A403" s="582"/>
      <c r="B403" s="582"/>
      <c r="C403" s="582"/>
      <c r="D403" s="582"/>
      <c r="E403" s="582"/>
      <c r="F403" s="582"/>
      <c r="G403" s="582"/>
      <c r="H403" s="582"/>
      <c r="I403" s="582"/>
      <c r="J403" s="582"/>
      <c r="K403" s="582"/>
      <c r="L403" s="582"/>
      <c r="M403" s="582"/>
      <c r="N403" s="582"/>
      <c r="O403" s="582"/>
      <c r="P403" s="582"/>
      <c r="Q403" s="582"/>
      <c r="R403" s="582"/>
      <c r="S403" s="582"/>
      <c r="T403" s="582"/>
      <c r="U403" s="582"/>
      <c r="V403" s="582"/>
      <c r="W403" s="582"/>
      <c r="X403" s="582"/>
      <c r="Y403" s="582"/>
      <c r="Z403" s="582"/>
      <c r="AA403" s="582"/>
      <c r="AB403" s="582"/>
      <c r="AC403" s="582"/>
      <c r="AD403" s="582"/>
      <c r="AE403" s="582"/>
      <c r="AF403" s="582"/>
      <c r="AG403" s="582"/>
      <c r="AH403" s="582"/>
      <c r="AI403" s="582"/>
      <c r="AJ403" s="582"/>
      <c r="AK403" s="582"/>
      <c r="AL403" s="582"/>
      <c r="AM403" s="582"/>
      <c r="AN403" s="582"/>
      <c r="AO403" s="582"/>
      <c r="AP403" s="582"/>
      <c r="AQ403" s="582"/>
      <c r="AR403" s="582"/>
      <c r="AS403" s="582"/>
      <c r="AT403" s="582"/>
      <c r="AU403" s="582"/>
      <c r="AV403" s="582"/>
      <c r="AW403" s="582"/>
      <c r="AX403" s="582"/>
      <c r="AY403" s="582"/>
    </row>
    <row r="404" spans="1:51" ht="12.75" customHeight="1">
      <c r="A404" s="582"/>
      <c r="B404" s="582"/>
      <c r="C404" s="582"/>
      <c r="D404" s="582"/>
      <c r="E404" s="582"/>
      <c r="F404" s="582"/>
      <c r="G404" s="582"/>
      <c r="H404" s="582"/>
      <c r="I404" s="582"/>
      <c r="J404" s="582"/>
      <c r="K404" s="582"/>
      <c r="L404" s="582"/>
      <c r="M404" s="582"/>
      <c r="N404" s="582"/>
      <c r="O404" s="582"/>
      <c r="P404" s="582"/>
      <c r="Q404" s="582"/>
      <c r="R404" s="582"/>
      <c r="S404" s="582"/>
      <c r="T404" s="582"/>
      <c r="U404" s="582"/>
      <c r="V404" s="582"/>
      <c r="W404" s="582"/>
      <c r="X404" s="582"/>
      <c r="Y404" s="582"/>
      <c r="Z404" s="582"/>
      <c r="AA404" s="582"/>
      <c r="AB404" s="582"/>
      <c r="AC404" s="582"/>
      <c r="AD404" s="582"/>
      <c r="AE404" s="582"/>
      <c r="AF404" s="582"/>
      <c r="AG404" s="582"/>
      <c r="AH404" s="582"/>
      <c r="AI404" s="582"/>
      <c r="AJ404" s="582"/>
      <c r="AK404" s="582"/>
      <c r="AL404" s="582"/>
      <c r="AM404" s="582"/>
      <c r="AN404" s="582"/>
      <c r="AO404" s="582"/>
      <c r="AP404" s="582"/>
      <c r="AQ404" s="582"/>
      <c r="AR404" s="582"/>
      <c r="AS404" s="582"/>
      <c r="AT404" s="582"/>
      <c r="AU404" s="582"/>
      <c r="AV404" s="582"/>
      <c r="AW404" s="582"/>
      <c r="AX404" s="582"/>
      <c r="AY404" s="582"/>
    </row>
    <row r="405" spans="1:51" ht="12.75" customHeight="1">
      <c r="A405" s="582"/>
      <c r="B405" s="582"/>
      <c r="C405" s="582"/>
      <c r="D405" s="582"/>
      <c r="E405" s="582"/>
      <c r="F405" s="582"/>
      <c r="G405" s="582"/>
      <c r="H405" s="582"/>
      <c r="I405" s="582"/>
      <c r="J405" s="582"/>
      <c r="K405" s="582"/>
      <c r="L405" s="582"/>
      <c r="M405" s="582"/>
      <c r="N405" s="582"/>
      <c r="O405" s="582"/>
      <c r="P405" s="582"/>
      <c r="Q405" s="582"/>
      <c r="R405" s="582"/>
      <c r="S405" s="582"/>
      <c r="T405" s="582"/>
      <c r="U405" s="582"/>
      <c r="V405" s="582"/>
      <c r="W405" s="582"/>
      <c r="X405" s="582"/>
      <c r="Y405" s="582"/>
      <c r="Z405" s="582"/>
      <c r="AA405" s="582"/>
      <c r="AB405" s="582"/>
      <c r="AC405" s="582"/>
      <c r="AD405" s="582"/>
      <c r="AE405" s="582"/>
      <c r="AF405" s="582"/>
      <c r="AG405" s="582"/>
      <c r="AH405" s="582"/>
      <c r="AI405" s="582"/>
      <c r="AJ405" s="582"/>
      <c r="AK405" s="582"/>
      <c r="AL405" s="582"/>
      <c r="AM405" s="582"/>
      <c r="AN405" s="582"/>
      <c r="AO405" s="582"/>
      <c r="AP405" s="582"/>
      <c r="AQ405" s="582"/>
      <c r="AR405" s="582"/>
      <c r="AS405" s="582"/>
      <c r="AT405" s="582"/>
      <c r="AU405" s="582"/>
      <c r="AV405" s="582"/>
      <c r="AW405" s="582"/>
      <c r="AX405" s="582"/>
      <c r="AY405" s="582"/>
    </row>
    <row r="406" spans="1:51" ht="12.75" customHeight="1">
      <c r="A406" s="582"/>
      <c r="B406" s="582"/>
      <c r="C406" s="582"/>
      <c r="D406" s="582"/>
      <c r="E406" s="582"/>
      <c r="F406" s="582"/>
      <c r="G406" s="582"/>
      <c r="H406" s="582"/>
      <c r="I406" s="582"/>
      <c r="J406" s="582"/>
      <c r="K406" s="582"/>
      <c r="L406" s="582"/>
      <c r="M406" s="582"/>
      <c r="N406" s="582"/>
      <c r="O406" s="582"/>
      <c r="P406" s="582"/>
      <c r="Q406" s="582"/>
      <c r="R406" s="582"/>
      <c r="S406" s="582"/>
      <c r="T406" s="582"/>
      <c r="U406" s="582"/>
      <c r="V406" s="582"/>
      <c r="W406" s="582"/>
      <c r="X406" s="582"/>
      <c r="Y406" s="582"/>
      <c r="Z406" s="582"/>
      <c r="AA406" s="582"/>
      <c r="AB406" s="582"/>
      <c r="AC406" s="582"/>
      <c r="AD406" s="582"/>
      <c r="AE406" s="582"/>
      <c r="AF406" s="582"/>
      <c r="AG406" s="582"/>
      <c r="AH406" s="582"/>
      <c r="AI406" s="582"/>
      <c r="AJ406" s="582"/>
      <c r="AK406" s="582"/>
      <c r="AL406" s="582"/>
      <c r="AM406" s="582"/>
      <c r="AN406" s="582"/>
      <c r="AO406" s="582"/>
      <c r="AP406" s="582"/>
      <c r="AQ406" s="582"/>
      <c r="AR406" s="582"/>
      <c r="AS406" s="582"/>
      <c r="AT406" s="582"/>
      <c r="AU406" s="582"/>
      <c r="AV406" s="582"/>
      <c r="AW406" s="582"/>
      <c r="AX406" s="582"/>
      <c r="AY406" s="582"/>
    </row>
    <row r="407" spans="1:51" ht="12.75" customHeight="1">
      <c r="A407" s="582"/>
      <c r="B407" s="582"/>
      <c r="C407" s="582"/>
      <c r="D407" s="582"/>
      <c r="E407" s="582"/>
      <c r="F407" s="582"/>
      <c r="G407" s="582"/>
      <c r="H407" s="582"/>
      <c r="I407" s="582"/>
      <c r="J407" s="582"/>
      <c r="K407" s="582"/>
      <c r="L407" s="582"/>
      <c r="M407" s="582"/>
      <c r="N407" s="582"/>
      <c r="O407" s="582"/>
      <c r="P407" s="582"/>
      <c r="Q407" s="582"/>
      <c r="R407" s="582"/>
      <c r="S407" s="582"/>
      <c r="T407" s="582"/>
      <c r="U407" s="582"/>
      <c r="V407" s="582"/>
      <c r="W407" s="582"/>
      <c r="X407" s="582"/>
      <c r="Y407" s="582"/>
      <c r="Z407" s="582"/>
      <c r="AA407" s="582"/>
      <c r="AB407" s="582"/>
      <c r="AC407" s="582"/>
      <c r="AD407" s="582"/>
      <c r="AE407" s="582"/>
      <c r="AF407" s="582"/>
      <c r="AG407" s="582"/>
      <c r="AH407" s="582"/>
      <c r="AI407" s="582"/>
      <c r="AJ407" s="582"/>
      <c r="AK407" s="582"/>
      <c r="AL407" s="582"/>
      <c r="AM407" s="582"/>
      <c r="AN407" s="582"/>
      <c r="AO407" s="582"/>
      <c r="AP407" s="582"/>
      <c r="AQ407" s="582"/>
      <c r="AR407" s="582"/>
      <c r="AS407" s="582"/>
      <c r="AT407" s="582"/>
      <c r="AU407" s="582"/>
      <c r="AV407" s="582"/>
      <c r="AW407" s="582"/>
      <c r="AX407" s="582"/>
      <c r="AY407" s="582"/>
    </row>
    <row r="408" spans="1:51" ht="12.75" customHeight="1">
      <c r="A408" s="582"/>
      <c r="B408" s="582"/>
      <c r="C408" s="582"/>
      <c r="D408" s="582"/>
      <c r="E408" s="582"/>
      <c r="F408" s="582"/>
      <c r="G408" s="582"/>
      <c r="H408" s="582"/>
      <c r="I408" s="582"/>
      <c r="J408" s="582"/>
      <c r="K408" s="582"/>
      <c r="L408" s="582"/>
      <c r="M408" s="582"/>
      <c r="N408" s="582"/>
      <c r="O408" s="582"/>
      <c r="P408" s="582"/>
      <c r="Q408" s="582"/>
      <c r="R408" s="582"/>
      <c r="S408" s="582"/>
      <c r="T408" s="582"/>
      <c r="U408" s="582"/>
      <c r="V408" s="582"/>
      <c r="W408" s="582"/>
      <c r="X408" s="582"/>
      <c r="Y408" s="582"/>
      <c r="Z408" s="582"/>
      <c r="AA408" s="582"/>
      <c r="AB408" s="582"/>
      <c r="AC408" s="582"/>
      <c r="AD408" s="582"/>
      <c r="AE408" s="582"/>
      <c r="AF408" s="582"/>
      <c r="AG408" s="582"/>
      <c r="AH408" s="582"/>
      <c r="AI408" s="582"/>
      <c r="AJ408" s="582"/>
      <c r="AK408" s="582"/>
      <c r="AL408" s="582"/>
      <c r="AM408" s="582"/>
      <c r="AN408" s="582"/>
      <c r="AO408" s="582"/>
      <c r="AP408" s="582"/>
      <c r="AQ408" s="582"/>
      <c r="AR408" s="582"/>
      <c r="AS408" s="582"/>
      <c r="AT408" s="582"/>
      <c r="AU408" s="582"/>
      <c r="AV408" s="582"/>
      <c r="AW408" s="582"/>
      <c r="AX408" s="582"/>
      <c r="AY408" s="582"/>
    </row>
    <row r="409" spans="1:51" ht="12.75" customHeight="1">
      <c r="A409" s="582"/>
      <c r="B409" s="582"/>
      <c r="C409" s="582"/>
      <c r="D409" s="582"/>
      <c r="E409" s="582"/>
      <c r="F409" s="582"/>
      <c r="G409" s="582"/>
      <c r="H409" s="582"/>
      <c r="I409" s="582"/>
      <c r="J409" s="582"/>
      <c r="K409" s="582"/>
      <c r="L409" s="582"/>
      <c r="M409" s="582"/>
      <c r="N409" s="582"/>
      <c r="O409" s="582"/>
      <c r="P409" s="582"/>
      <c r="Q409" s="582"/>
      <c r="R409" s="582"/>
      <c r="S409" s="582"/>
      <c r="T409" s="582"/>
      <c r="U409" s="582"/>
      <c r="V409" s="582"/>
      <c r="W409" s="582"/>
      <c r="X409" s="582"/>
      <c r="Y409" s="582"/>
      <c r="Z409" s="582"/>
      <c r="AA409" s="582"/>
      <c r="AB409" s="582"/>
      <c r="AC409" s="582"/>
      <c r="AD409" s="582"/>
      <c r="AE409" s="582"/>
      <c r="AF409" s="582"/>
      <c r="AG409" s="582"/>
      <c r="AH409" s="582"/>
      <c r="AI409" s="582"/>
      <c r="AJ409" s="582"/>
      <c r="AK409" s="582"/>
      <c r="AL409" s="582"/>
      <c r="AM409" s="582"/>
      <c r="AN409" s="582"/>
      <c r="AO409" s="582"/>
      <c r="AP409" s="582"/>
      <c r="AQ409" s="582"/>
      <c r="AR409" s="582"/>
      <c r="AS409" s="582"/>
      <c r="AT409" s="582"/>
      <c r="AU409" s="582"/>
      <c r="AV409" s="582"/>
      <c r="AW409" s="582"/>
      <c r="AX409" s="582"/>
      <c r="AY409" s="582"/>
    </row>
    <row r="410" spans="1:51" ht="12.75" customHeight="1">
      <c r="A410" s="582"/>
      <c r="B410" s="582"/>
      <c r="C410" s="582"/>
      <c r="D410" s="582"/>
      <c r="E410" s="582"/>
      <c r="F410" s="582"/>
      <c r="G410" s="582"/>
      <c r="H410" s="582"/>
      <c r="I410" s="582"/>
      <c r="J410" s="582"/>
      <c r="K410" s="582"/>
      <c r="L410" s="582"/>
      <c r="M410" s="582"/>
      <c r="N410" s="582"/>
      <c r="O410" s="582"/>
      <c r="P410" s="582"/>
      <c r="Q410" s="582"/>
      <c r="R410" s="582"/>
      <c r="S410" s="582"/>
      <c r="T410" s="582"/>
      <c r="U410" s="582"/>
      <c r="V410" s="582"/>
      <c r="W410" s="582"/>
      <c r="X410" s="582"/>
      <c r="Y410" s="582"/>
      <c r="Z410" s="582"/>
      <c r="AA410" s="582"/>
      <c r="AB410" s="582"/>
      <c r="AC410" s="582"/>
      <c r="AD410" s="582"/>
      <c r="AE410" s="582"/>
      <c r="AF410" s="582"/>
      <c r="AG410" s="582"/>
      <c r="AH410" s="582"/>
      <c r="AI410" s="582"/>
      <c r="AJ410" s="582"/>
      <c r="AK410" s="582"/>
      <c r="AL410" s="582"/>
      <c r="AM410" s="582"/>
      <c r="AN410" s="582"/>
      <c r="AO410" s="582"/>
      <c r="AP410" s="582"/>
      <c r="AQ410" s="582"/>
      <c r="AR410" s="582"/>
      <c r="AS410" s="582"/>
      <c r="AT410" s="582"/>
      <c r="AU410" s="582"/>
      <c r="AV410" s="582"/>
      <c r="AW410" s="582"/>
      <c r="AX410" s="582"/>
      <c r="AY410" s="582"/>
    </row>
    <row r="411" spans="1:51" ht="12.75" customHeight="1">
      <c r="A411" s="582"/>
      <c r="B411" s="582"/>
      <c r="C411" s="582"/>
      <c r="D411" s="582"/>
      <c r="E411" s="582"/>
      <c r="F411" s="582"/>
      <c r="G411" s="582"/>
      <c r="H411" s="582"/>
      <c r="I411" s="582"/>
      <c r="J411" s="582"/>
      <c r="K411" s="582"/>
      <c r="L411" s="582"/>
      <c r="M411" s="582"/>
      <c r="N411" s="582"/>
      <c r="O411" s="582"/>
      <c r="P411" s="582"/>
      <c r="Q411" s="582"/>
      <c r="R411" s="582"/>
      <c r="S411" s="582"/>
      <c r="T411" s="582"/>
      <c r="U411" s="582"/>
      <c r="V411" s="582"/>
      <c r="W411" s="582"/>
      <c r="X411" s="582"/>
      <c r="Y411" s="582"/>
      <c r="Z411" s="582"/>
      <c r="AA411" s="582"/>
      <c r="AB411" s="582"/>
      <c r="AC411" s="582"/>
      <c r="AD411" s="582"/>
      <c r="AE411" s="582"/>
      <c r="AF411" s="582"/>
      <c r="AG411" s="582"/>
      <c r="AH411" s="582"/>
      <c r="AI411" s="582"/>
      <c r="AJ411" s="582"/>
      <c r="AK411" s="582"/>
      <c r="AL411" s="582"/>
      <c r="AM411" s="582"/>
      <c r="AN411" s="582"/>
      <c r="AO411" s="582"/>
      <c r="AP411" s="582"/>
      <c r="AQ411" s="582"/>
      <c r="AR411" s="582"/>
      <c r="AS411" s="582"/>
      <c r="AT411" s="582"/>
      <c r="AU411" s="582"/>
      <c r="AV411" s="582"/>
      <c r="AW411" s="582"/>
      <c r="AX411" s="582"/>
      <c r="AY411" s="582"/>
    </row>
    <row r="412" spans="1:51" ht="12.75" customHeight="1">
      <c r="A412" s="582"/>
      <c r="B412" s="582"/>
      <c r="C412" s="582"/>
      <c r="D412" s="582"/>
      <c r="E412" s="582"/>
      <c r="F412" s="582"/>
      <c r="G412" s="582"/>
      <c r="H412" s="582"/>
      <c r="I412" s="582"/>
      <c r="J412" s="582"/>
      <c r="K412" s="582"/>
      <c r="L412" s="582"/>
      <c r="M412" s="582"/>
      <c r="N412" s="582"/>
      <c r="O412" s="582"/>
      <c r="P412" s="582"/>
      <c r="Q412" s="582"/>
      <c r="R412" s="582"/>
      <c r="S412" s="582"/>
      <c r="T412" s="582"/>
      <c r="U412" s="582"/>
      <c r="V412" s="582"/>
      <c r="W412" s="582"/>
      <c r="X412" s="582"/>
      <c r="Y412" s="582"/>
      <c r="Z412" s="582"/>
      <c r="AA412" s="582"/>
      <c r="AB412" s="582"/>
      <c r="AC412" s="582"/>
      <c r="AD412" s="582"/>
      <c r="AE412" s="582"/>
      <c r="AF412" s="582"/>
      <c r="AG412" s="582"/>
      <c r="AH412" s="582"/>
      <c r="AI412" s="582"/>
      <c r="AJ412" s="582"/>
      <c r="AK412" s="582"/>
      <c r="AL412" s="582"/>
      <c r="AM412" s="582"/>
      <c r="AN412" s="582"/>
      <c r="AO412" s="582"/>
      <c r="AP412" s="582"/>
      <c r="AQ412" s="582"/>
      <c r="AR412" s="582"/>
      <c r="AS412" s="582"/>
      <c r="AT412" s="582"/>
      <c r="AU412" s="582"/>
      <c r="AV412" s="582"/>
      <c r="AW412" s="582"/>
      <c r="AX412" s="582"/>
      <c r="AY412" s="582"/>
    </row>
    <row r="413" spans="1:51" ht="12.75" customHeight="1">
      <c r="A413" s="582"/>
      <c r="B413" s="582"/>
      <c r="C413" s="582"/>
      <c r="D413" s="582"/>
      <c r="E413" s="582"/>
      <c r="F413" s="582"/>
      <c r="G413" s="582"/>
      <c r="H413" s="582"/>
      <c r="I413" s="582"/>
      <c r="J413" s="582"/>
      <c r="K413" s="582"/>
      <c r="L413" s="582"/>
      <c r="M413" s="582"/>
      <c r="N413" s="582"/>
      <c r="O413" s="582"/>
      <c r="P413" s="582"/>
      <c r="Q413" s="582"/>
      <c r="R413" s="582"/>
      <c r="S413" s="582"/>
      <c r="T413" s="582"/>
      <c r="U413" s="582"/>
      <c r="V413" s="582"/>
      <c r="W413" s="582"/>
      <c r="X413" s="582"/>
      <c r="Y413" s="582"/>
      <c r="Z413" s="582"/>
      <c r="AA413" s="582"/>
      <c r="AB413" s="582"/>
      <c r="AC413" s="582"/>
      <c r="AD413" s="582"/>
      <c r="AE413" s="582"/>
      <c r="AF413" s="582"/>
      <c r="AG413" s="582"/>
      <c r="AH413" s="582"/>
      <c r="AI413" s="582"/>
      <c r="AJ413" s="582"/>
      <c r="AK413" s="582"/>
      <c r="AL413" s="582"/>
      <c r="AM413" s="582"/>
      <c r="AN413" s="582"/>
      <c r="AO413" s="582"/>
      <c r="AP413" s="582"/>
      <c r="AQ413" s="582"/>
      <c r="AR413" s="582"/>
      <c r="AS413" s="582"/>
      <c r="AT413" s="582"/>
      <c r="AU413" s="582"/>
      <c r="AV413" s="582"/>
      <c r="AW413" s="582"/>
      <c r="AX413" s="582"/>
      <c r="AY413" s="582"/>
    </row>
    <row r="414" spans="1:51" ht="12.75" customHeight="1">
      <c r="A414" s="582"/>
      <c r="B414" s="582"/>
      <c r="C414" s="582"/>
      <c r="D414" s="582"/>
      <c r="E414" s="582"/>
      <c r="F414" s="582"/>
      <c r="G414" s="582"/>
      <c r="H414" s="582"/>
      <c r="I414" s="582"/>
      <c r="J414" s="582"/>
      <c r="K414" s="582"/>
      <c r="L414" s="582"/>
      <c r="M414" s="582"/>
      <c r="N414" s="582"/>
      <c r="O414" s="582"/>
      <c r="P414" s="582"/>
      <c r="Q414" s="582"/>
      <c r="R414" s="582"/>
      <c r="S414" s="582"/>
      <c r="T414" s="582"/>
      <c r="U414" s="582"/>
      <c r="V414" s="582"/>
      <c r="W414" s="582"/>
      <c r="X414" s="582"/>
      <c r="Y414" s="582"/>
      <c r="Z414" s="582"/>
      <c r="AA414" s="582"/>
      <c r="AB414" s="582"/>
      <c r="AC414" s="582"/>
      <c r="AD414" s="582"/>
      <c r="AE414" s="582"/>
      <c r="AF414" s="582"/>
      <c r="AG414" s="582"/>
      <c r="AH414" s="582"/>
      <c r="AI414" s="582"/>
      <c r="AJ414" s="582"/>
      <c r="AK414" s="582"/>
      <c r="AL414" s="582"/>
      <c r="AM414" s="582"/>
      <c r="AN414" s="582"/>
      <c r="AO414" s="582"/>
      <c r="AP414" s="582"/>
      <c r="AQ414" s="582"/>
      <c r="AR414" s="582"/>
      <c r="AS414" s="582"/>
      <c r="AT414" s="582"/>
      <c r="AU414" s="582"/>
      <c r="AV414" s="582"/>
      <c r="AW414" s="582"/>
      <c r="AX414" s="582"/>
      <c r="AY414" s="582"/>
    </row>
    <row r="415" spans="1:51" ht="12.75" customHeight="1">
      <c r="A415" s="582"/>
      <c r="B415" s="582"/>
      <c r="C415" s="582"/>
      <c r="D415" s="582"/>
      <c r="E415" s="582"/>
      <c r="F415" s="582"/>
      <c r="G415" s="582"/>
      <c r="H415" s="582"/>
      <c r="I415" s="582"/>
      <c r="J415" s="582"/>
      <c r="K415" s="582"/>
      <c r="L415" s="582"/>
      <c r="M415" s="582"/>
      <c r="N415" s="582"/>
      <c r="O415" s="582"/>
      <c r="P415" s="582"/>
      <c r="Q415" s="582"/>
      <c r="R415" s="582"/>
      <c r="S415" s="582"/>
      <c r="T415" s="582"/>
      <c r="U415" s="582"/>
      <c r="V415" s="582"/>
      <c r="W415" s="582"/>
      <c r="X415" s="582"/>
      <c r="Y415" s="582"/>
      <c r="Z415" s="582"/>
      <c r="AA415" s="582"/>
      <c r="AB415" s="582"/>
      <c r="AC415" s="582"/>
      <c r="AD415" s="582"/>
      <c r="AE415" s="582"/>
      <c r="AF415" s="582"/>
      <c r="AG415" s="582"/>
      <c r="AH415" s="582"/>
      <c r="AI415" s="582"/>
      <c r="AJ415" s="582"/>
      <c r="AK415" s="582"/>
      <c r="AL415" s="582"/>
      <c r="AM415" s="582"/>
      <c r="AN415" s="582"/>
      <c r="AO415" s="582"/>
      <c r="AP415" s="582"/>
      <c r="AQ415" s="582"/>
      <c r="AR415" s="582"/>
      <c r="AS415" s="582"/>
      <c r="AT415" s="582"/>
      <c r="AU415" s="582"/>
      <c r="AV415" s="582"/>
      <c r="AW415" s="582"/>
      <c r="AX415" s="582"/>
      <c r="AY415" s="582"/>
    </row>
    <row r="416" spans="1:51" ht="12.75" customHeight="1">
      <c r="A416" s="582"/>
      <c r="B416" s="582"/>
      <c r="C416" s="582"/>
      <c r="D416" s="582"/>
      <c r="E416" s="582"/>
      <c r="F416" s="582"/>
      <c r="G416" s="582"/>
      <c r="H416" s="582"/>
      <c r="I416" s="582"/>
      <c r="J416" s="582"/>
      <c r="K416" s="582"/>
      <c r="L416" s="582"/>
      <c r="M416" s="582"/>
      <c r="N416" s="582"/>
      <c r="O416" s="582"/>
      <c r="P416" s="582"/>
      <c r="Q416" s="582"/>
      <c r="R416" s="582"/>
      <c r="S416" s="582"/>
      <c r="T416" s="582"/>
      <c r="U416" s="582"/>
      <c r="V416" s="582"/>
      <c r="W416" s="582"/>
      <c r="X416" s="582"/>
      <c r="Y416" s="582"/>
      <c r="Z416" s="582"/>
      <c r="AA416" s="582"/>
      <c r="AB416" s="582"/>
      <c r="AC416" s="582"/>
      <c r="AD416" s="582"/>
      <c r="AE416" s="582"/>
      <c r="AF416" s="582"/>
      <c r="AG416" s="582"/>
      <c r="AH416" s="582"/>
      <c r="AI416" s="582"/>
      <c r="AJ416" s="582"/>
      <c r="AK416" s="582"/>
      <c r="AL416" s="582"/>
      <c r="AM416" s="582"/>
      <c r="AN416" s="582"/>
      <c r="AO416" s="582"/>
      <c r="AP416" s="582"/>
      <c r="AQ416" s="582"/>
      <c r="AR416" s="582"/>
      <c r="AS416" s="582"/>
      <c r="AT416" s="582"/>
      <c r="AU416" s="582"/>
      <c r="AV416" s="582"/>
      <c r="AW416" s="582"/>
      <c r="AX416" s="582"/>
      <c r="AY416" s="582"/>
    </row>
    <row r="417" spans="1:51" ht="12.75" customHeight="1">
      <c r="A417" s="582"/>
      <c r="B417" s="582"/>
      <c r="C417" s="582"/>
      <c r="D417" s="582"/>
      <c r="E417" s="582"/>
      <c r="F417" s="582"/>
      <c r="G417" s="582"/>
      <c r="H417" s="582"/>
      <c r="I417" s="582"/>
      <c r="J417" s="582"/>
      <c r="K417" s="582"/>
      <c r="L417" s="582"/>
      <c r="M417" s="582"/>
      <c r="N417" s="582"/>
      <c r="O417" s="582"/>
      <c r="P417" s="582"/>
      <c r="Q417" s="582"/>
      <c r="R417" s="582"/>
      <c r="S417" s="582"/>
      <c r="T417" s="582"/>
      <c r="U417" s="582"/>
      <c r="V417" s="582"/>
      <c r="W417" s="582"/>
      <c r="X417" s="582"/>
      <c r="Y417" s="582"/>
      <c r="Z417" s="582"/>
      <c r="AA417" s="582"/>
      <c r="AB417" s="582"/>
      <c r="AC417" s="582"/>
      <c r="AD417" s="582"/>
      <c r="AE417" s="582"/>
      <c r="AF417" s="582"/>
      <c r="AG417" s="582"/>
      <c r="AH417" s="582"/>
      <c r="AI417" s="582"/>
      <c r="AJ417" s="582"/>
      <c r="AK417" s="582"/>
      <c r="AL417" s="582"/>
      <c r="AM417" s="582"/>
      <c r="AN417" s="582"/>
      <c r="AO417" s="582"/>
      <c r="AP417" s="582"/>
      <c r="AQ417" s="582"/>
      <c r="AR417" s="582"/>
      <c r="AS417" s="582"/>
      <c r="AT417" s="582"/>
      <c r="AU417" s="582"/>
      <c r="AV417" s="582"/>
      <c r="AW417" s="582"/>
      <c r="AX417" s="582"/>
      <c r="AY417" s="582"/>
    </row>
    <row r="418" spans="1:51" ht="12.75" customHeight="1">
      <c r="A418" s="582"/>
      <c r="B418" s="582"/>
      <c r="C418" s="582"/>
      <c r="D418" s="582"/>
      <c r="E418" s="582"/>
      <c r="F418" s="582"/>
      <c r="G418" s="582"/>
      <c r="H418" s="582"/>
      <c r="I418" s="582"/>
      <c r="J418" s="582"/>
      <c r="K418" s="582"/>
      <c r="L418" s="582"/>
      <c r="M418" s="582"/>
      <c r="N418" s="582"/>
      <c r="O418" s="582"/>
      <c r="P418" s="582"/>
      <c r="Q418" s="582"/>
      <c r="R418" s="582"/>
      <c r="S418" s="582"/>
      <c r="T418" s="582"/>
      <c r="U418" s="582"/>
      <c r="V418" s="582"/>
      <c r="W418" s="582"/>
      <c r="X418" s="582"/>
      <c r="Y418" s="582"/>
      <c r="Z418" s="582"/>
      <c r="AA418" s="582"/>
      <c r="AB418" s="582"/>
      <c r="AC418" s="582"/>
      <c r="AD418" s="582"/>
      <c r="AE418" s="582"/>
      <c r="AF418" s="582"/>
      <c r="AG418" s="582"/>
      <c r="AH418" s="582"/>
      <c r="AI418" s="582"/>
      <c r="AJ418" s="582"/>
      <c r="AK418" s="582"/>
      <c r="AL418" s="582"/>
      <c r="AM418" s="582"/>
      <c r="AN418" s="582"/>
      <c r="AO418" s="582"/>
      <c r="AP418" s="582"/>
      <c r="AQ418" s="582"/>
      <c r="AR418" s="582"/>
      <c r="AS418" s="582"/>
      <c r="AT418" s="582"/>
      <c r="AU418" s="582"/>
      <c r="AV418" s="582"/>
      <c r="AW418" s="582"/>
      <c r="AX418" s="582"/>
      <c r="AY418" s="582"/>
    </row>
    <row r="419" spans="1:51" ht="12.75" customHeight="1">
      <c r="A419" s="582"/>
      <c r="B419" s="582"/>
      <c r="C419" s="582"/>
      <c r="D419" s="582"/>
      <c r="E419" s="582"/>
      <c r="F419" s="582"/>
      <c r="G419" s="582"/>
      <c r="H419" s="582"/>
      <c r="I419" s="582"/>
      <c r="J419" s="582"/>
      <c r="K419" s="582"/>
      <c r="L419" s="582"/>
      <c r="M419" s="582"/>
      <c r="N419" s="582"/>
      <c r="O419" s="582"/>
      <c r="P419" s="582"/>
      <c r="Q419" s="582"/>
      <c r="R419" s="582"/>
      <c r="S419" s="582"/>
      <c r="T419" s="582"/>
      <c r="U419" s="582"/>
      <c r="V419" s="582"/>
      <c r="W419" s="582"/>
      <c r="X419" s="582"/>
      <c r="Y419" s="582"/>
      <c r="Z419" s="582"/>
      <c r="AA419" s="582"/>
      <c r="AB419" s="582"/>
      <c r="AC419" s="582"/>
      <c r="AD419" s="582"/>
      <c r="AE419" s="582"/>
      <c r="AF419" s="582"/>
      <c r="AG419" s="582"/>
      <c r="AH419" s="582"/>
      <c r="AI419" s="582"/>
      <c r="AJ419" s="582"/>
      <c r="AK419" s="582"/>
      <c r="AL419" s="582"/>
      <c r="AM419" s="582"/>
      <c r="AN419" s="582"/>
      <c r="AO419" s="582"/>
      <c r="AP419" s="582"/>
      <c r="AQ419" s="582"/>
      <c r="AR419" s="582"/>
      <c r="AS419" s="582"/>
      <c r="AT419" s="582"/>
      <c r="AU419" s="582"/>
      <c r="AV419" s="582"/>
      <c r="AW419" s="582"/>
      <c r="AX419" s="582"/>
      <c r="AY419" s="582"/>
    </row>
    <row r="420" spans="1:51" ht="12.75" customHeight="1">
      <c r="A420" s="582"/>
      <c r="B420" s="582"/>
      <c r="C420" s="582"/>
      <c r="D420" s="582"/>
      <c r="E420" s="582"/>
      <c r="F420" s="582"/>
      <c r="G420" s="582"/>
      <c r="H420" s="582"/>
      <c r="I420" s="582"/>
      <c r="J420" s="582"/>
      <c r="K420" s="582"/>
      <c r="L420" s="582"/>
      <c r="M420" s="582"/>
      <c r="N420" s="582"/>
      <c r="O420" s="582"/>
      <c r="P420" s="582"/>
      <c r="Q420" s="582"/>
      <c r="R420" s="582"/>
      <c r="S420" s="582"/>
      <c r="T420" s="582"/>
      <c r="U420" s="582"/>
      <c r="V420" s="582"/>
      <c r="W420" s="582"/>
      <c r="X420" s="582"/>
      <c r="Y420" s="582"/>
      <c r="Z420" s="582"/>
      <c r="AA420" s="582"/>
      <c r="AB420" s="582"/>
      <c r="AC420" s="582"/>
      <c r="AD420" s="582"/>
      <c r="AE420" s="582"/>
      <c r="AF420" s="582"/>
      <c r="AG420" s="582"/>
      <c r="AH420" s="582"/>
      <c r="AI420" s="582"/>
      <c r="AJ420" s="582"/>
      <c r="AK420" s="582"/>
      <c r="AL420" s="582"/>
      <c r="AM420" s="582"/>
      <c r="AN420" s="582"/>
      <c r="AO420" s="582"/>
      <c r="AP420" s="582"/>
      <c r="AQ420" s="582"/>
      <c r="AR420" s="582"/>
      <c r="AS420" s="582"/>
      <c r="AT420" s="582"/>
      <c r="AU420" s="582"/>
      <c r="AV420" s="582"/>
      <c r="AW420" s="582"/>
      <c r="AX420" s="582"/>
      <c r="AY420" s="582"/>
    </row>
    <row r="421" spans="1:51" ht="12.75" customHeight="1">
      <c r="A421" s="582"/>
      <c r="B421" s="582"/>
      <c r="C421" s="582"/>
      <c r="D421" s="582"/>
      <c r="E421" s="582"/>
      <c r="F421" s="582"/>
      <c r="G421" s="582"/>
      <c r="H421" s="582"/>
      <c r="I421" s="582"/>
      <c r="J421" s="582"/>
      <c r="K421" s="582"/>
      <c r="L421" s="582"/>
      <c r="M421" s="582"/>
      <c r="N421" s="582"/>
      <c r="O421" s="582"/>
      <c r="P421" s="582"/>
      <c r="Q421" s="582"/>
      <c r="R421" s="582"/>
      <c r="S421" s="582"/>
      <c r="T421" s="582"/>
      <c r="U421" s="582"/>
      <c r="V421" s="582"/>
      <c r="W421" s="582"/>
      <c r="X421" s="582"/>
      <c r="Y421" s="582"/>
      <c r="Z421" s="582"/>
      <c r="AA421" s="582"/>
      <c r="AB421" s="582"/>
      <c r="AC421" s="582"/>
      <c r="AD421" s="582"/>
      <c r="AE421" s="582"/>
      <c r="AF421" s="582"/>
      <c r="AG421" s="582"/>
      <c r="AH421" s="582"/>
      <c r="AI421" s="582"/>
      <c r="AJ421" s="582"/>
      <c r="AK421" s="582"/>
      <c r="AL421" s="582"/>
      <c r="AM421" s="582"/>
      <c r="AN421" s="582"/>
      <c r="AO421" s="582"/>
      <c r="AP421" s="582"/>
      <c r="AQ421" s="582"/>
      <c r="AR421" s="582"/>
      <c r="AS421" s="582"/>
      <c r="AT421" s="582"/>
      <c r="AU421" s="582"/>
      <c r="AV421" s="582"/>
      <c r="AW421" s="582"/>
      <c r="AX421" s="582"/>
      <c r="AY421" s="582"/>
    </row>
    <row r="422" spans="1:51" ht="12.75" customHeight="1">
      <c r="A422" s="582"/>
      <c r="B422" s="582"/>
      <c r="C422" s="582"/>
      <c r="D422" s="582"/>
      <c r="E422" s="582"/>
      <c r="F422" s="582"/>
      <c r="G422" s="582"/>
      <c r="H422" s="582"/>
      <c r="I422" s="582"/>
      <c r="J422" s="582"/>
      <c r="K422" s="582"/>
      <c r="L422" s="582"/>
      <c r="M422" s="582"/>
      <c r="N422" s="582"/>
      <c r="O422" s="582"/>
      <c r="P422" s="582"/>
      <c r="Q422" s="582"/>
      <c r="R422" s="582"/>
      <c r="S422" s="582"/>
      <c r="T422" s="582"/>
      <c r="U422" s="582"/>
      <c r="V422" s="582"/>
      <c r="W422" s="582"/>
      <c r="X422" s="582"/>
      <c r="Y422" s="582"/>
      <c r="Z422" s="582"/>
      <c r="AA422" s="582"/>
      <c r="AB422" s="582"/>
      <c r="AC422" s="582"/>
      <c r="AD422" s="582"/>
      <c r="AE422" s="582"/>
      <c r="AF422" s="582"/>
      <c r="AG422" s="582"/>
      <c r="AH422" s="582"/>
      <c r="AI422" s="582"/>
      <c r="AJ422" s="582"/>
      <c r="AK422" s="582"/>
      <c r="AL422" s="582"/>
      <c r="AM422" s="582"/>
      <c r="AN422" s="582"/>
      <c r="AO422" s="582"/>
      <c r="AP422" s="582"/>
      <c r="AQ422" s="582"/>
      <c r="AR422" s="582"/>
      <c r="AS422" s="582"/>
      <c r="AT422" s="582"/>
      <c r="AU422" s="582"/>
      <c r="AV422" s="582"/>
      <c r="AW422" s="582"/>
      <c r="AX422" s="582"/>
      <c r="AY422" s="582"/>
    </row>
    <row r="423" spans="1:51" ht="12.75" customHeight="1">
      <c r="A423" s="582"/>
      <c r="B423" s="582"/>
      <c r="C423" s="582"/>
      <c r="D423" s="582"/>
      <c r="E423" s="582"/>
      <c r="F423" s="582"/>
      <c r="G423" s="582"/>
      <c r="H423" s="582"/>
      <c r="I423" s="582"/>
      <c r="J423" s="582"/>
      <c r="K423" s="582"/>
      <c r="L423" s="582"/>
      <c r="M423" s="582"/>
      <c r="N423" s="582"/>
      <c r="O423" s="582"/>
      <c r="P423" s="582"/>
      <c r="Q423" s="582"/>
      <c r="R423" s="582"/>
      <c r="S423" s="582"/>
      <c r="T423" s="582"/>
      <c r="U423" s="582"/>
      <c r="V423" s="582"/>
      <c r="W423" s="582"/>
      <c r="X423" s="582"/>
      <c r="Y423" s="582"/>
      <c r="Z423" s="582"/>
      <c r="AA423" s="582"/>
      <c r="AB423" s="582"/>
      <c r="AC423" s="582"/>
      <c r="AD423" s="582"/>
      <c r="AE423" s="582"/>
      <c r="AF423" s="582"/>
      <c r="AG423" s="582"/>
      <c r="AH423" s="582"/>
      <c r="AI423" s="582"/>
      <c r="AJ423" s="582"/>
      <c r="AK423" s="582"/>
      <c r="AL423" s="582"/>
      <c r="AM423" s="582"/>
      <c r="AN423" s="582"/>
      <c r="AO423" s="582"/>
      <c r="AP423" s="582"/>
      <c r="AQ423" s="582"/>
      <c r="AR423" s="582"/>
      <c r="AS423" s="582"/>
      <c r="AT423" s="582"/>
      <c r="AU423" s="582"/>
      <c r="AV423" s="582"/>
      <c r="AW423" s="582"/>
      <c r="AX423" s="582"/>
      <c r="AY423" s="582"/>
    </row>
    <row r="424" spans="1:51" ht="12.75" customHeight="1">
      <c r="A424" s="582"/>
      <c r="B424" s="582"/>
      <c r="C424" s="582"/>
      <c r="D424" s="582"/>
      <c r="E424" s="582"/>
      <c r="F424" s="582"/>
      <c r="G424" s="582"/>
      <c r="H424" s="582"/>
      <c r="I424" s="582"/>
      <c r="J424" s="582"/>
      <c r="K424" s="582"/>
      <c r="L424" s="582"/>
      <c r="M424" s="582"/>
      <c r="N424" s="582"/>
      <c r="O424" s="582"/>
      <c r="P424" s="582"/>
      <c r="Q424" s="582"/>
      <c r="R424" s="582"/>
      <c r="S424" s="582"/>
      <c r="T424" s="582"/>
      <c r="U424" s="582"/>
      <c r="V424" s="582"/>
      <c r="W424" s="582"/>
      <c r="X424" s="582"/>
      <c r="Y424" s="582"/>
      <c r="Z424" s="582"/>
      <c r="AA424" s="582"/>
      <c r="AB424" s="582"/>
      <c r="AC424" s="582"/>
      <c r="AD424" s="582"/>
      <c r="AE424" s="582"/>
      <c r="AF424" s="582"/>
      <c r="AG424" s="582"/>
      <c r="AH424" s="582"/>
      <c r="AI424" s="582"/>
      <c r="AJ424" s="582"/>
      <c r="AK424" s="582"/>
      <c r="AL424" s="582"/>
      <c r="AM424" s="582"/>
      <c r="AN424" s="582"/>
      <c r="AO424" s="582"/>
      <c r="AP424" s="582"/>
      <c r="AQ424" s="582"/>
      <c r="AR424" s="582"/>
      <c r="AS424" s="582"/>
      <c r="AT424" s="582"/>
      <c r="AU424" s="582"/>
      <c r="AV424" s="582"/>
      <c r="AW424" s="582"/>
      <c r="AX424" s="582"/>
      <c r="AY424" s="582"/>
    </row>
    <row r="425" spans="1:51" ht="12.75" customHeight="1">
      <c r="A425" s="582"/>
      <c r="B425" s="582"/>
      <c r="C425" s="582"/>
      <c r="D425" s="582"/>
      <c r="E425" s="582"/>
      <c r="F425" s="582"/>
      <c r="G425" s="582"/>
      <c r="H425" s="582"/>
      <c r="I425" s="582"/>
      <c r="J425" s="582"/>
      <c r="K425" s="582"/>
      <c r="L425" s="582"/>
      <c r="M425" s="582"/>
      <c r="N425" s="582"/>
      <c r="O425" s="582"/>
      <c r="P425" s="582"/>
      <c r="Q425" s="582"/>
      <c r="R425" s="582"/>
      <c r="S425" s="582"/>
      <c r="T425" s="582"/>
      <c r="U425" s="582"/>
      <c r="V425" s="582"/>
      <c r="W425" s="582"/>
      <c r="X425" s="582"/>
      <c r="Y425" s="582"/>
      <c r="Z425" s="582"/>
      <c r="AA425" s="582"/>
      <c r="AB425" s="582"/>
      <c r="AC425" s="582"/>
      <c r="AD425" s="582"/>
      <c r="AE425" s="582"/>
      <c r="AF425" s="582"/>
      <c r="AG425" s="582"/>
      <c r="AH425" s="582"/>
      <c r="AI425" s="582"/>
      <c r="AJ425" s="582"/>
      <c r="AK425" s="582"/>
      <c r="AL425" s="582"/>
      <c r="AM425" s="582"/>
      <c r="AN425" s="582"/>
      <c r="AO425" s="582"/>
      <c r="AP425" s="582"/>
      <c r="AQ425" s="582"/>
      <c r="AR425" s="582"/>
      <c r="AS425" s="582"/>
      <c r="AT425" s="582"/>
      <c r="AU425" s="582"/>
      <c r="AV425" s="582"/>
      <c r="AW425" s="582"/>
      <c r="AX425" s="582"/>
      <c r="AY425" s="582"/>
    </row>
    <row r="426" spans="1:51" ht="12.75" customHeight="1">
      <c r="A426" s="582"/>
      <c r="B426" s="582"/>
      <c r="C426" s="582"/>
      <c r="D426" s="582"/>
      <c r="E426" s="582"/>
      <c r="F426" s="582"/>
      <c r="G426" s="582"/>
      <c r="H426" s="582"/>
      <c r="I426" s="582"/>
      <c r="J426" s="582"/>
      <c r="K426" s="582"/>
      <c r="L426" s="582"/>
      <c r="M426" s="582"/>
      <c r="N426" s="582"/>
      <c r="O426" s="582"/>
      <c r="P426" s="582"/>
      <c r="Q426" s="582"/>
      <c r="R426" s="582"/>
      <c r="S426" s="582"/>
      <c r="T426" s="582"/>
      <c r="U426" s="582"/>
      <c r="V426" s="582"/>
      <c r="W426" s="582"/>
      <c r="X426" s="582"/>
      <c r="Y426" s="582"/>
      <c r="Z426" s="582"/>
      <c r="AA426" s="582"/>
      <c r="AB426" s="582"/>
      <c r="AC426" s="582"/>
      <c r="AD426" s="582"/>
      <c r="AE426" s="582"/>
      <c r="AF426" s="582"/>
      <c r="AG426" s="582"/>
      <c r="AH426" s="582"/>
      <c r="AI426" s="582"/>
      <c r="AJ426" s="582"/>
      <c r="AK426" s="582"/>
      <c r="AL426" s="582"/>
      <c r="AM426" s="582"/>
      <c r="AN426" s="582"/>
      <c r="AO426" s="582"/>
      <c r="AP426" s="582"/>
      <c r="AQ426" s="582"/>
      <c r="AR426" s="582"/>
      <c r="AS426" s="582"/>
      <c r="AT426" s="582"/>
      <c r="AU426" s="582"/>
      <c r="AV426" s="582"/>
      <c r="AW426" s="582"/>
      <c r="AX426" s="582"/>
      <c r="AY426" s="582"/>
    </row>
    <row r="427" spans="1:51" ht="12.75" customHeight="1">
      <c r="A427" s="582"/>
      <c r="B427" s="582"/>
      <c r="C427" s="582"/>
      <c r="D427" s="582"/>
      <c r="E427" s="582"/>
      <c r="F427" s="582"/>
      <c r="G427" s="582"/>
      <c r="H427" s="582"/>
      <c r="I427" s="582"/>
      <c r="J427" s="582"/>
      <c r="K427" s="582"/>
      <c r="L427" s="582"/>
      <c r="M427" s="582"/>
      <c r="N427" s="582"/>
      <c r="O427" s="582"/>
      <c r="P427" s="582"/>
      <c r="Q427" s="582"/>
      <c r="R427" s="582"/>
      <c r="S427" s="582"/>
      <c r="T427" s="582"/>
      <c r="U427" s="582"/>
      <c r="V427" s="582"/>
      <c r="W427" s="582"/>
      <c r="X427" s="582"/>
      <c r="Y427" s="582"/>
      <c r="Z427" s="582"/>
      <c r="AA427" s="582"/>
      <c r="AB427" s="582"/>
      <c r="AC427" s="582"/>
      <c r="AD427" s="582"/>
      <c r="AE427" s="582"/>
      <c r="AF427" s="582"/>
      <c r="AG427" s="582"/>
      <c r="AH427" s="582"/>
      <c r="AI427" s="582"/>
      <c r="AJ427" s="582"/>
      <c r="AK427" s="582"/>
      <c r="AL427" s="582"/>
      <c r="AM427" s="582"/>
      <c r="AN427" s="582"/>
      <c r="AO427" s="582"/>
      <c r="AP427" s="582"/>
      <c r="AQ427" s="582"/>
      <c r="AR427" s="582"/>
      <c r="AS427" s="582"/>
      <c r="AT427" s="582"/>
      <c r="AU427" s="582"/>
      <c r="AV427" s="582"/>
      <c r="AW427" s="582"/>
      <c r="AX427" s="582"/>
      <c r="AY427" s="582"/>
    </row>
    <row r="428" spans="1:51" ht="12.75" customHeight="1">
      <c r="A428" s="582"/>
      <c r="B428" s="582"/>
      <c r="C428" s="582"/>
      <c r="D428" s="582"/>
      <c r="E428" s="582"/>
      <c r="F428" s="582"/>
      <c r="G428" s="582"/>
      <c r="H428" s="582"/>
      <c r="I428" s="582"/>
      <c r="J428" s="582"/>
      <c r="K428" s="582"/>
      <c r="L428" s="582"/>
      <c r="M428" s="582"/>
      <c r="N428" s="582"/>
      <c r="O428" s="582"/>
      <c r="P428" s="582"/>
      <c r="Q428" s="582"/>
      <c r="R428" s="582"/>
      <c r="S428" s="582"/>
      <c r="T428" s="582"/>
      <c r="U428" s="582"/>
      <c r="V428" s="582"/>
      <c r="W428" s="582"/>
      <c r="X428" s="582"/>
      <c r="Y428" s="582"/>
      <c r="Z428" s="582"/>
      <c r="AA428" s="582"/>
      <c r="AB428" s="582"/>
      <c r="AC428" s="582"/>
      <c r="AD428" s="582"/>
      <c r="AE428" s="582"/>
      <c r="AF428" s="582"/>
      <c r="AG428" s="582"/>
      <c r="AH428" s="582"/>
      <c r="AI428" s="582"/>
      <c r="AJ428" s="582"/>
      <c r="AK428" s="582"/>
      <c r="AL428" s="582"/>
      <c r="AM428" s="582"/>
      <c r="AN428" s="582"/>
      <c r="AO428" s="582"/>
      <c r="AP428" s="582"/>
      <c r="AQ428" s="582"/>
      <c r="AR428" s="582"/>
      <c r="AS428" s="582"/>
      <c r="AT428" s="582"/>
      <c r="AU428" s="582"/>
      <c r="AV428" s="582"/>
      <c r="AW428" s="582"/>
      <c r="AX428" s="582"/>
      <c r="AY428" s="582"/>
    </row>
    <row r="429" spans="1:51" ht="12.75" customHeight="1">
      <c r="A429" s="582"/>
      <c r="B429" s="582"/>
      <c r="C429" s="582"/>
      <c r="D429" s="582"/>
      <c r="E429" s="582"/>
      <c r="F429" s="582"/>
      <c r="G429" s="582"/>
      <c r="H429" s="582"/>
      <c r="I429" s="582"/>
      <c r="J429" s="582"/>
      <c r="K429" s="582"/>
      <c r="L429" s="582"/>
      <c r="M429" s="582"/>
      <c r="N429" s="582"/>
      <c r="O429" s="582"/>
      <c r="P429" s="582"/>
      <c r="Q429" s="582"/>
      <c r="R429" s="582"/>
      <c r="S429" s="582"/>
      <c r="T429" s="582"/>
      <c r="U429" s="582"/>
      <c r="V429" s="582"/>
      <c r="W429" s="582"/>
      <c r="X429" s="582"/>
      <c r="Y429" s="582"/>
      <c r="Z429" s="582"/>
      <c r="AA429" s="582"/>
      <c r="AB429" s="582"/>
      <c r="AC429" s="582"/>
      <c r="AD429" s="582"/>
      <c r="AE429" s="582"/>
      <c r="AF429" s="582"/>
      <c r="AG429" s="582"/>
      <c r="AH429" s="582"/>
      <c r="AI429" s="582"/>
      <c r="AJ429" s="582"/>
      <c r="AK429" s="582"/>
      <c r="AL429" s="582"/>
      <c r="AM429" s="582"/>
      <c r="AN429" s="582"/>
      <c r="AO429" s="582"/>
      <c r="AP429" s="582"/>
      <c r="AQ429" s="582"/>
      <c r="AR429" s="582"/>
      <c r="AS429" s="582"/>
      <c r="AT429" s="582"/>
      <c r="AU429" s="582"/>
      <c r="AV429" s="582"/>
      <c r="AW429" s="582"/>
      <c r="AX429" s="582"/>
      <c r="AY429" s="582"/>
    </row>
    <row r="430" spans="1:51" ht="12.75" customHeight="1">
      <c r="A430" s="582"/>
      <c r="B430" s="582"/>
      <c r="C430" s="582"/>
      <c r="D430" s="582"/>
      <c r="E430" s="582"/>
      <c r="F430" s="582"/>
      <c r="G430" s="582"/>
      <c r="H430" s="582"/>
      <c r="I430" s="582"/>
      <c r="J430" s="582"/>
      <c r="K430" s="582"/>
      <c r="L430" s="582"/>
      <c r="M430" s="582"/>
      <c r="N430" s="582"/>
      <c r="O430" s="582"/>
      <c r="P430" s="582"/>
      <c r="Q430" s="582"/>
      <c r="R430" s="582"/>
      <c r="S430" s="582"/>
      <c r="T430" s="582"/>
      <c r="U430" s="582"/>
      <c r="V430" s="582"/>
      <c r="W430" s="582"/>
      <c r="X430" s="582"/>
      <c r="Y430" s="582"/>
      <c r="Z430" s="582"/>
      <c r="AA430" s="582"/>
      <c r="AB430" s="582"/>
      <c r="AC430" s="582"/>
      <c r="AD430" s="582"/>
      <c r="AE430" s="582"/>
      <c r="AF430" s="582"/>
      <c r="AG430" s="582"/>
      <c r="AH430" s="582"/>
      <c r="AI430" s="582"/>
      <c r="AJ430" s="582"/>
      <c r="AK430" s="582"/>
      <c r="AL430" s="582"/>
      <c r="AM430" s="582"/>
      <c r="AN430" s="582"/>
      <c r="AO430" s="582"/>
      <c r="AP430" s="582"/>
      <c r="AQ430" s="582"/>
      <c r="AR430" s="582"/>
      <c r="AS430" s="582"/>
      <c r="AT430" s="582"/>
      <c r="AU430" s="582"/>
      <c r="AV430" s="582"/>
      <c r="AW430" s="582"/>
      <c r="AX430" s="582"/>
      <c r="AY430" s="582"/>
    </row>
    <row r="431" spans="1:51" ht="12.75" customHeight="1">
      <c r="A431" s="582"/>
      <c r="B431" s="582"/>
      <c r="C431" s="582"/>
      <c r="D431" s="582"/>
      <c r="E431" s="582"/>
      <c r="F431" s="582"/>
      <c r="G431" s="582"/>
      <c r="H431" s="582"/>
      <c r="I431" s="582"/>
      <c r="J431" s="582"/>
      <c r="K431" s="582"/>
      <c r="L431" s="582"/>
      <c r="M431" s="582"/>
      <c r="N431" s="582"/>
      <c r="O431" s="582"/>
      <c r="P431" s="582"/>
      <c r="Q431" s="582"/>
      <c r="R431" s="582"/>
      <c r="S431" s="582"/>
      <c r="T431" s="582"/>
      <c r="U431" s="582"/>
      <c r="V431" s="582"/>
      <c r="W431" s="582"/>
      <c r="X431" s="582"/>
      <c r="Y431" s="582"/>
      <c r="Z431" s="582"/>
      <c r="AA431" s="582"/>
      <c r="AB431" s="582"/>
      <c r="AC431" s="582"/>
      <c r="AD431" s="582"/>
      <c r="AE431" s="582"/>
      <c r="AF431" s="582"/>
      <c r="AG431" s="582"/>
      <c r="AH431" s="582"/>
      <c r="AI431" s="582"/>
      <c r="AJ431" s="582"/>
      <c r="AK431" s="582"/>
      <c r="AL431" s="582"/>
      <c r="AM431" s="582"/>
      <c r="AN431" s="582"/>
      <c r="AO431" s="582"/>
      <c r="AP431" s="582"/>
      <c r="AQ431" s="582"/>
      <c r="AR431" s="582"/>
      <c r="AS431" s="582"/>
      <c r="AT431" s="582"/>
      <c r="AU431" s="582"/>
      <c r="AV431" s="582"/>
      <c r="AW431" s="582"/>
      <c r="AX431" s="582"/>
      <c r="AY431" s="582"/>
    </row>
    <row r="432" spans="1:51" ht="12.75" customHeight="1">
      <c r="A432" s="582"/>
      <c r="B432" s="582"/>
      <c r="C432" s="582"/>
      <c r="D432" s="582"/>
      <c r="E432" s="582"/>
      <c r="F432" s="582"/>
      <c r="G432" s="582"/>
      <c r="H432" s="582"/>
      <c r="I432" s="582"/>
      <c r="J432" s="582"/>
      <c r="K432" s="582"/>
      <c r="L432" s="582"/>
      <c r="M432" s="582"/>
      <c r="N432" s="582"/>
      <c r="O432" s="582"/>
      <c r="P432" s="582"/>
      <c r="Q432" s="582"/>
      <c r="R432" s="582"/>
      <c r="S432" s="582"/>
      <c r="T432" s="582"/>
      <c r="U432" s="582"/>
      <c r="V432" s="582"/>
      <c r="W432" s="582"/>
      <c r="X432" s="582"/>
      <c r="Y432" s="582"/>
      <c r="Z432" s="582"/>
      <c r="AA432" s="582"/>
      <c r="AB432" s="582"/>
      <c r="AC432" s="582"/>
      <c r="AD432" s="582"/>
      <c r="AE432" s="582"/>
      <c r="AF432" s="582"/>
      <c r="AG432" s="582"/>
      <c r="AH432" s="582"/>
      <c r="AI432" s="582"/>
      <c r="AJ432" s="582"/>
      <c r="AK432" s="582"/>
      <c r="AL432" s="582"/>
      <c r="AM432" s="582"/>
      <c r="AN432" s="582"/>
      <c r="AO432" s="582"/>
      <c r="AP432" s="582"/>
      <c r="AQ432" s="582"/>
      <c r="AR432" s="582"/>
      <c r="AS432" s="582"/>
      <c r="AT432" s="582"/>
      <c r="AU432" s="582"/>
      <c r="AV432" s="582"/>
      <c r="AW432" s="582"/>
      <c r="AX432" s="582"/>
      <c r="AY432" s="582"/>
    </row>
    <row r="433" spans="1:51" ht="12.75" customHeight="1">
      <c r="A433" s="582"/>
      <c r="B433" s="582"/>
      <c r="C433" s="582"/>
      <c r="D433" s="582"/>
      <c r="E433" s="582"/>
      <c r="F433" s="582"/>
      <c r="G433" s="582"/>
      <c r="H433" s="582"/>
      <c r="I433" s="582"/>
      <c r="J433" s="582"/>
      <c r="K433" s="582"/>
      <c r="L433" s="582"/>
      <c r="M433" s="582"/>
      <c r="N433" s="582"/>
      <c r="O433" s="582"/>
      <c r="P433" s="582"/>
      <c r="Q433" s="582"/>
      <c r="R433" s="582"/>
      <c r="S433" s="582"/>
      <c r="T433" s="582"/>
      <c r="U433" s="582"/>
      <c r="V433" s="582"/>
      <c r="W433" s="582"/>
      <c r="X433" s="582"/>
      <c r="Y433" s="582"/>
      <c r="Z433" s="582"/>
      <c r="AA433" s="582"/>
      <c r="AB433" s="582"/>
      <c r="AC433" s="582"/>
      <c r="AD433" s="582"/>
      <c r="AE433" s="582"/>
      <c r="AF433" s="582"/>
      <c r="AG433" s="582"/>
      <c r="AH433" s="582"/>
      <c r="AI433" s="582"/>
      <c r="AJ433" s="582"/>
      <c r="AK433" s="582"/>
      <c r="AL433" s="582"/>
      <c r="AM433" s="582"/>
      <c r="AN433" s="582"/>
      <c r="AO433" s="582"/>
      <c r="AP433" s="582"/>
      <c r="AQ433" s="582"/>
      <c r="AR433" s="582"/>
      <c r="AS433" s="582"/>
      <c r="AT433" s="582"/>
      <c r="AU433" s="582"/>
      <c r="AV433" s="582"/>
      <c r="AW433" s="582"/>
      <c r="AX433" s="582"/>
      <c r="AY433" s="582"/>
    </row>
    <row r="434" spans="1:51" ht="12.75" customHeight="1">
      <c r="A434" s="582"/>
      <c r="B434" s="582"/>
      <c r="C434" s="582"/>
      <c r="D434" s="582"/>
      <c r="E434" s="582"/>
      <c r="F434" s="582"/>
      <c r="G434" s="582"/>
      <c r="H434" s="582"/>
      <c r="I434" s="582"/>
      <c r="J434" s="582"/>
      <c r="K434" s="582"/>
      <c r="L434" s="582"/>
      <c r="M434" s="582"/>
      <c r="N434" s="582"/>
      <c r="O434" s="582"/>
      <c r="P434" s="582"/>
      <c r="Q434" s="582"/>
      <c r="R434" s="582"/>
      <c r="S434" s="582"/>
      <c r="T434" s="582"/>
      <c r="U434" s="582"/>
      <c r="V434" s="582"/>
      <c r="W434" s="582"/>
      <c r="X434" s="582"/>
      <c r="Y434" s="582"/>
      <c r="Z434" s="582"/>
      <c r="AA434" s="582"/>
      <c r="AB434" s="582"/>
      <c r="AC434" s="582"/>
      <c r="AD434" s="582"/>
      <c r="AE434" s="582"/>
      <c r="AF434" s="582"/>
      <c r="AG434" s="582"/>
      <c r="AH434" s="582"/>
      <c r="AI434" s="582"/>
      <c r="AJ434" s="582"/>
      <c r="AK434" s="582"/>
      <c r="AL434" s="582"/>
      <c r="AM434" s="582"/>
      <c r="AN434" s="582"/>
      <c r="AO434" s="582"/>
      <c r="AP434" s="582"/>
      <c r="AQ434" s="582"/>
      <c r="AR434" s="582"/>
      <c r="AS434" s="582"/>
      <c r="AT434" s="582"/>
      <c r="AU434" s="582"/>
      <c r="AV434" s="582"/>
      <c r="AW434" s="582"/>
      <c r="AX434" s="582"/>
      <c r="AY434" s="582"/>
    </row>
    <row r="435" spans="1:51" ht="12.75" customHeight="1">
      <c r="A435" s="582"/>
      <c r="B435" s="582"/>
      <c r="C435" s="582"/>
      <c r="D435" s="582"/>
      <c r="E435" s="582"/>
      <c r="F435" s="582"/>
      <c r="G435" s="582"/>
      <c r="H435" s="582"/>
      <c r="I435" s="582"/>
      <c r="J435" s="582"/>
      <c r="K435" s="582"/>
      <c r="L435" s="582"/>
      <c r="M435" s="582"/>
      <c r="N435" s="582"/>
      <c r="O435" s="582"/>
      <c r="P435" s="582"/>
      <c r="Q435" s="582"/>
      <c r="R435" s="582"/>
      <c r="S435" s="582"/>
      <c r="T435" s="582"/>
      <c r="U435" s="582"/>
      <c r="V435" s="582"/>
      <c r="W435" s="582"/>
      <c r="X435" s="582"/>
      <c r="Y435" s="582"/>
      <c r="Z435" s="582"/>
      <c r="AA435" s="582"/>
      <c r="AB435" s="582"/>
      <c r="AC435" s="582"/>
      <c r="AD435" s="582"/>
      <c r="AE435" s="582"/>
      <c r="AF435" s="582"/>
      <c r="AG435" s="582"/>
      <c r="AH435" s="582"/>
      <c r="AI435" s="582"/>
      <c r="AJ435" s="582"/>
      <c r="AK435" s="582"/>
      <c r="AL435" s="582"/>
      <c r="AM435" s="582"/>
      <c r="AN435" s="582"/>
      <c r="AO435" s="582"/>
      <c r="AP435" s="582"/>
      <c r="AQ435" s="582"/>
      <c r="AR435" s="582"/>
      <c r="AS435" s="582"/>
      <c r="AT435" s="582"/>
      <c r="AU435" s="582"/>
      <c r="AV435" s="582"/>
      <c r="AW435" s="582"/>
      <c r="AX435" s="582"/>
      <c r="AY435" s="582"/>
    </row>
    <row r="436" spans="1:51" ht="12.75" customHeight="1">
      <c r="A436" s="582"/>
      <c r="B436" s="582"/>
      <c r="C436" s="582"/>
      <c r="D436" s="582"/>
      <c r="E436" s="582"/>
      <c r="F436" s="582"/>
      <c r="G436" s="582"/>
      <c r="H436" s="582"/>
      <c r="I436" s="582"/>
      <c r="J436" s="582"/>
      <c r="K436" s="582"/>
      <c r="L436" s="582"/>
      <c r="M436" s="582"/>
      <c r="N436" s="582"/>
      <c r="O436" s="582"/>
      <c r="P436" s="582"/>
      <c r="Q436" s="582"/>
      <c r="R436" s="582"/>
      <c r="S436" s="582"/>
      <c r="T436" s="582"/>
      <c r="U436" s="582"/>
      <c r="V436" s="582"/>
      <c r="W436" s="582"/>
      <c r="X436" s="582"/>
      <c r="Y436" s="582"/>
      <c r="Z436" s="582"/>
      <c r="AA436" s="582"/>
      <c r="AB436" s="582"/>
      <c r="AC436" s="582"/>
      <c r="AD436" s="582"/>
      <c r="AE436" s="582"/>
      <c r="AF436" s="582"/>
      <c r="AG436" s="582"/>
      <c r="AH436" s="582"/>
      <c r="AI436" s="582"/>
      <c r="AJ436" s="582"/>
      <c r="AK436" s="582"/>
      <c r="AL436" s="582"/>
      <c r="AM436" s="582"/>
      <c r="AN436" s="582"/>
      <c r="AO436" s="582"/>
      <c r="AP436" s="582"/>
      <c r="AQ436" s="582"/>
      <c r="AR436" s="582"/>
      <c r="AS436" s="582"/>
      <c r="AT436" s="582"/>
      <c r="AU436" s="582"/>
      <c r="AV436" s="582"/>
      <c r="AW436" s="582"/>
      <c r="AX436" s="582"/>
      <c r="AY436" s="582"/>
    </row>
    <row r="437" spans="1:51" ht="12.75" customHeight="1">
      <c r="A437" s="582"/>
      <c r="B437" s="582"/>
      <c r="C437" s="582"/>
      <c r="D437" s="582"/>
      <c r="E437" s="582"/>
      <c r="F437" s="582"/>
      <c r="G437" s="582"/>
      <c r="H437" s="582"/>
      <c r="I437" s="582"/>
      <c r="J437" s="582"/>
      <c r="K437" s="582"/>
      <c r="L437" s="582"/>
      <c r="M437" s="582"/>
      <c r="N437" s="582"/>
      <c r="O437" s="582"/>
      <c r="P437" s="582"/>
      <c r="Q437" s="582"/>
      <c r="R437" s="582"/>
      <c r="S437" s="582"/>
      <c r="T437" s="582"/>
      <c r="U437" s="582"/>
      <c r="V437" s="582"/>
      <c r="W437" s="582"/>
      <c r="X437" s="582"/>
      <c r="Y437" s="582"/>
      <c r="Z437" s="582"/>
      <c r="AA437" s="582"/>
      <c r="AB437" s="582"/>
      <c r="AC437" s="582"/>
      <c r="AD437" s="582"/>
      <c r="AE437" s="582"/>
      <c r="AF437" s="582"/>
      <c r="AG437" s="582"/>
      <c r="AH437" s="582"/>
      <c r="AI437" s="582"/>
      <c r="AJ437" s="582"/>
      <c r="AK437" s="582"/>
      <c r="AL437" s="582"/>
      <c r="AM437" s="582"/>
      <c r="AN437" s="582"/>
      <c r="AO437" s="582"/>
      <c r="AP437" s="582"/>
      <c r="AQ437" s="582"/>
      <c r="AR437" s="582"/>
      <c r="AS437" s="582"/>
      <c r="AT437" s="582"/>
      <c r="AU437" s="582"/>
      <c r="AV437" s="582"/>
      <c r="AW437" s="582"/>
      <c r="AX437" s="582"/>
      <c r="AY437" s="582"/>
    </row>
    <row r="438" spans="1:51" ht="12.75" customHeight="1">
      <c r="A438" s="582"/>
      <c r="B438" s="582"/>
      <c r="C438" s="582"/>
      <c r="D438" s="582"/>
      <c r="E438" s="582"/>
      <c r="F438" s="582"/>
      <c r="G438" s="582"/>
      <c r="H438" s="582"/>
      <c r="I438" s="582"/>
      <c r="J438" s="582"/>
      <c r="K438" s="582"/>
      <c r="L438" s="582"/>
      <c r="M438" s="582"/>
      <c r="N438" s="582"/>
      <c r="O438" s="582"/>
      <c r="P438" s="582"/>
      <c r="Q438" s="582"/>
      <c r="R438" s="582"/>
      <c r="S438" s="582"/>
      <c r="T438" s="582"/>
      <c r="U438" s="582"/>
      <c r="V438" s="582"/>
      <c r="W438" s="582"/>
      <c r="X438" s="582"/>
      <c r="Y438" s="582"/>
      <c r="Z438" s="582"/>
      <c r="AA438" s="582"/>
      <c r="AB438" s="582"/>
      <c r="AC438" s="582"/>
      <c r="AD438" s="582"/>
      <c r="AE438" s="582"/>
      <c r="AF438" s="582"/>
      <c r="AG438" s="582"/>
      <c r="AH438" s="582"/>
      <c r="AI438" s="582"/>
      <c r="AJ438" s="582"/>
      <c r="AK438" s="582"/>
      <c r="AL438" s="582"/>
      <c r="AM438" s="582"/>
      <c r="AN438" s="582"/>
      <c r="AO438" s="582"/>
      <c r="AP438" s="582"/>
      <c r="AQ438" s="582"/>
      <c r="AR438" s="582"/>
      <c r="AS438" s="582"/>
      <c r="AT438" s="582"/>
      <c r="AU438" s="582"/>
      <c r="AV438" s="582"/>
      <c r="AW438" s="582"/>
      <c r="AX438" s="582"/>
      <c r="AY438" s="582"/>
    </row>
    <row r="439" spans="1:51" ht="12.75" customHeight="1">
      <c r="A439" s="582"/>
      <c r="B439" s="582"/>
      <c r="C439" s="582"/>
      <c r="D439" s="582"/>
      <c r="E439" s="582"/>
      <c r="F439" s="582"/>
      <c r="G439" s="582"/>
      <c r="H439" s="582"/>
      <c r="I439" s="582"/>
      <c r="J439" s="582"/>
      <c r="K439" s="582"/>
      <c r="L439" s="582"/>
      <c r="M439" s="582"/>
      <c r="N439" s="582"/>
      <c r="O439" s="582"/>
      <c r="P439" s="582"/>
      <c r="Q439" s="582"/>
      <c r="R439" s="582"/>
      <c r="S439" s="582"/>
      <c r="T439" s="582"/>
      <c r="U439" s="582"/>
      <c r="V439" s="582"/>
      <c r="W439" s="582"/>
      <c r="X439" s="582"/>
      <c r="Y439" s="582"/>
      <c r="Z439" s="582"/>
      <c r="AA439" s="582"/>
      <c r="AB439" s="582"/>
      <c r="AC439" s="582"/>
      <c r="AD439" s="582"/>
      <c r="AE439" s="582"/>
      <c r="AF439" s="582"/>
      <c r="AG439" s="582"/>
      <c r="AH439" s="582"/>
      <c r="AI439" s="582"/>
      <c r="AJ439" s="582"/>
      <c r="AK439" s="582"/>
      <c r="AL439" s="582"/>
      <c r="AM439" s="582"/>
      <c r="AN439" s="582"/>
      <c r="AO439" s="582"/>
      <c r="AP439" s="582"/>
      <c r="AQ439" s="582"/>
      <c r="AR439" s="582"/>
      <c r="AS439" s="582"/>
      <c r="AT439" s="582"/>
      <c r="AU439" s="582"/>
      <c r="AV439" s="582"/>
      <c r="AW439" s="582"/>
      <c r="AX439" s="582"/>
      <c r="AY439" s="582"/>
    </row>
    <row r="440" spans="1:51" ht="12.75" customHeight="1">
      <c r="A440" s="582"/>
      <c r="B440" s="582"/>
      <c r="C440" s="582"/>
      <c r="D440" s="582"/>
      <c r="E440" s="582"/>
      <c r="F440" s="582"/>
      <c r="G440" s="582"/>
      <c r="H440" s="582"/>
      <c r="I440" s="582"/>
      <c r="J440" s="582"/>
      <c r="K440" s="582"/>
      <c r="L440" s="582"/>
      <c r="M440" s="582"/>
      <c r="N440" s="582"/>
      <c r="O440" s="582"/>
      <c r="P440" s="582"/>
      <c r="Q440" s="582"/>
      <c r="R440" s="582"/>
      <c r="S440" s="582"/>
      <c r="T440" s="582"/>
      <c r="U440" s="582"/>
      <c r="V440" s="582"/>
      <c r="W440" s="582"/>
      <c r="X440" s="582"/>
      <c r="Y440" s="582"/>
      <c r="Z440" s="582"/>
      <c r="AA440" s="582"/>
      <c r="AB440" s="582"/>
      <c r="AC440" s="582"/>
      <c r="AD440" s="582"/>
      <c r="AE440" s="582"/>
      <c r="AF440" s="582"/>
      <c r="AG440" s="582"/>
      <c r="AH440" s="582"/>
      <c r="AI440" s="582"/>
      <c r="AJ440" s="582"/>
      <c r="AK440" s="582"/>
      <c r="AL440" s="582"/>
      <c r="AM440" s="582"/>
      <c r="AN440" s="582"/>
      <c r="AO440" s="582"/>
      <c r="AP440" s="582"/>
      <c r="AQ440" s="582"/>
      <c r="AR440" s="582"/>
      <c r="AS440" s="582"/>
      <c r="AT440" s="582"/>
      <c r="AU440" s="582"/>
      <c r="AV440" s="582"/>
      <c r="AW440" s="582"/>
      <c r="AX440" s="582"/>
      <c r="AY440" s="582"/>
    </row>
    <row r="441" spans="1:51" ht="12.75" customHeight="1">
      <c r="A441" s="582"/>
      <c r="B441" s="582"/>
      <c r="C441" s="582"/>
      <c r="D441" s="582"/>
      <c r="E441" s="582"/>
      <c r="F441" s="582"/>
      <c r="G441" s="582"/>
      <c r="H441" s="582"/>
      <c r="I441" s="582"/>
      <c r="J441" s="582"/>
      <c r="K441" s="582"/>
      <c r="L441" s="582"/>
      <c r="M441" s="582"/>
      <c r="N441" s="582"/>
      <c r="O441" s="582"/>
      <c r="P441" s="582"/>
      <c r="Q441" s="582"/>
      <c r="R441" s="582"/>
      <c r="S441" s="582"/>
      <c r="T441" s="582"/>
      <c r="U441" s="582"/>
      <c r="V441" s="582"/>
      <c r="W441" s="582"/>
      <c r="X441" s="582"/>
      <c r="Y441" s="582"/>
      <c r="Z441" s="582"/>
      <c r="AA441" s="582"/>
      <c r="AB441" s="582"/>
      <c r="AC441" s="582"/>
      <c r="AD441" s="582"/>
      <c r="AE441" s="582"/>
      <c r="AF441" s="582"/>
      <c r="AG441" s="582"/>
      <c r="AH441" s="582"/>
      <c r="AI441" s="582"/>
      <c r="AJ441" s="582"/>
      <c r="AK441" s="582"/>
      <c r="AL441" s="582"/>
      <c r="AM441" s="582"/>
      <c r="AN441" s="582"/>
      <c r="AO441" s="582"/>
      <c r="AP441" s="582"/>
      <c r="AQ441" s="582"/>
      <c r="AR441" s="582"/>
      <c r="AS441" s="582"/>
      <c r="AT441" s="582"/>
      <c r="AU441" s="582"/>
      <c r="AV441" s="582"/>
      <c r="AW441" s="582"/>
      <c r="AX441" s="582"/>
      <c r="AY441" s="582"/>
    </row>
    <row r="442" spans="1:51" ht="12.75" customHeight="1">
      <c r="A442" s="582"/>
      <c r="B442" s="582"/>
      <c r="C442" s="582"/>
      <c r="D442" s="582"/>
      <c r="E442" s="582"/>
      <c r="F442" s="582"/>
      <c r="G442" s="582"/>
      <c r="H442" s="582"/>
      <c r="I442" s="582"/>
      <c r="J442" s="582"/>
      <c r="K442" s="582"/>
      <c r="L442" s="582"/>
      <c r="M442" s="582"/>
      <c r="N442" s="582"/>
      <c r="O442" s="582"/>
      <c r="P442" s="582"/>
      <c r="Q442" s="582"/>
      <c r="R442" s="582"/>
      <c r="S442" s="582"/>
      <c r="T442" s="582"/>
      <c r="U442" s="582"/>
      <c r="V442" s="582"/>
      <c r="W442" s="582"/>
      <c r="X442" s="582"/>
      <c r="Y442" s="582"/>
      <c r="Z442" s="582"/>
      <c r="AA442" s="582"/>
      <c r="AB442" s="582"/>
      <c r="AC442" s="582"/>
      <c r="AD442" s="582"/>
      <c r="AE442" s="582"/>
      <c r="AF442" s="582"/>
      <c r="AG442" s="582"/>
      <c r="AH442" s="582"/>
      <c r="AI442" s="582"/>
      <c r="AJ442" s="582"/>
      <c r="AK442" s="582"/>
      <c r="AL442" s="582"/>
      <c r="AM442" s="582"/>
      <c r="AN442" s="582"/>
      <c r="AO442" s="582"/>
      <c r="AP442" s="582"/>
      <c r="AQ442" s="582"/>
      <c r="AR442" s="582"/>
      <c r="AS442" s="582"/>
      <c r="AT442" s="582"/>
      <c r="AU442" s="582"/>
      <c r="AV442" s="582"/>
      <c r="AW442" s="582"/>
      <c r="AX442" s="582"/>
      <c r="AY442" s="582"/>
    </row>
    <row r="443" spans="1:51" ht="12.75" customHeight="1">
      <c r="A443" s="582"/>
      <c r="B443" s="582"/>
      <c r="C443" s="582"/>
      <c r="D443" s="582"/>
      <c r="E443" s="582"/>
      <c r="F443" s="582"/>
      <c r="G443" s="582"/>
      <c r="H443" s="582"/>
      <c r="I443" s="582"/>
      <c r="J443" s="582"/>
      <c r="K443" s="582"/>
      <c r="L443" s="582"/>
      <c r="M443" s="582"/>
      <c r="N443" s="582"/>
      <c r="O443" s="582"/>
      <c r="P443" s="582"/>
      <c r="Q443" s="582"/>
      <c r="R443" s="582"/>
      <c r="S443" s="582"/>
      <c r="T443" s="582"/>
      <c r="U443" s="582"/>
      <c r="V443" s="582"/>
      <c r="W443" s="582"/>
      <c r="X443" s="582"/>
      <c r="Y443" s="582"/>
      <c r="Z443" s="582"/>
      <c r="AA443" s="582"/>
      <c r="AB443" s="582"/>
      <c r="AC443" s="582"/>
      <c r="AD443" s="582"/>
      <c r="AE443" s="582"/>
      <c r="AF443" s="582"/>
      <c r="AG443" s="582"/>
      <c r="AH443" s="582"/>
      <c r="AI443" s="582"/>
      <c r="AJ443" s="582"/>
      <c r="AK443" s="582"/>
      <c r="AL443" s="582"/>
      <c r="AM443" s="582"/>
      <c r="AN443" s="582"/>
      <c r="AO443" s="582"/>
      <c r="AP443" s="582"/>
      <c r="AQ443" s="582"/>
      <c r="AR443" s="582"/>
      <c r="AS443" s="582"/>
      <c r="AT443" s="582"/>
      <c r="AU443" s="582"/>
      <c r="AV443" s="582"/>
      <c r="AW443" s="582"/>
      <c r="AX443" s="582"/>
      <c r="AY443" s="582"/>
    </row>
    <row r="444" spans="1:51" ht="12.75" customHeight="1">
      <c r="A444" s="582"/>
      <c r="B444" s="582"/>
      <c r="C444" s="582"/>
      <c r="D444" s="582"/>
      <c r="E444" s="582"/>
      <c r="F444" s="582"/>
      <c r="G444" s="582"/>
      <c r="H444" s="582"/>
      <c r="I444" s="582"/>
      <c r="J444" s="582"/>
      <c r="K444" s="582"/>
      <c r="L444" s="582"/>
      <c r="M444" s="582"/>
      <c r="N444" s="582"/>
      <c r="O444" s="582"/>
      <c r="P444" s="582"/>
      <c r="Q444" s="582"/>
      <c r="R444" s="582"/>
      <c r="S444" s="582"/>
      <c r="T444" s="582"/>
      <c r="U444" s="582"/>
      <c r="V444" s="582"/>
      <c r="W444" s="582"/>
      <c r="X444" s="582"/>
      <c r="Y444" s="582"/>
      <c r="Z444" s="582"/>
      <c r="AA444" s="582"/>
      <c r="AB444" s="582"/>
      <c r="AC444" s="582"/>
      <c r="AD444" s="582"/>
      <c r="AE444" s="582"/>
      <c r="AF444" s="582"/>
      <c r="AG444" s="582"/>
      <c r="AH444" s="582"/>
      <c r="AI444" s="582"/>
      <c r="AJ444" s="582"/>
      <c r="AK444" s="582"/>
      <c r="AL444" s="582"/>
      <c r="AM444" s="582"/>
      <c r="AN444" s="582"/>
      <c r="AO444" s="582"/>
      <c r="AP444" s="582"/>
      <c r="AQ444" s="582"/>
      <c r="AR444" s="582"/>
      <c r="AS444" s="582"/>
      <c r="AT444" s="582"/>
      <c r="AU444" s="582"/>
      <c r="AV444" s="582"/>
      <c r="AW444" s="582"/>
      <c r="AX444" s="582"/>
      <c r="AY444" s="582"/>
    </row>
    <row r="445" spans="1:51" ht="12.75" customHeight="1">
      <c r="A445" s="582"/>
      <c r="B445" s="582"/>
      <c r="C445" s="582"/>
      <c r="D445" s="582"/>
      <c r="E445" s="582"/>
      <c r="F445" s="582"/>
      <c r="G445" s="582"/>
      <c r="H445" s="582"/>
      <c r="I445" s="582"/>
      <c r="J445" s="582"/>
      <c r="K445" s="582"/>
      <c r="L445" s="582"/>
      <c r="M445" s="582"/>
      <c r="N445" s="582"/>
      <c r="O445" s="582"/>
      <c r="P445" s="582"/>
      <c r="Q445" s="582"/>
      <c r="R445" s="582"/>
      <c r="S445" s="582"/>
      <c r="T445" s="582"/>
      <c r="U445" s="582"/>
      <c r="V445" s="582"/>
      <c r="W445" s="582"/>
      <c r="X445" s="582"/>
      <c r="Y445" s="582"/>
      <c r="Z445" s="582"/>
      <c r="AA445" s="582"/>
      <c r="AB445" s="582"/>
      <c r="AC445" s="582"/>
      <c r="AD445" s="582"/>
      <c r="AE445" s="582"/>
      <c r="AF445" s="582"/>
      <c r="AG445" s="582"/>
      <c r="AH445" s="582"/>
      <c r="AI445" s="582"/>
      <c r="AJ445" s="582"/>
      <c r="AK445" s="582"/>
      <c r="AL445" s="582"/>
      <c r="AM445" s="582"/>
      <c r="AN445" s="582"/>
      <c r="AO445" s="582"/>
      <c r="AP445" s="582"/>
      <c r="AQ445" s="582"/>
      <c r="AR445" s="582"/>
      <c r="AS445" s="582"/>
      <c r="AT445" s="582"/>
      <c r="AU445" s="582"/>
      <c r="AV445" s="582"/>
      <c r="AW445" s="582"/>
      <c r="AX445" s="582"/>
      <c r="AY445" s="582"/>
    </row>
    <row r="446" spans="1:51" ht="12.75" customHeight="1">
      <c r="A446" s="582"/>
      <c r="B446" s="582"/>
      <c r="C446" s="582"/>
      <c r="D446" s="582"/>
      <c r="E446" s="582"/>
      <c r="F446" s="582"/>
      <c r="G446" s="582"/>
      <c r="H446" s="582"/>
      <c r="I446" s="582"/>
      <c r="J446" s="582"/>
      <c r="K446" s="582"/>
      <c r="L446" s="582"/>
      <c r="M446" s="582"/>
      <c r="N446" s="582"/>
      <c r="O446" s="582"/>
      <c r="P446" s="582"/>
      <c r="Q446" s="582"/>
      <c r="R446" s="582"/>
      <c r="S446" s="582"/>
      <c r="T446" s="582"/>
      <c r="U446" s="582"/>
      <c r="V446" s="582"/>
      <c r="W446" s="582"/>
      <c r="X446" s="582"/>
      <c r="Y446" s="582"/>
      <c r="Z446" s="582"/>
      <c r="AA446" s="582"/>
      <c r="AB446" s="582"/>
      <c r="AC446" s="582"/>
      <c r="AD446" s="582"/>
      <c r="AE446" s="582"/>
      <c r="AF446" s="582"/>
      <c r="AG446" s="582"/>
      <c r="AH446" s="582"/>
      <c r="AI446" s="582"/>
      <c r="AJ446" s="582"/>
      <c r="AK446" s="582"/>
      <c r="AL446" s="582"/>
      <c r="AM446" s="582"/>
      <c r="AN446" s="582"/>
      <c r="AO446" s="582"/>
      <c r="AP446" s="582"/>
      <c r="AQ446" s="582"/>
      <c r="AR446" s="582"/>
      <c r="AS446" s="582"/>
      <c r="AT446" s="582"/>
      <c r="AU446" s="582"/>
      <c r="AV446" s="582"/>
      <c r="AW446" s="582"/>
      <c r="AX446" s="582"/>
      <c r="AY446" s="582"/>
    </row>
    <row r="447" spans="1:51" ht="12.75" customHeight="1">
      <c r="A447" s="582"/>
      <c r="B447" s="582"/>
      <c r="C447" s="582"/>
      <c r="D447" s="582"/>
      <c r="E447" s="582"/>
      <c r="F447" s="582"/>
      <c r="G447" s="582"/>
      <c r="H447" s="582"/>
      <c r="I447" s="582"/>
      <c r="J447" s="582"/>
      <c r="K447" s="582"/>
      <c r="L447" s="582"/>
      <c r="M447" s="582"/>
      <c r="N447" s="582"/>
      <c r="O447" s="582"/>
      <c r="P447" s="582"/>
      <c r="Q447" s="582"/>
      <c r="R447" s="582"/>
      <c r="S447" s="582"/>
      <c r="T447" s="582"/>
      <c r="U447" s="582"/>
      <c r="V447" s="582"/>
      <c r="W447" s="582"/>
      <c r="X447" s="582"/>
      <c r="Y447" s="582"/>
      <c r="Z447" s="582"/>
      <c r="AA447" s="582"/>
      <c r="AB447" s="582"/>
      <c r="AC447" s="582"/>
      <c r="AD447" s="582"/>
      <c r="AE447" s="582"/>
      <c r="AF447" s="582"/>
      <c r="AG447" s="582"/>
      <c r="AH447" s="582"/>
      <c r="AI447" s="582"/>
      <c r="AJ447" s="582"/>
      <c r="AK447" s="582"/>
      <c r="AL447" s="582"/>
      <c r="AM447" s="582"/>
      <c r="AN447" s="582"/>
      <c r="AO447" s="582"/>
      <c r="AP447" s="582"/>
      <c r="AQ447" s="582"/>
      <c r="AR447" s="582"/>
      <c r="AS447" s="582"/>
      <c r="AT447" s="582"/>
      <c r="AU447" s="582"/>
      <c r="AV447" s="582"/>
      <c r="AW447" s="582"/>
      <c r="AX447" s="582"/>
      <c r="AY447" s="582"/>
    </row>
    <row r="448" spans="1:51" ht="12.75" customHeight="1">
      <c r="A448" s="582"/>
      <c r="B448" s="582"/>
      <c r="C448" s="582"/>
      <c r="D448" s="582"/>
      <c r="E448" s="582"/>
      <c r="F448" s="582"/>
      <c r="G448" s="582"/>
      <c r="H448" s="582"/>
      <c r="I448" s="582"/>
      <c r="J448" s="582"/>
      <c r="K448" s="582"/>
      <c r="L448" s="582"/>
      <c r="M448" s="582"/>
      <c r="N448" s="582"/>
      <c r="O448" s="582"/>
      <c r="P448" s="582"/>
      <c r="Q448" s="582"/>
      <c r="R448" s="582"/>
      <c r="S448" s="582"/>
      <c r="T448" s="582"/>
      <c r="U448" s="582"/>
      <c r="V448" s="582"/>
      <c r="W448" s="582"/>
      <c r="X448" s="582"/>
      <c r="Y448" s="582"/>
      <c r="Z448" s="582"/>
      <c r="AA448" s="582"/>
      <c r="AB448" s="582"/>
      <c r="AC448" s="582"/>
      <c r="AD448" s="582"/>
      <c r="AE448" s="582"/>
      <c r="AF448" s="582"/>
      <c r="AG448" s="582"/>
      <c r="AH448" s="582"/>
      <c r="AI448" s="582"/>
      <c r="AJ448" s="582"/>
      <c r="AK448" s="582"/>
      <c r="AL448" s="582"/>
      <c r="AM448" s="582"/>
      <c r="AN448" s="582"/>
      <c r="AO448" s="582"/>
      <c r="AP448" s="582"/>
      <c r="AQ448" s="582"/>
      <c r="AR448" s="582"/>
      <c r="AS448" s="582"/>
      <c r="AT448" s="582"/>
      <c r="AU448" s="582"/>
      <c r="AV448" s="582"/>
      <c r="AW448" s="582"/>
      <c r="AX448" s="582"/>
      <c r="AY448" s="582"/>
    </row>
    <row r="449" spans="1:51" ht="12.75" customHeight="1">
      <c r="A449" s="582"/>
      <c r="B449" s="582"/>
      <c r="C449" s="582"/>
      <c r="D449" s="582"/>
      <c r="E449" s="582"/>
      <c r="F449" s="582"/>
      <c r="G449" s="582"/>
      <c r="H449" s="582"/>
      <c r="I449" s="582"/>
      <c r="J449" s="582"/>
      <c r="K449" s="582"/>
      <c r="L449" s="582"/>
      <c r="M449" s="582"/>
      <c r="N449" s="582"/>
      <c r="O449" s="582"/>
      <c r="P449" s="582"/>
      <c r="Q449" s="582"/>
      <c r="R449" s="582"/>
      <c r="S449" s="582"/>
      <c r="T449" s="582"/>
      <c r="U449" s="582"/>
      <c r="V449" s="582"/>
      <c r="W449" s="582"/>
      <c r="X449" s="582"/>
      <c r="Y449" s="582"/>
      <c r="Z449" s="582"/>
      <c r="AA449" s="582"/>
      <c r="AB449" s="582"/>
      <c r="AC449" s="582"/>
      <c r="AD449" s="582"/>
      <c r="AE449" s="582"/>
      <c r="AF449" s="582"/>
      <c r="AG449" s="582"/>
      <c r="AH449" s="582"/>
      <c r="AI449" s="582"/>
      <c r="AJ449" s="582"/>
      <c r="AK449" s="582"/>
      <c r="AL449" s="582"/>
      <c r="AM449" s="582"/>
      <c r="AN449" s="582"/>
      <c r="AO449" s="582"/>
      <c r="AP449" s="582"/>
      <c r="AQ449" s="582"/>
      <c r="AR449" s="582"/>
      <c r="AS449" s="582"/>
      <c r="AT449" s="582"/>
      <c r="AU449" s="582"/>
      <c r="AV449" s="582"/>
      <c r="AW449" s="582"/>
      <c r="AX449" s="582"/>
      <c r="AY449" s="582"/>
    </row>
    <row r="450" spans="1:51" ht="12.75" customHeight="1">
      <c r="A450" s="582"/>
      <c r="B450" s="582"/>
      <c r="C450" s="582"/>
      <c r="D450" s="582"/>
      <c r="E450" s="582"/>
      <c r="F450" s="582"/>
      <c r="G450" s="582"/>
      <c r="H450" s="582"/>
      <c r="I450" s="582"/>
      <c r="J450" s="582"/>
      <c r="K450" s="582"/>
      <c r="L450" s="582"/>
      <c r="M450" s="582"/>
      <c r="N450" s="582"/>
      <c r="O450" s="582"/>
      <c r="P450" s="582"/>
      <c r="Q450" s="582"/>
      <c r="R450" s="582"/>
      <c r="S450" s="582"/>
      <c r="T450" s="582"/>
      <c r="U450" s="582"/>
      <c r="V450" s="582"/>
      <c r="W450" s="582"/>
      <c r="X450" s="582"/>
      <c r="Y450" s="582"/>
      <c r="Z450" s="582"/>
      <c r="AA450" s="582"/>
      <c r="AB450" s="582"/>
      <c r="AC450" s="582"/>
      <c r="AD450" s="582"/>
      <c r="AE450" s="582"/>
      <c r="AF450" s="582"/>
      <c r="AG450" s="582"/>
      <c r="AH450" s="582"/>
      <c r="AI450" s="582"/>
      <c r="AJ450" s="582"/>
      <c r="AK450" s="582"/>
      <c r="AL450" s="582"/>
      <c r="AM450" s="582"/>
      <c r="AN450" s="582"/>
      <c r="AO450" s="582"/>
      <c r="AP450" s="582"/>
      <c r="AQ450" s="582"/>
      <c r="AR450" s="582"/>
      <c r="AS450" s="582"/>
      <c r="AT450" s="582"/>
      <c r="AU450" s="582"/>
      <c r="AV450" s="582"/>
      <c r="AW450" s="582"/>
      <c r="AX450" s="582"/>
      <c r="AY450" s="582"/>
    </row>
    <row r="451" spans="1:51" ht="12.75" customHeight="1">
      <c r="A451" s="582"/>
      <c r="B451" s="582"/>
      <c r="C451" s="582"/>
      <c r="D451" s="582"/>
      <c r="E451" s="582"/>
      <c r="F451" s="582"/>
      <c r="G451" s="582"/>
      <c r="H451" s="582"/>
      <c r="I451" s="582"/>
      <c r="J451" s="582"/>
      <c r="K451" s="582"/>
      <c r="L451" s="582"/>
      <c r="M451" s="582"/>
      <c r="N451" s="582"/>
      <c r="O451" s="582"/>
      <c r="P451" s="582"/>
      <c r="Q451" s="582"/>
      <c r="R451" s="582"/>
      <c r="S451" s="582"/>
      <c r="T451" s="582"/>
      <c r="U451" s="582"/>
      <c r="V451" s="582"/>
      <c r="W451" s="582"/>
      <c r="X451" s="582"/>
      <c r="Y451" s="582"/>
      <c r="Z451" s="582"/>
      <c r="AA451" s="582"/>
      <c r="AB451" s="582"/>
      <c r="AC451" s="582"/>
      <c r="AD451" s="582"/>
      <c r="AE451" s="582"/>
      <c r="AF451" s="582"/>
      <c r="AG451" s="582"/>
      <c r="AH451" s="582"/>
      <c r="AI451" s="582"/>
      <c r="AJ451" s="582"/>
      <c r="AK451" s="582"/>
      <c r="AL451" s="582"/>
      <c r="AM451" s="582"/>
      <c r="AN451" s="582"/>
      <c r="AO451" s="582"/>
      <c r="AP451" s="582"/>
      <c r="AQ451" s="582"/>
      <c r="AR451" s="582"/>
      <c r="AS451" s="582"/>
      <c r="AT451" s="582"/>
      <c r="AU451" s="582"/>
      <c r="AV451" s="582"/>
      <c r="AW451" s="582"/>
      <c r="AX451" s="582"/>
      <c r="AY451" s="582"/>
    </row>
    <row r="452" spans="1:51" ht="12.75" customHeight="1">
      <c r="A452" s="582"/>
      <c r="B452" s="582"/>
      <c r="C452" s="582"/>
      <c r="D452" s="582"/>
      <c r="E452" s="582"/>
      <c r="F452" s="582"/>
      <c r="G452" s="582"/>
      <c r="H452" s="582"/>
      <c r="I452" s="582"/>
      <c r="J452" s="582"/>
      <c r="K452" s="582"/>
      <c r="L452" s="582"/>
      <c r="M452" s="582"/>
      <c r="N452" s="582"/>
      <c r="O452" s="582"/>
      <c r="P452" s="582"/>
      <c r="Q452" s="582"/>
      <c r="R452" s="582"/>
      <c r="S452" s="582"/>
      <c r="T452" s="582"/>
      <c r="U452" s="582"/>
      <c r="V452" s="582"/>
      <c r="W452" s="582"/>
      <c r="X452" s="582"/>
      <c r="Y452" s="582"/>
      <c r="Z452" s="582"/>
      <c r="AA452" s="582"/>
      <c r="AB452" s="582"/>
      <c r="AC452" s="582"/>
      <c r="AD452" s="582"/>
      <c r="AE452" s="582"/>
      <c r="AF452" s="582"/>
      <c r="AG452" s="582"/>
      <c r="AH452" s="582"/>
      <c r="AI452" s="582"/>
      <c r="AJ452" s="582"/>
      <c r="AK452" s="582"/>
      <c r="AL452" s="582"/>
      <c r="AM452" s="582"/>
      <c r="AN452" s="582"/>
      <c r="AO452" s="582"/>
      <c r="AP452" s="582"/>
      <c r="AQ452" s="582"/>
      <c r="AR452" s="582"/>
      <c r="AS452" s="582"/>
      <c r="AT452" s="582"/>
      <c r="AU452" s="582"/>
      <c r="AV452" s="582"/>
      <c r="AW452" s="582"/>
      <c r="AX452" s="582"/>
      <c r="AY452" s="582"/>
    </row>
    <row r="453" spans="1:51" ht="12.75" customHeight="1">
      <c r="A453" s="582"/>
      <c r="B453" s="582"/>
      <c r="C453" s="582"/>
      <c r="D453" s="582"/>
      <c r="E453" s="582"/>
      <c r="F453" s="582"/>
      <c r="G453" s="582"/>
      <c r="H453" s="582"/>
      <c r="I453" s="582"/>
      <c r="J453" s="582"/>
      <c r="K453" s="582"/>
      <c r="L453" s="582"/>
      <c r="M453" s="582"/>
      <c r="N453" s="582"/>
      <c r="O453" s="582"/>
      <c r="P453" s="582"/>
      <c r="Q453" s="582"/>
      <c r="R453" s="582"/>
      <c r="S453" s="582"/>
      <c r="T453" s="582"/>
      <c r="U453" s="582"/>
      <c r="V453" s="582"/>
      <c r="W453" s="582"/>
      <c r="X453" s="582"/>
      <c r="Y453" s="582"/>
      <c r="Z453" s="582"/>
      <c r="AA453" s="582"/>
      <c r="AB453" s="582"/>
      <c r="AC453" s="582"/>
      <c r="AD453" s="582"/>
      <c r="AE453" s="582"/>
      <c r="AF453" s="582"/>
      <c r="AG453" s="582"/>
      <c r="AH453" s="582"/>
      <c r="AI453" s="582"/>
      <c r="AJ453" s="582"/>
      <c r="AK453" s="582"/>
      <c r="AL453" s="582"/>
      <c r="AM453" s="582"/>
      <c r="AN453" s="582"/>
      <c r="AO453" s="582"/>
      <c r="AP453" s="582"/>
      <c r="AQ453" s="582"/>
      <c r="AR453" s="582"/>
      <c r="AS453" s="582"/>
      <c r="AT453" s="582"/>
      <c r="AU453" s="582"/>
      <c r="AV453" s="582"/>
      <c r="AW453" s="582"/>
      <c r="AX453" s="582"/>
      <c r="AY453" s="582"/>
    </row>
    <row r="454" spans="1:51" ht="12.75" customHeight="1">
      <c r="A454" s="582"/>
      <c r="B454" s="582"/>
      <c r="C454" s="582"/>
      <c r="D454" s="582"/>
      <c r="E454" s="582"/>
      <c r="F454" s="582"/>
      <c r="G454" s="582"/>
      <c r="H454" s="582"/>
      <c r="I454" s="582"/>
      <c r="J454" s="582"/>
      <c r="K454" s="582"/>
      <c r="L454" s="582"/>
      <c r="M454" s="582"/>
      <c r="N454" s="582"/>
      <c r="O454" s="582"/>
      <c r="P454" s="582"/>
      <c r="Q454" s="582"/>
      <c r="R454" s="582"/>
      <c r="S454" s="582"/>
      <c r="T454" s="582"/>
      <c r="U454" s="582"/>
      <c r="V454" s="582"/>
      <c r="W454" s="582"/>
      <c r="X454" s="582"/>
      <c r="Y454" s="582"/>
      <c r="Z454" s="582"/>
      <c r="AA454" s="582"/>
      <c r="AB454" s="582"/>
      <c r="AC454" s="582"/>
      <c r="AD454" s="582"/>
      <c r="AE454" s="582"/>
      <c r="AF454" s="582"/>
      <c r="AG454" s="582"/>
      <c r="AH454" s="582"/>
      <c r="AI454" s="582"/>
      <c r="AJ454" s="582"/>
      <c r="AK454" s="582"/>
      <c r="AL454" s="582"/>
      <c r="AM454" s="582"/>
      <c r="AN454" s="582"/>
      <c r="AO454" s="582"/>
      <c r="AP454" s="582"/>
      <c r="AQ454" s="582"/>
      <c r="AR454" s="582"/>
      <c r="AS454" s="582"/>
      <c r="AT454" s="582"/>
      <c r="AU454" s="582"/>
      <c r="AV454" s="582"/>
      <c r="AW454" s="582"/>
      <c r="AX454" s="582"/>
      <c r="AY454" s="582"/>
    </row>
    <row r="455" spans="1:51" ht="12.75" customHeight="1">
      <c r="A455" s="582"/>
      <c r="B455" s="582"/>
      <c r="C455" s="582"/>
      <c r="D455" s="582"/>
      <c r="E455" s="582"/>
      <c r="F455" s="582"/>
      <c r="G455" s="582"/>
      <c r="H455" s="582"/>
      <c r="I455" s="582"/>
      <c r="J455" s="582"/>
      <c r="K455" s="582"/>
      <c r="L455" s="582"/>
      <c r="M455" s="582"/>
      <c r="N455" s="582"/>
      <c r="O455" s="582"/>
      <c r="P455" s="582"/>
      <c r="Q455" s="582"/>
      <c r="R455" s="582"/>
      <c r="S455" s="582"/>
      <c r="T455" s="582"/>
      <c r="U455" s="582"/>
      <c r="V455" s="582"/>
      <c r="W455" s="582"/>
      <c r="X455" s="582"/>
      <c r="Y455" s="582"/>
      <c r="Z455" s="582"/>
      <c r="AA455" s="582"/>
      <c r="AB455" s="582"/>
      <c r="AC455" s="582"/>
      <c r="AD455" s="582"/>
      <c r="AE455" s="582"/>
      <c r="AF455" s="582"/>
      <c r="AG455" s="582"/>
      <c r="AH455" s="582"/>
      <c r="AI455" s="582"/>
      <c r="AJ455" s="582"/>
      <c r="AK455" s="582"/>
      <c r="AL455" s="582"/>
      <c r="AM455" s="582"/>
      <c r="AN455" s="582"/>
      <c r="AO455" s="582"/>
      <c r="AP455" s="582"/>
      <c r="AQ455" s="582"/>
      <c r="AR455" s="582"/>
      <c r="AS455" s="582"/>
      <c r="AT455" s="582"/>
      <c r="AU455" s="582"/>
      <c r="AV455" s="582"/>
      <c r="AW455" s="582"/>
      <c r="AX455" s="582"/>
      <c r="AY455" s="582"/>
    </row>
    <row r="456" spans="1:51" ht="12.75" customHeight="1">
      <c r="A456" s="582"/>
      <c r="B456" s="582"/>
      <c r="C456" s="582"/>
      <c r="D456" s="582"/>
      <c r="E456" s="582"/>
      <c r="F456" s="582"/>
      <c r="G456" s="582"/>
      <c r="H456" s="582"/>
      <c r="I456" s="582"/>
      <c r="J456" s="582"/>
      <c r="K456" s="582"/>
      <c r="L456" s="582"/>
      <c r="M456" s="582"/>
      <c r="N456" s="582"/>
      <c r="O456" s="582"/>
      <c r="P456" s="582"/>
      <c r="Q456" s="582"/>
      <c r="R456" s="582"/>
      <c r="S456" s="582"/>
      <c r="T456" s="582"/>
      <c r="U456" s="582"/>
      <c r="V456" s="582"/>
      <c r="W456" s="582"/>
      <c r="X456" s="582"/>
      <c r="Y456" s="582"/>
      <c r="Z456" s="582"/>
      <c r="AA456" s="582"/>
      <c r="AB456" s="582"/>
      <c r="AC456" s="582"/>
      <c r="AD456" s="582"/>
      <c r="AE456" s="582"/>
      <c r="AF456" s="582"/>
      <c r="AG456" s="582"/>
      <c r="AH456" s="582"/>
      <c r="AI456" s="582"/>
      <c r="AJ456" s="582"/>
      <c r="AK456" s="582"/>
      <c r="AL456" s="582"/>
      <c r="AM456" s="582"/>
      <c r="AN456" s="582"/>
      <c r="AO456" s="582"/>
      <c r="AP456" s="582"/>
      <c r="AQ456" s="582"/>
      <c r="AR456" s="582"/>
      <c r="AS456" s="582"/>
      <c r="AT456" s="582"/>
      <c r="AU456" s="582"/>
      <c r="AV456" s="582"/>
      <c r="AW456" s="582"/>
      <c r="AX456" s="582"/>
      <c r="AY456" s="582"/>
    </row>
    <row r="457" spans="1:51" ht="12.75" customHeight="1">
      <c r="A457" s="582"/>
      <c r="B457" s="582"/>
      <c r="C457" s="582"/>
      <c r="D457" s="582"/>
      <c r="E457" s="582"/>
      <c r="F457" s="582"/>
      <c r="G457" s="582"/>
      <c r="H457" s="582"/>
      <c r="I457" s="582"/>
      <c r="J457" s="582"/>
      <c r="K457" s="582"/>
      <c r="L457" s="582"/>
      <c r="M457" s="582"/>
      <c r="N457" s="582"/>
      <c r="O457" s="582"/>
      <c r="P457" s="582"/>
      <c r="Q457" s="582"/>
      <c r="R457" s="582"/>
      <c r="S457" s="582"/>
      <c r="T457" s="582"/>
      <c r="U457" s="582"/>
      <c r="V457" s="582"/>
      <c r="W457" s="582"/>
      <c r="X457" s="582"/>
      <c r="Y457" s="582"/>
      <c r="Z457" s="582"/>
      <c r="AA457" s="582"/>
      <c r="AB457" s="582"/>
      <c r="AC457" s="582"/>
      <c r="AD457" s="582"/>
      <c r="AE457" s="582"/>
      <c r="AF457" s="582"/>
      <c r="AG457" s="582"/>
      <c r="AH457" s="582"/>
      <c r="AI457" s="582"/>
      <c r="AJ457" s="582"/>
      <c r="AK457" s="582"/>
      <c r="AL457" s="582"/>
      <c r="AM457" s="582"/>
      <c r="AN457" s="582"/>
      <c r="AO457" s="582"/>
      <c r="AP457" s="582"/>
      <c r="AQ457" s="582"/>
      <c r="AR457" s="582"/>
      <c r="AS457" s="582"/>
      <c r="AT457" s="582"/>
      <c r="AU457" s="582"/>
      <c r="AV457" s="582"/>
      <c r="AW457" s="582"/>
      <c r="AX457" s="582"/>
      <c r="AY457" s="582"/>
    </row>
    <row r="458" spans="1:51" ht="12.75" customHeight="1">
      <c r="A458" s="582"/>
      <c r="B458" s="582"/>
      <c r="C458" s="582"/>
      <c r="D458" s="582"/>
      <c r="E458" s="582"/>
      <c r="F458" s="582"/>
      <c r="G458" s="582"/>
      <c r="H458" s="582"/>
      <c r="I458" s="582"/>
      <c r="J458" s="582"/>
      <c r="K458" s="582"/>
      <c r="L458" s="582"/>
      <c r="M458" s="582"/>
      <c r="N458" s="582"/>
      <c r="O458" s="582"/>
      <c r="P458" s="582"/>
      <c r="Q458" s="582"/>
      <c r="R458" s="582"/>
      <c r="S458" s="582"/>
      <c r="T458" s="582"/>
      <c r="U458" s="582"/>
      <c r="V458" s="582"/>
      <c r="W458" s="582"/>
      <c r="X458" s="582"/>
      <c r="Y458" s="582"/>
      <c r="Z458" s="582"/>
      <c r="AA458" s="582"/>
      <c r="AB458" s="582"/>
      <c r="AC458" s="582"/>
      <c r="AD458" s="582"/>
      <c r="AE458" s="582"/>
      <c r="AF458" s="582"/>
      <c r="AG458" s="582"/>
      <c r="AH458" s="582"/>
      <c r="AI458" s="582"/>
      <c r="AJ458" s="582"/>
      <c r="AK458" s="582"/>
      <c r="AL458" s="582"/>
      <c r="AM458" s="582"/>
      <c r="AN458" s="582"/>
      <c r="AO458" s="582"/>
      <c r="AP458" s="582"/>
      <c r="AQ458" s="582"/>
      <c r="AR458" s="582"/>
      <c r="AS458" s="582"/>
      <c r="AT458" s="582"/>
      <c r="AU458" s="582"/>
      <c r="AV458" s="582"/>
      <c r="AW458" s="582"/>
      <c r="AX458" s="582"/>
      <c r="AY458" s="582"/>
    </row>
    <row r="459" spans="1:51" ht="12.75" customHeight="1">
      <c r="A459" s="582"/>
      <c r="B459" s="582"/>
      <c r="C459" s="582"/>
      <c r="D459" s="582"/>
      <c r="E459" s="582"/>
      <c r="F459" s="582"/>
      <c r="G459" s="582"/>
      <c r="H459" s="582"/>
      <c r="I459" s="582"/>
      <c r="J459" s="582"/>
      <c r="K459" s="582"/>
      <c r="L459" s="582"/>
      <c r="M459" s="582"/>
      <c r="N459" s="582"/>
      <c r="O459" s="582"/>
      <c r="P459" s="582"/>
      <c r="Q459" s="582"/>
      <c r="R459" s="582"/>
      <c r="S459" s="582"/>
      <c r="T459" s="582"/>
      <c r="U459" s="582"/>
      <c r="V459" s="582"/>
      <c r="W459" s="582"/>
      <c r="X459" s="582"/>
      <c r="Y459" s="582"/>
      <c r="Z459" s="582"/>
      <c r="AA459" s="582"/>
      <c r="AB459" s="582"/>
      <c r="AC459" s="582"/>
      <c r="AD459" s="582"/>
      <c r="AE459" s="582"/>
      <c r="AF459" s="582"/>
      <c r="AG459" s="582"/>
      <c r="AH459" s="582"/>
      <c r="AI459" s="582"/>
      <c r="AJ459" s="582"/>
      <c r="AK459" s="582"/>
      <c r="AL459" s="582"/>
      <c r="AM459" s="582"/>
      <c r="AN459" s="582"/>
      <c r="AO459" s="582"/>
      <c r="AP459" s="582"/>
      <c r="AQ459" s="582"/>
      <c r="AR459" s="582"/>
      <c r="AS459" s="582"/>
      <c r="AT459" s="582"/>
      <c r="AU459" s="582"/>
      <c r="AV459" s="582"/>
      <c r="AW459" s="582"/>
      <c r="AX459" s="582"/>
      <c r="AY459" s="582"/>
    </row>
    <row r="460" spans="1:51" ht="12.75" customHeight="1">
      <c r="A460" s="582"/>
      <c r="B460" s="582"/>
      <c r="C460" s="582"/>
      <c r="D460" s="582"/>
      <c r="E460" s="582"/>
      <c r="F460" s="582"/>
      <c r="G460" s="582"/>
      <c r="H460" s="582"/>
      <c r="I460" s="582"/>
      <c r="J460" s="582"/>
      <c r="K460" s="582"/>
      <c r="L460" s="582"/>
      <c r="M460" s="582"/>
      <c r="N460" s="582"/>
      <c r="O460" s="582"/>
      <c r="P460" s="582"/>
      <c r="Q460" s="582"/>
      <c r="R460" s="582"/>
      <c r="S460" s="582"/>
      <c r="T460" s="582"/>
      <c r="U460" s="582"/>
      <c r="V460" s="582"/>
      <c r="W460" s="582"/>
      <c r="X460" s="582"/>
      <c r="Y460" s="582"/>
      <c r="Z460" s="582"/>
      <c r="AA460" s="582"/>
      <c r="AB460" s="582"/>
      <c r="AC460" s="582"/>
      <c r="AD460" s="582"/>
      <c r="AE460" s="582"/>
      <c r="AF460" s="582"/>
      <c r="AG460" s="582"/>
      <c r="AH460" s="582"/>
      <c r="AI460" s="582"/>
      <c r="AJ460" s="582"/>
      <c r="AK460" s="582"/>
      <c r="AL460" s="582"/>
      <c r="AM460" s="582"/>
      <c r="AN460" s="582"/>
      <c r="AO460" s="582"/>
      <c r="AP460" s="582"/>
      <c r="AQ460" s="582"/>
      <c r="AR460" s="582"/>
      <c r="AS460" s="582"/>
      <c r="AT460" s="582"/>
      <c r="AU460" s="582"/>
      <c r="AV460" s="582"/>
      <c r="AW460" s="582"/>
      <c r="AX460" s="582"/>
      <c r="AY460" s="582"/>
    </row>
    <row r="461" spans="1:51" ht="12.75" customHeight="1">
      <c r="A461" s="582"/>
      <c r="B461" s="582"/>
      <c r="C461" s="582"/>
      <c r="D461" s="582"/>
      <c r="E461" s="582"/>
      <c r="F461" s="582"/>
      <c r="G461" s="582"/>
      <c r="H461" s="582"/>
      <c r="I461" s="582"/>
      <c r="J461" s="582"/>
      <c r="K461" s="582"/>
      <c r="L461" s="582"/>
      <c r="M461" s="582"/>
      <c r="N461" s="582"/>
      <c r="O461" s="582"/>
      <c r="P461" s="582"/>
      <c r="Q461" s="582"/>
      <c r="R461" s="582"/>
      <c r="S461" s="582"/>
      <c r="T461" s="582"/>
      <c r="U461" s="582"/>
      <c r="V461" s="582"/>
      <c r="W461" s="582"/>
      <c r="X461" s="582"/>
      <c r="Y461" s="582"/>
      <c r="Z461" s="582"/>
      <c r="AA461" s="582"/>
      <c r="AB461" s="582"/>
      <c r="AC461" s="582"/>
      <c r="AD461" s="582"/>
      <c r="AE461" s="582"/>
      <c r="AF461" s="582"/>
      <c r="AG461" s="582"/>
      <c r="AH461" s="582"/>
      <c r="AI461" s="582"/>
      <c r="AJ461" s="582"/>
      <c r="AK461" s="582"/>
      <c r="AL461" s="582"/>
      <c r="AM461" s="582"/>
      <c r="AN461" s="582"/>
      <c r="AO461" s="582"/>
      <c r="AP461" s="582"/>
      <c r="AQ461" s="582"/>
      <c r="AR461" s="582"/>
      <c r="AS461" s="582"/>
      <c r="AT461" s="582"/>
      <c r="AU461" s="582"/>
      <c r="AV461" s="582"/>
      <c r="AW461" s="582"/>
      <c r="AX461" s="582"/>
      <c r="AY461" s="582"/>
    </row>
    <row r="462" spans="1:51" ht="12.75" customHeight="1">
      <c r="A462" s="582"/>
      <c r="B462" s="582"/>
      <c r="C462" s="582"/>
      <c r="D462" s="582"/>
      <c r="E462" s="582"/>
      <c r="F462" s="582"/>
      <c r="G462" s="582"/>
      <c r="H462" s="582"/>
      <c r="I462" s="582"/>
      <c r="J462" s="582"/>
      <c r="K462" s="582"/>
      <c r="L462" s="582"/>
      <c r="M462" s="582"/>
      <c r="N462" s="582"/>
      <c r="O462" s="582"/>
      <c r="P462" s="582"/>
      <c r="Q462" s="582"/>
      <c r="R462" s="582"/>
      <c r="S462" s="582"/>
      <c r="T462" s="582"/>
      <c r="U462" s="582"/>
      <c r="V462" s="582"/>
      <c r="W462" s="582"/>
      <c r="X462" s="582"/>
      <c r="Y462" s="582"/>
      <c r="Z462" s="582"/>
      <c r="AA462" s="582"/>
      <c r="AB462" s="582"/>
      <c r="AC462" s="582"/>
      <c r="AD462" s="582"/>
      <c r="AE462" s="582"/>
      <c r="AF462" s="582"/>
      <c r="AG462" s="582"/>
      <c r="AH462" s="582"/>
      <c r="AI462" s="582"/>
      <c r="AJ462" s="582"/>
      <c r="AK462" s="582"/>
      <c r="AL462" s="582"/>
      <c r="AM462" s="582"/>
      <c r="AN462" s="582"/>
      <c r="AO462" s="582"/>
      <c r="AP462" s="582"/>
      <c r="AQ462" s="582"/>
      <c r="AR462" s="582"/>
      <c r="AS462" s="582"/>
      <c r="AT462" s="582"/>
      <c r="AU462" s="582"/>
      <c r="AV462" s="582"/>
      <c r="AW462" s="582"/>
      <c r="AX462" s="582"/>
      <c r="AY462" s="582"/>
    </row>
    <row r="463" spans="1:51" ht="12.75" customHeight="1">
      <c r="A463" s="582"/>
      <c r="B463" s="582"/>
      <c r="C463" s="582"/>
      <c r="D463" s="582"/>
      <c r="E463" s="582"/>
      <c r="F463" s="582"/>
      <c r="G463" s="582"/>
      <c r="H463" s="582"/>
      <c r="I463" s="582"/>
      <c r="J463" s="582"/>
      <c r="K463" s="582"/>
      <c r="L463" s="582"/>
      <c r="M463" s="582"/>
      <c r="N463" s="582"/>
      <c r="O463" s="582"/>
      <c r="P463" s="582"/>
      <c r="Q463" s="582"/>
      <c r="R463" s="582"/>
      <c r="S463" s="582"/>
      <c r="T463" s="582"/>
      <c r="U463" s="582"/>
      <c r="V463" s="582"/>
      <c r="W463" s="582"/>
      <c r="X463" s="582"/>
      <c r="Y463" s="582"/>
      <c r="Z463" s="582"/>
      <c r="AA463" s="582"/>
      <c r="AB463" s="582"/>
      <c r="AC463" s="582"/>
      <c r="AD463" s="582"/>
      <c r="AE463" s="582"/>
      <c r="AF463" s="582"/>
      <c r="AG463" s="582"/>
      <c r="AH463" s="582"/>
      <c r="AI463" s="582"/>
      <c r="AJ463" s="582"/>
      <c r="AK463" s="582"/>
      <c r="AL463" s="582"/>
      <c r="AM463" s="582"/>
      <c r="AN463" s="582"/>
      <c r="AO463" s="582"/>
      <c r="AP463" s="582"/>
      <c r="AQ463" s="582"/>
      <c r="AR463" s="582"/>
      <c r="AS463" s="582"/>
      <c r="AT463" s="582"/>
      <c r="AU463" s="582"/>
      <c r="AV463" s="582"/>
      <c r="AW463" s="582"/>
      <c r="AX463" s="582"/>
      <c r="AY463" s="582"/>
    </row>
    <row r="464" spans="1:51" ht="12.75" customHeight="1">
      <c r="A464" s="582"/>
      <c r="B464" s="582"/>
      <c r="C464" s="582"/>
      <c r="D464" s="582"/>
      <c r="E464" s="582"/>
      <c r="F464" s="582"/>
      <c r="G464" s="582"/>
      <c r="H464" s="582"/>
      <c r="I464" s="582"/>
      <c r="J464" s="582"/>
      <c r="K464" s="582"/>
      <c r="L464" s="582"/>
      <c r="M464" s="582"/>
      <c r="N464" s="582"/>
      <c r="O464" s="582"/>
      <c r="P464" s="582"/>
      <c r="Q464" s="582"/>
      <c r="R464" s="582"/>
      <c r="S464" s="582"/>
      <c r="T464" s="582"/>
      <c r="U464" s="582"/>
      <c r="V464" s="582"/>
      <c r="W464" s="582"/>
      <c r="X464" s="582"/>
      <c r="Y464" s="582"/>
      <c r="Z464" s="582"/>
      <c r="AA464" s="582"/>
      <c r="AB464" s="582"/>
      <c r="AC464" s="582"/>
      <c r="AD464" s="582"/>
      <c r="AE464" s="582"/>
      <c r="AF464" s="582"/>
      <c r="AG464" s="582"/>
      <c r="AH464" s="582"/>
      <c r="AI464" s="582"/>
      <c r="AJ464" s="582"/>
      <c r="AK464" s="582"/>
      <c r="AL464" s="582"/>
      <c r="AM464" s="582"/>
      <c r="AN464" s="582"/>
      <c r="AO464" s="582"/>
      <c r="AP464" s="582"/>
      <c r="AQ464" s="582"/>
      <c r="AR464" s="582"/>
      <c r="AS464" s="582"/>
      <c r="AT464" s="582"/>
      <c r="AU464" s="582"/>
      <c r="AV464" s="582"/>
      <c r="AW464" s="582"/>
      <c r="AX464" s="582"/>
      <c r="AY464" s="582"/>
    </row>
    <row r="465" spans="1:51" ht="12.75" customHeight="1">
      <c r="A465" s="582"/>
      <c r="B465" s="582"/>
      <c r="C465" s="582"/>
      <c r="D465" s="582"/>
      <c r="E465" s="582"/>
      <c r="F465" s="582"/>
      <c r="G465" s="582"/>
      <c r="H465" s="582"/>
      <c r="I465" s="582"/>
      <c r="J465" s="582"/>
      <c r="K465" s="582"/>
      <c r="L465" s="582"/>
      <c r="M465" s="582"/>
      <c r="N465" s="582"/>
      <c r="O465" s="582"/>
      <c r="P465" s="582"/>
      <c r="Q465" s="582"/>
      <c r="R465" s="582"/>
      <c r="S465" s="582"/>
      <c r="T465" s="582"/>
      <c r="U465" s="582"/>
      <c r="V465" s="582"/>
      <c r="W465" s="582"/>
      <c r="X465" s="582"/>
      <c r="Y465" s="582"/>
      <c r="Z465" s="582"/>
      <c r="AA465" s="582"/>
      <c r="AB465" s="582"/>
      <c r="AC465" s="582"/>
      <c r="AD465" s="582"/>
      <c r="AE465" s="582"/>
      <c r="AF465" s="582"/>
      <c r="AG465" s="582"/>
      <c r="AH465" s="582"/>
      <c r="AI465" s="582"/>
      <c r="AJ465" s="582"/>
      <c r="AK465" s="582"/>
      <c r="AL465" s="582"/>
      <c r="AM465" s="582"/>
      <c r="AN465" s="582"/>
      <c r="AO465" s="582"/>
      <c r="AP465" s="582"/>
      <c r="AQ465" s="582"/>
      <c r="AR465" s="582"/>
      <c r="AS465" s="582"/>
      <c r="AT465" s="582"/>
      <c r="AU465" s="582"/>
      <c r="AV465" s="582"/>
      <c r="AW465" s="582"/>
      <c r="AX465" s="582"/>
      <c r="AY465" s="582"/>
    </row>
    <row r="466" spans="1:51" ht="12.75" customHeight="1">
      <c r="A466" s="582"/>
      <c r="B466" s="582"/>
      <c r="C466" s="582"/>
      <c r="D466" s="582"/>
      <c r="E466" s="582"/>
      <c r="F466" s="582"/>
      <c r="G466" s="582"/>
      <c r="H466" s="582"/>
      <c r="I466" s="582"/>
      <c r="J466" s="582"/>
      <c r="K466" s="582"/>
      <c r="L466" s="582"/>
      <c r="M466" s="582"/>
      <c r="N466" s="582"/>
      <c r="O466" s="582"/>
      <c r="P466" s="582"/>
      <c r="Q466" s="582"/>
      <c r="R466" s="582"/>
      <c r="S466" s="582"/>
      <c r="T466" s="582"/>
      <c r="U466" s="582"/>
      <c r="V466" s="582"/>
      <c r="W466" s="582"/>
      <c r="X466" s="582"/>
      <c r="Y466" s="582"/>
      <c r="Z466" s="582"/>
      <c r="AA466" s="582"/>
      <c r="AB466" s="582"/>
      <c r="AC466" s="582"/>
      <c r="AD466" s="582"/>
      <c r="AE466" s="582"/>
      <c r="AF466" s="582"/>
      <c r="AG466" s="582"/>
      <c r="AH466" s="582"/>
      <c r="AI466" s="582"/>
      <c r="AJ466" s="582"/>
      <c r="AK466" s="582"/>
      <c r="AL466" s="582"/>
      <c r="AM466" s="582"/>
      <c r="AN466" s="582"/>
      <c r="AO466" s="582"/>
      <c r="AP466" s="582"/>
      <c r="AQ466" s="582"/>
      <c r="AR466" s="582"/>
      <c r="AS466" s="582"/>
      <c r="AT466" s="582"/>
      <c r="AU466" s="582"/>
      <c r="AV466" s="582"/>
      <c r="AW466" s="582"/>
      <c r="AX466" s="582"/>
      <c r="AY466" s="582"/>
    </row>
    <row r="467" spans="1:51" ht="12.75" customHeight="1">
      <c r="A467" s="582"/>
      <c r="B467" s="582"/>
      <c r="C467" s="582"/>
      <c r="D467" s="582"/>
      <c r="E467" s="582"/>
      <c r="F467" s="582"/>
      <c r="G467" s="582"/>
      <c r="H467" s="582"/>
      <c r="I467" s="582"/>
      <c r="J467" s="582"/>
      <c r="K467" s="582"/>
      <c r="L467" s="582"/>
      <c r="M467" s="582"/>
      <c r="N467" s="582"/>
      <c r="O467" s="582"/>
      <c r="P467" s="582"/>
      <c r="Q467" s="582"/>
      <c r="R467" s="582"/>
      <c r="S467" s="582"/>
      <c r="T467" s="582"/>
      <c r="U467" s="582"/>
      <c r="V467" s="582"/>
      <c r="W467" s="582"/>
      <c r="X467" s="582"/>
      <c r="Y467" s="582"/>
      <c r="Z467" s="582"/>
      <c r="AA467" s="582"/>
      <c r="AB467" s="582"/>
      <c r="AC467" s="582"/>
      <c r="AD467" s="582"/>
      <c r="AE467" s="582"/>
      <c r="AF467" s="582"/>
      <c r="AG467" s="582"/>
      <c r="AH467" s="582"/>
      <c r="AI467" s="582"/>
      <c r="AJ467" s="582"/>
      <c r="AK467" s="582"/>
      <c r="AL467" s="582"/>
      <c r="AM467" s="582"/>
      <c r="AN467" s="582"/>
      <c r="AO467" s="582"/>
      <c r="AP467" s="582"/>
      <c r="AQ467" s="582"/>
      <c r="AR467" s="582"/>
      <c r="AS467" s="582"/>
      <c r="AT467" s="582"/>
      <c r="AU467" s="582"/>
      <c r="AV467" s="582"/>
      <c r="AW467" s="582"/>
      <c r="AX467" s="582"/>
      <c r="AY467" s="582"/>
    </row>
    <row r="468" spans="1:51" ht="12.75" customHeight="1">
      <c r="A468" s="582"/>
      <c r="B468" s="582"/>
      <c r="C468" s="582"/>
      <c r="D468" s="582"/>
      <c r="E468" s="582"/>
      <c r="F468" s="582"/>
      <c r="G468" s="582"/>
      <c r="H468" s="582"/>
      <c r="I468" s="582"/>
      <c r="J468" s="582"/>
      <c r="K468" s="582"/>
      <c r="L468" s="582"/>
      <c r="M468" s="582"/>
      <c r="N468" s="582"/>
      <c r="O468" s="582"/>
      <c r="P468" s="582"/>
      <c r="Q468" s="582"/>
      <c r="R468" s="582"/>
      <c r="S468" s="582"/>
      <c r="T468" s="582"/>
      <c r="U468" s="582"/>
      <c r="V468" s="582"/>
      <c r="W468" s="582"/>
      <c r="X468" s="582"/>
      <c r="Y468" s="582"/>
      <c r="Z468" s="582"/>
      <c r="AA468" s="582"/>
      <c r="AB468" s="582"/>
      <c r="AC468" s="582"/>
      <c r="AD468" s="582"/>
      <c r="AE468" s="582"/>
      <c r="AF468" s="582"/>
      <c r="AG468" s="582"/>
      <c r="AH468" s="582"/>
      <c r="AI468" s="582"/>
      <c r="AJ468" s="582"/>
      <c r="AK468" s="582"/>
      <c r="AL468" s="582"/>
      <c r="AM468" s="582"/>
      <c r="AN468" s="582"/>
      <c r="AO468" s="582"/>
      <c r="AP468" s="582"/>
      <c r="AQ468" s="582"/>
      <c r="AR468" s="582"/>
      <c r="AS468" s="582"/>
      <c r="AT468" s="582"/>
      <c r="AU468" s="582"/>
      <c r="AV468" s="582"/>
      <c r="AW468" s="582"/>
      <c r="AX468" s="582"/>
      <c r="AY468" s="582"/>
    </row>
    <row r="469" spans="1:51" ht="12.75" customHeight="1">
      <c r="A469" s="582"/>
      <c r="B469" s="582"/>
      <c r="C469" s="582"/>
      <c r="D469" s="582"/>
      <c r="E469" s="582"/>
      <c r="F469" s="582"/>
      <c r="G469" s="582"/>
      <c r="H469" s="582"/>
      <c r="I469" s="582"/>
      <c r="J469" s="582"/>
      <c r="K469" s="582"/>
      <c r="L469" s="582"/>
      <c r="M469" s="582"/>
      <c r="N469" s="582"/>
      <c r="O469" s="582"/>
      <c r="P469" s="582"/>
      <c r="Q469" s="582"/>
      <c r="R469" s="582"/>
      <c r="S469" s="582"/>
      <c r="T469" s="582"/>
      <c r="U469" s="582"/>
      <c r="V469" s="582"/>
      <c r="W469" s="582"/>
      <c r="X469" s="582"/>
      <c r="Y469" s="582"/>
      <c r="Z469" s="582"/>
      <c r="AA469" s="582"/>
      <c r="AB469" s="582"/>
      <c r="AC469" s="582"/>
      <c r="AD469" s="582"/>
      <c r="AE469" s="582"/>
      <c r="AF469" s="582"/>
      <c r="AG469" s="582"/>
      <c r="AH469" s="582"/>
      <c r="AI469" s="582"/>
      <c r="AJ469" s="582"/>
      <c r="AK469" s="582"/>
      <c r="AL469" s="582"/>
      <c r="AM469" s="582"/>
      <c r="AN469" s="582"/>
      <c r="AO469" s="582"/>
      <c r="AP469" s="582"/>
      <c r="AQ469" s="582"/>
      <c r="AR469" s="582"/>
      <c r="AS469" s="582"/>
      <c r="AT469" s="582"/>
      <c r="AU469" s="582"/>
      <c r="AV469" s="582"/>
      <c r="AW469" s="582"/>
      <c r="AX469" s="582"/>
      <c r="AY469" s="582"/>
    </row>
    <row r="470" spans="1:51" ht="12.75" customHeight="1">
      <c r="A470" s="582"/>
      <c r="B470" s="582"/>
      <c r="C470" s="582"/>
      <c r="D470" s="582"/>
      <c r="E470" s="582"/>
      <c r="F470" s="582"/>
      <c r="G470" s="582"/>
      <c r="H470" s="582"/>
      <c r="I470" s="582"/>
      <c r="J470" s="582"/>
      <c r="K470" s="582"/>
      <c r="L470" s="582"/>
      <c r="M470" s="582"/>
      <c r="N470" s="582"/>
      <c r="O470" s="582"/>
      <c r="P470" s="582"/>
      <c r="Q470" s="582"/>
      <c r="R470" s="582"/>
      <c r="S470" s="582"/>
      <c r="T470" s="582"/>
      <c r="U470" s="582"/>
      <c r="V470" s="582"/>
      <c r="W470" s="582"/>
      <c r="X470" s="582"/>
      <c r="Y470" s="582"/>
      <c r="Z470" s="582"/>
      <c r="AA470" s="582"/>
      <c r="AB470" s="582"/>
      <c r="AC470" s="582"/>
      <c r="AD470" s="582"/>
      <c r="AE470" s="582"/>
      <c r="AF470" s="582"/>
      <c r="AG470" s="582"/>
      <c r="AH470" s="582"/>
      <c r="AI470" s="582"/>
      <c r="AJ470" s="582"/>
      <c r="AK470" s="582"/>
      <c r="AL470" s="582"/>
      <c r="AM470" s="582"/>
      <c r="AN470" s="582"/>
      <c r="AO470" s="582"/>
      <c r="AP470" s="582"/>
      <c r="AQ470" s="582"/>
      <c r="AR470" s="582"/>
      <c r="AS470" s="582"/>
      <c r="AT470" s="582"/>
      <c r="AU470" s="582"/>
      <c r="AV470" s="582"/>
      <c r="AW470" s="582"/>
      <c r="AX470" s="582"/>
      <c r="AY470" s="582"/>
    </row>
    <row r="471" spans="1:51" ht="12.75" customHeight="1">
      <c r="A471" s="582"/>
      <c r="B471" s="582"/>
      <c r="C471" s="582"/>
      <c r="D471" s="582"/>
      <c r="E471" s="582"/>
      <c r="F471" s="582"/>
      <c r="G471" s="582"/>
      <c r="H471" s="582"/>
      <c r="I471" s="582"/>
      <c r="J471" s="582"/>
      <c r="K471" s="582"/>
      <c r="L471" s="582"/>
      <c r="M471" s="582"/>
      <c r="N471" s="582"/>
      <c r="O471" s="582"/>
      <c r="P471" s="582"/>
      <c r="Q471" s="582"/>
      <c r="R471" s="582"/>
      <c r="S471" s="582"/>
      <c r="T471" s="582"/>
      <c r="U471" s="582"/>
      <c r="V471" s="582"/>
      <c r="W471" s="582"/>
      <c r="X471" s="582"/>
      <c r="Y471" s="582"/>
      <c r="Z471" s="582"/>
      <c r="AA471" s="582"/>
      <c r="AB471" s="582"/>
      <c r="AC471" s="582"/>
      <c r="AD471" s="582"/>
      <c r="AE471" s="582"/>
      <c r="AF471" s="582"/>
      <c r="AG471" s="582"/>
      <c r="AH471" s="582"/>
      <c r="AI471" s="582"/>
      <c r="AJ471" s="582"/>
      <c r="AK471" s="582"/>
      <c r="AL471" s="582"/>
      <c r="AM471" s="582"/>
      <c r="AN471" s="582"/>
      <c r="AO471" s="582"/>
      <c r="AP471" s="582"/>
      <c r="AQ471" s="582"/>
      <c r="AR471" s="582"/>
      <c r="AS471" s="582"/>
      <c r="AT471" s="582"/>
      <c r="AU471" s="582"/>
      <c r="AV471" s="582"/>
      <c r="AW471" s="582"/>
      <c r="AX471" s="582"/>
      <c r="AY471" s="582"/>
    </row>
    <row r="472" spans="1:51" ht="12.75" customHeight="1">
      <c r="A472" s="582"/>
      <c r="B472" s="582"/>
      <c r="C472" s="582"/>
      <c r="D472" s="582"/>
      <c r="E472" s="582"/>
      <c r="F472" s="582"/>
      <c r="G472" s="582"/>
      <c r="H472" s="582"/>
      <c r="I472" s="582"/>
      <c r="J472" s="582"/>
      <c r="K472" s="582"/>
      <c r="L472" s="582"/>
      <c r="M472" s="582"/>
      <c r="N472" s="582"/>
      <c r="O472" s="582"/>
      <c r="P472" s="582"/>
      <c r="Q472" s="582"/>
      <c r="R472" s="582"/>
      <c r="S472" s="582"/>
      <c r="T472" s="582"/>
      <c r="U472" s="582"/>
      <c r="V472" s="582"/>
      <c r="W472" s="582"/>
      <c r="X472" s="582"/>
      <c r="Y472" s="582"/>
      <c r="Z472" s="582"/>
      <c r="AA472" s="582"/>
      <c r="AB472" s="582"/>
      <c r="AC472" s="582"/>
      <c r="AD472" s="582"/>
      <c r="AE472" s="582"/>
      <c r="AF472" s="582"/>
      <c r="AG472" s="582"/>
      <c r="AH472" s="582"/>
      <c r="AI472" s="582"/>
      <c r="AJ472" s="582"/>
      <c r="AK472" s="582"/>
      <c r="AL472" s="582"/>
      <c r="AM472" s="582"/>
      <c r="AN472" s="582"/>
      <c r="AO472" s="582"/>
      <c r="AP472" s="582"/>
      <c r="AQ472" s="582"/>
      <c r="AR472" s="582"/>
      <c r="AS472" s="582"/>
      <c r="AT472" s="582"/>
      <c r="AU472" s="582"/>
      <c r="AV472" s="582"/>
      <c r="AW472" s="582"/>
      <c r="AX472" s="582"/>
      <c r="AY472" s="582"/>
    </row>
    <row r="473" spans="1:51" ht="12.75" customHeight="1">
      <c r="A473" s="582"/>
      <c r="B473" s="582"/>
      <c r="C473" s="582"/>
      <c r="D473" s="582"/>
      <c r="E473" s="582"/>
      <c r="F473" s="582"/>
      <c r="G473" s="582"/>
      <c r="H473" s="582"/>
      <c r="I473" s="582"/>
      <c r="J473" s="582"/>
      <c r="K473" s="582"/>
      <c r="L473" s="582"/>
      <c r="M473" s="582"/>
      <c r="N473" s="582"/>
      <c r="O473" s="582"/>
      <c r="P473" s="582"/>
      <c r="Q473" s="582"/>
      <c r="R473" s="582"/>
      <c r="S473" s="582"/>
      <c r="T473" s="582"/>
      <c r="U473" s="582"/>
      <c r="V473" s="582"/>
      <c r="W473" s="582"/>
      <c r="X473" s="582"/>
      <c r="Y473" s="582"/>
      <c r="Z473" s="582"/>
      <c r="AA473" s="582"/>
      <c r="AB473" s="582"/>
      <c r="AC473" s="582"/>
      <c r="AD473" s="582"/>
      <c r="AE473" s="582"/>
      <c r="AF473" s="582"/>
      <c r="AG473" s="582"/>
      <c r="AH473" s="582"/>
      <c r="AI473" s="582"/>
      <c r="AJ473" s="582"/>
      <c r="AK473" s="582"/>
      <c r="AL473" s="582"/>
      <c r="AM473" s="582"/>
      <c r="AN473" s="582"/>
      <c r="AO473" s="582"/>
      <c r="AP473" s="582"/>
      <c r="AQ473" s="582"/>
      <c r="AR473" s="582"/>
      <c r="AS473" s="582"/>
      <c r="AT473" s="582"/>
      <c r="AU473" s="582"/>
      <c r="AV473" s="582"/>
      <c r="AW473" s="582"/>
      <c r="AX473" s="582"/>
      <c r="AY473" s="582"/>
    </row>
    <row r="474" spans="1:51" ht="12.75" customHeight="1">
      <c r="A474" s="582"/>
      <c r="B474" s="582"/>
      <c r="C474" s="582"/>
      <c r="D474" s="582"/>
      <c r="E474" s="582"/>
      <c r="F474" s="582"/>
      <c r="G474" s="582"/>
      <c r="H474" s="582"/>
      <c r="I474" s="582"/>
      <c r="J474" s="582"/>
      <c r="K474" s="582"/>
      <c r="L474" s="582"/>
      <c r="M474" s="582"/>
      <c r="N474" s="582"/>
      <c r="O474" s="582"/>
      <c r="P474" s="582"/>
      <c r="Q474" s="582"/>
      <c r="R474" s="582"/>
      <c r="S474" s="582"/>
      <c r="T474" s="582"/>
      <c r="U474" s="582"/>
      <c r="V474" s="582"/>
      <c r="W474" s="582"/>
      <c r="X474" s="582"/>
      <c r="Y474" s="582"/>
      <c r="Z474" s="582"/>
      <c r="AA474" s="582"/>
      <c r="AB474" s="582"/>
      <c r="AC474" s="582"/>
      <c r="AD474" s="582"/>
      <c r="AE474" s="582"/>
      <c r="AF474" s="582"/>
      <c r="AG474" s="582"/>
      <c r="AH474" s="582"/>
      <c r="AI474" s="582"/>
      <c r="AJ474" s="582"/>
      <c r="AK474" s="582"/>
      <c r="AL474" s="582"/>
      <c r="AM474" s="582"/>
      <c r="AN474" s="582"/>
      <c r="AO474" s="582"/>
      <c r="AP474" s="582"/>
      <c r="AQ474" s="582"/>
      <c r="AR474" s="582"/>
      <c r="AS474" s="582"/>
      <c r="AT474" s="582"/>
      <c r="AU474" s="582"/>
      <c r="AV474" s="582"/>
      <c r="AW474" s="582"/>
      <c r="AX474" s="582"/>
      <c r="AY474" s="582"/>
    </row>
    <row r="475" spans="1:51" ht="12.75" customHeight="1">
      <c r="A475" s="582"/>
      <c r="B475" s="582"/>
      <c r="C475" s="582"/>
      <c r="D475" s="582"/>
      <c r="E475" s="582"/>
      <c r="F475" s="582"/>
      <c r="G475" s="582"/>
      <c r="H475" s="582"/>
      <c r="I475" s="582"/>
      <c r="J475" s="582"/>
      <c r="K475" s="582"/>
      <c r="L475" s="582"/>
      <c r="M475" s="582"/>
      <c r="N475" s="582"/>
      <c r="O475" s="582"/>
      <c r="P475" s="582"/>
      <c r="Q475" s="582"/>
      <c r="R475" s="582"/>
      <c r="S475" s="582"/>
      <c r="T475" s="582"/>
      <c r="U475" s="582"/>
      <c r="V475" s="582"/>
      <c r="W475" s="582"/>
      <c r="X475" s="582"/>
      <c r="Y475" s="582"/>
      <c r="Z475" s="582"/>
      <c r="AA475" s="582"/>
      <c r="AB475" s="582"/>
      <c r="AC475" s="582"/>
      <c r="AD475" s="582"/>
      <c r="AE475" s="582"/>
      <c r="AF475" s="582"/>
      <c r="AG475" s="582"/>
      <c r="AH475" s="582"/>
      <c r="AI475" s="582"/>
      <c r="AJ475" s="582"/>
      <c r="AK475" s="582"/>
      <c r="AL475" s="582"/>
      <c r="AM475" s="582"/>
      <c r="AN475" s="582"/>
      <c r="AO475" s="582"/>
      <c r="AP475" s="582"/>
      <c r="AQ475" s="582"/>
      <c r="AR475" s="582"/>
      <c r="AS475" s="582"/>
      <c r="AT475" s="582"/>
      <c r="AU475" s="582"/>
      <c r="AV475" s="582"/>
      <c r="AW475" s="582"/>
      <c r="AX475" s="582"/>
      <c r="AY475" s="582"/>
    </row>
    <row r="476" spans="1:51" ht="12.75" customHeight="1">
      <c r="A476" s="582"/>
      <c r="B476" s="582"/>
      <c r="C476" s="582"/>
      <c r="D476" s="582"/>
      <c r="E476" s="582"/>
      <c r="F476" s="582"/>
      <c r="G476" s="582"/>
      <c r="H476" s="582"/>
      <c r="I476" s="582"/>
      <c r="J476" s="582"/>
      <c r="K476" s="582"/>
      <c r="L476" s="582"/>
      <c r="M476" s="582"/>
      <c r="N476" s="582"/>
      <c r="O476" s="582"/>
      <c r="P476" s="582"/>
      <c r="Q476" s="582"/>
      <c r="R476" s="582"/>
      <c r="S476" s="582"/>
      <c r="T476" s="582"/>
      <c r="U476" s="582"/>
      <c r="V476" s="582"/>
      <c r="W476" s="582"/>
      <c r="X476" s="582"/>
      <c r="Y476" s="582"/>
      <c r="Z476" s="582"/>
      <c r="AA476" s="582"/>
      <c r="AB476" s="582"/>
      <c r="AC476" s="582"/>
      <c r="AD476" s="582"/>
      <c r="AE476" s="582"/>
      <c r="AF476" s="582"/>
      <c r="AG476" s="582"/>
      <c r="AH476" s="582"/>
      <c r="AI476" s="582"/>
      <c r="AJ476" s="582"/>
      <c r="AK476" s="582"/>
      <c r="AL476" s="582"/>
      <c r="AM476" s="582"/>
      <c r="AN476" s="582"/>
      <c r="AO476" s="582"/>
      <c r="AP476" s="582"/>
      <c r="AQ476" s="582"/>
      <c r="AR476" s="582"/>
      <c r="AS476" s="582"/>
      <c r="AT476" s="582"/>
      <c r="AU476" s="582"/>
      <c r="AV476" s="582"/>
      <c r="AW476" s="582"/>
      <c r="AX476" s="582"/>
      <c r="AY476" s="582"/>
    </row>
    <row r="477" spans="1:51" ht="12.75" customHeight="1">
      <c r="A477" s="582"/>
      <c r="B477" s="582"/>
      <c r="C477" s="582"/>
      <c r="D477" s="582"/>
      <c r="E477" s="582"/>
      <c r="F477" s="582"/>
      <c r="G477" s="582"/>
      <c r="H477" s="582"/>
      <c r="I477" s="582"/>
      <c r="J477" s="582"/>
      <c r="K477" s="582"/>
      <c r="L477" s="582"/>
      <c r="M477" s="582"/>
      <c r="N477" s="582"/>
      <c r="O477" s="582"/>
      <c r="P477" s="582"/>
      <c r="Q477" s="582"/>
      <c r="R477" s="582"/>
      <c r="S477" s="582"/>
      <c r="T477" s="582"/>
      <c r="U477" s="582"/>
      <c r="V477" s="582"/>
      <c r="W477" s="582"/>
      <c r="X477" s="582"/>
      <c r="Y477" s="582"/>
      <c r="Z477" s="582"/>
      <c r="AA477" s="582"/>
      <c r="AB477" s="582"/>
      <c r="AC477" s="582"/>
      <c r="AD477" s="582"/>
      <c r="AE477" s="582"/>
      <c r="AF477" s="582"/>
      <c r="AG477" s="582"/>
      <c r="AH477" s="582"/>
      <c r="AI477" s="582"/>
      <c r="AJ477" s="582"/>
      <c r="AK477" s="582"/>
      <c r="AL477" s="582"/>
      <c r="AM477" s="582"/>
      <c r="AN477" s="582"/>
      <c r="AO477" s="582"/>
      <c r="AP477" s="582"/>
      <c r="AQ477" s="582"/>
      <c r="AR477" s="582"/>
      <c r="AS477" s="582"/>
      <c r="AT477" s="582"/>
      <c r="AU477" s="582"/>
      <c r="AV477" s="582"/>
      <c r="AW477" s="582"/>
      <c r="AX477" s="582"/>
      <c r="AY477" s="582"/>
    </row>
    <row r="478" spans="1:51" ht="12.75" customHeight="1">
      <c r="A478" s="582"/>
      <c r="B478" s="582"/>
      <c r="C478" s="582"/>
      <c r="D478" s="582"/>
      <c r="E478" s="582"/>
      <c r="F478" s="582"/>
      <c r="G478" s="582"/>
      <c r="H478" s="582"/>
      <c r="I478" s="582"/>
      <c r="J478" s="582"/>
      <c r="K478" s="582"/>
      <c r="L478" s="582"/>
      <c r="M478" s="582"/>
      <c r="N478" s="582"/>
      <c r="O478" s="582"/>
      <c r="P478" s="582"/>
      <c r="Q478" s="582"/>
      <c r="R478" s="582"/>
      <c r="S478" s="582"/>
      <c r="T478" s="582"/>
      <c r="U478" s="582"/>
      <c r="V478" s="582"/>
      <c r="W478" s="582"/>
      <c r="X478" s="582"/>
      <c r="Y478" s="582"/>
      <c r="Z478" s="582"/>
      <c r="AA478" s="582"/>
      <c r="AB478" s="582"/>
      <c r="AC478" s="582"/>
      <c r="AD478" s="582"/>
      <c r="AE478" s="582"/>
      <c r="AF478" s="582"/>
      <c r="AG478" s="582"/>
      <c r="AH478" s="582"/>
      <c r="AI478" s="582"/>
      <c r="AJ478" s="582"/>
      <c r="AK478" s="582"/>
      <c r="AL478" s="582"/>
      <c r="AM478" s="582"/>
      <c r="AN478" s="582"/>
      <c r="AO478" s="582"/>
      <c r="AP478" s="582"/>
      <c r="AQ478" s="582"/>
      <c r="AR478" s="582"/>
      <c r="AS478" s="582"/>
      <c r="AT478" s="582"/>
      <c r="AU478" s="582"/>
      <c r="AV478" s="582"/>
      <c r="AW478" s="582"/>
      <c r="AX478" s="582"/>
      <c r="AY478" s="582"/>
    </row>
    <row r="479" spans="1:51" ht="12.75" customHeight="1">
      <c r="A479" s="582"/>
      <c r="B479" s="582"/>
      <c r="C479" s="582"/>
      <c r="D479" s="582"/>
      <c r="E479" s="582"/>
      <c r="F479" s="582"/>
      <c r="G479" s="582"/>
      <c r="H479" s="582"/>
      <c r="I479" s="582"/>
      <c r="J479" s="582"/>
      <c r="K479" s="582"/>
      <c r="L479" s="582"/>
      <c r="M479" s="582"/>
      <c r="N479" s="582"/>
      <c r="O479" s="582"/>
      <c r="P479" s="582"/>
      <c r="Q479" s="582"/>
      <c r="R479" s="582"/>
      <c r="S479" s="582"/>
      <c r="T479" s="582"/>
      <c r="U479" s="582"/>
      <c r="V479" s="582"/>
      <c r="W479" s="582"/>
      <c r="X479" s="582"/>
      <c r="Y479" s="582"/>
      <c r="Z479" s="582"/>
      <c r="AA479" s="582"/>
      <c r="AB479" s="582"/>
      <c r="AC479" s="582"/>
      <c r="AD479" s="582"/>
      <c r="AE479" s="582"/>
      <c r="AF479" s="582"/>
      <c r="AG479" s="582"/>
      <c r="AH479" s="582"/>
      <c r="AI479" s="582"/>
      <c r="AJ479" s="582"/>
      <c r="AK479" s="582"/>
      <c r="AL479" s="582"/>
      <c r="AM479" s="582"/>
      <c r="AN479" s="582"/>
      <c r="AO479" s="582"/>
      <c r="AP479" s="582"/>
      <c r="AQ479" s="582"/>
      <c r="AR479" s="582"/>
      <c r="AS479" s="582"/>
      <c r="AT479" s="582"/>
      <c r="AU479" s="582"/>
      <c r="AV479" s="582"/>
      <c r="AW479" s="582"/>
      <c r="AX479" s="582"/>
      <c r="AY479" s="582"/>
    </row>
    <row r="480" spans="1:51" ht="12.75" customHeight="1">
      <c r="A480" s="582"/>
      <c r="B480" s="582"/>
      <c r="C480" s="582"/>
      <c r="D480" s="582"/>
      <c r="E480" s="582"/>
      <c r="F480" s="582"/>
      <c r="G480" s="582"/>
      <c r="H480" s="582"/>
      <c r="I480" s="582"/>
      <c r="J480" s="582"/>
      <c r="K480" s="582"/>
      <c r="L480" s="582"/>
      <c r="M480" s="582"/>
      <c r="N480" s="582"/>
      <c r="O480" s="582"/>
      <c r="P480" s="582"/>
      <c r="Q480" s="582"/>
      <c r="R480" s="582"/>
      <c r="S480" s="582"/>
      <c r="T480" s="582"/>
      <c r="U480" s="582"/>
      <c r="V480" s="582"/>
      <c r="W480" s="582"/>
      <c r="X480" s="582"/>
      <c r="Y480" s="582"/>
      <c r="Z480" s="582"/>
      <c r="AA480" s="582"/>
      <c r="AB480" s="582"/>
      <c r="AC480" s="582"/>
      <c r="AD480" s="582"/>
      <c r="AE480" s="582"/>
      <c r="AF480" s="582"/>
      <c r="AG480" s="582"/>
      <c r="AH480" s="582"/>
      <c r="AI480" s="582"/>
      <c r="AJ480" s="582"/>
      <c r="AK480" s="582"/>
      <c r="AL480" s="582"/>
      <c r="AM480" s="582"/>
      <c r="AN480" s="582"/>
      <c r="AO480" s="582"/>
      <c r="AP480" s="582"/>
      <c r="AQ480" s="582"/>
      <c r="AR480" s="582"/>
      <c r="AS480" s="582"/>
      <c r="AT480" s="582"/>
      <c r="AU480" s="582"/>
      <c r="AV480" s="582"/>
      <c r="AW480" s="582"/>
      <c r="AX480" s="582"/>
      <c r="AY480" s="582"/>
    </row>
    <row r="481" spans="1:51" ht="12.75" customHeight="1">
      <c r="A481" s="582"/>
      <c r="B481" s="582"/>
      <c r="C481" s="582"/>
      <c r="D481" s="582"/>
      <c r="E481" s="582"/>
      <c r="F481" s="582"/>
      <c r="G481" s="582"/>
      <c r="H481" s="582"/>
      <c r="I481" s="582"/>
      <c r="J481" s="582"/>
      <c r="K481" s="582"/>
      <c r="L481" s="582"/>
      <c r="M481" s="582"/>
      <c r="N481" s="582"/>
      <c r="O481" s="582"/>
      <c r="P481" s="582"/>
      <c r="Q481" s="582"/>
      <c r="R481" s="582"/>
      <c r="S481" s="582"/>
      <c r="T481" s="582"/>
      <c r="U481" s="582"/>
      <c r="V481" s="582"/>
      <c r="W481" s="582"/>
      <c r="X481" s="582"/>
      <c r="Y481" s="582"/>
      <c r="Z481" s="582"/>
      <c r="AA481" s="582"/>
      <c r="AB481" s="582"/>
      <c r="AC481" s="582"/>
      <c r="AD481" s="582"/>
      <c r="AE481" s="582"/>
      <c r="AF481" s="582"/>
      <c r="AG481" s="582"/>
      <c r="AH481" s="582"/>
      <c r="AI481" s="582"/>
      <c r="AJ481" s="582"/>
      <c r="AK481" s="582"/>
      <c r="AL481" s="582"/>
      <c r="AM481" s="582"/>
      <c r="AN481" s="582"/>
      <c r="AO481" s="582"/>
      <c r="AP481" s="582"/>
      <c r="AQ481" s="582"/>
      <c r="AR481" s="582"/>
      <c r="AS481" s="582"/>
      <c r="AT481" s="582"/>
      <c r="AU481" s="582"/>
      <c r="AV481" s="582"/>
      <c r="AW481" s="582"/>
      <c r="AX481" s="582"/>
      <c r="AY481" s="582"/>
    </row>
    <row r="482" spans="1:51" ht="12.75" customHeight="1">
      <c r="A482" s="582"/>
      <c r="B482" s="582"/>
      <c r="C482" s="582"/>
      <c r="D482" s="582"/>
      <c r="E482" s="582"/>
      <c r="F482" s="582"/>
      <c r="G482" s="582"/>
      <c r="H482" s="582"/>
      <c r="I482" s="582"/>
      <c r="J482" s="582"/>
      <c r="K482" s="582"/>
      <c r="L482" s="582"/>
      <c r="M482" s="582"/>
      <c r="N482" s="582"/>
      <c r="O482" s="582"/>
      <c r="P482" s="582"/>
      <c r="Q482" s="582"/>
      <c r="R482" s="582"/>
      <c r="S482" s="582"/>
      <c r="T482" s="582"/>
      <c r="U482" s="582"/>
      <c r="V482" s="582"/>
      <c r="W482" s="582"/>
      <c r="X482" s="582"/>
      <c r="Y482" s="582"/>
      <c r="Z482" s="582"/>
      <c r="AA482" s="582"/>
      <c r="AB482" s="582"/>
      <c r="AC482" s="582"/>
      <c r="AD482" s="582"/>
      <c r="AE482" s="582"/>
      <c r="AF482" s="582"/>
      <c r="AG482" s="582"/>
      <c r="AH482" s="582"/>
      <c r="AI482" s="582"/>
      <c r="AJ482" s="582"/>
      <c r="AK482" s="582"/>
      <c r="AL482" s="582"/>
      <c r="AM482" s="582"/>
      <c r="AN482" s="582"/>
      <c r="AO482" s="582"/>
      <c r="AP482" s="582"/>
      <c r="AQ482" s="582"/>
      <c r="AR482" s="582"/>
      <c r="AS482" s="582"/>
      <c r="AT482" s="582"/>
      <c r="AU482" s="582"/>
      <c r="AV482" s="582"/>
      <c r="AW482" s="582"/>
      <c r="AX482" s="582"/>
      <c r="AY482" s="582"/>
    </row>
    <row r="483" spans="1:51" ht="12.75" customHeight="1">
      <c r="A483" s="582"/>
      <c r="B483" s="582"/>
      <c r="C483" s="582"/>
      <c r="D483" s="582"/>
      <c r="E483" s="582"/>
      <c r="F483" s="582"/>
      <c r="G483" s="582"/>
      <c r="H483" s="582"/>
      <c r="I483" s="582"/>
      <c r="J483" s="582"/>
      <c r="K483" s="582"/>
      <c r="L483" s="582"/>
      <c r="M483" s="582"/>
      <c r="N483" s="582"/>
      <c r="O483" s="582"/>
      <c r="P483" s="582"/>
      <c r="Q483" s="582"/>
      <c r="R483" s="582"/>
      <c r="S483" s="582"/>
      <c r="T483" s="582"/>
      <c r="U483" s="582"/>
      <c r="V483" s="582"/>
      <c r="W483" s="582"/>
      <c r="X483" s="582"/>
      <c r="Y483" s="582"/>
      <c r="Z483" s="582"/>
      <c r="AA483" s="582"/>
      <c r="AB483" s="582"/>
      <c r="AC483" s="582"/>
      <c r="AD483" s="582"/>
      <c r="AE483" s="582"/>
      <c r="AF483" s="582"/>
      <c r="AG483" s="582"/>
      <c r="AH483" s="582"/>
      <c r="AI483" s="582"/>
      <c r="AJ483" s="582"/>
      <c r="AK483" s="582"/>
      <c r="AL483" s="582"/>
      <c r="AM483" s="582"/>
      <c r="AN483" s="582"/>
      <c r="AO483" s="582"/>
      <c r="AP483" s="582"/>
      <c r="AQ483" s="582"/>
      <c r="AR483" s="582"/>
      <c r="AS483" s="582"/>
      <c r="AT483" s="582"/>
      <c r="AU483" s="582"/>
      <c r="AV483" s="582"/>
      <c r="AW483" s="582"/>
      <c r="AX483" s="582"/>
      <c r="AY483" s="582"/>
    </row>
    <row r="484" spans="1:51" ht="12.75" customHeight="1">
      <c r="A484" s="582"/>
      <c r="B484" s="582"/>
      <c r="C484" s="582"/>
      <c r="D484" s="582"/>
      <c r="E484" s="582"/>
      <c r="F484" s="582"/>
      <c r="G484" s="582"/>
      <c r="H484" s="582"/>
      <c r="I484" s="582"/>
      <c r="J484" s="582"/>
      <c r="K484" s="582"/>
      <c r="L484" s="582"/>
      <c r="M484" s="582"/>
      <c r="N484" s="582"/>
      <c r="O484" s="582"/>
      <c r="P484" s="582"/>
      <c r="Q484" s="582"/>
      <c r="R484" s="582"/>
      <c r="S484" s="582"/>
      <c r="T484" s="582"/>
      <c r="U484" s="582"/>
      <c r="V484" s="582"/>
      <c r="W484" s="582"/>
      <c r="X484" s="582"/>
      <c r="Y484" s="582"/>
      <c r="Z484" s="582"/>
      <c r="AA484" s="582"/>
      <c r="AB484" s="582"/>
      <c r="AC484" s="582"/>
      <c r="AD484" s="582"/>
      <c r="AE484" s="582"/>
      <c r="AF484" s="582"/>
      <c r="AG484" s="582"/>
      <c r="AH484" s="582"/>
      <c r="AI484" s="582"/>
      <c r="AJ484" s="582"/>
      <c r="AK484" s="582"/>
      <c r="AL484" s="582"/>
      <c r="AM484" s="582"/>
      <c r="AN484" s="582"/>
      <c r="AO484" s="582"/>
      <c r="AP484" s="582"/>
      <c r="AQ484" s="582"/>
      <c r="AR484" s="582"/>
      <c r="AS484" s="582"/>
      <c r="AT484" s="582"/>
      <c r="AU484" s="582"/>
      <c r="AV484" s="582"/>
      <c r="AW484" s="582"/>
      <c r="AX484" s="582"/>
      <c r="AY484" s="582"/>
    </row>
    <row r="485" spans="1:51" ht="12.75" customHeight="1">
      <c r="A485" s="582"/>
      <c r="B485" s="582"/>
      <c r="C485" s="582"/>
      <c r="D485" s="582"/>
      <c r="E485" s="582"/>
      <c r="F485" s="582"/>
      <c r="G485" s="582"/>
      <c r="H485" s="582"/>
      <c r="I485" s="582"/>
      <c r="J485" s="582"/>
      <c r="K485" s="582"/>
      <c r="L485" s="582"/>
      <c r="M485" s="582"/>
      <c r="N485" s="582"/>
      <c r="O485" s="582"/>
      <c r="P485" s="582"/>
      <c r="Q485" s="582"/>
      <c r="R485" s="582"/>
      <c r="S485" s="582"/>
      <c r="T485" s="582"/>
      <c r="U485" s="582"/>
      <c r="V485" s="582"/>
      <c r="W485" s="582"/>
      <c r="X485" s="582"/>
      <c r="Y485" s="582"/>
      <c r="Z485" s="582"/>
      <c r="AA485" s="582"/>
      <c r="AB485" s="582"/>
      <c r="AC485" s="582"/>
      <c r="AD485" s="582"/>
      <c r="AE485" s="582"/>
      <c r="AF485" s="582"/>
      <c r="AG485" s="582"/>
      <c r="AH485" s="582"/>
      <c r="AI485" s="582"/>
      <c r="AJ485" s="582"/>
      <c r="AK485" s="582"/>
      <c r="AL485" s="582"/>
      <c r="AM485" s="582"/>
      <c r="AN485" s="582"/>
      <c r="AO485" s="582"/>
      <c r="AP485" s="582"/>
      <c r="AQ485" s="582"/>
      <c r="AR485" s="582"/>
      <c r="AS485" s="582"/>
      <c r="AT485" s="582"/>
      <c r="AU485" s="582"/>
      <c r="AV485" s="582"/>
      <c r="AW485" s="582"/>
      <c r="AX485" s="582"/>
      <c r="AY485" s="582"/>
    </row>
    <row r="486" spans="1:51" ht="12.75" customHeight="1">
      <c r="A486" s="582"/>
      <c r="B486" s="582"/>
      <c r="C486" s="582"/>
      <c r="D486" s="582"/>
      <c r="E486" s="582"/>
      <c r="F486" s="582"/>
      <c r="G486" s="582"/>
      <c r="H486" s="582"/>
      <c r="I486" s="582"/>
      <c r="J486" s="582"/>
      <c r="K486" s="582"/>
      <c r="L486" s="582"/>
      <c r="M486" s="582"/>
      <c r="N486" s="582"/>
      <c r="O486" s="582"/>
      <c r="P486" s="582"/>
      <c r="Q486" s="582"/>
      <c r="R486" s="582"/>
      <c r="S486" s="582"/>
      <c r="T486" s="582"/>
      <c r="U486" s="582"/>
      <c r="V486" s="582"/>
      <c r="W486" s="582"/>
      <c r="X486" s="582"/>
      <c r="Y486" s="582"/>
      <c r="Z486" s="582"/>
      <c r="AA486" s="582"/>
      <c r="AB486" s="582"/>
      <c r="AC486" s="582"/>
      <c r="AD486" s="582"/>
      <c r="AE486" s="582"/>
      <c r="AF486" s="582"/>
      <c r="AG486" s="582"/>
      <c r="AH486" s="582"/>
      <c r="AI486" s="582"/>
      <c r="AJ486" s="582"/>
      <c r="AK486" s="582"/>
      <c r="AL486" s="582"/>
      <c r="AM486" s="582"/>
      <c r="AN486" s="582"/>
      <c r="AO486" s="582"/>
      <c r="AP486" s="582"/>
      <c r="AQ486" s="582"/>
      <c r="AR486" s="582"/>
      <c r="AS486" s="582"/>
      <c r="AT486" s="582"/>
      <c r="AU486" s="582"/>
      <c r="AV486" s="582"/>
      <c r="AW486" s="582"/>
      <c r="AX486" s="582"/>
      <c r="AY486" s="582"/>
    </row>
    <row r="487" spans="1:51" ht="12.75" customHeight="1">
      <c r="A487" s="582"/>
      <c r="B487" s="582"/>
      <c r="C487" s="582"/>
      <c r="D487" s="582"/>
      <c r="E487" s="582"/>
      <c r="F487" s="582"/>
      <c r="G487" s="582"/>
      <c r="H487" s="582"/>
      <c r="I487" s="582"/>
      <c r="J487" s="582"/>
      <c r="K487" s="582"/>
      <c r="L487" s="582"/>
      <c r="M487" s="582"/>
      <c r="N487" s="582"/>
      <c r="O487" s="582"/>
      <c r="P487" s="582"/>
      <c r="Q487" s="582"/>
      <c r="R487" s="582"/>
      <c r="S487" s="582"/>
      <c r="T487" s="582"/>
      <c r="U487" s="582"/>
      <c r="V487" s="582"/>
      <c r="W487" s="582"/>
      <c r="X487" s="582"/>
      <c r="Y487" s="582"/>
      <c r="Z487" s="582"/>
      <c r="AA487" s="582"/>
      <c r="AB487" s="582"/>
      <c r="AC487" s="582"/>
      <c r="AD487" s="582"/>
      <c r="AE487" s="582"/>
      <c r="AF487" s="582"/>
      <c r="AG487" s="582"/>
      <c r="AH487" s="582"/>
      <c r="AI487" s="582"/>
      <c r="AJ487" s="582"/>
      <c r="AK487" s="582"/>
      <c r="AL487" s="582"/>
      <c r="AM487" s="582"/>
      <c r="AN487" s="582"/>
      <c r="AO487" s="582"/>
      <c r="AP487" s="582"/>
      <c r="AQ487" s="582"/>
      <c r="AR487" s="582"/>
      <c r="AS487" s="582"/>
      <c r="AT487" s="582"/>
      <c r="AU487" s="582"/>
      <c r="AV487" s="582"/>
      <c r="AW487" s="582"/>
      <c r="AX487" s="582"/>
      <c r="AY487" s="582"/>
    </row>
    <row r="488" spans="1:51" ht="12.75" customHeight="1">
      <c r="A488" s="582"/>
      <c r="B488" s="582"/>
      <c r="C488" s="582"/>
      <c r="D488" s="582"/>
      <c r="E488" s="582"/>
      <c r="F488" s="582"/>
      <c r="G488" s="582"/>
      <c r="H488" s="582"/>
      <c r="I488" s="582"/>
      <c r="J488" s="582"/>
      <c r="K488" s="582"/>
      <c r="L488" s="582"/>
      <c r="M488" s="582"/>
      <c r="N488" s="582"/>
      <c r="O488" s="582"/>
      <c r="P488" s="582"/>
      <c r="Q488" s="582"/>
      <c r="R488" s="582"/>
      <c r="S488" s="582"/>
      <c r="T488" s="582"/>
      <c r="U488" s="582"/>
      <c r="V488" s="582"/>
      <c r="W488" s="582"/>
      <c r="X488" s="582"/>
      <c r="Y488" s="582"/>
      <c r="Z488" s="582"/>
      <c r="AA488" s="582"/>
      <c r="AB488" s="582"/>
      <c r="AC488" s="582"/>
      <c r="AD488" s="582"/>
      <c r="AE488" s="582"/>
      <c r="AF488" s="582"/>
      <c r="AG488" s="582"/>
      <c r="AH488" s="582"/>
      <c r="AI488" s="582"/>
      <c r="AJ488" s="582"/>
      <c r="AK488" s="582"/>
      <c r="AL488" s="582"/>
      <c r="AM488" s="582"/>
      <c r="AN488" s="582"/>
      <c r="AO488" s="582"/>
      <c r="AP488" s="582"/>
      <c r="AQ488" s="582"/>
      <c r="AR488" s="582"/>
      <c r="AS488" s="582"/>
      <c r="AT488" s="582"/>
      <c r="AU488" s="582"/>
      <c r="AV488" s="582"/>
      <c r="AW488" s="582"/>
      <c r="AX488" s="582"/>
      <c r="AY488" s="582"/>
    </row>
    <row r="489" spans="1:51" ht="12.75" customHeight="1">
      <c r="A489" s="582"/>
      <c r="B489" s="582"/>
      <c r="C489" s="582"/>
      <c r="D489" s="582"/>
      <c r="E489" s="582"/>
      <c r="F489" s="582"/>
      <c r="G489" s="582"/>
      <c r="H489" s="582"/>
      <c r="I489" s="582"/>
      <c r="J489" s="582"/>
      <c r="K489" s="582"/>
      <c r="L489" s="582"/>
      <c r="M489" s="582"/>
      <c r="N489" s="582"/>
      <c r="O489" s="582"/>
      <c r="P489" s="582"/>
      <c r="Q489" s="582"/>
      <c r="R489" s="582"/>
      <c r="S489" s="582"/>
      <c r="T489" s="582"/>
      <c r="U489" s="582"/>
      <c r="V489" s="582"/>
      <c r="W489" s="582"/>
      <c r="X489" s="582"/>
      <c r="Y489" s="582"/>
      <c r="Z489" s="582"/>
      <c r="AA489" s="582"/>
      <c r="AB489" s="582"/>
      <c r="AC489" s="582"/>
      <c r="AD489" s="582"/>
      <c r="AE489" s="582"/>
      <c r="AF489" s="582"/>
      <c r="AG489" s="582"/>
      <c r="AH489" s="582"/>
      <c r="AI489" s="582"/>
      <c r="AJ489" s="582"/>
      <c r="AK489" s="582"/>
      <c r="AL489" s="582"/>
      <c r="AM489" s="582"/>
      <c r="AN489" s="582"/>
      <c r="AO489" s="582"/>
      <c r="AP489" s="582"/>
      <c r="AQ489" s="582"/>
      <c r="AR489" s="582"/>
      <c r="AS489" s="582"/>
      <c r="AT489" s="582"/>
      <c r="AU489" s="582"/>
      <c r="AV489" s="582"/>
      <c r="AW489" s="582"/>
      <c r="AX489" s="582"/>
      <c r="AY489" s="582"/>
    </row>
    <row r="490" spans="1:51" ht="12.75" customHeight="1">
      <c r="A490" s="582"/>
      <c r="B490" s="582"/>
      <c r="C490" s="582"/>
      <c r="D490" s="582"/>
      <c r="E490" s="582"/>
      <c r="F490" s="582"/>
      <c r="G490" s="582"/>
      <c r="H490" s="582"/>
      <c r="I490" s="582"/>
      <c r="J490" s="582"/>
      <c r="K490" s="582"/>
      <c r="L490" s="582"/>
      <c r="M490" s="582"/>
      <c r="N490" s="582"/>
      <c r="O490" s="582"/>
      <c r="P490" s="582"/>
      <c r="Q490" s="582"/>
      <c r="R490" s="582"/>
      <c r="S490" s="582"/>
      <c r="T490" s="582"/>
      <c r="U490" s="582"/>
      <c r="V490" s="582"/>
      <c r="W490" s="582"/>
      <c r="X490" s="582"/>
      <c r="Y490" s="582"/>
      <c r="Z490" s="582"/>
      <c r="AA490" s="582"/>
      <c r="AB490" s="582"/>
      <c r="AC490" s="582"/>
      <c r="AD490" s="582"/>
      <c r="AE490" s="582"/>
      <c r="AF490" s="582"/>
      <c r="AG490" s="582"/>
      <c r="AH490" s="582"/>
      <c r="AI490" s="582"/>
      <c r="AJ490" s="582"/>
      <c r="AK490" s="582"/>
      <c r="AL490" s="582"/>
      <c r="AM490" s="582"/>
      <c r="AN490" s="582"/>
      <c r="AO490" s="582"/>
      <c r="AP490" s="582"/>
      <c r="AQ490" s="582"/>
      <c r="AR490" s="582"/>
      <c r="AS490" s="582"/>
      <c r="AT490" s="582"/>
      <c r="AU490" s="582"/>
      <c r="AV490" s="582"/>
      <c r="AW490" s="582"/>
      <c r="AX490" s="582"/>
      <c r="AY490" s="582"/>
    </row>
    <row r="491" spans="1:51" ht="12.75" customHeight="1">
      <c r="A491" s="582"/>
      <c r="B491" s="582"/>
      <c r="C491" s="582"/>
      <c r="D491" s="582"/>
      <c r="E491" s="582"/>
      <c r="F491" s="582"/>
      <c r="G491" s="582"/>
      <c r="H491" s="582"/>
      <c r="I491" s="582"/>
      <c r="J491" s="582"/>
      <c r="K491" s="582"/>
      <c r="L491" s="582"/>
      <c r="M491" s="582"/>
      <c r="N491" s="582"/>
      <c r="O491" s="582"/>
      <c r="P491" s="582"/>
      <c r="Q491" s="582"/>
      <c r="R491" s="582"/>
      <c r="S491" s="582"/>
      <c r="T491" s="582"/>
      <c r="U491" s="582"/>
      <c r="V491" s="582"/>
      <c r="W491" s="582"/>
      <c r="X491" s="582"/>
      <c r="Y491" s="582"/>
      <c r="Z491" s="582"/>
      <c r="AA491" s="582"/>
      <c r="AB491" s="582"/>
      <c r="AC491" s="582"/>
      <c r="AD491" s="582"/>
      <c r="AE491" s="582"/>
      <c r="AF491" s="582"/>
      <c r="AG491" s="582"/>
      <c r="AH491" s="582"/>
      <c r="AI491" s="582"/>
      <c r="AJ491" s="582"/>
      <c r="AK491" s="582"/>
      <c r="AL491" s="582"/>
      <c r="AM491" s="582"/>
      <c r="AN491" s="582"/>
      <c r="AO491" s="582"/>
      <c r="AP491" s="582"/>
      <c r="AQ491" s="582"/>
      <c r="AR491" s="582"/>
      <c r="AS491" s="582"/>
      <c r="AT491" s="582"/>
      <c r="AU491" s="582"/>
      <c r="AV491" s="582"/>
      <c r="AW491" s="582"/>
      <c r="AX491" s="582"/>
      <c r="AY491" s="582"/>
    </row>
    <row r="492" spans="1:51" ht="12.75" customHeight="1">
      <c r="A492" s="582"/>
      <c r="B492" s="582"/>
      <c r="C492" s="582"/>
      <c r="D492" s="582"/>
      <c r="E492" s="582"/>
      <c r="F492" s="582"/>
      <c r="G492" s="582"/>
      <c r="H492" s="582"/>
      <c r="I492" s="582"/>
      <c r="J492" s="582"/>
      <c r="K492" s="582"/>
      <c r="L492" s="582"/>
      <c r="M492" s="582"/>
      <c r="N492" s="582"/>
      <c r="O492" s="582"/>
      <c r="P492" s="582"/>
      <c r="Q492" s="582"/>
      <c r="R492" s="582"/>
      <c r="S492" s="582"/>
      <c r="T492" s="582"/>
      <c r="U492" s="582"/>
      <c r="V492" s="582"/>
      <c r="W492" s="582"/>
      <c r="X492" s="582"/>
      <c r="Y492" s="582"/>
      <c r="Z492" s="582"/>
      <c r="AA492" s="582"/>
      <c r="AB492" s="582"/>
      <c r="AC492" s="582"/>
      <c r="AD492" s="582"/>
      <c r="AE492" s="582"/>
      <c r="AF492" s="582"/>
      <c r="AG492" s="582"/>
      <c r="AH492" s="582"/>
      <c r="AI492" s="582"/>
      <c r="AJ492" s="582"/>
      <c r="AK492" s="582"/>
      <c r="AL492" s="582"/>
      <c r="AM492" s="582"/>
      <c r="AN492" s="582"/>
      <c r="AO492" s="582"/>
      <c r="AP492" s="582"/>
      <c r="AQ492" s="582"/>
      <c r="AR492" s="582"/>
      <c r="AS492" s="582"/>
      <c r="AT492" s="582"/>
      <c r="AU492" s="582"/>
      <c r="AV492" s="582"/>
      <c r="AW492" s="582"/>
      <c r="AX492" s="582"/>
      <c r="AY492" s="582"/>
    </row>
    <row r="493" spans="1:51" ht="12.75" customHeight="1">
      <c r="A493" s="582"/>
      <c r="B493" s="582"/>
      <c r="C493" s="582"/>
      <c r="D493" s="582"/>
      <c r="E493" s="582"/>
      <c r="F493" s="582"/>
      <c r="G493" s="582"/>
      <c r="H493" s="582"/>
      <c r="I493" s="582"/>
      <c r="J493" s="582"/>
      <c r="K493" s="582"/>
      <c r="L493" s="582"/>
      <c r="M493" s="582"/>
      <c r="N493" s="582"/>
      <c r="O493" s="582"/>
      <c r="P493" s="582"/>
      <c r="Q493" s="582"/>
      <c r="R493" s="582"/>
      <c r="S493" s="582"/>
      <c r="T493" s="582"/>
      <c r="U493" s="582"/>
      <c r="V493" s="582"/>
      <c r="W493" s="582"/>
      <c r="X493" s="582"/>
      <c r="Y493" s="582"/>
      <c r="Z493" s="582"/>
      <c r="AA493" s="582"/>
      <c r="AB493" s="582"/>
      <c r="AC493" s="582"/>
      <c r="AD493" s="582"/>
      <c r="AE493" s="582"/>
      <c r="AF493" s="582"/>
      <c r="AG493" s="582"/>
      <c r="AH493" s="582"/>
      <c r="AI493" s="582"/>
      <c r="AJ493" s="582"/>
      <c r="AK493" s="582"/>
      <c r="AL493" s="582"/>
      <c r="AM493" s="582"/>
      <c r="AN493" s="582"/>
      <c r="AO493" s="582"/>
      <c r="AP493" s="582"/>
      <c r="AQ493" s="582"/>
      <c r="AR493" s="582"/>
      <c r="AS493" s="582"/>
      <c r="AT493" s="582"/>
      <c r="AU493" s="582"/>
      <c r="AV493" s="582"/>
      <c r="AW493" s="582"/>
      <c r="AX493" s="582"/>
      <c r="AY493" s="582"/>
    </row>
    <row r="494" spans="1:51" ht="12.75" customHeight="1">
      <c r="A494" s="582"/>
      <c r="B494" s="582"/>
      <c r="C494" s="582"/>
      <c r="D494" s="582"/>
      <c r="E494" s="582"/>
      <c r="F494" s="582"/>
      <c r="G494" s="582"/>
      <c r="H494" s="582"/>
      <c r="I494" s="582"/>
      <c r="J494" s="582"/>
      <c r="K494" s="582"/>
      <c r="L494" s="582"/>
      <c r="M494" s="582"/>
      <c r="N494" s="582"/>
      <c r="O494" s="582"/>
      <c r="P494" s="582"/>
      <c r="Q494" s="582"/>
      <c r="R494" s="582"/>
      <c r="S494" s="582"/>
      <c r="T494" s="582"/>
      <c r="U494" s="582"/>
      <c r="V494" s="582"/>
      <c r="W494" s="582"/>
      <c r="X494" s="582"/>
      <c r="Y494" s="582"/>
      <c r="Z494" s="582"/>
      <c r="AA494" s="582"/>
      <c r="AB494" s="582"/>
      <c r="AC494" s="582"/>
      <c r="AD494" s="582"/>
      <c r="AE494" s="582"/>
      <c r="AF494" s="582"/>
      <c r="AG494" s="582"/>
      <c r="AH494" s="582"/>
      <c r="AI494" s="582"/>
      <c r="AJ494" s="582"/>
      <c r="AK494" s="582"/>
      <c r="AL494" s="582"/>
      <c r="AM494" s="582"/>
      <c r="AN494" s="582"/>
      <c r="AO494" s="582"/>
      <c r="AP494" s="582"/>
      <c r="AQ494" s="582"/>
      <c r="AR494" s="582"/>
      <c r="AS494" s="582"/>
      <c r="AT494" s="582"/>
      <c r="AU494" s="582"/>
      <c r="AV494" s="582"/>
      <c r="AW494" s="582"/>
      <c r="AX494" s="582"/>
      <c r="AY494" s="582"/>
    </row>
    <row r="495" spans="1:51" ht="12.75" customHeight="1">
      <c r="A495" s="582"/>
      <c r="B495" s="582"/>
      <c r="C495" s="582"/>
      <c r="D495" s="582"/>
      <c r="E495" s="582"/>
      <c r="F495" s="582"/>
      <c r="G495" s="582"/>
      <c r="H495" s="582"/>
      <c r="I495" s="582"/>
      <c r="J495" s="582"/>
      <c r="K495" s="582"/>
      <c r="L495" s="582"/>
      <c r="M495" s="582"/>
      <c r="N495" s="582"/>
      <c r="O495" s="582"/>
      <c r="P495" s="582"/>
      <c r="Q495" s="582"/>
      <c r="R495" s="582"/>
      <c r="S495" s="582"/>
      <c r="T495" s="582"/>
      <c r="U495" s="582"/>
      <c r="V495" s="582"/>
      <c r="W495" s="582"/>
      <c r="X495" s="582"/>
      <c r="Y495" s="582"/>
      <c r="Z495" s="582"/>
      <c r="AA495" s="582"/>
      <c r="AB495" s="582"/>
      <c r="AC495" s="582"/>
      <c r="AD495" s="582"/>
      <c r="AE495" s="582"/>
      <c r="AF495" s="582"/>
      <c r="AG495" s="582"/>
      <c r="AH495" s="582"/>
      <c r="AI495" s="582"/>
      <c r="AJ495" s="582"/>
      <c r="AK495" s="582"/>
      <c r="AL495" s="582"/>
      <c r="AM495" s="582"/>
      <c r="AN495" s="582"/>
      <c r="AO495" s="582"/>
      <c r="AP495" s="582"/>
      <c r="AQ495" s="582"/>
      <c r="AR495" s="582"/>
      <c r="AS495" s="582"/>
      <c r="AT495" s="582"/>
      <c r="AU495" s="582"/>
      <c r="AV495" s="582"/>
      <c r="AW495" s="582"/>
      <c r="AX495" s="582"/>
      <c r="AY495" s="582"/>
    </row>
    <row r="496" spans="1:51" ht="12.75" customHeight="1">
      <c r="A496" s="582"/>
      <c r="B496" s="582"/>
      <c r="C496" s="582"/>
      <c r="D496" s="582"/>
      <c r="E496" s="582"/>
      <c r="F496" s="582"/>
      <c r="G496" s="582"/>
      <c r="H496" s="582"/>
      <c r="I496" s="582"/>
      <c r="J496" s="582"/>
      <c r="K496" s="582"/>
      <c r="L496" s="582"/>
      <c r="M496" s="582"/>
      <c r="N496" s="582"/>
      <c r="O496" s="582"/>
      <c r="P496" s="582"/>
      <c r="Q496" s="582"/>
      <c r="R496" s="582"/>
      <c r="S496" s="582"/>
      <c r="T496" s="582"/>
      <c r="U496" s="582"/>
      <c r="V496" s="582"/>
      <c r="W496" s="582"/>
      <c r="X496" s="582"/>
      <c r="Y496" s="582"/>
      <c r="Z496" s="582"/>
      <c r="AA496" s="582"/>
      <c r="AB496" s="582"/>
      <c r="AC496" s="582"/>
      <c r="AD496" s="582"/>
      <c r="AE496" s="582"/>
      <c r="AF496" s="582"/>
      <c r="AG496" s="582"/>
      <c r="AH496" s="582"/>
      <c r="AI496" s="582"/>
      <c r="AJ496" s="582"/>
      <c r="AK496" s="582"/>
      <c r="AL496" s="582"/>
      <c r="AM496" s="582"/>
      <c r="AN496" s="582"/>
      <c r="AO496" s="582"/>
      <c r="AP496" s="582"/>
      <c r="AQ496" s="582"/>
      <c r="AR496" s="582"/>
      <c r="AS496" s="582"/>
      <c r="AT496" s="582"/>
      <c r="AU496" s="582"/>
      <c r="AV496" s="582"/>
      <c r="AW496" s="582"/>
      <c r="AX496" s="582"/>
      <c r="AY496" s="582"/>
    </row>
    <row r="497" spans="1:51" ht="12.75" customHeight="1">
      <c r="A497" s="582"/>
      <c r="B497" s="582"/>
      <c r="C497" s="582"/>
      <c r="D497" s="582"/>
      <c r="E497" s="582"/>
      <c r="F497" s="582"/>
      <c r="G497" s="582"/>
      <c r="H497" s="582"/>
      <c r="I497" s="582"/>
      <c r="J497" s="582"/>
      <c r="K497" s="582"/>
      <c r="L497" s="582"/>
      <c r="M497" s="582"/>
      <c r="N497" s="582"/>
      <c r="O497" s="582"/>
      <c r="P497" s="582"/>
      <c r="Q497" s="582"/>
      <c r="R497" s="582"/>
      <c r="S497" s="582"/>
      <c r="T497" s="582"/>
      <c r="U497" s="582"/>
      <c r="V497" s="582"/>
      <c r="W497" s="582"/>
      <c r="X497" s="582"/>
      <c r="Y497" s="582"/>
      <c r="Z497" s="582"/>
      <c r="AA497" s="582"/>
      <c r="AB497" s="582"/>
      <c r="AC497" s="582"/>
      <c r="AD497" s="582"/>
      <c r="AE497" s="582"/>
      <c r="AF497" s="582"/>
      <c r="AG497" s="582"/>
      <c r="AH497" s="582"/>
      <c r="AI497" s="582"/>
      <c r="AJ497" s="582"/>
      <c r="AK497" s="582"/>
      <c r="AL497" s="582"/>
      <c r="AM497" s="582"/>
      <c r="AN497" s="582"/>
      <c r="AO497" s="582"/>
      <c r="AP497" s="582"/>
      <c r="AQ497" s="582"/>
      <c r="AR497" s="582"/>
      <c r="AS497" s="582"/>
      <c r="AT497" s="582"/>
      <c r="AU497" s="582"/>
      <c r="AV497" s="582"/>
      <c r="AW497" s="582"/>
      <c r="AX497" s="582"/>
      <c r="AY497" s="582"/>
    </row>
    <row r="498" spans="1:51" ht="12.75" customHeight="1">
      <c r="A498" s="582"/>
      <c r="B498" s="582"/>
      <c r="C498" s="582"/>
      <c r="D498" s="582"/>
      <c r="E498" s="582"/>
      <c r="F498" s="582"/>
      <c r="G498" s="582"/>
      <c r="H498" s="582"/>
      <c r="I498" s="582"/>
      <c r="J498" s="582"/>
      <c r="K498" s="582"/>
      <c r="L498" s="582"/>
      <c r="M498" s="582"/>
      <c r="N498" s="582"/>
      <c r="O498" s="582"/>
      <c r="P498" s="582"/>
      <c r="Q498" s="582"/>
      <c r="R498" s="582"/>
      <c r="S498" s="582"/>
      <c r="T498" s="582"/>
      <c r="U498" s="582"/>
      <c r="V498" s="582"/>
      <c r="W498" s="582"/>
      <c r="X498" s="582"/>
      <c r="Y498" s="582"/>
      <c r="Z498" s="582"/>
      <c r="AA498" s="582"/>
      <c r="AB498" s="582"/>
      <c r="AC498" s="582"/>
      <c r="AD498" s="582"/>
      <c r="AE498" s="582"/>
      <c r="AF498" s="582"/>
      <c r="AG498" s="582"/>
      <c r="AH498" s="582"/>
      <c r="AI498" s="582"/>
      <c r="AJ498" s="582"/>
      <c r="AK498" s="582"/>
      <c r="AL498" s="582"/>
      <c r="AM498" s="582"/>
      <c r="AN498" s="582"/>
      <c r="AO498" s="582"/>
      <c r="AP498" s="582"/>
      <c r="AQ498" s="582"/>
      <c r="AR498" s="582"/>
      <c r="AS498" s="582"/>
      <c r="AT498" s="582"/>
      <c r="AU498" s="582"/>
      <c r="AV498" s="582"/>
      <c r="AW498" s="582"/>
      <c r="AX498" s="582"/>
      <c r="AY498" s="582"/>
    </row>
    <row r="499" spans="1:51" ht="12.75" customHeight="1">
      <c r="A499" s="582"/>
      <c r="B499" s="582"/>
      <c r="C499" s="582"/>
      <c r="D499" s="582"/>
      <c r="E499" s="582"/>
      <c r="F499" s="582"/>
      <c r="G499" s="582"/>
      <c r="H499" s="582"/>
      <c r="I499" s="582"/>
      <c r="J499" s="582"/>
      <c r="K499" s="582"/>
      <c r="L499" s="582"/>
      <c r="M499" s="582"/>
      <c r="N499" s="582"/>
      <c r="O499" s="582"/>
      <c r="P499" s="582"/>
      <c r="Q499" s="582"/>
      <c r="R499" s="582"/>
      <c r="S499" s="582"/>
      <c r="T499" s="582"/>
      <c r="U499" s="582"/>
      <c r="V499" s="582"/>
      <c r="W499" s="582"/>
      <c r="X499" s="582"/>
      <c r="Y499" s="582"/>
      <c r="Z499" s="582"/>
      <c r="AA499" s="582"/>
      <c r="AB499" s="582"/>
      <c r="AC499" s="582"/>
      <c r="AD499" s="582"/>
      <c r="AE499" s="582"/>
      <c r="AF499" s="582"/>
      <c r="AG499" s="582"/>
      <c r="AH499" s="582"/>
      <c r="AI499" s="582"/>
      <c r="AJ499" s="582"/>
      <c r="AK499" s="582"/>
      <c r="AL499" s="582"/>
      <c r="AM499" s="582"/>
      <c r="AN499" s="582"/>
      <c r="AO499" s="582"/>
      <c r="AP499" s="582"/>
      <c r="AQ499" s="582"/>
      <c r="AR499" s="582"/>
      <c r="AS499" s="582"/>
      <c r="AT499" s="582"/>
      <c r="AU499" s="582"/>
      <c r="AV499" s="582"/>
      <c r="AW499" s="582"/>
      <c r="AX499" s="582"/>
      <c r="AY499" s="582"/>
    </row>
    <row r="500" spans="1:51" ht="12.75" customHeight="1">
      <c r="A500" s="582"/>
      <c r="B500" s="582"/>
      <c r="C500" s="582"/>
      <c r="D500" s="582"/>
      <c r="E500" s="582"/>
      <c r="F500" s="582"/>
      <c r="G500" s="582"/>
      <c r="H500" s="582"/>
      <c r="I500" s="582"/>
      <c r="J500" s="582"/>
      <c r="K500" s="582"/>
      <c r="L500" s="582"/>
      <c r="M500" s="582"/>
      <c r="N500" s="582"/>
      <c r="O500" s="582"/>
      <c r="P500" s="582"/>
      <c r="Q500" s="582"/>
      <c r="R500" s="582"/>
      <c r="S500" s="582"/>
      <c r="T500" s="582"/>
      <c r="U500" s="582"/>
      <c r="V500" s="582"/>
      <c r="W500" s="582"/>
      <c r="X500" s="582"/>
      <c r="Y500" s="582"/>
      <c r="Z500" s="582"/>
      <c r="AA500" s="582"/>
      <c r="AB500" s="582"/>
      <c r="AC500" s="582"/>
      <c r="AD500" s="582"/>
      <c r="AE500" s="582"/>
      <c r="AF500" s="582"/>
      <c r="AG500" s="582"/>
      <c r="AH500" s="582"/>
      <c r="AI500" s="582"/>
      <c r="AJ500" s="582"/>
      <c r="AK500" s="582"/>
      <c r="AL500" s="582"/>
      <c r="AM500" s="582"/>
      <c r="AN500" s="582"/>
      <c r="AO500" s="582"/>
      <c r="AP500" s="582"/>
      <c r="AQ500" s="582"/>
      <c r="AR500" s="582"/>
      <c r="AS500" s="582"/>
      <c r="AT500" s="582"/>
      <c r="AU500" s="582"/>
      <c r="AV500" s="582"/>
      <c r="AW500" s="582"/>
      <c r="AX500" s="582"/>
      <c r="AY500" s="582"/>
    </row>
    <row r="501" spans="1:51" ht="12.75" customHeight="1">
      <c r="A501" s="582"/>
      <c r="B501" s="582"/>
      <c r="C501" s="582"/>
      <c r="D501" s="582"/>
      <c r="E501" s="582"/>
      <c r="F501" s="582"/>
      <c r="G501" s="582"/>
      <c r="H501" s="582"/>
      <c r="I501" s="582"/>
      <c r="J501" s="582"/>
      <c r="K501" s="582"/>
      <c r="L501" s="582"/>
      <c r="M501" s="582"/>
      <c r="N501" s="582"/>
      <c r="O501" s="582"/>
      <c r="P501" s="582"/>
      <c r="Q501" s="582"/>
      <c r="R501" s="582"/>
      <c r="S501" s="582"/>
      <c r="T501" s="582"/>
      <c r="U501" s="582"/>
      <c r="V501" s="582"/>
      <c r="W501" s="582"/>
      <c r="X501" s="582"/>
      <c r="Y501" s="582"/>
      <c r="Z501" s="582"/>
      <c r="AA501" s="582"/>
      <c r="AB501" s="582"/>
      <c r="AC501" s="582"/>
      <c r="AD501" s="582"/>
      <c r="AE501" s="582"/>
      <c r="AF501" s="582"/>
      <c r="AG501" s="582"/>
      <c r="AH501" s="582"/>
      <c r="AI501" s="582"/>
      <c r="AJ501" s="582"/>
      <c r="AK501" s="582"/>
      <c r="AL501" s="582"/>
      <c r="AM501" s="582"/>
      <c r="AN501" s="582"/>
      <c r="AO501" s="582"/>
      <c r="AP501" s="582"/>
      <c r="AQ501" s="582"/>
      <c r="AR501" s="582"/>
      <c r="AS501" s="582"/>
      <c r="AT501" s="582"/>
      <c r="AU501" s="582"/>
      <c r="AV501" s="582"/>
      <c r="AW501" s="582"/>
      <c r="AX501" s="582"/>
      <c r="AY501" s="582"/>
    </row>
    <row r="502" spans="1:51" ht="12.75" customHeight="1">
      <c r="A502" s="582"/>
      <c r="B502" s="582"/>
      <c r="C502" s="582"/>
      <c r="D502" s="582"/>
      <c r="E502" s="582"/>
      <c r="F502" s="582"/>
      <c r="G502" s="582"/>
      <c r="H502" s="582"/>
      <c r="I502" s="582"/>
      <c r="J502" s="582"/>
      <c r="K502" s="582"/>
      <c r="L502" s="582"/>
      <c r="M502" s="582"/>
      <c r="N502" s="582"/>
      <c r="O502" s="582"/>
      <c r="P502" s="582"/>
      <c r="Q502" s="582"/>
      <c r="R502" s="582"/>
      <c r="S502" s="582"/>
      <c r="T502" s="582"/>
      <c r="U502" s="582"/>
      <c r="V502" s="582"/>
      <c r="W502" s="582"/>
      <c r="X502" s="582"/>
      <c r="Y502" s="582"/>
      <c r="Z502" s="582"/>
      <c r="AA502" s="582"/>
      <c r="AB502" s="582"/>
      <c r="AC502" s="582"/>
      <c r="AD502" s="582"/>
      <c r="AE502" s="582"/>
      <c r="AF502" s="582"/>
      <c r="AG502" s="582"/>
      <c r="AH502" s="582"/>
      <c r="AI502" s="582"/>
      <c r="AJ502" s="582"/>
      <c r="AK502" s="582"/>
      <c r="AL502" s="582"/>
      <c r="AM502" s="582"/>
      <c r="AN502" s="582"/>
      <c r="AO502" s="582"/>
      <c r="AP502" s="582"/>
      <c r="AQ502" s="582"/>
      <c r="AR502" s="582"/>
      <c r="AS502" s="582"/>
      <c r="AT502" s="582"/>
      <c r="AU502" s="582"/>
      <c r="AV502" s="582"/>
      <c r="AW502" s="582"/>
      <c r="AX502" s="582"/>
      <c r="AY502" s="582"/>
    </row>
    <row r="503" spans="1:51" ht="12.75" customHeight="1">
      <c r="A503" s="582"/>
      <c r="B503" s="582"/>
      <c r="C503" s="582"/>
      <c r="D503" s="582"/>
      <c r="E503" s="582"/>
      <c r="F503" s="582"/>
      <c r="G503" s="582"/>
      <c r="H503" s="582"/>
      <c r="I503" s="582"/>
      <c r="J503" s="582"/>
      <c r="K503" s="582"/>
      <c r="L503" s="582"/>
      <c r="M503" s="582"/>
      <c r="N503" s="582"/>
      <c r="O503" s="582"/>
      <c r="P503" s="582"/>
      <c r="Q503" s="582"/>
      <c r="R503" s="582"/>
      <c r="S503" s="582"/>
      <c r="T503" s="582"/>
      <c r="U503" s="582"/>
      <c r="V503" s="582"/>
      <c r="W503" s="582"/>
      <c r="X503" s="582"/>
      <c r="Y503" s="582"/>
      <c r="Z503" s="582"/>
      <c r="AA503" s="582"/>
      <c r="AB503" s="582"/>
      <c r="AC503" s="582"/>
      <c r="AD503" s="582"/>
      <c r="AE503" s="582"/>
      <c r="AF503" s="582"/>
      <c r="AG503" s="582"/>
      <c r="AH503" s="582"/>
      <c r="AI503" s="582"/>
      <c r="AJ503" s="582"/>
      <c r="AK503" s="582"/>
      <c r="AL503" s="582"/>
      <c r="AM503" s="582"/>
      <c r="AN503" s="582"/>
      <c r="AO503" s="582"/>
      <c r="AP503" s="582"/>
      <c r="AQ503" s="582"/>
      <c r="AR503" s="582"/>
      <c r="AS503" s="582"/>
      <c r="AT503" s="582"/>
      <c r="AU503" s="582"/>
      <c r="AV503" s="582"/>
      <c r="AW503" s="582"/>
      <c r="AX503" s="582"/>
      <c r="AY503" s="582"/>
    </row>
    <row r="504" spans="1:51" ht="12.75" customHeight="1">
      <c r="A504" s="582"/>
      <c r="B504" s="582"/>
      <c r="C504" s="582"/>
      <c r="D504" s="582"/>
      <c r="E504" s="582"/>
      <c r="F504" s="582"/>
      <c r="G504" s="582"/>
      <c r="H504" s="582"/>
      <c r="I504" s="582"/>
      <c r="J504" s="582"/>
      <c r="K504" s="582"/>
      <c r="L504" s="582"/>
      <c r="M504" s="582"/>
      <c r="N504" s="582"/>
      <c r="O504" s="582"/>
      <c r="P504" s="582"/>
      <c r="Q504" s="582"/>
      <c r="R504" s="582"/>
      <c r="S504" s="582"/>
      <c r="T504" s="582"/>
      <c r="U504" s="582"/>
      <c r="V504" s="582"/>
      <c r="W504" s="582"/>
      <c r="X504" s="582"/>
      <c r="Y504" s="582"/>
      <c r="Z504" s="582"/>
      <c r="AA504" s="582"/>
      <c r="AB504" s="582"/>
      <c r="AC504" s="582"/>
      <c r="AD504" s="582"/>
      <c r="AE504" s="582"/>
      <c r="AF504" s="582"/>
      <c r="AG504" s="582"/>
      <c r="AH504" s="582"/>
      <c r="AI504" s="582"/>
      <c r="AJ504" s="582"/>
      <c r="AK504" s="582"/>
      <c r="AL504" s="582"/>
      <c r="AM504" s="582"/>
      <c r="AN504" s="582"/>
      <c r="AO504" s="582"/>
      <c r="AP504" s="582"/>
      <c r="AQ504" s="582"/>
      <c r="AR504" s="582"/>
      <c r="AS504" s="582"/>
      <c r="AT504" s="582"/>
      <c r="AU504" s="582"/>
      <c r="AV504" s="582"/>
      <c r="AW504" s="582"/>
      <c r="AX504" s="582"/>
      <c r="AY504" s="582"/>
    </row>
    <row r="505" spans="1:51" ht="12.75" customHeight="1">
      <c r="A505" s="582"/>
      <c r="B505" s="582"/>
      <c r="C505" s="582"/>
      <c r="D505" s="582"/>
      <c r="E505" s="582"/>
      <c r="F505" s="582"/>
      <c r="G505" s="582"/>
      <c r="H505" s="582"/>
      <c r="I505" s="582"/>
      <c r="J505" s="582"/>
      <c r="K505" s="582"/>
      <c r="L505" s="582"/>
      <c r="M505" s="582"/>
      <c r="N505" s="582"/>
      <c r="O505" s="582"/>
      <c r="P505" s="582"/>
      <c r="Q505" s="582"/>
      <c r="R505" s="582"/>
      <c r="S505" s="582"/>
      <c r="T505" s="582"/>
      <c r="U505" s="582"/>
      <c r="V505" s="582"/>
      <c r="W505" s="582"/>
      <c r="X505" s="582"/>
      <c r="Y505" s="582"/>
      <c r="Z505" s="582"/>
      <c r="AA505" s="582"/>
      <c r="AB505" s="582"/>
      <c r="AC505" s="582"/>
      <c r="AD505" s="582"/>
      <c r="AE505" s="582"/>
      <c r="AF505" s="582"/>
      <c r="AG505" s="582"/>
      <c r="AH505" s="582"/>
      <c r="AI505" s="582"/>
      <c r="AJ505" s="582"/>
      <c r="AK505" s="582"/>
      <c r="AL505" s="582"/>
      <c r="AM505" s="582"/>
      <c r="AN505" s="582"/>
      <c r="AO505" s="582"/>
      <c r="AP505" s="582"/>
      <c r="AQ505" s="582"/>
      <c r="AR505" s="582"/>
      <c r="AS505" s="582"/>
      <c r="AT505" s="582"/>
      <c r="AU505" s="582"/>
      <c r="AV505" s="582"/>
      <c r="AW505" s="582"/>
      <c r="AX505" s="582"/>
      <c r="AY505" s="582"/>
    </row>
    <row r="506" spans="1:51" ht="12.75" customHeight="1">
      <c r="A506" s="582"/>
      <c r="B506" s="582"/>
      <c r="C506" s="582"/>
      <c r="D506" s="582"/>
      <c r="E506" s="582"/>
      <c r="F506" s="582"/>
      <c r="G506" s="582"/>
      <c r="H506" s="582"/>
      <c r="I506" s="582"/>
      <c r="J506" s="582"/>
      <c r="K506" s="582"/>
      <c r="L506" s="582"/>
      <c r="M506" s="582"/>
      <c r="N506" s="582"/>
      <c r="O506" s="582"/>
      <c r="P506" s="582"/>
      <c r="Q506" s="582"/>
      <c r="R506" s="582"/>
      <c r="S506" s="582"/>
      <c r="T506" s="582"/>
      <c r="U506" s="582"/>
      <c r="V506" s="582"/>
      <c r="W506" s="582"/>
      <c r="X506" s="582"/>
      <c r="Y506" s="582"/>
      <c r="Z506" s="582"/>
      <c r="AA506" s="582"/>
      <c r="AB506" s="582"/>
      <c r="AC506" s="582"/>
      <c r="AD506" s="582"/>
      <c r="AE506" s="582"/>
      <c r="AF506" s="582"/>
      <c r="AG506" s="582"/>
      <c r="AH506" s="582"/>
      <c r="AI506" s="582"/>
      <c r="AJ506" s="582"/>
      <c r="AK506" s="582"/>
      <c r="AL506" s="582"/>
      <c r="AM506" s="582"/>
      <c r="AN506" s="582"/>
      <c r="AO506" s="582"/>
      <c r="AP506" s="582"/>
      <c r="AQ506" s="582"/>
      <c r="AR506" s="582"/>
      <c r="AS506" s="582"/>
      <c r="AT506" s="582"/>
      <c r="AU506" s="582"/>
      <c r="AV506" s="582"/>
      <c r="AW506" s="582"/>
      <c r="AX506" s="582"/>
      <c r="AY506" s="582"/>
    </row>
    <row r="507" spans="1:51" ht="12.75" customHeight="1">
      <c r="A507" s="582"/>
      <c r="B507" s="582"/>
      <c r="C507" s="582"/>
      <c r="D507" s="582"/>
      <c r="E507" s="582"/>
      <c r="F507" s="582"/>
      <c r="G507" s="582"/>
      <c r="H507" s="582"/>
      <c r="I507" s="582"/>
      <c r="J507" s="582"/>
      <c r="K507" s="582"/>
      <c r="L507" s="582"/>
      <c r="M507" s="582"/>
      <c r="N507" s="582"/>
      <c r="O507" s="582"/>
      <c r="P507" s="582"/>
      <c r="Q507" s="582"/>
      <c r="R507" s="582"/>
      <c r="S507" s="582"/>
      <c r="T507" s="582"/>
      <c r="U507" s="582"/>
      <c r="V507" s="582"/>
      <c r="W507" s="582"/>
      <c r="X507" s="582"/>
      <c r="Y507" s="582"/>
      <c r="Z507" s="582"/>
      <c r="AA507" s="582"/>
      <c r="AB507" s="582"/>
      <c r="AC507" s="582"/>
      <c r="AD507" s="582"/>
      <c r="AE507" s="582"/>
      <c r="AF507" s="582"/>
      <c r="AG507" s="582"/>
      <c r="AH507" s="582"/>
      <c r="AI507" s="582"/>
      <c r="AJ507" s="582"/>
      <c r="AK507" s="582"/>
      <c r="AL507" s="582"/>
      <c r="AM507" s="582"/>
      <c r="AN507" s="582"/>
      <c r="AO507" s="582"/>
      <c r="AP507" s="582"/>
      <c r="AQ507" s="582"/>
      <c r="AR507" s="582"/>
      <c r="AS507" s="582"/>
      <c r="AT507" s="582"/>
      <c r="AU507" s="582"/>
      <c r="AV507" s="582"/>
      <c r="AW507" s="582"/>
      <c r="AX507" s="582"/>
      <c r="AY507" s="582"/>
    </row>
    <row r="508" spans="1:51" ht="12.75" customHeight="1">
      <c r="A508" s="582"/>
      <c r="B508" s="582"/>
      <c r="C508" s="582"/>
      <c r="D508" s="582"/>
      <c r="E508" s="582"/>
      <c r="F508" s="582"/>
      <c r="G508" s="582"/>
      <c r="H508" s="582"/>
      <c r="I508" s="582"/>
      <c r="J508" s="582"/>
      <c r="K508" s="582"/>
      <c r="L508" s="582"/>
      <c r="M508" s="582"/>
      <c r="N508" s="582"/>
      <c r="O508" s="582"/>
      <c r="P508" s="582"/>
      <c r="Q508" s="582"/>
      <c r="R508" s="582"/>
      <c r="S508" s="582"/>
      <c r="T508" s="582"/>
      <c r="U508" s="582"/>
      <c r="V508" s="582"/>
      <c r="W508" s="582"/>
      <c r="X508" s="582"/>
      <c r="Y508" s="582"/>
      <c r="Z508" s="582"/>
      <c r="AA508" s="582"/>
      <c r="AB508" s="582"/>
      <c r="AC508" s="582"/>
      <c r="AD508" s="582"/>
      <c r="AE508" s="582"/>
      <c r="AF508" s="582"/>
      <c r="AG508" s="582"/>
      <c r="AH508" s="582"/>
      <c r="AI508" s="582"/>
      <c r="AJ508" s="582"/>
      <c r="AK508" s="582"/>
      <c r="AL508" s="582"/>
      <c r="AM508" s="582"/>
      <c r="AN508" s="582"/>
      <c r="AO508" s="582"/>
      <c r="AP508" s="582"/>
      <c r="AQ508" s="582"/>
      <c r="AR508" s="582"/>
      <c r="AS508" s="582"/>
      <c r="AT508" s="582"/>
      <c r="AU508" s="582"/>
      <c r="AV508" s="582"/>
      <c r="AW508" s="582"/>
      <c r="AX508" s="582"/>
      <c r="AY508" s="582"/>
    </row>
    <row r="509" spans="1:51" ht="12.75" customHeight="1">
      <c r="A509" s="582"/>
      <c r="B509" s="582"/>
      <c r="C509" s="582"/>
      <c r="D509" s="582"/>
      <c r="E509" s="582"/>
      <c r="F509" s="582"/>
      <c r="G509" s="582"/>
      <c r="H509" s="582"/>
      <c r="I509" s="582"/>
      <c r="J509" s="582"/>
      <c r="K509" s="582"/>
      <c r="L509" s="582"/>
      <c r="M509" s="582"/>
      <c r="N509" s="582"/>
      <c r="O509" s="582"/>
      <c r="P509" s="582"/>
      <c r="Q509" s="582"/>
      <c r="R509" s="582"/>
      <c r="S509" s="582"/>
      <c r="T509" s="582"/>
      <c r="U509" s="582"/>
      <c r="V509" s="582"/>
      <c r="W509" s="582"/>
      <c r="X509" s="582"/>
      <c r="Y509" s="582"/>
      <c r="Z509" s="582"/>
      <c r="AA509" s="582"/>
      <c r="AB509" s="582"/>
      <c r="AC509" s="582"/>
      <c r="AD509" s="582"/>
      <c r="AE509" s="582"/>
      <c r="AF509" s="582"/>
      <c r="AG509" s="582"/>
      <c r="AH509" s="582"/>
      <c r="AI509" s="582"/>
      <c r="AJ509" s="582"/>
      <c r="AK509" s="582"/>
      <c r="AL509" s="582"/>
      <c r="AM509" s="582"/>
      <c r="AN509" s="582"/>
      <c r="AO509" s="582"/>
      <c r="AP509" s="582"/>
      <c r="AQ509" s="582"/>
      <c r="AR509" s="582"/>
      <c r="AS509" s="582"/>
      <c r="AT509" s="582"/>
      <c r="AU509" s="582"/>
      <c r="AV509" s="582"/>
      <c r="AW509" s="582"/>
      <c r="AX509" s="582"/>
      <c r="AY509" s="582"/>
    </row>
    <row r="510" spans="1:51" ht="12.75" customHeight="1">
      <c r="A510" s="582"/>
      <c r="B510" s="582"/>
      <c r="C510" s="582"/>
      <c r="D510" s="582"/>
      <c r="E510" s="582"/>
      <c r="F510" s="582"/>
      <c r="G510" s="582"/>
      <c r="H510" s="582"/>
      <c r="I510" s="582"/>
      <c r="J510" s="582"/>
      <c r="K510" s="582"/>
      <c r="L510" s="582"/>
      <c r="M510" s="582"/>
      <c r="N510" s="582"/>
      <c r="O510" s="582"/>
      <c r="P510" s="582"/>
      <c r="Q510" s="582"/>
      <c r="R510" s="582"/>
      <c r="S510" s="582"/>
      <c r="T510" s="582"/>
      <c r="U510" s="582"/>
      <c r="V510" s="582"/>
      <c r="W510" s="582"/>
      <c r="X510" s="582"/>
      <c r="Y510" s="582"/>
      <c r="Z510" s="582"/>
      <c r="AA510" s="582"/>
      <c r="AB510" s="582"/>
      <c r="AC510" s="582"/>
      <c r="AD510" s="582"/>
      <c r="AE510" s="582"/>
      <c r="AF510" s="582"/>
      <c r="AG510" s="582"/>
      <c r="AH510" s="582"/>
      <c r="AI510" s="582"/>
      <c r="AJ510" s="582"/>
      <c r="AK510" s="582"/>
      <c r="AL510" s="582"/>
      <c r="AM510" s="582"/>
      <c r="AN510" s="582"/>
      <c r="AO510" s="582"/>
      <c r="AP510" s="582"/>
      <c r="AQ510" s="582"/>
      <c r="AR510" s="582"/>
      <c r="AS510" s="582"/>
      <c r="AT510" s="582"/>
      <c r="AU510" s="582"/>
      <c r="AV510" s="582"/>
      <c r="AW510" s="582"/>
      <c r="AX510" s="582"/>
      <c r="AY510" s="582"/>
    </row>
    <row r="511" spans="1:51" ht="12.75" customHeight="1">
      <c r="A511" s="582"/>
      <c r="B511" s="582"/>
      <c r="C511" s="582"/>
      <c r="D511" s="582"/>
      <c r="E511" s="582"/>
      <c r="F511" s="582"/>
      <c r="G511" s="582"/>
      <c r="H511" s="582"/>
      <c r="I511" s="582"/>
      <c r="J511" s="582"/>
      <c r="K511" s="582"/>
      <c r="L511" s="582"/>
      <c r="M511" s="582"/>
      <c r="N511" s="582"/>
      <c r="O511" s="582"/>
      <c r="P511" s="582"/>
      <c r="Q511" s="582"/>
      <c r="R511" s="582"/>
      <c r="S511" s="582"/>
      <c r="T511" s="582"/>
      <c r="U511" s="582"/>
      <c r="V511" s="582"/>
      <c r="W511" s="582"/>
      <c r="X511" s="582"/>
      <c r="Y511" s="582"/>
      <c r="Z511" s="582"/>
      <c r="AA511" s="582"/>
      <c r="AB511" s="582"/>
      <c r="AC511" s="582"/>
      <c r="AD511" s="582"/>
      <c r="AE511" s="582"/>
      <c r="AF511" s="582"/>
      <c r="AG511" s="582"/>
      <c r="AH511" s="582"/>
      <c r="AI511" s="582"/>
      <c r="AJ511" s="582"/>
      <c r="AK511" s="582"/>
      <c r="AL511" s="582"/>
      <c r="AM511" s="582"/>
      <c r="AN511" s="582"/>
      <c r="AO511" s="582"/>
      <c r="AP511" s="582"/>
      <c r="AQ511" s="582"/>
      <c r="AR511" s="582"/>
      <c r="AS511" s="582"/>
      <c r="AT511" s="582"/>
      <c r="AU511" s="582"/>
      <c r="AV511" s="582"/>
      <c r="AW511" s="582"/>
      <c r="AX511" s="582"/>
      <c r="AY511" s="582"/>
    </row>
    <row r="512" spans="1:51" ht="12.75" customHeight="1">
      <c r="A512" s="582"/>
      <c r="B512" s="582"/>
      <c r="C512" s="582"/>
      <c r="D512" s="582"/>
      <c r="E512" s="582"/>
      <c r="F512" s="582"/>
      <c r="G512" s="582"/>
      <c r="H512" s="582"/>
      <c r="I512" s="582"/>
      <c r="J512" s="582"/>
      <c r="K512" s="582"/>
      <c r="L512" s="582"/>
      <c r="M512" s="582"/>
      <c r="N512" s="582"/>
      <c r="O512" s="582"/>
      <c r="P512" s="582"/>
      <c r="Q512" s="582"/>
      <c r="R512" s="582"/>
      <c r="S512" s="582"/>
      <c r="T512" s="582"/>
      <c r="U512" s="582"/>
      <c r="V512" s="582"/>
      <c r="W512" s="582"/>
      <c r="X512" s="582"/>
      <c r="Y512" s="582"/>
      <c r="Z512" s="582"/>
      <c r="AA512" s="582"/>
      <c r="AB512" s="582"/>
      <c r="AC512" s="582"/>
      <c r="AD512" s="582"/>
      <c r="AE512" s="582"/>
      <c r="AF512" s="582"/>
      <c r="AG512" s="582"/>
      <c r="AH512" s="582"/>
      <c r="AI512" s="582"/>
      <c r="AJ512" s="582"/>
      <c r="AK512" s="582"/>
      <c r="AL512" s="582"/>
      <c r="AM512" s="582"/>
      <c r="AN512" s="582"/>
      <c r="AO512" s="582"/>
      <c r="AP512" s="582"/>
      <c r="AQ512" s="582"/>
      <c r="AR512" s="582"/>
      <c r="AS512" s="582"/>
      <c r="AT512" s="582"/>
      <c r="AU512" s="582"/>
      <c r="AV512" s="582"/>
      <c r="AW512" s="582"/>
      <c r="AX512" s="582"/>
      <c r="AY512" s="582"/>
    </row>
    <row r="513" spans="1:51" ht="12.75" customHeight="1">
      <c r="A513" s="582"/>
      <c r="B513" s="582"/>
      <c r="C513" s="582"/>
      <c r="D513" s="582"/>
      <c r="E513" s="582"/>
      <c r="F513" s="582"/>
      <c r="G513" s="582"/>
      <c r="H513" s="582"/>
      <c r="I513" s="582"/>
      <c r="J513" s="582"/>
      <c r="K513" s="582"/>
      <c r="L513" s="582"/>
      <c r="M513" s="582"/>
      <c r="N513" s="582"/>
      <c r="O513" s="582"/>
      <c r="P513" s="582"/>
      <c r="Q513" s="582"/>
      <c r="R513" s="582"/>
      <c r="S513" s="582"/>
      <c r="T513" s="582"/>
      <c r="U513" s="582"/>
      <c r="V513" s="582"/>
      <c r="W513" s="582"/>
      <c r="X513" s="582"/>
      <c r="Y513" s="582"/>
      <c r="Z513" s="582"/>
      <c r="AA513" s="582"/>
      <c r="AB513" s="582"/>
      <c r="AC513" s="582"/>
      <c r="AD513" s="582"/>
      <c r="AE513" s="582"/>
      <c r="AF513" s="582"/>
      <c r="AG513" s="582"/>
      <c r="AH513" s="582"/>
      <c r="AI513" s="582"/>
      <c r="AJ513" s="582"/>
      <c r="AK513" s="582"/>
      <c r="AL513" s="582"/>
      <c r="AM513" s="582"/>
      <c r="AN513" s="582"/>
      <c r="AO513" s="582"/>
      <c r="AP513" s="582"/>
      <c r="AQ513" s="582"/>
      <c r="AR513" s="582"/>
      <c r="AS513" s="582"/>
      <c r="AT513" s="582"/>
      <c r="AU513" s="582"/>
      <c r="AV513" s="582"/>
      <c r="AW513" s="582"/>
      <c r="AX513" s="582"/>
      <c r="AY513" s="582"/>
    </row>
    <row r="514" spans="1:51" ht="12.75" customHeight="1">
      <c r="A514" s="582"/>
      <c r="B514" s="582"/>
      <c r="C514" s="582"/>
      <c r="D514" s="582"/>
      <c r="E514" s="582"/>
      <c r="F514" s="582"/>
      <c r="G514" s="582"/>
      <c r="H514" s="582"/>
      <c r="I514" s="582"/>
      <c r="J514" s="582"/>
      <c r="K514" s="582"/>
      <c r="L514" s="582"/>
      <c r="M514" s="582"/>
      <c r="N514" s="582"/>
      <c r="O514" s="582"/>
      <c r="P514" s="582"/>
      <c r="Q514" s="582"/>
      <c r="R514" s="582"/>
      <c r="S514" s="582"/>
      <c r="T514" s="582"/>
      <c r="U514" s="582"/>
      <c r="V514" s="582"/>
      <c r="W514" s="582"/>
      <c r="X514" s="582"/>
      <c r="Y514" s="582"/>
      <c r="Z514" s="582"/>
      <c r="AA514" s="582"/>
      <c r="AB514" s="582"/>
      <c r="AC514" s="582"/>
      <c r="AD514" s="582"/>
      <c r="AE514" s="582"/>
      <c r="AF514" s="582"/>
      <c r="AG514" s="582"/>
      <c r="AH514" s="582"/>
      <c r="AI514" s="582"/>
      <c r="AJ514" s="582"/>
      <c r="AK514" s="582"/>
      <c r="AL514" s="582"/>
      <c r="AM514" s="582"/>
      <c r="AN514" s="582"/>
      <c r="AO514" s="582"/>
      <c r="AP514" s="582"/>
      <c r="AQ514" s="582"/>
      <c r="AR514" s="582"/>
      <c r="AS514" s="582"/>
      <c r="AT514" s="582"/>
      <c r="AU514" s="582"/>
      <c r="AV514" s="582"/>
      <c r="AW514" s="582"/>
      <c r="AX514" s="582"/>
      <c r="AY514" s="582"/>
    </row>
    <row r="515" spans="1:51" ht="12.75" customHeight="1">
      <c r="A515" s="582"/>
      <c r="B515" s="582"/>
      <c r="C515" s="582"/>
      <c r="D515" s="582"/>
      <c r="E515" s="582"/>
      <c r="F515" s="582"/>
      <c r="G515" s="582"/>
      <c r="H515" s="582"/>
      <c r="I515" s="582"/>
      <c r="J515" s="582"/>
      <c r="K515" s="582"/>
      <c r="L515" s="582"/>
      <c r="M515" s="582"/>
      <c r="N515" s="582"/>
      <c r="O515" s="582"/>
      <c r="P515" s="582"/>
      <c r="Q515" s="582"/>
      <c r="R515" s="582"/>
      <c r="S515" s="582"/>
      <c r="T515" s="582"/>
      <c r="U515" s="582"/>
      <c r="V515" s="582"/>
      <c r="W515" s="582"/>
      <c r="X515" s="582"/>
      <c r="Y515" s="582"/>
      <c r="Z515" s="582"/>
      <c r="AA515" s="582"/>
      <c r="AB515" s="582"/>
      <c r="AC515" s="582"/>
      <c r="AD515" s="582"/>
      <c r="AE515" s="582"/>
      <c r="AF515" s="582"/>
      <c r="AG515" s="582"/>
      <c r="AH515" s="582"/>
      <c r="AI515" s="582"/>
      <c r="AJ515" s="582"/>
      <c r="AK515" s="582"/>
      <c r="AL515" s="582"/>
      <c r="AM515" s="582"/>
      <c r="AN515" s="582"/>
      <c r="AO515" s="582"/>
      <c r="AP515" s="582"/>
      <c r="AQ515" s="582"/>
      <c r="AR515" s="582"/>
      <c r="AS515" s="582"/>
      <c r="AT515" s="582"/>
      <c r="AU515" s="582"/>
      <c r="AV515" s="582"/>
      <c r="AW515" s="582"/>
      <c r="AX515" s="582"/>
      <c r="AY515" s="582"/>
    </row>
    <row r="516" spans="1:51" ht="12.75" customHeight="1">
      <c r="A516" s="582"/>
      <c r="B516" s="582"/>
      <c r="C516" s="582"/>
      <c r="D516" s="582"/>
      <c r="E516" s="582"/>
      <c r="F516" s="582"/>
      <c r="G516" s="582"/>
      <c r="H516" s="582"/>
      <c r="I516" s="582"/>
      <c r="J516" s="582"/>
      <c r="K516" s="582"/>
      <c r="L516" s="582"/>
      <c r="M516" s="582"/>
      <c r="N516" s="582"/>
      <c r="O516" s="582"/>
      <c r="P516" s="582"/>
      <c r="Q516" s="582"/>
      <c r="R516" s="582"/>
      <c r="S516" s="582"/>
      <c r="T516" s="582"/>
      <c r="U516" s="582"/>
      <c r="V516" s="582"/>
      <c r="W516" s="582"/>
      <c r="X516" s="582"/>
      <c r="Y516" s="582"/>
      <c r="Z516" s="582"/>
      <c r="AA516" s="582"/>
      <c r="AB516" s="582"/>
      <c r="AC516" s="582"/>
      <c r="AD516" s="582"/>
      <c r="AE516" s="582"/>
      <c r="AF516" s="582"/>
      <c r="AG516" s="582"/>
      <c r="AH516" s="582"/>
      <c r="AI516" s="582"/>
      <c r="AJ516" s="582"/>
      <c r="AK516" s="582"/>
      <c r="AL516" s="582"/>
      <c r="AM516" s="582"/>
      <c r="AN516" s="582"/>
      <c r="AO516" s="582"/>
      <c r="AP516" s="582"/>
      <c r="AQ516" s="582"/>
      <c r="AR516" s="582"/>
      <c r="AS516" s="582"/>
      <c r="AT516" s="582"/>
      <c r="AU516" s="582"/>
      <c r="AV516" s="582"/>
      <c r="AW516" s="582"/>
      <c r="AX516" s="582"/>
      <c r="AY516" s="582"/>
    </row>
    <row r="517" spans="1:51" ht="12.75" customHeight="1">
      <c r="A517" s="582"/>
      <c r="B517" s="582"/>
      <c r="C517" s="582"/>
      <c r="D517" s="582"/>
      <c r="E517" s="582"/>
      <c r="F517" s="582"/>
      <c r="G517" s="582"/>
      <c r="H517" s="582"/>
      <c r="I517" s="582"/>
      <c r="J517" s="582"/>
      <c r="K517" s="582"/>
      <c r="L517" s="582"/>
      <c r="M517" s="582"/>
      <c r="N517" s="582"/>
      <c r="O517" s="582"/>
      <c r="P517" s="582"/>
      <c r="Q517" s="582"/>
      <c r="R517" s="582"/>
      <c r="S517" s="582"/>
      <c r="T517" s="582"/>
      <c r="U517" s="582"/>
      <c r="V517" s="582"/>
      <c r="W517" s="582"/>
      <c r="X517" s="582"/>
      <c r="Y517" s="582"/>
      <c r="Z517" s="582"/>
      <c r="AA517" s="582"/>
      <c r="AB517" s="582"/>
      <c r="AC517" s="582"/>
      <c r="AD517" s="582"/>
      <c r="AE517" s="582"/>
      <c r="AF517" s="582"/>
      <c r="AG517" s="582"/>
      <c r="AH517" s="582"/>
      <c r="AI517" s="582"/>
      <c r="AJ517" s="582"/>
      <c r="AK517" s="582"/>
      <c r="AL517" s="582"/>
      <c r="AM517" s="582"/>
      <c r="AN517" s="582"/>
      <c r="AO517" s="582"/>
      <c r="AP517" s="582"/>
      <c r="AQ517" s="582"/>
      <c r="AR517" s="582"/>
      <c r="AS517" s="582"/>
      <c r="AT517" s="582"/>
      <c r="AU517" s="582"/>
      <c r="AV517" s="582"/>
      <c r="AW517" s="582"/>
      <c r="AX517" s="582"/>
      <c r="AY517" s="582"/>
    </row>
    <row r="518" spans="1:51" ht="12.75" customHeight="1">
      <c r="A518" s="582"/>
      <c r="B518" s="582"/>
      <c r="C518" s="582"/>
      <c r="D518" s="582"/>
      <c r="E518" s="582"/>
      <c r="F518" s="582"/>
      <c r="G518" s="582"/>
      <c r="H518" s="582"/>
      <c r="I518" s="582"/>
      <c r="J518" s="582"/>
      <c r="K518" s="582"/>
      <c r="L518" s="582"/>
      <c r="M518" s="582"/>
      <c r="N518" s="582"/>
      <c r="O518" s="582"/>
      <c r="P518" s="582"/>
      <c r="Q518" s="582"/>
      <c r="R518" s="582"/>
      <c r="S518" s="582"/>
      <c r="T518" s="582"/>
      <c r="U518" s="582"/>
      <c r="V518" s="582"/>
      <c r="W518" s="582"/>
      <c r="X518" s="582"/>
      <c r="Y518" s="582"/>
      <c r="Z518" s="582"/>
      <c r="AA518" s="582"/>
      <c r="AB518" s="582"/>
      <c r="AC518" s="582"/>
      <c r="AD518" s="582"/>
      <c r="AE518" s="582"/>
      <c r="AF518" s="582"/>
      <c r="AG518" s="582"/>
      <c r="AH518" s="582"/>
      <c r="AI518" s="582"/>
      <c r="AJ518" s="582"/>
      <c r="AK518" s="582"/>
      <c r="AL518" s="582"/>
      <c r="AM518" s="582"/>
      <c r="AN518" s="582"/>
      <c r="AO518" s="582"/>
      <c r="AP518" s="582"/>
      <c r="AQ518" s="582"/>
      <c r="AR518" s="582"/>
      <c r="AS518" s="582"/>
      <c r="AT518" s="582"/>
      <c r="AU518" s="582"/>
      <c r="AV518" s="582"/>
      <c r="AW518" s="582"/>
      <c r="AX518" s="582"/>
      <c r="AY518" s="582"/>
    </row>
    <row r="519" spans="1:51" ht="12.75" customHeight="1">
      <c r="A519" s="582"/>
      <c r="B519" s="582"/>
      <c r="C519" s="582"/>
      <c r="D519" s="582"/>
      <c r="E519" s="582"/>
      <c r="F519" s="582"/>
      <c r="G519" s="582"/>
      <c r="H519" s="582"/>
      <c r="I519" s="582"/>
      <c r="J519" s="582"/>
      <c r="K519" s="582"/>
      <c r="L519" s="582"/>
      <c r="M519" s="582"/>
      <c r="N519" s="582"/>
      <c r="O519" s="582"/>
      <c r="P519" s="582"/>
      <c r="Q519" s="582"/>
      <c r="R519" s="582"/>
      <c r="S519" s="582"/>
      <c r="T519" s="582"/>
      <c r="U519" s="582"/>
      <c r="V519" s="582"/>
      <c r="W519" s="582"/>
      <c r="X519" s="582"/>
      <c r="Y519" s="582"/>
      <c r="Z519" s="582"/>
      <c r="AA519" s="582"/>
      <c r="AB519" s="582"/>
      <c r="AC519" s="582"/>
      <c r="AD519" s="582"/>
      <c r="AE519" s="582"/>
      <c r="AF519" s="582"/>
      <c r="AG519" s="582"/>
      <c r="AH519" s="582"/>
      <c r="AI519" s="582"/>
      <c r="AJ519" s="582"/>
      <c r="AK519" s="582"/>
      <c r="AL519" s="582"/>
      <c r="AM519" s="582"/>
      <c r="AN519" s="582"/>
      <c r="AO519" s="582"/>
      <c r="AP519" s="582"/>
      <c r="AQ519" s="582"/>
      <c r="AR519" s="582"/>
      <c r="AS519" s="582"/>
      <c r="AT519" s="582"/>
      <c r="AU519" s="582"/>
      <c r="AV519" s="582"/>
      <c r="AW519" s="582"/>
      <c r="AX519" s="582"/>
      <c r="AY519" s="582"/>
    </row>
    <row r="520" spans="1:51" ht="12.75" customHeight="1">
      <c r="A520" s="582"/>
      <c r="B520" s="582"/>
      <c r="C520" s="582"/>
      <c r="D520" s="582"/>
      <c r="E520" s="582"/>
      <c r="F520" s="582"/>
      <c r="G520" s="582"/>
      <c r="H520" s="582"/>
      <c r="I520" s="582"/>
      <c r="J520" s="582"/>
      <c r="K520" s="582"/>
      <c r="L520" s="582"/>
      <c r="M520" s="582"/>
      <c r="N520" s="582"/>
      <c r="O520" s="582"/>
      <c r="P520" s="582"/>
      <c r="Q520" s="582"/>
      <c r="R520" s="582"/>
      <c r="S520" s="582"/>
      <c r="T520" s="582"/>
      <c r="U520" s="582"/>
      <c r="V520" s="582"/>
      <c r="W520" s="582"/>
      <c r="X520" s="582"/>
      <c r="Y520" s="582"/>
      <c r="Z520" s="582"/>
      <c r="AA520" s="582"/>
      <c r="AB520" s="582"/>
      <c r="AC520" s="582"/>
      <c r="AD520" s="582"/>
      <c r="AE520" s="582"/>
      <c r="AF520" s="582"/>
      <c r="AG520" s="582"/>
      <c r="AH520" s="582"/>
      <c r="AI520" s="582"/>
      <c r="AJ520" s="582"/>
      <c r="AK520" s="582"/>
      <c r="AL520" s="582"/>
      <c r="AM520" s="582"/>
      <c r="AN520" s="582"/>
      <c r="AO520" s="582"/>
      <c r="AP520" s="582"/>
      <c r="AQ520" s="582"/>
      <c r="AR520" s="582"/>
      <c r="AS520" s="582"/>
      <c r="AT520" s="582"/>
      <c r="AU520" s="582"/>
      <c r="AV520" s="582"/>
      <c r="AW520" s="582"/>
      <c r="AX520" s="582"/>
      <c r="AY520" s="582"/>
    </row>
    <row r="521" spans="1:51" ht="12.75" customHeight="1">
      <c r="A521" s="582"/>
      <c r="B521" s="582"/>
      <c r="C521" s="582"/>
      <c r="D521" s="582"/>
      <c r="E521" s="582"/>
      <c r="F521" s="582"/>
      <c r="G521" s="582"/>
      <c r="H521" s="582"/>
      <c r="I521" s="582"/>
      <c r="J521" s="582"/>
      <c r="K521" s="582"/>
      <c r="L521" s="582"/>
      <c r="M521" s="582"/>
      <c r="N521" s="582"/>
      <c r="O521" s="582"/>
      <c r="P521" s="582"/>
      <c r="Q521" s="582"/>
      <c r="R521" s="582"/>
      <c r="S521" s="582"/>
      <c r="T521" s="582"/>
      <c r="U521" s="582"/>
      <c r="V521" s="582"/>
      <c r="W521" s="582"/>
      <c r="X521" s="582"/>
      <c r="Y521" s="582"/>
      <c r="Z521" s="582"/>
      <c r="AA521" s="582"/>
      <c r="AB521" s="582"/>
      <c r="AC521" s="582"/>
      <c r="AD521" s="582"/>
      <c r="AE521" s="582"/>
      <c r="AF521" s="582"/>
      <c r="AG521" s="582"/>
      <c r="AH521" s="582"/>
      <c r="AI521" s="582"/>
      <c r="AJ521" s="582"/>
      <c r="AK521" s="582"/>
      <c r="AL521" s="582"/>
      <c r="AM521" s="582"/>
      <c r="AN521" s="582"/>
      <c r="AO521" s="582"/>
      <c r="AP521" s="582"/>
      <c r="AQ521" s="582"/>
      <c r="AR521" s="582"/>
      <c r="AS521" s="582"/>
      <c r="AT521" s="582"/>
      <c r="AU521" s="582"/>
      <c r="AV521" s="582"/>
      <c r="AW521" s="582"/>
      <c r="AX521" s="582"/>
      <c r="AY521" s="582"/>
    </row>
    <row r="522" spans="1:51" ht="12.75" customHeight="1">
      <c r="A522" s="582"/>
      <c r="B522" s="582"/>
      <c r="C522" s="582"/>
      <c r="D522" s="582"/>
      <c r="E522" s="582"/>
      <c r="F522" s="582"/>
      <c r="G522" s="582"/>
      <c r="H522" s="582"/>
      <c r="I522" s="582"/>
      <c r="J522" s="582"/>
      <c r="K522" s="582"/>
      <c r="L522" s="582"/>
      <c r="M522" s="582"/>
      <c r="N522" s="582"/>
      <c r="O522" s="582"/>
      <c r="P522" s="582"/>
      <c r="Q522" s="582"/>
      <c r="R522" s="582"/>
      <c r="S522" s="582"/>
      <c r="T522" s="582"/>
      <c r="U522" s="582"/>
      <c r="V522" s="582"/>
      <c r="W522" s="582"/>
      <c r="X522" s="582"/>
      <c r="Y522" s="582"/>
      <c r="Z522" s="582"/>
      <c r="AA522" s="582"/>
      <c r="AB522" s="582"/>
      <c r="AC522" s="582"/>
      <c r="AD522" s="582"/>
      <c r="AE522" s="582"/>
      <c r="AF522" s="582"/>
      <c r="AG522" s="582"/>
      <c r="AH522" s="582"/>
      <c r="AI522" s="582"/>
      <c r="AJ522" s="582"/>
      <c r="AK522" s="582"/>
      <c r="AL522" s="582"/>
      <c r="AM522" s="582"/>
      <c r="AN522" s="582"/>
      <c r="AO522" s="582"/>
      <c r="AP522" s="582"/>
      <c r="AQ522" s="582"/>
      <c r="AR522" s="582"/>
      <c r="AS522" s="582"/>
      <c r="AT522" s="582"/>
      <c r="AU522" s="582"/>
      <c r="AV522" s="582"/>
      <c r="AW522" s="582"/>
      <c r="AX522" s="582"/>
      <c r="AY522" s="582"/>
    </row>
    <row r="523" spans="1:51" ht="12.75" customHeight="1">
      <c r="A523" s="582"/>
      <c r="B523" s="582"/>
      <c r="C523" s="582"/>
      <c r="D523" s="582"/>
      <c r="E523" s="582"/>
      <c r="F523" s="582"/>
      <c r="G523" s="582"/>
      <c r="H523" s="582"/>
      <c r="I523" s="582"/>
      <c r="J523" s="582"/>
      <c r="K523" s="582"/>
      <c r="L523" s="582"/>
      <c r="M523" s="582"/>
      <c r="N523" s="582"/>
      <c r="O523" s="582"/>
      <c r="P523" s="582"/>
      <c r="Q523" s="582"/>
      <c r="R523" s="582"/>
      <c r="S523" s="582"/>
      <c r="T523" s="582"/>
      <c r="U523" s="582"/>
      <c r="V523" s="582"/>
      <c r="W523" s="582"/>
      <c r="X523" s="582"/>
      <c r="Y523" s="582"/>
      <c r="Z523" s="582"/>
      <c r="AA523" s="582"/>
      <c r="AB523" s="582"/>
      <c r="AC523" s="582"/>
      <c r="AD523" s="582"/>
      <c r="AE523" s="582"/>
      <c r="AF523" s="582"/>
      <c r="AG523" s="582"/>
      <c r="AH523" s="582"/>
      <c r="AI523" s="582"/>
      <c r="AJ523" s="582"/>
      <c r="AK523" s="582"/>
      <c r="AL523" s="582"/>
      <c r="AM523" s="582"/>
      <c r="AN523" s="582"/>
      <c r="AO523" s="582"/>
      <c r="AP523" s="582"/>
      <c r="AQ523" s="582"/>
      <c r="AR523" s="582"/>
      <c r="AS523" s="582"/>
      <c r="AT523" s="582"/>
      <c r="AU523" s="582"/>
      <c r="AV523" s="582"/>
      <c r="AW523" s="582"/>
      <c r="AX523" s="582"/>
      <c r="AY523" s="582"/>
    </row>
    <row r="524" spans="1:51" ht="12.75" customHeight="1">
      <c r="A524" s="582"/>
      <c r="B524" s="582"/>
      <c r="C524" s="582"/>
      <c r="D524" s="582"/>
      <c r="E524" s="582"/>
      <c r="F524" s="582"/>
      <c r="G524" s="582"/>
      <c r="H524" s="582"/>
      <c r="I524" s="582"/>
      <c r="J524" s="582"/>
      <c r="K524" s="582"/>
      <c r="L524" s="582"/>
      <c r="M524" s="582"/>
      <c r="N524" s="582"/>
      <c r="O524" s="582"/>
      <c r="P524" s="582"/>
      <c r="Q524" s="582"/>
      <c r="R524" s="582"/>
      <c r="S524" s="582"/>
      <c r="T524" s="582"/>
      <c r="U524" s="582"/>
      <c r="V524" s="582"/>
      <c r="W524" s="582"/>
      <c r="X524" s="582"/>
      <c r="Y524" s="582"/>
      <c r="Z524" s="582"/>
      <c r="AA524" s="582"/>
      <c r="AB524" s="582"/>
      <c r="AC524" s="582"/>
      <c r="AD524" s="582"/>
      <c r="AE524" s="582"/>
      <c r="AF524" s="582"/>
      <c r="AG524" s="582"/>
      <c r="AH524" s="582"/>
      <c r="AI524" s="582"/>
      <c r="AJ524" s="582"/>
      <c r="AK524" s="582"/>
      <c r="AL524" s="582"/>
      <c r="AM524" s="582"/>
      <c r="AN524" s="582"/>
      <c r="AO524" s="582"/>
      <c r="AP524" s="582"/>
      <c r="AQ524" s="582"/>
      <c r="AR524" s="582"/>
      <c r="AS524" s="582"/>
      <c r="AT524" s="582"/>
      <c r="AU524" s="582"/>
      <c r="AV524" s="582"/>
      <c r="AW524" s="582"/>
      <c r="AX524" s="582"/>
      <c r="AY524" s="582"/>
    </row>
    <row r="525" spans="1:51" ht="12.75" customHeight="1">
      <c r="A525" s="582"/>
      <c r="B525" s="582"/>
      <c r="C525" s="582"/>
      <c r="D525" s="582"/>
      <c r="E525" s="582"/>
      <c r="F525" s="582"/>
      <c r="G525" s="582"/>
      <c r="H525" s="582"/>
      <c r="I525" s="582"/>
      <c r="J525" s="582"/>
      <c r="K525" s="582"/>
      <c r="L525" s="582"/>
      <c r="M525" s="582"/>
      <c r="N525" s="582"/>
      <c r="O525" s="582"/>
      <c r="P525" s="582"/>
      <c r="Q525" s="582"/>
      <c r="R525" s="582"/>
      <c r="S525" s="582"/>
      <c r="T525" s="582"/>
      <c r="U525" s="582"/>
      <c r="V525" s="582"/>
      <c r="W525" s="582"/>
      <c r="X525" s="582"/>
      <c r="Y525" s="582"/>
      <c r="Z525" s="582"/>
      <c r="AA525" s="582"/>
      <c r="AB525" s="582"/>
      <c r="AC525" s="582"/>
      <c r="AD525" s="582"/>
      <c r="AE525" s="582"/>
      <c r="AF525" s="582"/>
      <c r="AG525" s="582"/>
      <c r="AH525" s="582"/>
      <c r="AI525" s="582"/>
      <c r="AJ525" s="582"/>
      <c r="AK525" s="582"/>
      <c r="AL525" s="582"/>
      <c r="AM525" s="582"/>
      <c r="AN525" s="582"/>
      <c r="AO525" s="582"/>
      <c r="AP525" s="582"/>
      <c r="AQ525" s="582"/>
      <c r="AR525" s="582"/>
      <c r="AS525" s="582"/>
      <c r="AT525" s="582"/>
      <c r="AU525" s="582"/>
      <c r="AV525" s="582"/>
      <c r="AW525" s="582"/>
      <c r="AX525" s="582"/>
      <c r="AY525" s="582"/>
    </row>
    <row r="526" spans="1:51" ht="12.75" customHeight="1">
      <c r="A526" s="582"/>
      <c r="B526" s="582"/>
      <c r="C526" s="582"/>
      <c r="D526" s="582"/>
      <c r="E526" s="582"/>
      <c r="F526" s="582"/>
      <c r="G526" s="582"/>
      <c r="H526" s="582"/>
      <c r="I526" s="582"/>
      <c r="J526" s="582"/>
      <c r="K526" s="582"/>
      <c r="L526" s="582"/>
      <c r="M526" s="582"/>
      <c r="N526" s="582"/>
      <c r="O526" s="582"/>
      <c r="P526" s="582"/>
      <c r="Q526" s="582"/>
      <c r="R526" s="582"/>
      <c r="S526" s="582"/>
      <c r="T526" s="582"/>
      <c r="U526" s="582"/>
      <c r="V526" s="582"/>
      <c r="W526" s="582"/>
      <c r="X526" s="582"/>
      <c r="Y526" s="582"/>
      <c r="Z526" s="582"/>
      <c r="AA526" s="582"/>
      <c r="AB526" s="582"/>
      <c r="AC526" s="582"/>
      <c r="AD526" s="582"/>
      <c r="AE526" s="582"/>
      <c r="AF526" s="582"/>
      <c r="AG526" s="582"/>
      <c r="AH526" s="582"/>
      <c r="AI526" s="582"/>
      <c r="AJ526" s="582"/>
      <c r="AK526" s="582"/>
      <c r="AL526" s="582"/>
      <c r="AM526" s="582"/>
      <c r="AN526" s="582"/>
      <c r="AO526" s="582"/>
      <c r="AP526" s="582"/>
      <c r="AQ526" s="582"/>
      <c r="AR526" s="582"/>
      <c r="AS526" s="582"/>
      <c r="AT526" s="582"/>
      <c r="AU526" s="582"/>
      <c r="AV526" s="582"/>
      <c r="AW526" s="582"/>
      <c r="AX526" s="582"/>
      <c r="AY526" s="582"/>
    </row>
    <row r="527" spans="1:51" ht="12.75" customHeight="1">
      <c r="A527" s="582"/>
      <c r="B527" s="582"/>
      <c r="C527" s="582"/>
      <c r="D527" s="582"/>
      <c r="E527" s="582"/>
      <c r="F527" s="582"/>
      <c r="G527" s="582"/>
      <c r="H527" s="582"/>
      <c r="I527" s="582"/>
      <c r="J527" s="582"/>
      <c r="K527" s="582"/>
      <c r="L527" s="582"/>
      <c r="M527" s="582"/>
      <c r="N527" s="582"/>
      <c r="O527" s="582"/>
      <c r="P527" s="582"/>
      <c r="Q527" s="582"/>
      <c r="R527" s="582"/>
      <c r="S527" s="582"/>
      <c r="T527" s="582"/>
      <c r="U527" s="582"/>
      <c r="V527" s="582"/>
      <c r="W527" s="582"/>
      <c r="X527" s="582"/>
      <c r="Y527" s="582"/>
      <c r="Z527" s="582"/>
      <c r="AA527" s="582"/>
      <c r="AB527" s="582"/>
      <c r="AC527" s="582"/>
      <c r="AD527" s="582"/>
      <c r="AE527" s="582"/>
      <c r="AF527" s="582"/>
      <c r="AG527" s="582"/>
      <c r="AH527" s="582"/>
      <c r="AI527" s="582"/>
      <c r="AJ527" s="582"/>
      <c r="AK527" s="582"/>
      <c r="AL527" s="582"/>
      <c r="AM527" s="582"/>
      <c r="AN527" s="582"/>
      <c r="AO527" s="582"/>
      <c r="AP527" s="582"/>
      <c r="AQ527" s="582"/>
      <c r="AR527" s="582"/>
      <c r="AS527" s="582"/>
      <c r="AT527" s="582"/>
      <c r="AU527" s="582"/>
      <c r="AV527" s="582"/>
      <c r="AW527" s="582"/>
      <c r="AX527" s="582"/>
      <c r="AY527" s="582"/>
    </row>
    <row r="528" spans="1:51" ht="12.75" customHeight="1">
      <c r="A528" s="582"/>
      <c r="B528" s="582"/>
      <c r="C528" s="582"/>
      <c r="D528" s="582"/>
      <c r="E528" s="582"/>
      <c r="F528" s="582"/>
      <c r="G528" s="582"/>
      <c r="H528" s="582"/>
      <c r="I528" s="582"/>
      <c r="J528" s="582"/>
      <c r="K528" s="582"/>
      <c r="L528" s="582"/>
      <c r="M528" s="582"/>
      <c r="N528" s="582"/>
      <c r="O528" s="582"/>
      <c r="P528" s="582"/>
      <c r="Q528" s="582"/>
      <c r="R528" s="582"/>
      <c r="S528" s="582"/>
      <c r="T528" s="582"/>
      <c r="U528" s="582"/>
      <c r="V528" s="582"/>
      <c r="W528" s="582"/>
      <c r="X528" s="582"/>
      <c r="Y528" s="582"/>
      <c r="Z528" s="582"/>
      <c r="AA528" s="582"/>
      <c r="AB528" s="582"/>
      <c r="AC528" s="582"/>
      <c r="AD528" s="582"/>
      <c r="AE528" s="582"/>
      <c r="AF528" s="582"/>
      <c r="AG528" s="582"/>
      <c r="AH528" s="582"/>
      <c r="AI528" s="582"/>
      <c r="AJ528" s="582"/>
      <c r="AK528" s="582"/>
      <c r="AL528" s="582"/>
      <c r="AM528" s="582"/>
      <c r="AN528" s="582"/>
      <c r="AO528" s="582"/>
      <c r="AP528" s="582"/>
      <c r="AQ528" s="582"/>
      <c r="AR528" s="582"/>
      <c r="AS528" s="582"/>
      <c r="AT528" s="582"/>
      <c r="AU528" s="582"/>
      <c r="AV528" s="582"/>
      <c r="AW528" s="582"/>
      <c r="AX528" s="582"/>
      <c r="AY528" s="582"/>
    </row>
    <row r="529" spans="1:51" ht="12.75" customHeight="1">
      <c r="A529" s="582"/>
      <c r="B529" s="582"/>
      <c r="C529" s="582"/>
      <c r="D529" s="582"/>
      <c r="E529" s="582"/>
      <c r="F529" s="582"/>
      <c r="G529" s="582"/>
      <c r="H529" s="582"/>
      <c r="I529" s="582"/>
      <c r="J529" s="582"/>
      <c r="K529" s="582"/>
      <c r="L529" s="582"/>
      <c r="M529" s="582"/>
      <c r="N529" s="582"/>
      <c r="O529" s="582"/>
      <c r="P529" s="582"/>
      <c r="Q529" s="582"/>
      <c r="R529" s="582"/>
      <c r="S529" s="582"/>
      <c r="T529" s="582"/>
      <c r="U529" s="582"/>
      <c r="V529" s="582"/>
      <c r="W529" s="582"/>
      <c r="X529" s="582"/>
      <c r="Y529" s="582"/>
      <c r="Z529" s="582"/>
      <c r="AA529" s="582"/>
      <c r="AB529" s="582"/>
      <c r="AC529" s="582"/>
      <c r="AD529" s="582"/>
      <c r="AE529" s="582"/>
      <c r="AF529" s="582"/>
      <c r="AG529" s="582"/>
      <c r="AH529" s="582"/>
      <c r="AI529" s="582"/>
      <c r="AJ529" s="582"/>
      <c r="AK529" s="582"/>
      <c r="AL529" s="582"/>
      <c r="AM529" s="582"/>
      <c r="AN529" s="582"/>
      <c r="AO529" s="582"/>
      <c r="AP529" s="582"/>
      <c r="AQ529" s="582"/>
      <c r="AR529" s="582"/>
      <c r="AS529" s="582"/>
      <c r="AT529" s="582"/>
      <c r="AU529" s="582"/>
      <c r="AV529" s="582"/>
      <c r="AW529" s="582"/>
      <c r="AX529" s="582"/>
      <c r="AY529" s="582"/>
    </row>
    <row r="530" spans="1:51" ht="12.75" customHeight="1">
      <c r="A530" s="582"/>
      <c r="B530" s="582"/>
      <c r="C530" s="582"/>
      <c r="D530" s="582"/>
      <c r="E530" s="582"/>
      <c r="F530" s="582"/>
      <c r="G530" s="582"/>
      <c r="H530" s="582"/>
      <c r="I530" s="582"/>
      <c r="J530" s="582"/>
      <c r="K530" s="582"/>
      <c r="L530" s="582"/>
      <c r="M530" s="582"/>
      <c r="N530" s="582"/>
      <c r="O530" s="582"/>
      <c r="P530" s="582"/>
      <c r="Q530" s="582"/>
      <c r="R530" s="582"/>
      <c r="S530" s="582"/>
      <c r="T530" s="582"/>
      <c r="U530" s="582"/>
      <c r="V530" s="582"/>
      <c r="W530" s="582"/>
      <c r="X530" s="582"/>
      <c r="Y530" s="582"/>
      <c r="Z530" s="582"/>
      <c r="AA530" s="582"/>
      <c r="AB530" s="582"/>
      <c r="AC530" s="582"/>
      <c r="AD530" s="582"/>
      <c r="AE530" s="582"/>
      <c r="AF530" s="582"/>
      <c r="AG530" s="582"/>
      <c r="AH530" s="582"/>
      <c r="AI530" s="582"/>
      <c r="AJ530" s="582"/>
      <c r="AK530" s="582"/>
      <c r="AL530" s="582"/>
      <c r="AM530" s="582"/>
      <c r="AN530" s="582"/>
      <c r="AO530" s="582"/>
      <c r="AP530" s="582"/>
      <c r="AQ530" s="582"/>
      <c r="AR530" s="582"/>
      <c r="AS530" s="582"/>
      <c r="AT530" s="582"/>
      <c r="AU530" s="582"/>
      <c r="AV530" s="582"/>
      <c r="AW530" s="582"/>
      <c r="AX530" s="582"/>
      <c r="AY530" s="582"/>
    </row>
    <row r="531" spans="1:51" ht="12.75" customHeight="1">
      <c r="A531" s="582"/>
      <c r="B531" s="582"/>
      <c r="C531" s="582"/>
      <c r="D531" s="582"/>
      <c r="E531" s="582"/>
      <c r="F531" s="582"/>
      <c r="G531" s="582"/>
      <c r="H531" s="582"/>
      <c r="I531" s="582"/>
      <c r="J531" s="582"/>
      <c r="K531" s="582"/>
      <c r="L531" s="582"/>
      <c r="M531" s="582"/>
      <c r="N531" s="582"/>
      <c r="O531" s="582"/>
      <c r="P531" s="582"/>
      <c r="Q531" s="582"/>
      <c r="R531" s="582"/>
      <c r="S531" s="582"/>
      <c r="T531" s="582"/>
      <c r="U531" s="582"/>
      <c r="V531" s="582"/>
      <c r="W531" s="582"/>
      <c r="X531" s="582"/>
      <c r="Y531" s="582"/>
      <c r="Z531" s="582"/>
      <c r="AA531" s="582"/>
      <c r="AB531" s="582"/>
      <c r="AC531" s="582"/>
      <c r="AD531" s="582"/>
      <c r="AE531" s="582"/>
      <c r="AF531" s="582"/>
      <c r="AG531" s="582"/>
      <c r="AH531" s="582"/>
      <c r="AI531" s="582"/>
      <c r="AJ531" s="582"/>
      <c r="AK531" s="582"/>
      <c r="AL531" s="582"/>
      <c r="AM531" s="582"/>
      <c r="AN531" s="582"/>
      <c r="AO531" s="582"/>
      <c r="AP531" s="582"/>
      <c r="AQ531" s="582"/>
      <c r="AR531" s="582"/>
      <c r="AS531" s="582"/>
      <c r="AT531" s="582"/>
      <c r="AU531" s="582"/>
      <c r="AV531" s="582"/>
      <c r="AW531" s="582"/>
      <c r="AX531" s="582"/>
      <c r="AY531" s="582"/>
    </row>
    <row r="532" spans="1:51" ht="12.75" customHeight="1">
      <c r="A532" s="582"/>
      <c r="B532" s="582"/>
      <c r="C532" s="582"/>
      <c r="D532" s="582"/>
      <c r="E532" s="582"/>
      <c r="F532" s="582"/>
      <c r="G532" s="582"/>
      <c r="H532" s="582"/>
      <c r="I532" s="582"/>
      <c r="J532" s="582"/>
      <c r="K532" s="582"/>
      <c r="L532" s="582"/>
      <c r="M532" s="582"/>
      <c r="N532" s="582"/>
      <c r="O532" s="582"/>
      <c r="P532" s="582"/>
      <c r="Q532" s="582"/>
      <c r="R532" s="582"/>
      <c r="S532" s="582"/>
      <c r="T532" s="582"/>
      <c r="U532" s="582"/>
      <c r="V532" s="582"/>
      <c r="W532" s="582"/>
      <c r="X532" s="582"/>
      <c r="Y532" s="582"/>
      <c r="Z532" s="582"/>
      <c r="AA532" s="582"/>
      <c r="AB532" s="582"/>
      <c r="AC532" s="582"/>
      <c r="AD532" s="582"/>
      <c r="AE532" s="582"/>
      <c r="AF532" s="582"/>
      <c r="AG532" s="582"/>
      <c r="AH532" s="582"/>
      <c r="AI532" s="582"/>
      <c r="AJ532" s="582"/>
      <c r="AK532" s="582"/>
      <c r="AL532" s="582"/>
      <c r="AM532" s="582"/>
      <c r="AN532" s="582"/>
      <c r="AO532" s="582"/>
      <c r="AP532" s="582"/>
      <c r="AQ532" s="582"/>
      <c r="AR532" s="582"/>
      <c r="AS532" s="582"/>
      <c r="AT532" s="582"/>
      <c r="AU532" s="582"/>
      <c r="AV532" s="582"/>
      <c r="AW532" s="582"/>
      <c r="AX532" s="582"/>
      <c r="AY532" s="582"/>
    </row>
    <row r="533" spans="1:51" ht="12.75" customHeight="1">
      <c r="A533" s="582"/>
      <c r="B533" s="582"/>
      <c r="C533" s="582"/>
      <c r="D533" s="582"/>
      <c r="E533" s="582"/>
      <c r="F533" s="582"/>
      <c r="G533" s="582"/>
      <c r="H533" s="582"/>
      <c r="I533" s="582"/>
      <c r="J533" s="582"/>
      <c r="K533" s="582"/>
      <c r="L533" s="582"/>
      <c r="M533" s="582"/>
      <c r="N533" s="582"/>
      <c r="O533" s="582"/>
      <c r="P533" s="582"/>
      <c r="Q533" s="582"/>
      <c r="R533" s="582"/>
      <c r="S533" s="582"/>
      <c r="T533" s="582"/>
      <c r="U533" s="582"/>
      <c r="V533" s="582"/>
      <c r="W533" s="582"/>
      <c r="X533" s="582"/>
      <c r="Y533" s="582"/>
      <c r="Z533" s="582"/>
      <c r="AA533" s="582"/>
      <c r="AB533" s="582"/>
      <c r="AC533" s="582"/>
      <c r="AD533" s="582"/>
      <c r="AE533" s="582"/>
      <c r="AF533" s="582"/>
      <c r="AG533" s="582"/>
      <c r="AH533" s="582"/>
      <c r="AI533" s="582"/>
      <c r="AJ533" s="582"/>
      <c r="AK533" s="582"/>
      <c r="AL533" s="582"/>
      <c r="AM533" s="582"/>
      <c r="AN533" s="582"/>
      <c r="AO533" s="582"/>
      <c r="AP533" s="582"/>
      <c r="AQ533" s="582"/>
      <c r="AR533" s="582"/>
      <c r="AS533" s="582"/>
      <c r="AT533" s="582"/>
      <c r="AU533" s="582"/>
      <c r="AV533" s="582"/>
      <c r="AW533" s="582"/>
      <c r="AX533" s="582"/>
      <c r="AY533" s="582"/>
    </row>
    <row r="534" spans="1:51" ht="12.75" customHeight="1">
      <c r="A534" s="582"/>
      <c r="B534" s="582"/>
      <c r="C534" s="582"/>
      <c r="D534" s="582"/>
      <c r="E534" s="582"/>
      <c r="F534" s="582"/>
      <c r="G534" s="582"/>
      <c r="H534" s="582"/>
      <c r="I534" s="582"/>
      <c r="J534" s="582"/>
      <c r="K534" s="582"/>
      <c r="L534" s="582"/>
      <c r="M534" s="582"/>
      <c r="N534" s="582"/>
      <c r="O534" s="582"/>
      <c r="P534" s="582"/>
      <c r="Q534" s="582"/>
      <c r="R534" s="582"/>
      <c r="S534" s="582"/>
      <c r="T534" s="582"/>
      <c r="U534" s="582"/>
      <c r="V534" s="582"/>
      <c r="W534" s="582"/>
      <c r="X534" s="582"/>
      <c r="Y534" s="582"/>
      <c r="Z534" s="582"/>
      <c r="AA534" s="582"/>
      <c r="AB534" s="582"/>
      <c r="AC534" s="582"/>
      <c r="AD534" s="582"/>
      <c r="AE534" s="582"/>
      <c r="AF534" s="582"/>
      <c r="AG534" s="582"/>
      <c r="AH534" s="582"/>
      <c r="AI534" s="582"/>
      <c r="AJ534" s="582"/>
      <c r="AK534" s="582"/>
      <c r="AL534" s="582"/>
      <c r="AM534" s="582"/>
      <c r="AN534" s="582"/>
      <c r="AO534" s="582"/>
      <c r="AP534" s="582"/>
      <c r="AQ534" s="582"/>
      <c r="AR534" s="582"/>
      <c r="AS534" s="582"/>
      <c r="AT534" s="582"/>
      <c r="AU534" s="582"/>
      <c r="AV534" s="582"/>
      <c r="AW534" s="582"/>
      <c r="AX534" s="582"/>
      <c r="AY534" s="582"/>
    </row>
    <row r="535" spans="1:51" ht="12.75" customHeight="1">
      <c r="A535" s="582"/>
      <c r="B535" s="582"/>
      <c r="C535" s="582"/>
      <c r="D535" s="582"/>
      <c r="E535" s="582"/>
      <c r="F535" s="582"/>
      <c r="G535" s="582"/>
      <c r="H535" s="582"/>
      <c r="I535" s="582"/>
      <c r="J535" s="582"/>
      <c r="K535" s="582"/>
      <c r="L535" s="582"/>
      <c r="M535" s="582"/>
      <c r="N535" s="582"/>
      <c r="O535" s="582"/>
      <c r="P535" s="582"/>
      <c r="Q535" s="582"/>
      <c r="R535" s="582"/>
      <c r="S535" s="582"/>
      <c r="T535" s="582"/>
      <c r="U535" s="582"/>
      <c r="V535" s="582"/>
      <c r="W535" s="582"/>
      <c r="X535" s="582"/>
      <c r="Y535" s="582"/>
      <c r="Z535" s="582"/>
      <c r="AA535" s="582"/>
      <c r="AB535" s="582"/>
      <c r="AC535" s="582"/>
      <c r="AD535" s="582"/>
      <c r="AE535" s="582"/>
      <c r="AF535" s="582"/>
      <c r="AG535" s="582"/>
      <c r="AH535" s="582"/>
      <c r="AI535" s="582"/>
      <c r="AJ535" s="582"/>
      <c r="AK535" s="582"/>
      <c r="AL535" s="582"/>
      <c r="AM535" s="582"/>
      <c r="AN535" s="582"/>
      <c r="AO535" s="582"/>
      <c r="AP535" s="582"/>
      <c r="AQ535" s="582"/>
      <c r="AR535" s="582"/>
      <c r="AS535" s="582"/>
      <c r="AT535" s="582"/>
      <c r="AU535" s="582"/>
      <c r="AV535" s="582"/>
      <c r="AW535" s="582"/>
      <c r="AX535" s="582"/>
      <c r="AY535" s="582"/>
    </row>
    <row r="536" spans="1:51" ht="12.75" customHeight="1">
      <c r="A536" s="582"/>
      <c r="B536" s="582"/>
      <c r="C536" s="582"/>
      <c r="D536" s="582"/>
      <c r="E536" s="582"/>
      <c r="F536" s="582"/>
      <c r="G536" s="582"/>
      <c r="H536" s="582"/>
      <c r="I536" s="582"/>
      <c r="J536" s="582"/>
      <c r="K536" s="582"/>
      <c r="L536" s="582"/>
      <c r="M536" s="582"/>
      <c r="N536" s="582"/>
      <c r="O536" s="582"/>
      <c r="P536" s="582"/>
      <c r="Q536" s="582"/>
      <c r="R536" s="582"/>
      <c r="S536" s="582"/>
      <c r="T536" s="582"/>
      <c r="U536" s="582"/>
      <c r="V536" s="582"/>
      <c r="W536" s="582"/>
      <c r="X536" s="582"/>
      <c r="Y536" s="582"/>
      <c r="Z536" s="582"/>
      <c r="AA536" s="582"/>
      <c r="AB536" s="582"/>
      <c r="AC536" s="582"/>
      <c r="AD536" s="582"/>
      <c r="AE536" s="582"/>
      <c r="AF536" s="582"/>
      <c r="AG536" s="582"/>
      <c r="AH536" s="582"/>
      <c r="AI536" s="582"/>
      <c r="AJ536" s="582"/>
      <c r="AK536" s="582"/>
      <c r="AL536" s="582"/>
      <c r="AM536" s="582"/>
      <c r="AN536" s="582"/>
      <c r="AO536" s="582"/>
      <c r="AP536" s="582"/>
      <c r="AQ536" s="582"/>
      <c r="AR536" s="582"/>
      <c r="AS536" s="582"/>
      <c r="AT536" s="582"/>
      <c r="AU536" s="582"/>
      <c r="AV536" s="582"/>
      <c r="AW536" s="582"/>
      <c r="AX536" s="582"/>
      <c r="AY536" s="582"/>
    </row>
    <row r="537" spans="1:51" ht="12.75" customHeight="1">
      <c r="A537" s="582"/>
      <c r="B537" s="582"/>
      <c r="C537" s="582"/>
      <c r="D537" s="582"/>
      <c r="E537" s="582"/>
      <c r="F537" s="582"/>
      <c r="G537" s="582"/>
      <c r="H537" s="582"/>
      <c r="I537" s="582"/>
      <c r="J537" s="582"/>
      <c r="K537" s="582"/>
      <c r="L537" s="582"/>
      <c r="M537" s="582"/>
      <c r="N537" s="582"/>
      <c r="O537" s="582"/>
      <c r="P537" s="582"/>
      <c r="Q537" s="582"/>
      <c r="R537" s="582"/>
      <c r="S537" s="582"/>
      <c r="T537" s="582"/>
      <c r="U537" s="582"/>
      <c r="V537" s="582"/>
      <c r="W537" s="582"/>
      <c r="X537" s="582"/>
      <c r="Y537" s="582"/>
      <c r="Z537" s="582"/>
      <c r="AA537" s="582"/>
      <c r="AB537" s="582"/>
      <c r="AC537" s="582"/>
      <c r="AD537" s="582"/>
      <c r="AE537" s="582"/>
      <c r="AF537" s="582"/>
      <c r="AG537" s="582"/>
      <c r="AH537" s="582"/>
      <c r="AI537" s="582"/>
      <c r="AJ537" s="582"/>
      <c r="AK537" s="582"/>
      <c r="AL537" s="582"/>
      <c r="AM537" s="582"/>
      <c r="AN537" s="582"/>
      <c r="AO537" s="582"/>
      <c r="AP537" s="582"/>
      <c r="AQ537" s="582"/>
      <c r="AR537" s="582"/>
      <c r="AS537" s="582"/>
      <c r="AT537" s="582"/>
      <c r="AU537" s="582"/>
      <c r="AV537" s="582"/>
      <c r="AW537" s="582"/>
      <c r="AX537" s="582"/>
      <c r="AY537" s="582"/>
    </row>
    <row r="538" spans="1:51" ht="12.75" customHeight="1">
      <c r="A538" s="582"/>
      <c r="B538" s="582"/>
      <c r="C538" s="582"/>
      <c r="D538" s="582"/>
      <c r="E538" s="582"/>
      <c r="F538" s="582"/>
      <c r="G538" s="582"/>
      <c r="H538" s="582"/>
      <c r="I538" s="582"/>
      <c r="J538" s="582"/>
      <c r="K538" s="582"/>
      <c r="L538" s="582"/>
      <c r="M538" s="582"/>
      <c r="N538" s="582"/>
      <c r="O538" s="582"/>
      <c r="P538" s="582"/>
      <c r="Q538" s="582"/>
      <c r="R538" s="582"/>
      <c r="S538" s="582"/>
      <c r="T538" s="582"/>
      <c r="U538" s="582"/>
      <c r="V538" s="582"/>
      <c r="W538" s="582"/>
      <c r="X538" s="582"/>
      <c r="Y538" s="582"/>
      <c r="Z538" s="582"/>
      <c r="AA538" s="582"/>
      <c r="AB538" s="582"/>
      <c r="AC538" s="582"/>
      <c r="AD538" s="582"/>
      <c r="AE538" s="582"/>
      <c r="AF538" s="582"/>
      <c r="AG538" s="582"/>
      <c r="AH538" s="582"/>
      <c r="AI538" s="582"/>
      <c r="AJ538" s="582"/>
      <c r="AK538" s="582"/>
      <c r="AL538" s="582"/>
      <c r="AM538" s="582"/>
      <c r="AN538" s="582"/>
      <c r="AO538" s="582"/>
      <c r="AP538" s="582"/>
      <c r="AQ538" s="582"/>
      <c r="AR538" s="582"/>
      <c r="AS538" s="582"/>
      <c r="AT538" s="582"/>
      <c r="AU538" s="582"/>
      <c r="AV538" s="582"/>
      <c r="AW538" s="582"/>
      <c r="AX538" s="582"/>
      <c r="AY538" s="582"/>
    </row>
    <row r="539" spans="1:51" ht="12.75" customHeight="1">
      <c r="A539" s="582"/>
      <c r="B539" s="582"/>
      <c r="C539" s="582"/>
      <c r="D539" s="582"/>
      <c r="E539" s="582"/>
      <c r="F539" s="582"/>
      <c r="G539" s="582"/>
      <c r="H539" s="582"/>
      <c r="I539" s="582"/>
      <c r="J539" s="582"/>
      <c r="K539" s="582"/>
      <c r="L539" s="582"/>
      <c r="M539" s="582"/>
      <c r="N539" s="582"/>
      <c r="O539" s="582"/>
      <c r="P539" s="582"/>
      <c r="Q539" s="582"/>
      <c r="R539" s="582"/>
      <c r="S539" s="582"/>
      <c r="T539" s="582"/>
      <c r="U539" s="582"/>
      <c r="V539" s="582"/>
      <c r="W539" s="582"/>
      <c r="X539" s="582"/>
      <c r="Y539" s="582"/>
      <c r="Z539" s="582"/>
      <c r="AA539" s="582"/>
      <c r="AB539" s="582"/>
      <c r="AC539" s="582"/>
      <c r="AD539" s="582"/>
      <c r="AE539" s="582"/>
      <c r="AF539" s="582"/>
      <c r="AG539" s="582"/>
      <c r="AH539" s="582"/>
      <c r="AI539" s="582"/>
      <c r="AJ539" s="582"/>
      <c r="AK539" s="582"/>
      <c r="AL539" s="582"/>
      <c r="AM539" s="582"/>
      <c r="AN539" s="582"/>
      <c r="AO539" s="582"/>
      <c r="AP539" s="582"/>
      <c r="AQ539" s="582"/>
      <c r="AR539" s="582"/>
      <c r="AS539" s="582"/>
      <c r="AT539" s="582"/>
      <c r="AU539" s="582"/>
      <c r="AV539" s="582"/>
      <c r="AW539" s="582"/>
      <c r="AX539" s="582"/>
      <c r="AY539" s="582"/>
    </row>
    <row r="540" spans="1:51" ht="12.75" customHeight="1">
      <c r="A540" s="582"/>
      <c r="B540" s="582"/>
      <c r="C540" s="582"/>
      <c r="D540" s="582"/>
      <c r="E540" s="582"/>
      <c r="F540" s="582"/>
      <c r="G540" s="582"/>
      <c r="H540" s="582"/>
      <c r="I540" s="582"/>
      <c r="J540" s="582"/>
      <c r="K540" s="582"/>
      <c r="L540" s="582"/>
      <c r="M540" s="582"/>
      <c r="N540" s="582"/>
      <c r="O540" s="582"/>
      <c r="P540" s="582"/>
      <c r="Q540" s="582"/>
      <c r="R540" s="582"/>
      <c r="S540" s="582"/>
      <c r="T540" s="582"/>
      <c r="U540" s="582"/>
      <c r="V540" s="582"/>
      <c r="W540" s="582"/>
      <c r="X540" s="582"/>
      <c r="Y540" s="582"/>
      <c r="Z540" s="582"/>
      <c r="AA540" s="582"/>
      <c r="AB540" s="582"/>
      <c r="AC540" s="582"/>
      <c r="AD540" s="582"/>
      <c r="AE540" s="582"/>
      <c r="AF540" s="582"/>
      <c r="AG540" s="582"/>
      <c r="AH540" s="582"/>
      <c r="AI540" s="582"/>
      <c r="AJ540" s="582"/>
      <c r="AK540" s="582"/>
      <c r="AL540" s="582"/>
      <c r="AM540" s="582"/>
      <c r="AN540" s="582"/>
      <c r="AO540" s="582"/>
      <c r="AP540" s="582"/>
      <c r="AQ540" s="582"/>
      <c r="AR540" s="582"/>
      <c r="AS540" s="582"/>
      <c r="AT540" s="582"/>
      <c r="AU540" s="582"/>
      <c r="AV540" s="582"/>
      <c r="AW540" s="582"/>
      <c r="AX540" s="582"/>
      <c r="AY540" s="582"/>
    </row>
    <row r="541" spans="1:51" ht="12.75" customHeight="1">
      <c r="A541" s="582"/>
      <c r="B541" s="582"/>
      <c r="C541" s="582"/>
      <c r="D541" s="582"/>
      <c r="E541" s="582"/>
      <c r="F541" s="582"/>
      <c r="G541" s="582"/>
      <c r="H541" s="582"/>
      <c r="I541" s="582"/>
      <c r="J541" s="582"/>
      <c r="K541" s="582"/>
      <c r="L541" s="582"/>
      <c r="M541" s="582"/>
      <c r="N541" s="582"/>
      <c r="O541" s="582"/>
      <c r="P541" s="582"/>
      <c r="Q541" s="582"/>
      <c r="R541" s="582"/>
      <c r="S541" s="582"/>
      <c r="T541" s="582"/>
      <c r="U541" s="582"/>
      <c r="V541" s="582"/>
      <c r="W541" s="582"/>
      <c r="X541" s="582"/>
      <c r="Y541" s="582"/>
      <c r="Z541" s="582"/>
      <c r="AA541" s="582"/>
      <c r="AB541" s="582"/>
      <c r="AC541" s="582"/>
      <c r="AD541" s="582"/>
      <c r="AE541" s="582"/>
      <c r="AF541" s="582"/>
      <c r="AG541" s="582"/>
      <c r="AH541" s="582"/>
      <c r="AI541" s="582"/>
      <c r="AJ541" s="582"/>
      <c r="AK541" s="582"/>
      <c r="AL541" s="582"/>
      <c r="AM541" s="582"/>
      <c r="AN541" s="582"/>
      <c r="AO541" s="582"/>
      <c r="AP541" s="582"/>
      <c r="AQ541" s="582"/>
      <c r="AR541" s="582"/>
      <c r="AS541" s="582"/>
      <c r="AT541" s="582"/>
      <c r="AU541" s="582"/>
      <c r="AV541" s="582"/>
      <c r="AW541" s="582"/>
      <c r="AX541" s="582"/>
      <c r="AY541" s="582"/>
    </row>
    <row r="542" spans="1:51" ht="12.75" customHeight="1">
      <c r="A542" s="582"/>
      <c r="B542" s="582"/>
      <c r="C542" s="582"/>
      <c r="D542" s="582"/>
      <c r="E542" s="582"/>
      <c r="F542" s="582"/>
      <c r="G542" s="582"/>
      <c r="H542" s="582"/>
      <c r="I542" s="582"/>
      <c r="J542" s="582"/>
      <c r="K542" s="582"/>
      <c r="L542" s="582"/>
      <c r="M542" s="582"/>
      <c r="N542" s="582"/>
      <c r="O542" s="582"/>
      <c r="P542" s="582"/>
      <c r="Q542" s="582"/>
      <c r="R542" s="582"/>
      <c r="S542" s="582"/>
      <c r="T542" s="582"/>
      <c r="U542" s="582"/>
      <c r="V542" s="582"/>
      <c r="W542" s="582"/>
      <c r="X542" s="582"/>
      <c r="Y542" s="582"/>
      <c r="Z542" s="582"/>
      <c r="AA542" s="582"/>
      <c r="AB542" s="582"/>
      <c r="AC542" s="582"/>
      <c r="AD542" s="582"/>
      <c r="AE542" s="582"/>
      <c r="AF542" s="582"/>
      <c r="AG542" s="582"/>
      <c r="AH542" s="582"/>
      <c r="AI542" s="582"/>
      <c r="AJ542" s="582"/>
      <c r="AK542" s="582"/>
      <c r="AL542" s="582"/>
      <c r="AM542" s="582"/>
      <c r="AN542" s="582"/>
      <c r="AO542" s="582"/>
      <c r="AP542" s="582"/>
      <c r="AQ542" s="582"/>
      <c r="AR542" s="582"/>
      <c r="AS542" s="582"/>
      <c r="AT542" s="582"/>
      <c r="AU542" s="582"/>
      <c r="AV542" s="582"/>
      <c r="AW542" s="582"/>
      <c r="AX542" s="582"/>
      <c r="AY542" s="582"/>
    </row>
    <row r="543" spans="1:51" ht="12.75" customHeight="1">
      <c r="A543" s="582"/>
      <c r="B543" s="582"/>
      <c r="C543" s="582"/>
      <c r="D543" s="582"/>
      <c r="E543" s="582"/>
      <c r="F543" s="582"/>
      <c r="G543" s="582"/>
      <c r="H543" s="582"/>
      <c r="I543" s="582"/>
      <c r="J543" s="582"/>
      <c r="K543" s="582"/>
      <c r="L543" s="582"/>
      <c r="M543" s="582"/>
      <c r="N543" s="582"/>
      <c r="O543" s="582"/>
      <c r="P543" s="582"/>
      <c r="Q543" s="582"/>
      <c r="R543" s="582"/>
      <c r="S543" s="582"/>
      <c r="T543" s="582"/>
      <c r="U543" s="582"/>
      <c r="V543" s="582"/>
      <c r="W543" s="582"/>
      <c r="X543" s="582"/>
      <c r="Y543" s="582"/>
      <c r="Z543" s="582"/>
      <c r="AA543" s="582"/>
      <c r="AB543" s="582"/>
      <c r="AC543" s="582"/>
      <c r="AD543" s="582"/>
      <c r="AE543" s="582"/>
      <c r="AF543" s="582"/>
      <c r="AG543" s="582"/>
      <c r="AH543" s="582"/>
      <c r="AI543" s="582"/>
      <c r="AJ543" s="582"/>
      <c r="AK543" s="582"/>
      <c r="AL543" s="582"/>
      <c r="AM543" s="582"/>
      <c r="AN543" s="582"/>
      <c r="AO543" s="582"/>
      <c r="AP543" s="582"/>
      <c r="AQ543" s="582"/>
      <c r="AR543" s="582"/>
      <c r="AS543" s="582"/>
      <c r="AT543" s="582"/>
      <c r="AU543" s="582"/>
      <c r="AV543" s="582"/>
      <c r="AW543" s="582"/>
      <c r="AX543" s="582"/>
      <c r="AY543" s="582"/>
    </row>
    <row r="544" spans="1:51" ht="12.75" customHeight="1">
      <c r="A544" s="582"/>
      <c r="B544" s="582"/>
      <c r="C544" s="582"/>
      <c r="D544" s="582"/>
      <c r="E544" s="582"/>
      <c r="F544" s="582"/>
      <c r="G544" s="582"/>
      <c r="H544" s="582"/>
      <c r="I544" s="582"/>
      <c r="J544" s="582"/>
      <c r="K544" s="582"/>
      <c r="L544" s="582"/>
      <c r="M544" s="582"/>
      <c r="N544" s="582"/>
      <c r="O544" s="582"/>
      <c r="P544" s="582"/>
      <c r="Q544" s="582"/>
      <c r="R544" s="582"/>
      <c r="S544" s="582"/>
      <c r="T544" s="582"/>
      <c r="U544" s="582"/>
      <c r="V544" s="582"/>
      <c r="W544" s="582"/>
      <c r="X544" s="582"/>
      <c r="Y544" s="582"/>
      <c r="Z544" s="582"/>
      <c r="AA544" s="582"/>
      <c r="AB544" s="582"/>
      <c r="AC544" s="582"/>
      <c r="AD544" s="582"/>
      <c r="AE544" s="582"/>
      <c r="AF544" s="582"/>
      <c r="AG544" s="582"/>
      <c r="AH544" s="582"/>
      <c r="AI544" s="582"/>
      <c r="AJ544" s="582"/>
      <c r="AK544" s="582"/>
      <c r="AL544" s="582"/>
      <c r="AM544" s="582"/>
      <c r="AN544" s="582"/>
      <c r="AO544" s="582"/>
      <c r="AP544" s="582"/>
      <c r="AQ544" s="582"/>
      <c r="AR544" s="582"/>
      <c r="AS544" s="582"/>
      <c r="AT544" s="582"/>
      <c r="AU544" s="582"/>
      <c r="AV544" s="582"/>
      <c r="AW544" s="582"/>
      <c r="AX544" s="582"/>
      <c r="AY544" s="582"/>
    </row>
    <row r="545" spans="1:51" ht="12.75" customHeight="1">
      <c r="A545" s="582"/>
      <c r="B545" s="582"/>
      <c r="C545" s="582"/>
      <c r="D545" s="582"/>
      <c r="E545" s="582"/>
      <c r="F545" s="582"/>
      <c r="G545" s="582"/>
      <c r="H545" s="582"/>
      <c r="I545" s="582"/>
      <c r="J545" s="582"/>
      <c r="K545" s="582"/>
      <c r="L545" s="582"/>
      <c r="M545" s="582"/>
      <c r="N545" s="582"/>
      <c r="O545" s="582"/>
      <c r="P545" s="582"/>
      <c r="Q545" s="582"/>
      <c r="R545" s="582"/>
      <c r="S545" s="582"/>
      <c r="T545" s="582"/>
      <c r="U545" s="582"/>
      <c r="V545" s="582"/>
      <c r="W545" s="582"/>
      <c r="X545" s="582"/>
      <c r="Y545" s="582"/>
      <c r="Z545" s="582"/>
      <c r="AA545" s="582"/>
      <c r="AB545" s="582"/>
      <c r="AC545" s="582"/>
      <c r="AD545" s="582"/>
      <c r="AE545" s="582"/>
      <c r="AF545" s="582"/>
      <c r="AG545" s="582"/>
      <c r="AH545" s="582"/>
      <c r="AI545" s="582"/>
      <c r="AJ545" s="582"/>
      <c r="AK545" s="582"/>
      <c r="AL545" s="582"/>
      <c r="AM545" s="582"/>
      <c r="AN545" s="582"/>
      <c r="AO545" s="582"/>
      <c r="AP545" s="582"/>
      <c r="AQ545" s="582"/>
      <c r="AR545" s="582"/>
      <c r="AS545" s="582"/>
      <c r="AT545" s="582"/>
      <c r="AU545" s="582"/>
      <c r="AV545" s="582"/>
      <c r="AW545" s="582"/>
      <c r="AX545" s="582"/>
      <c r="AY545" s="582"/>
    </row>
    <row r="546" spans="1:51" ht="12.75" customHeight="1">
      <c r="A546" s="582"/>
      <c r="B546" s="582"/>
      <c r="C546" s="582"/>
      <c r="D546" s="582"/>
      <c r="E546" s="582"/>
      <c r="F546" s="582"/>
      <c r="G546" s="582"/>
      <c r="H546" s="582"/>
      <c r="I546" s="582"/>
      <c r="J546" s="582"/>
      <c r="K546" s="582"/>
      <c r="L546" s="582"/>
      <c r="M546" s="582"/>
      <c r="N546" s="582"/>
      <c r="O546" s="582"/>
      <c r="P546" s="582"/>
      <c r="Q546" s="582"/>
      <c r="R546" s="582"/>
      <c r="S546" s="582"/>
      <c r="T546" s="582"/>
      <c r="U546" s="582"/>
      <c r="V546" s="582"/>
      <c r="W546" s="582"/>
      <c r="X546" s="582"/>
      <c r="Y546" s="582"/>
      <c r="Z546" s="582"/>
      <c r="AA546" s="582"/>
      <c r="AB546" s="582"/>
      <c r="AC546" s="582"/>
      <c r="AD546" s="582"/>
      <c r="AE546" s="582"/>
      <c r="AF546" s="582"/>
      <c r="AG546" s="582"/>
      <c r="AH546" s="582"/>
      <c r="AI546" s="582"/>
      <c r="AJ546" s="582"/>
      <c r="AK546" s="582"/>
      <c r="AL546" s="582"/>
      <c r="AM546" s="582"/>
      <c r="AN546" s="582"/>
      <c r="AO546" s="582"/>
      <c r="AP546" s="582"/>
      <c r="AQ546" s="582"/>
      <c r="AR546" s="582"/>
      <c r="AS546" s="582"/>
      <c r="AT546" s="582"/>
      <c r="AU546" s="582"/>
      <c r="AV546" s="582"/>
      <c r="AW546" s="582"/>
      <c r="AX546" s="582"/>
      <c r="AY546" s="582"/>
    </row>
    <row r="547" spans="1:51" ht="12.75" customHeight="1">
      <c r="A547" s="582"/>
      <c r="B547" s="582"/>
      <c r="C547" s="582"/>
      <c r="D547" s="582"/>
      <c r="E547" s="582"/>
      <c r="F547" s="582"/>
      <c r="G547" s="582"/>
      <c r="H547" s="582"/>
      <c r="I547" s="582"/>
      <c r="J547" s="582"/>
      <c r="K547" s="582"/>
      <c r="L547" s="582"/>
      <c r="M547" s="582"/>
      <c r="N547" s="582"/>
      <c r="O547" s="582"/>
      <c r="P547" s="582"/>
      <c r="Q547" s="582"/>
      <c r="R547" s="582"/>
      <c r="S547" s="582"/>
      <c r="T547" s="582"/>
      <c r="U547" s="582"/>
      <c r="V547" s="582"/>
      <c r="W547" s="582"/>
      <c r="X547" s="582"/>
      <c r="Y547" s="582"/>
      <c r="Z547" s="582"/>
      <c r="AA547" s="582"/>
      <c r="AB547" s="582"/>
      <c r="AC547" s="582"/>
      <c r="AD547" s="582"/>
      <c r="AE547" s="582"/>
      <c r="AF547" s="582"/>
      <c r="AG547" s="582"/>
      <c r="AH547" s="582"/>
      <c r="AI547" s="582"/>
      <c r="AJ547" s="582"/>
      <c r="AK547" s="582"/>
      <c r="AL547" s="582"/>
      <c r="AM547" s="582"/>
      <c r="AN547" s="582"/>
      <c r="AO547" s="582"/>
      <c r="AP547" s="582"/>
      <c r="AQ547" s="582"/>
      <c r="AR547" s="582"/>
      <c r="AS547" s="582"/>
      <c r="AT547" s="582"/>
      <c r="AU547" s="582"/>
      <c r="AV547" s="582"/>
      <c r="AW547" s="582"/>
      <c r="AX547" s="582"/>
      <c r="AY547" s="582"/>
    </row>
    <row r="548" spans="1:51" ht="12.75" customHeight="1">
      <c r="A548" s="582"/>
      <c r="B548" s="582"/>
      <c r="C548" s="582"/>
      <c r="D548" s="582"/>
      <c r="E548" s="582"/>
      <c r="F548" s="582"/>
      <c r="G548" s="582"/>
      <c r="H548" s="582"/>
      <c r="I548" s="582"/>
      <c r="J548" s="582"/>
      <c r="K548" s="582"/>
      <c r="L548" s="582"/>
      <c r="M548" s="582"/>
      <c r="N548" s="582"/>
      <c r="O548" s="582"/>
      <c r="P548" s="582"/>
      <c r="Q548" s="582"/>
      <c r="R548" s="582"/>
      <c r="S548" s="582"/>
      <c r="T548" s="582"/>
      <c r="U548" s="582"/>
      <c r="V548" s="582"/>
      <c r="W548" s="582"/>
      <c r="X548" s="582"/>
      <c r="Y548" s="582"/>
      <c r="Z548" s="582"/>
      <c r="AA548" s="582"/>
      <c r="AB548" s="582"/>
      <c r="AC548" s="582"/>
      <c r="AD548" s="582"/>
      <c r="AE548" s="582"/>
      <c r="AF548" s="582"/>
      <c r="AG548" s="582"/>
      <c r="AH548" s="582"/>
      <c r="AI548" s="582"/>
      <c r="AJ548" s="582"/>
      <c r="AK548" s="582"/>
      <c r="AL548" s="582"/>
      <c r="AM548" s="582"/>
      <c r="AN548" s="582"/>
      <c r="AO548" s="582"/>
      <c r="AP548" s="582"/>
      <c r="AQ548" s="582"/>
      <c r="AR548" s="582"/>
      <c r="AS548" s="582"/>
      <c r="AT548" s="582"/>
      <c r="AU548" s="582"/>
      <c r="AV548" s="582"/>
      <c r="AW548" s="582"/>
      <c r="AX548" s="582"/>
      <c r="AY548" s="582"/>
    </row>
    <row r="549" spans="1:51" ht="12.75" customHeight="1">
      <c r="A549" s="582"/>
      <c r="B549" s="582"/>
      <c r="C549" s="582"/>
      <c r="D549" s="582"/>
      <c r="E549" s="582"/>
      <c r="F549" s="582"/>
      <c r="G549" s="582"/>
      <c r="H549" s="582"/>
      <c r="I549" s="582"/>
      <c r="J549" s="582"/>
      <c r="K549" s="582"/>
      <c r="L549" s="582"/>
      <c r="M549" s="582"/>
      <c r="N549" s="582"/>
      <c r="O549" s="582"/>
      <c r="P549" s="582"/>
      <c r="Q549" s="582"/>
      <c r="R549" s="582"/>
      <c r="S549" s="582"/>
      <c r="T549" s="582"/>
      <c r="U549" s="582"/>
      <c r="V549" s="582"/>
      <c r="W549" s="582"/>
      <c r="X549" s="582"/>
      <c r="Y549" s="582"/>
      <c r="Z549" s="582"/>
      <c r="AA549" s="582"/>
      <c r="AB549" s="582"/>
      <c r="AC549" s="582"/>
      <c r="AD549" s="582"/>
      <c r="AE549" s="582"/>
      <c r="AF549" s="582"/>
      <c r="AG549" s="582"/>
      <c r="AH549" s="582"/>
      <c r="AI549" s="582"/>
      <c r="AJ549" s="582"/>
      <c r="AK549" s="582"/>
      <c r="AL549" s="582"/>
      <c r="AM549" s="582"/>
      <c r="AN549" s="582"/>
      <c r="AO549" s="582"/>
      <c r="AP549" s="582"/>
      <c r="AQ549" s="582"/>
      <c r="AR549" s="582"/>
      <c r="AS549" s="582"/>
      <c r="AT549" s="582"/>
      <c r="AU549" s="582"/>
      <c r="AV549" s="582"/>
      <c r="AW549" s="582"/>
      <c r="AX549" s="582"/>
      <c r="AY549" s="582"/>
    </row>
    <row r="550" spans="1:51" ht="12.75" customHeight="1">
      <c r="A550" s="582"/>
      <c r="B550" s="582"/>
      <c r="C550" s="582"/>
      <c r="D550" s="582"/>
      <c r="E550" s="582"/>
      <c r="F550" s="582"/>
      <c r="G550" s="582"/>
      <c r="H550" s="582"/>
      <c r="I550" s="582"/>
      <c r="J550" s="582"/>
      <c r="K550" s="582"/>
      <c r="L550" s="582"/>
      <c r="M550" s="582"/>
      <c r="N550" s="582"/>
      <c r="O550" s="582"/>
      <c r="P550" s="582"/>
      <c r="Q550" s="582"/>
      <c r="R550" s="582"/>
      <c r="S550" s="582"/>
      <c r="T550" s="582"/>
      <c r="U550" s="582"/>
      <c r="V550" s="582"/>
      <c r="W550" s="582"/>
      <c r="X550" s="582"/>
      <c r="Y550" s="582"/>
      <c r="Z550" s="582"/>
      <c r="AA550" s="582"/>
      <c r="AB550" s="582"/>
      <c r="AC550" s="582"/>
      <c r="AD550" s="582"/>
      <c r="AE550" s="582"/>
      <c r="AF550" s="582"/>
      <c r="AG550" s="582"/>
      <c r="AH550" s="582"/>
      <c r="AI550" s="582"/>
      <c r="AJ550" s="582"/>
      <c r="AK550" s="582"/>
      <c r="AL550" s="582"/>
      <c r="AM550" s="582"/>
      <c r="AN550" s="582"/>
      <c r="AO550" s="582"/>
      <c r="AP550" s="582"/>
      <c r="AQ550" s="582"/>
      <c r="AR550" s="582"/>
      <c r="AS550" s="582"/>
      <c r="AT550" s="582"/>
      <c r="AU550" s="582"/>
      <c r="AV550" s="582"/>
      <c r="AW550" s="582"/>
      <c r="AX550" s="582"/>
      <c r="AY550" s="582"/>
    </row>
    <row r="551" spans="1:51" ht="12.75" customHeight="1">
      <c r="A551" s="582"/>
      <c r="B551" s="582"/>
      <c r="C551" s="582"/>
      <c r="D551" s="582"/>
      <c r="E551" s="582"/>
      <c r="F551" s="582"/>
      <c r="G551" s="582"/>
      <c r="H551" s="582"/>
      <c r="I551" s="582"/>
      <c r="J551" s="582"/>
      <c r="K551" s="582"/>
      <c r="L551" s="582"/>
      <c r="M551" s="582"/>
      <c r="N551" s="582"/>
      <c r="O551" s="582"/>
      <c r="P551" s="582"/>
      <c r="Q551" s="582"/>
      <c r="R551" s="582"/>
      <c r="S551" s="582"/>
      <c r="T551" s="582"/>
      <c r="U551" s="582"/>
      <c r="V551" s="582"/>
      <c r="W551" s="582"/>
      <c r="X551" s="582"/>
      <c r="Y551" s="582"/>
      <c r="Z551" s="582"/>
      <c r="AA551" s="582"/>
      <c r="AB551" s="582"/>
      <c r="AC551" s="582"/>
      <c r="AD551" s="582"/>
      <c r="AE551" s="582"/>
      <c r="AF551" s="582"/>
      <c r="AG551" s="582"/>
      <c r="AH551" s="582"/>
      <c r="AI551" s="582"/>
      <c r="AJ551" s="582"/>
      <c r="AK551" s="582"/>
      <c r="AL551" s="582"/>
      <c r="AM551" s="582"/>
      <c r="AN551" s="582"/>
      <c r="AO551" s="582"/>
      <c r="AP551" s="582"/>
      <c r="AQ551" s="582"/>
      <c r="AR551" s="582"/>
      <c r="AS551" s="582"/>
      <c r="AT551" s="582"/>
      <c r="AU551" s="582"/>
      <c r="AV551" s="582"/>
      <c r="AW551" s="582"/>
      <c r="AX551" s="582"/>
      <c r="AY551" s="582"/>
    </row>
    <row r="552" spans="1:51" ht="12.75" customHeight="1">
      <c r="A552" s="582"/>
      <c r="B552" s="582"/>
      <c r="C552" s="582"/>
      <c r="D552" s="582"/>
      <c r="E552" s="582"/>
      <c r="F552" s="582"/>
      <c r="G552" s="582"/>
      <c r="H552" s="582"/>
      <c r="I552" s="582"/>
      <c r="J552" s="582"/>
      <c r="K552" s="582"/>
      <c r="L552" s="582"/>
      <c r="M552" s="582"/>
      <c r="N552" s="582"/>
      <c r="O552" s="582"/>
      <c r="P552" s="582"/>
      <c r="Q552" s="582"/>
      <c r="R552" s="582"/>
      <c r="S552" s="582"/>
      <c r="T552" s="582"/>
      <c r="U552" s="582"/>
      <c r="V552" s="582"/>
      <c r="W552" s="582"/>
      <c r="X552" s="582"/>
      <c r="Y552" s="582"/>
      <c r="Z552" s="582"/>
      <c r="AA552" s="582"/>
      <c r="AB552" s="582"/>
      <c r="AC552" s="582"/>
      <c r="AD552" s="582"/>
      <c r="AE552" s="582"/>
      <c r="AF552" s="582"/>
      <c r="AG552" s="582"/>
      <c r="AH552" s="582"/>
      <c r="AI552" s="582"/>
      <c r="AJ552" s="582"/>
      <c r="AK552" s="582"/>
      <c r="AL552" s="582"/>
      <c r="AM552" s="582"/>
      <c r="AN552" s="582"/>
      <c r="AO552" s="582"/>
      <c r="AP552" s="582"/>
      <c r="AQ552" s="582"/>
      <c r="AR552" s="582"/>
      <c r="AS552" s="582"/>
      <c r="AT552" s="582"/>
      <c r="AU552" s="582"/>
      <c r="AV552" s="582"/>
      <c r="AW552" s="582"/>
      <c r="AX552" s="582"/>
      <c r="AY552" s="582"/>
    </row>
    <row r="553" spans="1:51" ht="12.75" customHeight="1">
      <c r="A553" s="582"/>
      <c r="B553" s="582"/>
      <c r="C553" s="582"/>
      <c r="D553" s="582"/>
      <c r="E553" s="582"/>
      <c r="F553" s="582"/>
      <c r="G553" s="582"/>
      <c r="H553" s="582"/>
      <c r="I553" s="582"/>
      <c r="J553" s="582"/>
      <c r="K553" s="582"/>
      <c r="L553" s="582"/>
      <c r="M553" s="582"/>
      <c r="N553" s="582"/>
      <c r="O553" s="582"/>
      <c r="P553" s="582"/>
      <c r="Q553" s="582"/>
      <c r="R553" s="582"/>
      <c r="S553" s="582"/>
      <c r="T553" s="582"/>
      <c r="U553" s="582"/>
      <c r="V553" s="582"/>
      <c r="W553" s="582"/>
      <c r="X553" s="582"/>
      <c r="Y553" s="582"/>
      <c r="Z553" s="582"/>
      <c r="AA553" s="582"/>
      <c r="AB553" s="582"/>
      <c r="AC553" s="582"/>
      <c r="AD553" s="582"/>
      <c r="AE553" s="582"/>
      <c r="AF553" s="582"/>
      <c r="AG553" s="582"/>
      <c r="AH553" s="582"/>
      <c r="AI553" s="582"/>
      <c r="AJ553" s="582"/>
      <c r="AK553" s="582"/>
      <c r="AL553" s="582"/>
      <c r="AM553" s="582"/>
      <c r="AN553" s="582"/>
      <c r="AO553" s="582"/>
      <c r="AP553" s="582"/>
      <c r="AQ553" s="582"/>
      <c r="AR553" s="582"/>
      <c r="AS553" s="582"/>
      <c r="AT553" s="582"/>
      <c r="AU553" s="582"/>
      <c r="AV553" s="582"/>
      <c r="AW553" s="582"/>
      <c r="AX553" s="582"/>
      <c r="AY553" s="582"/>
    </row>
    <row r="554" spans="1:51" ht="12.75" customHeight="1">
      <c r="A554" s="582"/>
      <c r="B554" s="582"/>
      <c r="C554" s="582"/>
      <c r="D554" s="582"/>
      <c r="E554" s="582"/>
      <c r="F554" s="582"/>
      <c r="G554" s="582"/>
      <c r="H554" s="582"/>
      <c r="I554" s="582"/>
      <c r="J554" s="582"/>
      <c r="K554" s="582"/>
      <c r="L554" s="582"/>
      <c r="M554" s="582"/>
      <c r="N554" s="582"/>
      <c r="O554" s="582"/>
      <c r="P554" s="582"/>
      <c r="Q554" s="582"/>
      <c r="R554" s="582"/>
      <c r="S554" s="582"/>
      <c r="T554" s="582"/>
      <c r="U554" s="582"/>
      <c r="V554" s="582"/>
      <c r="W554" s="582"/>
      <c r="X554" s="582"/>
      <c r="Y554" s="582"/>
      <c r="Z554" s="582"/>
      <c r="AA554" s="582"/>
      <c r="AB554" s="582"/>
      <c r="AC554" s="582"/>
      <c r="AD554" s="582"/>
      <c r="AE554" s="582"/>
      <c r="AF554" s="582"/>
      <c r="AG554" s="582"/>
      <c r="AH554" s="582"/>
      <c r="AI554" s="582"/>
      <c r="AJ554" s="582"/>
      <c r="AK554" s="582"/>
      <c r="AL554" s="582"/>
      <c r="AM554" s="582"/>
      <c r="AN554" s="582"/>
      <c r="AO554" s="582"/>
      <c r="AP554" s="582"/>
      <c r="AQ554" s="582"/>
      <c r="AR554" s="582"/>
      <c r="AS554" s="582"/>
      <c r="AT554" s="582"/>
      <c r="AU554" s="582"/>
      <c r="AV554" s="582"/>
      <c r="AW554" s="582"/>
      <c r="AX554" s="582"/>
      <c r="AY554" s="582"/>
    </row>
    <row r="555" spans="1:51" ht="12.75" customHeight="1">
      <c r="A555" s="582"/>
      <c r="B555" s="582"/>
      <c r="C555" s="582"/>
      <c r="D555" s="582"/>
      <c r="E555" s="582"/>
      <c r="F555" s="582"/>
      <c r="G555" s="582"/>
      <c r="H555" s="582"/>
      <c r="I555" s="582"/>
      <c r="J555" s="582"/>
      <c r="K555" s="582"/>
      <c r="L555" s="582"/>
      <c r="M555" s="582"/>
      <c r="N555" s="582"/>
      <c r="O555" s="582"/>
      <c r="P555" s="582"/>
      <c r="Q555" s="582"/>
      <c r="R555" s="582"/>
      <c r="S555" s="582"/>
      <c r="T555" s="582"/>
      <c r="U555" s="582"/>
      <c r="V555" s="582"/>
      <c r="W555" s="582"/>
      <c r="X555" s="582"/>
      <c r="Y555" s="582"/>
      <c r="Z555" s="582"/>
      <c r="AA555" s="582"/>
      <c r="AB555" s="582"/>
      <c r="AC555" s="582"/>
      <c r="AD555" s="582"/>
      <c r="AE555" s="582"/>
      <c r="AF555" s="582"/>
      <c r="AG555" s="582"/>
      <c r="AH555" s="582"/>
      <c r="AI555" s="582"/>
      <c r="AJ555" s="582"/>
      <c r="AK555" s="582"/>
      <c r="AL555" s="582"/>
      <c r="AM555" s="582"/>
      <c r="AN555" s="582"/>
      <c r="AO555" s="582"/>
      <c r="AP555" s="582"/>
      <c r="AQ555" s="582"/>
      <c r="AR555" s="582"/>
      <c r="AS555" s="582"/>
      <c r="AT555" s="582"/>
      <c r="AU555" s="582"/>
      <c r="AV555" s="582"/>
      <c r="AW555" s="582"/>
      <c r="AX555" s="582"/>
      <c r="AY555" s="582"/>
    </row>
    <row r="556" spans="1:51" ht="12.75" customHeight="1">
      <c r="A556" s="582"/>
      <c r="B556" s="582"/>
      <c r="C556" s="582"/>
      <c r="D556" s="582"/>
      <c r="E556" s="582"/>
      <c r="F556" s="582"/>
      <c r="G556" s="582"/>
      <c r="H556" s="582"/>
      <c r="I556" s="582"/>
      <c r="J556" s="582"/>
      <c r="K556" s="582"/>
      <c r="L556" s="582"/>
      <c r="M556" s="582"/>
      <c r="N556" s="582"/>
      <c r="O556" s="582"/>
      <c r="P556" s="582"/>
      <c r="Q556" s="582"/>
      <c r="R556" s="582"/>
      <c r="S556" s="582"/>
      <c r="T556" s="582"/>
      <c r="U556" s="582"/>
      <c r="V556" s="582"/>
      <c r="W556" s="582"/>
      <c r="X556" s="582"/>
      <c r="Y556" s="582"/>
      <c r="Z556" s="582"/>
      <c r="AA556" s="582"/>
      <c r="AB556" s="582"/>
      <c r="AC556" s="582"/>
      <c r="AD556" s="582"/>
      <c r="AE556" s="582"/>
      <c r="AF556" s="582"/>
      <c r="AG556" s="582"/>
      <c r="AH556" s="582"/>
      <c r="AI556" s="582"/>
      <c r="AJ556" s="582"/>
      <c r="AK556" s="582"/>
      <c r="AL556" s="582"/>
      <c r="AM556" s="582"/>
      <c r="AN556" s="582"/>
      <c r="AO556" s="582"/>
      <c r="AP556" s="582"/>
      <c r="AQ556" s="582"/>
      <c r="AR556" s="582"/>
      <c r="AS556" s="582"/>
      <c r="AT556" s="582"/>
      <c r="AU556" s="582"/>
      <c r="AV556" s="582"/>
      <c r="AW556" s="582"/>
      <c r="AX556" s="582"/>
      <c r="AY556" s="582"/>
    </row>
    <row r="557" spans="1:51" ht="12.75" customHeight="1">
      <c r="A557" s="582"/>
      <c r="B557" s="582"/>
      <c r="C557" s="582"/>
      <c r="D557" s="582"/>
      <c r="E557" s="582"/>
      <c r="F557" s="582"/>
      <c r="G557" s="582"/>
      <c r="H557" s="582"/>
      <c r="I557" s="582"/>
      <c r="J557" s="582"/>
      <c r="K557" s="582"/>
      <c r="L557" s="582"/>
      <c r="M557" s="582"/>
      <c r="N557" s="582"/>
      <c r="O557" s="582"/>
      <c r="P557" s="582"/>
      <c r="Q557" s="582"/>
      <c r="R557" s="582"/>
      <c r="S557" s="582"/>
      <c r="T557" s="582"/>
      <c r="U557" s="582"/>
      <c r="V557" s="582"/>
      <c r="W557" s="582"/>
      <c r="X557" s="582"/>
      <c r="Y557" s="582"/>
      <c r="Z557" s="582"/>
      <c r="AA557" s="582"/>
      <c r="AB557" s="582"/>
      <c r="AC557" s="582"/>
      <c r="AD557" s="582"/>
      <c r="AE557" s="582"/>
      <c r="AF557" s="582"/>
      <c r="AG557" s="582"/>
      <c r="AH557" s="582"/>
      <c r="AI557" s="582"/>
      <c r="AJ557" s="582"/>
      <c r="AK557" s="582"/>
      <c r="AL557" s="582"/>
      <c r="AM557" s="582"/>
      <c r="AN557" s="582"/>
      <c r="AO557" s="582"/>
      <c r="AP557" s="582"/>
      <c r="AQ557" s="582"/>
      <c r="AR557" s="582"/>
      <c r="AS557" s="582"/>
      <c r="AT557" s="582"/>
      <c r="AU557" s="582"/>
      <c r="AV557" s="582"/>
      <c r="AW557" s="582"/>
      <c r="AX557" s="582"/>
      <c r="AY557" s="582"/>
    </row>
    <row r="558" spans="1:51" ht="12.75" customHeight="1">
      <c r="A558" s="582"/>
      <c r="B558" s="582"/>
      <c r="C558" s="582"/>
      <c r="D558" s="582"/>
      <c r="E558" s="582"/>
      <c r="F558" s="582"/>
      <c r="G558" s="582"/>
      <c r="H558" s="582"/>
      <c r="I558" s="582"/>
      <c r="J558" s="582"/>
      <c r="K558" s="582"/>
      <c r="L558" s="582"/>
      <c r="M558" s="582"/>
      <c r="N558" s="582"/>
      <c r="O558" s="582"/>
      <c r="P558" s="582"/>
      <c r="Q558" s="582"/>
      <c r="R558" s="582"/>
      <c r="S558" s="582"/>
      <c r="T558" s="582"/>
      <c r="U558" s="582"/>
      <c r="V558" s="582"/>
      <c r="W558" s="582"/>
      <c r="X558" s="582"/>
      <c r="Y558" s="582"/>
      <c r="Z558" s="582"/>
      <c r="AA558" s="582"/>
      <c r="AB558" s="582"/>
      <c r="AC558" s="582"/>
      <c r="AD558" s="582"/>
      <c r="AE558" s="582"/>
      <c r="AF558" s="582"/>
      <c r="AG558" s="582"/>
      <c r="AH558" s="582"/>
      <c r="AI558" s="582"/>
      <c r="AJ558" s="582"/>
      <c r="AK558" s="582"/>
      <c r="AL558" s="582"/>
      <c r="AM558" s="582"/>
      <c r="AN558" s="582"/>
      <c r="AO558" s="582"/>
      <c r="AP558" s="582"/>
      <c r="AQ558" s="582"/>
      <c r="AR558" s="582"/>
      <c r="AS558" s="582"/>
      <c r="AT558" s="582"/>
      <c r="AU558" s="582"/>
      <c r="AV558" s="582"/>
      <c r="AW558" s="582"/>
      <c r="AX558" s="582"/>
      <c r="AY558" s="582"/>
    </row>
    <row r="559" spans="1:51" ht="12.75" customHeight="1">
      <c r="A559" s="582"/>
      <c r="B559" s="582"/>
      <c r="C559" s="582"/>
      <c r="D559" s="582"/>
      <c r="E559" s="582"/>
      <c r="F559" s="582"/>
      <c r="G559" s="582"/>
      <c r="H559" s="582"/>
      <c r="I559" s="582"/>
      <c r="J559" s="582"/>
      <c r="K559" s="582"/>
      <c r="L559" s="582"/>
      <c r="M559" s="582"/>
      <c r="N559" s="582"/>
      <c r="O559" s="582"/>
      <c r="P559" s="582"/>
      <c r="Q559" s="582"/>
      <c r="R559" s="582"/>
      <c r="S559" s="582"/>
      <c r="T559" s="582"/>
      <c r="U559" s="582"/>
      <c r="V559" s="582"/>
      <c r="W559" s="582"/>
      <c r="X559" s="582"/>
      <c r="Y559" s="582"/>
      <c r="Z559" s="582"/>
      <c r="AA559" s="582"/>
      <c r="AB559" s="582"/>
      <c r="AC559" s="582"/>
      <c r="AD559" s="582"/>
      <c r="AE559" s="582"/>
      <c r="AF559" s="582"/>
      <c r="AG559" s="582"/>
      <c r="AH559" s="582"/>
      <c r="AI559" s="582"/>
      <c r="AJ559" s="582"/>
      <c r="AK559" s="582"/>
      <c r="AL559" s="582"/>
      <c r="AM559" s="582"/>
      <c r="AN559" s="582"/>
      <c r="AO559" s="582"/>
      <c r="AP559" s="582"/>
      <c r="AQ559" s="582"/>
      <c r="AR559" s="582"/>
      <c r="AS559" s="582"/>
      <c r="AT559" s="582"/>
      <c r="AU559" s="582"/>
      <c r="AV559" s="582"/>
      <c r="AW559" s="582"/>
      <c r="AX559" s="582"/>
      <c r="AY559" s="582"/>
    </row>
    <row r="560" spans="1:51" ht="12.75" customHeight="1">
      <c r="A560" s="582"/>
      <c r="B560" s="582"/>
      <c r="C560" s="582"/>
      <c r="D560" s="582"/>
      <c r="E560" s="582"/>
      <c r="F560" s="582"/>
      <c r="G560" s="582"/>
      <c r="H560" s="582"/>
      <c r="I560" s="582"/>
      <c r="J560" s="582"/>
      <c r="K560" s="582"/>
      <c r="L560" s="582"/>
      <c r="M560" s="582"/>
      <c r="N560" s="582"/>
      <c r="O560" s="582"/>
      <c r="P560" s="582"/>
      <c r="Q560" s="582"/>
      <c r="R560" s="582"/>
      <c r="S560" s="582"/>
      <c r="T560" s="582"/>
      <c r="U560" s="582"/>
      <c r="V560" s="582"/>
      <c r="W560" s="582"/>
      <c r="X560" s="582"/>
      <c r="Y560" s="582"/>
      <c r="Z560" s="582"/>
      <c r="AA560" s="582"/>
      <c r="AB560" s="582"/>
      <c r="AC560" s="582"/>
      <c r="AD560" s="582"/>
      <c r="AE560" s="582"/>
      <c r="AF560" s="582"/>
      <c r="AG560" s="582"/>
      <c r="AH560" s="582"/>
      <c r="AI560" s="582"/>
      <c r="AJ560" s="582"/>
      <c r="AK560" s="582"/>
      <c r="AL560" s="582"/>
      <c r="AM560" s="582"/>
      <c r="AN560" s="582"/>
      <c r="AO560" s="582"/>
      <c r="AP560" s="582"/>
      <c r="AQ560" s="582"/>
      <c r="AR560" s="582"/>
      <c r="AS560" s="582"/>
      <c r="AT560" s="582"/>
      <c r="AU560" s="582"/>
      <c r="AV560" s="582"/>
      <c r="AW560" s="582"/>
      <c r="AX560" s="582"/>
      <c r="AY560" s="582"/>
    </row>
    <row r="561" spans="1:51" ht="12.75" customHeight="1">
      <c r="A561" s="582"/>
      <c r="B561" s="582"/>
      <c r="C561" s="582"/>
      <c r="D561" s="582"/>
      <c r="E561" s="582"/>
      <c r="F561" s="582"/>
      <c r="G561" s="582"/>
      <c r="H561" s="582"/>
      <c r="I561" s="582"/>
      <c r="J561" s="582"/>
      <c r="K561" s="582"/>
      <c r="L561" s="582"/>
      <c r="M561" s="582"/>
      <c r="N561" s="582"/>
      <c r="O561" s="582"/>
      <c r="P561" s="582"/>
      <c r="Q561" s="582"/>
      <c r="R561" s="582"/>
      <c r="S561" s="582"/>
      <c r="T561" s="582"/>
      <c r="U561" s="582"/>
      <c r="V561" s="582"/>
      <c r="W561" s="582"/>
      <c r="X561" s="582"/>
      <c r="Y561" s="582"/>
      <c r="Z561" s="582"/>
      <c r="AA561" s="582"/>
      <c r="AB561" s="582"/>
      <c r="AC561" s="582"/>
      <c r="AD561" s="582"/>
      <c r="AE561" s="582"/>
      <c r="AF561" s="582"/>
      <c r="AG561" s="582"/>
      <c r="AH561" s="582"/>
      <c r="AI561" s="582"/>
      <c r="AJ561" s="582"/>
      <c r="AK561" s="582"/>
      <c r="AL561" s="582"/>
      <c r="AM561" s="582"/>
      <c r="AN561" s="582"/>
      <c r="AO561" s="582"/>
      <c r="AP561" s="582"/>
      <c r="AQ561" s="582"/>
      <c r="AR561" s="582"/>
      <c r="AS561" s="582"/>
      <c r="AT561" s="582"/>
      <c r="AU561" s="582"/>
      <c r="AV561" s="582"/>
      <c r="AW561" s="582"/>
      <c r="AX561" s="582"/>
      <c r="AY561" s="582"/>
    </row>
    <row r="562" spans="1:51" ht="12.75" customHeight="1">
      <c r="A562" s="582"/>
      <c r="B562" s="582"/>
      <c r="C562" s="582"/>
      <c r="D562" s="582"/>
      <c r="E562" s="582"/>
      <c r="F562" s="582"/>
      <c r="G562" s="582"/>
      <c r="H562" s="582"/>
      <c r="I562" s="582"/>
      <c r="J562" s="582"/>
      <c r="K562" s="582"/>
      <c r="L562" s="582"/>
      <c r="M562" s="582"/>
      <c r="N562" s="582"/>
      <c r="O562" s="582"/>
      <c r="P562" s="582"/>
      <c r="Q562" s="582"/>
      <c r="R562" s="582"/>
      <c r="S562" s="582"/>
      <c r="T562" s="582"/>
      <c r="U562" s="582"/>
      <c r="V562" s="582"/>
      <c r="W562" s="582"/>
      <c r="X562" s="582"/>
      <c r="Y562" s="582"/>
      <c r="Z562" s="582"/>
      <c r="AA562" s="582"/>
      <c r="AB562" s="582"/>
      <c r="AC562" s="582"/>
      <c r="AD562" s="582"/>
      <c r="AE562" s="582"/>
      <c r="AF562" s="582"/>
      <c r="AG562" s="582"/>
      <c r="AH562" s="582"/>
      <c r="AI562" s="582"/>
      <c r="AJ562" s="582"/>
      <c r="AK562" s="582"/>
      <c r="AL562" s="582"/>
      <c r="AM562" s="582"/>
      <c r="AN562" s="582"/>
      <c r="AO562" s="582"/>
      <c r="AP562" s="582"/>
      <c r="AQ562" s="582"/>
      <c r="AR562" s="582"/>
      <c r="AS562" s="582"/>
      <c r="AT562" s="582"/>
      <c r="AU562" s="582"/>
      <c r="AV562" s="582"/>
      <c r="AW562" s="582"/>
      <c r="AX562" s="582"/>
      <c r="AY562" s="582"/>
    </row>
    <row r="563" spans="1:51" ht="12.75" customHeight="1">
      <c r="A563" s="582"/>
      <c r="B563" s="582"/>
      <c r="C563" s="582"/>
      <c r="D563" s="582"/>
      <c r="E563" s="582"/>
      <c r="F563" s="582"/>
      <c r="G563" s="582"/>
      <c r="H563" s="582"/>
      <c r="I563" s="582"/>
      <c r="J563" s="582"/>
      <c r="K563" s="582"/>
      <c r="L563" s="582"/>
      <c r="M563" s="582"/>
      <c r="N563" s="582"/>
      <c r="O563" s="582"/>
      <c r="P563" s="582"/>
      <c r="Q563" s="582"/>
      <c r="R563" s="582"/>
      <c r="S563" s="582"/>
      <c r="T563" s="582"/>
      <c r="U563" s="582"/>
      <c r="V563" s="582"/>
      <c r="W563" s="582"/>
      <c r="X563" s="582"/>
      <c r="Y563" s="582"/>
      <c r="Z563" s="582"/>
      <c r="AA563" s="582"/>
      <c r="AB563" s="582"/>
      <c r="AC563" s="582"/>
      <c r="AD563" s="582"/>
      <c r="AE563" s="582"/>
      <c r="AF563" s="582"/>
      <c r="AG563" s="582"/>
      <c r="AH563" s="582"/>
      <c r="AI563" s="582"/>
      <c r="AJ563" s="582"/>
      <c r="AK563" s="582"/>
      <c r="AL563" s="582"/>
      <c r="AM563" s="582"/>
      <c r="AN563" s="582"/>
      <c r="AO563" s="582"/>
      <c r="AP563" s="582"/>
      <c r="AQ563" s="582"/>
      <c r="AR563" s="582"/>
      <c r="AS563" s="582"/>
      <c r="AT563" s="582"/>
      <c r="AU563" s="582"/>
      <c r="AV563" s="582"/>
      <c r="AW563" s="582"/>
      <c r="AX563" s="582"/>
      <c r="AY563" s="582"/>
    </row>
    <row r="564" spans="1:51" ht="12.75" customHeight="1">
      <c r="A564" s="582"/>
      <c r="B564" s="582"/>
      <c r="C564" s="582"/>
      <c r="D564" s="582"/>
      <c r="E564" s="582"/>
      <c r="F564" s="582"/>
      <c r="G564" s="582"/>
      <c r="H564" s="582"/>
      <c r="I564" s="582"/>
      <c r="J564" s="582"/>
      <c r="K564" s="582"/>
      <c r="L564" s="582"/>
      <c r="M564" s="582"/>
      <c r="N564" s="582"/>
      <c r="O564" s="582"/>
      <c r="P564" s="582"/>
      <c r="Q564" s="582"/>
      <c r="R564" s="582"/>
      <c r="S564" s="582"/>
      <c r="T564" s="582"/>
      <c r="U564" s="582"/>
      <c r="V564" s="582"/>
      <c r="W564" s="582"/>
      <c r="X564" s="582"/>
      <c r="Y564" s="582"/>
      <c r="Z564" s="582"/>
      <c r="AA564" s="582"/>
      <c r="AB564" s="582"/>
      <c r="AC564" s="582"/>
      <c r="AD564" s="582"/>
      <c r="AE564" s="582"/>
      <c r="AF564" s="582"/>
      <c r="AG564" s="582"/>
      <c r="AH564" s="582"/>
      <c r="AI564" s="582"/>
      <c r="AJ564" s="582"/>
      <c r="AK564" s="582"/>
      <c r="AL564" s="582"/>
      <c r="AM564" s="582"/>
      <c r="AN564" s="582"/>
      <c r="AO564" s="582"/>
      <c r="AP564" s="582"/>
      <c r="AQ564" s="582"/>
      <c r="AR564" s="582"/>
      <c r="AS564" s="582"/>
      <c r="AT564" s="582"/>
      <c r="AU564" s="582"/>
      <c r="AV564" s="582"/>
      <c r="AW564" s="582"/>
      <c r="AX564" s="582"/>
      <c r="AY564" s="582"/>
    </row>
    <row r="565" spans="1:51" ht="12.75" customHeight="1">
      <c r="A565" s="582"/>
      <c r="B565" s="582"/>
      <c r="C565" s="582"/>
      <c r="D565" s="582"/>
      <c r="E565" s="582"/>
      <c r="F565" s="582"/>
      <c r="G565" s="582"/>
      <c r="H565" s="582"/>
      <c r="I565" s="582"/>
      <c r="J565" s="582"/>
      <c r="K565" s="582"/>
      <c r="L565" s="582"/>
      <c r="M565" s="582"/>
      <c r="N565" s="582"/>
      <c r="O565" s="582"/>
      <c r="P565" s="582"/>
      <c r="Q565" s="582"/>
      <c r="R565" s="582"/>
      <c r="S565" s="582"/>
      <c r="T565" s="582"/>
      <c r="U565" s="582"/>
      <c r="V565" s="582"/>
      <c r="W565" s="582"/>
      <c r="X565" s="582"/>
      <c r="Y565" s="582"/>
      <c r="Z565" s="582"/>
      <c r="AA565" s="582"/>
      <c r="AB565" s="582"/>
      <c r="AC565" s="582"/>
      <c r="AD565" s="582"/>
      <c r="AE565" s="582"/>
      <c r="AF565" s="582"/>
      <c r="AG565" s="582"/>
      <c r="AH565" s="582"/>
      <c r="AI565" s="582"/>
      <c r="AJ565" s="582"/>
      <c r="AK565" s="582"/>
      <c r="AL565" s="582"/>
      <c r="AM565" s="582"/>
      <c r="AN565" s="582"/>
      <c r="AO565" s="582"/>
      <c r="AP565" s="582"/>
      <c r="AQ565" s="582"/>
      <c r="AR565" s="582"/>
      <c r="AS565" s="582"/>
      <c r="AT565" s="582"/>
      <c r="AU565" s="582"/>
      <c r="AV565" s="582"/>
      <c r="AW565" s="582"/>
      <c r="AX565" s="582"/>
      <c r="AY565" s="582"/>
    </row>
    <row r="566" spans="1:51" ht="12.75" customHeight="1">
      <c r="A566" s="582"/>
      <c r="B566" s="582"/>
      <c r="C566" s="582"/>
      <c r="D566" s="582"/>
      <c r="E566" s="582"/>
      <c r="F566" s="582"/>
      <c r="G566" s="582"/>
      <c r="H566" s="582"/>
      <c r="I566" s="582"/>
      <c r="J566" s="582"/>
      <c r="K566" s="582"/>
      <c r="L566" s="582"/>
      <c r="M566" s="582"/>
      <c r="N566" s="582"/>
      <c r="O566" s="582"/>
      <c r="P566" s="582"/>
      <c r="Q566" s="582"/>
      <c r="R566" s="582"/>
      <c r="S566" s="582"/>
      <c r="T566" s="582"/>
      <c r="U566" s="582"/>
      <c r="V566" s="582"/>
      <c r="W566" s="582"/>
      <c r="X566" s="582"/>
      <c r="Y566" s="582"/>
      <c r="Z566" s="582"/>
      <c r="AA566" s="582"/>
      <c r="AB566" s="582"/>
      <c r="AC566" s="582"/>
      <c r="AD566" s="582"/>
      <c r="AE566" s="582"/>
      <c r="AF566" s="582"/>
      <c r="AG566" s="582"/>
      <c r="AH566" s="582"/>
      <c r="AI566" s="582"/>
      <c r="AJ566" s="582"/>
      <c r="AK566" s="582"/>
      <c r="AL566" s="582"/>
      <c r="AM566" s="582"/>
      <c r="AN566" s="582"/>
      <c r="AO566" s="582"/>
      <c r="AP566" s="582"/>
      <c r="AQ566" s="582"/>
      <c r="AR566" s="582"/>
      <c r="AS566" s="582"/>
      <c r="AT566" s="582"/>
      <c r="AU566" s="582"/>
      <c r="AV566" s="582"/>
      <c r="AW566" s="582"/>
      <c r="AX566" s="582"/>
      <c r="AY566" s="582"/>
    </row>
    <row r="567" spans="1:51" ht="12.75" customHeight="1">
      <c r="A567" s="582"/>
      <c r="B567" s="582"/>
      <c r="C567" s="582"/>
      <c r="D567" s="582"/>
      <c r="E567" s="582"/>
      <c r="F567" s="582"/>
      <c r="G567" s="582"/>
      <c r="H567" s="582"/>
      <c r="I567" s="582"/>
      <c r="J567" s="582"/>
      <c r="K567" s="582"/>
      <c r="L567" s="582"/>
      <c r="M567" s="582"/>
      <c r="N567" s="582"/>
      <c r="O567" s="582"/>
      <c r="P567" s="582"/>
      <c r="Q567" s="582"/>
      <c r="R567" s="582"/>
      <c r="S567" s="582"/>
      <c r="T567" s="582"/>
      <c r="U567" s="582"/>
      <c r="V567" s="582"/>
      <c r="W567" s="582"/>
      <c r="X567" s="582"/>
      <c r="Y567" s="582"/>
      <c r="Z567" s="582"/>
      <c r="AA567" s="582"/>
      <c r="AB567" s="582"/>
      <c r="AC567" s="582"/>
      <c r="AD567" s="582"/>
      <c r="AE567" s="582"/>
      <c r="AF567" s="582"/>
      <c r="AG567" s="582"/>
      <c r="AH567" s="582"/>
      <c r="AI567" s="582"/>
      <c r="AJ567" s="582"/>
      <c r="AK567" s="582"/>
      <c r="AL567" s="582"/>
      <c r="AM567" s="582"/>
      <c r="AN567" s="582"/>
      <c r="AO567" s="582"/>
      <c r="AP567" s="582"/>
      <c r="AQ567" s="582"/>
      <c r="AR567" s="582"/>
      <c r="AS567" s="582"/>
      <c r="AT567" s="582"/>
      <c r="AU567" s="582"/>
      <c r="AV567" s="582"/>
      <c r="AW567" s="582"/>
      <c r="AX567" s="582"/>
      <c r="AY567" s="582"/>
    </row>
    <row r="568" spans="1:51" ht="12.75" customHeight="1">
      <c r="A568" s="582"/>
      <c r="B568" s="582"/>
      <c r="C568" s="582"/>
      <c r="D568" s="582"/>
      <c r="E568" s="582"/>
      <c r="F568" s="582"/>
      <c r="G568" s="582"/>
      <c r="H568" s="582"/>
      <c r="I568" s="582"/>
      <c r="J568" s="582"/>
      <c r="K568" s="582"/>
      <c r="L568" s="582"/>
      <c r="M568" s="582"/>
      <c r="N568" s="582"/>
      <c r="O568" s="582"/>
      <c r="P568" s="582"/>
      <c r="Q568" s="582"/>
      <c r="R568" s="582"/>
      <c r="S568" s="582"/>
      <c r="T568" s="582"/>
      <c r="U568" s="582"/>
      <c r="V568" s="582"/>
      <c r="W568" s="582"/>
      <c r="X568" s="582"/>
      <c r="Y568" s="582"/>
      <c r="Z568" s="582"/>
      <c r="AA568" s="582"/>
      <c r="AB568" s="582"/>
      <c r="AC568" s="582"/>
      <c r="AD568" s="582"/>
      <c r="AE568" s="582"/>
      <c r="AF568" s="582"/>
      <c r="AG568" s="582"/>
      <c r="AH568" s="582"/>
      <c r="AI568" s="582"/>
      <c r="AJ568" s="582"/>
      <c r="AK568" s="582"/>
      <c r="AL568" s="582"/>
      <c r="AM568" s="582"/>
      <c r="AN568" s="582"/>
      <c r="AO568" s="582"/>
      <c r="AP568" s="582"/>
      <c r="AQ568" s="582"/>
      <c r="AR568" s="582"/>
      <c r="AS568" s="582"/>
      <c r="AT568" s="582"/>
      <c r="AU568" s="582"/>
      <c r="AV568" s="582"/>
      <c r="AW568" s="582"/>
      <c r="AX568" s="582"/>
      <c r="AY568" s="582"/>
    </row>
    <row r="569" spans="1:51" ht="12.75" customHeight="1">
      <c r="A569" s="582"/>
      <c r="B569" s="582"/>
      <c r="C569" s="582"/>
      <c r="D569" s="582"/>
      <c r="E569" s="582"/>
      <c r="F569" s="582"/>
      <c r="G569" s="582"/>
      <c r="H569" s="582"/>
      <c r="I569" s="582"/>
      <c r="J569" s="582"/>
      <c r="K569" s="582"/>
      <c r="L569" s="582"/>
      <c r="M569" s="582"/>
      <c r="N569" s="582"/>
      <c r="O569" s="582"/>
      <c r="P569" s="582"/>
      <c r="Q569" s="582"/>
      <c r="R569" s="582"/>
      <c r="S569" s="582"/>
      <c r="T569" s="582"/>
      <c r="U569" s="582"/>
      <c r="V569" s="582"/>
      <c r="W569" s="582"/>
      <c r="X569" s="582"/>
      <c r="Y569" s="582"/>
      <c r="Z569" s="582"/>
      <c r="AA569" s="582"/>
      <c r="AB569" s="582"/>
      <c r="AC569" s="582"/>
      <c r="AD569" s="582"/>
      <c r="AE569" s="582"/>
      <c r="AF569" s="582"/>
      <c r="AG569" s="582"/>
      <c r="AH569" s="582"/>
      <c r="AI569" s="582"/>
      <c r="AJ569" s="582"/>
      <c r="AK569" s="582"/>
      <c r="AL569" s="582"/>
      <c r="AM569" s="582"/>
      <c r="AN569" s="582"/>
      <c r="AO569" s="582"/>
      <c r="AP569" s="582"/>
      <c r="AQ569" s="582"/>
      <c r="AR569" s="582"/>
      <c r="AS569" s="582"/>
      <c r="AT569" s="582"/>
      <c r="AU569" s="582"/>
      <c r="AV569" s="582"/>
      <c r="AW569" s="582"/>
      <c r="AX569" s="582"/>
      <c r="AY569" s="582"/>
    </row>
    <row r="570" spans="1:51" ht="12.75" customHeight="1">
      <c r="A570" s="582"/>
      <c r="B570" s="582"/>
      <c r="C570" s="582"/>
      <c r="D570" s="582"/>
      <c r="E570" s="582"/>
      <c r="F570" s="582"/>
      <c r="G570" s="582"/>
      <c r="H570" s="582"/>
      <c r="I570" s="582"/>
      <c r="J570" s="582"/>
      <c r="K570" s="582"/>
      <c r="L570" s="582"/>
      <c r="M570" s="582"/>
      <c r="N570" s="582"/>
      <c r="O570" s="582"/>
      <c r="P570" s="582"/>
      <c r="Q570" s="582"/>
      <c r="R570" s="582"/>
      <c r="S570" s="582"/>
      <c r="T570" s="582"/>
      <c r="U570" s="582"/>
      <c r="V570" s="582"/>
      <c r="W570" s="582"/>
      <c r="X570" s="582"/>
      <c r="Y570" s="582"/>
      <c r="Z570" s="582"/>
      <c r="AA570" s="582"/>
      <c r="AB570" s="582"/>
      <c r="AC570" s="582"/>
      <c r="AD570" s="582"/>
      <c r="AE570" s="582"/>
      <c r="AF570" s="582"/>
      <c r="AG570" s="582"/>
      <c r="AH570" s="582"/>
      <c r="AI570" s="582"/>
      <c r="AJ570" s="582"/>
      <c r="AK570" s="582"/>
      <c r="AL570" s="582"/>
      <c r="AM570" s="582"/>
      <c r="AN570" s="582"/>
      <c r="AO570" s="582"/>
      <c r="AP570" s="582"/>
      <c r="AQ570" s="582"/>
      <c r="AR570" s="582"/>
      <c r="AS570" s="582"/>
      <c r="AT570" s="582"/>
      <c r="AU570" s="582"/>
      <c r="AV570" s="582"/>
      <c r="AW570" s="582"/>
      <c r="AX570" s="582"/>
      <c r="AY570" s="582"/>
    </row>
    <row r="571" spans="1:51" ht="12.75" customHeight="1">
      <c r="A571" s="582"/>
      <c r="B571" s="582"/>
      <c r="C571" s="582"/>
      <c r="D571" s="582"/>
      <c r="E571" s="582"/>
      <c r="F571" s="582"/>
      <c r="G571" s="582"/>
      <c r="H571" s="582"/>
      <c r="I571" s="582"/>
      <c r="J571" s="582"/>
      <c r="K571" s="582"/>
      <c r="L571" s="582"/>
      <c r="M571" s="582"/>
      <c r="N571" s="582"/>
      <c r="O571" s="582"/>
      <c r="P571" s="582"/>
      <c r="Q571" s="582"/>
      <c r="R571" s="582"/>
      <c r="S571" s="582"/>
      <c r="T571" s="582"/>
      <c r="U571" s="582"/>
      <c r="V571" s="582"/>
      <c r="W571" s="582"/>
      <c r="X571" s="582"/>
      <c r="Y571" s="582"/>
      <c r="Z571" s="582"/>
      <c r="AA571" s="582"/>
      <c r="AB571" s="582"/>
      <c r="AC571" s="582"/>
      <c r="AD571" s="582"/>
      <c r="AE571" s="582"/>
      <c r="AF571" s="582"/>
      <c r="AG571" s="582"/>
      <c r="AH571" s="582"/>
      <c r="AI571" s="582"/>
      <c r="AJ571" s="582"/>
      <c r="AK571" s="582"/>
      <c r="AL571" s="582"/>
      <c r="AM571" s="582"/>
      <c r="AN571" s="582"/>
      <c r="AO571" s="582"/>
      <c r="AP571" s="582"/>
      <c r="AQ571" s="582"/>
      <c r="AR571" s="582"/>
      <c r="AS571" s="582"/>
      <c r="AT571" s="582"/>
      <c r="AU571" s="582"/>
      <c r="AV571" s="582"/>
      <c r="AW571" s="582"/>
      <c r="AX571" s="582"/>
      <c r="AY571" s="582"/>
    </row>
    <row r="572" spans="1:51" ht="12.75" customHeight="1">
      <c r="A572" s="582"/>
      <c r="B572" s="582"/>
      <c r="C572" s="582"/>
      <c r="D572" s="582"/>
      <c r="E572" s="582"/>
      <c r="F572" s="582"/>
      <c r="G572" s="582"/>
      <c r="H572" s="582"/>
      <c r="I572" s="582"/>
      <c r="J572" s="582"/>
      <c r="K572" s="582"/>
      <c r="L572" s="582"/>
      <c r="M572" s="582"/>
      <c r="N572" s="582"/>
      <c r="O572" s="582"/>
      <c r="P572" s="582"/>
      <c r="Q572" s="582"/>
      <c r="R572" s="582"/>
      <c r="S572" s="582"/>
      <c r="T572" s="582"/>
      <c r="U572" s="582"/>
      <c r="V572" s="582"/>
      <c r="W572" s="582"/>
      <c r="X572" s="582"/>
      <c r="Y572" s="582"/>
      <c r="Z572" s="582"/>
      <c r="AA572" s="582"/>
      <c r="AB572" s="582"/>
      <c r="AC572" s="582"/>
      <c r="AD572" s="582"/>
      <c r="AE572" s="582"/>
      <c r="AF572" s="582"/>
      <c r="AG572" s="582"/>
      <c r="AH572" s="582"/>
      <c r="AI572" s="582"/>
      <c r="AJ572" s="582"/>
      <c r="AK572" s="582"/>
      <c r="AL572" s="582"/>
      <c r="AM572" s="582"/>
      <c r="AN572" s="582"/>
      <c r="AO572" s="582"/>
      <c r="AP572" s="582"/>
      <c r="AQ572" s="582"/>
      <c r="AR572" s="582"/>
      <c r="AS572" s="582"/>
      <c r="AT572" s="582"/>
      <c r="AU572" s="582"/>
      <c r="AV572" s="582"/>
      <c r="AW572" s="582"/>
      <c r="AX572" s="582"/>
      <c r="AY572" s="582"/>
    </row>
    <row r="573" spans="1:51" ht="12.75" customHeight="1">
      <c r="A573" s="582"/>
      <c r="B573" s="582"/>
      <c r="C573" s="582"/>
      <c r="D573" s="582"/>
      <c r="E573" s="582"/>
      <c r="F573" s="582"/>
      <c r="G573" s="582"/>
      <c r="H573" s="582"/>
      <c r="I573" s="582"/>
      <c r="J573" s="582"/>
      <c r="K573" s="582"/>
      <c r="L573" s="582"/>
      <c r="M573" s="582"/>
      <c r="N573" s="582"/>
      <c r="O573" s="582"/>
      <c r="P573" s="582"/>
      <c r="Q573" s="582"/>
      <c r="R573" s="582"/>
      <c r="S573" s="582"/>
      <c r="T573" s="582"/>
      <c r="U573" s="582"/>
      <c r="V573" s="582"/>
      <c r="W573" s="582"/>
      <c r="X573" s="582"/>
      <c r="Y573" s="582"/>
      <c r="Z573" s="582"/>
      <c r="AA573" s="582"/>
      <c r="AB573" s="582"/>
      <c r="AC573" s="582"/>
      <c r="AD573" s="582"/>
      <c r="AE573" s="582"/>
      <c r="AF573" s="582"/>
      <c r="AG573" s="582"/>
      <c r="AH573" s="582"/>
      <c r="AI573" s="582"/>
      <c r="AJ573" s="582"/>
      <c r="AK573" s="582"/>
      <c r="AL573" s="582"/>
      <c r="AM573" s="582"/>
      <c r="AN573" s="582"/>
      <c r="AO573" s="582"/>
      <c r="AP573" s="582"/>
      <c r="AQ573" s="582"/>
      <c r="AR573" s="582"/>
      <c r="AS573" s="582"/>
      <c r="AT573" s="582"/>
      <c r="AU573" s="582"/>
      <c r="AV573" s="582"/>
      <c r="AW573" s="582"/>
      <c r="AX573" s="582"/>
      <c r="AY573" s="582"/>
    </row>
    <row r="574" spans="1:51" ht="12.75" customHeight="1">
      <c r="A574" s="582"/>
      <c r="B574" s="582"/>
      <c r="C574" s="582"/>
      <c r="D574" s="582"/>
      <c r="E574" s="582"/>
      <c r="F574" s="582"/>
      <c r="G574" s="582"/>
      <c r="H574" s="582"/>
      <c r="I574" s="582"/>
      <c r="J574" s="582"/>
      <c r="K574" s="582"/>
      <c r="L574" s="582"/>
      <c r="M574" s="582"/>
      <c r="N574" s="582"/>
      <c r="O574" s="582"/>
      <c r="P574" s="582"/>
      <c r="Q574" s="582"/>
      <c r="R574" s="582"/>
      <c r="S574" s="582"/>
      <c r="T574" s="582"/>
      <c r="U574" s="582"/>
      <c r="V574" s="582"/>
      <c r="W574" s="582"/>
      <c r="X574" s="582"/>
      <c r="Y574" s="582"/>
      <c r="Z574" s="582"/>
      <c r="AA574" s="582"/>
      <c r="AB574" s="582"/>
      <c r="AC574" s="582"/>
      <c r="AD574" s="582"/>
      <c r="AE574" s="582"/>
      <c r="AF574" s="582"/>
      <c r="AG574" s="582"/>
      <c r="AH574" s="582"/>
      <c r="AI574" s="582"/>
      <c r="AJ574" s="582"/>
      <c r="AK574" s="582"/>
      <c r="AL574" s="582"/>
      <c r="AM574" s="582"/>
      <c r="AN574" s="582"/>
      <c r="AO574" s="582"/>
      <c r="AP574" s="582"/>
      <c r="AQ574" s="582"/>
      <c r="AR574" s="582"/>
      <c r="AS574" s="582"/>
      <c r="AT574" s="582"/>
      <c r="AU574" s="582"/>
      <c r="AV574" s="582"/>
      <c r="AW574" s="582"/>
      <c r="AX574" s="582"/>
      <c r="AY574" s="582"/>
    </row>
    <row r="575" spans="1:51" ht="12.75" customHeight="1">
      <c r="A575" s="582"/>
      <c r="B575" s="582"/>
      <c r="C575" s="582"/>
      <c r="D575" s="582"/>
      <c r="E575" s="582"/>
      <c r="F575" s="582"/>
      <c r="G575" s="582"/>
      <c r="H575" s="582"/>
      <c r="I575" s="582"/>
      <c r="J575" s="582"/>
      <c r="K575" s="582"/>
      <c r="L575" s="582"/>
      <c r="M575" s="582"/>
      <c r="N575" s="582"/>
      <c r="O575" s="582"/>
      <c r="P575" s="582"/>
      <c r="Q575" s="582"/>
      <c r="R575" s="582"/>
      <c r="S575" s="582"/>
      <c r="T575" s="582"/>
      <c r="U575" s="582"/>
      <c r="V575" s="582"/>
      <c r="W575" s="582"/>
      <c r="X575" s="582"/>
      <c r="Y575" s="582"/>
      <c r="Z575" s="582"/>
      <c r="AA575" s="582"/>
      <c r="AB575" s="582"/>
      <c r="AC575" s="582"/>
      <c r="AD575" s="582"/>
      <c r="AE575" s="582"/>
      <c r="AF575" s="582"/>
      <c r="AG575" s="582"/>
      <c r="AH575" s="582"/>
      <c r="AI575" s="582"/>
      <c r="AJ575" s="582"/>
      <c r="AK575" s="582"/>
      <c r="AL575" s="582"/>
      <c r="AM575" s="582"/>
      <c r="AN575" s="582"/>
      <c r="AO575" s="582"/>
      <c r="AP575" s="582"/>
      <c r="AQ575" s="582"/>
      <c r="AR575" s="582"/>
      <c r="AS575" s="582"/>
      <c r="AT575" s="582"/>
      <c r="AU575" s="582"/>
      <c r="AV575" s="582"/>
      <c r="AW575" s="582"/>
      <c r="AX575" s="582"/>
      <c r="AY575" s="582"/>
    </row>
    <row r="576" spans="1:51" ht="12.75" customHeight="1">
      <c r="A576" s="582"/>
      <c r="B576" s="582"/>
      <c r="C576" s="582"/>
      <c r="D576" s="582"/>
      <c r="E576" s="582"/>
      <c r="F576" s="582"/>
      <c r="G576" s="582"/>
      <c r="H576" s="582"/>
      <c r="I576" s="582"/>
      <c r="J576" s="582"/>
      <c r="K576" s="582"/>
      <c r="L576" s="582"/>
      <c r="M576" s="582"/>
      <c r="N576" s="582"/>
      <c r="O576" s="582"/>
      <c r="P576" s="582"/>
      <c r="Q576" s="582"/>
      <c r="R576" s="582"/>
      <c r="S576" s="582"/>
      <c r="T576" s="582"/>
      <c r="U576" s="582"/>
      <c r="V576" s="582"/>
      <c r="W576" s="582"/>
      <c r="X576" s="582"/>
      <c r="Y576" s="582"/>
      <c r="Z576" s="582"/>
      <c r="AA576" s="582"/>
      <c r="AB576" s="582"/>
      <c r="AC576" s="582"/>
      <c r="AD576" s="582"/>
      <c r="AE576" s="582"/>
      <c r="AF576" s="582"/>
      <c r="AG576" s="582"/>
      <c r="AH576" s="582"/>
      <c r="AI576" s="582"/>
      <c r="AJ576" s="582"/>
      <c r="AK576" s="582"/>
      <c r="AL576" s="582"/>
      <c r="AM576" s="582"/>
      <c r="AN576" s="582"/>
      <c r="AO576" s="582"/>
      <c r="AP576" s="582"/>
      <c r="AQ576" s="582"/>
      <c r="AR576" s="582"/>
      <c r="AS576" s="582"/>
      <c r="AT576" s="582"/>
      <c r="AU576" s="582"/>
      <c r="AV576" s="582"/>
      <c r="AW576" s="582"/>
      <c r="AX576" s="582"/>
      <c r="AY576" s="582"/>
    </row>
    <row r="577" spans="1:51" ht="12.75" customHeight="1">
      <c r="A577" s="582"/>
      <c r="B577" s="582"/>
      <c r="C577" s="582"/>
      <c r="D577" s="582"/>
      <c r="E577" s="582"/>
      <c r="F577" s="582"/>
      <c r="G577" s="582"/>
      <c r="H577" s="582"/>
      <c r="I577" s="582"/>
      <c r="J577" s="582"/>
      <c r="K577" s="582"/>
      <c r="L577" s="582"/>
      <c r="M577" s="582"/>
      <c r="N577" s="582"/>
      <c r="O577" s="582"/>
      <c r="P577" s="582"/>
      <c r="Q577" s="582"/>
      <c r="R577" s="582"/>
      <c r="S577" s="582"/>
      <c r="T577" s="582"/>
      <c r="U577" s="582"/>
      <c r="V577" s="582"/>
      <c r="W577" s="582"/>
      <c r="X577" s="582"/>
      <c r="Y577" s="582"/>
      <c r="Z577" s="582"/>
      <c r="AA577" s="582"/>
      <c r="AB577" s="582"/>
      <c r="AC577" s="582"/>
      <c r="AD577" s="582"/>
      <c r="AE577" s="582"/>
      <c r="AF577" s="582"/>
      <c r="AG577" s="582"/>
      <c r="AH577" s="582"/>
      <c r="AI577" s="582"/>
      <c r="AJ577" s="582"/>
      <c r="AK577" s="582"/>
      <c r="AL577" s="582"/>
      <c r="AM577" s="582"/>
      <c r="AN577" s="582"/>
      <c r="AO577" s="582"/>
      <c r="AP577" s="582"/>
      <c r="AQ577" s="582"/>
      <c r="AR577" s="582"/>
      <c r="AS577" s="582"/>
      <c r="AT577" s="582"/>
      <c r="AU577" s="582"/>
      <c r="AV577" s="582"/>
      <c r="AW577" s="582"/>
      <c r="AX577" s="582"/>
      <c r="AY577" s="582"/>
    </row>
    <row r="578" spans="1:51" ht="12.75" customHeight="1">
      <c r="A578" s="582"/>
      <c r="B578" s="582"/>
      <c r="C578" s="582"/>
      <c r="D578" s="582"/>
      <c r="E578" s="582"/>
      <c r="F578" s="582"/>
      <c r="G578" s="582"/>
      <c r="H578" s="582"/>
      <c r="I578" s="582"/>
      <c r="J578" s="582"/>
      <c r="K578" s="582"/>
      <c r="L578" s="582"/>
      <c r="M578" s="582"/>
      <c r="N578" s="582"/>
      <c r="O578" s="582"/>
      <c r="P578" s="582"/>
      <c r="Q578" s="582"/>
      <c r="R578" s="582"/>
      <c r="S578" s="582"/>
      <c r="T578" s="582"/>
      <c r="U578" s="582"/>
      <c r="V578" s="582"/>
      <c r="W578" s="582"/>
      <c r="X578" s="582"/>
      <c r="Y578" s="582"/>
      <c r="Z578" s="582"/>
      <c r="AA578" s="582"/>
      <c r="AB578" s="582"/>
      <c r="AC578" s="582"/>
      <c r="AD578" s="582"/>
      <c r="AE578" s="582"/>
      <c r="AF578" s="582"/>
      <c r="AG578" s="582"/>
      <c r="AH578" s="582"/>
      <c r="AI578" s="582"/>
      <c r="AJ578" s="582"/>
      <c r="AK578" s="582"/>
      <c r="AL578" s="582"/>
      <c r="AM578" s="582"/>
      <c r="AN578" s="582"/>
      <c r="AO578" s="582"/>
      <c r="AP578" s="582"/>
      <c r="AQ578" s="582"/>
      <c r="AR578" s="582"/>
      <c r="AS578" s="582"/>
      <c r="AT578" s="582"/>
      <c r="AU578" s="582"/>
      <c r="AV578" s="582"/>
      <c r="AW578" s="582"/>
      <c r="AX578" s="582"/>
      <c r="AY578" s="582"/>
    </row>
    <row r="579" spans="1:51" ht="12.75" customHeight="1">
      <c r="A579" s="582"/>
      <c r="B579" s="582"/>
      <c r="C579" s="582"/>
      <c r="D579" s="582"/>
      <c r="E579" s="582"/>
      <c r="F579" s="582"/>
      <c r="G579" s="582"/>
      <c r="H579" s="582"/>
      <c r="I579" s="582"/>
      <c r="J579" s="582"/>
      <c r="K579" s="582"/>
      <c r="L579" s="582"/>
      <c r="M579" s="582"/>
      <c r="N579" s="582"/>
      <c r="O579" s="582"/>
      <c r="P579" s="582"/>
      <c r="Q579" s="582"/>
      <c r="R579" s="582"/>
      <c r="S579" s="582"/>
      <c r="T579" s="582"/>
      <c r="U579" s="582"/>
      <c r="V579" s="582"/>
      <c r="W579" s="582"/>
      <c r="X579" s="582"/>
      <c r="Y579" s="582"/>
      <c r="Z579" s="582"/>
      <c r="AA579" s="582"/>
      <c r="AB579" s="582"/>
      <c r="AC579" s="582"/>
      <c r="AD579" s="582"/>
      <c r="AE579" s="582"/>
      <c r="AF579" s="582"/>
      <c r="AG579" s="582"/>
      <c r="AH579" s="582"/>
      <c r="AI579" s="582"/>
      <c r="AJ579" s="582"/>
      <c r="AK579" s="582"/>
      <c r="AL579" s="582"/>
      <c r="AM579" s="582"/>
      <c r="AN579" s="582"/>
      <c r="AO579" s="582"/>
      <c r="AP579" s="582"/>
      <c r="AQ579" s="582"/>
      <c r="AR579" s="582"/>
      <c r="AS579" s="582"/>
      <c r="AT579" s="582"/>
      <c r="AU579" s="582"/>
      <c r="AV579" s="582"/>
      <c r="AW579" s="582"/>
      <c r="AX579" s="582"/>
      <c r="AY579" s="582"/>
    </row>
    <row r="580" spans="1:51" ht="12.75" customHeight="1">
      <c r="A580" s="582"/>
      <c r="B580" s="582"/>
      <c r="C580" s="582"/>
      <c r="D580" s="582"/>
      <c r="E580" s="582"/>
      <c r="F580" s="582"/>
      <c r="G580" s="582"/>
      <c r="H580" s="582"/>
      <c r="I580" s="582"/>
      <c r="J580" s="582"/>
      <c r="K580" s="582"/>
      <c r="L580" s="582"/>
      <c r="M580" s="582"/>
      <c r="N580" s="582"/>
      <c r="O580" s="582"/>
      <c r="P580" s="582"/>
      <c r="Q580" s="582"/>
      <c r="R580" s="582"/>
      <c r="S580" s="582"/>
      <c r="T580" s="582"/>
      <c r="U580" s="582"/>
      <c r="V580" s="582"/>
      <c r="W580" s="582"/>
      <c r="X580" s="582"/>
      <c r="Y580" s="582"/>
      <c r="Z580" s="582"/>
      <c r="AA580" s="582"/>
      <c r="AB580" s="582"/>
      <c r="AC580" s="582"/>
      <c r="AD580" s="582"/>
      <c r="AE580" s="582"/>
      <c r="AF580" s="582"/>
      <c r="AG580" s="582"/>
      <c r="AH580" s="582"/>
      <c r="AI580" s="582"/>
      <c r="AJ580" s="582"/>
      <c r="AK580" s="582"/>
      <c r="AL580" s="582"/>
      <c r="AM580" s="582"/>
      <c r="AN580" s="582"/>
      <c r="AO580" s="582"/>
      <c r="AP580" s="582"/>
      <c r="AQ580" s="582"/>
      <c r="AR580" s="582"/>
      <c r="AS580" s="582"/>
      <c r="AT580" s="582"/>
      <c r="AU580" s="582"/>
      <c r="AV580" s="582"/>
      <c r="AW580" s="582"/>
      <c r="AX580" s="582"/>
      <c r="AY580" s="582"/>
    </row>
    <row r="581" spans="1:51" ht="12.75" customHeight="1">
      <c r="A581" s="582"/>
      <c r="B581" s="582"/>
      <c r="C581" s="582"/>
      <c r="D581" s="582"/>
      <c r="E581" s="582"/>
      <c r="F581" s="582"/>
      <c r="G581" s="582"/>
      <c r="H581" s="582"/>
      <c r="I581" s="582"/>
      <c r="J581" s="582"/>
      <c r="K581" s="582"/>
      <c r="L581" s="582"/>
      <c r="M581" s="582"/>
      <c r="N581" s="582"/>
      <c r="O581" s="582"/>
      <c r="P581" s="582"/>
      <c r="Q581" s="582"/>
      <c r="R581" s="582"/>
      <c r="S581" s="582"/>
      <c r="T581" s="582"/>
      <c r="U581" s="582"/>
      <c r="V581" s="582"/>
      <c r="W581" s="582"/>
      <c r="X581" s="582"/>
      <c r="Y581" s="582"/>
      <c r="Z581" s="582"/>
      <c r="AA581" s="582"/>
      <c r="AB581" s="582"/>
      <c r="AC581" s="582"/>
      <c r="AD581" s="582"/>
      <c r="AE581" s="582"/>
      <c r="AF581" s="582"/>
      <c r="AG581" s="582"/>
      <c r="AH581" s="582"/>
      <c r="AI581" s="582"/>
      <c r="AJ581" s="582"/>
      <c r="AK581" s="582"/>
      <c r="AL581" s="582"/>
      <c r="AM581" s="582"/>
      <c r="AN581" s="582"/>
      <c r="AO581" s="582"/>
      <c r="AP581" s="582"/>
      <c r="AQ581" s="582"/>
      <c r="AR581" s="582"/>
      <c r="AS581" s="582"/>
      <c r="AT581" s="582"/>
      <c r="AU581" s="582"/>
      <c r="AV581" s="582"/>
      <c r="AW581" s="582"/>
      <c r="AX581" s="582"/>
      <c r="AY581" s="582"/>
    </row>
    <row r="582" spans="1:51" ht="12.75" customHeight="1">
      <c r="A582" s="582"/>
      <c r="B582" s="582"/>
      <c r="C582" s="582"/>
      <c r="D582" s="582"/>
      <c r="E582" s="582"/>
      <c r="F582" s="582"/>
      <c r="G582" s="582"/>
      <c r="H582" s="582"/>
      <c r="I582" s="582"/>
      <c r="J582" s="582"/>
      <c r="K582" s="582"/>
      <c r="L582" s="582"/>
      <c r="M582" s="582"/>
      <c r="N582" s="582"/>
      <c r="O582" s="582"/>
      <c r="P582" s="582"/>
      <c r="Q582" s="582"/>
      <c r="R582" s="582"/>
      <c r="S582" s="582"/>
      <c r="T582" s="582"/>
      <c r="U582" s="582"/>
      <c r="V582" s="582"/>
      <c r="W582" s="582"/>
      <c r="X582" s="582"/>
      <c r="Y582" s="582"/>
      <c r="Z582" s="582"/>
      <c r="AA582" s="582"/>
      <c r="AB582" s="582"/>
      <c r="AC582" s="582"/>
      <c r="AD582" s="582"/>
      <c r="AE582" s="582"/>
      <c r="AF582" s="582"/>
      <c r="AG582" s="582"/>
      <c r="AH582" s="582"/>
      <c r="AI582" s="582"/>
      <c r="AJ582" s="582"/>
      <c r="AK582" s="582"/>
      <c r="AL582" s="582"/>
      <c r="AM582" s="582"/>
      <c r="AN582" s="582"/>
      <c r="AO582" s="582"/>
      <c r="AP582" s="582"/>
      <c r="AQ582" s="582"/>
      <c r="AR582" s="582"/>
      <c r="AS582" s="582"/>
      <c r="AT582" s="582"/>
      <c r="AU582" s="582"/>
      <c r="AV582" s="582"/>
      <c r="AW582" s="582"/>
      <c r="AX582" s="582"/>
      <c r="AY582" s="582"/>
    </row>
    <row r="583" spans="1:51" ht="12.75" customHeight="1">
      <c r="A583" s="582"/>
      <c r="B583" s="582"/>
      <c r="C583" s="582"/>
      <c r="D583" s="582"/>
      <c r="E583" s="582"/>
      <c r="F583" s="582"/>
      <c r="G583" s="582"/>
      <c r="H583" s="582"/>
      <c r="I583" s="582"/>
      <c r="J583" s="582"/>
      <c r="K583" s="582"/>
      <c r="L583" s="582"/>
      <c r="M583" s="582"/>
      <c r="N583" s="582"/>
      <c r="O583" s="582"/>
      <c r="P583" s="582"/>
      <c r="Q583" s="582"/>
      <c r="R583" s="582"/>
      <c r="S583" s="582"/>
      <c r="T583" s="582"/>
      <c r="U583" s="582"/>
      <c r="V583" s="582"/>
      <c r="W583" s="582"/>
      <c r="X583" s="582"/>
      <c r="Y583" s="582"/>
      <c r="Z583" s="582"/>
      <c r="AA583" s="582"/>
      <c r="AB583" s="582"/>
      <c r="AC583" s="582"/>
      <c r="AD583" s="582"/>
      <c r="AE583" s="582"/>
      <c r="AF583" s="582"/>
      <c r="AG583" s="582"/>
      <c r="AH583" s="582"/>
      <c r="AI583" s="582"/>
      <c r="AJ583" s="582"/>
      <c r="AK583" s="582"/>
      <c r="AL583" s="582"/>
      <c r="AM583" s="582"/>
      <c r="AN583" s="582"/>
      <c r="AO583" s="582"/>
      <c r="AP583" s="582"/>
      <c r="AQ583" s="582"/>
      <c r="AR583" s="582"/>
      <c r="AS583" s="582"/>
      <c r="AT583" s="582"/>
      <c r="AU583" s="582"/>
      <c r="AV583" s="582"/>
      <c r="AW583" s="582"/>
      <c r="AX583" s="582"/>
      <c r="AY583" s="582"/>
    </row>
    <row r="584" spans="1:51" ht="12.75" customHeight="1">
      <c r="A584" s="582"/>
      <c r="B584" s="582"/>
      <c r="C584" s="582"/>
      <c r="D584" s="582"/>
      <c r="E584" s="582"/>
      <c r="F584" s="582"/>
      <c r="G584" s="582"/>
      <c r="H584" s="582"/>
      <c r="I584" s="582"/>
      <c r="J584" s="582"/>
      <c r="K584" s="582"/>
      <c r="L584" s="582"/>
      <c r="M584" s="582"/>
      <c r="N584" s="582"/>
      <c r="O584" s="582"/>
      <c r="P584" s="582"/>
      <c r="Q584" s="582"/>
      <c r="R584" s="582"/>
      <c r="S584" s="582"/>
      <c r="T584" s="582"/>
      <c r="U584" s="582"/>
      <c r="V584" s="582"/>
      <c r="W584" s="582"/>
      <c r="X584" s="582"/>
      <c r="Y584" s="582"/>
      <c r="Z584" s="582"/>
      <c r="AA584" s="582"/>
      <c r="AB584" s="582"/>
      <c r="AC584" s="582"/>
      <c r="AD584" s="582"/>
      <c r="AE584" s="582"/>
      <c r="AF584" s="582"/>
      <c r="AG584" s="582"/>
      <c r="AH584" s="582"/>
      <c r="AI584" s="582"/>
      <c r="AJ584" s="582"/>
      <c r="AK584" s="582"/>
      <c r="AL584" s="582"/>
      <c r="AM584" s="582"/>
      <c r="AN584" s="582"/>
      <c r="AO584" s="582"/>
      <c r="AP584" s="582"/>
      <c r="AQ584" s="582"/>
      <c r="AR584" s="582"/>
      <c r="AS584" s="582"/>
      <c r="AT584" s="582"/>
      <c r="AU584" s="582"/>
      <c r="AV584" s="582"/>
      <c r="AW584" s="582"/>
      <c r="AX584" s="582"/>
      <c r="AY584" s="582"/>
    </row>
    <row r="585" spans="1:51" ht="12.75" customHeight="1">
      <c r="A585" s="582"/>
      <c r="B585" s="582"/>
      <c r="C585" s="582"/>
      <c r="D585" s="582"/>
      <c r="E585" s="582"/>
      <c r="F585" s="582"/>
      <c r="G585" s="582"/>
      <c r="H585" s="582"/>
      <c r="I585" s="582"/>
      <c r="J585" s="582"/>
      <c r="K585" s="582"/>
      <c r="L585" s="582"/>
      <c r="M585" s="582"/>
      <c r="N585" s="582"/>
      <c r="O585" s="582"/>
      <c r="P585" s="582"/>
      <c r="Q585" s="582"/>
      <c r="R585" s="582"/>
      <c r="S585" s="582"/>
      <c r="T585" s="582"/>
      <c r="U585" s="582"/>
      <c r="V585" s="582"/>
      <c r="W585" s="582"/>
      <c r="X585" s="582"/>
      <c r="Y585" s="582"/>
      <c r="Z585" s="582"/>
      <c r="AA585" s="582"/>
      <c r="AB585" s="582"/>
      <c r="AC585" s="582"/>
      <c r="AD585" s="582"/>
      <c r="AE585" s="582"/>
      <c r="AF585" s="582"/>
      <c r="AG585" s="582"/>
      <c r="AH585" s="582"/>
      <c r="AI585" s="582"/>
      <c r="AJ585" s="582"/>
      <c r="AK585" s="582"/>
      <c r="AL585" s="582"/>
      <c r="AM585" s="582"/>
      <c r="AN585" s="582"/>
      <c r="AO585" s="582"/>
      <c r="AP585" s="582"/>
      <c r="AQ585" s="582"/>
      <c r="AR585" s="582"/>
      <c r="AS585" s="582"/>
      <c r="AT585" s="582"/>
      <c r="AU585" s="582"/>
      <c r="AV585" s="582"/>
      <c r="AW585" s="582"/>
      <c r="AX585" s="582"/>
      <c r="AY585" s="582"/>
    </row>
    <row r="586" spans="1:51" ht="12.75" customHeight="1">
      <c r="A586" s="582"/>
      <c r="B586" s="582"/>
      <c r="C586" s="582"/>
      <c r="D586" s="582"/>
      <c r="E586" s="582"/>
      <c r="F586" s="582"/>
      <c r="G586" s="582"/>
      <c r="H586" s="582"/>
      <c r="I586" s="582"/>
      <c r="J586" s="582"/>
      <c r="K586" s="582"/>
      <c r="L586" s="582"/>
      <c r="M586" s="582"/>
      <c r="N586" s="582"/>
      <c r="O586" s="582"/>
      <c r="P586" s="582"/>
      <c r="Q586" s="582"/>
      <c r="R586" s="582"/>
      <c r="S586" s="582"/>
      <c r="T586" s="582"/>
      <c r="U586" s="582"/>
      <c r="V586" s="582"/>
      <c r="W586" s="582"/>
      <c r="X586" s="582"/>
      <c r="Y586" s="582"/>
      <c r="Z586" s="582"/>
      <c r="AA586" s="582"/>
      <c r="AB586" s="582"/>
      <c r="AC586" s="582"/>
      <c r="AD586" s="582"/>
      <c r="AE586" s="582"/>
      <c r="AF586" s="582"/>
      <c r="AG586" s="582"/>
      <c r="AH586" s="582"/>
      <c r="AI586" s="582"/>
      <c r="AJ586" s="582"/>
      <c r="AK586" s="582"/>
      <c r="AL586" s="582"/>
      <c r="AM586" s="582"/>
      <c r="AN586" s="582"/>
      <c r="AO586" s="582"/>
      <c r="AP586" s="582"/>
      <c r="AQ586" s="582"/>
      <c r="AR586" s="582"/>
      <c r="AS586" s="582"/>
      <c r="AT586" s="582"/>
      <c r="AU586" s="582"/>
      <c r="AV586" s="582"/>
      <c r="AW586" s="582"/>
      <c r="AX586" s="582"/>
      <c r="AY586" s="582"/>
    </row>
    <row r="587" spans="1:51" ht="12.75" customHeight="1">
      <c r="A587" s="582"/>
      <c r="B587" s="582"/>
      <c r="C587" s="582"/>
      <c r="D587" s="582"/>
      <c r="E587" s="582"/>
      <c r="F587" s="582"/>
      <c r="G587" s="582"/>
      <c r="H587" s="582"/>
      <c r="I587" s="582"/>
      <c r="J587" s="582"/>
      <c r="K587" s="582"/>
      <c r="L587" s="582"/>
      <c r="M587" s="582"/>
      <c r="N587" s="582"/>
      <c r="O587" s="582"/>
      <c r="P587" s="582"/>
      <c r="Q587" s="582"/>
      <c r="R587" s="582"/>
      <c r="S587" s="582"/>
      <c r="T587" s="582"/>
      <c r="U587" s="582"/>
      <c r="V587" s="582"/>
      <c r="W587" s="582"/>
      <c r="X587" s="582"/>
      <c r="Y587" s="582"/>
      <c r="Z587" s="582"/>
      <c r="AA587" s="582"/>
      <c r="AB587" s="582"/>
      <c r="AC587" s="582"/>
      <c r="AD587" s="582"/>
      <c r="AE587" s="582"/>
      <c r="AF587" s="582"/>
      <c r="AG587" s="582"/>
      <c r="AH587" s="582"/>
      <c r="AI587" s="582"/>
      <c r="AJ587" s="582"/>
      <c r="AK587" s="582"/>
      <c r="AL587" s="582"/>
      <c r="AM587" s="582"/>
      <c r="AN587" s="582"/>
      <c r="AO587" s="582"/>
      <c r="AP587" s="582"/>
      <c r="AQ587" s="582"/>
      <c r="AR587" s="582"/>
      <c r="AS587" s="582"/>
      <c r="AT587" s="582"/>
      <c r="AU587" s="582"/>
      <c r="AV587" s="582"/>
      <c r="AW587" s="582"/>
      <c r="AX587" s="582"/>
      <c r="AY587" s="582"/>
    </row>
    <row r="588" spans="1:51" ht="12.75" customHeight="1">
      <c r="A588" s="582"/>
      <c r="B588" s="582"/>
      <c r="C588" s="582"/>
      <c r="D588" s="582"/>
      <c r="E588" s="582"/>
      <c r="F588" s="582"/>
      <c r="G588" s="582"/>
      <c r="H588" s="582"/>
      <c r="I588" s="582"/>
      <c r="J588" s="582"/>
      <c r="K588" s="582"/>
      <c r="L588" s="582"/>
      <c r="M588" s="582"/>
      <c r="N588" s="582"/>
      <c r="O588" s="582"/>
      <c r="P588" s="582"/>
      <c r="Q588" s="582"/>
      <c r="R588" s="582"/>
      <c r="S588" s="582"/>
      <c r="T588" s="582"/>
      <c r="U588" s="582"/>
      <c r="V588" s="582"/>
      <c r="W588" s="582"/>
      <c r="X588" s="582"/>
      <c r="Y588" s="582"/>
      <c r="Z588" s="582"/>
      <c r="AA588" s="582"/>
      <c r="AB588" s="582"/>
      <c r="AC588" s="582"/>
      <c r="AD588" s="582"/>
      <c r="AE588" s="582"/>
      <c r="AF588" s="582"/>
      <c r="AG588" s="582"/>
      <c r="AH588" s="582"/>
      <c r="AI588" s="582"/>
      <c r="AJ588" s="582"/>
      <c r="AK588" s="582"/>
      <c r="AL588" s="582"/>
      <c r="AM588" s="582"/>
      <c r="AN588" s="582"/>
      <c r="AO588" s="582"/>
      <c r="AP588" s="582"/>
      <c r="AQ588" s="582"/>
      <c r="AR588" s="582"/>
      <c r="AS588" s="582"/>
      <c r="AT588" s="582"/>
      <c r="AU588" s="582"/>
      <c r="AV588" s="582"/>
      <c r="AW588" s="582"/>
      <c r="AX588" s="582"/>
      <c r="AY588" s="582"/>
    </row>
    <row r="589" spans="1:51" ht="12.75" customHeight="1">
      <c r="A589" s="582"/>
      <c r="B589" s="582"/>
      <c r="C589" s="582"/>
      <c r="D589" s="582"/>
      <c r="E589" s="582"/>
      <c r="F589" s="582"/>
      <c r="G589" s="582"/>
      <c r="H589" s="582"/>
      <c r="I589" s="582"/>
      <c r="J589" s="582"/>
      <c r="K589" s="582"/>
      <c r="L589" s="582"/>
      <c r="M589" s="582"/>
      <c r="N589" s="582"/>
      <c r="O589" s="582"/>
      <c r="P589" s="582"/>
      <c r="Q589" s="582"/>
      <c r="R589" s="582"/>
      <c r="S589" s="582"/>
      <c r="T589" s="582"/>
      <c r="U589" s="582"/>
      <c r="V589" s="582"/>
      <c r="W589" s="582"/>
      <c r="X589" s="582"/>
      <c r="Y589" s="582"/>
      <c r="Z589" s="582"/>
      <c r="AA589" s="582"/>
      <c r="AB589" s="582"/>
      <c r="AC589" s="582"/>
      <c r="AD589" s="582"/>
      <c r="AE589" s="582"/>
      <c r="AF589" s="582"/>
      <c r="AG589" s="582"/>
      <c r="AH589" s="582"/>
      <c r="AI589" s="582"/>
      <c r="AJ589" s="582"/>
      <c r="AK589" s="582"/>
      <c r="AL589" s="582"/>
      <c r="AM589" s="582"/>
      <c r="AN589" s="582"/>
      <c r="AO589" s="582"/>
      <c r="AP589" s="582"/>
      <c r="AQ589" s="582"/>
      <c r="AR589" s="582"/>
      <c r="AS589" s="582"/>
      <c r="AT589" s="582"/>
      <c r="AU589" s="582"/>
      <c r="AV589" s="582"/>
      <c r="AW589" s="582"/>
      <c r="AX589" s="582"/>
      <c r="AY589" s="582"/>
    </row>
    <row r="590" spans="1:51" ht="12.75" customHeight="1">
      <c r="A590" s="582"/>
      <c r="B590" s="582"/>
      <c r="C590" s="582"/>
      <c r="D590" s="582"/>
      <c r="E590" s="582"/>
      <c r="F590" s="582"/>
      <c r="G590" s="582"/>
      <c r="H590" s="582"/>
      <c r="I590" s="582"/>
      <c r="J590" s="582"/>
      <c r="K590" s="582"/>
      <c r="L590" s="582"/>
      <c r="M590" s="582"/>
      <c r="N590" s="582"/>
      <c r="O590" s="582"/>
      <c r="P590" s="582"/>
      <c r="Q590" s="582"/>
      <c r="R590" s="582"/>
      <c r="S590" s="582"/>
      <c r="T590" s="582"/>
      <c r="U590" s="582"/>
      <c r="V590" s="582"/>
      <c r="W590" s="582"/>
      <c r="X590" s="582"/>
      <c r="Y590" s="582"/>
      <c r="Z590" s="582"/>
      <c r="AA590" s="582"/>
      <c r="AB590" s="582"/>
      <c r="AC590" s="582"/>
      <c r="AD590" s="582"/>
      <c r="AE590" s="582"/>
      <c r="AF590" s="582"/>
      <c r="AG590" s="582"/>
      <c r="AH590" s="582"/>
      <c r="AI590" s="582"/>
      <c r="AJ590" s="582"/>
      <c r="AK590" s="582"/>
      <c r="AL590" s="582"/>
      <c r="AM590" s="582"/>
      <c r="AN590" s="582"/>
      <c r="AO590" s="582"/>
      <c r="AP590" s="582"/>
      <c r="AQ590" s="582"/>
      <c r="AR590" s="582"/>
      <c r="AS590" s="582"/>
      <c r="AT590" s="582"/>
      <c r="AU590" s="582"/>
      <c r="AV590" s="582"/>
      <c r="AW590" s="582"/>
      <c r="AX590" s="582"/>
      <c r="AY590" s="582"/>
    </row>
    <row r="591" spans="1:51" ht="12.75" customHeight="1">
      <c r="A591" s="582"/>
      <c r="B591" s="582"/>
      <c r="C591" s="582"/>
      <c r="D591" s="582"/>
      <c r="E591" s="582"/>
      <c r="F591" s="582"/>
      <c r="G591" s="582"/>
      <c r="H591" s="582"/>
      <c r="I591" s="582"/>
      <c r="J591" s="582"/>
      <c r="K591" s="582"/>
      <c r="L591" s="582"/>
      <c r="M591" s="582"/>
      <c r="N591" s="582"/>
      <c r="O591" s="582"/>
      <c r="P591" s="582"/>
      <c r="Q591" s="582"/>
      <c r="R591" s="582"/>
      <c r="S591" s="582"/>
      <c r="T591" s="582"/>
      <c r="U591" s="582"/>
      <c r="V591" s="582"/>
      <c r="W591" s="582"/>
      <c r="X591" s="582"/>
      <c r="Y591" s="582"/>
      <c r="Z591" s="582"/>
      <c r="AA591" s="582"/>
      <c r="AB591" s="582"/>
      <c r="AC591" s="582"/>
      <c r="AD591" s="582"/>
      <c r="AE591" s="582"/>
      <c r="AF591" s="582"/>
      <c r="AG591" s="582"/>
      <c r="AH591" s="582"/>
      <c r="AI591" s="582"/>
      <c r="AJ591" s="582"/>
      <c r="AK591" s="582"/>
      <c r="AL591" s="582"/>
      <c r="AM591" s="582"/>
      <c r="AN591" s="582"/>
      <c r="AO591" s="582"/>
      <c r="AP591" s="582"/>
      <c r="AQ591" s="582"/>
      <c r="AR591" s="582"/>
      <c r="AS591" s="582"/>
      <c r="AT591" s="582"/>
      <c r="AU591" s="582"/>
      <c r="AV591" s="582"/>
      <c r="AW591" s="582"/>
      <c r="AX591" s="582"/>
      <c r="AY591" s="582"/>
    </row>
    <row r="592" spans="1:51" ht="12.75" customHeight="1">
      <c r="A592" s="582"/>
      <c r="B592" s="582"/>
      <c r="C592" s="582"/>
      <c r="D592" s="582"/>
      <c r="E592" s="582"/>
      <c r="F592" s="582"/>
      <c r="G592" s="582"/>
      <c r="H592" s="582"/>
      <c r="I592" s="582"/>
      <c r="J592" s="582"/>
      <c r="K592" s="582"/>
      <c r="L592" s="582"/>
      <c r="M592" s="582"/>
      <c r="N592" s="582"/>
      <c r="O592" s="582"/>
      <c r="P592" s="582"/>
      <c r="Q592" s="582"/>
      <c r="R592" s="582"/>
      <c r="S592" s="582"/>
      <c r="T592" s="582"/>
      <c r="U592" s="582"/>
      <c r="V592" s="582"/>
      <c r="W592" s="582"/>
      <c r="X592" s="582"/>
      <c r="Y592" s="582"/>
      <c r="Z592" s="582"/>
      <c r="AA592" s="582"/>
      <c r="AB592" s="582"/>
      <c r="AC592" s="582"/>
      <c r="AD592" s="582"/>
      <c r="AE592" s="582"/>
      <c r="AF592" s="582"/>
      <c r="AG592" s="582"/>
      <c r="AH592" s="582"/>
      <c r="AI592" s="582"/>
      <c r="AJ592" s="582"/>
      <c r="AK592" s="582"/>
      <c r="AL592" s="582"/>
      <c r="AM592" s="582"/>
      <c r="AN592" s="582"/>
      <c r="AO592" s="582"/>
      <c r="AP592" s="582"/>
      <c r="AQ592" s="582"/>
      <c r="AR592" s="582"/>
      <c r="AS592" s="582"/>
      <c r="AT592" s="582"/>
      <c r="AU592" s="582"/>
      <c r="AV592" s="582"/>
      <c r="AW592" s="582"/>
      <c r="AX592" s="582"/>
      <c r="AY592" s="582"/>
    </row>
    <row r="593" spans="1:51" ht="12.75" customHeight="1">
      <c r="A593" s="582"/>
      <c r="B593" s="582"/>
      <c r="C593" s="582"/>
      <c r="D593" s="582"/>
      <c r="E593" s="582"/>
      <c r="F593" s="582"/>
      <c r="G593" s="582"/>
      <c r="H593" s="582"/>
      <c r="I593" s="582"/>
      <c r="J593" s="582"/>
      <c r="K593" s="582"/>
      <c r="L593" s="582"/>
      <c r="M593" s="582"/>
      <c r="N593" s="582"/>
      <c r="O593" s="582"/>
      <c r="P593" s="582"/>
      <c r="Q593" s="582"/>
      <c r="R593" s="582"/>
      <c r="S593" s="582"/>
      <c r="T593" s="582"/>
      <c r="U593" s="582"/>
      <c r="V593" s="582"/>
      <c r="W593" s="582"/>
      <c r="X593" s="582"/>
      <c r="Y593" s="582"/>
      <c r="Z593" s="582"/>
      <c r="AA593" s="582"/>
      <c r="AB593" s="582"/>
      <c r="AC593" s="582"/>
      <c r="AD593" s="582"/>
      <c r="AE593" s="582"/>
      <c r="AF593" s="582"/>
      <c r="AG593" s="582"/>
      <c r="AH593" s="582"/>
      <c r="AI593" s="582"/>
      <c r="AJ593" s="582"/>
      <c r="AK593" s="582"/>
      <c r="AL593" s="582"/>
      <c r="AM593" s="582"/>
      <c r="AN593" s="582"/>
      <c r="AO593" s="582"/>
      <c r="AP593" s="582"/>
      <c r="AQ593" s="582"/>
      <c r="AR593" s="582"/>
      <c r="AS593" s="582"/>
      <c r="AT593" s="582"/>
      <c r="AU593" s="582"/>
      <c r="AV593" s="582"/>
      <c r="AW593" s="582"/>
      <c r="AX593" s="582"/>
      <c r="AY593" s="582"/>
    </row>
    <row r="594" spans="1:51" ht="12.75" customHeight="1">
      <c r="A594" s="582"/>
      <c r="B594" s="582"/>
      <c r="C594" s="582"/>
      <c r="D594" s="582"/>
      <c r="E594" s="582"/>
      <c r="F594" s="582"/>
      <c r="G594" s="582"/>
      <c r="H594" s="582"/>
      <c r="I594" s="582"/>
      <c r="J594" s="582"/>
      <c r="K594" s="582"/>
      <c r="L594" s="582"/>
      <c r="M594" s="582"/>
      <c r="N594" s="582"/>
      <c r="O594" s="582"/>
      <c r="P594" s="582"/>
      <c r="Q594" s="582"/>
      <c r="R594" s="582"/>
      <c r="S594" s="582"/>
      <c r="T594" s="582"/>
      <c r="U594" s="582"/>
      <c r="V594" s="582"/>
      <c r="W594" s="582"/>
      <c r="X594" s="582"/>
      <c r="Y594" s="582"/>
      <c r="Z594" s="582"/>
      <c r="AA594" s="582"/>
      <c r="AB594" s="582"/>
      <c r="AC594" s="582"/>
      <c r="AD594" s="582"/>
      <c r="AE594" s="582"/>
      <c r="AF594" s="582"/>
      <c r="AG594" s="582"/>
      <c r="AH594" s="582"/>
      <c r="AI594" s="582"/>
      <c r="AJ594" s="582"/>
      <c r="AK594" s="582"/>
      <c r="AL594" s="582"/>
      <c r="AM594" s="582"/>
      <c r="AN594" s="582"/>
      <c r="AO594" s="582"/>
      <c r="AP594" s="582"/>
      <c r="AQ594" s="582"/>
      <c r="AR594" s="582"/>
      <c r="AS594" s="582"/>
      <c r="AT594" s="582"/>
      <c r="AU594" s="582"/>
      <c r="AV594" s="582"/>
      <c r="AW594" s="582"/>
      <c r="AX594" s="582"/>
      <c r="AY594" s="582"/>
    </row>
    <row r="595" spans="1:51" ht="12.75" customHeight="1">
      <c r="A595" s="582"/>
      <c r="B595" s="582"/>
      <c r="C595" s="582"/>
      <c r="D595" s="582"/>
      <c r="E595" s="582"/>
      <c r="F595" s="582"/>
      <c r="G595" s="582"/>
      <c r="H595" s="582"/>
      <c r="I595" s="582"/>
      <c r="J595" s="582"/>
      <c r="K595" s="582"/>
      <c r="L595" s="582"/>
      <c r="M595" s="582"/>
      <c r="N595" s="582"/>
      <c r="O595" s="582"/>
      <c r="P595" s="582"/>
      <c r="Q595" s="582"/>
      <c r="R595" s="582"/>
      <c r="S595" s="582"/>
      <c r="T595" s="582"/>
      <c r="U595" s="582"/>
      <c r="V595" s="582"/>
      <c r="W595" s="582"/>
      <c r="X595" s="582"/>
      <c r="Y595" s="582"/>
      <c r="Z595" s="582"/>
      <c r="AA595" s="582"/>
      <c r="AB595" s="582"/>
      <c r="AC595" s="582"/>
      <c r="AD595" s="582"/>
      <c r="AE595" s="582"/>
      <c r="AF595" s="582"/>
      <c r="AG595" s="582"/>
      <c r="AH595" s="582"/>
      <c r="AI595" s="582"/>
      <c r="AJ595" s="582"/>
      <c r="AK595" s="582"/>
      <c r="AL595" s="582"/>
      <c r="AM595" s="582"/>
      <c r="AN595" s="582"/>
      <c r="AO595" s="582"/>
      <c r="AP595" s="582"/>
      <c r="AQ595" s="582"/>
      <c r="AR595" s="582"/>
      <c r="AS595" s="582"/>
      <c r="AT595" s="582"/>
      <c r="AU595" s="582"/>
      <c r="AV595" s="582"/>
      <c r="AW595" s="582"/>
      <c r="AX595" s="582"/>
      <c r="AY595" s="582"/>
    </row>
    <row r="596" spans="1:51" ht="12.75" customHeight="1">
      <c r="G596" s="582"/>
      <c r="H596" s="582"/>
      <c r="I596" s="582"/>
      <c r="J596" s="582"/>
      <c r="K596" s="582"/>
      <c r="L596" s="582"/>
      <c r="M596" s="582"/>
      <c r="N596" s="582"/>
      <c r="O596" s="582"/>
      <c r="P596" s="582"/>
      <c r="Q596" s="582"/>
      <c r="R596" s="582"/>
      <c r="S596" s="582"/>
      <c r="T596" s="582"/>
      <c r="U596" s="582"/>
      <c r="V596" s="582"/>
      <c r="W596" s="582"/>
      <c r="X596" s="582"/>
      <c r="Y596" s="582"/>
      <c r="Z596" s="582"/>
      <c r="AA596" s="582"/>
      <c r="AB596" s="582"/>
      <c r="AC596" s="582"/>
      <c r="AD596" s="582"/>
      <c r="AE596" s="582"/>
      <c r="AF596" s="582"/>
      <c r="AG596" s="582"/>
      <c r="AH596" s="582"/>
      <c r="AI596" s="582"/>
      <c r="AJ596" s="582"/>
      <c r="AK596" s="582"/>
      <c r="AL596" s="582"/>
      <c r="AM596" s="582"/>
      <c r="AN596" s="582"/>
      <c r="AO596" s="582"/>
      <c r="AP596" s="582"/>
      <c r="AQ596" s="582"/>
      <c r="AR596" s="582"/>
      <c r="AS596" s="582"/>
      <c r="AT596" s="582"/>
      <c r="AU596" s="582"/>
      <c r="AV596" s="582"/>
      <c r="AW596" s="582"/>
      <c r="AX596" s="582"/>
      <c r="AY596" s="582"/>
    </row>
    <row r="597" spans="1:51" ht="12.75" customHeight="1">
      <c r="G597" s="582"/>
      <c r="H597" s="582"/>
      <c r="I597" s="582"/>
      <c r="J597" s="582"/>
      <c r="K597" s="582"/>
      <c r="L597" s="582"/>
      <c r="M597" s="582"/>
      <c r="N597" s="582"/>
      <c r="O597" s="582"/>
      <c r="P597" s="582"/>
      <c r="Q597" s="582"/>
      <c r="R597" s="582"/>
      <c r="S597" s="582"/>
      <c r="T597" s="582"/>
      <c r="U597" s="582"/>
      <c r="V597" s="582"/>
      <c r="W597" s="582"/>
      <c r="X597" s="582"/>
      <c r="Y597" s="582"/>
      <c r="Z597" s="582"/>
      <c r="AA597" s="582"/>
      <c r="AB597" s="582"/>
      <c r="AC597" s="582"/>
      <c r="AD597" s="582"/>
      <c r="AE597" s="582"/>
      <c r="AF597" s="582"/>
      <c r="AG597" s="582"/>
      <c r="AH597" s="582"/>
      <c r="AI597" s="582"/>
      <c r="AJ597" s="582"/>
      <c r="AK597" s="582"/>
      <c r="AL597" s="582"/>
      <c r="AM597" s="582"/>
      <c r="AN597" s="582"/>
      <c r="AO597" s="582"/>
      <c r="AP597" s="582"/>
      <c r="AQ597" s="582"/>
      <c r="AR597" s="582"/>
      <c r="AS597" s="582"/>
      <c r="AT597" s="582"/>
      <c r="AU597" s="582"/>
      <c r="AV597" s="582"/>
      <c r="AW597" s="582"/>
      <c r="AX597" s="582"/>
      <c r="AY597" s="582"/>
    </row>
    <row r="598" spans="1:51" ht="12.75" customHeight="1">
      <c r="G598" s="582"/>
      <c r="H598" s="582"/>
      <c r="I598" s="582"/>
      <c r="J598" s="582"/>
      <c r="K598" s="582"/>
      <c r="L598" s="582"/>
      <c r="M598" s="582"/>
      <c r="N598" s="582"/>
      <c r="O598" s="582"/>
      <c r="P598" s="582"/>
      <c r="Q598" s="582"/>
      <c r="R598" s="582"/>
      <c r="S598" s="582"/>
      <c r="T598" s="582"/>
      <c r="U598" s="582"/>
      <c r="V598" s="582"/>
      <c r="W598" s="582"/>
      <c r="X598" s="582"/>
      <c r="Y598" s="582"/>
      <c r="Z598" s="582"/>
      <c r="AA598" s="582"/>
      <c r="AB598" s="582"/>
      <c r="AC598" s="582"/>
      <c r="AD598" s="582"/>
      <c r="AE598" s="582"/>
      <c r="AF598" s="582"/>
      <c r="AG598" s="582"/>
      <c r="AH598" s="582"/>
      <c r="AI598" s="582"/>
      <c r="AJ598" s="582"/>
      <c r="AK598" s="582"/>
      <c r="AL598" s="582"/>
      <c r="AM598" s="582"/>
      <c r="AN598" s="582"/>
      <c r="AO598" s="582"/>
      <c r="AP598" s="582"/>
      <c r="AQ598" s="582"/>
      <c r="AR598" s="582"/>
      <c r="AS598" s="582"/>
      <c r="AT598" s="582"/>
      <c r="AU598" s="582"/>
      <c r="AV598" s="582"/>
      <c r="AW598" s="582"/>
      <c r="AX598" s="582"/>
      <c r="AY598" s="582"/>
    </row>
    <row r="599" spans="1:51" ht="12.75" customHeight="1">
      <c r="G599" s="582"/>
      <c r="H599" s="582"/>
      <c r="I599" s="582"/>
      <c r="J599" s="582"/>
      <c r="K599" s="582"/>
      <c r="L599" s="582"/>
      <c r="M599" s="582"/>
      <c r="N599" s="582"/>
      <c r="O599" s="582"/>
      <c r="P599" s="582"/>
      <c r="Q599" s="582"/>
      <c r="R599" s="582"/>
      <c r="S599" s="582"/>
      <c r="T599" s="582"/>
      <c r="U599" s="582"/>
      <c r="V599" s="582"/>
      <c r="W599" s="582"/>
      <c r="X599" s="582"/>
      <c r="Y599" s="582"/>
      <c r="Z599" s="582"/>
      <c r="AA599" s="582"/>
      <c r="AB599" s="582"/>
      <c r="AC599" s="582"/>
      <c r="AD599" s="582"/>
      <c r="AE599" s="582"/>
      <c r="AF599" s="582"/>
      <c r="AG599" s="582"/>
      <c r="AH599" s="582"/>
      <c r="AI599" s="582"/>
      <c r="AJ599" s="582"/>
      <c r="AK599" s="582"/>
      <c r="AL599" s="582"/>
      <c r="AM599" s="582"/>
      <c r="AN599" s="582"/>
      <c r="AO599" s="582"/>
      <c r="AP599" s="582"/>
      <c r="AQ599" s="582"/>
      <c r="AR599" s="582"/>
      <c r="AS599" s="582"/>
      <c r="AT599" s="582"/>
      <c r="AU599" s="582"/>
      <c r="AV599" s="582"/>
      <c r="AW599" s="582"/>
      <c r="AX599" s="582"/>
      <c r="AY599" s="582"/>
    </row>
  </sheetData>
  <mergeCells count="6">
    <mergeCell ref="A6:F6"/>
    <mergeCell ref="A1:F1"/>
    <mergeCell ref="A2:A3"/>
    <mergeCell ref="B2:B3"/>
    <mergeCell ref="C2:C3"/>
    <mergeCell ref="D2:F2"/>
  </mergeCells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0DA8-BDDE-404D-95B4-ECE127A1C16D}">
  <dimension ref="A1:AU391"/>
  <sheetViews>
    <sheetView workbookViewId="0">
      <selection activeCell="H14" sqref="H14"/>
    </sheetView>
  </sheetViews>
  <sheetFormatPr defaultColWidth="9.140625" defaultRowHeight="12.75" customHeight="1"/>
  <cols>
    <col min="1" max="1" width="13.5703125" style="469" customWidth="1"/>
    <col min="2" max="16384" width="9.140625" style="469"/>
  </cols>
  <sheetData>
    <row r="1" spans="1:47" ht="33" customHeight="1" thickBot="1">
      <c r="A1" s="1110" t="s">
        <v>577</v>
      </c>
      <c r="B1" s="1110"/>
      <c r="C1" s="1110"/>
      <c r="D1" s="1110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  <c r="AK1" s="468"/>
      <c r="AL1" s="468"/>
      <c r="AM1" s="468"/>
      <c r="AN1" s="468"/>
      <c r="AO1" s="468"/>
      <c r="AP1" s="468"/>
      <c r="AQ1" s="468"/>
      <c r="AR1" s="468"/>
      <c r="AS1" s="468"/>
      <c r="AT1" s="468"/>
      <c r="AU1" s="468"/>
    </row>
    <row r="2" spans="1:47" ht="12.75" customHeight="1">
      <c r="A2" s="1086" t="s">
        <v>367</v>
      </c>
      <c r="B2" s="1111" t="s">
        <v>442</v>
      </c>
      <c r="C2" s="1112" t="s">
        <v>578</v>
      </c>
      <c r="D2" s="1112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</row>
    <row r="3" spans="1:47" ht="29.25" customHeight="1">
      <c r="A3" s="1087"/>
      <c r="B3" s="1111"/>
      <c r="C3" s="807" t="s">
        <v>5</v>
      </c>
      <c r="D3" s="807" t="s">
        <v>6</v>
      </c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H3" s="468"/>
      <c r="AI3" s="468"/>
      <c r="AJ3" s="468"/>
      <c r="AK3" s="468"/>
      <c r="AL3" s="468"/>
      <c r="AM3" s="468"/>
      <c r="AN3" s="468"/>
      <c r="AO3" s="468"/>
      <c r="AP3" s="468"/>
      <c r="AQ3" s="468"/>
      <c r="AR3" s="468"/>
      <c r="AS3" s="468"/>
      <c r="AT3" s="468"/>
      <c r="AU3" s="468"/>
    </row>
    <row r="4" spans="1:47" ht="12.75" customHeight="1">
      <c r="A4" s="808" t="s">
        <v>75</v>
      </c>
      <c r="B4" s="809">
        <v>556925</v>
      </c>
      <c r="C4" s="809">
        <v>305853</v>
      </c>
      <c r="D4" s="809">
        <v>251072</v>
      </c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468"/>
      <c r="AI4" s="468"/>
      <c r="AJ4" s="468"/>
      <c r="AK4" s="468"/>
      <c r="AL4" s="468"/>
      <c r="AM4" s="468"/>
      <c r="AN4" s="468"/>
      <c r="AO4" s="468"/>
      <c r="AP4" s="468"/>
      <c r="AQ4" s="468"/>
      <c r="AR4" s="468"/>
      <c r="AS4" s="468"/>
      <c r="AT4" s="468"/>
      <c r="AU4" s="468"/>
    </row>
    <row r="5" spans="1:47" ht="12.75" customHeight="1">
      <c r="A5" s="810"/>
      <c r="B5" s="811"/>
      <c r="C5" s="811"/>
      <c r="D5" s="811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8"/>
      <c r="AN5" s="468"/>
      <c r="AO5" s="468"/>
      <c r="AP5" s="468"/>
      <c r="AQ5" s="468"/>
      <c r="AR5" s="468"/>
      <c r="AS5" s="468"/>
      <c r="AT5" s="468"/>
      <c r="AU5" s="468"/>
    </row>
    <row r="6" spans="1:47" ht="12.75" customHeight="1">
      <c r="A6" s="812" t="s">
        <v>175</v>
      </c>
      <c r="B6" s="813"/>
      <c r="C6" s="813"/>
      <c r="D6" s="813"/>
      <c r="E6" s="468"/>
      <c r="F6" s="468"/>
      <c r="G6" s="468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  <c r="AK6" s="468"/>
      <c r="AL6" s="468"/>
      <c r="AM6" s="468"/>
      <c r="AN6" s="468"/>
      <c r="AO6" s="468"/>
      <c r="AP6" s="468"/>
      <c r="AQ6" s="468"/>
      <c r="AR6" s="468"/>
      <c r="AS6" s="468"/>
      <c r="AT6" s="468"/>
      <c r="AU6" s="468"/>
    </row>
    <row r="7" spans="1:47" ht="12.75" customHeight="1">
      <c r="A7" s="814" t="s">
        <v>9</v>
      </c>
      <c r="B7" s="815">
        <v>229614.06487670093</v>
      </c>
      <c r="C7" s="815">
        <v>121319</v>
      </c>
      <c r="D7" s="815">
        <v>108294</v>
      </c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</row>
    <row r="8" spans="1:47" ht="12.75" customHeight="1">
      <c r="A8" s="814" t="s">
        <v>10</v>
      </c>
      <c r="B8" s="815">
        <v>327311</v>
      </c>
      <c r="C8" s="815">
        <v>184533</v>
      </c>
      <c r="D8" s="815">
        <v>142777</v>
      </c>
      <c r="E8" s="468"/>
      <c r="F8" s="468"/>
      <c r="G8" s="468"/>
      <c r="H8" s="468"/>
      <c r="I8" s="468"/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</row>
    <row r="9" spans="1:47" ht="12.75" customHeight="1">
      <c r="A9" s="816"/>
      <c r="B9" s="815"/>
      <c r="C9" s="815"/>
      <c r="D9" s="815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</row>
    <row r="10" spans="1:47" ht="12.75" customHeight="1">
      <c r="A10" s="817" t="s">
        <v>124</v>
      </c>
      <c r="B10" s="818"/>
      <c r="C10" s="818"/>
      <c r="D10" s="818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</row>
    <row r="11" spans="1:47" s="487" customFormat="1" ht="12.75" customHeight="1">
      <c r="A11" s="819" t="s">
        <v>76</v>
      </c>
      <c r="B11" s="820">
        <v>63819</v>
      </c>
      <c r="C11" s="820">
        <v>36726</v>
      </c>
      <c r="D11" s="820">
        <v>27093</v>
      </c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6"/>
      <c r="AS11" s="486"/>
      <c r="AT11" s="486"/>
      <c r="AU11" s="486"/>
    </row>
    <row r="12" spans="1:47" ht="12.75" customHeight="1">
      <c r="A12" s="821" t="s">
        <v>76</v>
      </c>
      <c r="B12" s="815">
        <v>39759</v>
      </c>
      <c r="C12" s="815">
        <v>22430</v>
      </c>
      <c r="D12" s="815">
        <v>17329</v>
      </c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</row>
    <row r="13" spans="1:47" ht="12.75" customHeight="1">
      <c r="A13" s="821" t="s">
        <v>77</v>
      </c>
      <c r="B13" s="815">
        <v>8086</v>
      </c>
      <c r="C13" s="815">
        <v>4683.0352917946193</v>
      </c>
      <c r="D13" s="815">
        <v>3403</v>
      </c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</row>
    <row r="14" spans="1:47" ht="12.75" customHeight="1">
      <c r="A14" s="821" t="s">
        <v>78</v>
      </c>
      <c r="B14" s="815">
        <v>15973</v>
      </c>
      <c r="C14" s="815">
        <v>9613</v>
      </c>
      <c r="D14" s="815">
        <v>6359</v>
      </c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  <c r="AK14" s="468"/>
      <c r="AL14" s="468"/>
      <c r="AM14" s="468"/>
      <c r="AN14" s="468"/>
      <c r="AO14" s="468"/>
      <c r="AP14" s="468"/>
      <c r="AQ14" s="468"/>
      <c r="AR14" s="468"/>
      <c r="AS14" s="468"/>
      <c r="AT14" s="468"/>
      <c r="AU14" s="468"/>
    </row>
    <row r="15" spans="1:47" s="487" customFormat="1" ht="12.75" customHeight="1">
      <c r="A15" s="819" t="s">
        <v>79</v>
      </c>
      <c r="B15" s="820">
        <v>28460</v>
      </c>
      <c r="C15" s="820">
        <v>14783</v>
      </c>
      <c r="D15" s="820">
        <v>13677</v>
      </c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  <c r="AK15" s="486"/>
      <c r="AL15" s="486"/>
      <c r="AM15" s="486"/>
      <c r="AN15" s="486"/>
      <c r="AO15" s="486"/>
      <c r="AP15" s="486"/>
      <c r="AQ15" s="486"/>
      <c r="AR15" s="486"/>
      <c r="AS15" s="486"/>
      <c r="AT15" s="486"/>
      <c r="AU15" s="486"/>
    </row>
    <row r="16" spans="1:47" ht="12.75" customHeight="1">
      <c r="A16" s="821" t="s">
        <v>79</v>
      </c>
      <c r="B16" s="815">
        <v>16092</v>
      </c>
      <c r="C16" s="815">
        <v>7622.0436473338077</v>
      </c>
      <c r="D16" s="815">
        <v>8470</v>
      </c>
      <c r="E16" s="468"/>
      <c r="F16" s="468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</row>
    <row r="17" spans="1:47" ht="12.75" customHeight="1">
      <c r="A17" s="821" t="s">
        <v>80</v>
      </c>
      <c r="B17" s="815">
        <v>8367</v>
      </c>
      <c r="C17" s="815">
        <v>5360.0258047992083</v>
      </c>
      <c r="D17" s="815">
        <v>3007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</row>
    <row r="18" spans="1:47" ht="12.75" customHeight="1">
      <c r="A18" s="821" t="s">
        <v>81</v>
      </c>
      <c r="B18" s="815">
        <v>4001.0760410798698</v>
      </c>
      <c r="C18" s="815">
        <v>1801</v>
      </c>
      <c r="D18" s="815">
        <v>2199</v>
      </c>
      <c r="E18" s="468"/>
      <c r="F18" s="468"/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</row>
    <row r="19" spans="1:47" s="487" customFormat="1" ht="12.75" customHeight="1">
      <c r="A19" s="819" t="s">
        <v>82</v>
      </c>
      <c r="B19" s="820">
        <v>128721</v>
      </c>
      <c r="C19" s="820">
        <v>70534</v>
      </c>
      <c r="D19" s="820">
        <v>58186</v>
      </c>
      <c r="E19" s="486"/>
      <c r="F19" s="486"/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</row>
    <row r="20" spans="1:47" ht="12.75" customHeight="1">
      <c r="A20" s="821" t="s">
        <v>82</v>
      </c>
      <c r="B20" s="815">
        <v>94352</v>
      </c>
      <c r="C20" s="815">
        <v>51864</v>
      </c>
      <c r="D20" s="815">
        <v>42487</v>
      </c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</row>
    <row r="21" spans="1:47" ht="12.75" customHeight="1">
      <c r="A21" s="821" t="s">
        <v>83</v>
      </c>
      <c r="B21" s="815">
        <v>34368</v>
      </c>
      <c r="C21" s="815">
        <v>18670.031945802013</v>
      </c>
      <c r="D21" s="815">
        <v>15698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</row>
    <row r="22" spans="1:47" s="487" customFormat="1" ht="12.75" customHeight="1">
      <c r="A22" s="819" t="s">
        <v>84</v>
      </c>
      <c r="B22" s="820">
        <v>57060</v>
      </c>
      <c r="C22" s="820">
        <v>27632</v>
      </c>
      <c r="D22" s="820">
        <v>29428</v>
      </c>
      <c r="E22" s="486"/>
      <c r="F22" s="486"/>
      <c r="G22" s="486"/>
      <c r="H22" s="486"/>
      <c r="I22" s="486"/>
      <c r="J22" s="486"/>
      <c r="K22" s="486"/>
      <c r="L22" s="486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6"/>
      <c r="AS22" s="486"/>
      <c r="AT22" s="486"/>
      <c r="AU22" s="486"/>
    </row>
    <row r="23" spans="1:47" ht="12.75" customHeight="1">
      <c r="A23" s="821" t="s">
        <v>84</v>
      </c>
      <c r="B23" s="815">
        <v>34894</v>
      </c>
      <c r="C23" s="815">
        <v>16603.03705839135</v>
      </c>
      <c r="D23" s="815">
        <v>18291</v>
      </c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  <c r="AK23" s="468"/>
      <c r="AL23" s="468"/>
      <c r="AM23" s="468"/>
      <c r="AN23" s="468"/>
      <c r="AO23" s="468"/>
      <c r="AP23" s="468"/>
      <c r="AQ23" s="468"/>
      <c r="AR23" s="468"/>
      <c r="AS23" s="468"/>
      <c r="AT23" s="468"/>
      <c r="AU23" s="468"/>
    </row>
    <row r="24" spans="1:47" ht="12.75" customHeight="1">
      <c r="A24" s="821" t="s">
        <v>85</v>
      </c>
      <c r="B24" s="815">
        <v>9942</v>
      </c>
      <c r="C24" s="815">
        <v>4378</v>
      </c>
      <c r="D24" s="815">
        <v>5563</v>
      </c>
      <c r="E24" s="468"/>
      <c r="F24" s="468"/>
      <c r="G24" s="468"/>
      <c r="H24" s="468"/>
      <c r="I24" s="468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</row>
    <row r="25" spans="1:47" ht="12.75" customHeight="1">
      <c r="A25" s="821" t="s">
        <v>86</v>
      </c>
      <c r="B25" s="815">
        <v>12224</v>
      </c>
      <c r="C25" s="815">
        <v>6650</v>
      </c>
      <c r="D25" s="815">
        <v>5573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</row>
    <row r="26" spans="1:47" s="487" customFormat="1" ht="12.75" customHeight="1">
      <c r="A26" s="819" t="s">
        <v>87</v>
      </c>
      <c r="B26" s="820">
        <v>58365</v>
      </c>
      <c r="C26" s="820">
        <v>32320</v>
      </c>
      <c r="D26" s="820">
        <v>26044</v>
      </c>
      <c r="E26" s="486"/>
      <c r="F26" s="486"/>
      <c r="G26" s="486"/>
      <c r="H26" s="486"/>
      <c r="I26" s="486"/>
      <c r="J26" s="486"/>
      <c r="K26" s="486"/>
      <c r="L26" s="486"/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  <c r="AO26" s="486"/>
      <c r="AP26" s="486"/>
      <c r="AQ26" s="486"/>
      <c r="AR26" s="486"/>
      <c r="AS26" s="486"/>
      <c r="AT26" s="486"/>
      <c r="AU26" s="486"/>
    </row>
    <row r="27" spans="1:47" ht="12.75" customHeight="1">
      <c r="A27" s="821" t="s">
        <v>87</v>
      </c>
      <c r="B27" s="815">
        <v>20686.097271683928</v>
      </c>
      <c r="C27" s="815">
        <v>10592</v>
      </c>
      <c r="D27" s="815">
        <v>10093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</row>
    <row r="28" spans="1:47" ht="12.75" customHeight="1">
      <c r="A28" s="821" t="s">
        <v>88</v>
      </c>
      <c r="B28" s="815">
        <v>20965</v>
      </c>
      <c r="C28" s="815">
        <v>12389</v>
      </c>
      <c r="D28" s="815">
        <v>8576.0412876781702</v>
      </c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</row>
    <row r="29" spans="1:47" ht="12.75" customHeight="1">
      <c r="A29" s="821" t="s">
        <v>89</v>
      </c>
      <c r="B29" s="815">
        <v>16713</v>
      </c>
      <c r="C29" s="815">
        <v>9338</v>
      </c>
      <c r="D29" s="815">
        <v>7374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</row>
    <row r="30" spans="1:47" s="487" customFormat="1" ht="12.75" customHeight="1">
      <c r="A30" s="819" t="s">
        <v>90</v>
      </c>
      <c r="B30" s="820">
        <v>35546</v>
      </c>
      <c r="C30" s="820">
        <v>20512</v>
      </c>
      <c r="D30" s="820">
        <v>15034</v>
      </c>
      <c r="E30" s="486"/>
      <c r="F30" s="486"/>
      <c r="G30" s="486"/>
      <c r="H30" s="486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  <c r="AO30" s="486"/>
      <c r="AP30" s="486"/>
      <c r="AQ30" s="486"/>
      <c r="AR30" s="486"/>
      <c r="AS30" s="486"/>
      <c r="AT30" s="486"/>
      <c r="AU30" s="486"/>
    </row>
    <row r="31" spans="1:47" ht="12.75" customHeight="1">
      <c r="A31" s="821" t="s">
        <v>90</v>
      </c>
      <c r="B31" s="815">
        <v>21833</v>
      </c>
      <c r="C31" s="815">
        <v>12083</v>
      </c>
      <c r="D31" s="815">
        <v>9749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</row>
    <row r="32" spans="1:47" ht="12.75" customHeight="1">
      <c r="A32" s="821" t="s">
        <v>91</v>
      </c>
      <c r="B32" s="815">
        <v>6237.0080106363457</v>
      </c>
      <c r="C32" s="815">
        <v>3770.029737558953</v>
      </c>
      <c r="D32" s="815">
        <v>2466</v>
      </c>
      <c r="E32" s="468"/>
      <c r="F32" s="468"/>
      <c r="G32" s="468"/>
      <c r="H32" s="468"/>
      <c r="I32" s="468"/>
      <c r="J32" s="468"/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</row>
    <row r="33" spans="1:47" ht="12.75" customHeight="1">
      <c r="A33" s="821" t="s">
        <v>92</v>
      </c>
      <c r="B33" s="815">
        <v>7475</v>
      </c>
      <c r="C33" s="815">
        <v>4658</v>
      </c>
      <c r="D33" s="815">
        <v>2817</v>
      </c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</row>
    <row r="34" spans="1:47" s="487" customFormat="1" ht="12.75" customHeight="1">
      <c r="A34" s="819" t="s">
        <v>93</v>
      </c>
      <c r="B34" s="820">
        <v>17224</v>
      </c>
      <c r="C34" s="820">
        <v>8507</v>
      </c>
      <c r="D34" s="820">
        <v>8716</v>
      </c>
      <c r="E34" s="486"/>
      <c r="F34" s="486"/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  <c r="AO34" s="486"/>
      <c r="AP34" s="486"/>
      <c r="AQ34" s="486"/>
      <c r="AR34" s="486"/>
      <c r="AS34" s="486"/>
      <c r="AT34" s="486"/>
      <c r="AU34" s="486"/>
    </row>
    <row r="35" spans="1:47" ht="12.75" customHeight="1">
      <c r="A35" s="821" t="s">
        <v>93</v>
      </c>
      <c r="B35" s="815">
        <v>17224</v>
      </c>
      <c r="C35" s="815">
        <v>8507</v>
      </c>
      <c r="D35" s="815">
        <v>8716</v>
      </c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</row>
    <row r="36" spans="1:47" s="487" customFormat="1" ht="12.75" customHeight="1">
      <c r="A36" s="819" t="s">
        <v>94</v>
      </c>
      <c r="B36" s="820">
        <v>20445</v>
      </c>
      <c r="C36" s="820">
        <v>10051</v>
      </c>
      <c r="D36" s="820">
        <v>10393</v>
      </c>
      <c r="E36" s="486"/>
      <c r="F36" s="486"/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  <c r="AO36" s="486"/>
      <c r="AP36" s="486"/>
      <c r="AQ36" s="486"/>
      <c r="AR36" s="486"/>
      <c r="AS36" s="486"/>
      <c r="AT36" s="486"/>
      <c r="AU36" s="486"/>
    </row>
    <row r="37" spans="1:47" ht="12.75" customHeight="1">
      <c r="A37" s="821" t="s">
        <v>94</v>
      </c>
      <c r="B37" s="815">
        <v>15661</v>
      </c>
      <c r="C37" s="815">
        <v>7327</v>
      </c>
      <c r="D37" s="815">
        <v>8333</v>
      </c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</row>
    <row r="38" spans="1:47" ht="12.75" customHeight="1">
      <c r="A38" s="821" t="s">
        <v>95</v>
      </c>
      <c r="B38" s="815">
        <v>1428</v>
      </c>
      <c r="C38" s="815">
        <v>936</v>
      </c>
      <c r="D38" s="815">
        <v>491</v>
      </c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</row>
    <row r="39" spans="1:47" ht="12.75" customHeight="1">
      <c r="A39" s="821" t="s">
        <v>96</v>
      </c>
      <c r="B39" s="815">
        <v>3355</v>
      </c>
      <c r="C39" s="815">
        <v>1787</v>
      </c>
      <c r="D39" s="815">
        <v>1567</v>
      </c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</row>
    <row r="40" spans="1:47" s="487" customFormat="1" ht="12.75" customHeight="1">
      <c r="A40" s="819" t="s">
        <v>97</v>
      </c>
      <c r="B40" s="820">
        <v>41375</v>
      </c>
      <c r="C40" s="820">
        <v>23376</v>
      </c>
      <c r="D40" s="820">
        <v>17999</v>
      </c>
      <c r="E40" s="486"/>
      <c r="F40" s="486"/>
      <c r="G40" s="486"/>
      <c r="H40" s="486"/>
      <c r="I40" s="486"/>
      <c r="J40" s="486"/>
      <c r="K40" s="486"/>
      <c r="L40" s="486"/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  <c r="AO40" s="486"/>
      <c r="AP40" s="486"/>
      <c r="AQ40" s="486"/>
      <c r="AR40" s="486"/>
      <c r="AS40" s="486"/>
      <c r="AT40" s="486"/>
      <c r="AU40" s="486"/>
    </row>
    <row r="41" spans="1:47" ht="12.75" customHeight="1">
      <c r="A41" s="821" t="s">
        <v>97</v>
      </c>
      <c r="B41" s="815">
        <v>22379</v>
      </c>
      <c r="C41" s="815">
        <v>12957</v>
      </c>
      <c r="D41" s="815">
        <v>9421</v>
      </c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</row>
    <row r="42" spans="1:47" ht="12.75" customHeight="1">
      <c r="A42" s="821" t="s">
        <v>98</v>
      </c>
      <c r="B42" s="815">
        <v>8513</v>
      </c>
      <c r="C42" s="815">
        <v>3920</v>
      </c>
      <c r="D42" s="815">
        <v>4593</v>
      </c>
      <c r="E42" s="468"/>
      <c r="F42" s="468"/>
      <c r="G42" s="468"/>
      <c r="H42" s="468"/>
      <c r="I42" s="468"/>
      <c r="J42" s="468"/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</row>
    <row r="43" spans="1:47" ht="12.75" customHeight="1">
      <c r="A43" s="821" t="s">
        <v>99</v>
      </c>
      <c r="B43" s="815">
        <v>10482</v>
      </c>
      <c r="C43" s="815">
        <v>6499</v>
      </c>
      <c r="D43" s="815">
        <v>3983</v>
      </c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</row>
    <row r="44" spans="1:47" s="487" customFormat="1" ht="12.75" customHeight="1">
      <c r="A44" s="819" t="s">
        <v>100</v>
      </c>
      <c r="B44" s="820">
        <v>28812</v>
      </c>
      <c r="C44" s="820">
        <v>17477</v>
      </c>
      <c r="D44" s="820">
        <v>11334</v>
      </c>
      <c r="E44" s="486"/>
      <c r="F44" s="486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</row>
    <row r="45" spans="1:47" ht="12.75" customHeight="1">
      <c r="A45" s="821" t="s">
        <v>100</v>
      </c>
      <c r="B45" s="815">
        <v>28812</v>
      </c>
      <c r="C45" s="815">
        <v>17477</v>
      </c>
      <c r="D45" s="815">
        <v>11334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</row>
    <row r="46" spans="1:47" s="487" customFormat="1" ht="12.75" customHeight="1">
      <c r="A46" s="819" t="s">
        <v>101</v>
      </c>
      <c r="B46" s="820">
        <v>15247</v>
      </c>
      <c r="C46" s="820">
        <v>8250</v>
      </c>
      <c r="D46" s="820">
        <v>6997</v>
      </c>
      <c r="E46" s="486"/>
      <c r="F46" s="486"/>
      <c r="G46" s="486"/>
      <c r="H46" s="486"/>
      <c r="I46" s="486"/>
      <c r="J46" s="486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  <c r="AO46" s="486"/>
      <c r="AP46" s="486"/>
      <c r="AQ46" s="486"/>
      <c r="AR46" s="486"/>
      <c r="AS46" s="486"/>
      <c r="AT46" s="486"/>
      <c r="AU46" s="486"/>
    </row>
    <row r="47" spans="1:47" ht="12.75" customHeight="1">
      <c r="A47" s="821" t="s">
        <v>101</v>
      </c>
      <c r="B47" s="815">
        <v>7896</v>
      </c>
      <c r="C47" s="815">
        <v>4268</v>
      </c>
      <c r="D47" s="815">
        <v>3628</v>
      </c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</row>
    <row r="48" spans="1:47" ht="12.75" customHeight="1">
      <c r="A48" s="821" t="s">
        <v>102</v>
      </c>
      <c r="B48" s="815">
        <v>7351</v>
      </c>
      <c r="C48" s="815">
        <v>3982</v>
      </c>
      <c r="D48" s="815">
        <v>3368</v>
      </c>
      <c r="E48" s="468"/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</row>
    <row r="49" spans="1:47" s="487" customFormat="1" ht="12.75" customHeight="1">
      <c r="A49" s="819" t="s">
        <v>103</v>
      </c>
      <c r="B49" s="820">
        <v>9152</v>
      </c>
      <c r="C49" s="820">
        <v>5470</v>
      </c>
      <c r="D49" s="820">
        <v>3681</v>
      </c>
      <c r="E49" s="486"/>
      <c r="F49" s="486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  <c r="AO49" s="486"/>
      <c r="AP49" s="486"/>
      <c r="AQ49" s="486"/>
      <c r="AR49" s="486"/>
      <c r="AS49" s="486"/>
      <c r="AT49" s="486"/>
      <c r="AU49" s="486"/>
    </row>
    <row r="50" spans="1:47" ht="12.75" customHeight="1">
      <c r="A50" s="821" t="s">
        <v>103</v>
      </c>
      <c r="B50" s="815">
        <v>9152</v>
      </c>
      <c r="C50" s="815">
        <v>5470</v>
      </c>
      <c r="D50" s="815">
        <v>3681</v>
      </c>
      <c r="E50" s="468"/>
      <c r="F50" s="468"/>
      <c r="G50" s="468"/>
      <c r="H50" s="468"/>
      <c r="I50" s="468"/>
      <c r="J50" s="468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</row>
    <row r="51" spans="1:47" s="487" customFormat="1" ht="12.75" customHeight="1">
      <c r="A51" s="819" t="s">
        <v>104</v>
      </c>
      <c r="B51" s="820">
        <v>6048</v>
      </c>
      <c r="C51" s="820">
        <v>4024</v>
      </c>
      <c r="D51" s="820">
        <v>2023</v>
      </c>
      <c r="E51" s="486"/>
      <c r="F51" s="486"/>
      <c r="G51" s="486"/>
      <c r="H51" s="486"/>
      <c r="I51" s="486"/>
      <c r="J51" s="486"/>
      <c r="K51" s="486"/>
      <c r="L51" s="486"/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  <c r="AO51" s="486"/>
      <c r="AP51" s="486"/>
      <c r="AQ51" s="486"/>
      <c r="AR51" s="486"/>
      <c r="AS51" s="486"/>
      <c r="AT51" s="486"/>
      <c r="AU51" s="486"/>
    </row>
    <row r="52" spans="1:47" ht="12.75" customHeight="1">
      <c r="A52" s="821" t="s">
        <v>104</v>
      </c>
      <c r="B52" s="815">
        <v>6048</v>
      </c>
      <c r="C52" s="815">
        <v>4024</v>
      </c>
      <c r="D52" s="815">
        <v>2023</v>
      </c>
      <c r="E52" s="468"/>
      <c r="F52" s="468"/>
      <c r="G52" s="468"/>
      <c r="H52" s="468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</row>
    <row r="53" spans="1:47" s="487" customFormat="1" ht="12.75" customHeight="1">
      <c r="A53" s="819" t="s">
        <v>105</v>
      </c>
      <c r="B53" s="820">
        <v>10775</v>
      </c>
      <c r="C53" s="820">
        <v>5623</v>
      </c>
      <c r="D53" s="820">
        <v>5152</v>
      </c>
      <c r="E53" s="486"/>
      <c r="F53" s="486"/>
      <c r="G53" s="486"/>
      <c r="H53" s="486"/>
      <c r="I53" s="486"/>
      <c r="J53" s="486"/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  <c r="AO53" s="486"/>
      <c r="AP53" s="486"/>
      <c r="AQ53" s="486"/>
      <c r="AR53" s="486"/>
      <c r="AS53" s="486"/>
      <c r="AT53" s="486"/>
      <c r="AU53" s="486"/>
    </row>
    <row r="54" spans="1:47" ht="12.75" customHeight="1">
      <c r="A54" s="821" t="s">
        <v>105</v>
      </c>
      <c r="B54" s="815">
        <v>10775</v>
      </c>
      <c r="C54" s="815">
        <v>5623</v>
      </c>
      <c r="D54" s="815">
        <v>5152</v>
      </c>
      <c r="E54" s="468"/>
      <c r="F54" s="468"/>
      <c r="G54" s="468"/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</row>
    <row r="55" spans="1:47" s="487" customFormat="1" ht="12.75" customHeight="1">
      <c r="A55" s="819" t="s">
        <v>106</v>
      </c>
      <c r="B55" s="820">
        <v>9800</v>
      </c>
      <c r="C55" s="820">
        <v>5596.040846030166</v>
      </c>
      <c r="D55" s="820">
        <v>4204</v>
      </c>
      <c r="E55" s="486"/>
      <c r="F55" s="486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  <c r="AO55" s="486"/>
      <c r="AP55" s="486"/>
      <c r="AQ55" s="486"/>
      <c r="AR55" s="486"/>
      <c r="AS55" s="486"/>
      <c r="AT55" s="486"/>
      <c r="AU55" s="486"/>
    </row>
    <row r="56" spans="1:47" ht="12.75" customHeight="1">
      <c r="A56" s="821" t="s">
        <v>106</v>
      </c>
      <c r="B56" s="815">
        <v>6988</v>
      </c>
      <c r="C56" s="815">
        <v>3854</v>
      </c>
      <c r="D56" s="815">
        <v>3134.0313106626659</v>
      </c>
      <c r="E56" s="468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</row>
    <row r="57" spans="1:47" ht="12.75" customHeight="1">
      <c r="A57" s="821" t="s">
        <v>107</v>
      </c>
      <c r="B57" s="815">
        <v>1722</v>
      </c>
      <c r="C57" s="815">
        <v>1134</v>
      </c>
      <c r="D57" s="815">
        <v>588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</row>
    <row r="58" spans="1:47" ht="12.75" customHeight="1">
      <c r="A58" s="821" t="s">
        <v>108</v>
      </c>
      <c r="B58" s="815">
        <v>1089</v>
      </c>
      <c r="C58" s="815">
        <v>607</v>
      </c>
      <c r="D58" s="815">
        <v>481</v>
      </c>
      <c r="E58" s="468"/>
      <c r="F58" s="468"/>
      <c r="G58" s="468"/>
      <c r="H58" s="468"/>
      <c r="I58" s="468"/>
      <c r="J58" s="468"/>
      <c r="K58" s="468"/>
      <c r="L58" s="468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</row>
    <row r="59" spans="1:47" s="487" customFormat="1" ht="12.75" customHeight="1">
      <c r="A59" s="819" t="s">
        <v>109</v>
      </c>
      <c r="B59" s="820">
        <v>2139.0415842096854</v>
      </c>
      <c r="C59" s="820">
        <v>1467.019808914976</v>
      </c>
      <c r="D59" s="820">
        <v>672.02177529464927</v>
      </c>
      <c r="E59" s="486"/>
      <c r="F59" s="486"/>
      <c r="G59" s="486"/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</row>
    <row r="60" spans="1:47" ht="12.75" customHeight="1">
      <c r="A60" s="821" t="s">
        <v>109</v>
      </c>
      <c r="B60" s="815">
        <v>2139.0415842096854</v>
      </c>
      <c r="C60" s="815">
        <v>1467.019808914976</v>
      </c>
      <c r="D60" s="815">
        <v>672.02177529464927</v>
      </c>
      <c r="E60" s="468"/>
      <c r="F60" s="468"/>
      <c r="G60" s="468"/>
      <c r="H60" s="468"/>
      <c r="I60" s="468"/>
      <c r="J60" s="468"/>
      <c r="K60" s="468"/>
      <c r="L60" s="468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</row>
    <row r="61" spans="1:47" s="487" customFormat="1" ht="12.75" customHeight="1">
      <c r="A61" s="819" t="s">
        <v>110</v>
      </c>
      <c r="B61" s="820">
        <v>13795</v>
      </c>
      <c r="C61" s="820">
        <v>7938</v>
      </c>
      <c r="D61" s="820">
        <v>5856</v>
      </c>
      <c r="E61" s="486"/>
      <c r="F61" s="486"/>
      <c r="G61" s="486"/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</row>
    <row r="62" spans="1:47" ht="12.75" customHeight="1">
      <c r="A62" s="821" t="s">
        <v>110</v>
      </c>
      <c r="B62" s="815">
        <v>8677</v>
      </c>
      <c r="C62" s="815">
        <v>4772</v>
      </c>
      <c r="D62" s="815">
        <v>3905</v>
      </c>
      <c r="E62" s="468"/>
      <c r="F62" s="468"/>
      <c r="G62" s="468"/>
      <c r="H62" s="468"/>
      <c r="I62" s="468"/>
      <c r="J62" s="468"/>
      <c r="K62" s="468"/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</row>
    <row r="63" spans="1:47" ht="12.75" customHeight="1">
      <c r="A63" s="821" t="s">
        <v>111</v>
      </c>
      <c r="B63" s="815">
        <v>5117</v>
      </c>
      <c r="C63" s="815">
        <v>3166</v>
      </c>
      <c r="D63" s="815">
        <v>1951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</row>
    <row r="64" spans="1:47" s="487" customFormat="1" ht="12.75" customHeight="1">
      <c r="A64" s="819" t="s">
        <v>112</v>
      </c>
      <c r="B64" s="820">
        <v>5622</v>
      </c>
      <c r="C64" s="820">
        <v>3002</v>
      </c>
      <c r="D64" s="820">
        <v>2619</v>
      </c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</row>
    <row r="65" spans="1:47" ht="12.75" customHeight="1">
      <c r="A65" s="821" t="s">
        <v>112</v>
      </c>
      <c r="B65" s="815">
        <v>5622</v>
      </c>
      <c r="C65" s="815">
        <v>3002</v>
      </c>
      <c r="D65" s="815">
        <v>2619</v>
      </c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468"/>
      <c r="AE65" s="468"/>
      <c r="AF65" s="468"/>
      <c r="AG65" s="468"/>
      <c r="AH65" s="468"/>
      <c r="AI65" s="468"/>
      <c r="AJ65" s="468"/>
      <c r="AK65" s="468"/>
      <c r="AL65" s="468"/>
      <c r="AM65" s="468"/>
      <c r="AN65" s="468"/>
      <c r="AO65" s="468"/>
      <c r="AP65" s="468"/>
      <c r="AQ65" s="468"/>
      <c r="AR65" s="468"/>
      <c r="AS65" s="468"/>
      <c r="AT65" s="468"/>
      <c r="AU65" s="468"/>
    </row>
    <row r="66" spans="1:47" s="487" customFormat="1" ht="12.75" customHeight="1">
      <c r="A66" s="819" t="s">
        <v>113</v>
      </c>
      <c r="B66" s="820">
        <v>4511</v>
      </c>
      <c r="C66" s="820">
        <v>2556</v>
      </c>
      <c r="D66" s="820">
        <v>1955</v>
      </c>
      <c r="E66" s="486"/>
      <c r="F66" s="486"/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6"/>
      <c r="AP66" s="486"/>
      <c r="AQ66" s="486"/>
      <c r="AR66" s="486"/>
      <c r="AS66" s="486"/>
      <c r="AT66" s="486"/>
      <c r="AU66" s="486"/>
    </row>
    <row r="67" spans="1:47" ht="12.75" customHeight="1" thickBot="1">
      <c r="A67" s="821" t="s">
        <v>113</v>
      </c>
      <c r="B67" s="815">
        <v>4511</v>
      </c>
      <c r="C67" s="815">
        <v>2556</v>
      </c>
      <c r="D67" s="815">
        <v>1955</v>
      </c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  <c r="AH67" s="468"/>
      <c r="AI67" s="468"/>
      <c r="AJ67" s="468"/>
      <c r="AK67" s="468"/>
      <c r="AL67" s="468"/>
      <c r="AM67" s="468"/>
      <c r="AN67" s="468"/>
      <c r="AO67" s="468"/>
      <c r="AP67" s="468"/>
      <c r="AQ67" s="468"/>
      <c r="AR67" s="468"/>
      <c r="AS67" s="468"/>
      <c r="AT67" s="468"/>
      <c r="AU67" s="468"/>
    </row>
    <row r="68" spans="1:47" ht="12.75" customHeight="1">
      <c r="A68" s="822"/>
      <c r="B68" s="822"/>
      <c r="C68" s="822"/>
      <c r="D68" s="822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  <c r="AH68" s="468"/>
      <c r="AI68" s="468"/>
      <c r="AJ68" s="468"/>
      <c r="AK68" s="468"/>
      <c r="AL68" s="468"/>
      <c r="AM68" s="468"/>
      <c r="AN68" s="468"/>
      <c r="AO68" s="468"/>
      <c r="AP68" s="468"/>
      <c r="AQ68" s="468"/>
      <c r="AR68" s="468"/>
      <c r="AS68" s="468"/>
      <c r="AT68" s="468"/>
      <c r="AU68" s="468"/>
    </row>
    <row r="69" spans="1:47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  <c r="AH69" s="468"/>
      <c r="AI69" s="468"/>
      <c r="AJ69" s="468"/>
      <c r="AK69" s="468"/>
      <c r="AL69" s="468"/>
      <c r="AM69" s="468"/>
      <c r="AN69" s="468"/>
      <c r="AO69" s="468"/>
      <c r="AP69" s="468"/>
      <c r="AQ69" s="468"/>
      <c r="AR69" s="468"/>
      <c r="AS69" s="468"/>
      <c r="AT69" s="468"/>
      <c r="AU69" s="468"/>
    </row>
    <row r="70" spans="1:47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  <c r="AH70" s="468"/>
      <c r="AI70" s="468"/>
      <c r="AJ70" s="468"/>
      <c r="AK70" s="468"/>
      <c r="AL70" s="468"/>
      <c r="AM70" s="468"/>
      <c r="AN70" s="468"/>
      <c r="AO70" s="468"/>
      <c r="AP70" s="468"/>
      <c r="AQ70" s="468"/>
      <c r="AR70" s="468"/>
      <c r="AS70" s="468"/>
      <c r="AT70" s="468"/>
      <c r="AU70" s="468"/>
    </row>
    <row r="71" spans="1:47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  <c r="AH71" s="468"/>
      <c r="AI71" s="468"/>
      <c r="AJ71" s="468"/>
      <c r="AK71" s="468"/>
      <c r="AL71" s="468"/>
      <c r="AM71" s="468"/>
      <c r="AN71" s="468"/>
      <c r="AO71" s="468"/>
      <c r="AP71" s="468"/>
      <c r="AQ71" s="468"/>
      <c r="AR71" s="468"/>
      <c r="AS71" s="468"/>
      <c r="AT71" s="468"/>
      <c r="AU71" s="468"/>
    </row>
    <row r="72" spans="1:47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  <c r="AH72" s="468"/>
      <c r="AI72" s="468"/>
      <c r="AJ72" s="468"/>
      <c r="AK72" s="468"/>
      <c r="AL72" s="468"/>
      <c r="AM72" s="468"/>
      <c r="AN72" s="468"/>
      <c r="AO72" s="468"/>
      <c r="AP72" s="468"/>
      <c r="AQ72" s="468"/>
      <c r="AR72" s="468"/>
      <c r="AS72" s="468"/>
      <c r="AT72" s="468"/>
      <c r="AU72" s="468"/>
    </row>
    <row r="73" spans="1:47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  <c r="AH73" s="468"/>
      <c r="AI73" s="468"/>
      <c r="AJ73" s="468"/>
      <c r="AK73" s="468"/>
      <c r="AL73" s="468"/>
      <c r="AM73" s="468"/>
      <c r="AN73" s="468"/>
      <c r="AO73" s="468"/>
      <c r="AP73" s="468"/>
      <c r="AQ73" s="468"/>
      <c r="AR73" s="468"/>
      <c r="AS73" s="468"/>
      <c r="AT73" s="468"/>
      <c r="AU73" s="468"/>
    </row>
    <row r="74" spans="1:47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  <c r="AK74" s="468"/>
      <c r="AL74" s="468"/>
      <c r="AM74" s="468"/>
      <c r="AN74" s="468"/>
      <c r="AO74" s="468"/>
      <c r="AP74" s="468"/>
      <c r="AQ74" s="468"/>
      <c r="AR74" s="468"/>
      <c r="AS74" s="468"/>
      <c r="AT74" s="468"/>
      <c r="AU74" s="468"/>
    </row>
    <row r="75" spans="1:47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468"/>
      <c r="AI75" s="468"/>
      <c r="AJ75" s="468"/>
      <c r="AK75" s="468"/>
      <c r="AL75" s="468"/>
      <c r="AM75" s="468"/>
      <c r="AN75" s="468"/>
      <c r="AO75" s="468"/>
      <c r="AP75" s="468"/>
      <c r="AQ75" s="468"/>
      <c r="AR75" s="468"/>
      <c r="AS75" s="468"/>
      <c r="AT75" s="468"/>
      <c r="AU75" s="468"/>
    </row>
    <row r="76" spans="1:47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  <c r="AH76" s="468"/>
      <c r="AI76" s="468"/>
      <c r="AJ76" s="468"/>
      <c r="AK76" s="468"/>
      <c r="AL76" s="468"/>
      <c r="AM76" s="468"/>
      <c r="AN76" s="468"/>
      <c r="AO76" s="468"/>
      <c r="AP76" s="468"/>
      <c r="AQ76" s="468"/>
      <c r="AR76" s="468"/>
      <c r="AS76" s="468"/>
      <c r="AT76" s="468"/>
      <c r="AU76" s="468"/>
    </row>
    <row r="77" spans="1:47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8"/>
      <c r="AJ77" s="468"/>
      <c r="AK77" s="468"/>
      <c r="AL77" s="468"/>
      <c r="AM77" s="468"/>
      <c r="AN77" s="468"/>
      <c r="AO77" s="468"/>
      <c r="AP77" s="468"/>
      <c r="AQ77" s="468"/>
      <c r="AR77" s="468"/>
      <c r="AS77" s="468"/>
      <c r="AT77" s="468"/>
      <c r="AU77" s="468"/>
    </row>
    <row r="78" spans="1:47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  <c r="AH78" s="468"/>
      <c r="AI78" s="468"/>
      <c r="AJ78" s="468"/>
      <c r="AK78" s="468"/>
      <c r="AL78" s="468"/>
      <c r="AM78" s="468"/>
      <c r="AN78" s="468"/>
      <c r="AO78" s="468"/>
      <c r="AP78" s="468"/>
      <c r="AQ78" s="468"/>
      <c r="AR78" s="468"/>
      <c r="AS78" s="468"/>
      <c r="AT78" s="468"/>
      <c r="AU78" s="468"/>
    </row>
    <row r="79" spans="1:47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  <c r="AH79" s="468"/>
      <c r="AI79" s="468"/>
      <c r="AJ79" s="468"/>
      <c r="AK79" s="468"/>
      <c r="AL79" s="468"/>
      <c r="AM79" s="468"/>
      <c r="AN79" s="468"/>
      <c r="AO79" s="468"/>
      <c r="AP79" s="468"/>
      <c r="AQ79" s="468"/>
      <c r="AR79" s="468"/>
      <c r="AS79" s="468"/>
      <c r="AT79" s="468"/>
      <c r="AU79" s="468"/>
    </row>
    <row r="80" spans="1:47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  <c r="AH80" s="468"/>
      <c r="AI80" s="468"/>
      <c r="AJ80" s="468"/>
      <c r="AK80" s="468"/>
      <c r="AL80" s="468"/>
      <c r="AM80" s="468"/>
      <c r="AN80" s="468"/>
      <c r="AO80" s="468"/>
      <c r="AP80" s="468"/>
      <c r="AQ80" s="468"/>
      <c r="AR80" s="468"/>
      <c r="AS80" s="468"/>
      <c r="AT80" s="468"/>
      <c r="AU80" s="468"/>
    </row>
    <row r="81" spans="1:47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8"/>
      <c r="AJ81" s="468"/>
      <c r="AK81" s="468"/>
      <c r="AL81" s="468"/>
      <c r="AM81" s="468"/>
      <c r="AN81" s="468"/>
      <c r="AO81" s="468"/>
      <c r="AP81" s="468"/>
      <c r="AQ81" s="468"/>
      <c r="AR81" s="468"/>
      <c r="AS81" s="468"/>
      <c r="AT81" s="468"/>
      <c r="AU81" s="468"/>
    </row>
    <row r="82" spans="1:47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8"/>
      <c r="AJ82" s="468"/>
      <c r="AK82" s="468"/>
      <c r="AL82" s="468"/>
      <c r="AM82" s="468"/>
      <c r="AN82" s="468"/>
      <c r="AO82" s="468"/>
      <c r="AP82" s="468"/>
      <c r="AQ82" s="468"/>
      <c r="AR82" s="468"/>
      <c r="AS82" s="468"/>
      <c r="AT82" s="468"/>
      <c r="AU82" s="468"/>
    </row>
    <row r="83" spans="1:47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  <c r="AH83" s="468"/>
      <c r="AI83" s="468"/>
      <c r="AJ83" s="468"/>
      <c r="AK83" s="468"/>
      <c r="AL83" s="468"/>
      <c r="AM83" s="468"/>
      <c r="AN83" s="468"/>
      <c r="AO83" s="468"/>
      <c r="AP83" s="468"/>
      <c r="AQ83" s="468"/>
      <c r="AR83" s="468"/>
      <c r="AS83" s="468"/>
      <c r="AT83" s="468"/>
      <c r="AU83" s="468"/>
    </row>
    <row r="84" spans="1:47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  <c r="AH84" s="468"/>
      <c r="AI84" s="468"/>
      <c r="AJ84" s="468"/>
      <c r="AK84" s="468"/>
      <c r="AL84" s="468"/>
      <c r="AM84" s="468"/>
      <c r="AN84" s="468"/>
      <c r="AO84" s="468"/>
      <c r="AP84" s="468"/>
      <c r="AQ84" s="468"/>
      <c r="AR84" s="468"/>
      <c r="AS84" s="468"/>
      <c r="AT84" s="468"/>
      <c r="AU84" s="468"/>
    </row>
    <row r="85" spans="1:47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  <c r="AH85" s="468"/>
      <c r="AI85" s="468"/>
      <c r="AJ85" s="468"/>
      <c r="AK85" s="468"/>
      <c r="AL85" s="468"/>
      <c r="AM85" s="468"/>
      <c r="AN85" s="468"/>
      <c r="AO85" s="468"/>
      <c r="AP85" s="468"/>
      <c r="AQ85" s="468"/>
      <c r="AR85" s="468"/>
      <c r="AS85" s="468"/>
      <c r="AT85" s="468"/>
      <c r="AU85" s="468"/>
    </row>
    <row r="86" spans="1:47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  <c r="AH86" s="468"/>
      <c r="AI86" s="468"/>
      <c r="AJ86" s="468"/>
      <c r="AK86" s="468"/>
      <c r="AL86" s="468"/>
      <c r="AM86" s="468"/>
      <c r="AN86" s="468"/>
      <c r="AO86" s="468"/>
      <c r="AP86" s="468"/>
      <c r="AQ86" s="468"/>
      <c r="AR86" s="468"/>
      <c r="AS86" s="468"/>
      <c r="AT86" s="468"/>
      <c r="AU86" s="468"/>
    </row>
    <row r="87" spans="1:47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  <c r="AH87" s="468"/>
      <c r="AI87" s="468"/>
      <c r="AJ87" s="468"/>
      <c r="AK87" s="468"/>
      <c r="AL87" s="468"/>
      <c r="AM87" s="468"/>
      <c r="AN87" s="468"/>
      <c r="AO87" s="468"/>
      <c r="AP87" s="468"/>
      <c r="AQ87" s="468"/>
      <c r="AR87" s="468"/>
      <c r="AS87" s="468"/>
      <c r="AT87" s="468"/>
      <c r="AU87" s="468"/>
    </row>
    <row r="88" spans="1:47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468"/>
      <c r="AJ88" s="468"/>
      <c r="AK88" s="468"/>
      <c r="AL88" s="468"/>
      <c r="AM88" s="468"/>
      <c r="AN88" s="468"/>
      <c r="AO88" s="468"/>
      <c r="AP88" s="468"/>
      <c r="AQ88" s="468"/>
      <c r="AR88" s="468"/>
      <c r="AS88" s="468"/>
      <c r="AT88" s="468"/>
      <c r="AU88" s="468"/>
    </row>
    <row r="89" spans="1:47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  <c r="AH89" s="468"/>
      <c r="AI89" s="468"/>
      <c r="AJ89" s="468"/>
      <c r="AK89" s="468"/>
      <c r="AL89" s="468"/>
      <c r="AM89" s="468"/>
      <c r="AN89" s="468"/>
      <c r="AO89" s="468"/>
      <c r="AP89" s="468"/>
      <c r="AQ89" s="468"/>
      <c r="AR89" s="468"/>
      <c r="AS89" s="468"/>
      <c r="AT89" s="468"/>
      <c r="AU89" s="468"/>
    </row>
    <row r="90" spans="1:47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  <c r="AH90" s="468"/>
      <c r="AI90" s="468"/>
      <c r="AJ90" s="468"/>
      <c r="AK90" s="468"/>
      <c r="AL90" s="468"/>
      <c r="AM90" s="468"/>
      <c r="AN90" s="468"/>
      <c r="AO90" s="468"/>
      <c r="AP90" s="468"/>
      <c r="AQ90" s="468"/>
      <c r="AR90" s="468"/>
      <c r="AS90" s="468"/>
      <c r="AT90" s="468"/>
      <c r="AU90" s="468"/>
    </row>
    <row r="91" spans="1:47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8"/>
      <c r="AJ91" s="468"/>
      <c r="AK91" s="468"/>
      <c r="AL91" s="468"/>
      <c r="AM91" s="468"/>
      <c r="AN91" s="468"/>
      <c r="AO91" s="468"/>
      <c r="AP91" s="468"/>
      <c r="AQ91" s="468"/>
      <c r="AR91" s="468"/>
      <c r="AS91" s="468"/>
      <c r="AT91" s="468"/>
      <c r="AU91" s="468"/>
    </row>
    <row r="92" spans="1:47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  <c r="AK92" s="468"/>
      <c r="AL92" s="468"/>
      <c r="AM92" s="468"/>
      <c r="AN92" s="468"/>
      <c r="AO92" s="468"/>
      <c r="AP92" s="468"/>
      <c r="AQ92" s="468"/>
      <c r="AR92" s="468"/>
      <c r="AS92" s="468"/>
      <c r="AT92" s="468"/>
      <c r="AU92" s="468"/>
    </row>
    <row r="93" spans="1:47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  <c r="AH93" s="468"/>
      <c r="AI93" s="468"/>
      <c r="AJ93" s="468"/>
      <c r="AK93" s="468"/>
      <c r="AL93" s="468"/>
      <c r="AM93" s="468"/>
      <c r="AN93" s="468"/>
      <c r="AO93" s="468"/>
      <c r="AP93" s="468"/>
      <c r="AQ93" s="468"/>
      <c r="AR93" s="468"/>
      <c r="AS93" s="468"/>
      <c r="AT93" s="468"/>
      <c r="AU93" s="468"/>
    </row>
    <row r="94" spans="1:47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  <c r="AH94" s="468"/>
      <c r="AI94" s="468"/>
      <c r="AJ94" s="468"/>
      <c r="AK94" s="468"/>
      <c r="AL94" s="468"/>
      <c r="AM94" s="468"/>
      <c r="AN94" s="468"/>
      <c r="AO94" s="468"/>
      <c r="AP94" s="468"/>
      <c r="AQ94" s="468"/>
      <c r="AR94" s="468"/>
      <c r="AS94" s="468"/>
      <c r="AT94" s="468"/>
      <c r="AU94" s="468"/>
    </row>
    <row r="95" spans="1:47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  <c r="AK95" s="468"/>
      <c r="AL95" s="468"/>
      <c r="AM95" s="468"/>
      <c r="AN95" s="468"/>
      <c r="AO95" s="468"/>
      <c r="AP95" s="468"/>
      <c r="AQ95" s="468"/>
      <c r="AR95" s="468"/>
      <c r="AS95" s="468"/>
      <c r="AT95" s="468"/>
      <c r="AU95" s="468"/>
    </row>
    <row r="96" spans="1:47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  <c r="AH96" s="468"/>
      <c r="AI96" s="468"/>
      <c r="AJ96" s="468"/>
      <c r="AK96" s="468"/>
      <c r="AL96" s="468"/>
      <c r="AM96" s="468"/>
      <c r="AN96" s="468"/>
      <c r="AO96" s="468"/>
      <c r="AP96" s="468"/>
      <c r="AQ96" s="468"/>
      <c r="AR96" s="468"/>
      <c r="AS96" s="468"/>
      <c r="AT96" s="468"/>
      <c r="AU96" s="468"/>
    </row>
    <row r="97" spans="1:47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68"/>
      <c r="AI97" s="468"/>
      <c r="AJ97" s="468"/>
      <c r="AK97" s="468"/>
      <c r="AL97" s="468"/>
      <c r="AM97" s="468"/>
      <c r="AN97" s="468"/>
      <c r="AO97" s="468"/>
      <c r="AP97" s="468"/>
      <c r="AQ97" s="468"/>
      <c r="AR97" s="468"/>
      <c r="AS97" s="468"/>
      <c r="AT97" s="468"/>
      <c r="AU97" s="468"/>
    </row>
    <row r="98" spans="1:47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68"/>
      <c r="AI98" s="468"/>
      <c r="AJ98" s="468"/>
      <c r="AK98" s="468"/>
      <c r="AL98" s="468"/>
      <c r="AM98" s="468"/>
      <c r="AN98" s="468"/>
      <c r="AO98" s="468"/>
      <c r="AP98" s="468"/>
      <c r="AQ98" s="468"/>
      <c r="AR98" s="468"/>
      <c r="AS98" s="468"/>
      <c r="AT98" s="468"/>
      <c r="AU98" s="468"/>
    </row>
    <row r="99" spans="1:47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  <c r="AH99" s="468"/>
      <c r="AI99" s="468"/>
      <c r="AJ99" s="468"/>
      <c r="AK99" s="468"/>
      <c r="AL99" s="468"/>
      <c r="AM99" s="468"/>
      <c r="AN99" s="468"/>
      <c r="AO99" s="468"/>
      <c r="AP99" s="468"/>
      <c r="AQ99" s="468"/>
      <c r="AR99" s="468"/>
      <c r="AS99" s="468"/>
      <c r="AT99" s="468"/>
      <c r="AU99" s="468"/>
    </row>
    <row r="100" spans="1:47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  <c r="AH100" s="468"/>
      <c r="AI100" s="468"/>
      <c r="AJ100" s="468"/>
      <c r="AK100" s="468"/>
      <c r="AL100" s="468"/>
      <c r="AM100" s="468"/>
      <c r="AN100" s="468"/>
      <c r="AO100" s="468"/>
      <c r="AP100" s="468"/>
      <c r="AQ100" s="468"/>
      <c r="AR100" s="468"/>
      <c r="AS100" s="468"/>
      <c r="AT100" s="468"/>
      <c r="AU100" s="468"/>
    </row>
    <row r="101" spans="1:47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  <c r="AH101" s="468"/>
      <c r="AI101" s="468"/>
      <c r="AJ101" s="468"/>
      <c r="AK101" s="468"/>
      <c r="AL101" s="468"/>
      <c r="AM101" s="468"/>
      <c r="AN101" s="468"/>
      <c r="AO101" s="468"/>
      <c r="AP101" s="468"/>
      <c r="AQ101" s="468"/>
      <c r="AR101" s="468"/>
      <c r="AS101" s="468"/>
      <c r="AT101" s="468"/>
      <c r="AU101" s="468"/>
    </row>
    <row r="102" spans="1:47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  <c r="AH102" s="468"/>
      <c r="AI102" s="468"/>
      <c r="AJ102" s="468"/>
      <c r="AK102" s="468"/>
      <c r="AL102" s="468"/>
      <c r="AM102" s="468"/>
      <c r="AN102" s="468"/>
      <c r="AO102" s="468"/>
      <c r="AP102" s="468"/>
      <c r="AQ102" s="468"/>
      <c r="AR102" s="468"/>
      <c r="AS102" s="468"/>
      <c r="AT102" s="468"/>
      <c r="AU102" s="468"/>
    </row>
    <row r="103" spans="1:47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  <c r="AH103" s="468"/>
      <c r="AI103" s="468"/>
      <c r="AJ103" s="468"/>
      <c r="AK103" s="468"/>
      <c r="AL103" s="468"/>
      <c r="AM103" s="468"/>
      <c r="AN103" s="468"/>
      <c r="AO103" s="468"/>
      <c r="AP103" s="468"/>
      <c r="AQ103" s="468"/>
      <c r="AR103" s="468"/>
      <c r="AS103" s="468"/>
      <c r="AT103" s="468"/>
      <c r="AU103" s="468"/>
    </row>
    <row r="104" spans="1:47" ht="12.75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  <c r="AH104" s="468"/>
      <c r="AI104" s="468"/>
      <c r="AJ104" s="468"/>
      <c r="AK104" s="468"/>
      <c r="AL104" s="468"/>
      <c r="AM104" s="468"/>
      <c r="AN104" s="468"/>
      <c r="AO104" s="468"/>
      <c r="AP104" s="468"/>
      <c r="AQ104" s="468"/>
      <c r="AR104" s="468"/>
      <c r="AS104" s="468"/>
      <c r="AT104" s="468"/>
      <c r="AU104" s="468"/>
    </row>
    <row r="105" spans="1:47" ht="12.75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  <c r="AH105" s="468"/>
      <c r="AI105" s="468"/>
      <c r="AJ105" s="468"/>
      <c r="AK105" s="468"/>
      <c r="AL105" s="468"/>
      <c r="AM105" s="468"/>
      <c r="AN105" s="468"/>
      <c r="AO105" s="468"/>
      <c r="AP105" s="468"/>
      <c r="AQ105" s="468"/>
      <c r="AR105" s="468"/>
      <c r="AS105" s="468"/>
      <c r="AT105" s="468"/>
      <c r="AU105" s="468"/>
    </row>
    <row r="106" spans="1:47" ht="12.75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8"/>
      <c r="AJ106" s="468"/>
      <c r="AK106" s="468"/>
      <c r="AL106" s="468"/>
      <c r="AM106" s="468"/>
      <c r="AN106" s="468"/>
      <c r="AO106" s="468"/>
      <c r="AP106" s="468"/>
      <c r="AQ106" s="468"/>
      <c r="AR106" s="468"/>
      <c r="AS106" s="468"/>
      <c r="AT106" s="468"/>
      <c r="AU106" s="468"/>
    </row>
    <row r="107" spans="1:47" ht="12.75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  <c r="AH107" s="468"/>
      <c r="AI107" s="468"/>
      <c r="AJ107" s="468"/>
      <c r="AK107" s="468"/>
      <c r="AL107" s="468"/>
      <c r="AM107" s="468"/>
      <c r="AN107" s="468"/>
      <c r="AO107" s="468"/>
      <c r="AP107" s="468"/>
      <c r="AQ107" s="468"/>
      <c r="AR107" s="468"/>
      <c r="AS107" s="468"/>
      <c r="AT107" s="468"/>
      <c r="AU107" s="468"/>
    </row>
    <row r="108" spans="1:47" ht="12.75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  <c r="AH108" s="468"/>
      <c r="AI108" s="468"/>
      <c r="AJ108" s="468"/>
      <c r="AK108" s="468"/>
      <c r="AL108" s="468"/>
      <c r="AM108" s="468"/>
      <c r="AN108" s="468"/>
      <c r="AO108" s="468"/>
      <c r="AP108" s="468"/>
      <c r="AQ108" s="468"/>
      <c r="AR108" s="468"/>
      <c r="AS108" s="468"/>
      <c r="AT108" s="468"/>
      <c r="AU108" s="468"/>
    </row>
    <row r="109" spans="1:47" ht="12.75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  <c r="AH109" s="468"/>
      <c r="AI109" s="468"/>
      <c r="AJ109" s="468"/>
      <c r="AK109" s="468"/>
      <c r="AL109" s="468"/>
      <c r="AM109" s="468"/>
      <c r="AN109" s="468"/>
      <c r="AO109" s="468"/>
      <c r="AP109" s="468"/>
      <c r="AQ109" s="468"/>
      <c r="AR109" s="468"/>
      <c r="AS109" s="468"/>
      <c r="AT109" s="468"/>
      <c r="AU109" s="468"/>
    </row>
    <row r="110" spans="1:47" ht="12.75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  <c r="AH110" s="468"/>
      <c r="AI110" s="468"/>
      <c r="AJ110" s="468"/>
      <c r="AK110" s="468"/>
      <c r="AL110" s="468"/>
      <c r="AM110" s="468"/>
      <c r="AN110" s="468"/>
      <c r="AO110" s="468"/>
      <c r="AP110" s="468"/>
      <c r="AQ110" s="468"/>
      <c r="AR110" s="468"/>
      <c r="AS110" s="468"/>
      <c r="AT110" s="468"/>
      <c r="AU110" s="468"/>
    </row>
    <row r="111" spans="1:47" ht="12.75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  <c r="AH111" s="468"/>
      <c r="AI111" s="468"/>
      <c r="AJ111" s="468"/>
      <c r="AK111" s="468"/>
      <c r="AL111" s="468"/>
      <c r="AM111" s="468"/>
      <c r="AN111" s="468"/>
      <c r="AO111" s="468"/>
      <c r="AP111" s="468"/>
      <c r="AQ111" s="468"/>
      <c r="AR111" s="468"/>
      <c r="AS111" s="468"/>
      <c r="AT111" s="468"/>
      <c r="AU111" s="468"/>
    </row>
    <row r="112" spans="1:47" ht="12.75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8"/>
      <c r="AJ112" s="468"/>
      <c r="AK112" s="468"/>
      <c r="AL112" s="468"/>
      <c r="AM112" s="468"/>
      <c r="AN112" s="468"/>
      <c r="AO112" s="468"/>
      <c r="AP112" s="468"/>
      <c r="AQ112" s="468"/>
      <c r="AR112" s="468"/>
      <c r="AS112" s="468"/>
      <c r="AT112" s="468"/>
      <c r="AU112" s="468"/>
    </row>
    <row r="113" spans="1:47" ht="12.75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  <c r="AH113" s="468"/>
      <c r="AI113" s="468"/>
      <c r="AJ113" s="468"/>
      <c r="AK113" s="468"/>
      <c r="AL113" s="468"/>
      <c r="AM113" s="468"/>
      <c r="AN113" s="468"/>
      <c r="AO113" s="468"/>
      <c r="AP113" s="468"/>
      <c r="AQ113" s="468"/>
      <c r="AR113" s="468"/>
      <c r="AS113" s="468"/>
      <c r="AT113" s="468"/>
      <c r="AU113" s="468"/>
    </row>
    <row r="114" spans="1:47" ht="12.75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  <c r="AH114" s="468"/>
      <c r="AI114" s="468"/>
      <c r="AJ114" s="468"/>
      <c r="AK114" s="468"/>
      <c r="AL114" s="468"/>
      <c r="AM114" s="468"/>
      <c r="AN114" s="468"/>
      <c r="AO114" s="468"/>
      <c r="AP114" s="468"/>
      <c r="AQ114" s="468"/>
      <c r="AR114" s="468"/>
      <c r="AS114" s="468"/>
      <c r="AT114" s="468"/>
      <c r="AU114" s="468"/>
    </row>
    <row r="115" spans="1:47" ht="12.75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  <c r="AK115" s="468"/>
      <c r="AL115" s="468"/>
      <c r="AM115" s="468"/>
      <c r="AN115" s="468"/>
      <c r="AO115" s="468"/>
      <c r="AP115" s="468"/>
      <c r="AQ115" s="468"/>
      <c r="AR115" s="468"/>
      <c r="AS115" s="468"/>
      <c r="AT115" s="468"/>
      <c r="AU115" s="468"/>
    </row>
    <row r="116" spans="1:47" ht="12.75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  <c r="AH116" s="468"/>
      <c r="AI116" s="468"/>
      <c r="AJ116" s="468"/>
      <c r="AK116" s="468"/>
      <c r="AL116" s="468"/>
      <c r="AM116" s="468"/>
      <c r="AN116" s="468"/>
      <c r="AO116" s="468"/>
      <c r="AP116" s="468"/>
      <c r="AQ116" s="468"/>
      <c r="AR116" s="468"/>
      <c r="AS116" s="468"/>
      <c r="AT116" s="468"/>
      <c r="AU116" s="468"/>
    </row>
    <row r="117" spans="1:47" ht="12.75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  <c r="AH117" s="468"/>
      <c r="AI117" s="468"/>
      <c r="AJ117" s="468"/>
      <c r="AK117" s="468"/>
      <c r="AL117" s="468"/>
      <c r="AM117" s="468"/>
      <c r="AN117" s="468"/>
      <c r="AO117" s="468"/>
      <c r="AP117" s="468"/>
      <c r="AQ117" s="468"/>
      <c r="AR117" s="468"/>
      <c r="AS117" s="468"/>
      <c r="AT117" s="468"/>
      <c r="AU117" s="468"/>
    </row>
    <row r="118" spans="1:47" ht="12.75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  <c r="AH118" s="468"/>
      <c r="AI118" s="468"/>
      <c r="AJ118" s="468"/>
      <c r="AK118" s="468"/>
      <c r="AL118" s="468"/>
      <c r="AM118" s="468"/>
      <c r="AN118" s="468"/>
      <c r="AO118" s="468"/>
      <c r="AP118" s="468"/>
      <c r="AQ118" s="468"/>
      <c r="AR118" s="468"/>
      <c r="AS118" s="468"/>
      <c r="AT118" s="468"/>
      <c r="AU118" s="468"/>
    </row>
    <row r="119" spans="1:47" ht="12.75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8"/>
      <c r="AJ119" s="468"/>
      <c r="AK119" s="468"/>
      <c r="AL119" s="468"/>
      <c r="AM119" s="468"/>
      <c r="AN119" s="468"/>
      <c r="AO119" s="468"/>
      <c r="AP119" s="468"/>
      <c r="AQ119" s="468"/>
      <c r="AR119" s="468"/>
      <c r="AS119" s="468"/>
      <c r="AT119" s="468"/>
      <c r="AU119" s="468"/>
    </row>
    <row r="120" spans="1:47" ht="12.75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  <c r="AH120" s="468"/>
      <c r="AI120" s="468"/>
      <c r="AJ120" s="468"/>
      <c r="AK120" s="468"/>
      <c r="AL120" s="468"/>
      <c r="AM120" s="468"/>
      <c r="AN120" s="468"/>
      <c r="AO120" s="468"/>
      <c r="AP120" s="468"/>
      <c r="AQ120" s="468"/>
      <c r="AR120" s="468"/>
      <c r="AS120" s="468"/>
      <c r="AT120" s="468"/>
      <c r="AU120" s="468"/>
    </row>
    <row r="121" spans="1:47" ht="12.75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8"/>
      <c r="AJ121" s="468"/>
      <c r="AK121" s="468"/>
      <c r="AL121" s="468"/>
      <c r="AM121" s="468"/>
      <c r="AN121" s="468"/>
      <c r="AO121" s="468"/>
      <c r="AP121" s="468"/>
      <c r="AQ121" s="468"/>
      <c r="AR121" s="468"/>
      <c r="AS121" s="468"/>
      <c r="AT121" s="468"/>
      <c r="AU121" s="468"/>
    </row>
    <row r="122" spans="1:47" ht="12.75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  <c r="AH122" s="468"/>
      <c r="AI122" s="468"/>
      <c r="AJ122" s="468"/>
      <c r="AK122" s="468"/>
      <c r="AL122" s="468"/>
      <c r="AM122" s="468"/>
      <c r="AN122" s="468"/>
      <c r="AO122" s="468"/>
      <c r="AP122" s="468"/>
      <c r="AQ122" s="468"/>
      <c r="AR122" s="468"/>
      <c r="AS122" s="468"/>
      <c r="AT122" s="468"/>
      <c r="AU122" s="468"/>
    </row>
    <row r="123" spans="1:47" ht="12.75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  <c r="AH123" s="468"/>
      <c r="AI123" s="468"/>
      <c r="AJ123" s="468"/>
      <c r="AK123" s="468"/>
      <c r="AL123" s="468"/>
      <c r="AM123" s="468"/>
      <c r="AN123" s="468"/>
      <c r="AO123" s="468"/>
      <c r="AP123" s="468"/>
      <c r="AQ123" s="468"/>
      <c r="AR123" s="468"/>
      <c r="AS123" s="468"/>
      <c r="AT123" s="468"/>
      <c r="AU123" s="468"/>
    </row>
    <row r="124" spans="1:47" ht="12.75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  <c r="AH124" s="468"/>
      <c r="AI124" s="468"/>
      <c r="AJ124" s="468"/>
      <c r="AK124" s="468"/>
      <c r="AL124" s="468"/>
      <c r="AM124" s="468"/>
      <c r="AN124" s="468"/>
      <c r="AO124" s="468"/>
      <c r="AP124" s="468"/>
      <c r="AQ124" s="468"/>
      <c r="AR124" s="468"/>
      <c r="AS124" s="468"/>
      <c r="AT124" s="468"/>
      <c r="AU124" s="468"/>
    </row>
    <row r="125" spans="1:47" ht="12.75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  <c r="AH125" s="468"/>
      <c r="AI125" s="468"/>
      <c r="AJ125" s="468"/>
      <c r="AK125" s="468"/>
      <c r="AL125" s="468"/>
      <c r="AM125" s="468"/>
      <c r="AN125" s="468"/>
      <c r="AO125" s="468"/>
      <c r="AP125" s="468"/>
      <c r="AQ125" s="468"/>
      <c r="AR125" s="468"/>
      <c r="AS125" s="468"/>
      <c r="AT125" s="468"/>
      <c r="AU125" s="468"/>
    </row>
    <row r="126" spans="1:47" ht="12.75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  <c r="AH126" s="468"/>
      <c r="AI126" s="468"/>
      <c r="AJ126" s="468"/>
      <c r="AK126" s="468"/>
      <c r="AL126" s="468"/>
      <c r="AM126" s="468"/>
      <c r="AN126" s="468"/>
      <c r="AO126" s="468"/>
      <c r="AP126" s="468"/>
      <c r="AQ126" s="468"/>
      <c r="AR126" s="468"/>
      <c r="AS126" s="468"/>
      <c r="AT126" s="468"/>
      <c r="AU126" s="468"/>
    </row>
    <row r="127" spans="1:47" ht="12.75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  <c r="AH127" s="468"/>
      <c r="AI127" s="468"/>
      <c r="AJ127" s="468"/>
      <c r="AK127" s="468"/>
      <c r="AL127" s="468"/>
      <c r="AM127" s="468"/>
      <c r="AN127" s="468"/>
      <c r="AO127" s="468"/>
      <c r="AP127" s="468"/>
      <c r="AQ127" s="468"/>
      <c r="AR127" s="468"/>
      <c r="AS127" s="468"/>
      <c r="AT127" s="468"/>
      <c r="AU127" s="468"/>
    </row>
    <row r="128" spans="1:47" ht="12.75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  <c r="AA128" s="468"/>
      <c r="AB128" s="468"/>
      <c r="AC128" s="468"/>
      <c r="AD128" s="468"/>
      <c r="AE128" s="468"/>
      <c r="AF128" s="468"/>
      <c r="AG128" s="468"/>
      <c r="AH128" s="468"/>
      <c r="AI128" s="468"/>
      <c r="AJ128" s="468"/>
      <c r="AK128" s="468"/>
      <c r="AL128" s="468"/>
      <c r="AM128" s="468"/>
      <c r="AN128" s="468"/>
      <c r="AO128" s="468"/>
      <c r="AP128" s="468"/>
      <c r="AQ128" s="468"/>
      <c r="AR128" s="468"/>
      <c r="AS128" s="468"/>
      <c r="AT128" s="468"/>
      <c r="AU128" s="468"/>
    </row>
    <row r="129" spans="1:47" ht="12.75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  <c r="AH129" s="468"/>
      <c r="AI129" s="468"/>
      <c r="AJ129" s="468"/>
      <c r="AK129" s="468"/>
      <c r="AL129" s="468"/>
      <c r="AM129" s="468"/>
      <c r="AN129" s="468"/>
      <c r="AO129" s="468"/>
      <c r="AP129" s="468"/>
      <c r="AQ129" s="468"/>
      <c r="AR129" s="468"/>
      <c r="AS129" s="468"/>
      <c r="AT129" s="468"/>
      <c r="AU129" s="468"/>
    </row>
    <row r="130" spans="1:47" ht="12.75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  <c r="AA130" s="468"/>
      <c r="AB130" s="468"/>
      <c r="AC130" s="468"/>
      <c r="AD130" s="468"/>
      <c r="AE130" s="468"/>
      <c r="AF130" s="468"/>
      <c r="AG130" s="468"/>
      <c r="AH130" s="468"/>
      <c r="AI130" s="468"/>
      <c r="AJ130" s="468"/>
      <c r="AK130" s="468"/>
      <c r="AL130" s="468"/>
      <c r="AM130" s="468"/>
      <c r="AN130" s="468"/>
      <c r="AO130" s="468"/>
      <c r="AP130" s="468"/>
      <c r="AQ130" s="468"/>
      <c r="AR130" s="468"/>
      <c r="AS130" s="468"/>
      <c r="AT130" s="468"/>
      <c r="AU130" s="468"/>
    </row>
    <row r="131" spans="1:47" ht="12.75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  <c r="AA131" s="468"/>
      <c r="AB131" s="468"/>
      <c r="AC131" s="468"/>
      <c r="AD131" s="468"/>
      <c r="AE131" s="468"/>
      <c r="AF131" s="468"/>
      <c r="AG131" s="468"/>
      <c r="AH131" s="468"/>
      <c r="AI131" s="468"/>
      <c r="AJ131" s="468"/>
      <c r="AK131" s="468"/>
      <c r="AL131" s="468"/>
      <c r="AM131" s="468"/>
      <c r="AN131" s="468"/>
      <c r="AO131" s="468"/>
      <c r="AP131" s="468"/>
      <c r="AQ131" s="468"/>
      <c r="AR131" s="468"/>
      <c r="AS131" s="468"/>
      <c r="AT131" s="468"/>
      <c r="AU131" s="468"/>
    </row>
    <row r="132" spans="1:47" ht="12.75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  <c r="AA132" s="468"/>
      <c r="AB132" s="468"/>
      <c r="AC132" s="468"/>
      <c r="AD132" s="468"/>
      <c r="AE132" s="468"/>
      <c r="AF132" s="468"/>
      <c r="AG132" s="468"/>
      <c r="AH132" s="468"/>
      <c r="AI132" s="468"/>
      <c r="AJ132" s="468"/>
      <c r="AK132" s="468"/>
      <c r="AL132" s="468"/>
      <c r="AM132" s="468"/>
      <c r="AN132" s="468"/>
      <c r="AO132" s="468"/>
      <c r="AP132" s="468"/>
      <c r="AQ132" s="468"/>
      <c r="AR132" s="468"/>
      <c r="AS132" s="468"/>
      <c r="AT132" s="468"/>
      <c r="AU132" s="468"/>
    </row>
    <row r="133" spans="1:47" ht="12.75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  <c r="AA133" s="468"/>
      <c r="AB133" s="468"/>
      <c r="AC133" s="468"/>
      <c r="AD133" s="468"/>
      <c r="AE133" s="468"/>
      <c r="AF133" s="468"/>
      <c r="AG133" s="468"/>
      <c r="AH133" s="468"/>
      <c r="AI133" s="468"/>
      <c r="AJ133" s="468"/>
      <c r="AK133" s="468"/>
      <c r="AL133" s="468"/>
      <c r="AM133" s="468"/>
      <c r="AN133" s="468"/>
      <c r="AO133" s="468"/>
      <c r="AP133" s="468"/>
      <c r="AQ133" s="468"/>
      <c r="AR133" s="468"/>
      <c r="AS133" s="468"/>
      <c r="AT133" s="468"/>
      <c r="AU133" s="468"/>
    </row>
    <row r="134" spans="1:47" ht="12.75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  <c r="AF134" s="468"/>
      <c r="AG134" s="468"/>
      <c r="AH134" s="468"/>
      <c r="AI134" s="468"/>
      <c r="AJ134" s="468"/>
      <c r="AK134" s="468"/>
      <c r="AL134" s="468"/>
      <c r="AM134" s="468"/>
      <c r="AN134" s="468"/>
      <c r="AO134" s="468"/>
      <c r="AP134" s="468"/>
      <c r="AQ134" s="468"/>
      <c r="AR134" s="468"/>
      <c r="AS134" s="468"/>
      <c r="AT134" s="468"/>
      <c r="AU134" s="468"/>
    </row>
    <row r="135" spans="1:47" ht="12.75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  <c r="AA135" s="468"/>
      <c r="AB135" s="468"/>
      <c r="AC135" s="468"/>
      <c r="AD135" s="468"/>
      <c r="AE135" s="468"/>
      <c r="AF135" s="468"/>
      <c r="AG135" s="468"/>
      <c r="AH135" s="468"/>
      <c r="AI135" s="468"/>
      <c r="AJ135" s="468"/>
      <c r="AK135" s="468"/>
      <c r="AL135" s="468"/>
      <c r="AM135" s="468"/>
      <c r="AN135" s="468"/>
      <c r="AO135" s="468"/>
      <c r="AP135" s="468"/>
      <c r="AQ135" s="468"/>
      <c r="AR135" s="468"/>
      <c r="AS135" s="468"/>
      <c r="AT135" s="468"/>
      <c r="AU135" s="468"/>
    </row>
    <row r="136" spans="1:47" ht="12.75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  <c r="AH136" s="468"/>
      <c r="AI136" s="468"/>
      <c r="AJ136" s="468"/>
      <c r="AK136" s="468"/>
      <c r="AL136" s="468"/>
      <c r="AM136" s="468"/>
      <c r="AN136" s="468"/>
      <c r="AO136" s="468"/>
      <c r="AP136" s="468"/>
      <c r="AQ136" s="468"/>
      <c r="AR136" s="468"/>
      <c r="AS136" s="468"/>
      <c r="AT136" s="468"/>
      <c r="AU136" s="468"/>
    </row>
    <row r="137" spans="1:47" ht="12.75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  <c r="AA137" s="468"/>
      <c r="AB137" s="468"/>
      <c r="AC137" s="468"/>
      <c r="AD137" s="468"/>
      <c r="AE137" s="468"/>
      <c r="AF137" s="468"/>
      <c r="AG137" s="468"/>
      <c r="AH137" s="468"/>
      <c r="AI137" s="468"/>
      <c r="AJ137" s="468"/>
      <c r="AK137" s="468"/>
      <c r="AL137" s="468"/>
      <c r="AM137" s="468"/>
      <c r="AN137" s="468"/>
      <c r="AO137" s="468"/>
      <c r="AP137" s="468"/>
      <c r="AQ137" s="468"/>
      <c r="AR137" s="468"/>
      <c r="AS137" s="468"/>
      <c r="AT137" s="468"/>
      <c r="AU137" s="468"/>
    </row>
    <row r="138" spans="1:47" ht="12.75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  <c r="AA138" s="468"/>
      <c r="AB138" s="468"/>
      <c r="AC138" s="468"/>
      <c r="AD138" s="468"/>
      <c r="AE138" s="468"/>
      <c r="AF138" s="468"/>
      <c r="AG138" s="468"/>
      <c r="AH138" s="468"/>
      <c r="AI138" s="468"/>
      <c r="AJ138" s="468"/>
      <c r="AK138" s="468"/>
      <c r="AL138" s="468"/>
      <c r="AM138" s="468"/>
      <c r="AN138" s="468"/>
      <c r="AO138" s="468"/>
      <c r="AP138" s="468"/>
      <c r="AQ138" s="468"/>
      <c r="AR138" s="468"/>
      <c r="AS138" s="468"/>
      <c r="AT138" s="468"/>
      <c r="AU138" s="468"/>
    </row>
    <row r="139" spans="1:47" ht="12.7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  <c r="AA139" s="468"/>
      <c r="AB139" s="468"/>
      <c r="AC139" s="468"/>
      <c r="AD139" s="468"/>
      <c r="AE139" s="468"/>
      <c r="AF139" s="468"/>
      <c r="AG139" s="468"/>
      <c r="AH139" s="468"/>
      <c r="AI139" s="468"/>
      <c r="AJ139" s="468"/>
      <c r="AK139" s="468"/>
      <c r="AL139" s="468"/>
      <c r="AM139" s="468"/>
      <c r="AN139" s="468"/>
      <c r="AO139" s="468"/>
      <c r="AP139" s="468"/>
      <c r="AQ139" s="468"/>
      <c r="AR139" s="468"/>
      <c r="AS139" s="468"/>
      <c r="AT139" s="468"/>
      <c r="AU139" s="468"/>
    </row>
    <row r="140" spans="1:47" ht="12.75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  <c r="AA140" s="468"/>
      <c r="AB140" s="468"/>
      <c r="AC140" s="468"/>
      <c r="AD140" s="468"/>
      <c r="AE140" s="468"/>
      <c r="AF140" s="468"/>
      <c r="AG140" s="468"/>
      <c r="AH140" s="468"/>
      <c r="AI140" s="468"/>
      <c r="AJ140" s="468"/>
      <c r="AK140" s="468"/>
      <c r="AL140" s="468"/>
      <c r="AM140" s="468"/>
      <c r="AN140" s="468"/>
      <c r="AO140" s="468"/>
      <c r="AP140" s="468"/>
      <c r="AQ140" s="468"/>
      <c r="AR140" s="468"/>
      <c r="AS140" s="468"/>
      <c r="AT140" s="468"/>
      <c r="AU140" s="468"/>
    </row>
    <row r="141" spans="1:47" ht="12.7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  <c r="AA141" s="468"/>
      <c r="AB141" s="468"/>
      <c r="AC141" s="468"/>
      <c r="AD141" s="468"/>
      <c r="AE141" s="468"/>
      <c r="AF141" s="468"/>
      <c r="AG141" s="468"/>
      <c r="AH141" s="468"/>
      <c r="AI141" s="468"/>
      <c r="AJ141" s="468"/>
      <c r="AK141" s="468"/>
      <c r="AL141" s="468"/>
      <c r="AM141" s="468"/>
      <c r="AN141" s="468"/>
      <c r="AO141" s="468"/>
      <c r="AP141" s="468"/>
      <c r="AQ141" s="468"/>
      <c r="AR141" s="468"/>
      <c r="AS141" s="468"/>
      <c r="AT141" s="468"/>
      <c r="AU141" s="468"/>
    </row>
    <row r="142" spans="1:47" ht="12.75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  <c r="AA142" s="468"/>
      <c r="AB142" s="468"/>
      <c r="AC142" s="468"/>
      <c r="AD142" s="468"/>
      <c r="AE142" s="468"/>
      <c r="AF142" s="468"/>
      <c r="AG142" s="468"/>
      <c r="AH142" s="468"/>
      <c r="AI142" s="468"/>
      <c r="AJ142" s="468"/>
      <c r="AK142" s="468"/>
      <c r="AL142" s="468"/>
      <c r="AM142" s="468"/>
      <c r="AN142" s="468"/>
      <c r="AO142" s="468"/>
      <c r="AP142" s="468"/>
      <c r="AQ142" s="468"/>
      <c r="AR142" s="468"/>
      <c r="AS142" s="468"/>
      <c r="AT142" s="468"/>
      <c r="AU142" s="468"/>
    </row>
    <row r="143" spans="1:47" ht="12.75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  <c r="AH143" s="468"/>
      <c r="AI143" s="468"/>
      <c r="AJ143" s="468"/>
      <c r="AK143" s="468"/>
      <c r="AL143" s="468"/>
      <c r="AM143" s="468"/>
      <c r="AN143" s="468"/>
      <c r="AO143" s="468"/>
      <c r="AP143" s="468"/>
      <c r="AQ143" s="468"/>
      <c r="AR143" s="468"/>
      <c r="AS143" s="468"/>
      <c r="AT143" s="468"/>
      <c r="AU143" s="468"/>
    </row>
    <row r="144" spans="1:47" ht="12.75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  <c r="AH144" s="468"/>
      <c r="AI144" s="468"/>
      <c r="AJ144" s="468"/>
      <c r="AK144" s="468"/>
      <c r="AL144" s="468"/>
      <c r="AM144" s="468"/>
      <c r="AN144" s="468"/>
      <c r="AO144" s="468"/>
      <c r="AP144" s="468"/>
      <c r="AQ144" s="468"/>
      <c r="AR144" s="468"/>
      <c r="AS144" s="468"/>
      <c r="AT144" s="468"/>
      <c r="AU144" s="468"/>
    </row>
    <row r="145" spans="1:47" ht="12.75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  <c r="AH145" s="468"/>
      <c r="AI145" s="468"/>
      <c r="AJ145" s="468"/>
      <c r="AK145" s="468"/>
      <c r="AL145" s="468"/>
      <c r="AM145" s="468"/>
      <c r="AN145" s="468"/>
      <c r="AO145" s="468"/>
      <c r="AP145" s="468"/>
      <c r="AQ145" s="468"/>
      <c r="AR145" s="468"/>
      <c r="AS145" s="468"/>
      <c r="AT145" s="468"/>
      <c r="AU145" s="468"/>
    </row>
    <row r="146" spans="1:47" ht="12.75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  <c r="AK146" s="468"/>
      <c r="AL146" s="468"/>
      <c r="AM146" s="468"/>
      <c r="AN146" s="468"/>
      <c r="AO146" s="468"/>
      <c r="AP146" s="468"/>
      <c r="AQ146" s="468"/>
      <c r="AR146" s="468"/>
      <c r="AS146" s="468"/>
      <c r="AT146" s="468"/>
      <c r="AU146" s="468"/>
    </row>
    <row r="147" spans="1:47" ht="12.75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  <c r="AH147" s="468"/>
      <c r="AI147" s="468"/>
      <c r="AJ147" s="468"/>
      <c r="AK147" s="468"/>
      <c r="AL147" s="468"/>
      <c r="AM147" s="468"/>
      <c r="AN147" s="468"/>
      <c r="AO147" s="468"/>
      <c r="AP147" s="468"/>
      <c r="AQ147" s="468"/>
      <c r="AR147" s="468"/>
      <c r="AS147" s="468"/>
      <c r="AT147" s="468"/>
      <c r="AU147" s="468"/>
    </row>
    <row r="148" spans="1:47" ht="12.7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  <c r="AH148" s="468"/>
      <c r="AI148" s="468"/>
      <c r="AJ148" s="468"/>
      <c r="AK148" s="468"/>
      <c r="AL148" s="468"/>
      <c r="AM148" s="468"/>
      <c r="AN148" s="468"/>
      <c r="AO148" s="468"/>
      <c r="AP148" s="468"/>
      <c r="AQ148" s="468"/>
      <c r="AR148" s="468"/>
      <c r="AS148" s="468"/>
      <c r="AT148" s="468"/>
      <c r="AU148" s="468"/>
    </row>
    <row r="149" spans="1:47" ht="12.75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  <c r="AK149" s="468"/>
      <c r="AL149" s="468"/>
      <c r="AM149" s="468"/>
      <c r="AN149" s="468"/>
      <c r="AO149" s="468"/>
      <c r="AP149" s="468"/>
      <c r="AQ149" s="468"/>
      <c r="AR149" s="468"/>
      <c r="AS149" s="468"/>
      <c r="AT149" s="468"/>
      <c r="AU149" s="468"/>
    </row>
    <row r="150" spans="1:47" ht="12.7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  <c r="AK150" s="468"/>
      <c r="AL150" s="468"/>
      <c r="AM150" s="468"/>
      <c r="AN150" s="468"/>
      <c r="AO150" s="468"/>
      <c r="AP150" s="468"/>
      <c r="AQ150" s="468"/>
      <c r="AR150" s="468"/>
      <c r="AS150" s="468"/>
      <c r="AT150" s="468"/>
      <c r="AU150" s="468"/>
    </row>
    <row r="151" spans="1:47" ht="12.75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  <c r="AH151" s="468"/>
      <c r="AI151" s="468"/>
      <c r="AJ151" s="468"/>
      <c r="AK151" s="468"/>
      <c r="AL151" s="468"/>
      <c r="AM151" s="468"/>
      <c r="AN151" s="468"/>
      <c r="AO151" s="468"/>
      <c r="AP151" s="468"/>
      <c r="AQ151" s="468"/>
      <c r="AR151" s="468"/>
      <c r="AS151" s="468"/>
      <c r="AT151" s="468"/>
      <c r="AU151" s="468"/>
    </row>
    <row r="152" spans="1:47" ht="12.75" customHeight="1"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468"/>
      <c r="AI152" s="468"/>
      <c r="AJ152" s="468"/>
      <c r="AK152" s="468"/>
      <c r="AL152" s="468"/>
      <c r="AM152" s="468"/>
      <c r="AN152" s="468"/>
      <c r="AO152" s="468"/>
      <c r="AP152" s="468"/>
      <c r="AQ152" s="468"/>
      <c r="AR152" s="468"/>
      <c r="AS152" s="468"/>
      <c r="AT152" s="468"/>
      <c r="AU152" s="468"/>
    </row>
    <row r="153" spans="1:47" ht="12.75" customHeight="1"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  <c r="AK153" s="468"/>
      <c r="AL153" s="468"/>
      <c r="AM153" s="468"/>
      <c r="AN153" s="468"/>
      <c r="AO153" s="468"/>
      <c r="AP153" s="468"/>
      <c r="AQ153" s="468"/>
      <c r="AR153" s="468"/>
      <c r="AS153" s="468"/>
      <c r="AT153" s="468"/>
      <c r="AU153" s="468"/>
    </row>
    <row r="154" spans="1:47" ht="12.75" customHeight="1"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468"/>
      <c r="AI154" s="468"/>
      <c r="AJ154" s="468"/>
      <c r="AK154" s="468"/>
      <c r="AL154" s="468"/>
      <c r="AM154" s="468"/>
      <c r="AN154" s="468"/>
      <c r="AO154" s="468"/>
      <c r="AP154" s="468"/>
      <c r="AQ154" s="468"/>
      <c r="AR154" s="468"/>
      <c r="AS154" s="468"/>
      <c r="AT154" s="468"/>
      <c r="AU154" s="468"/>
    </row>
    <row r="155" spans="1:47" ht="12.75" customHeight="1"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468"/>
      <c r="AI155" s="468"/>
      <c r="AJ155" s="468"/>
      <c r="AK155" s="468"/>
      <c r="AL155" s="468"/>
      <c r="AM155" s="468"/>
      <c r="AN155" s="468"/>
      <c r="AO155" s="468"/>
      <c r="AP155" s="468"/>
      <c r="AQ155" s="468"/>
      <c r="AR155" s="468"/>
      <c r="AS155" s="468"/>
      <c r="AT155" s="468"/>
      <c r="AU155" s="468"/>
    </row>
    <row r="156" spans="1:47" ht="12.75" customHeight="1"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468"/>
      <c r="AI156" s="468"/>
      <c r="AJ156" s="468"/>
      <c r="AK156" s="468"/>
      <c r="AL156" s="468"/>
      <c r="AM156" s="468"/>
      <c r="AN156" s="468"/>
      <c r="AO156" s="468"/>
      <c r="AP156" s="468"/>
      <c r="AQ156" s="468"/>
      <c r="AR156" s="468"/>
      <c r="AS156" s="468"/>
      <c r="AT156" s="468"/>
      <c r="AU156" s="468"/>
    </row>
    <row r="157" spans="1:47" ht="12.75" customHeight="1"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468"/>
      <c r="AI157" s="468"/>
      <c r="AJ157" s="468"/>
      <c r="AK157" s="468"/>
      <c r="AL157" s="468"/>
      <c r="AM157" s="468"/>
      <c r="AN157" s="468"/>
      <c r="AO157" s="468"/>
      <c r="AP157" s="468"/>
      <c r="AQ157" s="468"/>
      <c r="AR157" s="468"/>
      <c r="AS157" s="468"/>
      <c r="AT157" s="468"/>
      <c r="AU157" s="468"/>
    </row>
    <row r="158" spans="1:47" ht="12.75" customHeight="1"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468"/>
      <c r="AI158" s="468"/>
      <c r="AJ158" s="468"/>
      <c r="AK158" s="468"/>
      <c r="AL158" s="468"/>
      <c r="AM158" s="468"/>
      <c r="AN158" s="468"/>
      <c r="AO158" s="468"/>
      <c r="AP158" s="468"/>
      <c r="AQ158" s="468"/>
      <c r="AR158" s="468"/>
      <c r="AS158" s="468"/>
      <c r="AT158" s="468"/>
      <c r="AU158" s="468"/>
    </row>
    <row r="159" spans="1:47" ht="12.75" customHeight="1"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468"/>
      <c r="AI159" s="468"/>
      <c r="AJ159" s="468"/>
      <c r="AK159" s="468"/>
      <c r="AL159" s="468"/>
      <c r="AM159" s="468"/>
      <c r="AN159" s="468"/>
      <c r="AO159" s="468"/>
      <c r="AP159" s="468"/>
      <c r="AQ159" s="468"/>
      <c r="AR159" s="468"/>
      <c r="AS159" s="468"/>
      <c r="AT159" s="468"/>
      <c r="AU159" s="468"/>
    </row>
    <row r="160" spans="1:47" ht="12.75" customHeight="1"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468"/>
      <c r="AI160" s="468"/>
      <c r="AJ160" s="468"/>
      <c r="AK160" s="468"/>
      <c r="AL160" s="468"/>
      <c r="AM160" s="468"/>
      <c r="AN160" s="468"/>
      <c r="AO160" s="468"/>
      <c r="AP160" s="468"/>
      <c r="AQ160" s="468"/>
      <c r="AR160" s="468"/>
      <c r="AS160" s="468"/>
      <c r="AT160" s="468"/>
      <c r="AU160" s="468"/>
    </row>
    <row r="161" spans="5:47" ht="12.75" customHeight="1"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468"/>
      <c r="AI161" s="468"/>
      <c r="AJ161" s="468"/>
      <c r="AK161" s="468"/>
      <c r="AL161" s="468"/>
      <c r="AM161" s="468"/>
      <c r="AN161" s="468"/>
      <c r="AO161" s="468"/>
      <c r="AP161" s="468"/>
      <c r="AQ161" s="468"/>
      <c r="AR161" s="468"/>
      <c r="AS161" s="468"/>
      <c r="AT161" s="468"/>
      <c r="AU161" s="468"/>
    </row>
    <row r="162" spans="5:47" ht="12.75" customHeight="1"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468"/>
      <c r="AI162" s="468"/>
      <c r="AJ162" s="468"/>
      <c r="AK162" s="468"/>
      <c r="AL162" s="468"/>
      <c r="AM162" s="468"/>
      <c r="AN162" s="468"/>
      <c r="AO162" s="468"/>
      <c r="AP162" s="468"/>
      <c r="AQ162" s="468"/>
      <c r="AR162" s="468"/>
      <c r="AS162" s="468"/>
      <c r="AT162" s="468"/>
      <c r="AU162" s="468"/>
    </row>
    <row r="163" spans="5:47" ht="12.75" customHeight="1"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468"/>
      <c r="AI163" s="468"/>
      <c r="AJ163" s="468"/>
      <c r="AK163" s="468"/>
      <c r="AL163" s="468"/>
      <c r="AM163" s="468"/>
      <c r="AN163" s="468"/>
      <c r="AO163" s="468"/>
      <c r="AP163" s="468"/>
      <c r="AQ163" s="468"/>
      <c r="AR163" s="468"/>
      <c r="AS163" s="468"/>
      <c r="AT163" s="468"/>
      <c r="AU163" s="468"/>
    </row>
    <row r="164" spans="5:47" ht="12.75" customHeight="1"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468"/>
      <c r="AI164" s="468"/>
      <c r="AJ164" s="468"/>
      <c r="AK164" s="468"/>
      <c r="AL164" s="468"/>
      <c r="AM164" s="468"/>
      <c r="AN164" s="468"/>
      <c r="AO164" s="468"/>
      <c r="AP164" s="468"/>
      <c r="AQ164" s="468"/>
      <c r="AR164" s="468"/>
      <c r="AS164" s="468"/>
      <c r="AT164" s="468"/>
      <c r="AU164" s="468"/>
    </row>
    <row r="165" spans="5:47" ht="12.75" customHeight="1"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468"/>
      <c r="AI165" s="468"/>
      <c r="AJ165" s="468"/>
      <c r="AK165" s="468"/>
      <c r="AL165" s="468"/>
      <c r="AM165" s="468"/>
      <c r="AN165" s="468"/>
      <c r="AO165" s="468"/>
      <c r="AP165" s="468"/>
      <c r="AQ165" s="468"/>
      <c r="AR165" s="468"/>
      <c r="AS165" s="468"/>
      <c r="AT165" s="468"/>
      <c r="AU165" s="468"/>
    </row>
    <row r="166" spans="5:47" ht="12.75" customHeight="1"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468"/>
      <c r="AI166" s="468"/>
      <c r="AJ166" s="468"/>
      <c r="AK166" s="468"/>
      <c r="AL166" s="468"/>
      <c r="AM166" s="468"/>
      <c r="AN166" s="468"/>
      <c r="AO166" s="468"/>
      <c r="AP166" s="468"/>
      <c r="AQ166" s="468"/>
      <c r="AR166" s="468"/>
      <c r="AS166" s="468"/>
      <c r="AT166" s="468"/>
      <c r="AU166" s="468"/>
    </row>
    <row r="167" spans="5:47" ht="12.75" customHeight="1"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468"/>
      <c r="AI167" s="468"/>
      <c r="AJ167" s="468"/>
      <c r="AK167" s="468"/>
      <c r="AL167" s="468"/>
      <c r="AM167" s="468"/>
      <c r="AN167" s="468"/>
      <c r="AO167" s="468"/>
      <c r="AP167" s="468"/>
      <c r="AQ167" s="468"/>
      <c r="AR167" s="468"/>
      <c r="AS167" s="468"/>
      <c r="AT167" s="468"/>
      <c r="AU167" s="468"/>
    </row>
    <row r="168" spans="5:47" ht="12.75" customHeight="1"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468"/>
      <c r="AI168" s="468"/>
      <c r="AJ168" s="468"/>
      <c r="AK168" s="468"/>
      <c r="AL168" s="468"/>
      <c r="AM168" s="468"/>
      <c r="AN168" s="468"/>
      <c r="AO168" s="468"/>
      <c r="AP168" s="468"/>
      <c r="AQ168" s="468"/>
      <c r="AR168" s="468"/>
      <c r="AS168" s="468"/>
      <c r="AT168" s="468"/>
      <c r="AU168" s="468"/>
    </row>
    <row r="169" spans="5:47" ht="12.75" customHeight="1"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468"/>
      <c r="AI169" s="468"/>
      <c r="AJ169" s="468"/>
      <c r="AK169" s="468"/>
      <c r="AL169" s="468"/>
      <c r="AM169" s="468"/>
      <c r="AN169" s="468"/>
      <c r="AO169" s="468"/>
      <c r="AP169" s="468"/>
      <c r="AQ169" s="468"/>
      <c r="AR169" s="468"/>
      <c r="AS169" s="468"/>
      <c r="AT169" s="468"/>
      <c r="AU169" s="468"/>
    </row>
    <row r="170" spans="5:47" ht="12.75" customHeight="1"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468"/>
      <c r="AI170" s="468"/>
      <c r="AJ170" s="468"/>
      <c r="AK170" s="468"/>
      <c r="AL170" s="468"/>
      <c r="AM170" s="468"/>
      <c r="AN170" s="468"/>
      <c r="AO170" s="468"/>
      <c r="AP170" s="468"/>
      <c r="AQ170" s="468"/>
      <c r="AR170" s="468"/>
      <c r="AS170" s="468"/>
      <c r="AT170" s="468"/>
      <c r="AU170" s="468"/>
    </row>
    <row r="171" spans="5:47" ht="12.75" customHeight="1"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468"/>
      <c r="AI171" s="468"/>
      <c r="AJ171" s="468"/>
      <c r="AK171" s="468"/>
      <c r="AL171" s="468"/>
      <c r="AM171" s="468"/>
      <c r="AN171" s="468"/>
      <c r="AO171" s="468"/>
      <c r="AP171" s="468"/>
      <c r="AQ171" s="468"/>
      <c r="AR171" s="468"/>
      <c r="AS171" s="468"/>
      <c r="AT171" s="468"/>
      <c r="AU171" s="468"/>
    </row>
    <row r="172" spans="5:47" ht="12.75" customHeight="1"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468"/>
      <c r="AI172" s="468"/>
      <c r="AJ172" s="468"/>
      <c r="AK172" s="468"/>
      <c r="AL172" s="468"/>
      <c r="AM172" s="468"/>
      <c r="AN172" s="468"/>
      <c r="AO172" s="468"/>
      <c r="AP172" s="468"/>
      <c r="AQ172" s="468"/>
      <c r="AR172" s="468"/>
      <c r="AS172" s="468"/>
      <c r="AT172" s="468"/>
      <c r="AU172" s="468"/>
    </row>
    <row r="173" spans="5:47" ht="12.75" customHeight="1"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468"/>
      <c r="AI173" s="468"/>
      <c r="AJ173" s="468"/>
      <c r="AK173" s="468"/>
      <c r="AL173" s="468"/>
      <c r="AM173" s="468"/>
      <c r="AN173" s="468"/>
      <c r="AO173" s="468"/>
      <c r="AP173" s="468"/>
      <c r="AQ173" s="468"/>
      <c r="AR173" s="468"/>
      <c r="AS173" s="468"/>
      <c r="AT173" s="468"/>
      <c r="AU173" s="468"/>
    </row>
    <row r="174" spans="5:47" ht="12.75" customHeight="1"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468"/>
      <c r="AI174" s="468"/>
      <c r="AJ174" s="468"/>
      <c r="AK174" s="468"/>
      <c r="AL174" s="468"/>
      <c r="AM174" s="468"/>
      <c r="AN174" s="468"/>
      <c r="AO174" s="468"/>
      <c r="AP174" s="468"/>
      <c r="AQ174" s="468"/>
      <c r="AR174" s="468"/>
      <c r="AS174" s="468"/>
      <c r="AT174" s="468"/>
      <c r="AU174" s="468"/>
    </row>
    <row r="175" spans="5:47" ht="12.75" customHeight="1"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468"/>
      <c r="AI175" s="468"/>
      <c r="AJ175" s="468"/>
      <c r="AK175" s="468"/>
      <c r="AL175" s="468"/>
      <c r="AM175" s="468"/>
      <c r="AN175" s="468"/>
      <c r="AO175" s="468"/>
      <c r="AP175" s="468"/>
      <c r="AQ175" s="468"/>
      <c r="AR175" s="468"/>
      <c r="AS175" s="468"/>
      <c r="AT175" s="468"/>
      <c r="AU175" s="468"/>
    </row>
    <row r="176" spans="5:47" ht="12.75" customHeight="1"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468"/>
      <c r="AI176" s="468"/>
      <c r="AJ176" s="468"/>
      <c r="AK176" s="468"/>
      <c r="AL176" s="468"/>
      <c r="AM176" s="468"/>
      <c r="AN176" s="468"/>
      <c r="AO176" s="468"/>
      <c r="AP176" s="468"/>
      <c r="AQ176" s="468"/>
      <c r="AR176" s="468"/>
      <c r="AS176" s="468"/>
      <c r="AT176" s="468"/>
      <c r="AU176" s="468"/>
    </row>
    <row r="177" spans="5:47" ht="12.75" customHeight="1"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468"/>
      <c r="AI177" s="468"/>
      <c r="AJ177" s="468"/>
      <c r="AK177" s="468"/>
      <c r="AL177" s="468"/>
      <c r="AM177" s="468"/>
      <c r="AN177" s="468"/>
      <c r="AO177" s="468"/>
      <c r="AP177" s="468"/>
      <c r="AQ177" s="468"/>
      <c r="AR177" s="468"/>
      <c r="AS177" s="468"/>
      <c r="AT177" s="468"/>
      <c r="AU177" s="468"/>
    </row>
    <row r="178" spans="5:47" ht="12.75" customHeight="1"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468"/>
      <c r="AI178" s="468"/>
      <c r="AJ178" s="468"/>
      <c r="AK178" s="468"/>
      <c r="AL178" s="468"/>
      <c r="AM178" s="468"/>
      <c r="AN178" s="468"/>
      <c r="AO178" s="468"/>
      <c r="AP178" s="468"/>
      <c r="AQ178" s="468"/>
      <c r="AR178" s="468"/>
      <c r="AS178" s="468"/>
      <c r="AT178" s="468"/>
      <c r="AU178" s="468"/>
    </row>
    <row r="179" spans="5:47" ht="12.75" customHeight="1"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468"/>
      <c r="AI179" s="468"/>
      <c r="AJ179" s="468"/>
      <c r="AK179" s="468"/>
      <c r="AL179" s="468"/>
      <c r="AM179" s="468"/>
      <c r="AN179" s="468"/>
      <c r="AO179" s="468"/>
      <c r="AP179" s="468"/>
      <c r="AQ179" s="468"/>
      <c r="AR179" s="468"/>
      <c r="AS179" s="468"/>
      <c r="AT179" s="468"/>
      <c r="AU179" s="468"/>
    </row>
    <row r="180" spans="5:47" ht="12.75" customHeight="1"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468"/>
      <c r="AI180" s="468"/>
      <c r="AJ180" s="468"/>
      <c r="AK180" s="468"/>
      <c r="AL180" s="468"/>
      <c r="AM180" s="468"/>
      <c r="AN180" s="468"/>
      <c r="AO180" s="468"/>
      <c r="AP180" s="468"/>
      <c r="AQ180" s="468"/>
      <c r="AR180" s="468"/>
      <c r="AS180" s="468"/>
      <c r="AT180" s="468"/>
      <c r="AU180" s="468"/>
    </row>
    <row r="181" spans="5:47" ht="12.75" customHeight="1"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468"/>
      <c r="AI181" s="468"/>
      <c r="AJ181" s="468"/>
      <c r="AK181" s="468"/>
      <c r="AL181" s="468"/>
      <c r="AM181" s="468"/>
      <c r="AN181" s="468"/>
      <c r="AO181" s="468"/>
      <c r="AP181" s="468"/>
      <c r="AQ181" s="468"/>
      <c r="AR181" s="468"/>
      <c r="AS181" s="468"/>
      <c r="AT181" s="468"/>
      <c r="AU181" s="468"/>
    </row>
    <row r="182" spans="5:47" ht="12.75" customHeight="1"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468"/>
      <c r="AI182" s="468"/>
      <c r="AJ182" s="468"/>
      <c r="AK182" s="468"/>
      <c r="AL182" s="468"/>
      <c r="AM182" s="468"/>
      <c r="AN182" s="468"/>
      <c r="AO182" s="468"/>
      <c r="AP182" s="468"/>
      <c r="AQ182" s="468"/>
      <c r="AR182" s="468"/>
      <c r="AS182" s="468"/>
      <c r="AT182" s="468"/>
      <c r="AU182" s="468"/>
    </row>
    <row r="183" spans="5:47" ht="12.75" customHeight="1"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468"/>
      <c r="AI183" s="468"/>
      <c r="AJ183" s="468"/>
      <c r="AK183" s="468"/>
      <c r="AL183" s="468"/>
      <c r="AM183" s="468"/>
      <c r="AN183" s="468"/>
      <c r="AO183" s="468"/>
      <c r="AP183" s="468"/>
      <c r="AQ183" s="468"/>
      <c r="AR183" s="468"/>
      <c r="AS183" s="468"/>
      <c r="AT183" s="468"/>
      <c r="AU183" s="468"/>
    </row>
    <row r="184" spans="5:47" ht="12.75" customHeight="1"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468"/>
      <c r="AI184" s="468"/>
      <c r="AJ184" s="468"/>
      <c r="AK184" s="468"/>
      <c r="AL184" s="468"/>
      <c r="AM184" s="468"/>
      <c r="AN184" s="468"/>
      <c r="AO184" s="468"/>
      <c r="AP184" s="468"/>
      <c r="AQ184" s="468"/>
      <c r="AR184" s="468"/>
      <c r="AS184" s="468"/>
      <c r="AT184" s="468"/>
      <c r="AU184" s="468"/>
    </row>
    <row r="185" spans="5:47" ht="12.75" customHeight="1"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468"/>
      <c r="AI185" s="468"/>
      <c r="AJ185" s="468"/>
      <c r="AK185" s="468"/>
      <c r="AL185" s="468"/>
      <c r="AM185" s="468"/>
      <c r="AN185" s="468"/>
      <c r="AO185" s="468"/>
      <c r="AP185" s="468"/>
      <c r="AQ185" s="468"/>
      <c r="AR185" s="468"/>
      <c r="AS185" s="468"/>
      <c r="AT185" s="468"/>
      <c r="AU185" s="468"/>
    </row>
    <row r="186" spans="5:47" ht="12.75" customHeight="1"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468"/>
      <c r="AI186" s="468"/>
      <c r="AJ186" s="468"/>
      <c r="AK186" s="468"/>
      <c r="AL186" s="468"/>
      <c r="AM186" s="468"/>
      <c r="AN186" s="468"/>
      <c r="AO186" s="468"/>
      <c r="AP186" s="468"/>
      <c r="AQ186" s="468"/>
      <c r="AR186" s="468"/>
      <c r="AS186" s="468"/>
      <c r="AT186" s="468"/>
      <c r="AU186" s="468"/>
    </row>
    <row r="187" spans="5:47" ht="12.75" customHeight="1"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468"/>
      <c r="AI187" s="468"/>
      <c r="AJ187" s="468"/>
      <c r="AK187" s="468"/>
      <c r="AL187" s="468"/>
      <c r="AM187" s="468"/>
      <c r="AN187" s="468"/>
      <c r="AO187" s="468"/>
      <c r="AP187" s="468"/>
      <c r="AQ187" s="468"/>
      <c r="AR187" s="468"/>
      <c r="AS187" s="468"/>
      <c r="AT187" s="468"/>
      <c r="AU187" s="468"/>
    </row>
    <row r="188" spans="5:47" ht="12.75" customHeight="1"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468"/>
      <c r="AI188" s="468"/>
      <c r="AJ188" s="468"/>
      <c r="AK188" s="468"/>
      <c r="AL188" s="468"/>
      <c r="AM188" s="468"/>
      <c r="AN188" s="468"/>
      <c r="AO188" s="468"/>
      <c r="AP188" s="468"/>
      <c r="AQ188" s="468"/>
      <c r="AR188" s="468"/>
      <c r="AS188" s="468"/>
      <c r="AT188" s="468"/>
      <c r="AU188" s="468"/>
    </row>
    <row r="189" spans="5:47" ht="12.75" customHeight="1"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8"/>
      <c r="AJ189" s="468"/>
      <c r="AK189" s="468"/>
      <c r="AL189" s="468"/>
      <c r="AM189" s="468"/>
      <c r="AN189" s="468"/>
      <c r="AO189" s="468"/>
      <c r="AP189" s="468"/>
      <c r="AQ189" s="468"/>
      <c r="AR189" s="468"/>
      <c r="AS189" s="468"/>
      <c r="AT189" s="468"/>
      <c r="AU189" s="468"/>
    </row>
    <row r="190" spans="5:47" ht="12.75" customHeight="1"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8"/>
      <c r="AJ190" s="468"/>
      <c r="AK190" s="468"/>
      <c r="AL190" s="468"/>
      <c r="AM190" s="468"/>
      <c r="AN190" s="468"/>
      <c r="AO190" s="468"/>
      <c r="AP190" s="468"/>
      <c r="AQ190" s="468"/>
      <c r="AR190" s="468"/>
      <c r="AS190" s="468"/>
      <c r="AT190" s="468"/>
      <c r="AU190" s="468"/>
    </row>
    <row r="191" spans="5:47" ht="12.75" customHeight="1"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8"/>
      <c r="AJ191" s="468"/>
      <c r="AK191" s="468"/>
      <c r="AL191" s="468"/>
      <c r="AM191" s="468"/>
      <c r="AN191" s="468"/>
      <c r="AO191" s="468"/>
      <c r="AP191" s="468"/>
      <c r="AQ191" s="468"/>
      <c r="AR191" s="468"/>
      <c r="AS191" s="468"/>
      <c r="AT191" s="468"/>
      <c r="AU191" s="468"/>
    </row>
    <row r="192" spans="5:47" ht="12.75" customHeight="1"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8"/>
      <c r="AJ192" s="468"/>
      <c r="AK192" s="468"/>
      <c r="AL192" s="468"/>
      <c r="AM192" s="468"/>
      <c r="AN192" s="468"/>
      <c r="AO192" s="468"/>
      <c r="AP192" s="468"/>
      <c r="AQ192" s="468"/>
      <c r="AR192" s="468"/>
      <c r="AS192" s="468"/>
      <c r="AT192" s="468"/>
      <c r="AU192" s="468"/>
    </row>
    <row r="193" spans="5:47" ht="12.75" customHeight="1"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8"/>
      <c r="AJ193" s="468"/>
      <c r="AK193" s="468"/>
      <c r="AL193" s="468"/>
      <c r="AM193" s="468"/>
      <c r="AN193" s="468"/>
      <c r="AO193" s="468"/>
      <c r="AP193" s="468"/>
      <c r="AQ193" s="468"/>
      <c r="AR193" s="468"/>
      <c r="AS193" s="468"/>
      <c r="AT193" s="468"/>
      <c r="AU193" s="468"/>
    </row>
    <row r="194" spans="5:47" ht="12.75" customHeight="1"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8"/>
      <c r="AJ194" s="468"/>
      <c r="AK194" s="468"/>
      <c r="AL194" s="468"/>
      <c r="AM194" s="468"/>
      <c r="AN194" s="468"/>
      <c r="AO194" s="468"/>
      <c r="AP194" s="468"/>
      <c r="AQ194" s="468"/>
      <c r="AR194" s="468"/>
      <c r="AS194" s="468"/>
      <c r="AT194" s="468"/>
      <c r="AU194" s="468"/>
    </row>
    <row r="195" spans="5:47" ht="12.75" customHeight="1"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8"/>
      <c r="AJ195" s="468"/>
      <c r="AK195" s="468"/>
      <c r="AL195" s="468"/>
      <c r="AM195" s="468"/>
      <c r="AN195" s="468"/>
      <c r="AO195" s="468"/>
      <c r="AP195" s="468"/>
      <c r="AQ195" s="468"/>
      <c r="AR195" s="468"/>
      <c r="AS195" s="468"/>
      <c r="AT195" s="468"/>
      <c r="AU195" s="468"/>
    </row>
    <row r="196" spans="5:47" ht="12.75" customHeight="1"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8"/>
      <c r="AJ196" s="468"/>
      <c r="AK196" s="468"/>
      <c r="AL196" s="468"/>
      <c r="AM196" s="468"/>
      <c r="AN196" s="468"/>
      <c r="AO196" s="468"/>
      <c r="AP196" s="468"/>
      <c r="AQ196" s="468"/>
      <c r="AR196" s="468"/>
      <c r="AS196" s="468"/>
      <c r="AT196" s="468"/>
      <c r="AU196" s="468"/>
    </row>
    <row r="197" spans="5:47" ht="12.75" customHeight="1"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8"/>
      <c r="AJ197" s="468"/>
      <c r="AK197" s="468"/>
      <c r="AL197" s="468"/>
      <c r="AM197" s="468"/>
      <c r="AN197" s="468"/>
      <c r="AO197" s="468"/>
      <c r="AP197" s="468"/>
      <c r="AQ197" s="468"/>
      <c r="AR197" s="468"/>
      <c r="AS197" s="468"/>
      <c r="AT197" s="468"/>
      <c r="AU197" s="468"/>
    </row>
    <row r="198" spans="5:47" ht="12.75" customHeight="1"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  <c r="AK198" s="468"/>
      <c r="AL198" s="468"/>
      <c r="AM198" s="468"/>
      <c r="AN198" s="468"/>
      <c r="AO198" s="468"/>
      <c r="AP198" s="468"/>
      <c r="AQ198" s="468"/>
      <c r="AR198" s="468"/>
      <c r="AS198" s="468"/>
      <c r="AT198" s="468"/>
      <c r="AU198" s="468"/>
    </row>
    <row r="199" spans="5:47" ht="12.75" customHeight="1"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8"/>
      <c r="AJ199" s="468"/>
      <c r="AK199" s="468"/>
      <c r="AL199" s="468"/>
      <c r="AM199" s="468"/>
      <c r="AN199" s="468"/>
      <c r="AO199" s="468"/>
      <c r="AP199" s="468"/>
      <c r="AQ199" s="468"/>
      <c r="AR199" s="468"/>
      <c r="AS199" s="468"/>
      <c r="AT199" s="468"/>
      <c r="AU199" s="468"/>
    </row>
    <row r="200" spans="5:47" ht="12.75" customHeight="1"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8"/>
      <c r="AJ200" s="468"/>
      <c r="AK200" s="468"/>
      <c r="AL200" s="468"/>
      <c r="AM200" s="468"/>
      <c r="AN200" s="468"/>
      <c r="AO200" s="468"/>
      <c r="AP200" s="468"/>
      <c r="AQ200" s="468"/>
      <c r="AR200" s="468"/>
      <c r="AS200" s="468"/>
      <c r="AT200" s="468"/>
      <c r="AU200" s="468"/>
    </row>
    <row r="201" spans="5:47" ht="12.75" customHeight="1"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8"/>
      <c r="AJ201" s="468"/>
      <c r="AK201" s="468"/>
      <c r="AL201" s="468"/>
      <c r="AM201" s="468"/>
      <c r="AN201" s="468"/>
      <c r="AO201" s="468"/>
      <c r="AP201" s="468"/>
      <c r="AQ201" s="468"/>
      <c r="AR201" s="468"/>
      <c r="AS201" s="468"/>
      <c r="AT201" s="468"/>
      <c r="AU201" s="468"/>
    </row>
    <row r="202" spans="5:47" ht="12.75" customHeight="1"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8"/>
      <c r="AJ202" s="468"/>
      <c r="AK202" s="468"/>
      <c r="AL202" s="468"/>
      <c r="AM202" s="468"/>
      <c r="AN202" s="468"/>
      <c r="AO202" s="468"/>
      <c r="AP202" s="468"/>
      <c r="AQ202" s="468"/>
      <c r="AR202" s="468"/>
      <c r="AS202" s="468"/>
      <c r="AT202" s="468"/>
      <c r="AU202" s="468"/>
    </row>
    <row r="203" spans="5:47" ht="12.75" customHeight="1"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8"/>
      <c r="AJ203" s="468"/>
      <c r="AK203" s="468"/>
      <c r="AL203" s="468"/>
      <c r="AM203" s="468"/>
      <c r="AN203" s="468"/>
      <c r="AO203" s="468"/>
      <c r="AP203" s="468"/>
      <c r="AQ203" s="468"/>
      <c r="AR203" s="468"/>
      <c r="AS203" s="468"/>
      <c r="AT203" s="468"/>
      <c r="AU203" s="468"/>
    </row>
    <row r="204" spans="5:47" ht="12.75" customHeight="1"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8"/>
      <c r="AJ204" s="468"/>
      <c r="AK204" s="468"/>
      <c r="AL204" s="468"/>
      <c r="AM204" s="468"/>
      <c r="AN204" s="468"/>
      <c r="AO204" s="468"/>
      <c r="AP204" s="468"/>
      <c r="AQ204" s="468"/>
      <c r="AR204" s="468"/>
      <c r="AS204" s="468"/>
      <c r="AT204" s="468"/>
      <c r="AU204" s="468"/>
    </row>
    <row r="205" spans="5:47" ht="12.75" customHeight="1"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8"/>
      <c r="AJ205" s="468"/>
      <c r="AK205" s="468"/>
      <c r="AL205" s="468"/>
      <c r="AM205" s="468"/>
      <c r="AN205" s="468"/>
      <c r="AO205" s="468"/>
      <c r="AP205" s="468"/>
      <c r="AQ205" s="468"/>
      <c r="AR205" s="468"/>
      <c r="AS205" s="468"/>
      <c r="AT205" s="468"/>
      <c r="AU205" s="468"/>
    </row>
    <row r="206" spans="5:47" ht="12.75" customHeight="1"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8"/>
      <c r="AJ206" s="468"/>
      <c r="AK206" s="468"/>
      <c r="AL206" s="468"/>
      <c r="AM206" s="468"/>
      <c r="AN206" s="468"/>
      <c r="AO206" s="468"/>
      <c r="AP206" s="468"/>
      <c r="AQ206" s="468"/>
      <c r="AR206" s="468"/>
      <c r="AS206" s="468"/>
      <c r="AT206" s="468"/>
      <c r="AU206" s="468"/>
    </row>
    <row r="207" spans="5:47" ht="12.75" customHeight="1"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8"/>
      <c r="AJ207" s="468"/>
      <c r="AK207" s="468"/>
      <c r="AL207" s="468"/>
      <c r="AM207" s="468"/>
      <c r="AN207" s="468"/>
      <c r="AO207" s="468"/>
      <c r="AP207" s="468"/>
      <c r="AQ207" s="468"/>
      <c r="AR207" s="468"/>
      <c r="AS207" s="468"/>
      <c r="AT207" s="468"/>
      <c r="AU207" s="468"/>
    </row>
    <row r="208" spans="5:47" ht="12.75" customHeight="1"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8"/>
      <c r="AJ208" s="468"/>
      <c r="AK208" s="468"/>
      <c r="AL208" s="468"/>
      <c r="AM208" s="468"/>
      <c r="AN208" s="468"/>
      <c r="AO208" s="468"/>
      <c r="AP208" s="468"/>
      <c r="AQ208" s="468"/>
      <c r="AR208" s="468"/>
      <c r="AS208" s="468"/>
      <c r="AT208" s="468"/>
      <c r="AU208" s="468"/>
    </row>
    <row r="209" spans="5:47" ht="12.75" customHeight="1"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8"/>
      <c r="AJ209" s="468"/>
      <c r="AK209" s="468"/>
      <c r="AL209" s="468"/>
      <c r="AM209" s="468"/>
      <c r="AN209" s="468"/>
      <c r="AO209" s="468"/>
      <c r="AP209" s="468"/>
      <c r="AQ209" s="468"/>
      <c r="AR209" s="468"/>
      <c r="AS209" s="468"/>
      <c r="AT209" s="468"/>
      <c r="AU209" s="468"/>
    </row>
    <row r="210" spans="5:47" ht="12.75" customHeight="1"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8"/>
      <c r="AJ210" s="468"/>
      <c r="AK210" s="468"/>
      <c r="AL210" s="468"/>
      <c r="AM210" s="468"/>
      <c r="AN210" s="468"/>
      <c r="AO210" s="468"/>
      <c r="AP210" s="468"/>
      <c r="AQ210" s="468"/>
      <c r="AR210" s="468"/>
      <c r="AS210" s="468"/>
      <c r="AT210" s="468"/>
      <c r="AU210" s="468"/>
    </row>
    <row r="211" spans="5:47" ht="12.75" customHeight="1"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8"/>
      <c r="AJ211" s="468"/>
      <c r="AK211" s="468"/>
      <c r="AL211" s="468"/>
      <c r="AM211" s="468"/>
      <c r="AN211" s="468"/>
      <c r="AO211" s="468"/>
      <c r="AP211" s="468"/>
      <c r="AQ211" s="468"/>
      <c r="AR211" s="468"/>
      <c r="AS211" s="468"/>
      <c r="AT211" s="468"/>
      <c r="AU211" s="468"/>
    </row>
    <row r="212" spans="5:47" ht="12.75" customHeight="1"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8"/>
      <c r="AJ212" s="468"/>
      <c r="AK212" s="468"/>
      <c r="AL212" s="468"/>
      <c r="AM212" s="468"/>
      <c r="AN212" s="468"/>
      <c r="AO212" s="468"/>
      <c r="AP212" s="468"/>
      <c r="AQ212" s="468"/>
      <c r="AR212" s="468"/>
      <c r="AS212" s="468"/>
      <c r="AT212" s="468"/>
      <c r="AU212" s="468"/>
    </row>
    <row r="213" spans="5:47" ht="12.75" customHeight="1"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8"/>
      <c r="AJ213" s="468"/>
      <c r="AK213" s="468"/>
      <c r="AL213" s="468"/>
      <c r="AM213" s="468"/>
      <c r="AN213" s="468"/>
      <c r="AO213" s="468"/>
      <c r="AP213" s="468"/>
      <c r="AQ213" s="468"/>
      <c r="AR213" s="468"/>
      <c r="AS213" s="468"/>
      <c r="AT213" s="468"/>
      <c r="AU213" s="468"/>
    </row>
    <row r="214" spans="5:47" ht="12.75" customHeight="1"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8"/>
      <c r="AJ214" s="468"/>
      <c r="AK214" s="468"/>
      <c r="AL214" s="468"/>
      <c r="AM214" s="468"/>
      <c r="AN214" s="468"/>
      <c r="AO214" s="468"/>
      <c r="AP214" s="468"/>
      <c r="AQ214" s="468"/>
      <c r="AR214" s="468"/>
      <c r="AS214" s="468"/>
      <c r="AT214" s="468"/>
      <c r="AU214" s="468"/>
    </row>
    <row r="215" spans="5:47" ht="12.75" customHeight="1"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8"/>
      <c r="AJ215" s="468"/>
      <c r="AK215" s="468"/>
      <c r="AL215" s="468"/>
      <c r="AM215" s="468"/>
      <c r="AN215" s="468"/>
      <c r="AO215" s="468"/>
      <c r="AP215" s="468"/>
      <c r="AQ215" s="468"/>
      <c r="AR215" s="468"/>
      <c r="AS215" s="468"/>
      <c r="AT215" s="468"/>
      <c r="AU215" s="468"/>
    </row>
    <row r="216" spans="5:47" ht="12.75" customHeight="1"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8"/>
      <c r="AJ216" s="468"/>
      <c r="AK216" s="468"/>
      <c r="AL216" s="468"/>
      <c r="AM216" s="468"/>
      <c r="AN216" s="468"/>
      <c r="AO216" s="468"/>
      <c r="AP216" s="468"/>
      <c r="AQ216" s="468"/>
      <c r="AR216" s="468"/>
      <c r="AS216" s="468"/>
      <c r="AT216" s="468"/>
      <c r="AU216" s="468"/>
    </row>
    <row r="217" spans="5:47" ht="12.75" customHeight="1"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8"/>
      <c r="AJ217" s="468"/>
      <c r="AK217" s="468"/>
      <c r="AL217" s="468"/>
      <c r="AM217" s="468"/>
      <c r="AN217" s="468"/>
      <c r="AO217" s="468"/>
      <c r="AP217" s="468"/>
      <c r="AQ217" s="468"/>
      <c r="AR217" s="468"/>
      <c r="AS217" s="468"/>
      <c r="AT217" s="468"/>
      <c r="AU217" s="468"/>
    </row>
    <row r="218" spans="5:47" ht="12.75" customHeight="1"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8"/>
      <c r="AJ218" s="468"/>
      <c r="AK218" s="468"/>
      <c r="AL218" s="468"/>
      <c r="AM218" s="468"/>
      <c r="AN218" s="468"/>
      <c r="AO218" s="468"/>
      <c r="AP218" s="468"/>
      <c r="AQ218" s="468"/>
      <c r="AR218" s="468"/>
      <c r="AS218" s="468"/>
      <c r="AT218" s="468"/>
      <c r="AU218" s="468"/>
    </row>
    <row r="219" spans="5:47" ht="12.75" customHeight="1"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8"/>
      <c r="AJ219" s="468"/>
      <c r="AK219" s="468"/>
      <c r="AL219" s="468"/>
      <c r="AM219" s="468"/>
      <c r="AN219" s="468"/>
      <c r="AO219" s="468"/>
      <c r="AP219" s="468"/>
      <c r="AQ219" s="468"/>
      <c r="AR219" s="468"/>
      <c r="AS219" s="468"/>
      <c r="AT219" s="468"/>
      <c r="AU219" s="468"/>
    </row>
    <row r="220" spans="5:47" ht="12.75" customHeight="1"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8"/>
      <c r="AJ220" s="468"/>
      <c r="AK220" s="468"/>
      <c r="AL220" s="468"/>
      <c r="AM220" s="468"/>
      <c r="AN220" s="468"/>
      <c r="AO220" s="468"/>
      <c r="AP220" s="468"/>
      <c r="AQ220" s="468"/>
      <c r="AR220" s="468"/>
      <c r="AS220" s="468"/>
      <c r="AT220" s="468"/>
      <c r="AU220" s="468"/>
    </row>
    <row r="221" spans="5:47" ht="12.75" customHeight="1"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8"/>
      <c r="AJ221" s="468"/>
      <c r="AK221" s="468"/>
      <c r="AL221" s="468"/>
      <c r="AM221" s="468"/>
      <c r="AN221" s="468"/>
      <c r="AO221" s="468"/>
      <c r="AP221" s="468"/>
      <c r="AQ221" s="468"/>
      <c r="AR221" s="468"/>
      <c r="AS221" s="468"/>
      <c r="AT221" s="468"/>
      <c r="AU221" s="468"/>
    </row>
    <row r="222" spans="5:47" ht="12.75" customHeight="1"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8"/>
      <c r="AJ222" s="468"/>
      <c r="AK222" s="468"/>
      <c r="AL222" s="468"/>
      <c r="AM222" s="468"/>
      <c r="AN222" s="468"/>
      <c r="AO222" s="468"/>
      <c r="AP222" s="468"/>
      <c r="AQ222" s="468"/>
      <c r="AR222" s="468"/>
      <c r="AS222" s="468"/>
      <c r="AT222" s="468"/>
      <c r="AU222" s="468"/>
    </row>
    <row r="223" spans="5:47" ht="12.75" customHeight="1"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8"/>
      <c r="AJ223" s="468"/>
      <c r="AK223" s="468"/>
      <c r="AL223" s="468"/>
      <c r="AM223" s="468"/>
      <c r="AN223" s="468"/>
      <c r="AO223" s="468"/>
      <c r="AP223" s="468"/>
      <c r="AQ223" s="468"/>
      <c r="AR223" s="468"/>
      <c r="AS223" s="468"/>
      <c r="AT223" s="468"/>
      <c r="AU223" s="468"/>
    </row>
    <row r="224" spans="5:47" ht="12.75" customHeight="1"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8"/>
      <c r="AJ224" s="468"/>
      <c r="AK224" s="468"/>
      <c r="AL224" s="468"/>
      <c r="AM224" s="468"/>
      <c r="AN224" s="468"/>
      <c r="AO224" s="468"/>
      <c r="AP224" s="468"/>
      <c r="AQ224" s="468"/>
      <c r="AR224" s="468"/>
      <c r="AS224" s="468"/>
      <c r="AT224" s="468"/>
      <c r="AU224" s="468"/>
    </row>
    <row r="225" spans="5:47" ht="12.75" customHeight="1"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8"/>
      <c r="AJ225" s="468"/>
      <c r="AK225" s="468"/>
      <c r="AL225" s="468"/>
      <c r="AM225" s="468"/>
      <c r="AN225" s="468"/>
      <c r="AO225" s="468"/>
      <c r="AP225" s="468"/>
      <c r="AQ225" s="468"/>
      <c r="AR225" s="468"/>
      <c r="AS225" s="468"/>
      <c r="AT225" s="468"/>
      <c r="AU225" s="468"/>
    </row>
    <row r="226" spans="5:47" ht="12.75" customHeight="1"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8"/>
      <c r="AJ226" s="468"/>
      <c r="AK226" s="468"/>
      <c r="AL226" s="468"/>
      <c r="AM226" s="468"/>
      <c r="AN226" s="468"/>
      <c r="AO226" s="468"/>
      <c r="AP226" s="468"/>
      <c r="AQ226" s="468"/>
      <c r="AR226" s="468"/>
      <c r="AS226" s="468"/>
      <c r="AT226" s="468"/>
      <c r="AU226" s="468"/>
    </row>
    <row r="227" spans="5:47" ht="12.75" customHeight="1"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8"/>
      <c r="AJ227" s="468"/>
      <c r="AK227" s="468"/>
      <c r="AL227" s="468"/>
      <c r="AM227" s="468"/>
      <c r="AN227" s="468"/>
      <c r="AO227" s="468"/>
      <c r="AP227" s="468"/>
      <c r="AQ227" s="468"/>
      <c r="AR227" s="468"/>
      <c r="AS227" s="468"/>
      <c r="AT227" s="468"/>
      <c r="AU227" s="468"/>
    </row>
    <row r="228" spans="5:47" ht="12.75" customHeight="1"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8"/>
      <c r="AJ228" s="468"/>
      <c r="AK228" s="468"/>
      <c r="AL228" s="468"/>
      <c r="AM228" s="468"/>
      <c r="AN228" s="468"/>
      <c r="AO228" s="468"/>
      <c r="AP228" s="468"/>
      <c r="AQ228" s="468"/>
      <c r="AR228" s="468"/>
      <c r="AS228" s="468"/>
      <c r="AT228" s="468"/>
      <c r="AU228" s="468"/>
    </row>
    <row r="229" spans="5:47" ht="12.75" customHeight="1"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8"/>
      <c r="AJ229" s="468"/>
      <c r="AK229" s="468"/>
      <c r="AL229" s="468"/>
      <c r="AM229" s="468"/>
      <c r="AN229" s="468"/>
      <c r="AO229" s="468"/>
      <c r="AP229" s="468"/>
      <c r="AQ229" s="468"/>
      <c r="AR229" s="468"/>
      <c r="AS229" s="468"/>
      <c r="AT229" s="468"/>
      <c r="AU229" s="468"/>
    </row>
    <row r="230" spans="5:47" ht="12.75" customHeight="1"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8"/>
      <c r="AJ230" s="468"/>
      <c r="AK230" s="468"/>
      <c r="AL230" s="468"/>
      <c r="AM230" s="468"/>
      <c r="AN230" s="468"/>
      <c r="AO230" s="468"/>
      <c r="AP230" s="468"/>
      <c r="AQ230" s="468"/>
      <c r="AR230" s="468"/>
      <c r="AS230" s="468"/>
      <c r="AT230" s="468"/>
      <c r="AU230" s="468"/>
    </row>
    <row r="231" spans="5:47" ht="12.75" customHeight="1"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8"/>
      <c r="AJ231" s="468"/>
      <c r="AK231" s="468"/>
      <c r="AL231" s="468"/>
      <c r="AM231" s="468"/>
      <c r="AN231" s="468"/>
      <c r="AO231" s="468"/>
      <c r="AP231" s="468"/>
      <c r="AQ231" s="468"/>
      <c r="AR231" s="468"/>
      <c r="AS231" s="468"/>
      <c r="AT231" s="468"/>
      <c r="AU231" s="468"/>
    </row>
    <row r="232" spans="5:47" ht="12.75" customHeight="1"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8"/>
      <c r="AJ232" s="468"/>
      <c r="AK232" s="468"/>
      <c r="AL232" s="468"/>
      <c r="AM232" s="468"/>
      <c r="AN232" s="468"/>
      <c r="AO232" s="468"/>
      <c r="AP232" s="468"/>
      <c r="AQ232" s="468"/>
      <c r="AR232" s="468"/>
      <c r="AS232" s="468"/>
      <c r="AT232" s="468"/>
      <c r="AU232" s="468"/>
    </row>
    <row r="233" spans="5:47" ht="12.75" customHeight="1"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8"/>
      <c r="AJ233" s="468"/>
      <c r="AK233" s="468"/>
      <c r="AL233" s="468"/>
      <c r="AM233" s="468"/>
      <c r="AN233" s="468"/>
      <c r="AO233" s="468"/>
      <c r="AP233" s="468"/>
      <c r="AQ233" s="468"/>
      <c r="AR233" s="468"/>
      <c r="AS233" s="468"/>
      <c r="AT233" s="468"/>
      <c r="AU233" s="468"/>
    </row>
    <row r="234" spans="5:47" ht="12.75" customHeight="1"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8"/>
      <c r="AJ234" s="468"/>
      <c r="AK234" s="468"/>
      <c r="AL234" s="468"/>
      <c r="AM234" s="468"/>
      <c r="AN234" s="468"/>
      <c r="AO234" s="468"/>
      <c r="AP234" s="468"/>
      <c r="AQ234" s="468"/>
      <c r="AR234" s="468"/>
      <c r="AS234" s="468"/>
      <c r="AT234" s="468"/>
      <c r="AU234" s="468"/>
    </row>
    <row r="235" spans="5:47" ht="12.75" customHeight="1"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8"/>
      <c r="AJ235" s="468"/>
      <c r="AK235" s="468"/>
      <c r="AL235" s="468"/>
      <c r="AM235" s="468"/>
      <c r="AN235" s="468"/>
      <c r="AO235" s="468"/>
      <c r="AP235" s="468"/>
      <c r="AQ235" s="468"/>
      <c r="AR235" s="468"/>
      <c r="AS235" s="468"/>
      <c r="AT235" s="468"/>
      <c r="AU235" s="468"/>
    </row>
    <row r="236" spans="5:47" ht="12.75" customHeight="1"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8"/>
      <c r="AJ236" s="468"/>
      <c r="AK236" s="468"/>
      <c r="AL236" s="468"/>
      <c r="AM236" s="468"/>
      <c r="AN236" s="468"/>
      <c r="AO236" s="468"/>
      <c r="AP236" s="468"/>
      <c r="AQ236" s="468"/>
      <c r="AR236" s="468"/>
      <c r="AS236" s="468"/>
      <c r="AT236" s="468"/>
      <c r="AU236" s="468"/>
    </row>
    <row r="237" spans="5:47" ht="12.75" customHeight="1"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8"/>
      <c r="AJ237" s="468"/>
      <c r="AK237" s="468"/>
      <c r="AL237" s="468"/>
      <c r="AM237" s="468"/>
      <c r="AN237" s="468"/>
      <c r="AO237" s="468"/>
      <c r="AP237" s="468"/>
      <c r="AQ237" s="468"/>
      <c r="AR237" s="468"/>
      <c r="AS237" s="468"/>
      <c r="AT237" s="468"/>
      <c r="AU237" s="468"/>
    </row>
    <row r="238" spans="5:47" ht="12.75" customHeight="1"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8"/>
      <c r="AJ238" s="468"/>
      <c r="AK238" s="468"/>
      <c r="AL238" s="468"/>
      <c r="AM238" s="468"/>
      <c r="AN238" s="468"/>
      <c r="AO238" s="468"/>
      <c r="AP238" s="468"/>
      <c r="AQ238" s="468"/>
      <c r="AR238" s="468"/>
      <c r="AS238" s="468"/>
      <c r="AT238" s="468"/>
      <c r="AU238" s="468"/>
    </row>
    <row r="239" spans="5:47" ht="12.75" customHeight="1"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8"/>
      <c r="AJ239" s="468"/>
      <c r="AK239" s="468"/>
      <c r="AL239" s="468"/>
      <c r="AM239" s="468"/>
      <c r="AN239" s="468"/>
      <c r="AO239" s="468"/>
      <c r="AP239" s="468"/>
      <c r="AQ239" s="468"/>
      <c r="AR239" s="468"/>
      <c r="AS239" s="468"/>
      <c r="AT239" s="468"/>
      <c r="AU239" s="468"/>
    </row>
    <row r="240" spans="5:47" ht="12.75" customHeight="1"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8"/>
      <c r="AJ240" s="468"/>
      <c r="AK240" s="468"/>
      <c r="AL240" s="468"/>
      <c r="AM240" s="468"/>
      <c r="AN240" s="468"/>
      <c r="AO240" s="468"/>
      <c r="AP240" s="468"/>
      <c r="AQ240" s="468"/>
      <c r="AR240" s="468"/>
      <c r="AS240" s="468"/>
      <c r="AT240" s="468"/>
      <c r="AU240" s="468"/>
    </row>
    <row r="241" spans="5:47" ht="12.75" customHeight="1"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8"/>
      <c r="AJ241" s="468"/>
      <c r="AK241" s="468"/>
      <c r="AL241" s="468"/>
      <c r="AM241" s="468"/>
      <c r="AN241" s="468"/>
      <c r="AO241" s="468"/>
      <c r="AP241" s="468"/>
      <c r="AQ241" s="468"/>
      <c r="AR241" s="468"/>
      <c r="AS241" s="468"/>
      <c r="AT241" s="468"/>
      <c r="AU241" s="468"/>
    </row>
    <row r="242" spans="5:47" ht="12.75" customHeight="1"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8"/>
      <c r="AJ242" s="468"/>
      <c r="AK242" s="468"/>
      <c r="AL242" s="468"/>
      <c r="AM242" s="468"/>
      <c r="AN242" s="468"/>
      <c r="AO242" s="468"/>
      <c r="AP242" s="468"/>
      <c r="AQ242" s="468"/>
      <c r="AR242" s="468"/>
      <c r="AS242" s="468"/>
      <c r="AT242" s="468"/>
      <c r="AU242" s="468"/>
    </row>
    <row r="243" spans="5:47" ht="12.75" customHeight="1"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8"/>
      <c r="AJ243" s="468"/>
      <c r="AK243" s="468"/>
      <c r="AL243" s="468"/>
      <c r="AM243" s="468"/>
      <c r="AN243" s="468"/>
      <c r="AO243" s="468"/>
      <c r="AP243" s="468"/>
      <c r="AQ243" s="468"/>
      <c r="AR243" s="468"/>
      <c r="AS243" s="468"/>
      <c r="AT243" s="468"/>
      <c r="AU243" s="468"/>
    </row>
    <row r="244" spans="5:47" ht="12.75" customHeight="1"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8"/>
      <c r="AJ244" s="468"/>
      <c r="AK244" s="468"/>
      <c r="AL244" s="468"/>
      <c r="AM244" s="468"/>
      <c r="AN244" s="468"/>
      <c r="AO244" s="468"/>
      <c r="AP244" s="468"/>
      <c r="AQ244" s="468"/>
      <c r="AR244" s="468"/>
      <c r="AS244" s="468"/>
      <c r="AT244" s="468"/>
      <c r="AU244" s="468"/>
    </row>
    <row r="245" spans="5:47" ht="12.75" customHeight="1"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8"/>
      <c r="AJ245" s="468"/>
      <c r="AK245" s="468"/>
      <c r="AL245" s="468"/>
      <c r="AM245" s="468"/>
      <c r="AN245" s="468"/>
      <c r="AO245" s="468"/>
      <c r="AP245" s="468"/>
      <c r="AQ245" s="468"/>
      <c r="AR245" s="468"/>
      <c r="AS245" s="468"/>
      <c r="AT245" s="468"/>
      <c r="AU245" s="468"/>
    </row>
    <row r="246" spans="5:47" ht="12.75" customHeight="1"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8"/>
      <c r="AJ246" s="468"/>
      <c r="AK246" s="468"/>
      <c r="AL246" s="468"/>
      <c r="AM246" s="468"/>
      <c r="AN246" s="468"/>
      <c r="AO246" s="468"/>
      <c r="AP246" s="468"/>
      <c r="AQ246" s="468"/>
      <c r="AR246" s="468"/>
      <c r="AS246" s="468"/>
      <c r="AT246" s="468"/>
      <c r="AU246" s="468"/>
    </row>
    <row r="247" spans="5:47" ht="12.75" customHeight="1"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8"/>
      <c r="AJ247" s="468"/>
      <c r="AK247" s="468"/>
      <c r="AL247" s="468"/>
      <c r="AM247" s="468"/>
      <c r="AN247" s="468"/>
      <c r="AO247" s="468"/>
      <c r="AP247" s="468"/>
      <c r="AQ247" s="468"/>
      <c r="AR247" s="468"/>
      <c r="AS247" s="468"/>
      <c r="AT247" s="468"/>
      <c r="AU247" s="468"/>
    </row>
    <row r="248" spans="5:47" ht="12.75" customHeight="1"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8"/>
      <c r="AJ248" s="468"/>
      <c r="AK248" s="468"/>
      <c r="AL248" s="468"/>
      <c r="AM248" s="468"/>
      <c r="AN248" s="468"/>
      <c r="AO248" s="468"/>
      <c r="AP248" s="468"/>
      <c r="AQ248" s="468"/>
      <c r="AR248" s="468"/>
      <c r="AS248" s="468"/>
      <c r="AT248" s="468"/>
      <c r="AU248" s="468"/>
    </row>
    <row r="249" spans="5:47" ht="12.75" customHeight="1"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8"/>
      <c r="AJ249" s="468"/>
      <c r="AK249" s="468"/>
      <c r="AL249" s="468"/>
      <c r="AM249" s="468"/>
      <c r="AN249" s="468"/>
      <c r="AO249" s="468"/>
      <c r="AP249" s="468"/>
      <c r="AQ249" s="468"/>
      <c r="AR249" s="468"/>
      <c r="AS249" s="468"/>
      <c r="AT249" s="468"/>
      <c r="AU249" s="468"/>
    </row>
    <row r="250" spans="5:47" ht="12.75" customHeight="1"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8"/>
      <c r="AJ250" s="468"/>
      <c r="AK250" s="468"/>
      <c r="AL250" s="468"/>
      <c r="AM250" s="468"/>
      <c r="AN250" s="468"/>
      <c r="AO250" s="468"/>
      <c r="AP250" s="468"/>
      <c r="AQ250" s="468"/>
      <c r="AR250" s="468"/>
      <c r="AS250" s="468"/>
      <c r="AT250" s="468"/>
      <c r="AU250" s="468"/>
    </row>
    <row r="251" spans="5:47" ht="12.75" customHeight="1"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8"/>
      <c r="AJ251" s="468"/>
      <c r="AK251" s="468"/>
      <c r="AL251" s="468"/>
      <c r="AM251" s="468"/>
      <c r="AN251" s="468"/>
      <c r="AO251" s="468"/>
      <c r="AP251" s="468"/>
      <c r="AQ251" s="468"/>
      <c r="AR251" s="468"/>
      <c r="AS251" s="468"/>
      <c r="AT251" s="468"/>
      <c r="AU251" s="468"/>
    </row>
    <row r="252" spans="5:47" ht="12.75" customHeight="1"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8"/>
      <c r="AJ252" s="468"/>
      <c r="AK252" s="468"/>
      <c r="AL252" s="468"/>
      <c r="AM252" s="468"/>
      <c r="AN252" s="468"/>
      <c r="AO252" s="468"/>
      <c r="AP252" s="468"/>
      <c r="AQ252" s="468"/>
      <c r="AR252" s="468"/>
      <c r="AS252" s="468"/>
      <c r="AT252" s="468"/>
      <c r="AU252" s="468"/>
    </row>
    <row r="253" spans="5:47" ht="12.75" customHeight="1"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8"/>
      <c r="AJ253" s="468"/>
      <c r="AK253" s="468"/>
      <c r="AL253" s="468"/>
      <c r="AM253" s="468"/>
      <c r="AN253" s="468"/>
      <c r="AO253" s="468"/>
      <c r="AP253" s="468"/>
      <c r="AQ253" s="468"/>
      <c r="AR253" s="468"/>
      <c r="AS253" s="468"/>
      <c r="AT253" s="468"/>
      <c r="AU253" s="468"/>
    </row>
    <row r="254" spans="5:47" ht="12.75" customHeight="1"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8"/>
      <c r="AJ254" s="468"/>
      <c r="AK254" s="468"/>
      <c r="AL254" s="468"/>
      <c r="AM254" s="468"/>
      <c r="AN254" s="468"/>
      <c r="AO254" s="468"/>
      <c r="AP254" s="468"/>
      <c r="AQ254" s="468"/>
      <c r="AR254" s="468"/>
      <c r="AS254" s="468"/>
      <c r="AT254" s="468"/>
      <c r="AU254" s="468"/>
    </row>
    <row r="255" spans="5:47" ht="12.75" customHeight="1"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8"/>
      <c r="AJ255" s="468"/>
      <c r="AK255" s="468"/>
      <c r="AL255" s="468"/>
      <c r="AM255" s="468"/>
      <c r="AN255" s="468"/>
      <c r="AO255" s="468"/>
      <c r="AP255" s="468"/>
      <c r="AQ255" s="468"/>
      <c r="AR255" s="468"/>
      <c r="AS255" s="468"/>
      <c r="AT255" s="468"/>
      <c r="AU255" s="468"/>
    </row>
    <row r="256" spans="5:47" ht="12.75" customHeight="1"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8"/>
      <c r="AJ256" s="468"/>
      <c r="AK256" s="468"/>
      <c r="AL256" s="468"/>
      <c r="AM256" s="468"/>
      <c r="AN256" s="468"/>
      <c r="AO256" s="468"/>
      <c r="AP256" s="468"/>
      <c r="AQ256" s="468"/>
      <c r="AR256" s="468"/>
      <c r="AS256" s="468"/>
      <c r="AT256" s="468"/>
      <c r="AU256" s="468"/>
    </row>
    <row r="257" spans="5:47" ht="12.75" customHeight="1"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8"/>
      <c r="AJ257" s="468"/>
      <c r="AK257" s="468"/>
      <c r="AL257" s="468"/>
      <c r="AM257" s="468"/>
      <c r="AN257" s="468"/>
      <c r="AO257" s="468"/>
      <c r="AP257" s="468"/>
      <c r="AQ257" s="468"/>
      <c r="AR257" s="468"/>
      <c r="AS257" s="468"/>
      <c r="AT257" s="468"/>
      <c r="AU257" s="468"/>
    </row>
    <row r="258" spans="5:47" ht="12.75" customHeight="1"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  <c r="AH258" s="468"/>
      <c r="AI258" s="468"/>
      <c r="AJ258" s="468"/>
      <c r="AK258" s="468"/>
      <c r="AL258" s="468"/>
      <c r="AM258" s="468"/>
      <c r="AN258" s="468"/>
      <c r="AO258" s="468"/>
      <c r="AP258" s="468"/>
      <c r="AQ258" s="468"/>
      <c r="AR258" s="468"/>
      <c r="AS258" s="468"/>
      <c r="AT258" s="468"/>
      <c r="AU258" s="468"/>
    </row>
    <row r="259" spans="5:47" ht="12.75" customHeight="1"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  <c r="AH259" s="468"/>
      <c r="AI259" s="468"/>
      <c r="AJ259" s="468"/>
      <c r="AK259" s="468"/>
      <c r="AL259" s="468"/>
      <c r="AM259" s="468"/>
      <c r="AN259" s="468"/>
      <c r="AO259" s="468"/>
      <c r="AP259" s="468"/>
      <c r="AQ259" s="468"/>
      <c r="AR259" s="468"/>
      <c r="AS259" s="468"/>
      <c r="AT259" s="468"/>
      <c r="AU259" s="468"/>
    </row>
    <row r="260" spans="5:47" ht="12.75" customHeight="1"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  <c r="AH260" s="468"/>
      <c r="AI260" s="468"/>
      <c r="AJ260" s="468"/>
      <c r="AK260" s="468"/>
      <c r="AL260" s="468"/>
      <c r="AM260" s="468"/>
      <c r="AN260" s="468"/>
      <c r="AO260" s="468"/>
      <c r="AP260" s="468"/>
      <c r="AQ260" s="468"/>
      <c r="AR260" s="468"/>
      <c r="AS260" s="468"/>
      <c r="AT260" s="468"/>
      <c r="AU260" s="468"/>
    </row>
    <row r="261" spans="5:47" ht="12.75" customHeight="1"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  <c r="AH261" s="468"/>
      <c r="AI261" s="468"/>
      <c r="AJ261" s="468"/>
      <c r="AK261" s="468"/>
      <c r="AL261" s="468"/>
      <c r="AM261" s="468"/>
      <c r="AN261" s="468"/>
      <c r="AO261" s="468"/>
      <c r="AP261" s="468"/>
      <c r="AQ261" s="468"/>
      <c r="AR261" s="468"/>
      <c r="AS261" s="468"/>
      <c r="AT261" s="468"/>
      <c r="AU261" s="468"/>
    </row>
    <row r="262" spans="5:47" ht="12.75" customHeight="1"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8"/>
      <c r="AJ262" s="468"/>
      <c r="AK262" s="468"/>
      <c r="AL262" s="468"/>
      <c r="AM262" s="468"/>
      <c r="AN262" s="468"/>
      <c r="AO262" s="468"/>
      <c r="AP262" s="468"/>
      <c r="AQ262" s="468"/>
      <c r="AR262" s="468"/>
      <c r="AS262" s="468"/>
      <c r="AT262" s="468"/>
      <c r="AU262" s="468"/>
    </row>
    <row r="263" spans="5:47" ht="12.75" customHeight="1"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  <c r="AH263" s="468"/>
      <c r="AI263" s="468"/>
      <c r="AJ263" s="468"/>
      <c r="AK263" s="468"/>
      <c r="AL263" s="468"/>
      <c r="AM263" s="468"/>
      <c r="AN263" s="468"/>
      <c r="AO263" s="468"/>
      <c r="AP263" s="468"/>
      <c r="AQ263" s="468"/>
      <c r="AR263" s="468"/>
      <c r="AS263" s="468"/>
      <c r="AT263" s="468"/>
      <c r="AU263" s="468"/>
    </row>
    <row r="264" spans="5:47" ht="12.75" customHeight="1"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  <c r="AH264" s="468"/>
      <c r="AI264" s="468"/>
      <c r="AJ264" s="468"/>
      <c r="AK264" s="468"/>
      <c r="AL264" s="468"/>
      <c r="AM264" s="468"/>
      <c r="AN264" s="468"/>
      <c r="AO264" s="468"/>
      <c r="AP264" s="468"/>
      <c r="AQ264" s="468"/>
      <c r="AR264" s="468"/>
      <c r="AS264" s="468"/>
      <c r="AT264" s="468"/>
      <c r="AU264" s="468"/>
    </row>
    <row r="265" spans="5:47" ht="12.75" customHeight="1"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  <c r="AA265" s="468"/>
      <c r="AB265" s="468"/>
      <c r="AC265" s="468"/>
      <c r="AD265" s="468"/>
      <c r="AE265" s="468"/>
      <c r="AF265" s="468"/>
      <c r="AG265" s="468"/>
      <c r="AH265" s="468"/>
      <c r="AI265" s="468"/>
      <c r="AJ265" s="468"/>
      <c r="AK265" s="468"/>
      <c r="AL265" s="468"/>
      <c r="AM265" s="468"/>
      <c r="AN265" s="468"/>
      <c r="AO265" s="468"/>
      <c r="AP265" s="468"/>
      <c r="AQ265" s="468"/>
      <c r="AR265" s="468"/>
      <c r="AS265" s="468"/>
      <c r="AT265" s="468"/>
      <c r="AU265" s="468"/>
    </row>
    <row r="266" spans="5:47" ht="12.75" customHeight="1"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  <c r="AA266" s="468"/>
      <c r="AB266" s="468"/>
      <c r="AC266" s="468"/>
      <c r="AD266" s="468"/>
      <c r="AE266" s="468"/>
      <c r="AF266" s="468"/>
      <c r="AG266" s="468"/>
      <c r="AH266" s="468"/>
      <c r="AI266" s="468"/>
      <c r="AJ266" s="468"/>
      <c r="AK266" s="468"/>
      <c r="AL266" s="468"/>
      <c r="AM266" s="468"/>
      <c r="AN266" s="468"/>
      <c r="AO266" s="468"/>
      <c r="AP266" s="468"/>
      <c r="AQ266" s="468"/>
      <c r="AR266" s="468"/>
      <c r="AS266" s="468"/>
      <c r="AT266" s="468"/>
      <c r="AU266" s="468"/>
    </row>
    <row r="267" spans="5:47" ht="12.75" customHeight="1"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  <c r="AA267" s="468"/>
      <c r="AB267" s="468"/>
      <c r="AC267" s="468"/>
      <c r="AD267" s="468"/>
      <c r="AE267" s="468"/>
      <c r="AF267" s="468"/>
      <c r="AG267" s="468"/>
      <c r="AH267" s="468"/>
      <c r="AI267" s="468"/>
      <c r="AJ267" s="468"/>
      <c r="AK267" s="468"/>
      <c r="AL267" s="468"/>
      <c r="AM267" s="468"/>
      <c r="AN267" s="468"/>
      <c r="AO267" s="468"/>
      <c r="AP267" s="468"/>
      <c r="AQ267" s="468"/>
      <c r="AR267" s="468"/>
      <c r="AS267" s="468"/>
      <c r="AT267" s="468"/>
      <c r="AU267" s="468"/>
    </row>
    <row r="268" spans="5:47" ht="12.75" customHeight="1"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  <c r="AA268" s="468"/>
      <c r="AB268" s="468"/>
      <c r="AC268" s="468"/>
      <c r="AD268" s="468"/>
      <c r="AE268" s="468"/>
      <c r="AF268" s="468"/>
      <c r="AG268" s="468"/>
      <c r="AH268" s="468"/>
      <c r="AI268" s="468"/>
      <c r="AJ268" s="468"/>
      <c r="AK268" s="468"/>
      <c r="AL268" s="468"/>
      <c r="AM268" s="468"/>
      <c r="AN268" s="468"/>
      <c r="AO268" s="468"/>
      <c r="AP268" s="468"/>
      <c r="AQ268" s="468"/>
      <c r="AR268" s="468"/>
      <c r="AS268" s="468"/>
      <c r="AT268" s="468"/>
      <c r="AU268" s="468"/>
    </row>
    <row r="269" spans="5:47" ht="12.75" customHeight="1"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  <c r="AA269" s="468"/>
      <c r="AB269" s="468"/>
      <c r="AC269" s="468"/>
      <c r="AD269" s="468"/>
      <c r="AE269" s="468"/>
      <c r="AF269" s="468"/>
      <c r="AG269" s="468"/>
      <c r="AH269" s="468"/>
      <c r="AI269" s="468"/>
      <c r="AJ269" s="468"/>
      <c r="AK269" s="468"/>
      <c r="AL269" s="468"/>
      <c r="AM269" s="468"/>
      <c r="AN269" s="468"/>
      <c r="AO269" s="468"/>
      <c r="AP269" s="468"/>
      <c r="AQ269" s="468"/>
      <c r="AR269" s="468"/>
      <c r="AS269" s="468"/>
      <c r="AT269" s="468"/>
      <c r="AU269" s="468"/>
    </row>
    <row r="270" spans="5:47" ht="12.75" customHeight="1"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  <c r="AA270" s="468"/>
      <c r="AB270" s="468"/>
      <c r="AC270" s="468"/>
      <c r="AD270" s="468"/>
      <c r="AE270" s="468"/>
      <c r="AF270" s="468"/>
      <c r="AG270" s="468"/>
      <c r="AH270" s="468"/>
      <c r="AI270" s="468"/>
      <c r="AJ270" s="468"/>
      <c r="AK270" s="468"/>
      <c r="AL270" s="468"/>
      <c r="AM270" s="468"/>
      <c r="AN270" s="468"/>
      <c r="AO270" s="468"/>
      <c r="AP270" s="468"/>
      <c r="AQ270" s="468"/>
      <c r="AR270" s="468"/>
      <c r="AS270" s="468"/>
      <c r="AT270" s="468"/>
      <c r="AU270" s="468"/>
    </row>
    <row r="271" spans="5:47" ht="12.75" customHeight="1"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  <c r="AA271" s="468"/>
      <c r="AB271" s="468"/>
      <c r="AC271" s="468"/>
      <c r="AD271" s="468"/>
      <c r="AE271" s="468"/>
      <c r="AF271" s="468"/>
      <c r="AG271" s="468"/>
      <c r="AH271" s="468"/>
      <c r="AI271" s="468"/>
      <c r="AJ271" s="468"/>
      <c r="AK271" s="468"/>
      <c r="AL271" s="468"/>
      <c r="AM271" s="468"/>
      <c r="AN271" s="468"/>
      <c r="AO271" s="468"/>
      <c r="AP271" s="468"/>
      <c r="AQ271" s="468"/>
      <c r="AR271" s="468"/>
      <c r="AS271" s="468"/>
      <c r="AT271" s="468"/>
      <c r="AU271" s="468"/>
    </row>
    <row r="272" spans="5:47" ht="12.75" customHeight="1"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  <c r="AA272" s="468"/>
      <c r="AB272" s="468"/>
      <c r="AC272" s="468"/>
      <c r="AD272" s="468"/>
      <c r="AE272" s="468"/>
      <c r="AF272" s="468"/>
      <c r="AG272" s="468"/>
      <c r="AH272" s="468"/>
      <c r="AI272" s="468"/>
      <c r="AJ272" s="468"/>
      <c r="AK272" s="468"/>
      <c r="AL272" s="468"/>
      <c r="AM272" s="468"/>
      <c r="AN272" s="468"/>
      <c r="AO272" s="468"/>
      <c r="AP272" s="468"/>
      <c r="AQ272" s="468"/>
      <c r="AR272" s="468"/>
      <c r="AS272" s="468"/>
      <c r="AT272" s="468"/>
      <c r="AU272" s="468"/>
    </row>
    <row r="273" spans="5:47" ht="12.75" customHeight="1"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  <c r="AH273" s="468"/>
      <c r="AI273" s="468"/>
      <c r="AJ273" s="468"/>
      <c r="AK273" s="468"/>
      <c r="AL273" s="468"/>
      <c r="AM273" s="468"/>
      <c r="AN273" s="468"/>
      <c r="AO273" s="468"/>
      <c r="AP273" s="468"/>
      <c r="AQ273" s="468"/>
      <c r="AR273" s="468"/>
      <c r="AS273" s="468"/>
      <c r="AT273" s="468"/>
      <c r="AU273" s="468"/>
    </row>
    <row r="274" spans="5:47" ht="12.75" customHeight="1"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  <c r="AA274" s="468"/>
      <c r="AB274" s="468"/>
      <c r="AC274" s="468"/>
      <c r="AD274" s="468"/>
      <c r="AE274" s="468"/>
      <c r="AF274" s="468"/>
      <c r="AG274" s="468"/>
      <c r="AH274" s="468"/>
      <c r="AI274" s="468"/>
      <c r="AJ274" s="468"/>
      <c r="AK274" s="468"/>
      <c r="AL274" s="468"/>
      <c r="AM274" s="468"/>
      <c r="AN274" s="468"/>
      <c r="AO274" s="468"/>
      <c r="AP274" s="468"/>
      <c r="AQ274" s="468"/>
      <c r="AR274" s="468"/>
      <c r="AS274" s="468"/>
      <c r="AT274" s="468"/>
      <c r="AU274" s="468"/>
    </row>
    <row r="275" spans="5:47" ht="12.75" customHeight="1"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  <c r="AA275" s="468"/>
      <c r="AB275" s="468"/>
      <c r="AC275" s="468"/>
      <c r="AD275" s="468"/>
      <c r="AE275" s="468"/>
      <c r="AF275" s="468"/>
      <c r="AG275" s="468"/>
      <c r="AH275" s="468"/>
      <c r="AI275" s="468"/>
      <c r="AJ275" s="468"/>
      <c r="AK275" s="468"/>
      <c r="AL275" s="468"/>
      <c r="AM275" s="468"/>
      <c r="AN275" s="468"/>
      <c r="AO275" s="468"/>
      <c r="AP275" s="468"/>
      <c r="AQ275" s="468"/>
      <c r="AR275" s="468"/>
      <c r="AS275" s="468"/>
      <c r="AT275" s="468"/>
      <c r="AU275" s="468"/>
    </row>
    <row r="276" spans="5:47" ht="12.75" customHeight="1"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  <c r="AA276" s="468"/>
      <c r="AB276" s="468"/>
      <c r="AC276" s="468"/>
      <c r="AD276" s="468"/>
      <c r="AE276" s="468"/>
      <c r="AF276" s="468"/>
      <c r="AG276" s="468"/>
      <c r="AH276" s="468"/>
      <c r="AI276" s="468"/>
      <c r="AJ276" s="468"/>
      <c r="AK276" s="468"/>
      <c r="AL276" s="468"/>
      <c r="AM276" s="468"/>
      <c r="AN276" s="468"/>
      <c r="AO276" s="468"/>
      <c r="AP276" s="468"/>
      <c r="AQ276" s="468"/>
      <c r="AR276" s="468"/>
      <c r="AS276" s="468"/>
      <c r="AT276" s="468"/>
      <c r="AU276" s="468"/>
    </row>
    <row r="277" spans="5:47" ht="12.75" customHeight="1"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  <c r="AA277" s="468"/>
      <c r="AB277" s="468"/>
      <c r="AC277" s="468"/>
      <c r="AD277" s="468"/>
      <c r="AE277" s="468"/>
      <c r="AF277" s="468"/>
      <c r="AG277" s="468"/>
      <c r="AH277" s="468"/>
      <c r="AI277" s="468"/>
      <c r="AJ277" s="468"/>
      <c r="AK277" s="468"/>
      <c r="AL277" s="468"/>
      <c r="AM277" s="468"/>
      <c r="AN277" s="468"/>
      <c r="AO277" s="468"/>
      <c r="AP277" s="468"/>
      <c r="AQ277" s="468"/>
      <c r="AR277" s="468"/>
      <c r="AS277" s="468"/>
      <c r="AT277" s="468"/>
      <c r="AU277" s="468"/>
    </row>
    <row r="278" spans="5:47" ht="12.75" customHeight="1"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  <c r="AA278" s="468"/>
      <c r="AB278" s="468"/>
      <c r="AC278" s="468"/>
      <c r="AD278" s="468"/>
      <c r="AE278" s="468"/>
      <c r="AF278" s="468"/>
      <c r="AG278" s="468"/>
      <c r="AH278" s="468"/>
      <c r="AI278" s="468"/>
      <c r="AJ278" s="468"/>
      <c r="AK278" s="468"/>
      <c r="AL278" s="468"/>
      <c r="AM278" s="468"/>
      <c r="AN278" s="468"/>
      <c r="AO278" s="468"/>
      <c r="AP278" s="468"/>
      <c r="AQ278" s="468"/>
      <c r="AR278" s="468"/>
      <c r="AS278" s="468"/>
      <c r="AT278" s="468"/>
      <c r="AU278" s="468"/>
    </row>
    <row r="279" spans="5:47" ht="12.75" customHeight="1"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  <c r="AA279" s="468"/>
      <c r="AB279" s="468"/>
      <c r="AC279" s="468"/>
      <c r="AD279" s="468"/>
      <c r="AE279" s="468"/>
      <c r="AF279" s="468"/>
      <c r="AG279" s="468"/>
      <c r="AH279" s="468"/>
      <c r="AI279" s="468"/>
      <c r="AJ279" s="468"/>
      <c r="AK279" s="468"/>
      <c r="AL279" s="468"/>
      <c r="AM279" s="468"/>
      <c r="AN279" s="468"/>
      <c r="AO279" s="468"/>
      <c r="AP279" s="468"/>
      <c r="AQ279" s="468"/>
      <c r="AR279" s="468"/>
      <c r="AS279" s="468"/>
      <c r="AT279" s="468"/>
      <c r="AU279" s="468"/>
    </row>
    <row r="280" spans="5:47" ht="12.75" customHeight="1"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E280" s="468"/>
      <c r="AF280" s="468"/>
      <c r="AG280" s="468"/>
      <c r="AH280" s="468"/>
      <c r="AI280" s="468"/>
      <c r="AJ280" s="468"/>
      <c r="AK280" s="468"/>
      <c r="AL280" s="468"/>
      <c r="AM280" s="468"/>
      <c r="AN280" s="468"/>
      <c r="AO280" s="468"/>
      <c r="AP280" s="468"/>
      <c r="AQ280" s="468"/>
      <c r="AR280" s="468"/>
      <c r="AS280" s="468"/>
      <c r="AT280" s="468"/>
      <c r="AU280" s="468"/>
    </row>
    <row r="281" spans="5:47" ht="12.75" customHeight="1"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  <c r="AA281" s="468"/>
      <c r="AB281" s="468"/>
      <c r="AC281" s="468"/>
      <c r="AD281" s="468"/>
      <c r="AE281" s="468"/>
      <c r="AF281" s="468"/>
      <c r="AG281" s="468"/>
      <c r="AH281" s="468"/>
      <c r="AI281" s="468"/>
      <c r="AJ281" s="468"/>
      <c r="AK281" s="468"/>
      <c r="AL281" s="468"/>
      <c r="AM281" s="468"/>
      <c r="AN281" s="468"/>
      <c r="AO281" s="468"/>
      <c r="AP281" s="468"/>
      <c r="AQ281" s="468"/>
      <c r="AR281" s="468"/>
      <c r="AS281" s="468"/>
      <c r="AT281" s="468"/>
      <c r="AU281" s="468"/>
    </row>
    <row r="282" spans="5:47" ht="12.75" customHeight="1"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  <c r="AA282" s="468"/>
      <c r="AB282" s="468"/>
      <c r="AC282" s="468"/>
      <c r="AD282" s="468"/>
      <c r="AE282" s="468"/>
      <c r="AF282" s="468"/>
      <c r="AG282" s="468"/>
      <c r="AH282" s="468"/>
      <c r="AI282" s="468"/>
      <c r="AJ282" s="468"/>
      <c r="AK282" s="468"/>
      <c r="AL282" s="468"/>
      <c r="AM282" s="468"/>
      <c r="AN282" s="468"/>
      <c r="AO282" s="468"/>
      <c r="AP282" s="468"/>
      <c r="AQ282" s="468"/>
      <c r="AR282" s="468"/>
      <c r="AS282" s="468"/>
      <c r="AT282" s="468"/>
      <c r="AU282" s="468"/>
    </row>
    <row r="283" spans="5:47" ht="12.75" customHeight="1"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  <c r="AA283" s="468"/>
      <c r="AB283" s="468"/>
      <c r="AC283" s="468"/>
      <c r="AD283" s="468"/>
      <c r="AE283" s="468"/>
      <c r="AF283" s="468"/>
      <c r="AG283" s="468"/>
      <c r="AH283" s="468"/>
      <c r="AI283" s="468"/>
      <c r="AJ283" s="468"/>
      <c r="AK283" s="468"/>
      <c r="AL283" s="468"/>
      <c r="AM283" s="468"/>
      <c r="AN283" s="468"/>
      <c r="AO283" s="468"/>
      <c r="AP283" s="468"/>
      <c r="AQ283" s="468"/>
      <c r="AR283" s="468"/>
      <c r="AS283" s="468"/>
      <c r="AT283" s="468"/>
      <c r="AU283" s="468"/>
    </row>
    <row r="284" spans="5:47" ht="12.75" customHeight="1"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  <c r="AA284" s="468"/>
      <c r="AB284" s="468"/>
      <c r="AC284" s="468"/>
      <c r="AD284" s="468"/>
      <c r="AE284" s="468"/>
      <c r="AF284" s="468"/>
      <c r="AG284" s="468"/>
      <c r="AH284" s="468"/>
      <c r="AI284" s="468"/>
      <c r="AJ284" s="468"/>
      <c r="AK284" s="468"/>
      <c r="AL284" s="468"/>
      <c r="AM284" s="468"/>
      <c r="AN284" s="468"/>
      <c r="AO284" s="468"/>
      <c r="AP284" s="468"/>
      <c r="AQ284" s="468"/>
      <c r="AR284" s="468"/>
      <c r="AS284" s="468"/>
      <c r="AT284" s="468"/>
      <c r="AU284" s="468"/>
    </row>
    <row r="285" spans="5:47" ht="12.75" customHeight="1"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  <c r="AA285" s="468"/>
      <c r="AB285" s="468"/>
      <c r="AC285" s="468"/>
      <c r="AD285" s="468"/>
      <c r="AE285" s="468"/>
      <c r="AF285" s="468"/>
      <c r="AG285" s="468"/>
      <c r="AH285" s="468"/>
      <c r="AI285" s="468"/>
      <c r="AJ285" s="468"/>
      <c r="AK285" s="468"/>
      <c r="AL285" s="468"/>
      <c r="AM285" s="468"/>
      <c r="AN285" s="468"/>
      <c r="AO285" s="468"/>
      <c r="AP285" s="468"/>
      <c r="AQ285" s="468"/>
      <c r="AR285" s="468"/>
      <c r="AS285" s="468"/>
      <c r="AT285" s="468"/>
      <c r="AU285" s="468"/>
    </row>
    <row r="286" spans="5:47" ht="12.75" customHeight="1"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  <c r="AA286" s="468"/>
      <c r="AB286" s="468"/>
      <c r="AC286" s="468"/>
      <c r="AD286" s="468"/>
      <c r="AE286" s="468"/>
      <c r="AF286" s="468"/>
      <c r="AG286" s="468"/>
      <c r="AH286" s="468"/>
      <c r="AI286" s="468"/>
      <c r="AJ286" s="468"/>
      <c r="AK286" s="468"/>
      <c r="AL286" s="468"/>
      <c r="AM286" s="468"/>
      <c r="AN286" s="468"/>
      <c r="AO286" s="468"/>
      <c r="AP286" s="468"/>
      <c r="AQ286" s="468"/>
      <c r="AR286" s="468"/>
      <c r="AS286" s="468"/>
      <c r="AT286" s="468"/>
      <c r="AU286" s="468"/>
    </row>
    <row r="287" spans="5:47" ht="12.75" customHeight="1"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  <c r="AA287" s="468"/>
      <c r="AB287" s="468"/>
      <c r="AC287" s="468"/>
      <c r="AD287" s="468"/>
      <c r="AE287" s="468"/>
      <c r="AF287" s="468"/>
      <c r="AG287" s="468"/>
      <c r="AH287" s="468"/>
      <c r="AI287" s="468"/>
      <c r="AJ287" s="468"/>
      <c r="AK287" s="468"/>
      <c r="AL287" s="468"/>
      <c r="AM287" s="468"/>
      <c r="AN287" s="468"/>
      <c r="AO287" s="468"/>
      <c r="AP287" s="468"/>
      <c r="AQ287" s="468"/>
      <c r="AR287" s="468"/>
      <c r="AS287" s="468"/>
      <c r="AT287" s="468"/>
      <c r="AU287" s="468"/>
    </row>
    <row r="288" spans="5:47" ht="12.75" customHeight="1"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  <c r="AG288" s="468"/>
      <c r="AH288" s="468"/>
      <c r="AI288" s="468"/>
      <c r="AJ288" s="468"/>
      <c r="AK288" s="468"/>
      <c r="AL288" s="468"/>
      <c r="AM288" s="468"/>
      <c r="AN288" s="468"/>
      <c r="AO288" s="468"/>
      <c r="AP288" s="468"/>
      <c r="AQ288" s="468"/>
      <c r="AR288" s="468"/>
      <c r="AS288" s="468"/>
      <c r="AT288" s="468"/>
      <c r="AU288" s="468"/>
    </row>
    <row r="289" spans="5:47" ht="12.75" customHeight="1"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  <c r="AH289" s="468"/>
      <c r="AI289" s="468"/>
      <c r="AJ289" s="468"/>
      <c r="AK289" s="468"/>
      <c r="AL289" s="468"/>
      <c r="AM289" s="468"/>
      <c r="AN289" s="468"/>
      <c r="AO289" s="468"/>
      <c r="AP289" s="468"/>
      <c r="AQ289" s="468"/>
      <c r="AR289" s="468"/>
      <c r="AS289" s="468"/>
      <c r="AT289" s="468"/>
      <c r="AU289" s="468"/>
    </row>
    <row r="290" spans="5:47" ht="12.75" customHeight="1"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  <c r="AA290" s="468"/>
      <c r="AB290" s="468"/>
      <c r="AC290" s="468"/>
      <c r="AD290" s="468"/>
      <c r="AE290" s="468"/>
      <c r="AF290" s="468"/>
      <c r="AG290" s="468"/>
      <c r="AH290" s="468"/>
      <c r="AI290" s="468"/>
      <c r="AJ290" s="468"/>
      <c r="AK290" s="468"/>
      <c r="AL290" s="468"/>
      <c r="AM290" s="468"/>
      <c r="AN290" s="468"/>
      <c r="AO290" s="468"/>
      <c r="AP290" s="468"/>
      <c r="AQ290" s="468"/>
      <c r="AR290" s="468"/>
      <c r="AS290" s="468"/>
      <c r="AT290" s="468"/>
      <c r="AU290" s="468"/>
    </row>
    <row r="291" spans="5:47" ht="12.75" customHeight="1"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  <c r="AA291" s="468"/>
      <c r="AB291" s="468"/>
      <c r="AC291" s="468"/>
      <c r="AD291" s="468"/>
      <c r="AE291" s="468"/>
      <c r="AF291" s="468"/>
      <c r="AG291" s="468"/>
      <c r="AH291" s="468"/>
      <c r="AI291" s="468"/>
      <c r="AJ291" s="468"/>
      <c r="AK291" s="468"/>
      <c r="AL291" s="468"/>
      <c r="AM291" s="468"/>
      <c r="AN291" s="468"/>
      <c r="AO291" s="468"/>
      <c r="AP291" s="468"/>
      <c r="AQ291" s="468"/>
      <c r="AR291" s="468"/>
      <c r="AS291" s="468"/>
      <c r="AT291" s="468"/>
      <c r="AU291" s="468"/>
    </row>
    <row r="292" spans="5:47" ht="12.75" customHeight="1"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  <c r="AA292" s="468"/>
      <c r="AB292" s="468"/>
      <c r="AC292" s="468"/>
      <c r="AD292" s="468"/>
      <c r="AE292" s="468"/>
      <c r="AF292" s="468"/>
      <c r="AG292" s="468"/>
      <c r="AH292" s="468"/>
      <c r="AI292" s="468"/>
      <c r="AJ292" s="468"/>
      <c r="AK292" s="468"/>
      <c r="AL292" s="468"/>
      <c r="AM292" s="468"/>
      <c r="AN292" s="468"/>
      <c r="AO292" s="468"/>
      <c r="AP292" s="468"/>
      <c r="AQ292" s="468"/>
      <c r="AR292" s="468"/>
      <c r="AS292" s="468"/>
      <c r="AT292" s="468"/>
      <c r="AU292" s="468"/>
    </row>
    <row r="293" spans="5:47" ht="12.75" customHeight="1"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  <c r="AA293" s="468"/>
      <c r="AB293" s="468"/>
      <c r="AC293" s="468"/>
      <c r="AD293" s="468"/>
      <c r="AE293" s="468"/>
      <c r="AF293" s="468"/>
      <c r="AG293" s="468"/>
      <c r="AH293" s="468"/>
      <c r="AI293" s="468"/>
      <c r="AJ293" s="468"/>
      <c r="AK293" s="468"/>
      <c r="AL293" s="468"/>
      <c r="AM293" s="468"/>
      <c r="AN293" s="468"/>
      <c r="AO293" s="468"/>
      <c r="AP293" s="468"/>
      <c r="AQ293" s="468"/>
      <c r="AR293" s="468"/>
      <c r="AS293" s="468"/>
      <c r="AT293" s="468"/>
      <c r="AU293" s="468"/>
    </row>
    <row r="294" spans="5:47" ht="12.75" customHeight="1"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  <c r="AA294" s="468"/>
      <c r="AB294" s="468"/>
      <c r="AC294" s="468"/>
      <c r="AD294" s="468"/>
      <c r="AE294" s="468"/>
      <c r="AF294" s="468"/>
      <c r="AG294" s="468"/>
      <c r="AH294" s="468"/>
      <c r="AI294" s="468"/>
      <c r="AJ294" s="468"/>
      <c r="AK294" s="468"/>
      <c r="AL294" s="468"/>
      <c r="AM294" s="468"/>
      <c r="AN294" s="468"/>
      <c r="AO294" s="468"/>
      <c r="AP294" s="468"/>
      <c r="AQ294" s="468"/>
      <c r="AR294" s="468"/>
      <c r="AS294" s="468"/>
      <c r="AT294" s="468"/>
      <c r="AU294" s="468"/>
    </row>
    <row r="295" spans="5:47" ht="12.75" customHeight="1"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  <c r="AA295" s="468"/>
      <c r="AB295" s="468"/>
      <c r="AC295" s="468"/>
      <c r="AD295" s="468"/>
      <c r="AE295" s="468"/>
      <c r="AF295" s="468"/>
      <c r="AG295" s="468"/>
      <c r="AH295" s="468"/>
      <c r="AI295" s="468"/>
      <c r="AJ295" s="468"/>
      <c r="AK295" s="468"/>
      <c r="AL295" s="468"/>
      <c r="AM295" s="468"/>
      <c r="AN295" s="468"/>
      <c r="AO295" s="468"/>
      <c r="AP295" s="468"/>
      <c r="AQ295" s="468"/>
      <c r="AR295" s="468"/>
      <c r="AS295" s="468"/>
      <c r="AT295" s="468"/>
      <c r="AU295" s="468"/>
    </row>
    <row r="296" spans="5:47" ht="12.75" customHeight="1"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  <c r="AA296" s="468"/>
      <c r="AB296" s="468"/>
      <c r="AC296" s="468"/>
      <c r="AD296" s="468"/>
      <c r="AE296" s="468"/>
      <c r="AF296" s="468"/>
      <c r="AG296" s="468"/>
      <c r="AH296" s="468"/>
      <c r="AI296" s="468"/>
      <c r="AJ296" s="468"/>
      <c r="AK296" s="468"/>
      <c r="AL296" s="468"/>
      <c r="AM296" s="468"/>
      <c r="AN296" s="468"/>
      <c r="AO296" s="468"/>
      <c r="AP296" s="468"/>
      <c r="AQ296" s="468"/>
      <c r="AR296" s="468"/>
      <c r="AS296" s="468"/>
      <c r="AT296" s="468"/>
      <c r="AU296" s="468"/>
    </row>
    <row r="297" spans="5:47" ht="12.75" customHeight="1"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  <c r="AA297" s="468"/>
      <c r="AB297" s="468"/>
      <c r="AC297" s="468"/>
      <c r="AD297" s="468"/>
      <c r="AE297" s="468"/>
      <c r="AF297" s="468"/>
      <c r="AG297" s="468"/>
      <c r="AH297" s="468"/>
      <c r="AI297" s="468"/>
      <c r="AJ297" s="468"/>
      <c r="AK297" s="468"/>
      <c r="AL297" s="468"/>
      <c r="AM297" s="468"/>
      <c r="AN297" s="468"/>
      <c r="AO297" s="468"/>
      <c r="AP297" s="468"/>
      <c r="AQ297" s="468"/>
      <c r="AR297" s="468"/>
      <c r="AS297" s="468"/>
      <c r="AT297" s="468"/>
      <c r="AU297" s="468"/>
    </row>
    <row r="298" spans="5:47" ht="12.75" customHeight="1"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  <c r="AA298" s="468"/>
      <c r="AB298" s="468"/>
      <c r="AC298" s="468"/>
      <c r="AD298" s="468"/>
      <c r="AE298" s="468"/>
      <c r="AF298" s="468"/>
      <c r="AG298" s="468"/>
      <c r="AH298" s="468"/>
      <c r="AI298" s="468"/>
      <c r="AJ298" s="468"/>
      <c r="AK298" s="468"/>
      <c r="AL298" s="468"/>
      <c r="AM298" s="468"/>
      <c r="AN298" s="468"/>
      <c r="AO298" s="468"/>
      <c r="AP298" s="468"/>
      <c r="AQ298" s="468"/>
      <c r="AR298" s="468"/>
      <c r="AS298" s="468"/>
      <c r="AT298" s="468"/>
      <c r="AU298" s="468"/>
    </row>
    <row r="299" spans="5:47" ht="12.75" customHeight="1"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  <c r="AA299" s="468"/>
      <c r="AB299" s="468"/>
      <c r="AC299" s="468"/>
      <c r="AD299" s="468"/>
      <c r="AE299" s="468"/>
      <c r="AF299" s="468"/>
      <c r="AG299" s="468"/>
      <c r="AH299" s="468"/>
      <c r="AI299" s="468"/>
      <c r="AJ299" s="468"/>
      <c r="AK299" s="468"/>
      <c r="AL299" s="468"/>
      <c r="AM299" s="468"/>
      <c r="AN299" s="468"/>
      <c r="AO299" s="468"/>
      <c r="AP299" s="468"/>
      <c r="AQ299" s="468"/>
      <c r="AR299" s="468"/>
      <c r="AS299" s="468"/>
      <c r="AT299" s="468"/>
      <c r="AU299" s="468"/>
    </row>
    <row r="300" spans="5:47" ht="12.75" customHeight="1"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  <c r="AA300" s="468"/>
      <c r="AB300" s="468"/>
      <c r="AC300" s="468"/>
      <c r="AD300" s="468"/>
      <c r="AE300" s="468"/>
      <c r="AF300" s="468"/>
      <c r="AG300" s="468"/>
      <c r="AH300" s="468"/>
      <c r="AI300" s="468"/>
      <c r="AJ300" s="468"/>
      <c r="AK300" s="468"/>
      <c r="AL300" s="468"/>
      <c r="AM300" s="468"/>
      <c r="AN300" s="468"/>
      <c r="AO300" s="468"/>
      <c r="AP300" s="468"/>
      <c r="AQ300" s="468"/>
      <c r="AR300" s="468"/>
      <c r="AS300" s="468"/>
      <c r="AT300" s="468"/>
      <c r="AU300" s="468"/>
    </row>
    <row r="301" spans="5:47" ht="12.75" customHeight="1"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  <c r="AA301" s="468"/>
      <c r="AB301" s="468"/>
      <c r="AC301" s="468"/>
      <c r="AD301" s="468"/>
      <c r="AE301" s="468"/>
      <c r="AF301" s="468"/>
      <c r="AG301" s="468"/>
      <c r="AH301" s="468"/>
      <c r="AI301" s="468"/>
      <c r="AJ301" s="468"/>
      <c r="AK301" s="468"/>
      <c r="AL301" s="468"/>
      <c r="AM301" s="468"/>
      <c r="AN301" s="468"/>
      <c r="AO301" s="468"/>
      <c r="AP301" s="468"/>
      <c r="AQ301" s="468"/>
      <c r="AR301" s="468"/>
      <c r="AS301" s="468"/>
      <c r="AT301" s="468"/>
      <c r="AU301" s="468"/>
    </row>
    <row r="302" spans="5:47" ht="12.75" customHeight="1"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  <c r="AA302" s="468"/>
      <c r="AB302" s="468"/>
      <c r="AC302" s="468"/>
      <c r="AD302" s="468"/>
      <c r="AE302" s="468"/>
      <c r="AF302" s="468"/>
      <c r="AG302" s="468"/>
      <c r="AH302" s="468"/>
      <c r="AI302" s="468"/>
      <c r="AJ302" s="468"/>
      <c r="AK302" s="468"/>
      <c r="AL302" s="468"/>
      <c r="AM302" s="468"/>
      <c r="AN302" s="468"/>
      <c r="AO302" s="468"/>
      <c r="AP302" s="468"/>
      <c r="AQ302" s="468"/>
      <c r="AR302" s="468"/>
      <c r="AS302" s="468"/>
      <c r="AT302" s="468"/>
      <c r="AU302" s="468"/>
    </row>
    <row r="303" spans="5:47" ht="12.75" customHeight="1"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  <c r="AA303" s="468"/>
      <c r="AB303" s="468"/>
      <c r="AC303" s="468"/>
      <c r="AD303" s="468"/>
      <c r="AE303" s="468"/>
      <c r="AF303" s="468"/>
      <c r="AG303" s="468"/>
      <c r="AH303" s="468"/>
      <c r="AI303" s="468"/>
      <c r="AJ303" s="468"/>
      <c r="AK303" s="468"/>
      <c r="AL303" s="468"/>
      <c r="AM303" s="468"/>
      <c r="AN303" s="468"/>
      <c r="AO303" s="468"/>
      <c r="AP303" s="468"/>
      <c r="AQ303" s="468"/>
      <c r="AR303" s="468"/>
      <c r="AS303" s="468"/>
      <c r="AT303" s="468"/>
      <c r="AU303" s="468"/>
    </row>
    <row r="304" spans="5:47" ht="12.75" customHeight="1"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  <c r="AA304" s="468"/>
      <c r="AB304" s="468"/>
      <c r="AC304" s="468"/>
      <c r="AD304" s="468"/>
      <c r="AE304" s="468"/>
      <c r="AF304" s="468"/>
      <c r="AG304" s="468"/>
      <c r="AH304" s="468"/>
      <c r="AI304" s="468"/>
      <c r="AJ304" s="468"/>
      <c r="AK304" s="468"/>
      <c r="AL304" s="468"/>
      <c r="AM304" s="468"/>
      <c r="AN304" s="468"/>
      <c r="AO304" s="468"/>
      <c r="AP304" s="468"/>
      <c r="AQ304" s="468"/>
      <c r="AR304" s="468"/>
      <c r="AS304" s="468"/>
      <c r="AT304" s="468"/>
      <c r="AU304" s="468"/>
    </row>
    <row r="305" spans="5:47" ht="12.75" customHeight="1"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  <c r="AH305" s="468"/>
      <c r="AI305" s="468"/>
      <c r="AJ305" s="468"/>
      <c r="AK305" s="468"/>
      <c r="AL305" s="468"/>
      <c r="AM305" s="468"/>
      <c r="AN305" s="468"/>
      <c r="AO305" s="468"/>
      <c r="AP305" s="468"/>
      <c r="AQ305" s="468"/>
      <c r="AR305" s="468"/>
      <c r="AS305" s="468"/>
      <c r="AT305" s="468"/>
      <c r="AU305" s="468"/>
    </row>
    <row r="306" spans="5:47" ht="12.75" customHeight="1"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  <c r="AA306" s="468"/>
      <c r="AB306" s="468"/>
      <c r="AC306" s="468"/>
      <c r="AD306" s="468"/>
      <c r="AE306" s="468"/>
      <c r="AF306" s="468"/>
      <c r="AG306" s="468"/>
      <c r="AH306" s="468"/>
      <c r="AI306" s="468"/>
      <c r="AJ306" s="468"/>
      <c r="AK306" s="468"/>
      <c r="AL306" s="468"/>
      <c r="AM306" s="468"/>
      <c r="AN306" s="468"/>
      <c r="AO306" s="468"/>
      <c r="AP306" s="468"/>
      <c r="AQ306" s="468"/>
      <c r="AR306" s="468"/>
      <c r="AS306" s="468"/>
      <c r="AT306" s="468"/>
      <c r="AU306" s="468"/>
    </row>
    <row r="307" spans="5:47" ht="12.75" customHeight="1"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  <c r="AA307" s="468"/>
      <c r="AB307" s="468"/>
      <c r="AC307" s="468"/>
      <c r="AD307" s="468"/>
      <c r="AE307" s="468"/>
      <c r="AF307" s="468"/>
      <c r="AG307" s="468"/>
      <c r="AH307" s="468"/>
      <c r="AI307" s="468"/>
      <c r="AJ307" s="468"/>
      <c r="AK307" s="468"/>
      <c r="AL307" s="468"/>
      <c r="AM307" s="468"/>
      <c r="AN307" s="468"/>
      <c r="AO307" s="468"/>
      <c r="AP307" s="468"/>
      <c r="AQ307" s="468"/>
      <c r="AR307" s="468"/>
      <c r="AS307" s="468"/>
      <c r="AT307" s="468"/>
      <c r="AU307" s="468"/>
    </row>
    <row r="308" spans="5:47" ht="12.75" customHeight="1"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  <c r="AA308" s="468"/>
      <c r="AB308" s="468"/>
      <c r="AC308" s="468"/>
      <c r="AD308" s="468"/>
      <c r="AE308" s="468"/>
      <c r="AF308" s="468"/>
      <c r="AG308" s="468"/>
      <c r="AH308" s="468"/>
      <c r="AI308" s="468"/>
      <c r="AJ308" s="468"/>
      <c r="AK308" s="468"/>
      <c r="AL308" s="468"/>
      <c r="AM308" s="468"/>
      <c r="AN308" s="468"/>
      <c r="AO308" s="468"/>
      <c r="AP308" s="468"/>
      <c r="AQ308" s="468"/>
      <c r="AR308" s="468"/>
      <c r="AS308" s="468"/>
      <c r="AT308" s="468"/>
      <c r="AU308" s="468"/>
    </row>
    <row r="309" spans="5:47" ht="12.75" customHeight="1"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  <c r="AA309" s="468"/>
      <c r="AB309" s="468"/>
      <c r="AC309" s="468"/>
      <c r="AD309" s="468"/>
      <c r="AE309" s="468"/>
      <c r="AF309" s="468"/>
      <c r="AG309" s="468"/>
      <c r="AH309" s="468"/>
      <c r="AI309" s="468"/>
      <c r="AJ309" s="468"/>
      <c r="AK309" s="468"/>
      <c r="AL309" s="468"/>
      <c r="AM309" s="468"/>
      <c r="AN309" s="468"/>
      <c r="AO309" s="468"/>
      <c r="AP309" s="468"/>
      <c r="AQ309" s="468"/>
      <c r="AR309" s="468"/>
      <c r="AS309" s="468"/>
      <c r="AT309" s="468"/>
      <c r="AU309" s="468"/>
    </row>
    <row r="310" spans="5:47" ht="12.75" customHeight="1"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  <c r="AA310" s="468"/>
      <c r="AB310" s="468"/>
      <c r="AC310" s="468"/>
      <c r="AD310" s="468"/>
      <c r="AE310" s="468"/>
      <c r="AF310" s="468"/>
      <c r="AG310" s="468"/>
      <c r="AH310" s="468"/>
      <c r="AI310" s="468"/>
      <c r="AJ310" s="468"/>
      <c r="AK310" s="468"/>
      <c r="AL310" s="468"/>
      <c r="AM310" s="468"/>
      <c r="AN310" s="468"/>
      <c r="AO310" s="468"/>
      <c r="AP310" s="468"/>
      <c r="AQ310" s="468"/>
      <c r="AR310" s="468"/>
      <c r="AS310" s="468"/>
      <c r="AT310" s="468"/>
      <c r="AU310" s="468"/>
    </row>
    <row r="311" spans="5:47" ht="12.75" customHeight="1"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  <c r="AA311" s="468"/>
      <c r="AB311" s="468"/>
      <c r="AC311" s="468"/>
      <c r="AD311" s="468"/>
      <c r="AE311" s="468"/>
      <c r="AF311" s="468"/>
      <c r="AG311" s="468"/>
      <c r="AH311" s="468"/>
      <c r="AI311" s="468"/>
      <c r="AJ311" s="468"/>
      <c r="AK311" s="468"/>
      <c r="AL311" s="468"/>
      <c r="AM311" s="468"/>
      <c r="AN311" s="468"/>
      <c r="AO311" s="468"/>
      <c r="AP311" s="468"/>
      <c r="AQ311" s="468"/>
      <c r="AR311" s="468"/>
      <c r="AS311" s="468"/>
      <c r="AT311" s="468"/>
      <c r="AU311" s="468"/>
    </row>
    <row r="312" spans="5:47" ht="12.75" customHeight="1"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  <c r="AA312" s="468"/>
      <c r="AB312" s="468"/>
      <c r="AC312" s="468"/>
      <c r="AD312" s="468"/>
      <c r="AE312" s="468"/>
      <c r="AF312" s="468"/>
      <c r="AG312" s="468"/>
      <c r="AH312" s="468"/>
      <c r="AI312" s="468"/>
      <c r="AJ312" s="468"/>
      <c r="AK312" s="468"/>
      <c r="AL312" s="468"/>
      <c r="AM312" s="468"/>
      <c r="AN312" s="468"/>
      <c r="AO312" s="468"/>
      <c r="AP312" s="468"/>
      <c r="AQ312" s="468"/>
      <c r="AR312" s="468"/>
      <c r="AS312" s="468"/>
      <c r="AT312" s="468"/>
      <c r="AU312" s="468"/>
    </row>
    <row r="313" spans="5:47" ht="12.75" customHeight="1"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  <c r="AA313" s="468"/>
      <c r="AB313" s="468"/>
      <c r="AC313" s="468"/>
      <c r="AD313" s="468"/>
      <c r="AE313" s="468"/>
      <c r="AF313" s="468"/>
      <c r="AG313" s="468"/>
      <c r="AH313" s="468"/>
      <c r="AI313" s="468"/>
      <c r="AJ313" s="468"/>
      <c r="AK313" s="468"/>
      <c r="AL313" s="468"/>
      <c r="AM313" s="468"/>
      <c r="AN313" s="468"/>
      <c r="AO313" s="468"/>
      <c r="AP313" s="468"/>
      <c r="AQ313" s="468"/>
      <c r="AR313" s="468"/>
      <c r="AS313" s="468"/>
      <c r="AT313" s="468"/>
      <c r="AU313" s="468"/>
    </row>
    <row r="314" spans="5:47" ht="12.75" customHeight="1"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  <c r="AA314" s="468"/>
      <c r="AB314" s="468"/>
      <c r="AC314" s="468"/>
      <c r="AD314" s="468"/>
      <c r="AE314" s="468"/>
      <c r="AF314" s="468"/>
      <c r="AG314" s="468"/>
      <c r="AH314" s="468"/>
      <c r="AI314" s="468"/>
      <c r="AJ314" s="468"/>
      <c r="AK314" s="468"/>
      <c r="AL314" s="468"/>
      <c r="AM314" s="468"/>
      <c r="AN314" s="468"/>
      <c r="AO314" s="468"/>
      <c r="AP314" s="468"/>
      <c r="AQ314" s="468"/>
      <c r="AR314" s="468"/>
      <c r="AS314" s="468"/>
      <c r="AT314" s="468"/>
      <c r="AU314" s="468"/>
    </row>
    <row r="315" spans="5:47" ht="12.75" customHeight="1"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  <c r="AA315" s="468"/>
      <c r="AB315" s="468"/>
      <c r="AC315" s="468"/>
      <c r="AD315" s="468"/>
      <c r="AE315" s="468"/>
      <c r="AF315" s="468"/>
      <c r="AG315" s="468"/>
      <c r="AH315" s="468"/>
      <c r="AI315" s="468"/>
      <c r="AJ315" s="468"/>
      <c r="AK315" s="468"/>
      <c r="AL315" s="468"/>
      <c r="AM315" s="468"/>
      <c r="AN315" s="468"/>
      <c r="AO315" s="468"/>
      <c r="AP315" s="468"/>
      <c r="AQ315" s="468"/>
      <c r="AR315" s="468"/>
      <c r="AS315" s="468"/>
      <c r="AT315" s="468"/>
      <c r="AU315" s="468"/>
    </row>
    <row r="316" spans="5:47" ht="12.75" customHeight="1"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  <c r="AA316" s="468"/>
      <c r="AB316" s="468"/>
      <c r="AC316" s="468"/>
      <c r="AD316" s="468"/>
      <c r="AE316" s="468"/>
      <c r="AF316" s="468"/>
      <c r="AG316" s="468"/>
      <c r="AH316" s="468"/>
      <c r="AI316" s="468"/>
      <c r="AJ316" s="468"/>
      <c r="AK316" s="468"/>
      <c r="AL316" s="468"/>
      <c r="AM316" s="468"/>
      <c r="AN316" s="468"/>
      <c r="AO316" s="468"/>
      <c r="AP316" s="468"/>
      <c r="AQ316" s="468"/>
      <c r="AR316" s="468"/>
      <c r="AS316" s="468"/>
      <c r="AT316" s="468"/>
      <c r="AU316" s="468"/>
    </row>
    <row r="317" spans="5:47" ht="12.75" customHeight="1"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  <c r="AA317" s="468"/>
      <c r="AB317" s="468"/>
      <c r="AC317" s="468"/>
      <c r="AD317" s="468"/>
      <c r="AE317" s="468"/>
      <c r="AF317" s="468"/>
      <c r="AG317" s="468"/>
      <c r="AH317" s="468"/>
      <c r="AI317" s="468"/>
      <c r="AJ317" s="468"/>
      <c r="AK317" s="468"/>
      <c r="AL317" s="468"/>
      <c r="AM317" s="468"/>
      <c r="AN317" s="468"/>
      <c r="AO317" s="468"/>
      <c r="AP317" s="468"/>
      <c r="AQ317" s="468"/>
      <c r="AR317" s="468"/>
      <c r="AS317" s="468"/>
      <c r="AT317" s="468"/>
      <c r="AU317" s="468"/>
    </row>
    <row r="318" spans="5:47" ht="12.75" customHeight="1"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  <c r="AA318" s="468"/>
      <c r="AB318" s="468"/>
      <c r="AC318" s="468"/>
      <c r="AD318" s="468"/>
      <c r="AE318" s="468"/>
      <c r="AF318" s="468"/>
      <c r="AG318" s="468"/>
      <c r="AH318" s="468"/>
      <c r="AI318" s="468"/>
      <c r="AJ318" s="468"/>
      <c r="AK318" s="468"/>
      <c r="AL318" s="468"/>
      <c r="AM318" s="468"/>
      <c r="AN318" s="468"/>
      <c r="AO318" s="468"/>
      <c r="AP318" s="468"/>
      <c r="AQ318" s="468"/>
      <c r="AR318" s="468"/>
      <c r="AS318" s="468"/>
      <c r="AT318" s="468"/>
      <c r="AU318" s="468"/>
    </row>
    <row r="319" spans="5:47" ht="12.75" customHeight="1"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  <c r="AA319" s="468"/>
      <c r="AB319" s="468"/>
      <c r="AC319" s="468"/>
      <c r="AD319" s="468"/>
      <c r="AE319" s="468"/>
      <c r="AF319" s="468"/>
      <c r="AG319" s="468"/>
      <c r="AH319" s="468"/>
      <c r="AI319" s="468"/>
      <c r="AJ319" s="468"/>
      <c r="AK319" s="468"/>
      <c r="AL319" s="468"/>
      <c r="AM319" s="468"/>
      <c r="AN319" s="468"/>
      <c r="AO319" s="468"/>
      <c r="AP319" s="468"/>
      <c r="AQ319" s="468"/>
      <c r="AR319" s="468"/>
      <c r="AS319" s="468"/>
      <c r="AT319" s="468"/>
      <c r="AU319" s="468"/>
    </row>
    <row r="320" spans="5:47" ht="12.75" customHeight="1"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  <c r="AA320" s="468"/>
      <c r="AB320" s="468"/>
      <c r="AC320" s="468"/>
      <c r="AD320" s="468"/>
      <c r="AE320" s="468"/>
      <c r="AF320" s="468"/>
      <c r="AG320" s="468"/>
      <c r="AH320" s="468"/>
      <c r="AI320" s="468"/>
      <c r="AJ320" s="468"/>
      <c r="AK320" s="468"/>
      <c r="AL320" s="468"/>
      <c r="AM320" s="468"/>
      <c r="AN320" s="468"/>
      <c r="AO320" s="468"/>
      <c r="AP320" s="468"/>
      <c r="AQ320" s="468"/>
      <c r="AR320" s="468"/>
      <c r="AS320" s="468"/>
      <c r="AT320" s="468"/>
      <c r="AU320" s="468"/>
    </row>
    <row r="321" spans="5:47" ht="12.75" customHeight="1"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  <c r="AA321" s="468"/>
      <c r="AB321" s="468"/>
      <c r="AC321" s="468"/>
      <c r="AD321" s="468"/>
      <c r="AE321" s="468"/>
      <c r="AF321" s="468"/>
      <c r="AG321" s="468"/>
      <c r="AH321" s="468"/>
      <c r="AI321" s="468"/>
      <c r="AJ321" s="468"/>
      <c r="AK321" s="468"/>
      <c r="AL321" s="468"/>
      <c r="AM321" s="468"/>
      <c r="AN321" s="468"/>
      <c r="AO321" s="468"/>
      <c r="AP321" s="468"/>
      <c r="AQ321" s="468"/>
      <c r="AR321" s="468"/>
      <c r="AS321" s="468"/>
      <c r="AT321" s="468"/>
      <c r="AU321" s="468"/>
    </row>
    <row r="322" spans="5:47" ht="12.75" customHeight="1"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  <c r="AA322" s="468"/>
      <c r="AB322" s="468"/>
      <c r="AC322" s="468"/>
      <c r="AD322" s="468"/>
      <c r="AE322" s="468"/>
      <c r="AF322" s="468"/>
      <c r="AG322" s="468"/>
      <c r="AH322" s="468"/>
      <c r="AI322" s="468"/>
      <c r="AJ322" s="468"/>
      <c r="AK322" s="468"/>
      <c r="AL322" s="468"/>
      <c r="AM322" s="468"/>
      <c r="AN322" s="468"/>
      <c r="AO322" s="468"/>
      <c r="AP322" s="468"/>
      <c r="AQ322" s="468"/>
      <c r="AR322" s="468"/>
      <c r="AS322" s="468"/>
      <c r="AT322" s="468"/>
      <c r="AU322" s="468"/>
    </row>
    <row r="323" spans="5:47" ht="12.75" customHeight="1"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  <c r="AA323" s="468"/>
      <c r="AB323" s="468"/>
      <c r="AC323" s="468"/>
      <c r="AD323" s="468"/>
      <c r="AE323" s="468"/>
      <c r="AF323" s="468"/>
      <c r="AG323" s="468"/>
      <c r="AH323" s="468"/>
      <c r="AI323" s="468"/>
      <c r="AJ323" s="468"/>
      <c r="AK323" s="468"/>
      <c r="AL323" s="468"/>
      <c r="AM323" s="468"/>
      <c r="AN323" s="468"/>
      <c r="AO323" s="468"/>
      <c r="AP323" s="468"/>
      <c r="AQ323" s="468"/>
      <c r="AR323" s="468"/>
      <c r="AS323" s="468"/>
      <c r="AT323" s="468"/>
      <c r="AU323" s="468"/>
    </row>
    <row r="324" spans="5:47" ht="12.75" customHeight="1"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  <c r="AA324" s="468"/>
      <c r="AB324" s="468"/>
      <c r="AC324" s="468"/>
      <c r="AD324" s="468"/>
      <c r="AE324" s="468"/>
      <c r="AF324" s="468"/>
      <c r="AG324" s="468"/>
      <c r="AH324" s="468"/>
      <c r="AI324" s="468"/>
      <c r="AJ324" s="468"/>
      <c r="AK324" s="468"/>
      <c r="AL324" s="468"/>
      <c r="AM324" s="468"/>
      <c r="AN324" s="468"/>
      <c r="AO324" s="468"/>
      <c r="AP324" s="468"/>
      <c r="AQ324" s="468"/>
      <c r="AR324" s="468"/>
      <c r="AS324" s="468"/>
      <c r="AT324" s="468"/>
      <c r="AU324" s="468"/>
    </row>
    <row r="325" spans="5:47" ht="12.75" customHeight="1"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  <c r="AA325" s="468"/>
      <c r="AB325" s="468"/>
      <c r="AC325" s="468"/>
      <c r="AD325" s="468"/>
      <c r="AE325" s="468"/>
      <c r="AF325" s="468"/>
      <c r="AG325" s="468"/>
      <c r="AH325" s="468"/>
      <c r="AI325" s="468"/>
      <c r="AJ325" s="468"/>
      <c r="AK325" s="468"/>
      <c r="AL325" s="468"/>
      <c r="AM325" s="468"/>
      <c r="AN325" s="468"/>
      <c r="AO325" s="468"/>
      <c r="AP325" s="468"/>
      <c r="AQ325" s="468"/>
      <c r="AR325" s="468"/>
      <c r="AS325" s="468"/>
      <c r="AT325" s="468"/>
      <c r="AU325" s="468"/>
    </row>
    <row r="326" spans="5:47" ht="12.75" customHeight="1"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  <c r="AA326" s="468"/>
      <c r="AB326" s="468"/>
      <c r="AC326" s="468"/>
      <c r="AD326" s="468"/>
      <c r="AE326" s="468"/>
      <c r="AF326" s="468"/>
      <c r="AG326" s="468"/>
      <c r="AH326" s="468"/>
      <c r="AI326" s="468"/>
      <c r="AJ326" s="468"/>
      <c r="AK326" s="468"/>
      <c r="AL326" s="468"/>
      <c r="AM326" s="468"/>
      <c r="AN326" s="468"/>
      <c r="AO326" s="468"/>
      <c r="AP326" s="468"/>
      <c r="AQ326" s="468"/>
      <c r="AR326" s="468"/>
      <c r="AS326" s="468"/>
      <c r="AT326" s="468"/>
      <c r="AU326" s="468"/>
    </row>
    <row r="327" spans="5:47" ht="12.75" customHeight="1"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  <c r="AA327" s="468"/>
      <c r="AB327" s="468"/>
      <c r="AC327" s="468"/>
      <c r="AD327" s="468"/>
      <c r="AE327" s="468"/>
      <c r="AF327" s="468"/>
      <c r="AG327" s="468"/>
      <c r="AH327" s="468"/>
      <c r="AI327" s="468"/>
      <c r="AJ327" s="468"/>
      <c r="AK327" s="468"/>
      <c r="AL327" s="468"/>
      <c r="AM327" s="468"/>
      <c r="AN327" s="468"/>
      <c r="AO327" s="468"/>
      <c r="AP327" s="468"/>
      <c r="AQ327" s="468"/>
      <c r="AR327" s="468"/>
      <c r="AS327" s="468"/>
      <c r="AT327" s="468"/>
      <c r="AU327" s="468"/>
    </row>
    <row r="328" spans="5:47" ht="12.75" customHeight="1"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  <c r="AA328" s="468"/>
      <c r="AB328" s="468"/>
      <c r="AC328" s="468"/>
      <c r="AD328" s="468"/>
      <c r="AE328" s="468"/>
      <c r="AF328" s="468"/>
      <c r="AG328" s="468"/>
      <c r="AH328" s="468"/>
      <c r="AI328" s="468"/>
      <c r="AJ328" s="468"/>
      <c r="AK328" s="468"/>
      <c r="AL328" s="468"/>
      <c r="AM328" s="468"/>
      <c r="AN328" s="468"/>
      <c r="AO328" s="468"/>
      <c r="AP328" s="468"/>
      <c r="AQ328" s="468"/>
      <c r="AR328" s="468"/>
      <c r="AS328" s="468"/>
      <c r="AT328" s="468"/>
      <c r="AU328" s="468"/>
    </row>
    <row r="329" spans="5:47" ht="12.75" customHeight="1"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  <c r="AA329" s="468"/>
      <c r="AB329" s="468"/>
      <c r="AC329" s="468"/>
      <c r="AD329" s="468"/>
      <c r="AE329" s="468"/>
      <c r="AF329" s="468"/>
      <c r="AG329" s="468"/>
      <c r="AH329" s="468"/>
      <c r="AI329" s="468"/>
      <c r="AJ329" s="468"/>
      <c r="AK329" s="468"/>
      <c r="AL329" s="468"/>
      <c r="AM329" s="468"/>
      <c r="AN329" s="468"/>
      <c r="AO329" s="468"/>
      <c r="AP329" s="468"/>
      <c r="AQ329" s="468"/>
      <c r="AR329" s="468"/>
      <c r="AS329" s="468"/>
      <c r="AT329" s="468"/>
      <c r="AU329" s="468"/>
    </row>
    <row r="330" spans="5:47" ht="12.75" customHeight="1"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  <c r="AA330" s="468"/>
      <c r="AB330" s="468"/>
      <c r="AC330" s="468"/>
      <c r="AD330" s="468"/>
      <c r="AE330" s="468"/>
      <c r="AF330" s="468"/>
      <c r="AG330" s="468"/>
      <c r="AH330" s="468"/>
      <c r="AI330" s="468"/>
      <c r="AJ330" s="468"/>
      <c r="AK330" s="468"/>
      <c r="AL330" s="468"/>
      <c r="AM330" s="468"/>
      <c r="AN330" s="468"/>
      <c r="AO330" s="468"/>
      <c r="AP330" s="468"/>
      <c r="AQ330" s="468"/>
      <c r="AR330" s="468"/>
      <c r="AS330" s="468"/>
      <c r="AT330" s="468"/>
      <c r="AU330" s="468"/>
    </row>
    <row r="331" spans="5:47" ht="12.75" customHeight="1"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  <c r="AA331" s="468"/>
      <c r="AB331" s="468"/>
      <c r="AC331" s="468"/>
      <c r="AD331" s="468"/>
      <c r="AE331" s="468"/>
      <c r="AF331" s="468"/>
      <c r="AG331" s="468"/>
      <c r="AH331" s="468"/>
      <c r="AI331" s="468"/>
      <c r="AJ331" s="468"/>
      <c r="AK331" s="468"/>
      <c r="AL331" s="468"/>
      <c r="AM331" s="468"/>
      <c r="AN331" s="468"/>
      <c r="AO331" s="468"/>
      <c r="AP331" s="468"/>
      <c r="AQ331" s="468"/>
      <c r="AR331" s="468"/>
      <c r="AS331" s="468"/>
      <c r="AT331" s="468"/>
      <c r="AU331" s="468"/>
    </row>
    <row r="332" spans="5:47" ht="12.75" customHeight="1"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  <c r="AA332" s="468"/>
      <c r="AB332" s="468"/>
      <c r="AC332" s="468"/>
      <c r="AD332" s="468"/>
      <c r="AE332" s="468"/>
      <c r="AF332" s="468"/>
      <c r="AG332" s="468"/>
      <c r="AH332" s="468"/>
      <c r="AI332" s="468"/>
      <c r="AJ332" s="468"/>
      <c r="AK332" s="468"/>
      <c r="AL332" s="468"/>
      <c r="AM332" s="468"/>
      <c r="AN332" s="468"/>
      <c r="AO332" s="468"/>
      <c r="AP332" s="468"/>
      <c r="AQ332" s="468"/>
      <c r="AR332" s="468"/>
      <c r="AS332" s="468"/>
      <c r="AT332" s="468"/>
      <c r="AU332" s="468"/>
    </row>
    <row r="333" spans="5:47" ht="12.75" customHeight="1"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  <c r="AA333" s="468"/>
      <c r="AB333" s="468"/>
      <c r="AC333" s="468"/>
      <c r="AD333" s="468"/>
      <c r="AE333" s="468"/>
      <c r="AF333" s="468"/>
      <c r="AG333" s="468"/>
      <c r="AH333" s="468"/>
      <c r="AI333" s="468"/>
      <c r="AJ333" s="468"/>
      <c r="AK333" s="468"/>
      <c r="AL333" s="468"/>
      <c r="AM333" s="468"/>
      <c r="AN333" s="468"/>
      <c r="AO333" s="468"/>
      <c r="AP333" s="468"/>
      <c r="AQ333" s="468"/>
      <c r="AR333" s="468"/>
      <c r="AS333" s="468"/>
      <c r="AT333" s="468"/>
      <c r="AU333" s="468"/>
    </row>
    <row r="334" spans="5:47" ht="12.75" customHeight="1"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  <c r="AA334" s="468"/>
      <c r="AB334" s="468"/>
      <c r="AC334" s="468"/>
      <c r="AD334" s="468"/>
      <c r="AE334" s="468"/>
      <c r="AF334" s="468"/>
      <c r="AG334" s="468"/>
      <c r="AH334" s="468"/>
      <c r="AI334" s="468"/>
      <c r="AJ334" s="468"/>
      <c r="AK334" s="468"/>
      <c r="AL334" s="468"/>
      <c r="AM334" s="468"/>
      <c r="AN334" s="468"/>
      <c r="AO334" s="468"/>
      <c r="AP334" s="468"/>
      <c r="AQ334" s="468"/>
      <c r="AR334" s="468"/>
      <c r="AS334" s="468"/>
      <c r="AT334" s="468"/>
      <c r="AU334" s="468"/>
    </row>
    <row r="335" spans="5:47" ht="12.75" customHeight="1"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  <c r="AA335" s="468"/>
      <c r="AB335" s="468"/>
      <c r="AC335" s="468"/>
      <c r="AD335" s="468"/>
      <c r="AE335" s="468"/>
      <c r="AF335" s="468"/>
      <c r="AG335" s="468"/>
      <c r="AH335" s="468"/>
      <c r="AI335" s="468"/>
      <c r="AJ335" s="468"/>
      <c r="AK335" s="468"/>
      <c r="AL335" s="468"/>
      <c r="AM335" s="468"/>
      <c r="AN335" s="468"/>
      <c r="AO335" s="468"/>
      <c r="AP335" s="468"/>
      <c r="AQ335" s="468"/>
      <c r="AR335" s="468"/>
      <c r="AS335" s="468"/>
      <c r="AT335" s="468"/>
      <c r="AU335" s="468"/>
    </row>
    <row r="336" spans="5:47" ht="12.75" customHeight="1"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  <c r="AA336" s="468"/>
      <c r="AB336" s="468"/>
      <c r="AC336" s="468"/>
      <c r="AD336" s="468"/>
      <c r="AE336" s="468"/>
      <c r="AF336" s="468"/>
      <c r="AG336" s="468"/>
      <c r="AH336" s="468"/>
      <c r="AI336" s="468"/>
      <c r="AJ336" s="468"/>
      <c r="AK336" s="468"/>
      <c r="AL336" s="468"/>
      <c r="AM336" s="468"/>
      <c r="AN336" s="468"/>
      <c r="AO336" s="468"/>
      <c r="AP336" s="468"/>
      <c r="AQ336" s="468"/>
      <c r="AR336" s="468"/>
      <c r="AS336" s="468"/>
      <c r="AT336" s="468"/>
      <c r="AU336" s="468"/>
    </row>
    <row r="337" spans="5:47" ht="12.75" customHeight="1"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  <c r="AA337" s="468"/>
      <c r="AB337" s="468"/>
      <c r="AC337" s="468"/>
      <c r="AD337" s="468"/>
      <c r="AE337" s="468"/>
      <c r="AF337" s="468"/>
      <c r="AG337" s="468"/>
      <c r="AH337" s="468"/>
      <c r="AI337" s="468"/>
      <c r="AJ337" s="468"/>
      <c r="AK337" s="468"/>
      <c r="AL337" s="468"/>
      <c r="AM337" s="468"/>
      <c r="AN337" s="468"/>
      <c r="AO337" s="468"/>
      <c r="AP337" s="468"/>
      <c r="AQ337" s="468"/>
      <c r="AR337" s="468"/>
      <c r="AS337" s="468"/>
      <c r="AT337" s="468"/>
      <c r="AU337" s="468"/>
    </row>
    <row r="338" spans="5:47" ht="12.75" customHeight="1"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  <c r="AA338" s="468"/>
      <c r="AB338" s="468"/>
      <c r="AC338" s="468"/>
      <c r="AD338" s="468"/>
      <c r="AE338" s="468"/>
      <c r="AF338" s="468"/>
      <c r="AG338" s="468"/>
      <c r="AH338" s="468"/>
      <c r="AI338" s="468"/>
      <c r="AJ338" s="468"/>
      <c r="AK338" s="468"/>
      <c r="AL338" s="468"/>
      <c r="AM338" s="468"/>
      <c r="AN338" s="468"/>
      <c r="AO338" s="468"/>
      <c r="AP338" s="468"/>
      <c r="AQ338" s="468"/>
      <c r="AR338" s="468"/>
      <c r="AS338" s="468"/>
      <c r="AT338" s="468"/>
      <c r="AU338" s="468"/>
    </row>
    <row r="339" spans="5:47" ht="12.75" customHeight="1"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  <c r="AA339" s="468"/>
      <c r="AB339" s="468"/>
      <c r="AC339" s="468"/>
      <c r="AD339" s="468"/>
      <c r="AE339" s="468"/>
      <c r="AF339" s="468"/>
      <c r="AG339" s="468"/>
      <c r="AH339" s="468"/>
      <c r="AI339" s="468"/>
      <c r="AJ339" s="468"/>
      <c r="AK339" s="468"/>
      <c r="AL339" s="468"/>
      <c r="AM339" s="468"/>
      <c r="AN339" s="468"/>
      <c r="AO339" s="468"/>
      <c r="AP339" s="468"/>
      <c r="AQ339" s="468"/>
      <c r="AR339" s="468"/>
      <c r="AS339" s="468"/>
      <c r="AT339" s="468"/>
      <c r="AU339" s="468"/>
    </row>
    <row r="340" spans="5:47" ht="12.75" customHeight="1"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  <c r="AA340" s="468"/>
      <c r="AB340" s="468"/>
      <c r="AC340" s="468"/>
      <c r="AD340" s="468"/>
      <c r="AE340" s="468"/>
      <c r="AF340" s="468"/>
      <c r="AG340" s="468"/>
      <c r="AH340" s="468"/>
      <c r="AI340" s="468"/>
      <c r="AJ340" s="468"/>
      <c r="AK340" s="468"/>
      <c r="AL340" s="468"/>
      <c r="AM340" s="468"/>
      <c r="AN340" s="468"/>
      <c r="AO340" s="468"/>
      <c r="AP340" s="468"/>
      <c r="AQ340" s="468"/>
      <c r="AR340" s="468"/>
      <c r="AS340" s="468"/>
      <c r="AT340" s="468"/>
      <c r="AU340" s="468"/>
    </row>
    <row r="341" spans="5:47" ht="12.75" customHeight="1"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  <c r="AA341" s="468"/>
      <c r="AB341" s="468"/>
      <c r="AC341" s="468"/>
      <c r="AD341" s="468"/>
      <c r="AE341" s="468"/>
      <c r="AF341" s="468"/>
      <c r="AG341" s="468"/>
      <c r="AH341" s="468"/>
      <c r="AI341" s="468"/>
      <c r="AJ341" s="468"/>
      <c r="AK341" s="468"/>
      <c r="AL341" s="468"/>
      <c r="AM341" s="468"/>
      <c r="AN341" s="468"/>
      <c r="AO341" s="468"/>
      <c r="AP341" s="468"/>
      <c r="AQ341" s="468"/>
      <c r="AR341" s="468"/>
      <c r="AS341" s="468"/>
      <c r="AT341" s="468"/>
      <c r="AU341" s="468"/>
    </row>
    <row r="342" spans="5:47" ht="12.75" customHeight="1"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  <c r="AA342" s="468"/>
      <c r="AB342" s="468"/>
      <c r="AC342" s="468"/>
      <c r="AD342" s="468"/>
      <c r="AE342" s="468"/>
      <c r="AF342" s="468"/>
      <c r="AG342" s="468"/>
      <c r="AH342" s="468"/>
      <c r="AI342" s="468"/>
      <c r="AJ342" s="468"/>
      <c r="AK342" s="468"/>
      <c r="AL342" s="468"/>
      <c r="AM342" s="468"/>
      <c r="AN342" s="468"/>
      <c r="AO342" s="468"/>
      <c r="AP342" s="468"/>
      <c r="AQ342" s="468"/>
      <c r="AR342" s="468"/>
      <c r="AS342" s="468"/>
      <c r="AT342" s="468"/>
      <c r="AU342" s="468"/>
    </row>
    <row r="343" spans="5:47" ht="12.75" customHeight="1"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  <c r="AA343" s="468"/>
      <c r="AB343" s="468"/>
      <c r="AC343" s="468"/>
      <c r="AD343" s="468"/>
      <c r="AE343" s="468"/>
      <c r="AF343" s="468"/>
      <c r="AG343" s="468"/>
      <c r="AH343" s="468"/>
      <c r="AI343" s="468"/>
      <c r="AJ343" s="468"/>
      <c r="AK343" s="468"/>
      <c r="AL343" s="468"/>
      <c r="AM343" s="468"/>
      <c r="AN343" s="468"/>
      <c r="AO343" s="468"/>
      <c r="AP343" s="468"/>
      <c r="AQ343" s="468"/>
      <c r="AR343" s="468"/>
      <c r="AS343" s="468"/>
      <c r="AT343" s="468"/>
      <c r="AU343" s="468"/>
    </row>
    <row r="344" spans="5:47" ht="12.75" customHeight="1"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  <c r="AA344" s="468"/>
      <c r="AB344" s="468"/>
      <c r="AC344" s="468"/>
      <c r="AD344" s="468"/>
      <c r="AE344" s="468"/>
      <c r="AF344" s="468"/>
      <c r="AG344" s="468"/>
      <c r="AH344" s="468"/>
      <c r="AI344" s="468"/>
      <c r="AJ344" s="468"/>
      <c r="AK344" s="468"/>
      <c r="AL344" s="468"/>
      <c r="AM344" s="468"/>
      <c r="AN344" s="468"/>
      <c r="AO344" s="468"/>
      <c r="AP344" s="468"/>
      <c r="AQ344" s="468"/>
      <c r="AR344" s="468"/>
      <c r="AS344" s="468"/>
      <c r="AT344" s="468"/>
      <c r="AU344" s="468"/>
    </row>
    <row r="345" spans="5:47" ht="12.75" customHeight="1"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  <c r="AA345" s="468"/>
      <c r="AB345" s="468"/>
      <c r="AC345" s="468"/>
      <c r="AD345" s="468"/>
      <c r="AE345" s="468"/>
      <c r="AF345" s="468"/>
      <c r="AG345" s="468"/>
      <c r="AH345" s="468"/>
      <c r="AI345" s="468"/>
      <c r="AJ345" s="468"/>
      <c r="AK345" s="468"/>
      <c r="AL345" s="468"/>
      <c r="AM345" s="468"/>
      <c r="AN345" s="468"/>
      <c r="AO345" s="468"/>
      <c r="AP345" s="468"/>
      <c r="AQ345" s="468"/>
      <c r="AR345" s="468"/>
      <c r="AS345" s="468"/>
      <c r="AT345" s="468"/>
      <c r="AU345" s="468"/>
    </row>
    <row r="346" spans="5:47" ht="12.75" customHeight="1"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  <c r="AA346" s="468"/>
      <c r="AB346" s="468"/>
      <c r="AC346" s="468"/>
      <c r="AD346" s="468"/>
      <c r="AE346" s="468"/>
      <c r="AF346" s="468"/>
      <c r="AG346" s="468"/>
      <c r="AH346" s="468"/>
      <c r="AI346" s="468"/>
      <c r="AJ346" s="468"/>
      <c r="AK346" s="468"/>
      <c r="AL346" s="468"/>
      <c r="AM346" s="468"/>
      <c r="AN346" s="468"/>
      <c r="AO346" s="468"/>
      <c r="AP346" s="468"/>
      <c r="AQ346" s="468"/>
      <c r="AR346" s="468"/>
      <c r="AS346" s="468"/>
      <c r="AT346" s="468"/>
      <c r="AU346" s="468"/>
    </row>
    <row r="347" spans="5:47" ht="12.75" customHeight="1"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  <c r="AA347" s="468"/>
      <c r="AB347" s="468"/>
      <c r="AC347" s="468"/>
      <c r="AD347" s="468"/>
      <c r="AE347" s="468"/>
      <c r="AF347" s="468"/>
      <c r="AG347" s="468"/>
      <c r="AH347" s="468"/>
      <c r="AI347" s="468"/>
      <c r="AJ347" s="468"/>
      <c r="AK347" s="468"/>
      <c r="AL347" s="468"/>
      <c r="AM347" s="468"/>
      <c r="AN347" s="468"/>
      <c r="AO347" s="468"/>
      <c r="AP347" s="468"/>
      <c r="AQ347" s="468"/>
      <c r="AR347" s="468"/>
      <c r="AS347" s="468"/>
      <c r="AT347" s="468"/>
      <c r="AU347" s="468"/>
    </row>
    <row r="348" spans="5:47" ht="12.75" customHeight="1"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  <c r="AA348" s="468"/>
      <c r="AB348" s="468"/>
      <c r="AC348" s="468"/>
      <c r="AD348" s="468"/>
      <c r="AE348" s="468"/>
      <c r="AF348" s="468"/>
      <c r="AG348" s="468"/>
      <c r="AH348" s="468"/>
      <c r="AI348" s="468"/>
      <c r="AJ348" s="468"/>
      <c r="AK348" s="468"/>
      <c r="AL348" s="468"/>
      <c r="AM348" s="468"/>
      <c r="AN348" s="468"/>
      <c r="AO348" s="468"/>
      <c r="AP348" s="468"/>
      <c r="AQ348" s="468"/>
      <c r="AR348" s="468"/>
      <c r="AS348" s="468"/>
      <c r="AT348" s="468"/>
      <c r="AU348" s="468"/>
    </row>
    <row r="349" spans="5:47" ht="12.75" customHeight="1"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  <c r="AA349" s="468"/>
      <c r="AB349" s="468"/>
      <c r="AC349" s="468"/>
      <c r="AD349" s="468"/>
      <c r="AE349" s="468"/>
      <c r="AF349" s="468"/>
      <c r="AG349" s="468"/>
      <c r="AH349" s="468"/>
      <c r="AI349" s="468"/>
      <c r="AJ349" s="468"/>
      <c r="AK349" s="468"/>
      <c r="AL349" s="468"/>
      <c r="AM349" s="468"/>
      <c r="AN349" s="468"/>
      <c r="AO349" s="468"/>
      <c r="AP349" s="468"/>
      <c r="AQ349" s="468"/>
      <c r="AR349" s="468"/>
      <c r="AS349" s="468"/>
      <c r="AT349" s="468"/>
      <c r="AU349" s="468"/>
    </row>
    <row r="350" spans="5:47" ht="12.75" customHeight="1"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  <c r="AA350" s="468"/>
      <c r="AB350" s="468"/>
      <c r="AC350" s="468"/>
      <c r="AD350" s="468"/>
      <c r="AE350" s="468"/>
      <c r="AF350" s="468"/>
      <c r="AG350" s="468"/>
      <c r="AH350" s="468"/>
      <c r="AI350" s="468"/>
      <c r="AJ350" s="468"/>
      <c r="AK350" s="468"/>
      <c r="AL350" s="468"/>
      <c r="AM350" s="468"/>
      <c r="AN350" s="468"/>
      <c r="AO350" s="468"/>
      <c r="AP350" s="468"/>
      <c r="AQ350" s="468"/>
      <c r="AR350" s="468"/>
      <c r="AS350" s="468"/>
      <c r="AT350" s="468"/>
      <c r="AU350" s="468"/>
    </row>
    <row r="351" spans="5:47" ht="12.75" customHeight="1"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  <c r="AA351" s="468"/>
      <c r="AB351" s="468"/>
      <c r="AC351" s="468"/>
      <c r="AD351" s="468"/>
      <c r="AE351" s="468"/>
      <c r="AF351" s="468"/>
      <c r="AG351" s="468"/>
      <c r="AH351" s="468"/>
      <c r="AI351" s="468"/>
      <c r="AJ351" s="468"/>
      <c r="AK351" s="468"/>
      <c r="AL351" s="468"/>
      <c r="AM351" s="468"/>
      <c r="AN351" s="468"/>
      <c r="AO351" s="468"/>
      <c r="AP351" s="468"/>
      <c r="AQ351" s="468"/>
      <c r="AR351" s="468"/>
      <c r="AS351" s="468"/>
      <c r="AT351" s="468"/>
      <c r="AU351" s="468"/>
    </row>
    <row r="352" spans="5:47" ht="12.75" customHeight="1"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  <c r="AA352" s="468"/>
      <c r="AB352" s="468"/>
      <c r="AC352" s="468"/>
      <c r="AD352" s="468"/>
      <c r="AE352" s="468"/>
      <c r="AF352" s="468"/>
      <c r="AG352" s="468"/>
      <c r="AH352" s="468"/>
      <c r="AI352" s="468"/>
      <c r="AJ352" s="468"/>
      <c r="AK352" s="468"/>
      <c r="AL352" s="468"/>
      <c r="AM352" s="468"/>
      <c r="AN352" s="468"/>
      <c r="AO352" s="468"/>
      <c r="AP352" s="468"/>
      <c r="AQ352" s="468"/>
      <c r="AR352" s="468"/>
      <c r="AS352" s="468"/>
      <c r="AT352" s="468"/>
      <c r="AU352" s="468"/>
    </row>
    <row r="353" spans="5:47" ht="12.75" customHeight="1"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  <c r="AA353" s="468"/>
      <c r="AB353" s="468"/>
      <c r="AC353" s="468"/>
      <c r="AD353" s="468"/>
      <c r="AE353" s="468"/>
      <c r="AF353" s="468"/>
      <c r="AG353" s="468"/>
      <c r="AH353" s="468"/>
      <c r="AI353" s="468"/>
      <c r="AJ353" s="468"/>
      <c r="AK353" s="468"/>
      <c r="AL353" s="468"/>
      <c r="AM353" s="468"/>
      <c r="AN353" s="468"/>
      <c r="AO353" s="468"/>
      <c r="AP353" s="468"/>
      <c r="AQ353" s="468"/>
      <c r="AR353" s="468"/>
      <c r="AS353" s="468"/>
      <c r="AT353" s="468"/>
      <c r="AU353" s="468"/>
    </row>
    <row r="354" spans="5:47" ht="12.75" customHeight="1"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  <c r="AA354" s="468"/>
      <c r="AB354" s="468"/>
      <c r="AC354" s="468"/>
      <c r="AD354" s="468"/>
      <c r="AE354" s="468"/>
      <c r="AF354" s="468"/>
      <c r="AG354" s="468"/>
      <c r="AH354" s="468"/>
      <c r="AI354" s="468"/>
      <c r="AJ354" s="468"/>
      <c r="AK354" s="468"/>
      <c r="AL354" s="468"/>
      <c r="AM354" s="468"/>
      <c r="AN354" s="468"/>
      <c r="AO354" s="468"/>
      <c r="AP354" s="468"/>
      <c r="AQ354" s="468"/>
      <c r="AR354" s="468"/>
      <c r="AS354" s="468"/>
      <c r="AT354" s="468"/>
      <c r="AU354" s="468"/>
    </row>
    <row r="355" spans="5:47" ht="12.75" customHeight="1"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  <c r="AA355" s="468"/>
      <c r="AB355" s="468"/>
      <c r="AC355" s="468"/>
      <c r="AD355" s="468"/>
      <c r="AE355" s="468"/>
      <c r="AF355" s="468"/>
      <c r="AG355" s="468"/>
      <c r="AH355" s="468"/>
      <c r="AI355" s="468"/>
      <c r="AJ355" s="468"/>
      <c r="AK355" s="468"/>
      <c r="AL355" s="468"/>
      <c r="AM355" s="468"/>
      <c r="AN355" s="468"/>
      <c r="AO355" s="468"/>
      <c r="AP355" s="468"/>
      <c r="AQ355" s="468"/>
      <c r="AR355" s="468"/>
      <c r="AS355" s="468"/>
      <c r="AT355" s="468"/>
      <c r="AU355" s="468"/>
    </row>
    <row r="356" spans="5:47" ht="12.75" customHeight="1"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  <c r="AA356" s="468"/>
      <c r="AB356" s="468"/>
      <c r="AC356" s="468"/>
      <c r="AD356" s="468"/>
      <c r="AE356" s="468"/>
      <c r="AF356" s="468"/>
      <c r="AG356" s="468"/>
      <c r="AH356" s="468"/>
      <c r="AI356" s="468"/>
      <c r="AJ356" s="468"/>
      <c r="AK356" s="468"/>
      <c r="AL356" s="468"/>
      <c r="AM356" s="468"/>
      <c r="AN356" s="468"/>
      <c r="AO356" s="468"/>
      <c r="AP356" s="468"/>
      <c r="AQ356" s="468"/>
      <c r="AR356" s="468"/>
      <c r="AS356" s="468"/>
      <c r="AT356" s="468"/>
      <c r="AU356" s="468"/>
    </row>
    <row r="357" spans="5:47" ht="12.75" customHeight="1"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  <c r="AA357" s="468"/>
      <c r="AB357" s="468"/>
      <c r="AC357" s="468"/>
      <c r="AD357" s="468"/>
      <c r="AE357" s="468"/>
      <c r="AF357" s="468"/>
      <c r="AG357" s="468"/>
      <c r="AH357" s="468"/>
      <c r="AI357" s="468"/>
      <c r="AJ357" s="468"/>
      <c r="AK357" s="468"/>
      <c r="AL357" s="468"/>
      <c r="AM357" s="468"/>
      <c r="AN357" s="468"/>
      <c r="AO357" s="468"/>
      <c r="AP357" s="468"/>
      <c r="AQ357" s="468"/>
      <c r="AR357" s="468"/>
      <c r="AS357" s="468"/>
      <c r="AT357" s="468"/>
      <c r="AU357" s="468"/>
    </row>
    <row r="358" spans="5:47" ht="12.75" customHeight="1"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  <c r="AA358" s="468"/>
      <c r="AB358" s="468"/>
      <c r="AC358" s="468"/>
      <c r="AD358" s="468"/>
      <c r="AE358" s="468"/>
      <c r="AF358" s="468"/>
      <c r="AG358" s="468"/>
      <c r="AH358" s="468"/>
      <c r="AI358" s="468"/>
      <c r="AJ358" s="468"/>
      <c r="AK358" s="468"/>
      <c r="AL358" s="468"/>
      <c r="AM358" s="468"/>
      <c r="AN358" s="468"/>
      <c r="AO358" s="468"/>
      <c r="AP358" s="468"/>
      <c r="AQ358" s="468"/>
      <c r="AR358" s="468"/>
      <c r="AS358" s="468"/>
      <c r="AT358" s="468"/>
      <c r="AU358" s="468"/>
    </row>
    <row r="359" spans="5:47" ht="12.75" customHeight="1"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  <c r="AA359" s="468"/>
      <c r="AB359" s="468"/>
      <c r="AC359" s="468"/>
      <c r="AD359" s="468"/>
      <c r="AE359" s="468"/>
      <c r="AF359" s="468"/>
      <c r="AG359" s="468"/>
      <c r="AH359" s="468"/>
      <c r="AI359" s="468"/>
      <c r="AJ359" s="468"/>
      <c r="AK359" s="468"/>
      <c r="AL359" s="468"/>
      <c r="AM359" s="468"/>
      <c r="AN359" s="468"/>
      <c r="AO359" s="468"/>
      <c r="AP359" s="468"/>
      <c r="AQ359" s="468"/>
      <c r="AR359" s="468"/>
      <c r="AS359" s="468"/>
      <c r="AT359" s="468"/>
      <c r="AU359" s="468"/>
    </row>
    <row r="360" spans="5:47" ht="12.75" customHeight="1"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  <c r="AA360" s="468"/>
      <c r="AB360" s="468"/>
      <c r="AC360" s="468"/>
      <c r="AD360" s="468"/>
      <c r="AE360" s="468"/>
      <c r="AF360" s="468"/>
      <c r="AG360" s="468"/>
      <c r="AH360" s="468"/>
      <c r="AI360" s="468"/>
      <c r="AJ360" s="468"/>
      <c r="AK360" s="468"/>
      <c r="AL360" s="468"/>
      <c r="AM360" s="468"/>
      <c r="AN360" s="468"/>
      <c r="AO360" s="468"/>
      <c r="AP360" s="468"/>
      <c r="AQ360" s="468"/>
      <c r="AR360" s="468"/>
      <c r="AS360" s="468"/>
      <c r="AT360" s="468"/>
      <c r="AU360" s="468"/>
    </row>
    <row r="361" spans="5:47" ht="12.75" customHeight="1"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  <c r="AA361" s="468"/>
      <c r="AB361" s="468"/>
      <c r="AC361" s="468"/>
      <c r="AD361" s="468"/>
      <c r="AE361" s="468"/>
      <c r="AF361" s="468"/>
      <c r="AG361" s="468"/>
      <c r="AH361" s="468"/>
      <c r="AI361" s="468"/>
      <c r="AJ361" s="468"/>
      <c r="AK361" s="468"/>
      <c r="AL361" s="468"/>
      <c r="AM361" s="468"/>
      <c r="AN361" s="468"/>
      <c r="AO361" s="468"/>
      <c r="AP361" s="468"/>
      <c r="AQ361" s="468"/>
      <c r="AR361" s="468"/>
      <c r="AS361" s="468"/>
      <c r="AT361" s="468"/>
      <c r="AU361" s="468"/>
    </row>
    <row r="362" spans="5:47" ht="12.75" customHeight="1"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  <c r="AA362" s="468"/>
      <c r="AB362" s="468"/>
      <c r="AC362" s="468"/>
      <c r="AD362" s="468"/>
      <c r="AE362" s="468"/>
      <c r="AF362" s="468"/>
      <c r="AG362" s="468"/>
      <c r="AH362" s="468"/>
      <c r="AI362" s="468"/>
      <c r="AJ362" s="468"/>
      <c r="AK362" s="468"/>
      <c r="AL362" s="468"/>
      <c r="AM362" s="468"/>
      <c r="AN362" s="468"/>
      <c r="AO362" s="468"/>
      <c r="AP362" s="468"/>
      <c r="AQ362" s="468"/>
      <c r="AR362" s="468"/>
      <c r="AS362" s="468"/>
      <c r="AT362" s="468"/>
      <c r="AU362" s="468"/>
    </row>
    <row r="363" spans="5:47" ht="12.75" customHeight="1"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  <c r="AA363" s="468"/>
      <c r="AB363" s="468"/>
      <c r="AC363" s="468"/>
      <c r="AD363" s="468"/>
      <c r="AE363" s="468"/>
      <c r="AF363" s="468"/>
      <c r="AG363" s="468"/>
      <c r="AH363" s="468"/>
      <c r="AI363" s="468"/>
      <c r="AJ363" s="468"/>
      <c r="AK363" s="468"/>
      <c r="AL363" s="468"/>
      <c r="AM363" s="468"/>
      <c r="AN363" s="468"/>
      <c r="AO363" s="468"/>
      <c r="AP363" s="468"/>
      <c r="AQ363" s="468"/>
      <c r="AR363" s="468"/>
      <c r="AS363" s="468"/>
      <c r="AT363" s="468"/>
      <c r="AU363" s="468"/>
    </row>
    <row r="364" spans="5:47" ht="12.75" customHeight="1"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  <c r="AA364" s="468"/>
      <c r="AB364" s="468"/>
      <c r="AC364" s="468"/>
      <c r="AD364" s="468"/>
      <c r="AE364" s="468"/>
      <c r="AF364" s="468"/>
      <c r="AG364" s="468"/>
      <c r="AH364" s="468"/>
      <c r="AI364" s="468"/>
      <c r="AJ364" s="468"/>
      <c r="AK364" s="468"/>
      <c r="AL364" s="468"/>
      <c r="AM364" s="468"/>
      <c r="AN364" s="468"/>
      <c r="AO364" s="468"/>
      <c r="AP364" s="468"/>
      <c r="AQ364" s="468"/>
      <c r="AR364" s="468"/>
      <c r="AS364" s="468"/>
      <c r="AT364" s="468"/>
      <c r="AU364" s="468"/>
    </row>
    <row r="365" spans="5:47" ht="12.75" customHeight="1"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  <c r="AA365" s="468"/>
      <c r="AB365" s="468"/>
      <c r="AC365" s="468"/>
      <c r="AD365" s="468"/>
      <c r="AE365" s="468"/>
      <c r="AF365" s="468"/>
      <c r="AG365" s="468"/>
      <c r="AH365" s="468"/>
      <c r="AI365" s="468"/>
      <c r="AJ365" s="468"/>
      <c r="AK365" s="468"/>
      <c r="AL365" s="468"/>
      <c r="AM365" s="468"/>
      <c r="AN365" s="468"/>
      <c r="AO365" s="468"/>
      <c r="AP365" s="468"/>
      <c r="AQ365" s="468"/>
      <c r="AR365" s="468"/>
      <c r="AS365" s="468"/>
      <c r="AT365" s="468"/>
      <c r="AU365" s="468"/>
    </row>
    <row r="366" spans="5:47" ht="12.75" customHeight="1"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  <c r="AA366" s="468"/>
      <c r="AB366" s="468"/>
      <c r="AC366" s="468"/>
      <c r="AD366" s="468"/>
      <c r="AE366" s="468"/>
      <c r="AF366" s="468"/>
      <c r="AG366" s="468"/>
      <c r="AH366" s="468"/>
      <c r="AI366" s="468"/>
      <c r="AJ366" s="468"/>
      <c r="AK366" s="468"/>
      <c r="AL366" s="468"/>
      <c r="AM366" s="468"/>
      <c r="AN366" s="468"/>
      <c r="AO366" s="468"/>
      <c r="AP366" s="468"/>
      <c r="AQ366" s="468"/>
      <c r="AR366" s="468"/>
      <c r="AS366" s="468"/>
      <c r="AT366" s="468"/>
      <c r="AU366" s="468"/>
    </row>
    <row r="367" spans="5:47" ht="12.75" customHeight="1"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  <c r="AA367" s="468"/>
      <c r="AB367" s="468"/>
      <c r="AC367" s="468"/>
      <c r="AD367" s="468"/>
      <c r="AE367" s="468"/>
      <c r="AF367" s="468"/>
      <c r="AG367" s="468"/>
      <c r="AH367" s="468"/>
      <c r="AI367" s="468"/>
      <c r="AJ367" s="468"/>
      <c r="AK367" s="468"/>
      <c r="AL367" s="468"/>
      <c r="AM367" s="468"/>
      <c r="AN367" s="468"/>
      <c r="AO367" s="468"/>
      <c r="AP367" s="468"/>
      <c r="AQ367" s="468"/>
      <c r="AR367" s="468"/>
      <c r="AS367" s="468"/>
      <c r="AT367" s="468"/>
      <c r="AU367" s="468"/>
    </row>
    <row r="368" spans="5:47" ht="12.75" customHeight="1"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  <c r="AA368" s="468"/>
      <c r="AB368" s="468"/>
      <c r="AC368" s="468"/>
      <c r="AD368" s="468"/>
      <c r="AE368" s="468"/>
      <c r="AF368" s="468"/>
      <c r="AG368" s="468"/>
      <c r="AH368" s="468"/>
      <c r="AI368" s="468"/>
      <c r="AJ368" s="468"/>
      <c r="AK368" s="468"/>
      <c r="AL368" s="468"/>
      <c r="AM368" s="468"/>
      <c r="AN368" s="468"/>
      <c r="AO368" s="468"/>
      <c r="AP368" s="468"/>
      <c r="AQ368" s="468"/>
      <c r="AR368" s="468"/>
      <c r="AS368" s="468"/>
      <c r="AT368" s="468"/>
      <c r="AU368" s="468"/>
    </row>
    <row r="369" spans="5:47" ht="12.75" customHeight="1"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  <c r="AA369" s="468"/>
      <c r="AB369" s="468"/>
      <c r="AC369" s="468"/>
      <c r="AD369" s="468"/>
      <c r="AE369" s="468"/>
      <c r="AF369" s="468"/>
      <c r="AG369" s="468"/>
      <c r="AH369" s="468"/>
      <c r="AI369" s="468"/>
      <c r="AJ369" s="468"/>
      <c r="AK369" s="468"/>
      <c r="AL369" s="468"/>
      <c r="AM369" s="468"/>
      <c r="AN369" s="468"/>
      <c r="AO369" s="468"/>
      <c r="AP369" s="468"/>
      <c r="AQ369" s="468"/>
      <c r="AR369" s="468"/>
      <c r="AS369" s="468"/>
      <c r="AT369" s="468"/>
      <c r="AU369" s="468"/>
    </row>
    <row r="370" spans="5:47" ht="12.75" customHeight="1"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  <c r="AA370" s="468"/>
      <c r="AB370" s="468"/>
      <c r="AC370" s="468"/>
      <c r="AD370" s="468"/>
      <c r="AE370" s="468"/>
      <c r="AF370" s="468"/>
      <c r="AG370" s="468"/>
      <c r="AH370" s="468"/>
      <c r="AI370" s="468"/>
      <c r="AJ370" s="468"/>
      <c r="AK370" s="468"/>
      <c r="AL370" s="468"/>
      <c r="AM370" s="468"/>
      <c r="AN370" s="468"/>
      <c r="AO370" s="468"/>
      <c r="AP370" s="468"/>
      <c r="AQ370" s="468"/>
      <c r="AR370" s="468"/>
      <c r="AS370" s="468"/>
      <c r="AT370" s="468"/>
      <c r="AU370" s="468"/>
    </row>
    <row r="371" spans="5:47" ht="12.75" customHeight="1"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  <c r="AA371" s="468"/>
      <c r="AB371" s="468"/>
      <c r="AC371" s="468"/>
      <c r="AD371" s="468"/>
      <c r="AE371" s="468"/>
      <c r="AF371" s="468"/>
      <c r="AG371" s="468"/>
      <c r="AH371" s="468"/>
      <c r="AI371" s="468"/>
      <c r="AJ371" s="468"/>
      <c r="AK371" s="468"/>
      <c r="AL371" s="468"/>
      <c r="AM371" s="468"/>
      <c r="AN371" s="468"/>
      <c r="AO371" s="468"/>
      <c r="AP371" s="468"/>
      <c r="AQ371" s="468"/>
      <c r="AR371" s="468"/>
      <c r="AS371" s="468"/>
      <c r="AT371" s="468"/>
      <c r="AU371" s="468"/>
    </row>
    <row r="372" spans="5:47" ht="12.75" customHeight="1"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  <c r="AA372" s="468"/>
      <c r="AB372" s="468"/>
      <c r="AC372" s="468"/>
      <c r="AD372" s="468"/>
      <c r="AE372" s="468"/>
      <c r="AF372" s="468"/>
      <c r="AG372" s="468"/>
      <c r="AH372" s="468"/>
      <c r="AI372" s="468"/>
      <c r="AJ372" s="468"/>
      <c r="AK372" s="468"/>
      <c r="AL372" s="468"/>
      <c r="AM372" s="468"/>
      <c r="AN372" s="468"/>
      <c r="AO372" s="468"/>
      <c r="AP372" s="468"/>
      <c r="AQ372" s="468"/>
      <c r="AR372" s="468"/>
      <c r="AS372" s="468"/>
      <c r="AT372" s="468"/>
      <c r="AU372" s="468"/>
    </row>
    <row r="373" spans="5:47" ht="12.75" customHeight="1"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  <c r="AA373" s="468"/>
      <c r="AB373" s="468"/>
      <c r="AC373" s="468"/>
      <c r="AD373" s="468"/>
      <c r="AE373" s="468"/>
      <c r="AF373" s="468"/>
      <c r="AG373" s="468"/>
      <c r="AH373" s="468"/>
      <c r="AI373" s="468"/>
      <c r="AJ373" s="468"/>
      <c r="AK373" s="468"/>
      <c r="AL373" s="468"/>
      <c r="AM373" s="468"/>
      <c r="AN373" s="468"/>
      <c r="AO373" s="468"/>
      <c r="AP373" s="468"/>
      <c r="AQ373" s="468"/>
      <c r="AR373" s="468"/>
      <c r="AS373" s="468"/>
      <c r="AT373" s="468"/>
      <c r="AU373" s="468"/>
    </row>
    <row r="374" spans="5:47" ht="12.75" customHeight="1"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  <c r="AA374" s="468"/>
      <c r="AB374" s="468"/>
      <c r="AC374" s="468"/>
      <c r="AD374" s="468"/>
      <c r="AE374" s="468"/>
      <c r="AF374" s="468"/>
      <c r="AG374" s="468"/>
      <c r="AH374" s="468"/>
      <c r="AI374" s="468"/>
      <c r="AJ374" s="468"/>
      <c r="AK374" s="468"/>
      <c r="AL374" s="468"/>
      <c r="AM374" s="468"/>
      <c r="AN374" s="468"/>
      <c r="AO374" s="468"/>
      <c r="AP374" s="468"/>
      <c r="AQ374" s="468"/>
      <c r="AR374" s="468"/>
      <c r="AS374" s="468"/>
      <c r="AT374" s="468"/>
      <c r="AU374" s="468"/>
    </row>
    <row r="375" spans="5:47" ht="12.75" customHeight="1"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  <c r="AA375" s="468"/>
      <c r="AB375" s="468"/>
      <c r="AC375" s="468"/>
      <c r="AD375" s="468"/>
      <c r="AE375" s="468"/>
      <c r="AF375" s="468"/>
      <c r="AG375" s="468"/>
      <c r="AH375" s="468"/>
      <c r="AI375" s="468"/>
      <c r="AJ375" s="468"/>
      <c r="AK375" s="468"/>
      <c r="AL375" s="468"/>
      <c r="AM375" s="468"/>
      <c r="AN375" s="468"/>
      <c r="AO375" s="468"/>
      <c r="AP375" s="468"/>
      <c r="AQ375" s="468"/>
      <c r="AR375" s="468"/>
      <c r="AS375" s="468"/>
      <c r="AT375" s="468"/>
      <c r="AU375" s="468"/>
    </row>
    <row r="376" spans="5:47" ht="12.75" customHeight="1"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  <c r="AA376" s="468"/>
      <c r="AB376" s="468"/>
      <c r="AC376" s="468"/>
      <c r="AD376" s="468"/>
      <c r="AE376" s="468"/>
      <c r="AF376" s="468"/>
      <c r="AG376" s="468"/>
      <c r="AH376" s="468"/>
      <c r="AI376" s="468"/>
      <c r="AJ376" s="468"/>
      <c r="AK376" s="468"/>
      <c r="AL376" s="468"/>
      <c r="AM376" s="468"/>
      <c r="AN376" s="468"/>
      <c r="AO376" s="468"/>
      <c r="AP376" s="468"/>
      <c r="AQ376" s="468"/>
      <c r="AR376" s="468"/>
      <c r="AS376" s="468"/>
      <c r="AT376" s="468"/>
      <c r="AU376" s="468"/>
    </row>
    <row r="377" spans="5:47" ht="12.75" customHeight="1"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  <c r="AA377" s="468"/>
      <c r="AB377" s="468"/>
      <c r="AC377" s="468"/>
      <c r="AD377" s="468"/>
      <c r="AE377" s="468"/>
      <c r="AF377" s="468"/>
      <c r="AG377" s="468"/>
      <c r="AH377" s="468"/>
      <c r="AI377" s="468"/>
      <c r="AJ377" s="468"/>
      <c r="AK377" s="468"/>
      <c r="AL377" s="468"/>
      <c r="AM377" s="468"/>
      <c r="AN377" s="468"/>
      <c r="AO377" s="468"/>
      <c r="AP377" s="468"/>
      <c r="AQ377" s="468"/>
      <c r="AR377" s="468"/>
      <c r="AS377" s="468"/>
      <c r="AT377" s="468"/>
      <c r="AU377" s="468"/>
    </row>
    <row r="378" spans="5:47" ht="12.75" customHeight="1"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  <c r="AA378" s="468"/>
      <c r="AB378" s="468"/>
      <c r="AC378" s="468"/>
      <c r="AD378" s="468"/>
      <c r="AE378" s="468"/>
      <c r="AF378" s="468"/>
      <c r="AG378" s="468"/>
      <c r="AH378" s="468"/>
      <c r="AI378" s="468"/>
      <c r="AJ378" s="468"/>
      <c r="AK378" s="468"/>
      <c r="AL378" s="468"/>
      <c r="AM378" s="468"/>
      <c r="AN378" s="468"/>
      <c r="AO378" s="468"/>
      <c r="AP378" s="468"/>
      <c r="AQ378" s="468"/>
      <c r="AR378" s="468"/>
      <c r="AS378" s="468"/>
      <c r="AT378" s="468"/>
      <c r="AU378" s="468"/>
    </row>
    <row r="379" spans="5:47" ht="12.75" customHeight="1"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  <c r="AA379" s="468"/>
      <c r="AB379" s="468"/>
      <c r="AC379" s="468"/>
      <c r="AD379" s="468"/>
      <c r="AE379" s="468"/>
      <c r="AF379" s="468"/>
      <c r="AG379" s="468"/>
      <c r="AH379" s="468"/>
      <c r="AI379" s="468"/>
      <c r="AJ379" s="468"/>
      <c r="AK379" s="468"/>
      <c r="AL379" s="468"/>
      <c r="AM379" s="468"/>
      <c r="AN379" s="468"/>
      <c r="AO379" s="468"/>
      <c r="AP379" s="468"/>
      <c r="AQ379" s="468"/>
      <c r="AR379" s="468"/>
      <c r="AS379" s="468"/>
      <c r="AT379" s="468"/>
      <c r="AU379" s="468"/>
    </row>
    <row r="380" spans="5:47" ht="12.75" customHeight="1"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  <c r="AA380" s="468"/>
      <c r="AB380" s="468"/>
      <c r="AC380" s="468"/>
      <c r="AD380" s="468"/>
      <c r="AE380" s="468"/>
      <c r="AF380" s="468"/>
      <c r="AG380" s="468"/>
      <c r="AH380" s="468"/>
      <c r="AI380" s="468"/>
      <c r="AJ380" s="468"/>
      <c r="AK380" s="468"/>
      <c r="AL380" s="468"/>
      <c r="AM380" s="468"/>
      <c r="AN380" s="468"/>
      <c r="AO380" s="468"/>
      <c r="AP380" s="468"/>
      <c r="AQ380" s="468"/>
      <c r="AR380" s="468"/>
      <c r="AS380" s="468"/>
      <c r="AT380" s="468"/>
      <c r="AU380" s="468"/>
    </row>
    <row r="381" spans="5:47" ht="12.75" customHeight="1"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  <c r="AA381" s="468"/>
      <c r="AB381" s="468"/>
      <c r="AC381" s="468"/>
      <c r="AD381" s="468"/>
      <c r="AE381" s="468"/>
      <c r="AF381" s="468"/>
      <c r="AG381" s="468"/>
      <c r="AH381" s="468"/>
      <c r="AI381" s="468"/>
      <c r="AJ381" s="468"/>
      <c r="AK381" s="468"/>
      <c r="AL381" s="468"/>
      <c r="AM381" s="468"/>
      <c r="AN381" s="468"/>
      <c r="AO381" s="468"/>
      <c r="AP381" s="468"/>
      <c r="AQ381" s="468"/>
      <c r="AR381" s="468"/>
      <c r="AS381" s="468"/>
      <c r="AT381" s="468"/>
      <c r="AU381" s="468"/>
    </row>
    <row r="382" spans="5:47" ht="12.75" customHeight="1"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  <c r="AA382" s="468"/>
      <c r="AB382" s="468"/>
      <c r="AC382" s="468"/>
      <c r="AD382" s="468"/>
      <c r="AE382" s="468"/>
      <c r="AF382" s="468"/>
      <c r="AG382" s="468"/>
      <c r="AH382" s="468"/>
      <c r="AI382" s="468"/>
      <c r="AJ382" s="468"/>
      <c r="AK382" s="468"/>
      <c r="AL382" s="468"/>
      <c r="AM382" s="468"/>
      <c r="AN382" s="468"/>
      <c r="AO382" s="468"/>
      <c r="AP382" s="468"/>
      <c r="AQ382" s="468"/>
      <c r="AR382" s="468"/>
      <c r="AS382" s="468"/>
      <c r="AT382" s="468"/>
      <c r="AU382" s="468"/>
    </row>
    <row r="383" spans="5:47" ht="12.75" customHeight="1"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  <c r="AA383" s="468"/>
      <c r="AB383" s="468"/>
      <c r="AC383" s="468"/>
      <c r="AD383" s="468"/>
      <c r="AE383" s="468"/>
      <c r="AF383" s="468"/>
      <c r="AG383" s="468"/>
      <c r="AH383" s="468"/>
      <c r="AI383" s="468"/>
      <c r="AJ383" s="468"/>
      <c r="AK383" s="468"/>
      <c r="AL383" s="468"/>
      <c r="AM383" s="468"/>
      <c r="AN383" s="468"/>
      <c r="AO383" s="468"/>
      <c r="AP383" s="468"/>
      <c r="AQ383" s="468"/>
      <c r="AR383" s="468"/>
      <c r="AS383" s="468"/>
      <c r="AT383" s="468"/>
      <c r="AU383" s="468"/>
    </row>
    <row r="384" spans="5:47" ht="12.75" customHeight="1"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  <c r="AA384" s="468"/>
      <c r="AB384" s="468"/>
      <c r="AC384" s="468"/>
      <c r="AD384" s="468"/>
      <c r="AE384" s="468"/>
      <c r="AF384" s="468"/>
      <c r="AG384" s="468"/>
      <c r="AH384" s="468"/>
      <c r="AI384" s="468"/>
      <c r="AJ384" s="468"/>
      <c r="AK384" s="468"/>
      <c r="AL384" s="468"/>
      <c r="AM384" s="468"/>
      <c r="AN384" s="468"/>
      <c r="AO384" s="468"/>
      <c r="AP384" s="468"/>
      <c r="AQ384" s="468"/>
      <c r="AR384" s="468"/>
      <c r="AS384" s="468"/>
      <c r="AT384" s="468"/>
      <c r="AU384" s="468"/>
    </row>
    <row r="385" spans="5:47" ht="12.75" customHeight="1"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  <c r="AA385" s="468"/>
      <c r="AB385" s="468"/>
      <c r="AC385" s="468"/>
      <c r="AD385" s="468"/>
      <c r="AE385" s="468"/>
      <c r="AF385" s="468"/>
      <c r="AG385" s="468"/>
      <c r="AH385" s="468"/>
      <c r="AI385" s="468"/>
      <c r="AJ385" s="468"/>
      <c r="AK385" s="468"/>
      <c r="AL385" s="468"/>
      <c r="AM385" s="468"/>
      <c r="AN385" s="468"/>
      <c r="AO385" s="468"/>
      <c r="AP385" s="468"/>
      <c r="AQ385" s="468"/>
      <c r="AR385" s="468"/>
      <c r="AS385" s="468"/>
      <c r="AT385" s="468"/>
      <c r="AU385" s="468"/>
    </row>
    <row r="386" spans="5:47" ht="12.75" customHeight="1"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  <c r="AA386" s="468"/>
      <c r="AB386" s="468"/>
      <c r="AC386" s="468"/>
      <c r="AD386" s="468"/>
      <c r="AE386" s="468"/>
      <c r="AF386" s="468"/>
      <c r="AG386" s="468"/>
      <c r="AH386" s="468"/>
      <c r="AI386" s="468"/>
      <c r="AJ386" s="468"/>
      <c r="AK386" s="468"/>
      <c r="AL386" s="468"/>
      <c r="AM386" s="468"/>
      <c r="AN386" s="468"/>
      <c r="AO386" s="468"/>
      <c r="AP386" s="468"/>
      <c r="AQ386" s="468"/>
      <c r="AR386" s="468"/>
      <c r="AS386" s="468"/>
      <c r="AT386" s="468"/>
      <c r="AU386" s="468"/>
    </row>
    <row r="387" spans="5:47" ht="12.75" customHeight="1"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  <c r="AA387" s="468"/>
      <c r="AB387" s="468"/>
      <c r="AC387" s="468"/>
      <c r="AD387" s="468"/>
      <c r="AE387" s="468"/>
      <c r="AF387" s="468"/>
      <c r="AG387" s="468"/>
      <c r="AH387" s="468"/>
      <c r="AI387" s="468"/>
      <c r="AJ387" s="468"/>
      <c r="AK387" s="468"/>
      <c r="AL387" s="468"/>
      <c r="AM387" s="468"/>
      <c r="AN387" s="468"/>
      <c r="AO387" s="468"/>
      <c r="AP387" s="468"/>
      <c r="AQ387" s="468"/>
      <c r="AR387" s="468"/>
      <c r="AS387" s="468"/>
      <c r="AT387" s="468"/>
      <c r="AU387" s="468"/>
    </row>
    <row r="388" spans="5:47" ht="12.75" customHeight="1"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  <c r="AA388" s="468"/>
      <c r="AB388" s="468"/>
      <c r="AC388" s="468"/>
      <c r="AD388" s="468"/>
      <c r="AE388" s="468"/>
      <c r="AF388" s="468"/>
      <c r="AG388" s="468"/>
      <c r="AH388" s="468"/>
      <c r="AI388" s="468"/>
      <c r="AJ388" s="468"/>
      <c r="AK388" s="468"/>
      <c r="AL388" s="468"/>
      <c r="AM388" s="468"/>
      <c r="AN388" s="468"/>
      <c r="AO388" s="468"/>
      <c r="AP388" s="468"/>
      <c r="AQ388" s="468"/>
      <c r="AR388" s="468"/>
      <c r="AS388" s="468"/>
      <c r="AT388" s="468"/>
      <c r="AU388" s="468"/>
    </row>
    <row r="389" spans="5:47" ht="12.75" customHeight="1"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  <c r="AA389" s="468"/>
      <c r="AB389" s="468"/>
      <c r="AC389" s="468"/>
      <c r="AD389" s="468"/>
      <c r="AE389" s="468"/>
      <c r="AF389" s="468"/>
      <c r="AG389" s="468"/>
      <c r="AH389" s="468"/>
      <c r="AI389" s="468"/>
      <c r="AJ389" s="468"/>
      <c r="AK389" s="468"/>
      <c r="AL389" s="468"/>
      <c r="AM389" s="468"/>
      <c r="AN389" s="468"/>
      <c r="AO389" s="468"/>
      <c r="AP389" s="468"/>
      <c r="AQ389" s="468"/>
      <c r="AR389" s="468"/>
      <c r="AS389" s="468"/>
      <c r="AT389" s="468"/>
      <c r="AU389" s="468"/>
    </row>
    <row r="390" spans="5:47" ht="12.75" customHeight="1"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  <c r="AA390" s="468"/>
      <c r="AB390" s="468"/>
      <c r="AC390" s="468"/>
      <c r="AD390" s="468"/>
      <c r="AE390" s="468"/>
      <c r="AF390" s="468"/>
      <c r="AG390" s="468"/>
      <c r="AH390" s="468"/>
      <c r="AI390" s="468"/>
      <c r="AJ390" s="468"/>
      <c r="AK390" s="468"/>
      <c r="AL390" s="468"/>
      <c r="AM390" s="468"/>
      <c r="AN390" s="468"/>
      <c r="AO390" s="468"/>
      <c r="AP390" s="468"/>
      <c r="AQ390" s="468"/>
      <c r="AR390" s="468"/>
      <c r="AS390" s="468"/>
      <c r="AT390" s="468"/>
      <c r="AU390" s="468"/>
    </row>
    <row r="391" spans="5:47" ht="12.75" customHeight="1"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  <c r="AA391" s="468"/>
      <c r="AB391" s="468"/>
      <c r="AC391" s="468"/>
      <c r="AD391" s="468"/>
      <c r="AE391" s="468"/>
      <c r="AF391" s="468"/>
      <c r="AG391" s="468"/>
      <c r="AH391" s="468"/>
      <c r="AI391" s="468"/>
      <c r="AJ391" s="468"/>
      <c r="AK391" s="468"/>
      <c r="AL391" s="468"/>
      <c r="AM391" s="468"/>
      <c r="AN391" s="468"/>
      <c r="AO391" s="468"/>
      <c r="AP391" s="468"/>
      <c r="AQ391" s="468"/>
      <c r="AR391" s="468"/>
      <c r="AS391" s="468"/>
      <c r="AT391" s="468"/>
      <c r="AU391" s="468"/>
    </row>
  </sheetData>
  <mergeCells count="4">
    <mergeCell ref="A1:D1"/>
    <mergeCell ref="A2:A3"/>
    <mergeCell ref="B2:B3"/>
    <mergeCell ref="C2:D2"/>
  </mergeCells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37B4-6B02-4B07-8130-926733BB6286}">
  <dimension ref="A1:AQ878"/>
  <sheetViews>
    <sheetView workbookViewId="0">
      <selection activeCell="A7" sqref="A7:A8"/>
    </sheetView>
  </sheetViews>
  <sheetFormatPr defaultColWidth="9.140625" defaultRowHeight="12.75" customHeight="1"/>
  <cols>
    <col min="1" max="1" width="9.140625" style="583"/>
    <col min="2" max="2" width="12.140625" style="583" customWidth="1"/>
    <col min="3" max="3" width="10.5703125" style="583" customWidth="1"/>
    <col min="4" max="4" width="11" style="583" customWidth="1"/>
    <col min="5" max="5" width="12.28515625" style="583" customWidth="1"/>
    <col min="6" max="6" width="11.7109375" style="583" customWidth="1"/>
    <col min="7" max="7" width="11.140625" style="583" customWidth="1"/>
    <col min="8" max="8" width="10.42578125" style="583" customWidth="1"/>
    <col min="9" max="9" width="11.5703125" style="583" customWidth="1"/>
    <col min="10" max="16384" width="9.140625" style="583"/>
  </cols>
  <sheetData>
    <row r="1" spans="1:43" ht="33.75" customHeight="1" thickBot="1">
      <c r="A1" s="1113" t="s">
        <v>579</v>
      </c>
      <c r="B1" s="1113"/>
      <c r="C1" s="1113"/>
      <c r="D1" s="1113"/>
      <c r="E1" s="1113"/>
      <c r="F1" s="1113"/>
      <c r="G1" s="1113"/>
      <c r="H1" s="1113"/>
      <c r="I1" s="1113"/>
      <c r="J1" s="1113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2"/>
      <c r="AE1" s="582"/>
      <c r="AF1" s="582"/>
      <c r="AG1" s="582"/>
      <c r="AH1" s="582"/>
      <c r="AI1" s="582"/>
      <c r="AJ1" s="582"/>
      <c r="AK1" s="582"/>
      <c r="AL1" s="582"/>
      <c r="AM1" s="582"/>
      <c r="AN1" s="582"/>
      <c r="AO1" s="582"/>
      <c r="AP1" s="582"/>
      <c r="AQ1" s="582"/>
    </row>
    <row r="2" spans="1:43" ht="12.75" customHeight="1">
      <c r="A2" s="1086" t="s">
        <v>367</v>
      </c>
      <c r="B2" s="1114" t="s">
        <v>442</v>
      </c>
      <c r="C2" s="1115" t="s">
        <v>580</v>
      </c>
      <c r="D2" s="1115"/>
      <c r="E2" s="1115"/>
      <c r="F2" s="1115"/>
      <c r="G2" s="1115"/>
      <c r="H2" s="1115"/>
      <c r="I2" s="1115"/>
      <c r="J2" s="1115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  <c r="AD2" s="582"/>
      <c r="AE2" s="582"/>
      <c r="AF2" s="582"/>
      <c r="AG2" s="582"/>
      <c r="AH2" s="582"/>
      <c r="AI2" s="582"/>
      <c r="AJ2" s="582"/>
      <c r="AK2" s="582"/>
      <c r="AL2" s="582"/>
      <c r="AM2" s="582"/>
      <c r="AN2" s="582"/>
      <c r="AO2" s="582"/>
      <c r="AP2" s="582"/>
      <c r="AQ2" s="582"/>
    </row>
    <row r="3" spans="1:43" ht="42" customHeight="1">
      <c r="A3" s="1087"/>
      <c r="B3" s="1114"/>
      <c r="C3" s="823" t="s">
        <v>581</v>
      </c>
      <c r="D3" s="823" t="s">
        <v>582</v>
      </c>
      <c r="E3" s="823" t="s">
        <v>583</v>
      </c>
      <c r="F3" s="823" t="s">
        <v>584</v>
      </c>
      <c r="G3" s="823" t="s">
        <v>585</v>
      </c>
      <c r="H3" s="823" t="s">
        <v>586</v>
      </c>
      <c r="I3" s="823" t="s">
        <v>587</v>
      </c>
      <c r="J3" s="823" t="s">
        <v>588</v>
      </c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</row>
    <row r="4" spans="1:43" ht="12.75" customHeight="1">
      <c r="A4" s="824" t="s">
        <v>75</v>
      </c>
      <c r="B4" s="825">
        <v>556925</v>
      </c>
      <c r="C4" s="826">
        <v>19</v>
      </c>
      <c r="D4" s="826">
        <v>5</v>
      </c>
      <c r="E4" s="826">
        <v>1</v>
      </c>
      <c r="F4" s="826">
        <v>39</v>
      </c>
      <c r="G4" s="826">
        <v>6</v>
      </c>
      <c r="H4" s="826">
        <v>18</v>
      </c>
      <c r="I4" s="826">
        <v>5.046571382714184</v>
      </c>
      <c r="J4" s="826">
        <v>4</v>
      </c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  <c r="AD4" s="582"/>
      <c r="AE4" s="582"/>
      <c r="AF4" s="582"/>
      <c r="AG4" s="582"/>
      <c r="AH4" s="582"/>
      <c r="AI4" s="582"/>
      <c r="AJ4" s="582"/>
      <c r="AK4" s="582"/>
      <c r="AL4" s="582"/>
      <c r="AM4" s="582"/>
      <c r="AN4" s="582"/>
      <c r="AO4" s="582"/>
      <c r="AP4" s="582"/>
      <c r="AQ4" s="582"/>
    </row>
    <row r="5" spans="1:43" ht="12.75" customHeight="1">
      <c r="A5" s="827"/>
      <c r="B5" s="828"/>
      <c r="C5" s="829"/>
      <c r="D5" s="829"/>
      <c r="E5" s="829"/>
      <c r="F5" s="829"/>
      <c r="G5" s="829"/>
      <c r="H5" s="829"/>
      <c r="I5" s="829"/>
      <c r="J5" s="829"/>
      <c r="K5" s="582"/>
      <c r="L5" s="582"/>
      <c r="M5" s="582"/>
      <c r="N5" s="582"/>
      <c r="O5" s="582"/>
      <c r="P5" s="582"/>
      <c r="Q5" s="582"/>
      <c r="R5" s="582"/>
      <c r="S5" s="582"/>
      <c r="T5" s="582"/>
      <c r="U5" s="582"/>
      <c r="V5" s="582"/>
      <c r="W5" s="582"/>
      <c r="X5" s="582"/>
      <c r="Y5" s="582"/>
      <c r="Z5" s="582"/>
      <c r="AA5" s="582"/>
      <c r="AB5" s="582"/>
      <c r="AC5" s="582"/>
      <c r="AD5" s="582"/>
      <c r="AE5" s="582"/>
      <c r="AF5" s="582"/>
      <c r="AG5" s="582"/>
      <c r="AH5" s="582"/>
      <c r="AI5" s="582"/>
      <c r="AJ5" s="582"/>
      <c r="AK5" s="582"/>
      <c r="AL5" s="582"/>
      <c r="AM5" s="582"/>
      <c r="AN5" s="582"/>
      <c r="AO5" s="582"/>
      <c r="AP5" s="582"/>
      <c r="AQ5" s="582"/>
    </row>
    <row r="6" spans="1:43" ht="12.75" customHeight="1">
      <c r="A6" s="830" t="s">
        <v>175</v>
      </c>
      <c r="B6" s="831"/>
      <c r="C6" s="832"/>
      <c r="D6" s="832"/>
      <c r="E6" s="832"/>
      <c r="F6" s="832"/>
      <c r="G6" s="832"/>
      <c r="H6" s="832"/>
      <c r="I6" s="832"/>
      <c r="J6" s="83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82"/>
      <c r="AL6" s="582"/>
      <c r="AM6" s="582"/>
      <c r="AN6" s="582"/>
      <c r="AO6" s="582"/>
      <c r="AP6" s="582"/>
      <c r="AQ6" s="582"/>
    </row>
    <row r="7" spans="1:43" ht="12.75" customHeight="1">
      <c r="A7" s="833" t="s">
        <v>9</v>
      </c>
      <c r="B7" s="834">
        <v>229614.06487670093</v>
      </c>
      <c r="C7" s="829">
        <v>18</v>
      </c>
      <c r="D7" s="829">
        <v>3</v>
      </c>
      <c r="E7" s="829">
        <v>1.097664555006755</v>
      </c>
      <c r="F7" s="829">
        <v>34</v>
      </c>
      <c r="G7" s="829">
        <v>9</v>
      </c>
      <c r="H7" s="829">
        <v>17</v>
      </c>
      <c r="I7" s="829">
        <v>8.0196054033626023</v>
      </c>
      <c r="J7" s="829">
        <v>6.0390485103707459</v>
      </c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  <c r="AN7" s="582"/>
      <c r="AO7" s="582"/>
      <c r="AP7" s="582"/>
      <c r="AQ7" s="582"/>
    </row>
    <row r="8" spans="1:43" ht="12.75" customHeight="1">
      <c r="A8" s="833" t="s">
        <v>10</v>
      </c>
      <c r="B8" s="834">
        <v>327311</v>
      </c>
      <c r="C8" s="829">
        <v>19</v>
      </c>
      <c r="D8" s="829">
        <v>6</v>
      </c>
      <c r="E8" s="829">
        <v>1</v>
      </c>
      <c r="F8" s="829">
        <v>42</v>
      </c>
      <c r="G8" s="829">
        <v>4</v>
      </c>
      <c r="H8" s="829">
        <v>18</v>
      </c>
      <c r="I8" s="829">
        <v>2</v>
      </c>
      <c r="J8" s="829">
        <v>3</v>
      </c>
      <c r="K8" s="582"/>
      <c r="L8" s="582"/>
      <c r="M8" s="582"/>
      <c r="N8" s="582"/>
      <c r="O8" s="582"/>
      <c r="P8" s="582"/>
      <c r="Q8" s="582"/>
      <c r="R8" s="582"/>
      <c r="S8" s="582"/>
      <c r="T8" s="582"/>
      <c r="U8" s="582"/>
      <c r="V8" s="582"/>
      <c r="W8" s="582"/>
      <c r="X8" s="582"/>
      <c r="Y8" s="582"/>
      <c r="Z8" s="582"/>
      <c r="AA8" s="582"/>
      <c r="AB8" s="582"/>
      <c r="AC8" s="582"/>
      <c r="AD8" s="582"/>
      <c r="AE8" s="582"/>
      <c r="AF8" s="582"/>
      <c r="AG8" s="582"/>
      <c r="AH8" s="582"/>
      <c r="AI8" s="582"/>
      <c r="AJ8" s="582"/>
      <c r="AK8" s="582"/>
      <c r="AL8" s="582"/>
      <c r="AM8" s="582"/>
      <c r="AN8" s="582"/>
      <c r="AO8" s="582"/>
      <c r="AP8" s="582"/>
      <c r="AQ8" s="582"/>
    </row>
    <row r="9" spans="1:43" ht="12.75" customHeight="1">
      <c r="A9" s="835" t="s">
        <v>124</v>
      </c>
      <c r="B9" s="831"/>
      <c r="C9" s="832"/>
      <c r="D9" s="832"/>
      <c r="E9" s="832"/>
      <c r="F9" s="832"/>
      <c r="G9" s="832"/>
      <c r="H9" s="832"/>
      <c r="I9" s="832"/>
      <c r="J9" s="832"/>
      <c r="K9" s="582"/>
      <c r="L9" s="582"/>
      <c r="M9" s="582"/>
      <c r="N9" s="582"/>
      <c r="O9" s="582"/>
      <c r="P9" s="582"/>
      <c r="Q9" s="582"/>
      <c r="R9" s="582"/>
      <c r="S9" s="582"/>
      <c r="T9" s="582"/>
      <c r="U9" s="582"/>
      <c r="V9" s="582"/>
      <c r="W9" s="582"/>
      <c r="X9" s="582"/>
      <c r="Y9" s="582"/>
      <c r="Z9" s="582"/>
      <c r="AA9" s="582"/>
      <c r="AB9" s="582"/>
      <c r="AC9" s="582"/>
      <c r="AD9" s="582"/>
      <c r="AE9" s="582"/>
      <c r="AF9" s="582"/>
      <c r="AG9" s="582"/>
      <c r="AH9" s="582"/>
      <c r="AI9" s="582"/>
      <c r="AJ9" s="582"/>
      <c r="AK9" s="582"/>
      <c r="AL9" s="582"/>
      <c r="AM9" s="582"/>
      <c r="AN9" s="582"/>
      <c r="AO9" s="582"/>
      <c r="AP9" s="582"/>
      <c r="AQ9" s="582"/>
    </row>
    <row r="10" spans="1:43" ht="12.75" customHeight="1">
      <c r="A10" s="827" t="s">
        <v>76</v>
      </c>
      <c r="B10" s="834">
        <v>63819</v>
      </c>
      <c r="C10" s="829">
        <v>13</v>
      </c>
      <c r="D10" s="829">
        <v>5</v>
      </c>
      <c r="E10" s="829">
        <v>1.0530003698160284</v>
      </c>
      <c r="F10" s="829">
        <v>44</v>
      </c>
      <c r="G10" s="829">
        <v>7</v>
      </c>
      <c r="H10" s="829">
        <v>18</v>
      </c>
      <c r="I10" s="829">
        <v>5</v>
      </c>
      <c r="J10" s="829">
        <v>4</v>
      </c>
      <c r="K10" s="582"/>
      <c r="L10" s="582"/>
      <c r="M10" s="582"/>
      <c r="N10" s="582"/>
      <c r="O10" s="582"/>
      <c r="P10" s="582"/>
      <c r="Q10" s="582"/>
      <c r="R10" s="582"/>
      <c r="S10" s="582"/>
      <c r="T10" s="582"/>
      <c r="U10" s="582"/>
      <c r="V10" s="582"/>
      <c r="W10" s="582"/>
      <c r="X10" s="582"/>
      <c r="Y10" s="582"/>
      <c r="Z10" s="582"/>
      <c r="AA10" s="582"/>
      <c r="AB10" s="582"/>
      <c r="AC10" s="582"/>
      <c r="AD10" s="582"/>
      <c r="AE10" s="582"/>
      <c r="AF10" s="582"/>
      <c r="AG10" s="582"/>
      <c r="AH10" s="582"/>
      <c r="AI10" s="582"/>
      <c r="AJ10" s="582"/>
      <c r="AK10" s="582"/>
      <c r="AL10" s="582"/>
      <c r="AM10" s="582"/>
      <c r="AN10" s="582"/>
      <c r="AO10" s="582"/>
      <c r="AP10" s="582"/>
      <c r="AQ10" s="582"/>
    </row>
    <row r="11" spans="1:43" ht="12.75" customHeight="1">
      <c r="A11" s="827" t="s">
        <v>79</v>
      </c>
      <c r="B11" s="834">
        <v>28460</v>
      </c>
      <c r="C11" s="829">
        <v>25</v>
      </c>
      <c r="D11" s="829">
        <v>6</v>
      </c>
      <c r="E11" s="829">
        <v>1.0038407821232418</v>
      </c>
      <c r="F11" s="829">
        <v>33</v>
      </c>
      <c r="G11" s="829">
        <v>3</v>
      </c>
      <c r="H11" s="829">
        <v>20</v>
      </c>
      <c r="I11" s="829">
        <v>3</v>
      </c>
      <c r="J11" s="829">
        <v>4</v>
      </c>
      <c r="K11" s="582"/>
      <c r="L11" s="582"/>
      <c r="M11" s="582"/>
      <c r="N11" s="582"/>
      <c r="O11" s="582"/>
      <c r="P11" s="582"/>
      <c r="Q11" s="582"/>
      <c r="R11" s="582"/>
      <c r="S11" s="582"/>
      <c r="T11" s="582"/>
      <c r="U11" s="582"/>
      <c r="V11" s="582"/>
      <c r="W11" s="582"/>
      <c r="X11" s="582"/>
      <c r="Y11" s="582"/>
      <c r="Z11" s="582"/>
      <c r="AA11" s="582"/>
      <c r="AB11" s="582"/>
      <c r="AC11" s="582"/>
      <c r="AD11" s="582"/>
      <c r="AE11" s="582"/>
      <c r="AF11" s="582"/>
      <c r="AG11" s="582"/>
      <c r="AH11" s="582"/>
      <c r="AI11" s="582"/>
      <c r="AJ11" s="582"/>
      <c r="AK11" s="582"/>
      <c r="AL11" s="582"/>
      <c r="AM11" s="582"/>
      <c r="AN11" s="582"/>
      <c r="AO11" s="582"/>
      <c r="AP11" s="582"/>
      <c r="AQ11" s="582"/>
    </row>
    <row r="12" spans="1:43" ht="12.75" customHeight="1">
      <c r="A12" s="827" t="s">
        <v>82</v>
      </c>
      <c r="B12" s="834">
        <v>128721</v>
      </c>
      <c r="C12" s="829">
        <v>20</v>
      </c>
      <c r="D12" s="829">
        <v>3</v>
      </c>
      <c r="E12" s="829">
        <v>1.0566948130256322</v>
      </c>
      <c r="F12" s="829">
        <v>33</v>
      </c>
      <c r="G12" s="829">
        <v>11</v>
      </c>
      <c r="H12" s="829">
        <v>15</v>
      </c>
      <c r="I12" s="829">
        <v>9</v>
      </c>
      <c r="J12" s="829">
        <v>6</v>
      </c>
      <c r="K12" s="582"/>
      <c r="L12" s="582"/>
      <c r="M12" s="582"/>
      <c r="N12" s="582"/>
      <c r="O12" s="582"/>
      <c r="P12" s="582"/>
      <c r="Q12" s="582"/>
      <c r="R12" s="582"/>
      <c r="S12" s="582"/>
      <c r="T12" s="582"/>
      <c r="U12" s="582"/>
      <c r="V12" s="582"/>
      <c r="W12" s="582"/>
      <c r="X12" s="582"/>
      <c r="Y12" s="582"/>
      <c r="Z12" s="582"/>
      <c r="AA12" s="582"/>
      <c r="AB12" s="582"/>
      <c r="AC12" s="582"/>
      <c r="AD12" s="582"/>
      <c r="AE12" s="582"/>
      <c r="AF12" s="582"/>
      <c r="AG12" s="582"/>
      <c r="AH12" s="582"/>
      <c r="AI12" s="582"/>
      <c r="AJ12" s="582"/>
      <c r="AK12" s="582"/>
      <c r="AL12" s="582"/>
      <c r="AM12" s="582"/>
      <c r="AN12" s="582"/>
      <c r="AO12" s="582"/>
      <c r="AP12" s="582"/>
      <c r="AQ12" s="582"/>
    </row>
    <row r="13" spans="1:43" ht="12.75" customHeight="1">
      <c r="A13" s="827" t="s">
        <v>84</v>
      </c>
      <c r="B13" s="834">
        <v>57060</v>
      </c>
      <c r="C13" s="829">
        <v>25</v>
      </c>
      <c r="D13" s="829">
        <v>5</v>
      </c>
      <c r="E13" s="829">
        <v>1.0079240682695696</v>
      </c>
      <c r="F13" s="829">
        <v>33</v>
      </c>
      <c r="G13" s="829">
        <v>5.0635667015010837</v>
      </c>
      <c r="H13" s="829">
        <v>21.003134796254841</v>
      </c>
      <c r="I13" s="829">
        <v>4</v>
      </c>
      <c r="J13" s="829">
        <v>4</v>
      </c>
      <c r="K13" s="582"/>
      <c r="L13" s="582"/>
      <c r="M13" s="582"/>
      <c r="N13" s="582"/>
      <c r="O13" s="582"/>
      <c r="P13" s="582"/>
      <c r="Q13" s="582"/>
      <c r="R13" s="582"/>
      <c r="S13" s="582"/>
      <c r="T13" s="582"/>
      <c r="U13" s="582"/>
      <c r="V13" s="582"/>
      <c r="W13" s="582"/>
      <c r="X13" s="582"/>
      <c r="Y13" s="582"/>
      <c r="Z13" s="582"/>
      <c r="AA13" s="582"/>
      <c r="AB13" s="582"/>
      <c r="AC13" s="582"/>
      <c r="AD13" s="582"/>
      <c r="AE13" s="582"/>
      <c r="AF13" s="582"/>
      <c r="AG13" s="582"/>
      <c r="AH13" s="582"/>
      <c r="AI13" s="582"/>
      <c r="AJ13" s="582"/>
      <c r="AK13" s="582"/>
      <c r="AL13" s="582"/>
      <c r="AM13" s="582"/>
      <c r="AN13" s="582"/>
      <c r="AO13" s="582"/>
      <c r="AP13" s="582"/>
      <c r="AQ13" s="582"/>
    </row>
    <row r="14" spans="1:43" ht="12.75" customHeight="1">
      <c r="A14" s="827" t="s">
        <v>87</v>
      </c>
      <c r="B14" s="834">
        <v>58365</v>
      </c>
      <c r="C14" s="829">
        <v>17</v>
      </c>
      <c r="D14" s="829">
        <v>7</v>
      </c>
      <c r="E14" s="829">
        <v>1.0428638317803833</v>
      </c>
      <c r="F14" s="829">
        <v>43</v>
      </c>
      <c r="G14" s="829">
        <v>4</v>
      </c>
      <c r="H14" s="829">
        <v>19.001404673747697</v>
      </c>
      <c r="I14" s="829">
        <v>3.0541012216425454</v>
      </c>
      <c r="J14" s="829">
        <v>3</v>
      </c>
      <c r="K14" s="582"/>
      <c r="L14" s="582"/>
      <c r="M14" s="582"/>
      <c r="N14" s="582"/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  <c r="AA14" s="582"/>
      <c r="AB14" s="582"/>
      <c r="AC14" s="582"/>
      <c r="AD14" s="582"/>
      <c r="AE14" s="582"/>
      <c r="AF14" s="582"/>
      <c r="AG14" s="582"/>
      <c r="AH14" s="582"/>
      <c r="AI14" s="582"/>
      <c r="AJ14" s="582"/>
      <c r="AK14" s="582"/>
      <c r="AL14" s="582"/>
      <c r="AM14" s="582"/>
      <c r="AN14" s="582"/>
      <c r="AO14" s="582"/>
      <c r="AP14" s="582"/>
      <c r="AQ14" s="582"/>
    </row>
    <row r="15" spans="1:43" ht="12.75" customHeight="1">
      <c r="A15" s="827" t="s">
        <v>90</v>
      </c>
      <c r="B15" s="834">
        <v>35546</v>
      </c>
      <c r="C15" s="829">
        <v>18.07380486442144</v>
      </c>
      <c r="D15" s="829">
        <v>4</v>
      </c>
      <c r="E15" s="829">
        <v>1</v>
      </c>
      <c r="F15" s="829">
        <v>41</v>
      </c>
      <c r="G15" s="829">
        <v>5</v>
      </c>
      <c r="H15" s="829">
        <v>19</v>
      </c>
      <c r="I15" s="829">
        <v>4.0396980710111512</v>
      </c>
      <c r="J15" s="829">
        <v>4</v>
      </c>
      <c r="K15" s="582"/>
      <c r="L15" s="582"/>
      <c r="M15" s="582"/>
      <c r="N15" s="582"/>
      <c r="O15" s="582"/>
      <c r="P15" s="582"/>
      <c r="Q15" s="582"/>
      <c r="R15" s="582"/>
      <c r="S15" s="582"/>
      <c r="T15" s="582"/>
      <c r="U15" s="582"/>
      <c r="V15" s="582"/>
      <c r="W15" s="582"/>
      <c r="X15" s="582"/>
      <c r="Y15" s="582"/>
      <c r="Z15" s="582"/>
      <c r="AA15" s="582"/>
      <c r="AB15" s="582"/>
      <c r="AC15" s="582"/>
      <c r="AD15" s="582"/>
      <c r="AE15" s="582"/>
      <c r="AF15" s="582"/>
      <c r="AG15" s="582"/>
      <c r="AH15" s="582"/>
      <c r="AI15" s="582"/>
      <c r="AJ15" s="582"/>
      <c r="AK15" s="582"/>
      <c r="AL15" s="582"/>
      <c r="AM15" s="582"/>
      <c r="AN15" s="582"/>
      <c r="AO15" s="582"/>
      <c r="AP15" s="582"/>
      <c r="AQ15" s="582"/>
    </row>
    <row r="16" spans="1:43" ht="12.75" customHeight="1">
      <c r="A16" s="827" t="s">
        <v>93</v>
      </c>
      <c r="B16" s="834">
        <v>17224</v>
      </c>
      <c r="C16" s="829">
        <v>14</v>
      </c>
      <c r="D16" s="829">
        <v>5</v>
      </c>
      <c r="E16" s="829">
        <v>1</v>
      </c>
      <c r="F16" s="829">
        <v>44</v>
      </c>
      <c r="G16" s="829">
        <v>6.065195442087945</v>
      </c>
      <c r="H16" s="829">
        <v>19.075436319051803</v>
      </c>
      <c r="I16" s="829">
        <v>4</v>
      </c>
      <c r="J16" s="829">
        <v>4</v>
      </c>
      <c r="K16" s="582"/>
      <c r="L16" s="582"/>
      <c r="M16" s="582"/>
      <c r="N16" s="582"/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  <c r="AC16" s="582"/>
      <c r="AD16" s="582"/>
      <c r="AE16" s="582"/>
      <c r="AF16" s="582"/>
      <c r="AG16" s="582"/>
      <c r="AH16" s="582"/>
      <c r="AI16" s="582"/>
      <c r="AJ16" s="582"/>
      <c r="AK16" s="582"/>
      <c r="AL16" s="582"/>
      <c r="AM16" s="582"/>
      <c r="AN16" s="582"/>
      <c r="AO16" s="582"/>
      <c r="AP16" s="582"/>
      <c r="AQ16" s="582"/>
    </row>
    <row r="17" spans="1:43" ht="12.75" customHeight="1">
      <c r="A17" s="827" t="s">
        <v>94</v>
      </c>
      <c r="B17" s="834">
        <v>20445</v>
      </c>
      <c r="C17" s="829">
        <v>26</v>
      </c>
      <c r="D17" s="829">
        <v>6</v>
      </c>
      <c r="E17" s="829">
        <v>1.0146424448630591</v>
      </c>
      <c r="F17" s="829">
        <v>33</v>
      </c>
      <c r="G17" s="829">
        <v>4</v>
      </c>
      <c r="H17" s="829">
        <v>20.098426392857039</v>
      </c>
      <c r="I17" s="829">
        <v>3</v>
      </c>
      <c r="J17" s="829">
        <v>4</v>
      </c>
      <c r="K17" s="582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  <c r="AD17" s="582"/>
      <c r="AE17" s="582"/>
      <c r="AF17" s="582"/>
      <c r="AG17" s="582"/>
      <c r="AH17" s="582"/>
      <c r="AI17" s="582"/>
      <c r="AJ17" s="582"/>
      <c r="AK17" s="582"/>
      <c r="AL17" s="582"/>
      <c r="AM17" s="582"/>
      <c r="AN17" s="582"/>
      <c r="AO17" s="582"/>
      <c r="AP17" s="582"/>
      <c r="AQ17" s="582"/>
    </row>
    <row r="18" spans="1:43" ht="12.75" customHeight="1">
      <c r="A18" s="827" t="s">
        <v>97</v>
      </c>
      <c r="B18" s="834">
        <v>41375</v>
      </c>
      <c r="C18" s="829">
        <v>18</v>
      </c>
      <c r="D18" s="829">
        <v>7</v>
      </c>
      <c r="E18" s="829">
        <v>1</v>
      </c>
      <c r="F18" s="829">
        <v>43</v>
      </c>
      <c r="G18" s="829">
        <v>4</v>
      </c>
      <c r="H18" s="829">
        <v>17</v>
      </c>
      <c r="I18" s="829">
        <v>2</v>
      </c>
      <c r="J18" s="829">
        <v>3</v>
      </c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2"/>
      <c r="AI18" s="582"/>
      <c r="AJ18" s="582"/>
      <c r="AK18" s="582"/>
      <c r="AL18" s="582"/>
      <c r="AM18" s="582"/>
      <c r="AN18" s="582"/>
      <c r="AO18" s="582"/>
      <c r="AP18" s="582"/>
      <c r="AQ18" s="582"/>
    </row>
    <row r="19" spans="1:43" ht="12.75" customHeight="1">
      <c r="A19" s="827" t="s">
        <v>100</v>
      </c>
      <c r="B19" s="834">
        <v>28812</v>
      </c>
      <c r="C19" s="829">
        <v>12</v>
      </c>
      <c r="D19" s="829">
        <v>5</v>
      </c>
      <c r="E19" s="829">
        <v>0</v>
      </c>
      <c r="F19" s="829">
        <v>49</v>
      </c>
      <c r="G19" s="829">
        <v>4</v>
      </c>
      <c r="H19" s="829">
        <v>20</v>
      </c>
      <c r="I19" s="829">
        <v>3</v>
      </c>
      <c r="J19" s="829">
        <v>2</v>
      </c>
      <c r="K19" s="582"/>
      <c r="L19" s="582"/>
      <c r="M19" s="582"/>
      <c r="N19" s="582"/>
      <c r="O19" s="582"/>
      <c r="P19" s="582"/>
      <c r="Q19" s="582"/>
      <c r="R19" s="582"/>
      <c r="S19" s="582"/>
      <c r="T19" s="582"/>
      <c r="U19" s="582"/>
      <c r="V19" s="582"/>
      <c r="W19" s="582"/>
      <c r="X19" s="582"/>
      <c r="Y19" s="582"/>
      <c r="Z19" s="582"/>
      <c r="AA19" s="582"/>
      <c r="AB19" s="582"/>
      <c r="AC19" s="582"/>
      <c r="AD19" s="582"/>
      <c r="AE19" s="582"/>
      <c r="AF19" s="582"/>
      <c r="AG19" s="582"/>
      <c r="AH19" s="582"/>
      <c r="AI19" s="582"/>
      <c r="AJ19" s="582"/>
      <c r="AK19" s="582"/>
      <c r="AL19" s="582"/>
      <c r="AM19" s="582"/>
      <c r="AN19" s="582"/>
      <c r="AO19" s="582"/>
      <c r="AP19" s="582"/>
      <c r="AQ19" s="582"/>
    </row>
    <row r="20" spans="1:43" ht="12.75" customHeight="1">
      <c r="A20" s="827" t="s">
        <v>101</v>
      </c>
      <c r="B20" s="834">
        <v>15247</v>
      </c>
      <c r="C20" s="829">
        <v>17</v>
      </c>
      <c r="D20" s="829">
        <v>6</v>
      </c>
      <c r="E20" s="829">
        <v>1</v>
      </c>
      <c r="F20" s="829">
        <v>46</v>
      </c>
      <c r="G20" s="829">
        <v>6</v>
      </c>
      <c r="H20" s="829">
        <v>14.093686354376436</v>
      </c>
      <c r="I20" s="829">
        <v>3</v>
      </c>
      <c r="J20" s="829">
        <v>4</v>
      </c>
      <c r="K20" s="582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582"/>
      <c r="AD20" s="582"/>
      <c r="AE20" s="582"/>
      <c r="AF20" s="582"/>
      <c r="AG20" s="582"/>
      <c r="AH20" s="582"/>
      <c r="AI20" s="582"/>
      <c r="AJ20" s="582"/>
      <c r="AK20" s="582"/>
      <c r="AL20" s="582"/>
      <c r="AM20" s="582"/>
      <c r="AN20" s="582"/>
      <c r="AO20" s="582"/>
      <c r="AP20" s="582"/>
      <c r="AQ20" s="582"/>
    </row>
    <row r="21" spans="1:43" ht="12.75" customHeight="1">
      <c r="A21" s="827" t="s">
        <v>103</v>
      </c>
      <c r="B21" s="834">
        <v>9152</v>
      </c>
      <c r="C21" s="829">
        <v>22</v>
      </c>
      <c r="D21" s="829">
        <v>7</v>
      </c>
      <c r="E21" s="829">
        <v>1</v>
      </c>
      <c r="F21" s="829">
        <v>37</v>
      </c>
      <c r="G21" s="829">
        <v>3</v>
      </c>
      <c r="H21" s="829">
        <v>18</v>
      </c>
      <c r="I21" s="829">
        <v>3</v>
      </c>
      <c r="J21" s="829">
        <v>4</v>
      </c>
      <c r="K21" s="582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  <c r="AD21" s="582"/>
      <c r="AE21" s="582"/>
      <c r="AF21" s="582"/>
      <c r="AG21" s="582"/>
      <c r="AH21" s="582"/>
      <c r="AI21" s="582"/>
      <c r="AJ21" s="582"/>
      <c r="AK21" s="582"/>
      <c r="AL21" s="582"/>
      <c r="AM21" s="582"/>
      <c r="AN21" s="582"/>
      <c r="AO21" s="582"/>
      <c r="AP21" s="582"/>
      <c r="AQ21" s="582"/>
    </row>
    <row r="22" spans="1:43" ht="12.75" customHeight="1">
      <c r="A22" s="827" t="s">
        <v>104</v>
      </c>
      <c r="B22" s="834">
        <v>6048</v>
      </c>
      <c r="C22" s="829">
        <v>20</v>
      </c>
      <c r="D22" s="829">
        <v>8</v>
      </c>
      <c r="E22" s="829">
        <v>1</v>
      </c>
      <c r="F22" s="829">
        <v>44</v>
      </c>
      <c r="G22" s="829">
        <v>3</v>
      </c>
      <c r="H22" s="829">
        <v>15</v>
      </c>
      <c r="I22" s="829">
        <v>2</v>
      </c>
      <c r="J22" s="829">
        <v>3</v>
      </c>
      <c r="K22" s="582"/>
      <c r="L22" s="582"/>
      <c r="M22" s="582"/>
      <c r="N22" s="582"/>
      <c r="O22" s="582"/>
      <c r="P22" s="582"/>
      <c r="Q22" s="582"/>
      <c r="R22" s="582"/>
      <c r="S22" s="582"/>
      <c r="T22" s="582"/>
      <c r="U22" s="582"/>
      <c r="V22" s="582"/>
      <c r="W22" s="582"/>
      <c r="X22" s="582"/>
      <c r="Y22" s="582"/>
      <c r="Z22" s="582"/>
      <c r="AA22" s="582"/>
      <c r="AB22" s="582"/>
      <c r="AC22" s="582"/>
      <c r="AD22" s="582"/>
      <c r="AE22" s="582"/>
      <c r="AF22" s="582"/>
      <c r="AG22" s="582"/>
      <c r="AH22" s="582"/>
      <c r="AI22" s="582"/>
      <c r="AJ22" s="582"/>
      <c r="AK22" s="582"/>
      <c r="AL22" s="582"/>
      <c r="AM22" s="582"/>
      <c r="AN22" s="582"/>
      <c r="AO22" s="582"/>
      <c r="AP22" s="582"/>
      <c r="AQ22" s="582"/>
    </row>
    <row r="23" spans="1:43" ht="12.75" customHeight="1">
      <c r="A23" s="827" t="s">
        <v>105</v>
      </c>
      <c r="B23" s="834">
        <v>10775</v>
      </c>
      <c r="C23" s="829">
        <v>16</v>
      </c>
      <c r="D23" s="829">
        <v>7</v>
      </c>
      <c r="E23" s="829">
        <v>1</v>
      </c>
      <c r="F23" s="829">
        <v>49</v>
      </c>
      <c r="G23" s="829">
        <v>3</v>
      </c>
      <c r="H23" s="829">
        <v>16</v>
      </c>
      <c r="I23" s="829">
        <v>1</v>
      </c>
      <c r="J23" s="829">
        <v>3</v>
      </c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  <c r="AC23" s="582"/>
      <c r="AD23" s="582"/>
      <c r="AE23" s="582"/>
      <c r="AF23" s="582"/>
      <c r="AG23" s="582"/>
      <c r="AH23" s="582"/>
      <c r="AI23" s="582"/>
      <c r="AJ23" s="582"/>
      <c r="AK23" s="582"/>
      <c r="AL23" s="582"/>
      <c r="AM23" s="582"/>
      <c r="AN23" s="582"/>
      <c r="AO23" s="582"/>
      <c r="AP23" s="582"/>
      <c r="AQ23" s="582"/>
    </row>
    <row r="24" spans="1:43" ht="12.75" customHeight="1">
      <c r="A24" s="827" t="s">
        <v>106</v>
      </c>
      <c r="B24" s="834">
        <v>9800</v>
      </c>
      <c r="C24" s="829">
        <v>23</v>
      </c>
      <c r="D24" s="829">
        <v>6</v>
      </c>
      <c r="E24" s="829">
        <v>1</v>
      </c>
      <c r="F24" s="829">
        <v>37</v>
      </c>
      <c r="G24" s="829">
        <v>4</v>
      </c>
      <c r="H24" s="829">
        <v>18</v>
      </c>
      <c r="I24" s="829">
        <v>3</v>
      </c>
      <c r="J24" s="829">
        <v>3</v>
      </c>
      <c r="K24" s="582"/>
      <c r="L24" s="582"/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  <c r="AH24" s="582"/>
      <c r="AI24" s="582"/>
      <c r="AJ24" s="582"/>
      <c r="AK24" s="582"/>
      <c r="AL24" s="582"/>
      <c r="AM24" s="582"/>
      <c r="AN24" s="582"/>
      <c r="AO24" s="582"/>
      <c r="AP24" s="582"/>
      <c r="AQ24" s="582"/>
    </row>
    <row r="25" spans="1:43" ht="12.75" customHeight="1">
      <c r="A25" s="827" t="s">
        <v>109</v>
      </c>
      <c r="B25" s="834">
        <v>2139.0415842096854</v>
      </c>
      <c r="C25" s="829">
        <v>22.009291521485686</v>
      </c>
      <c r="D25" s="829">
        <v>11.033681765388648</v>
      </c>
      <c r="E25" s="829">
        <v>1</v>
      </c>
      <c r="F25" s="829">
        <v>46.051103368175063</v>
      </c>
      <c r="G25" s="829">
        <v>3</v>
      </c>
      <c r="H25" s="829">
        <v>10</v>
      </c>
      <c r="I25" s="829">
        <v>2</v>
      </c>
      <c r="J25" s="829">
        <v>3</v>
      </c>
      <c r="K25" s="582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582"/>
      <c r="AL25" s="582"/>
      <c r="AM25" s="582"/>
      <c r="AN25" s="582"/>
      <c r="AO25" s="582"/>
      <c r="AP25" s="582"/>
      <c r="AQ25" s="582"/>
    </row>
    <row r="26" spans="1:43" ht="12.75" customHeight="1">
      <c r="A26" s="827" t="s">
        <v>110</v>
      </c>
      <c r="B26" s="834">
        <v>13795</v>
      </c>
      <c r="C26" s="829">
        <v>15</v>
      </c>
      <c r="D26" s="829">
        <v>4</v>
      </c>
      <c r="E26" s="829">
        <v>1</v>
      </c>
      <c r="F26" s="829">
        <v>43</v>
      </c>
      <c r="G26" s="829">
        <v>6</v>
      </c>
      <c r="H26" s="829">
        <v>19</v>
      </c>
      <c r="I26" s="829">
        <v>5</v>
      </c>
      <c r="J26" s="829">
        <v>4</v>
      </c>
      <c r="K26" s="582"/>
      <c r="L26" s="582"/>
      <c r="M26" s="582"/>
      <c r="N26" s="582"/>
      <c r="O26" s="582"/>
      <c r="P26" s="582"/>
      <c r="Q26" s="582"/>
      <c r="R26" s="582"/>
      <c r="S26" s="582"/>
      <c r="T26" s="582"/>
      <c r="U26" s="582"/>
      <c r="V26" s="582"/>
      <c r="W26" s="582"/>
      <c r="X26" s="582"/>
      <c r="Y26" s="582"/>
      <c r="Z26" s="582"/>
      <c r="AA26" s="582"/>
      <c r="AB26" s="582"/>
      <c r="AC26" s="582"/>
      <c r="AD26" s="582"/>
      <c r="AE26" s="582"/>
      <c r="AF26" s="582"/>
      <c r="AG26" s="582"/>
      <c r="AH26" s="582"/>
      <c r="AI26" s="582"/>
      <c r="AJ26" s="582"/>
      <c r="AK26" s="582"/>
      <c r="AL26" s="582"/>
      <c r="AM26" s="582"/>
      <c r="AN26" s="582"/>
      <c r="AO26" s="582"/>
      <c r="AP26" s="582"/>
      <c r="AQ26" s="582"/>
    </row>
    <row r="27" spans="1:43" ht="12.75" customHeight="1">
      <c r="A27" s="827" t="s">
        <v>112</v>
      </c>
      <c r="B27" s="834">
        <v>5622</v>
      </c>
      <c r="C27" s="829">
        <v>29</v>
      </c>
      <c r="D27" s="829">
        <v>7</v>
      </c>
      <c r="E27" s="829">
        <v>1.0605391073796169</v>
      </c>
      <c r="F27" s="829">
        <v>31</v>
      </c>
      <c r="G27" s="829">
        <v>2</v>
      </c>
      <c r="H27" s="829">
        <v>22</v>
      </c>
      <c r="I27" s="829">
        <v>1</v>
      </c>
      <c r="J27" s="829">
        <v>4.0212107821477225</v>
      </c>
      <c r="K27" s="582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582"/>
      <c r="AD27" s="582"/>
      <c r="AE27" s="582"/>
      <c r="AF27" s="582"/>
      <c r="AG27" s="582"/>
      <c r="AH27" s="582"/>
      <c r="AI27" s="582"/>
      <c r="AJ27" s="582"/>
      <c r="AK27" s="582"/>
      <c r="AL27" s="582"/>
      <c r="AM27" s="582"/>
      <c r="AN27" s="582"/>
      <c r="AO27" s="582"/>
      <c r="AP27" s="582"/>
      <c r="AQ27" s="582"/>
    </row>
    <row r="28" spans="1:43" ht="12.75" customHeight="1" thickBot="1">
      <c r="A28" s="827" t="s">
        <v>113</v>
      </c>
      <c r="B28" s="834">
        <v>4511</v>
      </c>
      <c r="C28" s="829">
        <v>41</v>
      </c>
      <c r="D28" s="829">
        <v>5</v>
      </c>
      <c r="E28" s="829">
        <v>0</v>
      </c>
      <c r="F28" s="829">
        <v>30</v>
      </c>
      <c r="G28" s="829">
        <v>1</v>
      </c>
      <c r="H28" s="829">
        <v>14</v>
      </c>
      <c r="I28" s="829">
        <v>1</v>
      </c>
      <c r="J28" s="829">
        <v>3</v>
      </c>
      <c r="K28" s="582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582"/>
      <c r="AD28" s="582"/>
      <c r="AE28" s="582"/>
      <c r="AF28" s="582"/>
      <c r="AG28" s="582"/>
      <c r="AH28" s="582"/>
      <c r="AI28" s="582"/>
      <c r="AJ28" s="582"/>
      <c r="AK28" s="582"/>
      <c r="AL28" s="582"/>
      <c r="AM28" s="582"/>
      <c r="AN28" s="582"/>
      <c r="AO28" s="582"/>
      <c r="AP28" s="582"/>
      <c r="AQ28" s="582"/>
    </row>
    <row r="29" spans="1:43" ht="12.75" customHeight="1">
      <c r="A29" s="836"/>
      <c r="B29" s="836"/>
      <c r="C29" s="836"/>
      <c r="D29" s="836"/>
      <c r="E29" s="836"/>
      <c r="F29" s="836"/>
      <c r="G29" s="836"/>
      <c r="H29" s="836"/>
      <c r="I29" s="836"/>
      <c r="J29" s="836"/>
      <c r="K29" s="582"/>
      <c r="L29" s="582"/>
      <c r="M29" s="582"/>
      <c r="N29" s="582"/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  <c r="AC29" s="582"/>
      <c r="AD29" s="582"/>
      <c r="AE29" s="582"/>
      <c r="AF29" s="582"/>
      <c r="AG29" s="582"/>
      <c r="AH29" s="582"/>
      <c r="AI29" s="582"/>
      <c r="AJ29" s="582"/>
      <c r="AK29" s="582"/>
      <c r="AL29" s="582"/>
      <c r="AM29" s="582"/>
      <c r="AN29" s="582"/>
      <c r="AO29" s="582"/>
      <c r="AP29" s="582"/>
      <c r="AQ29" s="582"/>
    </row>
    <row r="30" spans="1:43" ht="12.75" customHeight="1">
      <c r="A30" s="582"/>
      <c r="B30" s="582"/>
      <c r="C30" s="582"/>
      <c r="D30" s="582"/>
      <c r="E30" s="582"/>
      <c r="F30" s="582"/>
      <c r="G30" s="582"/>
      <c r="H30" s="582"/>
      <c r="I30" s="582"/>
      <c r="J30" s="582"/>
      <c r="K30" s="582"/>
      <c r="L30" s="582"/>
      <c r="M30" s="582"/>
      <c r="N30" s="582"/>
      <c r="O30" s="582"/>
      <c r="P30" s="582"/>
      <c r="Q30" s="582"/>
      <c r="R30" s="582"/>
      <c r="S30" s="582"/>
      <c r="T30" s="582"/>
      <c r="U30" s="582"/>
      <c r="V30" s="582"/>
      <c r="W30" s="582"/>
      <c r="X30" s="582"/>
      <c r="Y30" s="582"/>
      <c r="Z30" s="582"/>
      <c r="AA30" s="582"/>
      <c r="AB30" s="582"/>
      <c r="AC30" s="582"/>
      <c r="AD30" s="582"/>
      <c r="AE30" s="582"/>
      <c r="AF30" s="582"/>
      <c r="AG30" s="582"/>
      <c r="AH30" s="582"/>
      <c r="AI30" s="582"/>
      <c r="AJ30" s="582"/>
      <c r="AK30" s="582"/>
      <c r="AL30" s="582"/>
      <c r="AM30" s="582"/>
      <c r="AN30" s="582"/>
      <c r="AO30" s="582"/>
      <c r="AP30" s="582"/>
      <c r="AQ30" s="582"/>
    </row>
    <row r="31" spans="1:43" ht="12.75" customHeight="1">
      <c r="A31" s="582"/>
      <c r="B31" s="582"/>
      <c r="C31" s="582"/>
      <c r="D31" s="582"/>
      <c r="E31" s="582"/>
      <c r="F31" s="582"/>
      <c r="G31" s="582"/>
      <c r="H31" s="582"/>
      <c r="I31" s="582"/>
      <c r="J31" s="582"/>
      <c r="K31" s="582"/>
      <c r="L31" s="582"/>
      <c r="M31" s="582"/>
      <c r="N31" s="582"/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582"/>
      <c r="AD31" s="582"/>
      <c r="AE31" s="582"/>
      <c r="AF31" s="582"/>
      <c r="AG31" s="582"/>
      <c r="AH31" s="582"/>
      <c r="AI31" s="582"/>
      <c r="AJ31" s="582"/>
      <c r="AK31" s="582"/>
      <c r="AL31" s="582"/>
      <c r="AM31" s="582"/>
      <c r="AN31" s="582"/>
      <c r="AO31" s="582"/>
      <c r="AP31" s="582"/>
      <c r="AQ31" s="582"/>
    </row>
    <row r="32" spans="1:43" ht="12.75" customHeight="1">
      <c r="A32" s="582"/>
      <c r="B32" s="582"/>
      <c r="C32" s="582"/>
      <c r="D32" s="582"/>
      <c r="E32" s="582"/>
      <c r="F32" s="582"/>
      <c r="G32" s="582"/>
      <c r="H32" s="582"/>
      <c r="I32" s="582"/>
      <c r="J32" s="582"/>
      <c r="K32" s="582"/>
      <c r="L32" s="582"/>
      <c r="M32" s="582"/>
      <c r="N32" s="582"/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582"/>
      <c r="AD32" s="582"/>
      <c r="AE32" s="582"/>
      <c r="AF32" s="582"/>
      <c r="AG32" s="582"/>
      <c r="AH32" s="582"/>
      <c r="AI32" s="582"/>
      <c r="AJ32" s="582"/>
      <c r="AK32" s="582"/>
      <c r="AL32" s="582"/>
      <c r="AM32" s="582"/>
      <c r="AN32" s="582"/>
      <c r="AO32" s="582"/>
      <c r="AP32" s="582"/>
      <c r="AQ32" s="582"/>
    </row>
    <row r="33" spans="1:43" ht="12.75" customHeight="1">
      <c r="A33" s="582"/>
      <c r="B33" s="582"/>
      <c r="C33" s="582"/>
      <c r="D33" s="582"/>
      <c r="E33" s="582"/>
      <c r="F33" s="582"/>
      <c r="G33" s="582"/>
      <c r="H33" s="582"/>
      <c r="I33" s="582"/>
      <c r="J33" s="582"/>
      <c r="K33" s="582"/>
      <c r="L33" s="582"/>
      <c r="M33" s="582"/>
      <c r="N33" s="582"/>
      <c r="O33" s="582"/>
      <c r="P33" s="582"/>
      <c r="Q33" s="582"/>
      <c r="R33" s="582"/>
      <c r="S33" s="582"/>
      <c r="T33" s="582"/>
      <c r="U33" s="582"/>
      <c r="V33" s="582"/>
      <c r="W33" s="582"/>
      <c r="X33" s="582"/>
      <c r="Y33" s="582"/>
      <c r="Z33" s="582"/>
      <c r="AA33" s="582"/>
      <c r="AB33" s="582"/>
      <c r="AC33" s="582"/>
      <c r="AD33" s="582"/>
      <c r="AE33" s="582"/>
      <c r="AF33" s="582"/>
      <c r="AG33" s="582"/>
      <c r="AH33" s="582"/>
      <c r="AI33" s="582"/>
      <c r="AJ33" s="582"/>
      <c r="AK33" s="582"/>
      <c r="AL33" s="582"/>
      <c r="AM33" s="582"/>
      <c r="AN33" s="582"/>
      <c r="AO33" s="582"/>
      <c r="AP33" s="582"/>
      <c r="AQ33" s="582"/>
    </row>
    <row r="34" spans="1:43" ht="12.75" customHeight="1">
      <c r="A34" s="582"/>
      <c r="B34" s="582"/>
      <c r="C34" s="582"/>
      <c r="D34" s="582"/>
      <c r="E34" s="582"/>
      <c r="F34" s="582"/>
      <c r="G34" s="582"/>
      <c r="H34" s="582"/>
      <c r="I34" s="582"/>
      <c r="J34" s="582"/>
      <c r="K34" s="582"/>
      <c r="L34" s="582"/>
      <c r="M34" s="582"/>
      <c r="N34" s="582"/>
      <c r="O34" s="582"/>
      <c r="P34" s="582"/>
      <c r="Q34" s="582"/>
      <c r="R34" s="582"/>
      <c r="S34" s="582"/>
      <c r="T34" s="582"/>
      <c r="U34" s="582"/>
      <c r="V34" s="582"/>
      <c r="W34" s="582"/>
      <c r="X34" s="582"/>
      <c r="Y34" s="582"/>
      <c r="Z34" s="582"/>
      <c r="AA34" s="582"/>
      <c r="AB34" s="582"/>
      <c r="AC34" s="582"/>
      <c r="AD34" s="582"/>
      <c r="AE34" s="582"/>
      <c r="AF34" s="582"/>
      <c r="AG34" s="582"/>
      <c r="AH34" s="582"/>
      <c r="AI34" s="582"/>
      <c r="AJ34" s="582"/>
      <c r="AK34" s="582"/>
      <c r="AL34" s="582"/>
      <c r="AM34" s="582"/>
      <c r="AN34" s="582"/>
      <c r="AO34" s="582"/>
      <c r="AP34" s="582"/>
      <c r="AQ34" s="582"/>
    </row>
    <row r="35" spans="1:43" ht="12.75" customHeight="1">
      <c r="A35" s="582"/>
      <c r="B35" s="582"/>
      <c r="C35" s="582"/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2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  <c r="AH35" s="582"/>
      <c r="AI35" s="582"/>
      <c r="AJ35" s="582"/>
      <c r="AK35" s="582"/>
      <c r="AL35" s="582"/>
      <c r="AM35" s="582"/>
      <c r="AN35" s="582"/>
      <c r="AO35" s="582"/>
      <c r="AP35" s="582"/>
      <c r="AQ35" s="582"/>
    </row>
    <row r="36" spans="1:43" ht="12.75" customHeight="1">
      <c r="A36" s="582"/>
      <c r="B36" s="582"/>
      <c r="C36" s="582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2"/>
      <c r="Q36" s="582"/>
      <c r="R36" s="582"/>
      <c r="S36" s="582"/>
      <c r="T36" s="582"/>
      <c r="U36" s="582"/>
      <c r="V36" s="582"/>
      <c r="W36" s="582"/>
      <c r="X36" s="582"/>
      <c r="Y36" s="582"/>
      <c r="Z36" s="582"/>
      <c r="AA36" s="582"/>
      <c r="AB36" s="582"/>
      <c r="AC36" s="582"/>
      <c r="AD36" s="582"/>
      <c r="AE36" s="582"/>
      <c r="AF36" s="582"/>
      <c r="AG36" s="582"/>
      <c r="AH36" s="582"/>
      <c r="AI36" s="582"/>
      <c r="AJ36" s="582"/>
      <c r="AK36" s="582"/>
      <c r="AL36" s="582"/>
      <c r="AM36" s="582"/>
      <c r="AN36" s="582"/>
      <c r="AO36" s="582"/>
      <c r="AP36" s="582"/>
      <c r="AQ36" s="582"/>
    </row>
    <row r="37" spans="1:43" ht="12.75" customHeight="1">
      <c r="A37" s="582"/>
      <c r="B37" s="582"/>
      <c r="C37" s="582"/>
      <c r="D37" s="582"/>
      <c r="E37" s="582"/>
      <c r="F37" s="582"/>
      <c r="G37" s="582"/>
      <c r="H37" s="582"/>
      <c r="I37" s="582"/>
      <c r="J37" s="582"/>
      <c r="K37" s="582"/>
      <c r="L37" s="582"/>
      <c r="M37" s="582"/>
      <c r="N37" s="582"/>
      <c r="O37" s="582"/>
      <c r="P37" s="582"/>
      <c r="Q37" s="582"/>
      <c r="R37" s="582"/>
      <c r="S37" s="582"/>
      <c r="T37" s="582"/>
      <c r="U37" s="582"/>
      <c r="V37" s="582"/>
      <c r="W37" s="582"/>
      <c r="X37" s="582"/>
      <c r="Y37" s="582"/>
      <c r="Z37" s="582"/>
      <c r="AA37" s="582"/>
      <c r="AB37" s="582"/>
      <c r="AC37" s="582"/>
      <c r="AD37" s="582"/>
      <c r="AE37" s="582"/>
      <c r="AF37" s="582"/>
      <c r="AG37" s="582"/>
      <c r="AH37" s="582"/>
      <c r="AI37" s="582"/>
      <c r="AJ37" s="582"/>
      <c r="AK37" s="582"/>
      <c r="AL37" s="582"/>
      <c r="AM37" s="582"/>
      <c r="AN37" s="582"/>
      <c r="AO37" s="582"/>
      <c r="AP37" s="582"/>
      <c r="AQ37" s="582"/>
    </row>
    <row r="38" spans="1:43" ht="12.75" customHeight="1">
      <c r="A38" s="582"/>
      <c r="B38" s="582"/>
      <c r="C38" s="582"/>
      <c r="D38" s="582"/>
      <c r="E38" s="582"/>
      <c r="F38" s="582"/>
      <c r="G38" s="582"/>
      <c r="H38" s="582"/>
      <c r="I38" s="582"/>
      <c r="J38" s="582"/>
      <c r="K38" s="582"/>
      <c r="L38" s="582"/>
      <c r="M38" s="582"/>
      <c r="N38" s="582"/>
      <c r="O38" s="582"/>
      <c r="P38" s="582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582"/>
      <c r="AD38" s="582"/>
      <c r="AE38" s="582"/>
      <c r="AF38" s="582"/>
      <c r="AG38" s="582"/>
      <c r="AH38" s="582"/>
      <c r="AI38" s="582"/>
      <c r="AJ38" s="582"/>
      <c r="AK38" s="582"/>
      <c r="AL38" s="582"/>
      <c r="AM38" s="582"/>
      <c r="AN38" s="582"/>
      <c r="AO38" s="582"/>
      <c r="AP38" s="582"/>
      <c r="AQ38" s="582"/>
    </row>
    <row r="39" spans="1:43" ht="12.75" customHeight="1">
      <c r="A39" s="582"/>
      <c r="B39" s="582"/>
      <c r="C39" s="582"/>
      <c r="D39" s="582"/>
      <c r="E39" s="582"/>
      <c r="F39" s="582"/>
      <c r="G39" s="582"/>
      <c r="H39" s="582"/>
      <c r="I39" s="582"/>
      <c r="J39" s="582"/>
      <c r="K39" s="582"/>
      <c r="L39" s="582"/>
      <c r="M39" s="582"/>
      <c r="N39" s="582"/>
      <c r="O39" s="582"/>
      <c r="P39" s="582"/>
      <c r="Q39" s="582"/>
      <c r="R39" s="582"/>
      <c r="S39" s="582"/>
      <c r="T39" s="582"/>
      <c r="U39" s="582"/>
      <c r="V39" s="582"/>
      <c r="W39" s="582"/>
      <c r="X39" s="582"/>
      <c r="Y39" s="582"/>
      <c r="Z39" s="582"/>
      <c r="AA39" s="582"/>
      <c r="AB39" s="582"/>
      <c r="AC39" s="582"/>
      <c r="AD39" s="582"/>
      <c r="AE39" s="582"/>
      <c r="AF39" s="582"/>
      <c r="AG39" s="582"/>
      <c r="AH39" s="582"/>
      <c r="AI39" s="582"/>
      <c r="AJ39" s="582"/>
      <c r="AK39" s="582"/>
      <c r="AL39" s="582"/>
      <c r="AM39" s="582"/>
      <c r="AN39" s="582"/>
      <c r="AO39" s="582"/>
      <c r="AP39" s="582"/>
      <c r="AQ39" s="582"/>
    </row>
    <row r="40" spans="1:43" ht="12.75" customHeight="1">
      <c r="A40" s="582"/>
      <c r="B40" s="582"/>
      <c r="C40" s="582"/>
      <c r="D40" s="582"/>
      <c r="E40" s="582"/>
      <c r="F40" s="582"/>
      <c r="G40" s="582"/>
      <c r="H40" s="582"/>
      <c r="I40" s="582"/>
      <c r="J40" s="582"/>
      <c r="K40" s="582"/>
      <c r="L40" s="582"/>
      <c r="M40" s="582"/>
      <c r="N40" s="582"/>
      <c r="O40" s="582"/>
      <c r="P40" s="582"/>
      <c r="Q40" s="582"/>
      <c r="R40" s="582"/>
      <c r="S40" s="582"/>
      <c r="T40" s="582"/>
      <c r="U40" s="582"/>
      <c r="V40" s="582"/>
      <c r="W40" s="582"/>
      <c r="X40" s="582"/>
      <c r="Y40" s="582"/>
      <c r="Z40" s="582"/>
      <c r="AA40" s="582"/>
      <c r="AB40" s="582"/>
      <c r="AC40" s="582"/>
      <c r="AD40" s="582"/>
      <c r="AE40" s="582"/>
      <c r="AF40" s="582"/>
      <c r="AG40" s="582"/>
      <c r="AH40" s="582"/>
      <c r="AI40" s="582"/>
      <c r="AJ40" s="582"/>
      <c r="AK40" s="582"/>
      <c r="AL40" s="582"/>
      <c r="AM40" s="582"/>
      <c r="AN40" s="582"/>
      <c r="AO40" s="582"/>
      <c r="AP40" s="582"/>
      <c r="AQ40" s="582"/>
    </row>
    <row r="41" spans="1:43" ht="12.75" customHeight="1">
      <c r="A41" s="582"/>
      <c r="B41" s="582"/>
      <c r="C41" s="582"/>
      <c r="D41" s="582"/>
      <c r="E41" s="582"/>
      <c r="F41" s="582"/>
      <c r="G41" s="582"/>
      <c r="H41" s="582"/>
      <c r="I41" s="582"/>
      <c r="J41" s="582"/>
      <c r="K41" s="582"/>
      <c r="L41" s="582"/>
      <c r="M41" s="582"/>
      <c r="N41" s="582"/>
      <c r="O41" s="582"/>
      <c r="P41" s="582"/>
      <c r="Q41" s="582"/>
      <c r="R41" s="582"/>
      <c r="S41" s="582"/>
      <c r="T41" s="582"/>
      <c r="U41" s="582"/>
      <c r="V41" s="582"/>
      <c r="W41" s="582"/>
      <c r="X41" s="582"/>
      <c r="Y41" s="582"/>
      <c r="Z41" s="582"/>
      <c r="AA41" s="582"/>
      <c r="AB41" s="582"/>
      <c r="AC41" s="582"/>
      <c r="AD41" s="582"/>
      <c r="AE41" s="582"/>
      <c r="AF41" s="582"/>
      <c r="AG41" s="582"/>
      <c r="AH41" s="582"/>
      <c r="AI41" s="582"/>
      <c r="AJ41" s="582"/>
      <c r="AK41" s="582"/>
      <c r="AL41" s="582"/>
      <c r="AM41" s="582"/>
      <c r="AN41" s="582"/>
      <c r="AO41" s="582"/>
      <c r="AP41" s="582"/>
      <c r="AQ41" s="582"/>
    </row>
    <row r="42" spans="1:43" ht="12.75" customHeight="1">
      <c r="A42" s="582"/>
      <c r="B42" s="582"/>
      <c r="C42" s="582"/>
      <c r="D42" s="582"/>
      <c r="E42" s="582"/>
      <c r="F42" s="582"/>
      <c r="G42" s="582"/>
      <c r="H42" s="582"/>
      <c r="I42" s="582"/>
      <c r="J42" s="582"/>
      <c r="K42" s="582"/>
      <c r="L42" s="582"/>
      <c r="M42" s="582"/>
      <c r="N42" s="582"/>
      <c r="O42" s="582"/>
      <c r="P42" s="582"/>
      <c r="Q42" s="582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582"/>
      <c r="AD42" s="582"/>
      <c r="AE42" s="582"/>
      <c r="AF42" s="582"/>
      <c r="AG42" s="582"/>
      <c r="AH42" s="582"/>
      <c r="AI42" s="582"/>
      <c r="AJ42" s="582"/>
      <c r="AK42" s="582"/>
      <c r="AL42" s="582"/>
      <c r="AM42" s="582"/>
      <c r="AN42" s="582"/>
      <c r="AO42" s="582"/>
      <c r="AP42" s="582"/>
      <c r="AQ42" s="582"/>
    </row>
    <row r="43" spans="1:43" ht="12.75" customHeight="1">
      <c r="A43" s="582"/>
      <c r="B43" s="582"/>
      <c r="C43" s="582"/>
      <c r="D43" s="582"/>
      <c r="E43" s="582"/>
      <c r="F43" s="582"/>
      <c r="G43" s="582"/>
      <c r="H43" s="582"/>
      <c r="I43" s="582"/>
      <c r="J43" s="582"/>
      <c r="K43" s="582"/>
      <c r="L43" s="582"/>
      <c r="M43" s="582"/>
      <c r="N43" s="582"/>
      <c r="O43" s="582"/>
      <c r="P43" s="582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582"/>
      <c r="AD43" s="582"/>
      <c r="AE43" s="582"/>
      <c r="AF43" s="582"/>
      <c r="AG43" s="582"/>
      <c r="AH43" s="582"/>
      <c r="AI43" s="582"/>
      <c r="AJ43" s="582"/>
      <c r="AK43" s="582"/>
      <c r="AL43" s="582"/>
      <c r="AM43" s="582"/>
      <c r="AN43" s="582"/>
      <c r="AO43" s="582"/>
      <c r="AP43" s="582"/>
      <c r="AQ43" s="582"/>
    </row>
    <row r="44" spans="1:43" ht="12.75" customHeight="1">
      <c r="A44" s="582"/>
      <c r="B44" s="582"/>
      <c r="C44" s="582"/>
      <c r="D44" s="582"/>
      <c r="E44" s="582"/>
      <c r="F44" s="582"/>
      <c r="G44" s="582"/>
      <c r="H44" s="582"/>
      <c r="I44" s="582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582"/>
      <c r="U44" s="582"/>
      <c r="V44" s="582"/>
      <c r="W44" s="582"/>
      <c r="X44" s="582"/>
      <c r="Y44" s="582"/>
      <c r="Z44" s="582"/>
      <c r="AA44" s="582"/>
      <c r="AB44" s="582"/>
      <c r="AC44" s="582"/>
      <c r="AD44" s="582"/>
      <c r="AE44" s="582"/>
      <c r="AF44" s="582"/>
      <c r="AG44" s="582"/>
      <c r="AH44" s="582"/>
      <c r="AI44" s="582"/>
      <c r="AJ44" s="582"/>
      <c r="AK44" s="582"/>
      <c r="AL44" s="582"/>
      <c r="AM44" s="582"/>
      <c r="AN44" s="582"/>
      <c r="AO44" s="582"/>
      <c r="AP44" s="582"/>
      <c r="AQ44" s="582"/>
    </row>
    <row r="45" spans="1:43" ht="12.75" customHeight="1">
      <c r="A45" s="582"/>
      <c r="B45" s="582"/>
      <c r="C45" s="582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  <c r="AD45" s="582"/>
      <c r="AE45" s="582"/>
      <c r="AF45" s="582"/>
      <c r="AG45" s="582"/>
      <c r="AH45" s="582"/>
      <c r="AI45" s="582"/>
      <c r="AJ45" s="582"/>
      <c r="AK45" s="582"/>
      <c r="AL45" s="582"/>
      <c r="AM45" s="582"/>
      <c r="AN45" s="582"/>
      <c r="AO45" s="582"/>
      <c r="AP45" s="582"/>
      <c r="AQ45" s="582"/>
    </row>
    <row r="46" spans="1:43" ht="12.75" customHeight="1">
      <c r="A46" s="582"/>
      <c r="B46" s="582"/>
      <c r="C46" s="582"/>
      <c r="D46" s="582"/>
      <c r="E46" s="582"/>
      <c r="F46" s="582"/>
      <c r="G46" s="582"/>
      <c r="H46" s="582"/>
      <c r="I46" s="582"/>
      <c r="J46" s="582"/>
      <c r="K46" s="582"/>
      <c r="L46" s="582"/>
      <c r="M46" s="582"/>
      <c r="N46" s="582"/>
      <c r="O46" s="582"/>
      <c r="P46" s="582"/>
      <c r="Q46" s="582"/>
      <c r="R46" s="582"/>
      <c r="S46" s="582"/>
      <c r="T46" s="582"/>
      <c r="U46" s="582"/>
      <c r="V46" s="582"/>
      <c r="W46" s="582"/>
      <c r="X46" s="582"/>
      <c r="Y46" s="582"/>
      <c r="Z46" s="582"/>
      <c r="AA46" s="582"/>
      <c r="AB46" s="582"/>
      <c r="AC46" s="582"/>
      <c r="AD46" s="582"/>
      <c r="AE46" s="582"/>
      <c r="AF46" s="582"/>
      <c r="AG46" s="582"/>
      <c r="AH46" s="582"/>
      <c r="AI46" s="582"/>
      <c r="AJ46" s="582"/>
      <c r="AK46" s="582"/>
      <c r="AL46" s="582"/>
      <c r="AM46" s="582"/>
      <c r="AN46" s="582"/>
      <c r="AO46" s="582"/>
      <c r="AP46" s="582"/>
      <c r="AQ46" s="582"/>
    </row>
    <row r="47" spans="1:43" ht="12.75" customHeight="1">
      <c r="A47" s="582"/>
      <c r="B47" s="582"/>
      <c r="C47" s="582"/>
      <c r="D47" s="582"/>
      <c r="E47" s="582"/>
      <c r="F47" s="582"/>
      <c r="G47" s="582"/>
      <c r="H47" s="582"/>
      <c r="I47" s="582"/>
      <c r="J47" s="582"/>
      <c r="K47" s="582"/>
      <c r="L47" s="582"/>
      <c r="M47" s="582"/>
      <c r="N47" s="582"/>
      <c r="O47" s="582"/>
      <c r="P47" s="582"/>
      <c r="Q47" s="582"/>
      <c r="R47" s="582"/>
      <c r="S47" s="582"/>
      <c r="T47" s="582"/>
      <c r="U47" s="582"/>
      <c r="V47" s="582"/>
      <c r="W47" s="582"/>
      <c r="X47" s="582"/>
      <c r="Y47" s="582"/>
      <c r="Z47" s="582"/>
      <c r="AA47" s="582"/>
      <c r="AB47" s="582"/>
      <c r="AC47" s="582"/>
      <c r="AD47" s="582"/>
      <c r="AE47" s="582"/>
      <c r="AF47" s="582"/>
      <c r="AG47" s="582"/>
      <c r="AH47" s="582"/>
      <c r="AI47" s="582"/>
      <c r="AJ47" s="582"/>
      <c r="AK47" s="582"/>
      <c r="AL47" s="582"/>
      <c r="AM47" s="582"/>
      <c r="AN47" s="582"/>
      <c r="AO47" s="582"/>
      <c r="AP47" s="582"/>
      <c r="AQ47" s="582"/>
    </row>
    <row r="48" spans="1:43" ht="12.75" customHeight="1">
      <c r="A48" s="582"/>
      <c r="B48" s="582"/>
      <c r="C48" s="582"/>
      <c r="D48" s="582"/>
      <c r="E48" s="582"/>
      <c r="F48" s="582"/>
      <c r="G48" s="582"/>
      <c r="H48" s="582"/>
      <c r="I48" s="582"/>
      <c r="J48" s="582"/>
      <c r="K48" s="582"/>
      <c r="L48" s="582"/>
      <c r="M48" s="582"/>
      <c r="N48" s="582"/>
      <c r="O48" s="582"/>
      <c r="P48" s="582"/>
      <c r="Q48" s="582"/>
      <c r="R48" s="582"/>
      <c r="S48" s="582"/>
      <c r="T48" s="582"/>
      <c r="U48" s="582"/>
      <c r="V48" s="582"/>
      <c r="W48" s="582"/>
      <c r="X48" s="582"/>
      <c r="Y48" s="582"/>
      <c r="Z48" s="582"/>
      <c r="AA48" s="582"/>
      <c r="AB48" s="582"/>
      <c r="AC48" s="582"/>
      <c r="AD48" s="582"/>
      <c r="AE48" s="582"/>
      <c r="AF48" s="582"/>
      <c r="AG48" s="582"/>
      <c r="AH48" s="582"/>
      <c r="AI48" s="582"/>
      <c r="AJ48" s="582"/>
      <c r="AK48" s="582"/>
      <c r="AL48" s="582"/>
      <c r="AM48" s="582"/>
      <c r="AN48" s="582"/>
      <c r="AO48" s="582"/>
      <c r="AP48" s="582"/>
      <c r="AQ48" s="582"/>
    </row>
    <row r="49" spans="1:43" ht="12.75" customHeight="1">
      <c r="A49" s="582"/>
      <c r="B49" s="582"/>
      <c r="C49" s="582"/>
      <c r="D49" s="582"/>
      <c r="E49" s="582"/>
      <c r="F49" s="582"/>
      <c r="G49" s="582"/>
      <c r="H49" s="582"/>
      <c r="I49" s="582"/>
      <c r="J49" s="582"/>
      <c r="K49" s="582"/>
      <c r="L49" s="582"/>
      <c r="M49" s="582"/>
      <c r="N49" s="582"/>
      <c r="O49" s="582"/>
      <c r="P49" s="582"/>
      <c r="Q49" s="582"/>
      <c r="R49" s="582"/>
      <c r="S49" s="582"/>
      <c r="T49" s="582"/>
      <c r="U49" s="582"/>
      <c r="V49" s="582"/>
      <c r="W49" s="582"/>
      <c r="X49" s="582"/>
      <c r="Y49" s="582"/>
      <c r="Z49" s="582"/>
      <c r="AA49" s="582"/>
      <c r="AB49" s="582"/>
      <c r="AC49" s="582"/>
      <c r="AD49" s="582"/>
      <c r="AE49" s="582"/>
      <c r="AF49" s="582"/>
      <c r="AG49" s="582"/>
      <c r="AH49" s="582"/>
      <c r="AI49" s="582"/>
      <c r="AJ49" s="582"/>
      <c r="AK49" s="582"/>
      <c r="AL49" s="582"/>
      <c r="AM49" s="582"/>
      <c r="AN49" s="582"/>
      <c r="AO49" s="582"/>
      <c r="AP49" s="582"/>
      <c r="AQ49" s="582"/>
    </row>
    <row r="50" spans="1:43" ht="12.75" customHeight="1">
      <c r="A50" s="582"/>
      <c r="B50" s="582"/>
      <c r="C50" s="582"/>
      <c r="D50" s="582"/>
      <c r="E50" s="582"/>
      <c r="F50" s="582"/>
      <c r="G50" s="582"/>
      <c r="H50" s="582"/>
      <c r="I50" s="582"/>
      <c r="J50" s="582"/>
      <c r="K50" s="582"/>
      <c r="L50" s="582"/>
      <c r="M50" s="582"/>
      <c r="N50" s="582"/>
      <c r="O50" s="582"/>
      <c r="P50" s="582"/>
      <c r="Q50" s="582"/>
      <c r="R50" s="582"/>
      <c r="S50" s="582"/>
      <c r="T50" s="582"/>
      <c r="U50" s="582"/>
      <c r="V50" s="582"/>
      <c r="W50" s="582"/>
      <c r="X50" s="582"/>
      <c r="Y50" s="582"/>
      <c r="Z50" s="582"/>
      <c r="AA50" s="582"/>
      <c r="AB50" s="582"/>
      <c r="AC50" s="582"/>
      <c r="AD50" s="582"/>
      <c r="AE50" s="582"/>
      <c r="AF50" s="582"/>
      <c r="AG50" s="582"/>
      <c r="AH50" s="582"/>
      <c r="AI50" s="582"/>
      <c r="AJ50" s="582"/>
      <c r="AK50" s="582"/>
      <c r="AL50" s="582"/>
      <c r="AM50" s="582"/>
      <c r="AN50" s="582"/>
      <c r="AO50" s="582"/>
      <c r="AP50" s="582"/>
      <c r="AQ50" s="582"/>
    </row>
    <row r="51" spans="1:43" ht="12.75" customHeight="1">
      <c r="A51" s="582"/>
      <c r="B51" s="582"/>
      <c r="C51" s="582"/>
      <c r="D51" s="582"/>
      <c r="E51" s="582"/>
      <c r="F51" s="582"/>
      <c r="G51" s="582"/>
      <c r="H51" s="582"/>
      <c r="I51" s="582"/>
      <c r="J51" s="582"/>
      <c r="K51" s="582"/>
      <c r="L51" s="582"/>
      <c r="M51" s="582"/>
      <c r="N51" s="582"/>
      <c r="O51" s="582"/>
      <c r="P51" s="582"/>
      <c r="Q51" s="582"/>
      <c r="R51" s="582"/>
      <c r="S51" s="582"/>
      <c r="T51" s="582"/>
      <c r="U51" s="582"/>
      <c r="V51" s="582"/>
      <c r="W51" s="582"/>
      <c r="X51" s="582"/>
      <c r="Y51" s="582"/>
      <c r="Z51" s="582"/>
      <c r="AA51" s="582"/>
      <c r="AB51" s="582"/>
      <c r="AC51" s="582"/>
      <c r="AD51" s="582"/>
      <c r="AE51" s="582"/>
      <c r="AF51" s="582"/>
      <c r="AG51" s="582"/>
      <c r="AH51" s="582"/>
      <c r="AI51" s="582"/>
      <c r="AJ51" s="582"/>
      <c r="AK51" s="582"/>
      <c r="AL51" s="582"/>
      <c r="AM51" s="582"/>
      <c r="AN51" s="582"/>
      <c r="AO51" s="582"/>
      <c r="AP51" s="582"/>
      <c r="AQ51" s="582"/>
    </row>
    <row r="52" spans="1:43" ht="12.75" customHeight="1">
      <c r="A52" s="582"/>
      <c r="B52" s="582"/>
      <c r="C52" s="582"/>
      <c r="D52" s="582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582"/>
      <c r="P52" s="582"/>
      <c r="Q52" s="582"/>
      <c r="R52" s="582"/>
      <c r="S52" s="582"/>
      <c r="T52" s="582"/>
      <c r="U52" s="582"/>
      <c r="V52" s="582"/>
      <c r="W52" s="582"/>
      <c r="X52" s="582"/>
      <c r="Y52" s="582"/>
      <c r="Z52" s="582"/>
      <c r="AA52" s="582"/>
      <c r="AB52" s="582"/>
      <c r="AC52" s="582"/>
      <c r="AD52" s="582"/>
      <c r="AE52" s="582"/>
      <c r="AF52" s="582"/>
      <c r="AG52" s="582"/>
      <c r="AH52" s="582"/>
      <c r="AI52" s="582"/>
      <c r="AJ52" s="582"/>
      <c r="AK52" s="582"/>
      <c r="AL52" s="582"/>
      <c r="AM52" s="582"/>
      <c r="AN52" s="582"/>
      <c r="AO52" s="582"/>
      <c r="AP52" s="582"/>
      <c r="AQ52" s="582"/>
    </row>
    <row r="53" spans="1:43" ht="12.75" customHeight="1">
      <c r="A53" s="582"/>
      <c r="B53" s="582"/>
      <c r="C53" s="582"/>
      <c r="D53" s="582"/>
      <c r="E53" s="582"/>
      <c r="F53" s="582"/>
      <c r="G53" s="582"/>
      <c r="H53" s="582"/>
      <c r="I53" s="582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582"/>
      <c r="U53" s="582"/>
      <c r="V53" s="582"/>
      <c r="W53" s="582"/>
      <c r="X53" s="582"/>
      <c r="Y53" s="582"/>
      <c r="Z53" s="582"/>
      <c r="AA53" s="582"/>
      <c r="AB53" s="582"/>
      <c r="AC53" s="582"/>
      <c r="AD53" s="582"/>
      <c r="AE53" s="582"/>
      <c r="AF53" s="582"/>
      <c r="AG53" s="582"/>
      <c r="AH53" s="582"/>
      <c r="AI53" s="582"/>
      <c r="AJ53" s="582"/>
      <c r="AK53" s="582"/>
      <c r="AL53" s="582"/>
      <c r="AM53" s="582"/>
      <c r="AN53" s="582"/>
      <c r="AO53" s="582"/>
      <c r="AP53" s="582"/>
      <c r="AQ53" s="582"/>
    </row>
    <row r="54" spans="1:43" ht="12.75" customHeight="1">
      <c r="A54" s="582"/>
      <c r="B54" s="582"/>
      <c r="C54" s="582"/>
      <c r="D54" s="582"/>
      <c r="E54" s="582"/>
      <c r="F54" s="582"/>
      <c r="G54" s="582"/>
      <c r="H54" s="582"/>
      <c r="I54" s="582"/>
      <c r="J54" s="582"/>
      <c r="K54" s="582"/>
      <c r="L54" s="582"/>
      <c r="M54" s="582"/>
      <c r="N54" s="582"/>
      <c r="O54" s="582"/>
      <c r="P54" s="582"/>
      <c r="Q54" s="582"/>
      <c r="R54" s="582"/>
      <c r="S54" s="582"/>
      <c r="T54" s="582"/>
      <c r="U54" s="582"/>
      <c r="V54" s="582"/>
      <c r="W54" s="582"/>
      <c r="X54" s="582"/>
      <c r="Y54" s="582"/>
      <c r="Z54" s="582"/>
      <c r="AA54" s="582"/>
      <c r="AB54" s="582"/>
      <c r="AC54" s="582"/>
      <c r="AD54" s="582"/>
      <c r="AE54" s="582"/>
      <c r="AF54" s="582"/>
      <c r="AG54" s="582"/>
      <c r="AH54" s="582"/>
      <c r="AI54" s="582"/>
      <c r="AJ54" s="582"/>
      <c r="AK54" s="582"/>
      <c r="AL54" s="582"/>
      <c r="AM54" s="582"/>
      <c r="AN54" s="582"/>
      <c r="AO54" s="582"/>
      <c r="AP54" s="582"/>
      <c r="AQ54" s="582"/>
    </row>
    <row r="55" spans="1:43" ht="12.75" customHeight="1">
      <c r="A55" s="582"/>
      <c r="B55" s="582"/>
      <c r="C55" s="582"/>
      <c r="D55" s="582"/>
      <c r="E55" s="582"/>
      <c r="F55" s="582"/>
      <c r="G55" s="582"/>
      <c r="H55" s="582"/>
      <c r="I55" s="582"/>
      <c r="J55" s="582"/>
      <c r="K55" s="582"/>
      <c r="L55" s="582"/>
      <c r="M55" s="582"/>
      <c r="N55" s="582"/>
      <c r="O55" s="582"/>
      <c r="P55" s="582"/>
      <c r="Q55" s="582"/>
      <c r="R55" s="582"/>
      <c r="S55" s="582"/>
      <c r="T55" s="582"/>
      <c r="U55" s="582"/>
      <c r="V55" s="582"/>
      <c r="W55" s="582"/>
      <c r="X55" s="582"/>
      <c r="Y55" s="582"/>
      <c r="Z55" s="582"/>
      <c r="AA55" s="582"/>
      <c r="AB55" s="582"/>
      <c r="AC55" s="582"/>
      <c r="AD55" s="582"/>
      <c r="AE55" s="582"/>
      <c r="AF55" s="582"/>
      <c r="AG55" s="582"/>
      <c r="AH55" s="582"/>
      <c r="AI55" s="582"/>
      <c r="AJ55" s="582"/>
      <c r="AK55" s="582"/>
      <c r="AL55" s="582"/>
      <c r="AM55" s="582"/>
      <c r="AN55" s="582"/>
      <c r="AO55" s="582"/>
      <c r="AP55" s="582"/>
      <c r="AQ55" s="582"/>
    </row>
    <row r="56" spans="1:43" ht="12.75" customHeight="1">
      <c r="A56" s="582"/>
      <c r="B56" s="582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2"/>
      <c r="R56" s="582"/>
      <c r="S56" s="582"/>
      <c r="T56" s="582"/>
      <c r="U56" s="582"/>
      <c r="V56" s="582"/>
      <c r="W56" s="582"/>
      <c r="X56" s="582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2"/>
      <c r="AL56" s="582"/>
      <c r="AM56" s="582"/>
      <c r="AN56" s="582"/>
      <c r="AO56" s="582"/>
      <c r="AP56" s="582"/>
      <c r="AQ56" s="582"/>
    </row>
    <row r="57" spans="1:43" ht="12.75" customHeight="1">
      <c r="A57" s="582"/>
      <c r="B57" s="582"/>
      <c r="C57" s="582"/>
      <c r="D57" s="582"/>
      <c r="E57" s="582"/>
      <c r="F57" s="582"/>
      <c r="G57" s="582"/>
      <c r="H57" s="582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  <c r="AD57" s="582"/>
      <c r="AE57" s="582"/>
      <c r="AF57" s="582"/>
      <c r="AG57" s="582"/>
      <c r="AH57" s="582"/>
      <c r="AI57" s="582"/>
      <c r="AJ57" s="582"/>
      <c r="AK57" s="582"/>
      <c r="AL57" s="582"/>
      <c r="AM57" s="582"/>
      <c r="AN57" s="582"/>
      <c r="AO57" s="582"/>
      <c r="AP57" s="582"/>
      <c r="AQ57" s="582"/>
    </row>
    <row r="58" spans="1:43" ht="12.75" customHeight="1">
      <c r="A58" s="582"/>
      <c r="B58" s="582"/>
      <c r="C58" s="582"/>
      <c r="D58" s="582"/>
      <c r="E58" s="582"/>
      <c r="F58" s="582"/>
      <c r="G58" s="582"/>
      <c r="H58" s="582"/>
      <c r="I58" s="582"/>
      <c r="J58" s="582"/>
      <c r="K58" s="582"/>
      <c r="L58" s="582"/>
      <c r="M58" s="582"/>
      <c r="N58" s="582"/>
      <c r="O58" s="582"/>
      <c r="P58" s="582"/>
      <c r="Q58" s="582"/>
      <c r="R58" s="582"/>
      <c r="S58" s="582"/>
      <c r="T58" s="582"/>
      <c r="U58" s="582"/>
      <c r="V58" s="582"/>
      <c r="W58" s="582"/>
      <c r="X58" s="582"/>
      <c r="Y58" s="582"/>
      <c r="Z58" s="582"/>
      <c r="AA58" s="582"/>
      <c r="AB58" s="582"/>
      <c r="AC58" s="582"/>
      <c r="AD58" s="582"/>
      <c r="AE58" s="582"/>
      <c r="AF58" s="582"/>
      <c r="AG58" s="582"/>
      <c r="AH58" s="582"/>
      <c r="AI58" s="582"/>
      <c r="AJ58" s="582"/>
      <c r="AK58" s="582"/>
      <c r="AL58" s="582"/>
      <c r="AM58" s="582"/>
      <c r="AN58" s="582"/>
      <c r="AO58" s="582"/>
      <c r="AP58" s="582"/>
      <c r="AQ58" s="582"/>
    </row>
    <row r="59" spans="1:43" ht="12.75" customHeight="1">
      <c r="A59" s="582"/>
      <c r="B59" s="582"/>
      <c r="C59" s="582"/>
      <c r="D59" s="582"/>
      <c r="E59" s="582"/>
      <c r="F59" s="582"/>
      <c r="G59" s="582"/>
      <c r="H59" s="582"/>
      <c r="I59" s="582"/>
      <c r="J59" s="582"/>
      <c r="K59" s="582"/>
      <c r="L59" s="582"/>
      <c r="M59" s="582"/>
      <c r="N59" s="582"/>
      <c r="O59" s="582"/>
      <c r="P59" s="582"/>
      <c r="Q59" s="582"/>
      <c r="R59" s="582"/>
      <c r="S59" s="582"/>
      <c r="T59" s="582"/>
      <c r="U59" s="582"/>
      <c r="V59" s="582"/>
      <c r="W59" s="582"/>
      <c r="X59" s="582"/>
      <c r="Y59" s="582"/>
      <c r="Z59" s="582"/>
      <c r="AA59" s="582"/>
      <c r="AB59" s="582"/>
      <c r="AC59" s="582"/>
      <c r="AD59" s="582"/>
      <c r="AE59" s="582"/>
      <c r="AF59" s="582"/>
      <c r="AG59" s="582"/>
      <c r="AH59" s="582"/>
      <c r="AI59" s="582"/>
      <c r="AJ59" s="582"/>
      <c r="AK59" s="582"/>
      <c r="AL59" s="582"/>
      <c r="AM59" s="582"/>
      <c r="AN59" s="582"/>
      <c r="AO59" s="582"/>
      <c r="AP59" s="582"/>
      <c r="AQ59" s="582"/>
    </row>
    <row r="60" spans="1:43" ht="12.75" customHeight="1">
      <c r="A60" s="582"/>
      <c r="B60" s="582"/>
      <c r="C60" s="582"/>
      <c r="D60" s="582"/>
      <c r="E60" s="582"/>
      <c r="F60" s="582"/>
      <c r="G60" s="582"/>
      <c r="H60" s="582"/>
      <c r="I60" s="582"/>
      <c r="J60" s="582"/>
      <c r="K60" s="582"/>
      <c r="L60" s="582"/>
      <c r="M60" s="582"/>
      <c r="N60" s="582"/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  <c r="Z60" s="582"/>
      <c r="AA60" s="582"/>
      <c r="AB60" s="582"/>
      <c r="AC60" s="582"/>
      <c r="AD60" s="582"/>
      <c r="AE60" s="582"/>
      <c r="AF60" s="582"/>
      <c r="AG60" s="582"/>
      <c r="AH60" s="582"/>
      <c r="AI60" s="582"/>
      <c r="AJ60" s="582"/>
      <c r="AK60" s="582"/>
      <c r="AL60" s="582"/>
      <c r="AM60" s="582"/>
      <c r="AN60" s="582"/>
      <c r="AO60" s="582"/>
      <c r="AP60" s="582"/>
      <c r="AQ60" s="582"/>
    </row>
    <row r="61" spans="1:43" ht="12.75" customHeight="1">
      <c r="A61" s="582"/>
      <c r="B61" s="582"/>
      <c r="C61" s="582"/>
      <c r="D61" s="582"/>
      <c r="E61" s="582"/>
      <c r="F61" s="582"/>
      <c r="G61" s="582"/>
      <c r="H61" s="582"/>
      <c r="I61" s="582"/>
      <c r="J61" s="582"/>
      <c r="K61" s="582"/>
      <c r="L61" s="582"/>
      <c r="M61" s="582"/>
      <c r="N61" s="582"/>
      <c r="O61" s="582"/>
      <c r="P61" s="582"/>
      <c r="Q61" s="582"/>
      <c r="R61" s="582"/>
      <c r="S61" s="582"/>
      <c r="T61" s="582"/>
      <c r="U61" s="582"/>
      <c r="V61" s="582"/>
      <c r="W61" s="582"/>
      <c r="X61" s="582"/>
      <c r="Y61" s="582"/>
      <c r="Z61" s="582"/>
      <c r="AA61" s="582"/>
      <c r="AB61" s="582"/>
      <c r="AC61" s="582"/>
      <c r="AD61" s="582"/>
      <c r="AE61" s="582"/>
      <c r="AF61" s="582"/>
      <c r="AG61" s="582"/>
      <c r="AH61" s="582"/>
      <c r="AI61" s="582"/>
      <c r="AJ61" s="582"/>
      <c r="AK61" s="582"/>
      <c r="AL61" s="582"/>
      <c r="AM61" s="582"/>
      <c r="AN61" s="582"/>
      <c r="AO61" s="582"/>
      <c r="AP61" s="582"/>
      <c r="AQ61" s="582"/>
    </row>
    <row r="62" spans="1:43" ht="12.75" customHeight="1">
      <c r="A62" s="582"/>
      <c r="B62" s="582"/>
      <c r="C62" s="582"/>
      <c r="D62" s="582"/>
      <c r="E62" s="582"/>
      <c r="F62" s="582"/>
      <c r="G62" s="582"/>
      <c r="H62" s="582"/>
      <c r="I62" s="582"/>
      <c r="J62" s="582"/>
      <c r="K62" s="582"/>
      <c r="L62" s="582"/>
      <c r="M62" s="582"/>
      <c r="N62" s="582"/>
      <c r="O62" s="582"/>
      <c r="P62" s="582"/>
      <c r="Q62" s="582"/>
      <c r="R62" s="582"/>
      <c r="S62" s="582"/>
      <c r="T62" s="582"/>
      <c r="U62" s="582"/>
      <c r="V62" s="582"/>
      <c r="W62" s="582"/>
      <c r="X62" s="582"/>
      <c r="Y62" s="582"/>
      <c r="Z62" s="582"/>
      <c r="AA62" s="582"/>
      <c r="AB62" s="582"/>
      <c r="AC62" s="582"/>
      <c r="AD62" s="582"/>
      <c r="AE62" s="582"/>
      <c r="AF62" s="582"/>
      <c r="AG62" s="582"/>
      <c r="AH62" s="582"/>
      <c r="AI62" s="582"/>
      <c r="AJ62" s="582"/>
      <c r="AK62" s="582"/>
      <c r="AL62" s="582"/>
      <c r="AM62" s="582"/>
      <c r="AN62" s="582"/>
      <c r="AO62" s="582"/>
      <c r="AP62" s="582"/>
      <c r="AQ62" s="582"/>
    </row>
    <row r="63" spans="1:43" ht="12.75" customHeight="1">
      <c r="A63" s="582"/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2"/>
      <c r="O63" s="582"/>
      <c r="P63" s="582"/>
      <c r="Q63" s="582"/>
      <c r="R63" s="582"/>
      <c r="S63" s="582"/>
      <c r="T63" s="582"/>
      <c r="U63" s="582"/>
      <c r="V63" s="582"/>
      <c r="W63" s="582"/>
      <c r="X63" s="582"/>
      <c r="Y63" s="582"/>
      <c r="Z63" s="582"/>
      <c r="AA63" s="582"/>
      <c r="AB63" s="582"/>
      <c r="AC63" s="582"/>
      <c r="AD63" s="582"/>
      <c r="AE63" s="582"/>
      <c r="AF63" s="582"/>
      <c r="AG63" s="582"/>
      <c r="AH63" s="582"/>
      <c r="AI63" s="582"/>
      <c r="AJ63" s="582"/>
      <c r="AK63" s="582"/>
      <c r="AL63" s="582"/>
      <c r="AM63" s="582"/>
      <c r="AN63" s="582"/>
      <c r="AO63" s="582"/>
      <c r="AP63" s="582"/>
      <c r="AQ63" s="582"/>
    </row>
    <row r="64" spans="1:43" ht="12.75" customHeight="1">
      <c r="A64" s="582"/>
      <c r="B64" s="582"/>
      <c r="C64" s="582"/>
      <c r="D64" s="582"/>
      <c r="E64" s="582"/>
      <c r="F64" s="582"/>
      <c r="G64" s="582"/>
      <c r="H64" s="582"/>
      <c r="I64" s="582"/>
      <c r="J64" s="582"/>
      <c r="K64" s="582"/>
      <c r="L64" s="582"/>
      <c r="M64" s="582"/>
      <c r="N64" s="582"/>
      <c r="O64" s="582"/>
      <c r="P64" s="582"/>
      <c r="Q64" s="582"/>
      <c r="R64" s="582"/>
      <c r="S64" s="582"/>
      <c r="T64" s="582"/>
      <c r="U64" s="582"/>
      <c r="V64" s="582"/>
      <c r="W64" s="582"/>
      <c r="X64" s="582"/>
      <c r="Y64" s="582"/>
      <c r="Z64" s="582"/>
      <c r="AA64" s="582"/>
      <c r="AB64" s="582"/>
      <c r="AC64" s="582"/>
      <c r="AD64" s="582"/>
      <c r="AE64" s="582"/>
      <c r="AF64" s="582"/>
      <c r="AG64" s="582"/>
      <c r="AH64" s="582"/>
      <c r="AI64" s="582"/>
      <c r="AJ64" s="582"/>
      <c r="AK64" s="582"/>
      <c r="AL64" s="582"/>
      <c r="AM64" s="582"/>
      <c r="AN64" s="582"/>
      <c r="AO64" s="582"/>
      <c r="AP64" s="582"/>
      <c r="AQ64" s="582"/>
    </row>
    <row r="65" spans="1:43" ht="12.75" customHeight="1">
      <c r="A65" s="582"/>
      <c r="B65" s="582"/>
      <c r="C65" s="582"/>
      <c r="D65" s="582"/>
      <c r="E65" s="582"/>
      <c r="F65" s="582"/>
      <c r="G65" s="582"/>
      <c r="H65" s="582"/>
      <c r="I65" s="582"/>
      <c r="J65" s="582"/>
      <c r="K65" s="582"/>
      <c r="L65" s="582"/>
      <c r="M65" s="582"/>
      <c r="N65" s="582"/>
      <c r="O65" s="582"/>
      <c r="P65" s="582"/>
      <c r="Q65" s="582"/>
      <c r="R65" s="582"/>
      <c r="S65" s="582"/>
      <c r="T65" s="582"/>
      <c r="U65" s="582"/>
      <c r="V65" s="582"/>
      <c r="W65" s="582"/>
      <c r="X65" s="582"/>
      <c r="Y65" s="582"/>
      <c r="Z65" s="582"/>
      <c r="AA65" s="582"/>
      <c r="AB65" s="582"/>
      <c r="AC65" s="582"/>
      <c r="AD65" s="582"/>
      <c r="AE65" s="582"/>
      <c r="AF65" s="582"/>
      <c r="AG65" s="582"/>
      <c r="AH65" s="582"/>
      <c r="AI65" s="582"/>
      <c r="AJ65" s="582"/>
      <c r="AK65" s="582"/>
      <c r="AL65" s="582"/>
      <c r="AM65" s="582"/>
      <c r="AN65" s="582"/>
      <c r="AO65" s="582"/>
      <c r="AP65" s="582"/>
      <c r="AQ65" s="582"/>
    </row>
    <row r="66" spans="1:43" ht="12.75" customHeight="1">
      <c r="A66" s="582"/>
      <c r="B66" s="582"/>
      <c r="C66" s="582"/>
      <c r="D66" s="582"/>
      <c r="E66" s="582"/>
      <c r="F66" s="582"/>
      <c r="G66" s="582"/>
      <c r="H66" s="582"/>
      <c r="I66" s="582"/>
      <c r="J66" s="582"/>
      <c r="K66" s="582"/>
      <c r="L66" s="582"/>
      <c r="M66" s="582"/>
      <c r="N66" s="582"/>
      <c r="O66" s="582"/>
      <c r="P66" s="582"/>
      <c r="Q66" s="582"/>
      <c r="R66" s="582"/>
      <c r="S66" s="582"/>
      <c r="T66" s="582"/>
      <c r="U66" s="582"/>
      <c r="V66" s="582"/>
      <c r="W66" s="582"/>
      <c r="X66" s="582"/>
      <c r="Y66" s="582"/>
      <c r="Z66" s="582"/>
      <c r="AA66" s="582"/>
      <c r="AB66" s="582"/>
      <c r="AC66" s="582"/>
      <c r="AD66" s="582"/>
      <c r="AE66" s="582"/>
      <c r="AF66" s="582"/>
      <c r="AG66" s="582"/>
      <c r="AH66" s="582"/>
      <c r="AI66" s="582"/>
      <c r="AJ66" s="582"/>
      <c r="AK66" s="582"/>
      <c r="AL66" s="582"/>
      <c r="AM66" s="582"/>
      <c r="AN66" s="582"/>
      <c r="AO66" s="582"/>
      <c r="AP66" s="582"/>
      <c r="AQ66" s="582"/>
    </row>
    <row r="67" spans="1:43" ht="12.75" customHeight="1">
      <c r="A67" s="582"/>
      <c r="B67" s="582"/>
      <c r="C67" s="582"/>
      <c r="D67" s="582"/>
      <c r="E67" s="582"/>
      <c r="F67" s="582"/>
      <c r="G67" s="582"/>
      <c r="H67" s="582"/>
      <c r="I67" s="582"/>
      <c r="J67" s="582"/>
      <c r="K67" s="582"/>
      <c r="L67" s="582"/>
      <c r="M67" s="582"/>
      <c r="N67" s="582"/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  <c r="AA67" s="582"/>
      <c r="AB67" s="582"/>
      <c r="AC67" s="582"/>
      <c r="AD67" s="582"/>
      <c r="AE67" s="582"/>
      <c r="AF67" s="582"/>
      <c r="AG67" s="582"/>
      <c r="AH67" s="582"/>
      <c r="AI67" s="582"/>
      <c r="AJ67" s="582"/>
      <c r="AK67" s="582"/>
      <c r="AL67" s="582"/>
      <c r="AM67" s="582"/>
      <c r="AN67" s="582"/>
      <c r="AO67" s="582"/>
      <c r="AP67" s="582"/>
      <c r="AQ67" s="582"/>
    </row>
    <row r="68" spans="1:43" ht="12.75" customHeight="1">
      <c r="A68" s="582"/>
      <c r="B68" s="582"/>
      <c r="C68" s="582"/>
      <c r="D68" s="582"/>
      <c r="E68" s="582"/>
      <c r="F68" s="582"/>
      <c r="G68" s="582"/>
      <c r="H68" s="582"/>
      <c r="I68" s="582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  <c r="AH68" s="582"/>
      <c r="AI68" s="582"/>
      <c r="AJ68" s="582"/>
      <c r="AK68" s="582"/>
      <c r="AL68" s="582"/>
      <c r="AM68" s="582"/>
      <c r="AN68" s="582"/>
      <c r="AO68" s="582"/>
      <c r="AP68" s="582"/>
      <c r="AQ68" s="582"/>
    </row>
    <row r="69" spans="1:43" ht="12.75" customHeight="1">
      <c r="A69" s="582"/>
      <c r="B69" s="582"/>
      <c r="C69" s="582"/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  <c r="O69" s="582"/>
      <c r="P69" s="582"/>
      <c r="Q69" s="582"/>
      <c r="R69" s="582"/>
      <c r="S69" s="582"/>
      <c r="T69" s="582"/>
      <c r="U69" s="582"/>
      <c r="V69" s="582"/>
      <c r="W69" s="582"/>
      <c r="X69" s="582"/>
      <c r="Y69" s="582"/>
      <c r="Z69" s="582"/>
      <c r="AA69" s="582"/>
      <c r="AB69" s="582"/>
      <c r="AC69" s="582"/>
      <c r="AD69" s="582"/>
      <c r="AE69" s="582"/>
      <c r="AF69" s="582"/>
      <c r="AG69" s="582"/>
      <c r="AH69" s="582"/>
      <c r="AI69" s="582"/>
      <c r="AJ69" s="582"/>
      <c r="AK69" s="582"/>
      <c r="AL69" s="582"/>
      <c r="AM69" s="582"/>
      <c r="AN69" s="582"/>
      <c r="AO69" s="582"/>
      <c r="AP69" s="582"/>
      <c r="AQ69" s="582"/>
    </row>
    <row r="70" spans="1:43" ht="12.75" customHeight="1">
      <c r="A70" s="582"/>
      <c r="B70" s="582"/>
      <c r="C70" s="582"/>
      <c r="D70" s="582"/>
      <c r="E70" s="582"/>
      <c r="F70" s="582"/>
      <c r="G70" s="582"/>
      <c r="H70" s="582"/>
      <c r="I70" s="582"/>
      <c r="J70" s="582"/>
      <c r="K70" s="582"/>
      <c r="L70" s="582"/>
      <c r="M70" s="582"/>
      <c r="N70" s="582"/>
      <c r="O70" s="582"/>
      <c r="P70" s="582"/>
      <c r="Q70" s="582"/>
      <c r="R70" s="582"/>
      <c r="S70" s="582"/>
      <c r="T70" s="582"/>
      <c r="U70" s="582"/>
      <c r="V70" s="582"/>
      <c r="W70" s="582"/>
      <c r="X70" s="582"/>
      <c r="Y70" s="582"/>
      <c r="Z70" s="582"/>
      <c r="AA70" s="582"/>
      <c r="AB70" s="582"/>
      <c r="AC70" s="582"/>
      <c r="AD70" s="582"/>
      <c r="AE70" s="582"/>
      <c r="AF70" s="582"/>
      <c r="AG70" s="582"/>
      <c r="AH70" s="582"/>
      <c r="AI70" s="582"/>
      <c r="AJ70" s="582"/>
      <c r="AK70" s="582"/>
      <c r="AL70" s="582"/>
      <c r="AM70" s="582"/>
      <c r="AN70" s="582"/>
      <c r="AO70" s="582"/>
      <c r="AP70" s="582"/>
      <c r="AQ70" s="582"/>
    </row>
    <row r="71" spans="1:43" ht="12.75" customHeight="1">
      <c r="A71" s="582"/>
      <c r="B71" s="582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  <c r="O71" s="582"/>
      <c r="P71" s="582"/>
      <c r="Q71" s="582"/>
      <c r="R71" s="582"/>
      <c r="S71" s="582"/>
      <c r="T71" s="582"/>
      <c r="U71" s="582"/>
      <c r="V71" s="582"/>
      <c r="W71" s="582"/>
      <c r="X71" s="582"/>
      <c r="Y71" s="582"/>
      <c r="Z71" s="582"/>
      <c r="AA71" s="582"/>
      <c r="AB71" s="582"/>
      <c r="AC71" s="582"/>
      <c r="AD71" s="582"/>
      <c r="AE71" s="582"/>
      <c r="AF71" s="582"/>
      <c r="AG71" s="582"/>
      <c r="AH71" s="582"/>
      <c r="AI71" s="582"/>
      <c r="AJ71" s="582"/>
      <c r="AK71" s="582"/>
      <c r="AL71" s="582"/>
      <c r="AM71" s="582"/>
      <c r="AN71" s="582"/>
      <c r="AO71" s="582"/>
      <c r="AP71" s="582"/>
      <c r="AQ71" s="582"/>
    </row>
    <row r="72" spans="1:43" ht="12.75" customHeight="1">
      <c r="A72" s="582"/>
      <c r="B72" s="582"/>
      <c r="C72" s="582"/>
      <c r="D72" s="582"/>
      <c r="E72" s="582"/>
      <c r="F72" s="582"/>
      <c r="G72" s="582"/>
      <c r="H72" s="582"/>
      <c r="I72" s="582"/>
      <c r="J72" s="582"/>
      <c r="K72" s="582"/>
      <c r="L72" s="582"/>
      <c r="M72" s="582"/>
      <c r="N72" s="582"/>
      <c r="O72" s="582"/>
      <c r="P72" s="582"/>
      <c r="Q72" s="582"/>
      <c r="R72" s="582"/>
      <c r="S72" s="582"/>
      <c r="T72" s="582"/>
      <c r="U72" s="582"/>
      <c r="V72" s="582"/>
      <c r="W72" s="582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  <c r="AH72" s="582"/>
      <c r="AI72" s="582"/>
      <c r="AJ72" s="582"/>
      <c r="AK72" s="582"/>
      <c r="AL72" s="582"/>
      <c r="AM72" s="582"/>
      <c r="AN72" s="582"/>
      <c r="AO72" s="582"/>
      <c r="AP72" s="582"/>
      <c r="AQ72" s="582"/>
    </row>
    <row r="73" spans="1:43" ht="12.75" customHeight="1">
      <c r="A73" s="582"/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2"/>
      <c r="W73" s="582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</row>
    <row r="74" spans="1:43" ht="12.75" customHeight="1">
      <c r="A74" s="582"/>
      <c r="B74" s="582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2"/>
      <c r="N74" s="582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582"/>
      <c r="AM74" s="582"/>
      <c r="AN74" s="582"/>
      <c r="AO74" s="582"/>
      <c r="AP74" s="582"/>
      <c r="AQ74" s="582"/>
    </row>
    <row r="75" spans="1:43" ht="12.75" customHeight="1">
      <c r="A75" s="582"/>
      <c r="B75" s="582"/>
      <c r="C75" s="582"/>
      <c r="D75" s="582"/>
      <c r="E75" s="582"/>
      <c r="F75" s="582"/>
      <c r="G75" s="582"/>
      <c r="H75" s="582"/>
      <c r="I75" s="582"/>
      <c r="J75" s="582"/>
      <c r="K75" s="582"/>
      <c r="L75" s="582"/>
      <c r="M75" s="582"/>
      <c r="N75" s="582"/>
      <c r="O75" s="582"/>
      <c r="P75" s="582"/>
      <c r="Q75" s="582"/>
      <c r="R75" s="582"/>
      <c r="S75" s="582"/>
      <c r="T75" s="582"/>
      <c r="U75" s="582"/>
      <c r="V75" s="582"/>
      <c r="W75" s="582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  <c r="AH75" s="582"/>
      <c r="AI75" s="582"/>
      <c r="AJ75" s="582"/>
      <c r="AK75" s="582"/>
      <c r="AL75" s="582"/>
      <c r="AM75" s="582"/>
      <c r="AN75" s="582"/>
      <c r="AO75" s="582"/>
      <c r="AP75" s="582"/>
      <c r="AQ75" s="582"/>
    </row>
    <row r="76" spans="1:43" ht="12.75" customHeight="1">
      <c r="A76" s="582"/>
      <c r="B76" s="582"/>
      <c r="C76" s="582"/>
      <c r="D76" s="582"/>
      <c r="E76" s="582"/>
      <c r="F76" s="582"/>
      <c r="G76" s="582"/>
      <c r="H76" s="582"/>
      <c r="I76" s="582"/>
      <c r="J76" s="582"/>
      <c r="K76" s="582"/>
      <c r="L76" s="582"/>
      <c r="M76" s="582"/>
      <c r="N76" s="582"/>
      <c r="O76" s="582"/>
      <c r="P76" s="582"/>
      <c r="Q76" s="582"/>
      <c r="R76" s="582"/>
      <c r="S76" s="582"/>
      <c r="T76" s="582"/>
      <c r="U76" s="582"/>
      <c r="V76" s="582"/>
      <c r="W76" s="582"/>
      <c r="X76" s="582"/>
      <c r="Y76" s="582"/>
      <c r="Z76" s="582"/>
      <c r="AA76" s="582"/>
      <c r="AB76" s="582"/>
      <c r="AC76" s="582"/>
      <c r="AD76" s="582"/>
      <c r="AE76" s="582"/>
      <c r="AF76" s="582"/>
      <c r="AG76" s="582"/>
      <c r="AH76" s="582"/>
      <c r="AI76" s="582"/>
      <c r="AJ76" s="582"/>
      <c r="AK76" s="582"/>
      <c r="AL76" s="582"/>
      <c r="AM76" s="582"/>
      <c r="AN76" s="582"/>
      <c r="AO76" s="582"/>
      <c r="AP76" s="582"/>
      <c r="AQ76" s="582"/>
    </row>
    <row r="77" spans="1:43" ht="12.75" customHeight="1">
      <c r="A77" s="582"/>
      <c r="B77" s="582"/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  <c r="W77" s="582"/>
      <c r="X77" s="582"/>
      <c r="Y77" s="582"/>
      <c r="Z77" s="582"/>
      <c r="AA77" s="582"/>
      <c r="AB77" s="582"/>
      <c r="AC77" s="582"/>
      <c r="AD77" s="582"/>
      <c r="AE77" s="582"/>
      <c r="AF77" s="582"/>
      <c r="AG77" s="582"/>
      <c r="AH77" s="582"/>
      <c r="AI77" s="582"/>
      <c r="AJ77" s="582"/>
      <c r="AK77" s="582"/>
      <c r="AL77" s="582"/>
      <c r="AM77" s="582"/>
      <c r="AN77" s="582"/>
      <c r="AO77" s="582"/>
      <c r="AP77" s="582"/>
      <c r="AQ77" s="582"/>
    </row>
    <row r="78" spans="1:43" ht="12.75" customHeight="1">
      <c r="A78" s="582"/>
      <c r="B78" s="582"/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2"/>
      <c r="AE78" s="582"/>
      <c r="AF78" s="582"/>
      <c r="AG78" s="582"/>
      <c r="AH78" s="582"/>
      <c r="AI78" s="582"/>
      <c r="AJ78" s="582"/>
      <c r="AK78" s="582"/>
      <c r="AL78" s="582"/>
      <c r="AM78" s="582"/>
      <c r="AN78" s="582"/>
      <c r="AO78" s="582"/>
      <c r="AP78" s="582"/>
      <c r="AQ78" s="582"/>
    </row>
    <row r="79" spans="1:43" ht="12.75" customHeight="1">
      <c r="A79" s="582"/>
      <c r="B79" s="582"/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  <c r="AH79" s="582"/>
      <c r="AI79" s="582"/>
      <c r="AJ79" s="582"/>
      <c r="AK79" s="582"/>
      <c r="AL79" s="582"/>
      <c r="AM79" s="582"/>
      <c r="AN79" s="582"/>
      <c r="AO79" s="582"/>
      <c r="AP79" s="582"/>
      <c r="AQ79" s="582"/>
    </row>
    <row r="80" spans="1:43" ht="12.75" customHeight="1">
      <c r="A80" s="582"/>
      <c r="B80" s="582"/>
      <c r="C80" s="582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2"/>
      <c r="Q80" s="582"/>
      <c r="R80" s="582"/>
      <c r="S80" s="582"/>
      <c r="T80" s="582"/>
      <c r="U80" s="582"/>
      <c r="V80" s="582"/>
      <c r="W80" s="582"/>
      <c r="X80" s="582"/>
      <c r="Y80" s="582"/>
      <c r="Z80" s="582"/>
      <c r="AA80" s="582"/>
      <c r="AB80" s="582"/>
      <c r="AC80" s="582"/>
      <c r="AD80" s="582"/>
      <c r="AE80" s="582"/>
      <c r="AF80" s="582"/>
      <c r="AG80" s="582"/>
      <c r="AH80" s="582"/>
      <c r="AI80" s="582"/>
      <c r="AJ80" s="582"/>
      <c r="AK80" s="582"/>
      <c r="AL80" s="582"/>
      <c r="AM80" s="582"/>
      <c r="AN80" s="582"/>
      <c r="AO80" s="582"/>
      <c r="AP80" s="582"/>
      <c r="AQ80" s="582"/>
    </row>
    <row r="81" spans="1:43" ht="12.75" customHeight="1">
      <c r="A81" s="582"/>
      <c r="B81" s="582"/>
      <c r="C81" s="582"/>
      <c r="D81" s="582"/>
      <c r="E81" s="582"/>
      <c r="F81" s="582"/>
      <c r="G81" s="582"/>
      <c r="H81" s="582"/>
      <c r="I81" s="582"/>
      <c r="J81" s="582"/>
      <c r="K81" s="582"/>
      <c r="L81" s="582"/>
      <c r="M81" s="582"/>
      <c r="N81" s="582"/>
      <c r="O81" s="582"/>
      <c r="P81" s="582"/>
      <c r="Q81" s="582"/>
      <c r="R81" s="582"/>
      <c r="S81" s="582"/>
      <c r="T81" s="582"/>
      <c r="U81" s="582"/>
      <c r="V81" s="582"/>
      <c r="W81" s="582"/>
      <c r="X81" s="582"/>
      <c r="Y81" s="582"/>
      <c r="Z81" s="582"/>
      <c r="AA81" s="582"/>
      <c r="AB81" s="582"/>
      <c r="AC81" s="582"/>
      <c r="AD81" s="582"/>
      <c r="AE81" s="582"/>
      <c r="AF81" s="582"/>
      <c r="AG81" s="582"/>
      <c r="AH81" s="582"/>
      <c r="AI81" s="582"/>
      <c r="AJ81" s="582"/>
      <c r="AK81" s="582"/>
      <c r="AL81" s="582"/>
      <c r="AM81" s="582"/>
      <c r="AN81" s="582"/>
      <c r="AO81" s="582"/>
      <c r="AP81" s="582"/>
      <c r="AQ81" s="582"/>
    </row>
    <row r="82" spans="1:43" ht="12.75" customHeight="1">
      <c r="A82" s="582"/>
      <c r="B82" s="582"/>
      <c r="C82" s="582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2"/>
      <c r="Q82" s="582"/>
      <c r="R82" s="582"/>
      <c r="S82" s="582"/>
      <c r="T82" s="582"/>
      <c r="U82" s="582"/>
      <c r="V82" s="582"/>
      <c r="W82" s="582"/>
      <c r="X82" s="582"/>
      <c r="Y82" s="582"/>
      <c r="Z82" s="582"/>
      <c r="AA82" s="582"/>
      <c r="AB82" s="582"/>
      <c r="AC82" s="582"/>
      <c r="AD82" s="582"/>
      <c r="AE82" s="582"/>
      <c r="AF82" s="582"/>
      <c r="AG82" s="582"/>
      <c r="AH82" s="582"/>
      <c r="AI82" s="582"/>
      <c r="AJ82" s="582"/>
      <c r="AK82" s="582"/>
      <c r="AL82" s="582"/>
      <c r="AM82" s="582"/>
      <c r="AN82" s="582"/>
      <c r="AO82" s="582"/>
      <c r="AP82" s="582"/>
      <c r="AQ82" s="582"/>
    </row>
    <row r="83" spans="1:43" ht="12.75" customHeight="1">
      <c r="A83" s="582"/>
      <c r="B83" s="582"/>
      <c r="C83" s="582"/>
      <c r="D83" s="582"/>
      <c r="E83" s="582"/>
      <c r="F83" s="582"/>
      <c r="G83" s="582"/>
      <c r="H83" s="582"/>
      <c r="I83" s="582"/>
      <c r="J83" s="582"/>
      <c r="K83" s="582"/>
      <c r="L83" s="582"/>
      <c r="M83" s="582"/>
      <c r="N83" s="582"/>
      <c r="O83" s="582"/>
      <c r="P83" s="582"/>
      <c r="Q83" s="582"/>
      <c r="R83" s="582"/>
      <c r="S83" s="582"/>
      <c r="T83" s="582"/>
      <c r="U83" s="582"/>
      <c r="V83" s="582"/>
      <c r="W83" s="582"/>
      <c r="X83" s="582"/>
      <c r="Y83" s="582"/>
      <c r="Z83" s="582"/>
      <c r="AA83" s="582"/>
      <c r="AB83" s="582"/>
      <c r="AC83" s="582"/>
      <c r="AD83" s="582"/>
      <c r="AE83" s="582"/>
      <c r="AF83" s="582"/>
      <c r="AG83" s="582"/>
      <c r="AH83" s="582"/>
      <c r="AI83" s="582"/>
      <c r="AJ83" s="582"/>
      <c r="AK83" s="582"/>
      <c r="AL83" s="582"/>
      <c r="AM83" s="582"/>
      <c r="AN83" s="582"/>
      <c r="AO83" s="582"/>
      <c r="AP83" s="582"/>
      <c r="AQ83" s="582"/>
    </row>
    <row r="84" spans="1:43" ht="12.75" customHeight="1">
      <c r="A84" s="582"/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2"/>
      <c r="W84" s="582"/>
      <c r="X84" s="582"/>
      <c r="Y84" s="582"/>
      <c r="Z84" s="582"/>
      <c r="AA84" s="582"/>
      <c r="AB84" s="582"/>
      <c r="AC84" s="582"/>
      <c r="AD84" s="582"/>
      <c r="AE84" s="582"/>
      <c r="AF84" s="582"/>
      <c r="AG84" s="582"/>
      <c r="AH84" s="582"/>
      <c r="AI84" s="582"/>
      <c r="AJ84" s="582"/>
      <c r="AK84" s="582"/>
      <c r="AL84" s="582"/>
      <c r="AM84" s="582"/>
      <c r="AN84" s="582"/>
      <c r="AO84" s="582"/>
      <c r="AP84" s="582"/>
      <c r="AQ84" s="582"/>
    </row>
    <row r="85" spans="1:43" ht="12.75" customHeight="1">
      <c r="A85" s="582"/>
      <c r="B85" s="582"/>
      <c r="C85" s="582"/>
      <c r="D85" s="582"/>
      <c r="E85" s="582"/>
      <c r="F85" s="582"/>
      <c r="G85" s="582"/>
      <c r="H85" s="582"/>
      <c r="I85" s="582"/>
      <c r="J85" s="582"/>
      <c r="K85" s="582"/>
      <c r="L85" s="582"/>
      <c r="M85" s="582"/>
      <c r="N85" s="582"/>
      <c r="O85" s="582"/>
      <c r="P85" s="582"/>
      <c r="Q85" s="582"/>
      <c r="R85" s="582"/>
      <c r="S85" s="582"/>
      <c r="T85" s="582"/>
      <c r="U85" s="582"/>
      <c r="V85" s="582"/>
      <c r="W85" s="582"/>
      <c r="X85" s="582"/>
      <c r="Y85" s="582"/>
      <c r="Z85" s="582"/>
      <c r="AA85" s="582"/>
      <c r="AB85" s="582"/>
      <c r="AC85" s="582"/>
      <c r="AD85" s="582"/>
      <c r="AE85" s="582"/>
      <c r="AF85" s="582"/>
      <c r="AG85" s="582"/>
      <c r="AH85" s="582"/>
      <c r="AI85" s="582"/>
      <c r="AJ85" s="582"/>
      <c r="AK85" s="582"/>
      <c r="AL85" s="582"/>
      <c r="AM85" s="582"/>
      <c r="AN85" s="582"/>
      <c r="AO85" s="582"/>
      <c r="AP85" s="582"/>
      <c r="AQ85" s="582"/>
    </row>
    <row r="86" spans="1:43" ht="12.75" customHeight="1">
      <c r="A86" s="582"/>
      <c r="B86" s="582"/>
      <c r="C86" s="582"/>
      <c r="D86" s="582"/>
      <c r="E86" s="582"/>
      <c r="F86" s="582"/>
      <c r="G86" s="582"/>
      <c r="H86" s="582"/>
      <c r="I86" s="582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582"/>
      <c r="AM86" s="582"/>
      <c r="AN86" s="582"/>
      <c r="AO86" s="582"/>
      <c r="AP86" s="582"/>
      <c r="AQ86" s="582"/>
    </row>
    <row r="87" spans="1:43" ht="12.75" customHeight="1">
      <c r="A87" s="582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  <c r="AH87" s="582"/>
      <c r="AI87" s="582"/>
      <c r="AJ87" s="582"/>
      <c r="AK87" s="582"/>
      <c r="AL87" s="582"/>
      <c r="AM87" s="582"/>
      <c r="AN87" s="582"/>
      <c r="AO87" s="582"/>
      <c r="AP87" s="582"/>
      <c r="AQ87" s="582"/>
    </row>
    <row r="88" spans="1:43" ht="12.75" customHeight="1">
      <c r="A88" s="582"/>
      <c r="B88" s="582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  <c r="O88" s="582"/>
      <c r="P88" s="582"/>
      <c r="Q88" s="582"/>
      <c r="R88" s="582"/>
      <c r="S88" s="582"/>
      <c r="T88" s="582"/>
      <c r="U88" s="582"/>
      <c r="V88" s="582"/>
      <c r="W88" s="582"/>
      <c r="X88" s="582"/>
      <c r="Y88" s="582"/>
      <c r="Z88" s="582"/>
      <c r="AA88" s="582"/>
      <c r="AB88" s="582"/>
      <c r="AC88" s="582"/>
      <c r="AD88" s="582"/>
      <c r="AE88" s="582"/>
      <c r="AF88" s="582"/>
      <c r="AG88" s="582"/>
      <c r="AH88" s="582"/>
      <c r="AI88" s="582"/>
      <c r="AJ88" s="582"/>
      <c r="AK88" s="582"/>
      <c r="AL88" s="582"/>
      <c r="AM88" s="582"/>
      <c r="AN88" s="582"/>
      <c r="AO88" s="582"/>
      <c r="AP88" s="582"/>
      <c r="AQ88" s="582"/>
    </row>
    <row r="89" spans="1:43" ht="12.75" customHeight="1">
      <c r="A89" s="582"/>
      <c r="B89" s="582"/>
      <c r="C89" s="582"/>
      <c r="D89" s="582"/>
      <c r="E89" s="582"/>
      <c r="F89" s="582"/>
      <c r="G89" s="582"/>
      <c r="H89" s="582"/>
      <c r="I89" s="582"/>
      <c r="J89" s="582"/>
      <c r="K89" s="582"/>
      <c r="L89" s="582"/>
      <c r="M89" s="582"/>
      <c r="N89" s="582"/>
      <c r="O89" s="582"/>
      <c r="P89" s="582"/>
      <c r="Q89" s="582"/>
      <c r="R89" s="582"/>
      <c r="S89" s="582"/>
      <c r="T89" s="582"/>
      <c r="U89" s="582"/>
      <c r="V89" s="582"/>
      <c r="W89" s="582"/>
      <c r="X89" s="582"/>
      <c r="Y89" s="582"/>
      <c r="Z89" s="582"/>
      <c r="AA89" s="582"/>
      <c r="AB89" s="582"/>
      <c r="AC89" s="582"/>
      <c r="AD89" s="582"/>
      <c r="AE89" s="582"/>
      <c r="AF89" s="582"/>
      <c r="AG89" s="582"/>
      <c r="AH89" s="582"/>
      <c r="AI89" s="582"/>
      <c r="AJ89" s="582"/>
      <c r="AK89" s="582"/>
      <c r="AL89" s="582"/>
      <c r="AM89" s="582"/>
      <c r="AN89" s="582"/>
      <c r="AO89" s="582"/>
      <c r="AP89" s="582"/>
      <c r="AQ89" s="582"/>
    </row>
    <row r="90" spans="1:43" ht="12.75" customHeight="1">
      <c r="A90" s="582"/>
      <c r="B90" s="582"/>
      <c r="C90" s="582"/>
      <c r="D90" s="582"/>
      <c r="E90" s="582"/>
      <c r="F90" s="582"/>
      <c r="G90" s="582"/>
      <c r="H90" s="582"/>
      <c r="I90" s="582"/>
      <c r="J90" s="582"/>
      <c r="K90" s="582"/>
      <c r="L90" s="582"/>
      <c r="M90" s="582"/>
      <c r="N90" s="582"/>
      <c r="O90" s="582"/>
      <c r="P90" s="582"/>
      <c r="Q90" s="582"/>
      <c r="R90" s="582"/>
      <c r="S90" s="582"/>
      <c r="T90" s="582"/>
      <c r="U90" s="582"/>
      <c r="V90" s="582"/>
      <c r="W90" s="582"/>
      <c r="X90" s="582"/>
      <c r="Y90" s="582"/>
      <c r="Z90" s="582"/>
      <c r="AA90" s="582"/>
      <c r="AB90" s="582"/>
      <c r="AC90" s="582"/>
      <c r="AD90" s="582"/>
      <c r="AE90" s="582"/>
      <c r="AF90" s="582"/>
      <c r="AG90" s="582"/>
      <c r="AH90" s="582"/>
      <c r="AI90" s="582"/>
      <c r="AJ90" s="582"/>
      <c r="AK90" s="582"/>
      <c r="AL90" s="582"/>
      <c r="AM90" s="582"/>
      <c r="AN90" s="582"/>
      <c r="AO90" s="582"/>
      <c r="AP90" s="582"/>
      <c r="AQ90" s="582"/>
    </row>
    <row r="91" spans="1:43" ht="12.75" customHeight="1">
      <c r="A91" s="582"/>
      <c r="B91" s="582"/>
      <c r="C91" s="582"/>
      <c r="D91" s="582"/>
      <c r="E91" s="582"/>
      <c r="F91" s="582"/>
      <c r="G91" s="582"/>
      <c r="H91" s="582"/>
      <c r="I91" s="582"/>
      <c r="J91" s="582"/>
      <c r="K91" s="582"/>
      <c r="L91" s="582"/>
      <c r="M91" s="582"/>
      <c r="N91" s="582"/>
      <c r="O91" s="582"/>
      <c r="P91" s="582"/>
      <c r="Q91" s="582"/>
      <c r="R91" s="582"/>
      <c r="S91" s="582"/>
      <c r="T91" s="582"/>
      <c r="U91" s="582"/>
      <c r="V91" s="582"/>
      <c r="W91" s="582"/>
      <c r="X91" s="582"/>
      <c r="Y91" s="582"/>
      <c r="Z91" s="582"/>
      <c r="AA91" s="582"/>
      <c r="AB91" s="582"/>
      <c r="AC91" s="582"/>
      <c r="AD91" s="582"/>
      <c r="AE91" s="582"/>
      <c r="AF91" s="582"/>
      <c r="AG91" s="582"/>
      <c r="AH91" s="582"/>
      <c r="AI91" s="582"/>
      <c r="AJ91" s="582"/>
      <c r="AK91" s="582"/>
      <c r="AL91" s="582"/>
      <c r="AM91" s="582"/>
      <c r="AN91" s="582"/>
      <c r="AO91" s="582"/>
      <c r="AP91" s="582"/>
      <c r="AQ91" s="582"/>
    </row>
    <row r="92" spans="1:43" ht="12.75" customHeight="1">
      <c r="A92" s="582"/>
      <c r="B92" s="582"/>
      <c r="C92" s="582"/>
      <c r="D92" s="582"/>
      <c r="E92" s="582"/>
      <c r="F92" s="582"/>
      <c r="G92" s="582"/>
      <c r="H92" s="582"/>
      <c r="I92" s="582"/>
      <c r="J92" s="582"/>
      <c r="K92" s="582"/>
      <c r="L92" s="582"/>
      <c r="M92" s="582"/>
      <c r="N92" s="582"/>
      <c r="O92" s="582"/>
      <c r="P92" s="582"/>
      <c r="Q92" s="582"/>
      <c r="R92" s="582"/>
      <c r="S92" s="582"/>
      <c r="T92" s="582"/>
      <c r="U92" s="582"/>
      <c r="V92" s="582"/>
      <c r="W92" s="582"/>
      <c r="X92" s="582"/>
      <c r="Y92" s="582"/>
      <c r="Z92" s="582"/>
      <c r="AA92" s="582"/>
      <c r="AB92" s="582"/>
      <c r="AC92" s="582"/>
      <c r="AD92" s="582"/>
      <c r="AE92" s="582"/>
      <c r="AF92" s="582"/>
      <c r="AG92" s="582"/>
      <c r="AH92" s="582"/>
      <c r="AI92" s="582"/>
      <c r="AJ92" s="582"/>
      <c r="AK92" s="582"/>
      <c r="AL92" s="582"/>
      <c r="AM92" s="582"/>
      <c r="AN92" s="582"/>
      <c r="AO92" s="582"/>
      <c r="AP92" s="582"/>
      <c r="AQ92" s="582"/>
    </row>
    <row r="93" spans="1:43" ht="12.75" customHeight="1">
      <c r="A93" s="582"/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2"/>
      <c r="W93" s="582"/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  <c r="AH93" s="582"/>
      <c r="AI93" s="582"/>
      <c r="AJ93" s="582"/>
      <c r="AK93" s="582"/>
      <c r="AL93" s="582"/>
      <c r="AM93" s="582"/>
      <c r="AN93" s="582"/>
      <c r="AO93" s="582"/>
      <c r="AP93" s="582"/>
      <c r="AQ93" s="582"/>
    </row>
    <row r="94" spans="1:43" ht="12.75" customHeight="1">
      <c r="A94" s="582"/>
      <c r="B94" s="582"/>
      <c r="C94" s="582"/>
      <c r="D94" s="582"/>
      <c r="E94" s="582"/>
      <c r="F94" s="582"/>
      <c r="G94" s="582"/>
      <c r="H94" s="582"/>
      <c r="I94" s="582"/>
      <c r="J94" s="582"/>
      <c r="K94" s="582"/>
      <c r="L94" s="582"/>
      <c r="M94" s="582"/>
      <c r="N94" s="582"/>
      <c r="O94" s="582"/>
      <c r="P94" s="582"/>
      <c r="Q94" s="582"/>
      <c r="R94" s="582"/>
      <c r="S94" s="582"/>
      <c r="T94" s="582"/>
      <c r="U94" s="582"/>
      <c r="V94" s="582"/>
      <c r="W94" s="582"/>
      <c r="X94" s="582"/>
      <c r="Y94" s="582"/>
      <c r="Z94" s="582"/>
      <c r="AA94" s="582"/>
      <c r="AB94" s="582"/>
      <c r="AC94" s="582"/>
      <c r="AD94" s="582"/>
      <c r="AE94" s="582"/>
      <c r="AF94" s="582"/>
      <c r="AG94" s="582"/>
      <c r="AH94" s="582"/>
      <c r="AI94" s="582"/>
      <c r="AJ94" s="582"/>
      <c r="AK94" s="582"/>
      <c r="AL94" s="582"/>
      <c r="AM94" s="582"/>
      <c r="AN94" s="582"/>
      <c r="AO94" s="582"/>
      <c r="AP94" s="582"/>
      <c r="AQ94" s="582"/>
    </row>
    <row r="95" spans="1:43" ht="12.75" customHeight="1">
      <c r="A95" s="582"/>
      <c r="B95" s="582"/>
      <c r="C95" s="582"/>
      <c r="D95" s="582"/>
      <c r="E95" s="582"/>
      <c r="F95" s="582"/>
      <c r="G95" s="582"/>
      <c r="H95" s="582"/>
      <c r="I95" s="582"/>
      <c r="J95" s="582"/>
      <c r="K95" s="582"/>
      <c r="L95" s="582"/>
      <c r="M95" s="582"/>
      <c r="N95" s="582"/>
      <c r="O95" s="582"/>
      <c r="P95" s="582"/>
      <c r="Q95" s="582"/>
      <c r="R95" s="582"/>
      <c r="S95" s="582"/>
      <c r="T95" s="582"/>
      <c r="U95" s="582"/>
      <c r="V95" s="582"/>
      <c r="W95" s="582"/>
      <c r="X95" s="582"/>
      <c r="Y95" s="582"/>
      <c r="Z95" s="582"/>
      <c r="AA95" s="582"/>
      <c r="AB95" s="582"/>
      <c r="AC95" s="582"/>
      <c r="AD95" s="582"/>
      <c r="AE95" s="582"/>
      <c r="AF95" s="582"/>
      <c r="AG95" s="582"/>
      <c r="AH95" s="582"/>
      <c r="AI95" s="582"/>
      <c r="AJ95" s="582"/>
      <c r="AK95" s="582"/>
      <c r="AL95" s="582"/>
      <c r="AM95" s="582"/>
      <c r="AN95" s="582"/>
      <c r="AO95" s="582"/>
      <c r="AP95" s="582"/>
      <c r="AQ95" s="582"/>
    </row>
    <row r="96" spans="1:43" ht="12.75" customHeight="1">
      <c r="A96" s="582"/>
      <c r="B96" s="582"/>
      <c r="C96" s="582"/>
      <c r="D96" s="582"/>
      <c r="E96" s="582"/>
      <c r="F96" s="582"/>
      <c r="G96" s="582"/>
      <c r="H96" s="582"/>
      <c r="I96" s="582"/>
      <c r="J96" s="582"/>
      <c r="K96" s="582"/>
      <c r="L96" s="582"/>
      <c r="M96" s="582"/>
      <c r="N96" s="582"/>
      <c r="O96" s="582"/>
      <c r="P96" s="582"/>
      <c r="Q96" s="582"/>
      <c r="R96" s="582"/>
      <c r="S96" s="582"/>
      <c r="T96" s="582"/>
      <c r="U96" s="582"/>
      <c r="V96" s="582"/>
      <c r="W96" s="582"/>
      <c r="X96" s="582"/>
      <c r="Y96" s="582"/>
      <c r="Z96" s="582"/>
      <c r="AA96" s="582"/>
      <c r="AB96" s="582"/>
      <c r="AC96" s="582"/>
      <c r="AD96" s="582"/>
      <c r="AE96" s="582"/>
      <c r="AF96" s="582"/>
      <c r="AG96" s="582"/>
      <c r="AH96" s="582"/>
      <c r="AI96" s="582"/>
      <c r="AJ96" s="582"/>
      <c r="AK96" s="582"/>
      <c r="AL96" s="582"/>
      <c r="AM96" s="582"/>
      <c r="AN96" s="582"/>
      <c r="AO96" s="582"/>
      <c r="AP96" s="582"/>
      <c r="AQ96" s="582"/>
    </row>
    <row r="97" spans="1:43" ht="12.75" customHeight="1">
      <c r="A97" s="582"/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  <c r="M97" s="582"/>
      <c r="N97" s="582"/>
      <c r="O97" s="582"/>
      <c r="P97" s="582"/>
      <c r="Q97" s="582"/>
      <c r="R97" s="582"/>
      <c r="S97" s="582"/>
      <c r="T97" s="582"/>
      <c r="U97" s="582"/>
      <c r="V97" s="582"/>
      <c r="W97" s="582"/>
      <c r="X97" s="582"/>
      <c r="Y97" s="582"/>
      <c r="Z97" s="582"/>
      <c r="AA97" s="582"/>
      <c r="AB97" s="582"/>
      <c r="AC97" s="582"/>
      <c r="AD97" s="582"/>
      <c r="AE97" s="582"/>
      <c r="AF97" s="582"/>
      <c r="AG97" s="582"/>
      <c r="AH97" s="582"/>
      <c r="AI97" s="582"/>
      <c r="AJ97" s="582"/>
      <c r="AK97" s="582"/>
      <c r="AL97" s="582"/>
      <c r="AM97" s="582"/>
      <c r="AN97" s="582"/>
      <c r="AO97" s="582"/>
      <c r="AP97" s="582"/>
      <c r="AQ97" s="582"/>
    </row>
    <row r="98" spans="1:43" ht="12.75" customHeight="1">
      <c r="A98" s="582"/>
      <c r="B98" s="582"/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  <c r="Z98" s="582"/>
      <c r="AA98" s="582"/>
      <c r="AB98" s="582"/>
      <c r="AC98" s="582"/>
      <c r="AD98" s="582"/>
      <c r="AE98" s="582"/>
      <c r="AF98" s="582"/>
      <c r="AG98" s="582"/>
      <c r="AH98" s="582"/>
      <c r="AI98" s="582"/>
      <c r="AJ98" s="582"/>
      <c r="AK98" s="582"/>
      <c r="AL98" s="582"/>
      <c r="AM98" s="582"/>
      <c r="AN98" s="582"/>
      <c r="AO98" s="582"/>
      <c r="AP98" s="582"/>
      <c r="AQ98" s="582"/>
    </row>
    <row r="99" spans="1:43" ht="12.75" customHeight="1">
      <c r="A99" s="582"/>
      <c r="B99" s="582"/>
      <c r="C99" s="582"/>
      <c r="D99" s="582"/>
      <c r="E99" s="582"/>
      <c r="F99" s="582"/>
      <c r="G99" s="582"/>
      <c r="H99" s="582"/>
      <c r="I99" s="582"/>
      <c r="J99" s="582"/>
      <c r="K99" s="582"/>
      <c r="L99" s="582"/>
      <c r="M99" s="582"/>
      <c r="N99" s="582"/>
      <c r="O99" s="582"/>
      <c r="P99" s="582"/>
      <c r="Q99" s="582"/>
      <c r="R99" s="582"/>
      <c r="S99" s="582"/>
      <c r="T99" s="582"/>
      <c r="U99" s="582"/>
      <c r="V99" s="582"/>
      <c r="W99" s="582"/>
      <c r="X99" s="582"/>
      <c r="Y99" s="582"/>
      <c r="Z99" s="582"/>
      <c r="AA99" s="582"/>
      <c r="AB99" s="582"/>
      <c r="AC99" s="582"/>
      <c r="AD99" s="582"/>
      <c r="AE99" s="582"/>
      <c r="AF99" s="582"/>
      <c r="AG99" s="582"/>
      <c r="AH99" s="582"/>
      <c r="AI99" s="582"/>
      <c r="AJ99" s="582"/>
      <c r="AK99" s="582"/>
      <c r="AL99" s="582"/>
      <c r="AM99" s="582"/>
      <c r="AN99" s="582"/>
      <c r="AO99" s="582"/>
      <c r="AP99" s="582"/>
      <c r="AQ99" s="582"/>
    </row>
    <row r="100" spans="1:43" ht="12.75" customHeight="1">
      <c r="A100" s="582"/>
      <c r="B100" s="582"/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  <c r="O100" s="582"/>
      <c r="P100" s="582"/>
      <c r="Q100" s="582"/>
      <c r="R100" s="582"/>
      <c r="S100" s="582"/>
      <c r="T100" s="582"/>
      <c r="U100" s="582"/>
      <c r="V100" s="582"/>
      <c r="W100" s="582"/>
      <c r="X100" s="582"/>
      <c r="Y100" s="582"/>
      <c r="Z100" s="582"/>
      <c r="AA100" s="582"/>
      <c r="AB100" s="582"/>
      <c r="AC100" s="582"/>
      <c r="AD100" s="582"/>
      <c r="AE100" s="582"/>
      <c r="AF100" s="582"/>
      <c r="AG100" s="582"/>
      <c r="AH100" s="582"/>
      <c r="AI100" s="582"/>
      <c r="AJ100" s="582"/>
      <c r="AK100" s="582"/>
      <c r="AL100" s="582"/>
      <c r="AM100" s="582"/>
      <c r="AN100" s="582"/>
      <c r="AO100" s="582"/>
      <c r="AP100" s="582"/>
      <c r="AQ100" s="582"/>
    </row>
    <row r="101" spans="1:43" ht="12.75" customHeight="1">
      <c r="A101" s="582"/>
      <c r="B101" s="582"/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  <c r="O101" s="582"/>
      <c r="P101" s="582"/>
      <c r="Q101" s="582"/>
      <c r="R101" s="582"/>
      <c r="S101" s="582"/>
      <c r="T101" s="582"/>
      <c r="U101" s="582"/>
      <c r="V101" s="582"/>
      <c r="W101" s="582"/>
      <c r="X101" s="582"/>
      <c r="Y101" s="582"/>
      <c r="Z101" s="582"/>
      <c r="AA101" s="582"/>
      <c r="AB101" s="582"/>
      <c r="AC101" s="582"/>
      <c r="AD101" s="582"/>
      <c r="AE101" s="582"/>
      <c r="AF101" s="582"/>
      <c r="AG101" s="582"/>
      <c r="AH101" s="582"/>
      <c r="AI101" s="582"/>
      <c r="AJ101" s="582"/>
      <c r="AK101" s="582"/>
      <c r="AL101" s="582"/>
      <c r="AM101" s="582"/>
      <c r="AN101" s="582"/>
      <c r="AO101" s="582"/>
      <c r="AP101" s="582"/>
      <c r="AQ101" s="582"/>
    </row>
    <row r="102" spans="1:43" ht="12.75" customHeight="1">
      <c r="A102" s="582"/>
      <c r="B102" s="582"/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2"/>
      <c r="Q102" s="582"/>
      <c r="R102" s="582"/>
      <c r="S102" s="582"/>
      <c r="T102" s="582"/>
      <c r="U102" s="582"/>
      <c r="V102" s="582"/>
      <c r="W102" s="582"/>
      <c r="X102" s="582"/>
      <c r="Y102" s="582"/>
      <c r="Z102" s="582"/>
      <c r="AA102" s="582"/>
      <c r="AB102" s="582"/>
      <c r="AC102" s="582"/>
      <c r="AD102" s="582"/>
      <c r="AE102" s="582"/>
      <c r="AF102" s="582"/>
      <c r="AG102" s="582"/>
      <c r="AH102" s="582"/>
      <c r="AI102" s="582"/>
      <c r="AJ102" s="582"/>
      <c r="AK102" s="582"/>
      <c r="AL102" s="582"/>
      <c r="AM102" s="582"/>
      <c r="AN102" s="582"/>
      <c r="AO102" s="582"/>
      <c r="AP102" s="582"/>
      <c r="AQ102" s="582"/>
    </row>
    <row r="103" spans="1:43" ht="12.75" customHeight="1">
      <c r="A103" s="582"/>
      <c r="B103" s="582"/>
      <c r="C103" s="582"/>
      <c r="D103" s="582"/>
      <c r="E103" s="582"/>
      <c r="F103" s="582"/>
      <c r="G103" s="582"/>
      <c r="H103" s="582"/>
      <c r="I103" s="582"/>
      <c r="J103" s="582"/>
      <c r="K103" s="582"/>
      <c r="L103" s="582"/>
      <c r="M103" s="582"/>
      <c r="N103" s="582"/>
      <c r="O103" s="582"/>
      <c r="P103" s="582"/>
      <c r="Q103" s="582"/>
      <c r="R103" s="582"/>
      <c r="S103" s="582"/>
      <c r="T103" s="582"/>
      <c r="U103" s="582"/>
      <c r="V103" s="582"/>
      <c r="W103" s="582"/>
      <c r="X103" s="582"/>
      <c r="Y103" s="582"/>
      <c r="Z103" s="582"/>
      <c r="AA103" s="582"/>
      <c r="AB103" s="582"/>
      <c r="AC103" s="582"/>
      <c r="AD103" s="582"/>
      <c r="AE103" s="582"/>
      <c r="AF103" s="582"/>
      <c r="AG103" s="582"/>
      <c r="AH103" s="582"/>
      <c r="AI103" s="582"/>
      <c r="AJ103" s="582"/>
      <c r="AK103" s="582"/>
      <c r="AL103" s="582"/>
      <c r="AM103" s="582"/>
      <c r="AN103" s="582"/>
      <c r="AO103" s="582"/>
      <c r="AP103" s="582"/>
      <c r="AQ103" s="582"/>
    </row>
    <row r="104" spans="1:43" ht="12.75" customHeight="1">
      <c r="A104" s="582"/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2"/>
      <c r="S104" s="582"/>
      <c r="T104" s="582"/>
      <c r="U104" s="582"/>
      <c r="V104" s="582"/>
      <c r="W104" s="582"/>
      <c r="X104" s="582"/>
      <c r="Y104" s="582"/>
      <c r="Z104" s="582"/>
      <c r="AA104" s="582"/>
      <c r="AB104" s="582"/>
      <c r="AC104" s="582"/>
      <c r="AD104" s="582"/>
      <c r="AE104" s="582"/>
      <c r="AF104" s="582"/>
      <c r="AG104" s="582"/>
      <c r="AH104" s="582"/>
      <c r="AI104" s="582"/>
      <c r="AJ104" s="582"/>
      <c r="AK104" s="582"/>
      <c r="AL104" s="582"/>
      <c r="AM104" s="582"/>
      <c r="AN104" s="582"/>
      <c r="AO104" s="582"/>
      <c r="AP104" s="582"/>
      <c r="AQ104" s="582"/>
    </row>
    <row r="105" spans="1:43" ht="12.75" customHeight="1">
      <c r="A105" s="582"/>
      <c r="B105" s="582"/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2"/>
      <c r="Q105" s="582"/>
      <c r="R105" s="582"/>
      <c r="S105" s="582"/>
      <c r="T105" s="582"/>
      <c r="U105" s="582"/>
      <c r="V105" s="582"/>
      <c r="W105" s="582"/>
      <c r="X105" s="582"/>
      <c r="Y105" s="582"/>
      <c r="Z105" s="582"/>
      <c r="AA105" s="582"/>
      <c r="AB105" s="582"/>
      <c r="AC105" s="582"/>
      <c r="AD105" s="582"/>
      <c r="AE105" s="582"/>
      <c r="AF105" s="582"/>
      <c r="AG105" s="582"/>
      <c r="AH105" s="582"/>
      <c r="AI105" s="582"/>
      <c r="AJ105" s="582"/>
      <c r="AK105" s="582"/>
      <c r="AL105" s="582"/>
      <c r="AM105" s="582"/>
      <c r="AN105" s="582"/>
      <c r="AO105" s="582"/>
      <c r="AP105" s="582"/>
      <c r="AQ105" s="582"/>
    </row>
    <row r="106" spans="1:43" ht="12.75" customHeight="1">
      <c r="A106" s="582"/>
      <c r="B106" s="582"/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  <c r="O106" s="582"/>
      <c r="P106" s="582"/>
      <c r="Q106" s="582"/>
      <c r="R106" s="582"/>
      <c r="S106" s="582"/>
      <c r="T106" s="582"/>
      <c r="U106" s="582"/>
      <c r="V106" s="582"/>
      <c r="W106" s="582"/>
      <c r="X106" s="582"/>
      <c r="Y106" s="582"/>
      <c r="Z106" s="582"/>
      <c r="AA106" s="582"/>
      <c r="AB106" s="582"/>
      <c r="AC106" s="582"/>
      <c r="AD106" s="582"/>
      <c r="AE106" s="582"/>
      <c r="AF106" s="582"/>
      <c r="AG106" s="582"/>
      <c r="AH106" s="582"/>
      <c r="AI106" s="582"/>
      <c r="AJ106" s="582"/>
      <c r="AK106" s="582"/>
      <c r="AL106" s="582"/>
      <c r="AM106" s="582"/>
      <c r="AN106" s="582"/>
      <c r="AO106" s="582"/>
      <c r="AP106" s="582"/>
      <c r="AQ106" s="582"/>
    </row>
    <row r="107" spans="1:43" ht="12.75" customHeight="1">
      <c r="A107" s="582"/>
      <c r="B107" s="582"/>
      <c r="C107" s="582"/>
      <c r="D107" s="582"/>
      <c r="E107" s="582"/>
      <c r="F107" s="582"/>
      <c r="G107" s="582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582"/>
      <c r="T107" s="582"/>
      <c r="U107" s="582"/>
      <c r="V107" s="582"/>
      <c r="W107" s="582"/>
      <c r="X107" s="582"/>
      <c r="Y107" s="582"/>
      <c r="Z107" s="582"/>
      <c r="AA107" s="582"/>
      <c r="AB107" s="582"/>
      <c r="AC107" s="582"/>
      <c r="AD107" s="582"/>
      <c r="AE107" s="582"/>
      <c r="AF107" s="582"/>
      <c r="AG107" s="582"/>
      <c r="AH107" s="582"/>
      <c r="AI107" s="582"/>
      <c r="AJ107" s="582"/>
      <c r="AK107" s="582"/>
      <c r="AL107" s="582"/>
      <c r="AM107" s="582"/>
      <c r="AN107" s="582"/>
      <c r="AO107" s="582"/>
      <c r="AP107" s="582"/>
      <c r="AQ107" s="582"/>
    </row>
    <row r="108" spans="1:43" ht="12.75" customHeight="1">
      <c r="A108" s="582"/>
      <c r="B108" s="582"/>
      <c r="C108" s="582"/>
      <c r="D108" s="582"/>
      <c r="E108" s="582"/>
      <c r="F108" s="582"/>
      <c r="G108" s="582"/>
      <c r="H108" s="582"/>
      <c r="I108" s="582"/>
      <c r="J108" s="582"/>
      <c r="K108" s="582"/>
      <c r="L108" s="582"/>
      <c r="M108" s="582"/>
      <c r="N108" s="582"/>
      <c r="O108" s="582"/>
      <c r="P108" s="582"/>
      <c r="Q108" s="582"/>
      <c r="R108" s="582"/>
      <c r="S108" s="582"/>
      <c r="T108" s="582"/>
      <c r="U108" s="582"/>
      <c r="V108" s="582"/>
      <c r="W108" s="582"/>
      <c r="X108" s="582"/>
      <c r="Y108" s="582"/>
      <c r="Z108" s="582"/>
      <c r="AA108" s="582"/>
      <c r="AB108" s="582"/>
      <c r="AC108" s="582"/>
      <c r="AD108" s="582"/>
      <c r="AE108" s="582"/>
      <c r="AF108" s="582"/>
      <c r="AG108" s="582"/>
      <c r="AH108" s="582"/>
      <c r="AI108" s="582"/>
      <c r="AJ108" s="582"/>
      <c r="AK108" s="582"/>
      <c r="AL108" s="582"/>
      <c r="AM108" s="582"/>
      <c r="AN108" s="582"/>
      <c r="AO108" s="582"/>
      <c r="AP108" s="582"/>
      <c r="AQ108" s="582"/>
    </row>
    <row r="109" spans="1:43" ht="12.75" customHeight="1">
      <c r="A109" s="582"/>
      <c r="B109" s="582"/>
      <c r="C109" s="582"/>
      <c r="D109" s="582"/>
      <c r="E109" s="582"/>
      <c r="F109" s="582"/>
      <c r="G109" s="582"/>
      <c r="H109" s="582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82"/>
      <c r="T109" s="582"/>
      <c r="U109" s="582"/>
      <c r="V109" s="582"/>
      <c r="W109" s="582"/>
      <c r="X109" s="582"/>
      <c r="Y109" s="582"/>
      <c r="Z109" s="582"/>
      <c r="AA109" s="582"/>
      <c r="AB109" s="582"/>
      <c r="AC109" s="582"/>
      <c r="AD109" s="582"/>
      <c r="AE109" s="582"/>
      <c r="AF109" s="582"/>
      <c r="AG109" s="582"/>
      <c r="AH109" s="582"/>
      <c r="AI109" s="582"/>
      <c r="AJ109" s="582"/>
      <c r="AK109" s="582"/>
      <c r="AL109" s="582"/>
      <c r="AM109" s="582"/>
      <c r="AN109" s="582"/>
      <c r="AO109" s="582"/>
      <c r="AP109" s="582"/>
      <c r="AQ109" s="582"/>
    </row>
    <row r="110" spans="1:43" ht="12.75" customHeight="1">
      <c r="A110" s="582"/>
      <c r="B110" s="582"/>
      <c r="C110" s="582"/>
      <c r="D110" s="582"/>
      <c r="E110" s="582"/>
      <c r="F110" s="582"/>
      <c r="G110" s="582"/>
      <c r="H110" s="582"/>
      <c r="I110" s="582"/>
      <c r="J110" s="582"/>
      <c r="K110" s="582"/>
      <c r="L110" s="582"/>
      <c r="M110" s="582"/>
      <c r="N110" s="582"/>
      <c r="O110" s="582"/>
      <c r="P110" s="582"/>
      <c r="Q110" s="582"/>
      <c r="R110" s="582"/>
      <c r="S110" s="582"/>
      <c r="T110" s="582"/>
      <c r="U110" s="582"/>
      <c r="V110" s="582"/>
      <c r="W110" s="582"/>
      <c r="X110" s="582"/>
      <c r="Y110" s="582"/>
      <c r="Z110" s="582"/>
      <c r="AA110" s="582"/>
      <c r="AB110" s="582"/>
      <c r="AC110" s="582"/>
      <c r="AD110" s="582"/>
      <c r="AE110" s="582"/>
      <c r="AF110" s="582"/>
      <c r="AG110" s="582"/>
      <c r="AH110" s="582"/>
      <c r="AI110" s="582"/>
      <c r="AJ110" s="582"/>
      <c r="AK110" s="582"/>
      <c r="AL110" s="582"/>
      <c r="AM110" s="582"/>
      <c r="AN110" s="582"/>
      <c r="AO110" s="582"/>
      <c r="AP110" s="582"/>
      <c r="AQ110" s="582"/>
    </row>
    <row r="111" spans="1:43" ht="12.75" customHeight="1">
      <c r="A111" s="582"/>
      <c r="B111" s="582"/>
      <c r="C111" s="582"/>
      <c r="D111" s="582"/>
      <c r="E111" s="582"/>
      <c r="F111" s="582"/>
      <c r="G111" s="582"/>
      <c r="H111" s="582"/>
      <c r="I111" s="582"/>
      <c r="J111" s="582"/>
      <c r="K111" s="582"/>
      <c r="L111" s="582"/>
      <c r="M111" s="582"/>
      <c r="N111" s="582"/>
      <c r="O111" s="582"/>
      <c r="P111" s="582"/>
      <c r="Q111" s="582"/>
      <c r="R111" s="582"/>
      <c r="S111" s="582"/>
      <c r="T111" s="582"/>
      <c r="U111" s="582"/>
      <c r="V111" s="582"/>
      <c r="W111" s="582"/>
      <c r="X111" s="582"/>
      <c r="Y111" s="582"/>
      <c r="Z111" s="582"/>
      <c r="AA111" s="582"/>
      <c r="AB111" s="582"/>
      <c r="AC111" s="582"/>
      <c r="AD111" s="582"/>
      <c r="AE111" s="582"/>
      <c r="AF111" s="582"/>
      <c r="AG111" s="582"/>
      <c r="AH111" s="582"/>
      <c r="AI111" s="582"/>
      <c r="AJ111" s="582"/>
      <c r="AK111" s="582"/>
      <c r="AL111" s="582"/>
      <c r="AM111" s="582"/>
      <c r="AN111" s="582"/>
      <c r="AO111" s="582"/>
      <c r="AP111" s="582"/>
      <c r="AQ111" s="582"/>
    </row>
    <row r="112" spans="1:43" ht="12.75" customHeight="1">
      <c r="A112" s="582"/>
      <c r="B112" s="582"/>
      <c r="C112" s="582"/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  <c r="O112" s="582"/>
      <c r="P112" s="582"/>
      <c r="Q112" s="582"/>
      <c r="R112" s="582"/>
      <c r="S112" s="582"/>
      <c r="T112" s="582"/>
      <c r="U112" s="582"/>
      <c r="V112" s="582"/>
      <c r="W112" s="582"/>
      <c r="X112" s="582"/>
      <c r="Y112" s="582"/>
      <c r="Z112" s="582"/>
      <c r="AA112" s="582"/>
      <c r="AB112" s="582"/>
      <c r="AC112" s="582"/>
      <c r="AD112" s="582"/>
      <c r="AE112" s="582"/>
      <c r="AF112" s="582"/>
      <c r="AG112" s="582"/>
      <c r="AH112" s="582"/>
      <c r="AI112" s="582"/>
      <c r="AJ112" s="582"/>
      <c r="AK112" s="582"/>
      <c r="AL112" s="582"/>
      <c r="AM112" s="582"/>
      <c r="AN112" s="582"/>
      <c r="AO112" s="582"/>
      <c r="AP112" s="582"/>
      <c r="AQ112" s="582"/>
    </row>
    <row r="113" spans="1:43" ht="12.75" customHeight="1">
      <c r="A113" s="582"/>
      <c r="B113" s="582"/>
      <c r="C113" s="582"/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2"/>
      <c r="AA113" s="582"/>
      <c r="AB113" s="582"/>
      <c r="AC113" s="582"/>
      <c r="AD113" s="582"/>
      <c r="AE113" s="582"/>
      <c r="AF113" s="582"/>
      <c r="AG113" s="582"/>
      <c r="AH113" s="582"/>
      <c r="AI113" s="582"/>
      <c r="AJ113" s="582"/>
      <c r="AK113" s="582"/>
      <c r="AL113" s="582"/>
      <c r="AM113" s="582"/>
      <c r="AN113" s="582"/>
      <c r="AO113" s="582"/>
      <c r="AP113" s="582"/>
      <c r="AQ113" s="582"/>
    </row>
    <row r="114" spans="1:43" ht="12.75" customHeight="1">
      <c r="A114" s="582"/>
      <c r="B114" s="582"/>
      <c r="C114" s="582"/>
      <c r="D114" s="582"/>
      <c r="E114" s="582"/>
      <c r="F114" s="582"/>
      <c r="G114" s="582"/>
      <c r="H114" s="582"/>
      <c r="I114" s="582"/>
      <c r="J114" s="582"/>
      <c r="K114" s="582"/>
      <c r="L114" s="582"/>
      <c r="M114" s="582"/>
      <c r="N114" s="582"/>
      <c r="O114" s="582"/>
      <c r="P114" s="582"/>
      <c r="Q114" s="582"/>
      <c r="R114" s="582"/>
      <c r="S114" s="582"/>
      <c r="T114" s="582"/>
      <c r="U114" s="582"/>
      <c r="V114" s="582"/>
      <c r="W114" s="582"/>
      <c r="X114" s="582"/>
      <c r="Y114" s="582"/>
      <c r="Z114" s="582"/>
      <c r="AA114" s="582"/>
      <c r="AB114" s="582"/>
      <c r="AC114" s="582"/>
      <c r="AD114" s="582"/>
      <c r="AE114" s="582"/>
      <c r="AF114" s="582"/>
      <c r="AG114" s="582"/>
      <c r="AH114" s="582"/>
      <c r="AI114" s="582"/>
      <c r="AJ114" s="582"/>
      <c r="AK114" s="582"/>
      <c r="AL114" s="582"/>
      <c r="AM114" s="582"/>
      <c r="AN114" s="582"/>
      <c r="AO114" s="582"/>
      <c r="AP114" s="582"/>
      <c r="AQ114" s="582"/>
    </row>
    <row r="115" spans="1:43" ht="12.75" customHeight="1">
      <c r="A115" s="582"/>
      <c r="B115" s="582"/>
      <c r="C115" s="582"/>
      <c r="D115" s="582"/>
      <c r="E115" s="582"/>
      <c r="F115" s="582"/>
      <c r="G115" s="582"/>
      <c r="H115" s="582"/>
      <c r="I115" s="582"/>
      <c r="J115" s="582"/>
      <c r="K115" s="582"/>
      <c r="L115" s="582"/>
      <c r="M115" s="582"/>
      <c r="N115" s="582"/>
      <c r="O115" s="582"/>
      <c r="P115" s="582"/>
      <c r="Q115" s="582"/>
      <c r="R115" s="582"/>
      <c r="S115" s="582"/>
      <c r="T115" s="582"/>
      <c r="U115" s="582"/>
      <c r="V115" s="582"/>
      <c r="W115" s="582"/>
      <c r="X115" s="582"/>
      <c r="Y115" s="582"/>
      <c r="Z115" s="582"/>
      <c r="AA115" s="582"/>
      <c r="AB115" s="582"/>
      <c r="AC115" s="582"/>
      <c r="AD115" s="582"/>
      <c r="AE115" s="582"/>
      <c r="AF115" s="582"/>
      <c r="AG115" s="582"/>
      <c r="AH115" s="582"/>
      <c r="AI115" s="582"/>
      <c r="AJ115" s="582"/>
      <c r="AK115" s="582"/>
      <c r="AL115" s="582"/>
      <c r="AM115" s="582"/>
      <c r="AN115" s="582"/>
      <c r="AO115" s="582"/>
      <c r="AP115" s="582"/>
      <c r="AQ115" s="582"/>
    </row>
    <row r="116" spans="1:43" ht="12.75" customHeight="1">
      <c r="A116" s="582"/>
      <c r="B116" s="582"/>
      <c r="C116" s="582"/>
      <c r="D116" s="582"/>
      <c r="E116" s="582"/>
      <c r="F116" s="582"/>
      <c r="G116" s="582"/>
      <c r="H116" s="582"/>
      <c r="I116" s="582"/>
      <c r="J116" s="582"/>
      <c r="K116" s="582"/>
      <c r="L116" s="582"/>
      <c r="M116" s="582"/>
      <c r="N116" s="582"/>
      <c r="O116" s="582"/>
      <c r="P116" s="582"/>
      <c r="Q116" s="582"/>
      <c r="R116" s="582"/>
      <c r="S116" s="582"/>
      <c r="T116" s="582"/>
      <c r="U116" s="582"/>
      <c r="V116" s="582"/>
      <c r="W116" s="582"/>
      <c r="X116" s="582"/>
      <c r="Y116" s="582"/>
      <c r="Z116" s="582"/>
      <c r="AA116" s="582"/>
      <c r="AB116" s="582"/>
      <c r="AC116" s="582"/>
      <c r="AD116" s="582"/>
      <c r="AE116" s="582"/>
      <c r="AF116" s="582"/>
      <c r="AG116" s="582"/>
      <c r="AH116" s="582"/>
      <c r="AI116" s="582"/>
      <c r="AJ116" s="582"/>
      <c r="AK116" s="582"/>
      <c r="AL116" s="582"/>
      <c r="AM116" s="582"/>
      <c r="AN116" s="582"/>
      <c r="AO116" s="582"/>
      <c r="AP116" s="582"/>
      <c r="AQ116" s="582"/>
    </row>
    <row r="117" spans="1:43" ht="12.75" customHeight="1">
      <c r="A117" s="582"/>
      <c r="B117" s="582"/>
      <c r="C117" s="582"/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  <c r="Z117" s="582"/>
      <c r="AA117" s="582"/>
      <c r="AB117" s="582"/>
      <c r="AC117" s="582"/>
      <c r="AD117" s="582"/>
      <c r="AE117" s="582"/>
      <c r="AF117" s="582"/>
      <c r="AG117" s="582"/>
      <c r="AH117" s="582"/>
      <c r="AI117" s="582"/>
      <c r="AJ117" s="582"/>
      <c r="AK117" s="582"/>
      <c r="AL117" s="582"/>
      <c r="AM117" s="582"/>
      <c r="AN117" s="582"/>
      <c r="AO117" s="582"/>
      <c r="AP117" s="582"/>
      <c r="AQ117" s="582"/>
    </row>
    <row r="118" spans="1:43" ht="12.75" customHeight="1">
      <c r="A118" s="582"/>
      <c r="B118" s="582"/>
      <c r="C118" s="582"/>
      <c r="D118" s="582"/>
      <c r="E118" s="582"/>
      <c r="F118" s="582"/>
      <c r="G118" s="582"/>
      <c r="H118" s="582"/>
      <c r="I118" s="582"/>
      <c r="J118" s="582"/>
      <c r="K118" s="582"/>
      <c r="L118" s="582"/>
      <c r="M118" s="582"/>
      <c r="N118" s="582"/>
      <c r="O118" s="582"/>
      <c r="P118" s="582"/>
      <c r="Q118" s="582"/>
      <c r="R118" s="582"/>
      <c r="S118" s="582"/>
      <c r="T118" s="582"/>
      <c r="U118" s="582"/>
      <c r="V118" s="582"/>
      <c r="W118" s="582"/>
      <c r="X118" s="582"/>
      <c r="Y118" s="582"/>
      <c r="Z118" s="582"/>
      <c r="AA118" s="582"/>
      <c r="AB118" s="582"/>
      <c r="AC118" s="582"/>
      <c r="AD118" s="582"/>
      <c r="AE118" s="582"/>
      <c r="AF118" s="582"/>
      <c r="AG118" s="582"/>
      <c r="AH118" s="582"/>
      <c r="AI118" s="582"/>
      <c r="AJ118" s="582"/>
      <c r="AK118" s="582"/>
      <c r="AL118" s="582"/>
      <c r="AM118" s="582"/>
      <c r="AN118" s="582"/>
      <c r="AO118" s="582"/>
      <c r="AP118" s="582"/>
      <c r="AQ118" s="582"/>
    </row>
    <row r="119" spans="1:43" ht="12.75" customHeight="1">
      <c r="A119" s="582"/>
      <c r="B119" s="582"/>
      <c r="C119" s="582"/>
      <c r="D119" s="582"/>
      <c r="E119" s="582"/>
      <c r="F119" s="582"/>
      <c r="G119" s="582"/>
      <c r="H119" s="582"/>
      <c r="I119" s="582"/>
      <c r="J119" s="582"/>
      <c r="K119" s="582"/>
      <c r="L119" s="582"/>
      <c r="M119" s="582"/>
      <c r="N119" s="582"/>
      <c r="O119" s="582"/>
      <c r="P119" s="582"/>
      <c r="Q119" s="582"/>
      <c r="R119" s="582"/>
      <c r="S119" s="582"/>
      <c r="T119" s="582"/>
      <c r="U119" s="582"/>
      <c r="V119" s="582"/>
      <c r="W119" s="582"/>
      <c r="X119" s="582"/>
      <c r="Y119" s="582"/>
      <c r="Z119" s="582"/>
      <c r="AA119" s="582"/>
      <c r="AB119" s="582"/>
      <c r="AC119" s="582"/>
      <c r="AD119" s="582"/>
      <c r="AE119" s="582"/>
      <c r="AF119" s="582"/>
      <c r="AG119" s="582"/>
      <c r="AH119" s="582"/>
      <c r="AI119" s="582"/>
      <c r="AJ119" s="582"/>
      <c r="AK119" s="582"/>
      <c r="AL119" s="582"/>
      <c r="AM119" s="582"/>
      <c r="AN119" s="582"/>
      <c r="AO119" s="582"/>
      <c r="AP119" s="582"/>
      <c r="AQ119" s="582"/>
    </row>
    <row r="120" spans="1:43" ht="12.75" customHeight="1">
      <c r="A120" s="582"/>
      <c r="B120" s="582"/>
      <c r="C120" s="582"/>
      <c r="D120" s="582"/>
      <c r="E120" s="582"/>
      <c r="F120" s="582"/>
      <c r="G120" s="582"/>
      <c r="H120" s="582"/>
      <c r="I120" s="582"/>
      <c r="J120" s="582"/>
      <c r="K120" s="582"/>
      <c r="L120" s="582"/>
      <c r="M120" s="582"/>
      <c r="N120" s="582"/>
      <c r="O120" s="582"/>
      <c r="P120" s="582"/>
      <c r="Q120" s="582"/>
      <c r="R120" s="582"/>
      <c r="S120" s="582"/>
      <c r="T120" s="582"/>
      <c r="U120" s="582"/>
      <c r="V120" s="582"/>
      <c r="W120" s="582"/>
      <c r="X120" s="582"/>
      <c r="Y120" s="582"/>
      <c r="Z120" s="582"/>
      <c r="AA120" s="582"/>
      <c r="AB120" s="582"/>
      <c r="AC120" s="582"/>
      <c r="AD120" s="582"/>
      <c r="AE120" s="582"/>
      <c r="AF120" s="582"/>
      <c r="AG120" s="582"/>
      <c r="AH120" s="582"/>
      <c r="AI120" s="582"/>
      <c r="AJ120" s="582"/>
      <c r="AK120" s="582"/>
      <c r="AL120" s="582"/>
      <c r="AM120" s="582"/>
      <c r="AN120" s="582"/>
      <c r="AO120" s="582"/>
      <c r="AP120" s="582"/>
      <c r="AQ120" s="582"/>
    </row>
    <row r="121" spans="1:43" ht="12.75" customHeight="1">
      <c r="A121" s="582"/>
      <c r="B121" s="582"/>
      <c r="C121" s="582"/>
      <c r="D121" s="582"/>
      <c r="E121" s="582"/>
      <c r="F121" s="582"/>
      <c r="G121" s="582"/>
      <c r="H121" s="582"/>
      <c r="I121" s="582"/>
      <c r="J121" s="582"/>
      <c r="K121" s="582"/>
      <c r="L121" s="582"/>
      <c r="M121" s="582"/>
      <c r="N121" s="582"/>
      <c r="O121" s="582"/>
      <c r="P121" s="582"/>
      <c r="Q121" s="582"/>
      <c r="R121" s="582"/>
      <c r="S121" s="582"/>
      <c r="T121" s="582"/>
      <c r="U121" s="582"/>
      <c r="V121" s="582"/>
      <c r="W121" s="582"/>
      <c r="X121" s="582"/>
      <c r="Y121" s="582"/>
      <c r="Z121" s="582"/>
      <c r="AA121" s="582"/>
      <c r="AB121" s="582"/>
      <c r="AC121" s="582"/>
      <c r="AD121" s="582"/>
      <c r="AE121" s="582"/>
      <c r="AF121" s="582"/>
      <c r="AG121" s="582"/>
      <c r="AH121" s="582"/>
      <c r="AI121" s="582"/>
      <c r="AJ121" s="582"/>
      <c r="AK121" s="582"/>
      <c r="AL121" s="582"/>
      <c r="AM121" s="582"/>
      <c r="AN121" s="582"/>
      <c r="AO121" s="582"/>
      <c r="AP121" s="582"/>
      <c r="AQ121" s="582"/>
    </row>
    <row r="122" spans="1:43" ht="12.75" customHeight="1">
      <c r="A122" s="582"/>
      <c r="B122" s="582"/>
      <c r="C122" s="582"/>
      <c r="D122" s="582"/>
      <c r="E122" s="582"/>
      <c r="F122" s="582"/>
      <c r="G122" s="582"/>
      <c r="H122" s="582"/>
      <c r="I122" s="582"/>
      <c r="J122" s="582"/>
      <c r="K122" s="582"/>
      <c r="L122" s="582"/>
      <c r="M122" s="582"/>
      <c r="N122" s="582"/>
      <c r="O122" s="582"/>
      <c r="P122" s="582"/>
      <c r="Q122" s="582"/>
      <c r="R122" s="582"/>
      <c r="S122" s="582"/>
      <c r="T122" s="582"/>
      <c r="U122" s="582"/>
      <c r="V122" s="582"/>
      <c r="W122" s="582"/>
      <c r="X122" s="582"/>
      <c r="Y122" s="582"/>
      <c r="Z122" s="582"/>
      <c r="AA122" s="582"/>
      <c r="AB122" s="582"/>
      <c r="AC122" s="582"/>
      <c r="AD122" s="582"/>
      <c r="AE122" s="582"/>
      <c r="AF122" s="582"/>
      <c r="AG122" s="582"/>
      <c r="AH122" s="582"/>
      <c r="AI122" s="582"/>
      <c r="AJ122" s="582"/>
      <c r="AK122" s="582"/>
      <c r="AL122" s="582"/>
      <c r="AM122" s="582"/>
      <c r="AN122" s="582"/>
      <c r="AO122" s="582"/>
      <c r="AP122" s="582"/>
      <c r="AQ122" s="582"/>
    </row>
    <row r="123" spans="1:43" ht="12.75" customHeight="1">
      <c r="A123" s="582"/>
      <c r="B123" s="582"/>
      <c r="C123" s="582"/>
      <c r="D123" s="582"/>
      <c r="E123" s="582"/>
      <c r="F123" s="582"/>
      <c r="G123" s="582"/>
      <c r="H123" s="582"/>
      <c r="I123" s="582"/>
      <c r="J123" s="582"/>
      <c r="K123" s="582"/>
      <c r="L123" s="582"/>
      <c r="M123" s="582"/>
      <c r="N123" s="582"/>
      <c r="O123" s="582"/>
      <c r="P123" s="582"/>
      <c r="Q123" s="582"/>
      <c r="R123" s="582"/>
      <c r="S123" s="582"/>
      <c r="T123" s="582"/>
      <c r="U123" s="582"/>
      <c r="V123" s="582"/>
      <c r="W123" s="582"/>
      <c r="X123" s="582"/>
      <c r="Y123" s="582"/>
      <c r="Z123" s="582"/>
      <c r="AA123" s="582"/>
      <c r="AB123" s="582"/>
      <c r="AC123" s="582"/>
      <c r="AD123" s="582"/>
      <c r="AE123" s="582"/>
      <c r="AF123" s="582"/>
      <c r="AG123" s="582"/>
      <c r="AH123" s="582"/>
      <c r="AI123" s="582"/>
      <c r="AJ123" s="582"/>
      <c r="AK123" s="582"/>
      <c r="AL123" s="582"/>
      <c r="AM123" s="582"/>
      <c r="AN123" s="582"/>
      <c r="AO123" s="582"/>
      <c r="AP123" s="582"/>
      <c r="AQ123" s="582"/>
    </row>
    <row r="124" spans="1:43" ht="12.75" customHeight="1">
      <c r="A124" s="582"/>
      <c r="B124" s="582"/>
      <c r="C124" s="582"/>
      <c r="D124" s="582"/>
      <c r="E124" s="582"/>
      <c r="F124" s="582"/>
      <c r="G124" s="582"/>
      <c r="H124" s="582"/>
      <c r="I124" s="582"/>
      <c r="J124" s="582"/>
      <c r="K124" s="582"/>
      <c r="L124" s="582"/>
      <c r="M124" s="582"/>
      <c r="N124" s="582"/>
      <c r="O124" s="582"/>
      <c r="P124" s="582"/>
      <c r="Q124" s="582"/>
      <c r="R124" s="582"/>
      <c r="S124" s="582"/>
      <c r="T124" s="582"/>
      <c r="U124" s="582"/>
      <c r="V124" s="582"/>
      <c r="W124" s="582"/>
      <c r="X124" s="582"/>
      <c r="Y124" s="582"/>
      <c r="Z124" s="582"/>
      <c r="AA124" s="582"/>
      <c r="AB124" s="582"/>
      <c r="AC124" s="582"/>
      <c r="AD124" s="582"/>
      <c r="AE124" s="582"/>
      <c r="AF124" s="582"/>
      <c r="AG124" s="582"/>
      <c r="AH124" s="582"/>
      <c r="AI124" s="582"/>
      <c r="AJ124" s="582"/>
      <c r="AK124" s="582"/>
      <c r="AL124" s="582"/>
      <c r="AM124" s="582"/>
      <c r="AN124" s="582"/>
      <c r="AO124" s="582"/>
      <c r="AP124" s="582"/>
      <c r="AQ124" s="582"/>
    </row>
    <row r="125" spans="1:43" ht="12.75" customHeight="1">
      <c r="A125" s="582"/>
      <c r="B125" s="582"/>
      <c r="C125" s="582"/>
      <c r="D125" s="582"/>
      <c r="E125" s="582"/>
      <c r="F125" s="582"/>
      <c r="G125" s="582"/>
      <c r="H125" s="582"/>
      <c r="I125" s="582"/>
      <c r="J125" s="582"/>
      <c r="K125" s="582"/>
      <c r="L125" s="582"/>
      <c r="M125" s="582"/>
      <c r="N125" s="582"/>
      <c r="O125" s="582"/>
      <c r="P125" s="582"/>
      <c r="Q125" s="582"/>
      <c r="R125" s="582"/>
      <c r="S125" s="582"/>
      <c r="T125" s="582"/>
      <c r="U125" s="582"/>
      <c r="V125" s="582"/>
      <c r="W125" s="582"/>
      <c r="X125" s="582"/>
      <c r="Y125" s="582"/>
      <c r="Z125" s="582"/>
      <c r="AA125" s="582"/>
      <c r="AB125" s="582"/>
      <c r="AC125" s="582"/>
      <c r="AD125" s="582"/>
      <c r="AE125" s="582"/>
      <c r="AF125" s="582"/>
      <c r="AG125" s="582"/>
      <c r="AH125" s="582"/>
      <c r="AI125" s="582"/>
      <c r="AJ125" s="582"/>
      <c r="AK125" s="582"/>
      <c r="AL125" s="582"/>
      <c r="AM125" s="582"/>
      <c r="AN125" s="582"/>
      <c r="AO125" s="582"/>
      <c r="AP125" s="582"/>
      <c r="AQ125" s="582"/>
    </row>
    <row r="126" spans="1:43" ht="12.75" customHeight="1">
      <c r="A126" s="582"/>
      <c r="B126" s="582"/>
      <c r="C126" s="582"/>
      <c r="D126" s="582"/>
      <c r="E126" s="582"/>
      <c r="F126" s="582"/>
      <c r="G126" s="582"/>
      <c r="H126" s="582"/>
      <c r="I126" s="582"/>
      <c r="J126" s="582"/>
      <c r="K126" s="582"/>
      <c r="L126" s="582"/>
      <c r="M126" s="582"/>
      <c r="N126" s="582"/>
      <c r="O126" s="582"/>
      <c r="P126" s="582"/>
      <c r="Q126" s="582"/>
      <c r="R126" s="582"/>
      <c r="S126" s="582"/>
      <c r="T126" s="582"/>
      <c r="U126" s="582"/>
      <c r="V126" s="582"/>
      <c r="W126" s="582"/>
      <c r="X126" s="582"/>
      <c r="Y126" s="582"/>
      <c r="Z126" s="582"/>
      <c r="AA126" s="582"/>
      <c r="AB126" s="582"/>
      <c r="AC126" s="582"/>
      <c r="AD126" s="582"/>
      <c r="AE126" s="582"/>
      <c r="AF126" s="582"/>
      <c r="AG126" s="582"/>
      <c r="AH126" s="582"/>
      <c r="AI126" s="582"/>
      <c r="AJ126" s="582"/>
      <c r="AK126" s="582"/>
      <c r="AL126" s="582"/>
      <c r="AM126" s="582"/>
      <c r="AN126" s="582"/>
      <c r="AO126" s="582"/>
      <c r="AP126" s="582"/>
      <c r="AQ126" s="582"/>
    </row>
    <row r="127" spans="1:43" ht="12.75" customHeight="1">
      <c r="A127" s="582"/>
      <c r="B127" s="582"/>
      <c r="C127" s="582"/>
      <c r="D127" s="582"/>
      <c r="E127" s="582"/>
      <c r="F127" s="582"/>
      <c r="G127" s="582"/>
      <c r="H127" s="582"/>
      <c r="I127" s="582"/>
      <c r="J127" s="582"/>
      <c r="K127" s="582"/>
      <c r="L127" s="582"/>
      <c r="M127" s="582"/>
      <c r="N127" s="582"/>
      <c r="O127" s="582"/>
      <c r="P127" s="582"/>
      <c r="Q127" s="582"/>
      <c r="R127" s="582"/>
      <c r="S127" s="582"/>
      <c r="T127" s="582"/>
      <c r="U127" s="582"/>
      <c r="V127" s="582"/>
      <c r="W127" s="582"/>
      <c r="X127" s="582"/>
      <c r="Y127" s="582"/>
      <c r="Z127" s="582"/>
      <c r="AA127" s="582"/>
      <c r="AB127" s="582"/>
      <c r="AC127" s="582"/>
      <c r="AD127" s="582"/>
      <c r="AE127" s="582"/>
      <c r="AF127" s="582"/>
      <c r="AG127" s="582"/>
      <c r="AH127" s="582"/>
      <c r="AI127" s="582"/>
      <c r="AJ127" s="582"/>
      <c r="AK127" s="582"/>
      <c r="AL127" s="582"/>
      <c r="AM127" s="582"/>
      <c r="AN127" s="582"/>
      <c r="AO127" s="582"/>
      <c r="AP127" s="582"/>
      <c r="AQ127" s="582"/>
    </row>
    <row r="128" spans="1:43" ht="12.75" customHeight="1">
      <c r="A128" s="582"/>
      <c r="B128" s="582"/>
      <c r="C128" s="582"/>
      <c r="D128" s="582"/>
      <c r="E128" s="582"/>
      <c r="F128" s="582"/>
      <c r="G128" s="582"/>
      <c r="H128" s="582"/>
      <c r="I128" s="582"/>
      <c r="J128" s="582"/>
      <c r="K128" s="582"/>
      <c r="L128" s="582"/>
      <c r="M128" s="582"/>
      <c r="N128" s="582"/>
      <c r="O128" s="582"/>
      <c r="P128" s="582"/>
      <c r="Q128" s="582"/>
      <c r="R128" s="582"/>
      <c r="S128" s="582"/>
      <c r="T128" s="582"/>
      <c r="U128" s="582"/>
      <c r="V128" s="582"/>
      <c r="W128" s="582"/>
      <c r="X128" s="582"/>
      <c r="Y128" s="582"/>
      <c r="Z128" s="582"/>
      <c r="AA128" s="582"/>
      <c r="AB128" s="582"/>
      <c r="AC128" s="582"/>
      <c r="AD128" s="582"/>
      <c r="AE128" s="582"/>
      <c r="AF128" s="582"/>
      <c r="AG128" s="582"/>
      <c r="AH128" s="582"/>
      <c r="AI128" s="582"/>
      <c r="AJ128" s="582"/>
      <c r="AK128" s="582"/>
      <c r="AL128" s="582"/>
      <c r="AM128" s="582"/>
      <c r="AN128" s="582"/>
      <c r="AO128" s="582"/>
      <c r="AP128" s="582"/>
      <c r="AQ128" s="582"/>
    </row>
    <row r="129" spans="1:43" ht="12.75" customHeight="1">
      <c r="A129" s="582"/>
      <c r="B129" s="582"/>
      <c r="C129" s="582"/>
      <c r="D129" s="582"/>
      <c r="E129" s="582"/>
      <c r="F129" s="582"/>
      <c r="G129" s="582"/>
      <c r="H129" s="582"/>
      <c r="I129" s="582"/>
      <c r="J129" s="582"/>
      <c r="K129" s="582"/>
      <c r="L129" s="582"/>
      <c r="M129" s="582"/>
      <c r="N129" s="582"/>
      <c r="O129" s="582"/>
      <c r="P129" s="582"/>
      <c r="Q129" s="582"/>
      <c r="R129" s="582"/>
      <c r="S129" s="582"/>
      <c r="T129" s="582"/>
      <c r="U129" s="582"/>
      <c r="V129" s="582"/>
      <c r="W129" s="582"/>
      <c r="X129" s="582"/>
      <c r="Y129" s="582"/>
      <c r="Z129" s="582"/>
      <c r="AA129" s="582"/>
      <c r="AB129" s="582"/>
      <c r="AC129" s="582"/>
      <c r="AD129" s="582"/>
      <c r="AE129" s="582"/>
      <c r="AF129" s="582"/>
      <c r="AG129" s="582"/>
      <c r="AH129" s="582"/>
      <c r="AI129" s="582"/>
      <c r="AJ129" s="582"/>
      <c r="AK129" s="582"/>
      <c r="AL129" s="582"/>
      <c r="AM129" s="582"/>
      <c r="AN129" s="582"/>
      <c r="AO129" s="582"/>
      <c r="AP129" s="582"/>
      <c r="AQ129" s="582"/>
    </row>
    <row r="130" spans="1:43" ht="12.75" customHeight="1">
      <c r="A130" s="582"/>
      <c r="B130" s="582"/>
      <c r="C130" s="582"/>
      <c r="D130" s="582"/>
      <c r="E130" s="582"/>
      <c r="F130" s="582"/>
      <c r="G130" s="582"/>
      <c r="H130" s="582"/>
      <c r="I130" s="582"/>
      <c r="J130" s="582"/>
      <c r="K130" s="582"/>
      <c r="L130" s="582"/>
      <c r="M130" s="582"/>
      <c r="N130" s="582"/>
      <c r="O130" s="582"/>
      <c r="P130" s="582"/>
      <c r="Q130" s="582"/>
      <c r="R130" s="582"/>
      <c r="S130" s="582"/>
      <c r="T130" s="582"/>
      <c r="U130" s="582"/>
      <c r="V130" s="582"/>
      <c r="W130" s="582"/>
      <c r="X130" s="582"/>
      <c r="Y130" s="582"/>
      <c r="Z130" s="582"/>
      <c r="AA130" s="582"/>
      <c r="AB130" s="582"/>
      <c r="AC130" s="582"/>
      <c r="AD130" s="582"/>
      <c r="AE130" s="582"/>
      <c r="AF130" s="582"/>
      <c r="AG130" s="582"/>
      <c r="AH130" s="582"/>
      <c r="AI130" s="582"/>
      <c r="AJ130" s="582"/>
      <c r="AK130" s="582"/>
      <c r="AL130" s="582"/>
      <c r="AM130" s="582"/>
      <c r="AN130" s="582"/>
      <c r="AO130" s="582"/>
      <c r="AP130" s="582"/>
      <c r="AQ130" s="582"/>
    </row>
    <row r="131" spans="1:43" ht="12.75" customHeight="1">
      <c r="A131" s="582"/>
      <c r="B131" s="582"/>
      <c r="C131" s="582"/>
      <c r="D131" s="582"/>
      <c r="E131" s="582"/>
      <c r="F131" s="582"/>
      <c r="G131" s="582"/>
      <c r="H131" s="582"/>
      <c r="I131" s="582"/>
      <c r="J131" s="582"/>
      <c r="K131" s="582"/>
      <c r="L131" s="582"/>
      <c r="M131" s="582"/>
      <c r="N131" s="582"/>
      <c r="O131" s="582"/>
      <c r="P131" s="582"/>
      <c r="Q131" s="582"/>
      <c r="R131" s="582"/>
      <c r="S131" s="582"/>
      <c r="T131" s="582"/>
      <c r="U131" s="582"/>
      <c r="V131" s="582"/>
      <c r="W131" s="582"/>
      <c r="X131" s="582"/>
      <c r="Y131" s="582"/>
      <c r="Z131" s="582"/>
      <c r="AA131" s="582"/>
      <c r="AB131" s="582"/>
      <c r="AC131" s="582"/>
      <c r="AD131" s="582"/>
      <c r="AE131" s="582"/>
      <c r="AF131" s="582"/>
      <c r="AG131" s="582"/>
      <c r="AH131" s="582"/>
      <c r="AI131" s="582"/>
      <c r="AJ131" s="582"/>
      <c r="AK131" s="582"/>
      <c r="AL131" s="582"/>
      <c r="AM131" s="582"/>
      <c r="AN131" s="582"/>
      <c r="AO131" s="582"/>
      <c r="AP131" s="582"/>
      <c r="AQ131" s="582"/>
    </row>
    <row r="132" spans="1:43" ht="12.75" customHeight="1">
      <c r="A132" s="582"/>
      <c r="B132" s="582"/>
      <c r="C132" s="582"/>
      <c r="D132" s="582"/>
      <c r="E132" s="582"/>
      <c r="F132" s="582"/>
      <c r="G132" s="582"/>
      <c r="H132" s="582"/>
      <c r="I132" s="582"/>
      <c r="J132" s="582"/>
      <c r="K132" s="582"/>
      <c r="L132" s="582"/>
      <c r="M132" s="582"/>
      <c r="N132" s="582"/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  <c r="AA132" s="582"/>
      <c r="AB132" s="582"/>
      <c r="AC132" s="582"/>
      <c r="AD132" s="582"/>
      <c r="AE132" s="582"/>
      <c r="AF132" s="582"/>
      <c r="AG132" s="582"/>
      <c r="AH132" s="582"/>
      <c r="AI132" s="582"/>
      <c r="AJ132" s="582"/>
      <c r="AK132" s="582"/>
      <c r="AL132" s="582"/>
      <c r="AM132" s="582"/>
      <c r="AN132" s="582"/>
      <c r="AO132" s="582"/>
      <c r="AP132" s="582"/>
      <c r="AQ132" s="582"/>
    </row>
    <row r="133" spans="1:43" ht="12.75" customHeight="1">
      <c r="A133" s="582"/>
      <c r="B133" s="582"/>
      <c r="C133" s="582"/>
      <c r="D133" s="582"/>
      <c r="E133" s="582"/>
      <c r="F133" s="582"/>
      <c r="G133" s="582"/>
      <c r="H133" s="582"/>
      <c r="I133" s="582"/>
      <c r="J133" s="582"/>
      <c r="K133" s="582"/>
      <c r="L133" s="582"/>
      <c r="M133" s="582"/>
      <c r="N133" s="582"/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  <c r="AA133" s="582"/>
      <c r="AB133" s="582"/>
      <c r="AC133" s="582"/>
      <c r="AD133" s="582"/>
      <c r="AE133" s="582"/>
      <c r="AF133" s="582"/>
      <c r="AG133" s="582"/>
      <c r="AH133" s="582"/>
      <c r="AI133" s="582"/>
      <c r="AJ133" s="582"/>
      <c r="AK133" s="582"/>
      <c r="AL133" s="582"/>
      <c r="AM133" s="582"/>
      <c r="AN133" s="582"/>
      <c r="AO133" s="582"/>
      <c r="AP133" s="582"/>
      <c r="AQ133" s="582"/>
    </row>
    <row r="134" spans="1:43" ht="12.75" customHeight="1">
      <c r="A134" s="582"/>
      <c r="B134" s="582"/>
      <c r="C134" s="582"/>
      <c r="D134" s="582"/>
      <c r="E134" s="582"/>
      <c r="F134" s="582"/>
      <c r="G134" s="582"/>
      <c r="H134" s="582"/>
      <c r="I134" s="582"/>
      <c r="J134" s="582"/>
      <c r="K134" s="582"/>
      <c r="L134" s="582"/>
      <c r="M134" s="582"/>
      <c r="N134" s="582"/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  <c r="AA134" s="582"/>
      <c r="AB134" s="582"/>
      <c r="AC134" s="582"/>
      <c r="AD134" s="582"/>
      <c r="AE134" s="582"/>
      <c r="AF134" s="582"/>
      <c r="AG134" s="582"/>
      <c r="AH134" s="582"/>
      <c r="AI134" s="582"/>
      <c r="AJ134" s="582"/>
      <c r="AK134" s="582"/>
      <c r="AL134" s="582"/>
      <c r="AM134" s="582"/>
      <c r="AN134" s="582"/>
      <c r="AO134" s="582"/>
      <c r="AP134" s="582"/>
      <c r="AQ134" s="582"/>
    </row>
    <row r="135" spans="1:43" ht="12.75" customHeight="1">
      <c r="A135" s="582"/>
      <c r="B135" s="582"/>
      <c r="C135" s="582"/>
      <c r="D135" s="582"/>
      <c r="E135" s="582"/>
      <c r="F135" s="582"/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  <c r="AA135" s="582"/>
      <c r="AB135" s="582"/>
      <c r="AC135" s="582"/>
      <c r="AD135" s="582"/>
      <c r="AE135" s="582"/>
      <c r="AF135" s="582"/>
      <c r="AG135" s="582"/>
      <c r="AH135" s="582"/>
      <c r="AI135" s="582"/>
      <c r="AJ135" s="582"/>
      <c r="AK135" s="582"/>
      <c r="AL135" s="582"/>
      <c r="AM135" s="582"/>
      <c r="AN135" s="582"/>
      <c r="AO135" s="582"/>
      <c r="AP135" s="582"/>
      <c r="AQ135" s="582"/>
    </row>
    <row r="136" spans="1:43" ht="12.75" customHeight="1">
      <c r="A136" s="582"/>
      <c r="B136" s="582"/>
      <c r="C136" s="582"/>
      <c r="D136" s="582"/>
      <c r="E136" s="582"/>
      <c r="F136" s="582"/>
      <c r="G136" s="582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  <c r="AA136" s="582"/>
      <c r="AB136" s="582"/>
      <c r="AC136" s="582"/>
      <c r="AD136" s="582"/>
      <c r="AE136" s="582"/>
      <c r="AF136" s="582"/>
      <c r="AG136" s="582"/>
      <c r="AH136" s="582"/>
      <c r="AI136" s="582"/>
      <c r="AJ136" s="582"/>
      <c r="AK136" s="582"/>
      <c r="AL136" s="582"/>
      <c r="AM136" s="582"/>
      <c r="AN136" s="582"/>
      <c r="AO136" s="582"/>
      <c r="AP136" s="582"/>
      <c r="AQ136" s="582"/>
    </row>
    <row r="137" spans="1:43" ht="12.75" customHeight="1">
      <c r="A137" s="582"/>
      <c r="B137" s="582"/>
      <c r="C137" s="582"/>
      <c r="D137" s="582"/>
      <c r="E137" s="582"/>
      <c r="F137" s="582"/>
      <c r="G137" s="582"/>
      <c r="H137" s="582"/>
      <c r="I137" s="582"/>
      <c r="J137" s="582"/>
      <c r="K137" s="582"/>
      <c r="L137" s="582"/>
      <c r="M137" s="582"/>
      <c r="N137" s="582"/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  <c r="AA137" s="582"/>
      <c r="AB137" s="582"/>
      <c r="AC137" s="582"/>
      <c r="AD137" s="582"/>
      <c r="AE137" s="582"/>
      <c r="AF137" s="582"/>
      <c r="AG137" s="582"/>
      <c r="AH137" s="582"/>
      <c r="AI137" s="582"/>
      <c r="AJ137" s="582"/>
      <c r="AK137" s="582"/>
      <c r="AL137" s="582"/>
      <c r="AM137" s="582"/>
      <c r="AN137" s="582"/>
      <c r="AO137" s="582"/>
      <c r="AP137" s="582"/>
      <c r="AQ137" s="582"/>
    </row>
    <row r="138" spans="1:43" ht="12.75" customHeight="1">
      <c r="A138" s="582"/>
      <c r="B138" s="582"/>
      <c r="C138" s="582"/>
      <c r="D138" s="582"/>
      <c r="E138" s="582"/>
      <c r="F138" s="582"/>
      <c r="G138" s="582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82"/>
      <c r="AB138" s="582"/>
      <c r="AC138" s="582"/>
      <c r="AD138" s="582"/>
      <c r="AE138" s="582"/>
      <c r="AF138" s="582"/>
      <c r="AG138" s="582"/>
      <c r="AH138" s="582"/>
      <c r="AI138" s="582"/>
      <c r="AJ138" s="582"/>
      <c r="AK138" s="582"/>
      <c r="AL138" s="582"/>
      <c r="AM138" s="582"/>
      <c r="AN138" s="582"/>
      <c r="AO138" s="582"/>
      <c r="AP138" s="582"/>
      <c r="AQ138" s="582"/>
    </row>
    <row r="139" spans="1:43" ht="12.75" customHeight="1">
      <c r="A139" s="582"/>
      <c r="B139" s="582"/>
      <c r="C139" s="582"/>
      <c r="D139" s="582"/>
      <c r="E139" s="582"/>
      <c r="F139" s="582"/>
      <c r="G139" s="582"/>
      <c r="H139" s="582"/>
      <c r="I139" s="582"/>
      <c r="J139" s="582"/>
      <c r="K139" s="582"/>
      <c r="L139" s="582"/>
      <c r="M139" s="582"/>
      <c r="N139" s="582"/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  <c r="AA139" s="582"/>
      <c r="AB139" s="582"/>
      <c r="AC139" s="582"/>
      <c r="AD139" s="582"/>
      <c r="AE139" s="582"/>
      <c r="AF139" s="582"/>
      <c r="AG139" s="582"/>
      <c r="AH139" s="582"/>
      <c r="AI139" s="582"/>
      <c r="AJ139" s="582"/>
      <c r="AK139" s="582"/>
      <c r="AL139" s="582"/>
      <c r="AM139" s="582"/>
      <c r="AN139" s="582"/>
      <c r="AO139" s="582"/>
      <c r="AP139" s="582"/>
      <c r="AQ139" s="582"/>
    </row>
    <row r="140" spans="1:43" ht="12.75" customHeight="1">
      <c r="A140" s="582"/>
      <c r="B140" s="582"/>
      <c r="C140" s="582"/>
      <c r="D140" s="582"/>
      <c r="E140" s="582"/>
      <c r="F140" s="582"/>
      <c r="G140" s="582"/>
      <c r="H140" s="582"/>
      <c r="I140" s="582"/>
      <c r="J140" s="582"/>
      <c r="K140" s="582"/>
      <c r="L140" s="582"/>
      <c r="M140" s="582"/>
      <c r="N140" s="582"/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  <c r="AA140" s="582"/>
      <c r="AB140" s="582"/>
      <c r="AC140" s="582"/>
      <c r="AD140" s="582"/>
      <c r="AE140" s="582"/>
      <c r="AF140" s="582"/>
      <c r="AG140" s="582"/>
      <c r="AH140" s="582"/>
      <c r="AI140" s="582"/>
      <c r="AJ140" s="582"/>
      <c r="AK140" s="582"/>
      <c r="AL140" s="582"/>
      <c r="AM140" s="582"/>
      <c r="AN140" s="582"/>
      <c r="AO140" s="582"/>
      <c r="AP140" s="582"/>
      <c r="AQ140" s="582"/>
    </row>
    <row r="141" spans="1:43" ht="12.75" customHeight="1">
      <c r="A141" s="582"/>
      <c r="B141" s="582"/>
      <c r="C141" s="582"/>
      <c r="D141" s="582"/>
      <c r="E141" s="582"/>
      <c r="F141" s="582"/>
      <c r="G141" s="582"/>
      <c r="H141" s="582"/>
      <c r="I141" s="582"/>
      <c r="J141" s="582"/>
      <c r="K141" s="582"/>
      <c r="L141" s="582"/>
      <c r="M141" s="582"/>
      <c r="N141" s="582"/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  <c r="AA141" s="582"/>
      <c r="AB141" s="582"/>
      <c r="AC141" s="582"/>
      <c r="AD141" s="582"/>
      <c r="AE141" s="582"/>
      <c r="AF141" s="582"/>
      <c r="AG141" s="582"/>
      <c r="AH141" s="582"/>
      <c r="AI141" s="582"/>
      <c r="AJ141" s="582"/>
      <c r="AK141" s="582"/>
      <c r="AL141" s="582"/>
      <c r="AM141" s="582"/>
      <c r="AN141" s="582"/>
      <c r="AO141" s="582"/>
      <c r="AP141" s="582"/>
      <c r="AQ141" s="582"/>
    </row>
    <row r="142" spans="1:43" ht="12.75" customHeight="1">
      <c r="A142" s="582"/>
      <c r="B142" s="582"/>
      <c r="C142" s="582"/>
      <c r="D142" s="582"/>
      <c r="E142" s="582"/>
      <c r="F142" s="582"/>
      <c r="G142" s="582"/>
      <c r="H142" s="582"/>
      <c r="I142" s="582"/>
      <c r="J142" s="582"/>
      <c r="K142" s="582"/>
      <c r="L142" s="582"/>
      <c r="M142" s="582"/>
      <c r="N142" s="582"/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  <c r="AA142" s="582"/>
      <c r="AB142" s="582"/>
      <c r="AC142" s="582"/>
      <c r="AD142" s="582"/>
      <c r="AE142" s="582"/>
      <c r="AF142" s="582"/>
      <c r="AG142" s="582"/>
      <c r="AH142" s="582"/>
      <c r="AI142" s="582"/>
      <c r="AJ142" s="582"/>
      <c r="AK142" s="582"/>
      <c r="AL142" s="582"/>
      <c r="AM142" s="582"/>
      <c r="AN142" s="582"/>
      <c r="AO142" s="582"/>
      <c r="AP142" s="582"/>
      <c r="AQ142" s="582"/>
    </row>
    <row r="143" spans="1:43" ht="12.75" customHeight="1">
      <c r="A143" s="582"/>
      <c r="B143" s="582"/>
      <c r="C143" s="582"/>
      <c r="D143" s="582"/>
      <c r="E143" s="582"/>
      <c r="F143" s="582"/>
      <c r="G143" s="582"/>
      <c r="H143" s="582"/>
      <c r="I143" s="582"/>
      <c r="J143" s="582"/>
      <c r="K143" s="582"/>
      <c r="L143" s="582"/>
      <c r="M143" s="582"/>
      <c r="N143" s="582"/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  <c r="AA143" s="582"/>
      <c r="AB143" s="582"/>
      <c r="AC143" s="582"/>
      <c r="AD143" s="582"/>
      <c r="AE143" s="582"/>
      <c r="AF143" s="582"/>
      <c r="AG143" s="582"/>
      <c r="AH143" s="582"/>
      <c r="AI143" s="582"/>
      <c r="AJ143" s="582"/>
      <c r="AK143" s="582"/>
      <c r="AL143" s="582"/>
      <c r="AM143" s="582"/>
      <c r="AN143" s="582"/>
      <c r="AO143" s="582"/>
      <c r="AP143" s="582"/>
      <c r="AQ143" s="582"/>
    </row>
    <row r="144" spans="1:43" ht="12.75" customHeight="1">
      <c r="A144" s="582"/>
      <c r="B144" s="582"/>
      <c r="C144" s="582"/>
      <c r="D144" s="582"/>
      <c r="E144" s="582"/>
      <c r="F144" s="582"/>
      <c r="G144" s="582"/>
      <c r="H144" s="582"/>
      <c r="I144" s="582"/>
      <c r="J144" s="582"/>
      <c r="K144" s="582"/>
      <c r="L144" s="582"/>
      <c r="M144" s="582"/>
      <c r="N144" s="582"/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  <c r="AA144" s="582"/>
      <c r="AB144" s="582"/>
      <c r="AC144" s="582"/>
      <c r="AD144" s="582"/>
      <c r="AE144" s="582"/>
      <c r="AF144" s="582"/>
      <c r="AG144" s="582"/>
      <c r="AH144" s="582"/>
      <c r="AI144" s="582"/>
      <c r="AJ144" s="582"/>
      <c r="AK144" s="582"/>
      <c r="AL144" s="582"/>
      <c r="AM144" s="582"/>
      <c r="AN144" s="582"/>
      <c r="AO144" s="582"/>
      <c r="AP144" s="582"/>
      <c r="AQ144" s="582"/>
    </row>
    <row r="145" spans="1:43" ht="12.75" customHeight="1">
      <c r="A145" s="582"/>
      <c r="B145" s="582"/>
      <c r="C145" s="582"/>
      <c r="D145" s="582"/>
      <c r="E145" s="582"/>
      <c r="F145" s="582"/>
      <c r="G145" s="582"/>
      <c r="H145" s="582"/>
      <c r="I145" s="582"/>
      <c r="J145" s="582"/>
      <c r="K145" s="582"/>
      <c r="L145" s="582"/>
      <c r="M145" s="582"/>
      <c r="N145" s="582"/>
      <c r="O145" s="582"/>
      <c r="P145" s="582"/>
      <c r="Q145" s="582"/>
      <c r="R145" s="582"/>
      <c r="S145" s="582"/>
      <c r="T145" s="582"/>
      <c r="U145" s="582"/>
      <c r="V145" s="582"/>
      <c r="W145" s="582"/>
      <c r="X145" s="582"/>
      <c r="Y145" s="582"/>
      <c r="Z145" s="582"/>
      <c r="AA145" s="582"/>
      <c r="AB145" s="582"/>
      <c r="AC145" s="582"/>
      <c r="AD145" s="582"/>
      <c r="AE145" s="582"/>
      <c r="AF145" s="582"/>
      <c r="AG145" s="582"/>
      <c r="AH145" s="582"/>
      <c r="AI145" s="582"/>
      <c r="AJ145" s="582"/>
      <c r="AK145" s="582"/>
      <c r="AL145" s="582"/>
      <c r="AM145" s="582"/>
      <c r="AN145" s="582"/>
      <c r="AO145" s="582"/>
      <c r="AP145" s="582"/>
      <c r="AQ145" s="582"/>
    </row>
    <row r="146" spans="1:43" ht="12.75" customHeight="1">
      <c r="A146" s="582"/>
      <c r="B146" s="582"/>
      <c r="C146" s="582"/>
      <c r="D146" s="582"/>
      <c r="E146" s="582"/>
      <c r="F146" s="582"/>
      <c r="G146" s="582"/>
      <c r="H146" s="582"/>
      <c r="I146" s="582"/>
      <c r="J146" s="582"/>
      <c r="K146" s="582"/>
      <c r="L146" s="582"/>
      <c r="M146" s="582"/>
      <c r="N146" s="582"/>
      <c r="O146" s="582"/>
      <c r="P146" s="582"/>
      <c r="Q146" s="582"/>
      <c r="R146" s="582"/>
      <c r="S146" s="582"/>
      <c r="T146" s="582"/>
      <c r="U146" s="582"/>
      <c r="V146" s="582"/>
      <c r="W146" s="582"/>
      <c r="X146" s="582"/>
      <c r="Y146" s="582"/>
      <c r="Z146" s="582"/>
      <c r="AA146" s="582"/>
      <c r="AB146" s="582"/>
      <c r="AC146" s="582"/>
      <c r="AD146" s="582"/>
      <c r="AE146" s="582"/>
      <c r="AF146" s="582"/>
      <c r="AG146" s="582"/>
      <c r="AH146" s="582"/>
      <c r="AI146" s="582"/>
      <c r="AJ146" s="582"/>
      <c r="AK146" s="582"/>
      <c r="AL146" s="582"/>
      <c r="AM146" s="582"/>
      <c r="AN146" s="582"/>
      <c r="AO146" s="582"/>
      <c r="AP146" s="582"/>
      <c r="AQ146" s="582"/>
    </row>
    <row r="147" spans="1:43" ht="12.75" customHeight="1">
      <c r="A147" s="582"/>
      <c r="B147" s="582"/>
      <c r="C147" s="582"/>
      <c r="D147" s="582"/>
      <c r="E147" s="582"/>
      <c r="F147" s="582"/>
      <c r="G147" s="582"/>
      <c r="H147" s="582"/>
      <c r="I147" s="582"/>
      <c r="J147" s="582"/>
      <c r="K147" s="582"/>
      <c r="L147" s="582"/>
      <c r="M147" s="582"/>
      <c r="N147" s="582"/>
      <c r="O147" s="582"/>
      <c r="P147" s="582"/>
      <c r="Q147" s="582"/>
      <c r="R147" s="582"/>
      <c r="S147" s="582"/>
      <c r="T147" s="582"/>
      <c r="U147" s="582"/>
      <c r="V147" s="582"/>
      <c r="W147" s="582"/>
      <c r="X147" s="582"/>
      <c r="Y147" s="582"/>
      <c r="Z147" s="582"/>
      <c r="AA147" s="582"/>
      <c r="AB147" s="582"/>
      <c r="AC147" s="582"/>
      <c r="AD147" s="582"/>
      <c r="AE147" s="582"/>
      <c r="AF147" s="582"/>
      <c r="AG147" s="582"/>
      <c r="AH147" s="582"/>
      <c r="AI147" s="582"/>
      <c r="AJ147" s="582"/>
      <c r="AK147" s="582"/>
      <c r="AL147" s="582"/>
      <c r="AM147" s="582"/>
      <c r="AN147" s="582"/>
      <c r="AO147" s="582"/>
      <c r="AP147" s="582"/>
      <c r="AQ147" s="582"/>
    </row>
    <row r="148" spans="1:43" ht="12.75" customHeight="1">
      <c r="A148" s="582"/>
      <c r="B148" s="582"/>
      <c r="C148" s="582"/>
      <c r="D148" s="582"/>
      <c r="E148" s="582"/>
      <c r="F148" s="582"/>
      <c r="G148" s="582"/>
      <c r="H148" s="582"/>
      <c r="I148" s="582"/>
      <c r="J148" s="582"/>
      <c r="K148" s="582"/>
      <c r="L148" s="582"/>
      <c r="M148" s="582"/>
      <c r="N148" s="582"/>
      <c r="O148" s="582"/>
      <c r="P148" s="582"/>
      <c r="Q148" s="582"/>
      <c r="R148" s="582"/>
      <c r="S148" s="582"/>
      <c r="T148" s="582"/>
      <c r="U148" s="582"/>
      <c r="V148" s="582"/>
      <c r="W148" s="582"/>
      <c r="X148" s="582"/>
      <c r="Y148" s="582"/>
      <c r="Z148" s="582"/>
      <c r="AA148" s="582"/>
      <c r="AB148" s="582"/>
      <c r="AC148" s="582"/>
      <c r="AD148" s="582"/>
      <c r="AE148" s="582"/>
      <c r="AF148" s="582"/>
      <c r="AG148" s="582"/>
      <c r="AH148" s="582"/>
      <c r="AI148" s="582"/>
      <c r="AJ148" s="582"/>
      <c r="AK148" s="582"/>
      <c r="AL148" s="582"/>
      <c r="AM148" s="582"/>
      <c r="AN148" s="582"/>
      <c r="AO148" s="582"/>
      <c r="AP148" s="582"/>
      <c r="AQ148" s="582"/>
    </row>
    <row r="149" spans="1:43" ht="12.75" customHeight="1">
      <c r="A149" s="582"/>
      <c r="B149" s="582"/>
      <c r="C149" s="582"/>
      <c r="D149" s="582"/>
      <c r="E149" s="582"/>
      <c r="F149" s="582"/>
      <c r="G149" s="582"/>
      <c r="H149" s="582"/>
      <c r="I149" s="582"/>
      <c r="J149" s="582"/>
      <c r="K149" s="582"/>
      <c r="L149" s="582"/>
      <c r="M149" s="582"/>
      <c r="N149" s="582"/>
      <c r="O149" s="582"/>
      <c r="P149" s="582"/>
      <c r="Q149" s="582"/>
      <c r="R149" s="582"/>
      <c r="S149" s="582"/>
      <c r="T149" s="582"/>
      <c r="U149" s="582"/>
      <c r="V149" s="582"/>
      <c r="W149" s="582"/>
      <c r="X149" s="582"/>
      <c r="Y149" s="582"/>
      <c r="Z149" s="582"/>
      <c r="AA149" s="582"/>
      <c r="AB149" s="582"/>
      <c r="AC149" s="582"/>
      <c r="AD149" s="582"/>
      <c r="AE149" s="582"/>
      <c r="AF149" s="582"/>
      <c r="AG149" s="582"/>
      <c r="AH149" s="582"/>
      <c r="AI149" s="582"/>
      <c r="AJ149" s="582"/>
      <c r="AK149" s="582"/>
      <c r="AL149" s="582"/>
      <c r="AM149" s="582"/>
      <c r="AN149" s="582"/>
      <c r="AO149" s="582"/>
      <c r="AP149" s="582"/>
      <c r="AQ149" s="582"/>
    </row>
    <row r="150" spans="1:43" ht="12.75" customHeight="1">
      <c r="A150" s="582"/>
      <c r="B150" s="582"/>
      <c r="C150" s="582"/>
      <c r="D150" s="582"/>
      <c r="E150" s="582"/>
      <c r="F150" s="582"/>
      <c r="G150" s="582"/>
      <c r="H150" s="582"/>
      <c r="I150" s="582"/>
      <c r="J150" s="582"/>
      <c r="K150" s="582"/>
      <c r="L150" s="582"/>
      <c r="M150" s="582"/>
      <c r="N150" s="582"/>
      <c r="O150" s="582"/>
      <c r="P150" s="582"/>
      <c r="Q150" s="582"/>
      <c r="R150" s="582"/>
      <c r="S150" s="582"/>
      <c r="T150" s="582"/>
      <c r="U150" s="582"/>
      <c r="V150" s="582"/>
      <c r="W150" s="582"/>
      <c r="X150" s="582"/>
      <c r="Y150" s="582"/>
      <c r="Z150" s="582"/>
      <c r="AA150" s="582"/>
      <c r="AB150" s="582"/>
      <c r="AC150" s="582"/>
      <c r="AD150" s="582"/>
      <c r="AE150" s="582"/>
      <c r="AF150" s="582"/>
      <c r="AG150" s="582"/>
      <c r="AH150" s="582"/>
      <c r="AI150" s="582"/>
      <c r="AJ150" s="582"/>
      <c r="AK150" s="582"/>
      <c r="AL150" s="582"/>
      <c r="AM150" s="582"/>
      <c r="AN150" s="582"/>
      <c r="AO150" s="582"/>
      <c r="AP150" s="582"/>
      <c r="AQ150" s="582"/>
    </row>
    <row r="151" spans="1:43" ht="12.75" customHeight="1">
      <c r="A151" s="582"/>
      <c r="B151" s="582"/>
      <c r="C151" s="582"/>
      <c r="D151" s="582"/>
      <c r="E151" s="582"/>
      <c r="F151" s="582"/>
      <c r="G151" s="582"/>
      <c r="H151" s="582"/>
      <c r="I151" s="582"/>
      <c r="J151" s="582"/>
      <c r="K151" s="582"/>
      <c r="L151" s="582"/>
      <c r="M151" s="582"/>
      <c r="N151" s="582"/>
      <c r="O151" s="582"/>
      <c r="P151" s="582"/>
      <c r="Q151" s="582"/>
      <c r="R151" s="582"/>
      <c r="S151" s="582"/>
      <c r="T151" s="582"/>
      <c r="U151" s="582"/>
      <c r="V151" s="582"/>
      <c r="W151" s="582"/>
      <c r="X151" s="582"/>
      <c r="Y151" s="582"/>
      <c r="Z151" s="582"/>
      <c r="AA151" s="582"/>
      <c r="AB151" s="582"/>
      <c r="AC151" s="582"/>
      <c r="AD151" s="582"/>
      <c r="AE151" s="582"/>
      <c r="AF151" s="582"/>
      <c r="AG151" s="582"/>
      <c r="AH151" s="582"/>
      <c r="AI151" s="582"/>
      <c r="AJ151" s="582"/>
      <c r="AK151" s="582"/>
      <c r="AL151" s="582"/>
      <c r="AM151" s="582"/>
      <c r="AN151" s="582"/>
      <c r="AO151" s="582"/>
      <c r="AP151" s="582"/>
      <c r="AQ151" s="582"/>
    </row>
    <row r="152" spans="1:43" ht="12.75" customHeight="1">
      <c r="A152" s="582"/>
      <c r="B152" s="582"/>
      <c r="C152" s="582"/>
      <c r="D152" s="582"/>
      <c r="E152" s="582"/>
      <c r="F152" s="582"/>
      <c r="G152" s="582"/>
      <c r="H152" s="582"/>
      <c r="I152" s="582"/>
      <c r="J152" s="582"/>
      <c r="K152" s="582"/>
      <c r="L152" s="582"/>
      <c r="M152" s="582"/>
      <c r="N152" s="582"/>
      <c r="O152" s="582"/>
      <c r="P152" s="582"/>
      <c r="Q152" s="582"/>
      <c r="R152" s="582"/>
      <c r="S152" s="582"/>
      <c r="T152" s="582"/>
      <c r="U152" s="582"/>
      <c r="V152" s="582"/>
      <c r="W152" s="582"/>
      <c r="X152" s="582"/>
      <c r="Y152" s="582"/>
      <c r="Z152" s="582"/>
      <c r="AA152" s="582"/>
      <c r="AB152" s="582"/>
      <c r="AC152" s="582"/>
      <c r="AD152" s="582"/>
      <c r="AE152" s="582"/>
      <c r="AF152" s="582"/>
      <c r="AG152" s="582"/>
      <c r="AH152" s="582"/>
      <c r="AI152" s="582"/>
      <c r="AJ152" s="582"/>
      <c r="AK152" s="582"/>
      <c r="AL152" s="582"/>
      <c r="AM152" s="582"/>
      <c r="AN152" s="582"/>
      <c r="AO152" s="582"/>
      <c r="AP152" s="582"/>
      <c r="AQ152" s="582"/>
    </row>
    <row r="153" spans="1:43" ht="12.75" customHeight="1">
      <c r="A153" s="582"/>
      <c r="B153" s="582"/>
      <c r="C153" s="582"/>
      <c r="D153" s="582"/>
      <c r="E153" s="582"/>
      <c r="F153" s="582"/>
      <c r="G153" s="582"/>
      <c r="H153" s="582"/>
      <c r="I153" s="582"/>
      <c r="J153" s="582"/>
      <c r="K153" s="582"/>
      <c r="L153" s="582"/>
      <c r="M153" s="582"/>
      <c r="N153" s="582"/>
      <c r="O153" s="582"/>
      <c r="P153" s="582"/>
      <c r="Q153" s="582"/>
      <c r="R153" s="582"/>
      <c r="S153" s="582"/>
      <c r="T153" s="582"/>
      <c r="U153" s="582"/>
      <c r="V153" s="582"/>
      <c r="W153" s="582"/>
      <c r="X153" s="582"/>
      <c r="Y153" s="582"/>
      <c r="Z153" s="582"/>
      <c r="AA153" s="582"/>
      <c r="AB153" s="582"/>
      <c r="AC153" s="582"/>
      <c r="AD153" s="582"/>
      <c r="AE153" s="582"/>
      <c r="AF153" s="582"/>
      <c r="AG153" s="582"/>
      <c r="AH153" s="582"/>
      <c r="AI153" s="582"/>
      <c r="AJ153" s="582"/>
      <c r="AK153" s="582"/>
      <c r="AL153" s="582"/>
      <c r="AM153" s="582"/>
      <c r="AN153" s="582"/>
      <c r="AO153" s="582"/>
      <c r="AP153" s="582"/>
      <c r="AQ153" s="582"/>
    </row>
    <row r="154" spans="1:43" ht="12.75" customHeight="1">
      <c r="A154" s="582"/>
      <c r="B154" s="582"/>
      <c r="C154" s="582"/>
      <c r="D154" s="582"/>
      <c r="E154" s="582"/>
      <c r="F154" s="582"/>
      <c r="G154" s="582"/>
      <c r="H154" s="582"/>
      <c r="I154" s="582"/>
      <c r="J154" s="582"/>
      <c r="K154" s="582"/>
      <c r="L154" s="582"/>
      <c r="M154" s="582"/>
      <c r="N154" s="582"/>
      <c r="O154" s="582"/>
      <c r="P154" s="582"/>
      <c r="Q154" s="582"/>
      <c r="R154" s="582"/>
      <c r="S154" s="582"/>
      <c r="T154" s="582"/>
      <c r="U154" s="582"/>
      <c r="V154" s="582"/>
      <c r="W154" s="582"/>
      <c r="X154" s="582"/>
      <c r="Y154" s="582"/>
      <c r="Z154" s="582"/>
      <c r="AA154" s="582"/>
      <c r="AB154" s="582"/>
      <c r="AC154" s="582"/>
      <c r="AD154" s="582"/>
      <c r="AE154" s="582"/>
      <c r="AF154" s="582"/>
      <c r="AG154" s="582"/>
      <c r="AH154" s="582"/>
      <c r="AI154" s="582"/>
      <c r="AJ154" s="582"/>
      <c r="AK154" s="582"/>
      <c r="AL154" s="582"/>
      <c r="AM154" s="582"/>
      <c r="AN154" s="582"/>
      <c r="AO154" s="582"/>
      <c r="AP154" s="582"/>
      <c r="AQ154" s="582"/>
    </row>
    <row r="155" spans="1:43" ht="12.75" customHeight="1">
      <c r="A155" s="582"/>
      <c r="B155" s="582"/>
      <c r="C155" s="582"/>
      <c r="D155" s="582"/>
      <c r="E155" s="582"/>
      <c r="F155" s="582"/>
      <c r="G155" s="582"/>
      <c r="H155" s="582"/>
      <c r="I155" s="582"/>
      <c r="J155" s="582"/>
      <c r="K155" s="582"/>
      <c r="L155" s="582"/>
      <c r="M155" s="582"/>
      <c r="N155" s="582"/>
      <c r="O155" s="582"/>
      <c r="P155" s="582"/>
      <c r="Q155" s="582"/>
      <c r="R155" s="582"/>
      <c r="S155" s="582"/>
      <c r="T155" s="582"/>
      <c r="U155" s="582"/>
      <c r="V155" s="582"/>
      <c r="W155" s="582"/>
      <c r="X155" s="582"/>
      <c r="Y155" s="582"/>
      <c r="Z155" s="582"/>
      <c r="AA155" s="582"/>
      <c r="AB155" s="582"/>
      <c r="AC155" s="582"/>
      <c r="AD155" s="582"/>
      <c r="AE155" s="582"/>
      <c r="AF155" s="582"/>
      <c r="AG155" s="582"/>
      <c r="AH155" s="582"/>
      <c r="AI155" s="582"/>
      <c r="AJ155" s="582"/>
      <c r="AK155" s="582"/>
      <c r="AL155" s="582"/>
      <c r="AM155" s="582"/>
      <c r="AN155" s="582"/>
      <c r="AO155" s="582"/>
      <c r="AP155" s="582"/>
      <c r="AQ155" s="582"/>
    </row>
    <row r="156" spans="1:43" ht="12.75" customHeight="1">
      <c r="A156" s="582"/>
      <c r="B156" s="582"/>
      <c r="C156" s="582"/>
      <c r="D156" s="582"/>
      <c r="E156" s="582"/>
      <c r="F156" s="582"/>
      <c r="G156" s="582"/>
      <c r="H156" s="582"/>
      <c r="I156" s="582"/>
      <c r="J156" s="582"/>
      <c r="K156" s="582"/>
      <c r="L156" s="582"/>
      <c r="M156" s="582"/>
      <c r="N156" s="582"/>
      <c r="O156" s="582"/>
      <c r="P156" s="582"/>
      <c r="Q156" s="582"/>
      <c r="R156" s="582"/>
      <c r="S156" s="582"/>
      <c r="T156" s="582"/>
      <c r="U156" s="582"/>
      <c r="V156" s="582"/>
      <c r="W156" s="582"/>
      <c r="X156" s="582"/>
      <c r="Y156" s="582"/>
      <c r="Z156" s="582"/>
      <c r="AA156" s="582"/>
      <c r="AB156" s="582"/>
      <c r="AC156" s="582"/>
      <c r="AD156" s="582"/>
      <c r="AE156" s="582"/>
      <c r="AF156" s="582"/>
      <c r="AG156" s="582"/>
      <c r="AH156" s="582"/>
      <c r="AI156" s="582"/>
      <c r="AJ156" s="582"/>
      <c r="AK156" s="582"/>
      <c r="AL156" s="582"/>
      <c r="AM156" s="582"/>
      <c r="AN156" s="582"/>
      <c r="AO156" s="582"/>
      <c r="AP156" s="582"/>
      <c r="AQ156" s="582"/>
    </row>
    <row r="157" spans="1:43" ht="12.75" customHeight="1">
      <c r="A157" s="582"/>
      <c r="B157" s="582"/>
      <c r="C157" s="582"/>
      <c r="D157" s="582"/>
      <c r="E157" s="582"/>
      <c r="F157" s="582"/>
      <c r="G157" s="582"/>
      <c r="H157" s="582"/>
      <c r="I157" s="582"/>
      <c r="J157" s="582"/>
      <c r="K157" s="582"/>
      <c r="L157" s="582"/>
      <c r="M157" s="582"/>
      <c r="N157" s="582"/>
      <c r="O157" s="582"/>
      <c r="P157" s="582"/>
      <c r="Q157" s="582"/>
      <c r="R157" s="582"/>
      <c r="S157" s="582"/>
      <c r="T157" s="582"/>
      <c r="U157" s="582"/>
      <c r="V157" s="582"/>
      <c r="W157" s="582"/>
      <c r="X157" s="582"/>
      <c r="Y157" s="582"/>
      <c r="Z157" s="582"/>
      <c r="AA157" s="582"/>
      <c r="AB157" s="582"/>
      <c r="AC157" s="582"/>
      <c r="AD157" s="582"/>
      <c r="AE157" s="582"/>
      <c r="AF157" s="582"/>
      <c r="AG157" s="582"/>
      <c r="AH157" s="582"/>
      <c r="AI157" s="582"/>
      <c r="AJ157" s="582"/>
      <c r="AK157" s="582"/>
      <c r="AL157" s="582"/>
      <c r="AM157" s="582"/>
      <c r="AN157" s="582"/>
      <c r="AO157" s="582"/>
      <c r="AP157" s="582"/>
      <c r="AQ157" s="582"/>
    </row>
    <row r="158" spans="1:43" ht="12.75" customHeight="1">
      <c r="A158" s="582"/>
      <c r="B158" s="582"/>
      <c r="C158" s="582"/>
      <c r="D158" s="582"/>
      <c r="E158" s="582"/>
      <c r="F158" s="582"/>
      <c r="G158" s="582"/>
      <c r="H158" s="582"/>
      <c r="I158" s="582"/>
      <c r="J158" s="582"/>
      <c r="K158" s="582"/>
      <c r="L158" s="582"/>
      <c r="M158" s="582"/>
      <c r="N158" s="582"/>
      <c r="O158" s="582"/>
      <c r="P158" s="582"/>
      <c r="Q158" s="582"/>
      <c r="R158" s="582"/>
      <c r="S158" s="582"/>
      <c r="T158" s="582"/>
      <c r="U158" s="582"/>
      <c r="V158" s="582"/>
      <c r="W158" s="582"/>
      <c r="X158" s="582"/>
      <c r="Y158" s="582"/>
      <c r="Z158" s="582"/>
      <c r="AA158" s="582"/>
      <c r="AB158" s="582"/>
      <c r="AC158" s="582"/>
      <c r="AD158" s="582"/>
      <c r="AE158" s="582"/>
      <c r="AF158" s="582"/>
      <c r="AG158" s="582"/>
      <c r="AH158" s="582"/>
      <c r="AI158" s="582"/>
      <c r="AJ158" s="582"/>
      <c r="AK158" s="582"/>
      <c r="AL158" s="582"/>
      <c r="AM158" s="582"/>
      <c r="AN158" s="582"/>
      <c r="AO158" s="582"/>
      <c r="AP158" s="582"/>
      <c r="AQ158" s="582"/>
    </row>
    <row r="159" spans="1:43" ht="12.75" customHeight="1">
      <c r="A159" s="582"/>
      <c r="B159" s="582"/>
      <c r="C159" s="582"/>
      <c r="D159" s="582"/>
      <c r="E159" s="582"/>
      <c r="F159" s="582"/>
      <c r="G159" s="582"/>
      <c r="H159" s="582"/>
      <c r="I159" s="582"/>
      <c r="J159" s="582"/>
      <c r="K159" s="582"/>
      <c r="L159" s="582"/>
      <c r="M159" s="582"/>
      <c r="N159" s="582"/>
      <c r="O159" s="582"/>
      <c r="P159" s="582"/>
      <c r="Q159" s="582"/>
      <c r="R159" s="582"/>
      <c r="S159" s="582"/>
      <c r="T159" s="582"/>
      <c r="U159" s="582"/>
      <c r="V159" s="582"/>
      <c r="W159" s="582"/>
      <c r="X159" s="582"/>
      <c r="Y159" s="582"/>
      <c r="Z159" s="582"/>
      <c r="AA159" s="582"/>
      <c r="AB159" s="582"/>
      <c r="AC159" s="582"/>
      <c r="AD159" s="582"/>
      <c r="AE159" s="582"/>
      <c r="AF159" s="582"/>
      <c r="AG159" s="582"/>
      <c r="AH159" s="582"/>
      <c r="AI159" s="582"/>
      <c r="AJ159" s="582"/>
      <c r="AK159" s="582"/>
      <c r="AL159" s="582"/>
      <c r="AM159" s="582"/>
      <c r="AN159" s="582"/>
      <c r="AO159" s="582"/>
      <c r="AP159" s="582"/>
      <c r="AQ159" s="582"/>
    </row>
    <row r="160" spans="1:43" ht="12.75" customHeight="1">
      <c r="A160" s="582"/>
      <c r="B160" s="582"/>
      <c r="C160" s="582"/>
      <c r="D160" s="582"/>
      <c r="E160" s="582"/>
      <c r="F160" s="582"/>
      <c r="G160" s="582"/>
      <c r="H160" s="582"/>
      <c r="I160" s="582"/>
      <c r="J160" s="582"/>
      <c r="K160" s="582"/>
      <c r="L160" s="582"/>
      <c r="M160" s="582"/>
      <c r="N160" s="582"/>
      <c r="O160" s="582"/>
      <c r="P160" s="582"/>
      <c r="Q160" s="582"/>
      <c r="R160" s="582"/>
      <c r="S160" s="582"/>
      <c r="T160" s="582"/>
      <c r="U160" s="582"/>
      <c r="V160" s="582"/>
      <c r="W160" s="582"/>
      <c r="X160" s="582"/>
      <c r="Y160" s="582"/>
      <c r="Z160" s="582"/>
      <c r="AA160" s="582"/>
      <c r="AB160" s="582"/>
      <c r="AC160" s="582"/>
      <c r="AD160" s="582"/>
      <c r="AE160" s="582"/>
      <c r="AF160" s="582"/>
      <c r="AG160" s="582"/>
      <c r="AH160" s="582"/>
      <c r="AI160" s="582"/>
      <c r="AJ160" s="582"/>
      <c r="AK160" s="582"/>
      <c r="AL160" s="582"/>
      <c r="AM160" s="582"/>
      <c r="AN160" s="582"/>
      <c r="AO160" s="582"/>
      <c r="AP160" s="582"/>
      <c r="AQ160" s="582"/>
    </row>
    <row r="161" spans="1:43" ht="12.75" customHeight="1">
      <c r="A161" s="582"/>
      <c r="B161" s="582"/>
      <c r="C161" s="582"/>
      <c r="D161" s="582"/>
      <c r="E161" s="582"/>
      <c r="F161" s="582"/>
      <c r="G161" s="582"/>
      <c r="H161" s="582"/>
      <c r="I161" s="582"/>
      <c r="J161" s="582"/>
      <c r="K161" s="582"/>
      <c r="L161" s="582"/>
      <c r="M161" s="582"/>
      <c r="N161" s="582"/>
      <c r="O161" s="582"/>
      <c r="P161" s="582"/>
      <c r="Q161" s="582"/>
      <c r="R161" s="582"/>
      <c r="S161" s="582"/>
      <c r="T161" s="582"/>
      <c r="U161" s="582"/>
      <c r="V161" s="582"/>
      <c r="W161" s="582"/>
      <c r="X161" s="582"/>
      <c r="Y161" s="582"/>
      <c r="Z161" s="582"/>
      <c r="AA161" s="582"/>
      <c r="AB161" s="582"/>
      <c r="AC161" s="582"/>
      <c r="AD161" s="582"/>
      <c r="AE161" s="582"/>
      <c r="AF161" s="582"/>
      <c r="AG161" s="582"/>
      <c r="AH161" s="582"/>
      <c r="AI161" s="582"/>
      <c r="AJ161" s="582"/>
      <c r="AK161" s="582"/>
      <c r="AL161" s="582"/>
      <c r="AM161" s="582"/>
      <c r="AN161" s="582"/>
      <c r="AO161" s="582"/>
      <c r="AP161" s="582"/>
      <c r="AQ161" s="582"/>
    </row>
    <row r="162" spans="1:43" ht="12.75" customHeight="1">
      <c r="A162" s="582"/>
      <c r="B162" s="582"/>
      <c r="C162" s="582"/>
      <c r="D162" s="582"/>
      <c r="E162" s="582"/>
      <c r="F162" s="582"/>
      <c r="G162" s="582"/>
      <c r="H162" s="582"/>
      <c r="I162" s="582"/>
      <c r="J162" s="582"/>
      <c r="K162" s="582"/>
      <c r="L162" s="582"/>
      <c r="M162" s="582"/>
      <c r="N162" s="582"/>
      <c r="O162" s="582"/>
      <c r="P162" s="582"/>
      <c r="Q162" s="582"/>
      <c r="R162" s="582"/>
      <c r="S162" s="582"/>
      <c r="T162" s="582"/>
      <c r="U162" s="582"/>
      <c r="V162" s="582"/>
      <c r="W162" s="582"/>
      <c r="X162" s="582"/>
      <c r="Y162" s="582"/>
      <c r="Z162" s="582"/>
      <c r="AA162" s="582"/>
      <c r="AB162" s="582"/>
      <c r="AC162" s="582"/>
      <c r="AD162" s="582"/>
      <c r="AE162" s="582"/>
      <c r="AF162" s="582"/>
      <c r="AG162" s="582"/>
      <c r="AH162" s="582"/>
      <c r="AI162" s="582"/>
      <c r="AJ162" s="582"/>
      <c r="AK162" s="582"/>
      <c r="AL162" s="582"/>
      <c r="AM162" s="582"/>
      <c r="AN162" s="582"/>
      <c r="AO162" s="582"/>
      <c r="AP162" s="582"/>
      <c r="AQ162" s="582"/>
    </row>
    <row r="163" spans="1:43" ht="12.75" customHeight="1">
      <c r="A163" s="582"/>
      <c r="B163" s="582"/>
      <c r="C163" s="582"/>
      <c r="D163" s="582"/>
      <c r="E163" s="582"/>
      <c r="F163" s="582"/>
      <c r="G163" s="582"/>
      <c r="H163" s="582"/>
      <c r="I163" s="582"/>
      <c r="J163" s="582"/>
      <c r="K163" s="582"/>
      <c r="L163" s="582"/>
      <c r="M163" s="582"/>
      <c r="N163" s="582"/>
      <c r="O163" s="582"/>
      <c r="P163" s="582"/>
      <c r="Q163" s="582"/>
      <c r="R163" s="582"/>
      <c r="S163" s="582"/>
      <c r="T163" s="582"/>
      <c r="U163" s="582"/>
      <c r="V163" s="582"/>
      <c r="W163" s="582"/>
      <c r="X163" s="582"/>
      <c r="Y163" s="582"/>
      <c r="Z163" s="582"/>
      <c r="AA163" s="582"/>
      <c r="AB163" s="582"/>
      <c r="AC163" s="582"/>
      <c r="AD163" s="582"/>
      <c r="AE163" s="582"/>
      <c r="AF163" s="582"/>
      <c r="AG163" s="582"/>
      <c r="AH163" s="582"/>
      <c r="AI163" s="582"/>
      <c r="AJ163" s="582"/>
      <c r="AK163" s="582"/>
      <c r="AL163" s="582"/>
      <c r="AM163" s="582"/>
      <c r="AN163" s="582"/>
      <c r="AO163" s="582"/>
      <c r="AP163" s="582"/>
      <c r="AQ163" s="582"/>
    </row>
    <row r="164" spans="1:43" ht="12.75" customHeight="1">
      <c r="A164" s="582"/>
      <c r="B164" s="582"/>
      <c r="C164" s="582"/>
      <c r="D164" s="582"/>
      <c r="E164" s="582"/>
      <c r="F164" s="582"/>
      <c r="G164" s="582"/>
      <c r="H164" s="582"/>
      <c r="I164" s="582"/>
      <c r="J164" s="582"/>
      <c r="K164" s="582"/>
      <c r="L164" s="582"/>
      <c r="M164" s="582"/>
      <c r="N164" s="582"/>
      <c r="O164" s="582"/>
      <c r="P164" s="582"/>
      <c r="Q164" s="582"/>
      <c r="R164" s="582"/>
      <c r="S164" s="582"/>
      <c r="T164" s="582"/>
      <c r="U164" s="582"/>
      <c r="V164" s="582"/>
      <c r="W164" s="582"/>
      <c r="X164" s="582"/>
      <c r="Y164" s="582"/>
      <c r="Z164" s="582"/>
      <c r="AA164" s="582"/>
      <c r="AB164" s="582"/>
      <c r="AC164" s="582"/>
      <c r="AD164" s="582"/>
      <c r="AE164" s="582"/>
      <c r="AF164" s="582"/>
      <c r="AG164" s="582"/>
      <c r="AH164" s="582"/>
      <c r="AI164" s="582"/>
      <c r="AJ164" s="582"/>
      <c r="AK164" s="582"/>
      <c r="AL164" s="582"/>
      <c r="AM164" s="582"/>
      <c r="AN164" s="582"/>
      <c r="AO164" s="582"/>
      <c r="AP164" s="582"/>
      <c r="AQ164" s="582"/>
    </row>
    <row r="165" spans="1:43" ht="12.75" customHeight="1">
      <c r="A165" s="582"/>
      <c r="B165" s="582"/>
      <c r="C165" s="582"/>
      <c r="D165" s="582"/>
      <c r="E165" s="582"/>
      <c r="F165" s="582"/>
      <c r="G165" s="582"/>
      <c r="H165" s="582"/>
      <c r="I165" s="582"/>
      <c r="J165" s="582"/>
      <c r="K165" s="582"/>
      <c r="L165" s="582"/>
      <c r="M165" s="582"/>
      <c r="N165" s="582"/>
      <c r="O165" s="582"/>
      <c r="P165" s="582"/>
      <c r="Q165" s="582"/>
      <c r="R165" s="582"/>
      <c r="S165" s="582"/>
      <c r="T165" s="582"/>
      <c r="U165" s="582"/>
      <c r="V165" s="582"/>
      <c r="W165" s="582"/>
      <c r="X165" s="582"/>
      <c r="Y165" s="582"/>
      <c r="Z165" s="582"/>
      <c r="AA165" s="582"/>
      <c r="AB165" s="582"/>
      <c r="AC165" s="582"/>
      <c r="AD165" s="582"/>
      <c r="AE165" s="582"/>
      <c r="AF165" s="582"/>
      <c r="AG165" s="582"/>
      <c r="AH165" s="582"/>
      <c r="AI165" s="582"/>
      <c r="AJ165" s="582"/>
      <c r="AK165" s="582"/>
      <c r="AL165" s="582"/>
      <c r="AM165" s="582"/>
      <c r="AN165" s="582"/>
      <c r="AO165" s="582"/>
      <c r="AP165" s="582"/>
      <c r="AQ165" s="582"/>
    </row>
    <row r="166" spans="1:43" ht="12.75" customHeight="1">
      <c r="A166" s="582"/>
      <c r="B166" s="582"/>
      <c r="C166" s="582"/>
      <c r="D166" s="582"/>
      <c r="E166" s="582"/>
      <c r="F166" s="582"/>
      <c r="G166" s="582"/>
      <c r="H166" s="582"/>
      <c r="I166" s="582"/>
      <c r="J166" s="582"/>
      <c r="K166" s="582"/>
      <c r="L166" s="582"/>
      <c r="M166" s="582"/>
      <c r="N166" s="582"/>
      <c r="O166" s="582"/>
      <c r="P166" s="582"/>
      <c r="Q166" s="582"/>
      <c r="R166" s="582"/>
      <c r="S166" s="582"/>
      <c r="T166" s="582"/>
      <c r="U166" s="582"/>
      <c r="V166" s="582"/>
      <c r="W166" s="582"/>
      <c r="X166" s="582"/>
      <c r="Y166" s="582"/>
      <c r="Z166" s="582"/>
      <c r="AA166" s="582"/>
      <c r="AB166" s="582"/>
      <c r="AC166" s="582"/>
      <c r="AD166" s="582"/>
      <c r="AE166" s="582"/>
      <c r="AF166" s="582"/>
      <c r="AG166" s="582"/>
      <c r="AH166" s="582"/>
      <c r="AI166" s="582"/>
      <c r="AJ166" s="582"/>
      <c r="AK166" s="582"/>
      <c r="AL166" s="582"/>
      <c r="AM166" s="582"/>
      <c r="AN166" s="582"/>
      <c r="AO166" s="582"/>
      <c r="AP166" s="582"/>
      <c r="AQ166" s="582"/>
    </row>
    <row r="167" spans="1:43" ht="12.75" customHeight="1">
      <c r="A167" s="582"/>
      <c r="B167" s="582"/>
      <c r="C167" s="582"/>
      <c r="D167" s="582"/>
      <c r="E167" s="582"/>
      <c r="F167" s="582"/>
      <c r="G167" s="582"/>
      <c r="H167" s="582"/>
      <c r="I167" s="582"/>
      <c r="J167" s="582"/>
      <c r="K167" s="582"/>
      <c r="L167" s="582"/>
      <c r="M167" s="582"/>
      <c r="N167" s="582"/>
      <c r="O167" s="582"/>
      <c r="P167" s="582"/>
      <c r="Q167" s="582"/>
      <c r="R167" s="582"/>
      <c r="S167" s="582"/>
      <c r="T167" s="582"/>
      <c r="U167" s="582"/>
      <c r="V167" s="582"/>
      <c r="W167" s="582"/>
      <c r="X167" s="582"/>
      <c r="Y167" s="582"/>
      <c r="Z167" s="582"/>
      <c r="AA167" s="582"/>
      <c r="AB167" s="582"/>
      <c r="AC167" s="582"/>
      <c r="AD167" s="582"/>
      <c r="AE167" s="582"/>
      <c r="AF167" s="582"/>
      <c r="AG167" s="582"/>
      <c r="AH167" s="582"/>
      <c r="AI167" s="582"/>
      <c r="AJ167" s="582"/>
      <c r="AK167" s="582"/>
      <c r="AL167" s="582"/>
      <c r="AM167" s="582"/>
      <c r="AN167" s="582"/>
      <c r="AO167" s="582"/>
      <c r="AP167" s="582"/>
      <c r="AQ167" s="582"/>
    </row>
    <row r="168" spans="1:43" ht="12.75" customHeight="1">
      <c r="A168" s="582"/>
      <c r="B168" s="582"/>
      <c r="C168" s="582"/>
      <c r="D168" s="582"/>
      <c r="E168" s="582"/>
      <c r="F168" s="582"/>
      <c r="G168" s="582"/>
      <c r="H168" s="582"/>
      <c r="I168" s="582"/>
      <c r="J168" s="582"/>
      <c r="K168" s="582"/>
      <c r="L168" s="582"/>
      <c r="M168" s="582"/>
      <c r="N168" s="582"/>
      <c r="O168" s="582"/>
      <c r="P168" s="582"/>
      <c r="Q168" s="582"/>
      <c r="R168" s="582"/>
      <c r="S168" s="582"/>
      <c r="T168" s="582"/>
      <c r="U168" s="582"/>
      <c r="V168" s="582"/>
      <c r="W168" s="582"/>
      <c r="X168" s="582"/>
      <c r="Y168" s="582"/>
      <c r="Z168" s="582"/>
      <c r="AA168" s="582"/>
      <c r="AB168" s="582"/>
      <c r="AC168" s="582"/>
      <c r="AD168" s="582"/>
      <c r="AE168" s="582"/>
      <c r="AF168" s="582"/>
      <c r="AG168" s="582"/>
      <c r="AH168" s="582"/>
      <c r="AI168" s="582"/>
      <c r="AJ168" s="582"/>
      <c r="AK168" s="582"/>
      <c r="AL168" s="582"/>
      <c r="AM168" s="582"/>
      <c r="AN168" s="582"/>
      <c r="AO168" s="582"/>
      <c r="AP168" s="582"/>
      <c r="AQ168" s="582"/>
    </row>
    <row r="169" spans="1:43" ht="12.75" customHeight="1">
      <c r="A169" s="582"/>
      <c r="B169" s="582"/>
      <c r="C169" s="582"/>
      <c r="D169" s="582"/>
      <c r="E169" s="582"/>
      <c r="F169" s="582"/>
      <c r="G169" s="582"/>
      <c r="H169" s="582"/>
      <c r="I169" s="582"/>
      <c r="J169" s="582"/>
      <c r="K169" s="582"/>
      <c r="L169" s="582"/>
      <c r="M169" s="582"/>
      <c r="N169" s="582"/>
      <c r="O169" s="582"/>
      <c r="P169" s="582"/>
      <c r="Q169" s="582"/>
      <c r="R169" s="582"/>
      <c r="S169" s="582"/>
      <c r="T169" s="582"/>
      <c r="U169" s="582"/>
      <c r="V169" s="582"/>
      <c r="W169" s="582"/>
      <c r="X169" s="582"/>
      <c r="Y169" s="582"/>
      <c r="Z169" s="582"/>
      <c r="AA169" s="582"/>
      <c r="AB169" s="582"/>
      <c r="AC169" s="582"/>
      <c r="AD169" s="582"/>
      <c r="AE169" s="582"/>
      <c r="AF169" s="582"/>
      <c r="AG169" s="582"/>
      <c r="AH169" s="582"/>
      <c r="AI169" s="582"/>
      <c r="AJ169" s="582"/>
      <c r="AK169" s="582"/>
      <c r="AL169" s="582"/>
      <c r="AM169" s="582"/>
      <c r="AN169" s="582"/>
      <c r="AO169" s="582"/>
      <c r="AP169" s="582"/>
      <c r="AQ169" s="582"/>
    </row>
    <row r="170" spans="1:43" ht="12.75" customHeight="1">
      <c r="A170" s="582"/>
      <c r="B170" s="582"/>
      <c r="C170" s="582"/>
      <c r="D170" s="582"/>
      <c r="E170" s="582"/>
      <c r="F170" s="582"/>
      <c r="G170" s="582"/>
      <c r="H170" s="582"/>
      <c r="I170" s="582"/>
      <c r="J170" s="582"/>
      <c r="K170" s="582"/>
      <c r="L170" s="582"/>
      <c r="M170" s="582"/>
      <c r="N170" s="582"/>
      <c r="O170" s="582"/>
      <c r="P170" s="582"/>
      <c r="Q170" s="582"/>
      <c r="R170" s="582"/>
      <c r="S170" s="582"/>
      <c r="T170" s="582"/>
      <c r="U170" s="582"/>
      <c r="V170" s="582"/>
      <c r="W170" s="582"/>
      <c r="X170" s="582"/>
      <c r="Y170" s="582"/>
      <c r="Z170" s="582"/>
      <c r="AA170" s="582"/>
      <c r="AB170" s="582"/>
      <c r="AC170" s="582"/>
      <c r="AD170" s="582"/>
      <c r="AE170" s="582"/>
      <c r="AF170" s="582"/>
      <c r="AG170" s="582"/>
      <c r="AH170" s="582"/>
      <c r="AI170" s="582"/>
      <c r="AJ170" s="582"/>
      <c r="AK170" s="582"/>
      <c r="AL170" s="582"/>
      <c r="AM170" s="582"/>
      <c r="AN170" s="582"/>
      <c r="AO170" s="582"/>
      <c r="AP170" s="582"/>
      <c r="AQ170" s="582"/>
    </row>
    <row r="171" spans="1:43" ht="12.75" customHeight="1">
      <c r="A171" s="582"/>
      <c r="B171" s="582"/>
      <c r="C171" s="582"/>
      <c r="D171" s="582"/>
      <c r="E171" s="582"/>
      <c r="F171" s="582"/>
      <c r="G171" s="582"/>
      <c r="H171" s="582"/>
      <c r="I171" s="582"/>
      <c r="J171" s="582"/>
      <c r="K171" s="582"/>
      <c r="L171" s="582"/>
      <c r="M171" s="582"/>
      <c r="N171" s="582"/>
      <c r="O171" s="582"/>
      <c r="P171" s="582"/>
      <c r="Q171" s="582"/>
      <c r="R171" s="582"/>
      <c r="S171" s="582"/>
      <c r="T171" s="582"/>
      <c r="U171" s="582"/>
      <c r="V171" s="582"/>
      <c r="W171" s="582"/>
      <c r="X171" s="582"/>
      <c r="Y171" s="582"/>
      <c r="Z171" s="582"/>
      <c r="AA171" s="582"/>
      <c r="AB171" s="582"/>
      <c r="AC171" s="582"/>
      <c r="AD171" s="582"/>
      <c r="AE171" s="582"/>
      <c r="AF171" s="582"/>
      <c r="AG171" s="582"/>
      <c r="AH171" s="582"/>
      <c r="AI171" s="582"/>
      <c r="AJ171" s="582"/>
      <c r="AK171" s="582"/>
      <c r="AL171" s="582"/>
      <c r="AM171" s="582"/>
      <c r="AN171" s="582"/>
      <c r="AO171" s="582"/>
      <c r="AP171" s="582"/>
      <c r="AQ171" s="582"/>
    </row>
    <row r="172" spans="1:43" ht="12.75" customHeight="1">
      <c r="A172" s="582"/>
      <c r="B172" s="582"/>
      <c r="C172" s="582"/>
      <c r="D172" s="582"/>
      <c r="E172" s="582"/>
      <c r="F172" s="582"/>
      <c r="G172" s="582"/>
      <c r="H172" s="582"/>
      <c r="I172" s="582"/>
      <c r="J172" s="582"/>
      <c r="K172" s="582"/>
      <c r="L172" s="582"/>
      <c r="M172" s="582"/>
      <c r="N172" s="582"/>
      <c r="O172" s="582"/>
      <c r="P172" s="582"/>
      <c r="Q172" s="582"/>
      <c r="R172" s="582"/>
      <c r="S172" s="582"/>
      <c r="T172" s="582"/>
      <c r="U172" s="582"/>
      <c r="V172" s="582"/>
      <c r="W172" s="582"/>
      <c r="X172" s="582"/>
      <c r="Y172" s="582"/>
      <c r="Z172" s="582"/>
      <c r="AA172" s="582"/>
      <c r="AB172" s="582"/>
      <c r="AC172" s="582"/>
      <c r="AD172" s="582"/>
      <c r="AE172" s="582"/>
      <c r="AF172" s="582"/>
      <c r="AG172" s="582"/>
      <c r="AH172" s="582"/>
      <c r="AI172" s="582"/>
      <c r="AJ172" s="582"/>
      <c r="AK172" s="582"/>
      <c r="AL172" s="582"/>
      <c r="AM172" s="582"/>
      <c r="AN172" s="582"/>
      <c r="AO172" s="582"/>
      <c r="AP172" s="582"/>
      <c r="AQ172" s="582"/>
    </row>
    <row r="173" spans="1:43" ht="12.75" customHeight="1">
      <c r="A173" s="582"/>
      <c r="B173" s="582"/>
      <c r="C173" s="582"/>
      <c r="D173" s="582"/>
      <c r="E173" s="582"/>
      <c r="F173" s="582"/>
      <c r="G173" s="582"/>
      <c r="H173" s="582"/>
      <c r="I173" s="582"/>
      <c r="J173" s="582"/>
      <c r="K173" s="582"/>
      <c r="L173" s="582"/>
      <c r="M173" s="582"/>
      <c r="N173" s="582"/>
      <c r="O173" s="582"/>
      <c r="P173" s="582"/>
      <c r="Q173" s="582"/>
      <c r="R173" s="582"/>
      <c r="S173" s="582"/>
      <c r="T173" s="582"/>
      <c r="U173" s="582"/>
      <c r="V173" s="582"/>
      <c r="W173" s="582"/>
      <c r="X173" s="582"/>
      <c r="Y173" s="582"/>
      <c r="Z173" s="582"/>
      <c r="AA173" s="582"/>
      <c r="AB173" s="582"/>
      <c r="AC173" s="582"/>
      <c r="AD173" s="582"/>
      <c r="AE173" s="582"/>
      <c r="AF173" s="582"/>
      <c r="AG173" s="582"/>
      <c r="AH173" s="582"/>
      <c r="AI173" s="582"/>
      <c r="AJ173" s="582"/>
      <c r="AK173" s="582"/>
      <c r="AL173" s="582"/>
      <c r="AM173" s="582"/>
      <c r="AN173" s="582"/>
      <c r="AO173" s="582"/>
      <c r="AP173" s="582"/>
      <c r="AQ173" s="582"/>
    </row>
    <row r="174" spans="1:43" ht="12.75" customHeight="1">
      <c r="A174" s="582"/>
      <c r="B174" s="582"/>
      <c r="C174" s="582"/>
      <c r="D174" s="582"/>
      <c r="E174" s="582"/>
      <c r="F174" s="582"/>
      <c r="G174" s="582"/>
      <c r="H174" s="582"/>
      <c r="I174" s="582"/>
      <c r="J174" s="582"/>
      <c r="K174" s="582"/>
      <c r="L174" s="582"/>
      <c r="M174" s="582"/>
      <c r="N174" s="582"/>
      <c r="O174" s="582"/>
      <c r="P174" s="582"/>
      <c r="Q174" s="582"/>
      <c r="R174" s="582"/>
      <c r="S174" s="582"/>
      <c r="T174" s="582"/>
      <c r="U174" s="582"/>
      <c r="V174" s="582"/>
      <c r="W174" s="582"/>
      <c r="X174" s="582"/>
      <c r="Y174" s="582"/>
      <c r="Z174" s="582"/>
      <c r="AA174" s="582"/>
      <c r="AB174" s="582"/>
      <c r="AC174" s="582"/>
      <c r="AD174" s="582"/>
      <c r="AE174" s="582"/>
      <c r="AF174" s="582"/>
      <c r="AG174" s="582"/>
      <c r="AH174" s="582"/>
      <c r="AI174" s="582"/>
      <c r="AJ174" s="582"/>
      <c r="AK174" s="582"/>
      <c r="AL174" s="582"/>
      <c r="AM174" s="582"/>
      <c r="AN174" s="582"/>
      <c r="AO174" s="582"/>
      <c r="AP174" s="582"/>
      <c r="AQ174" s="582"/>
    </row>
    <row r="175" spans="1:43" ht="12.75" customHeight="1">
      <c r="A175" s="582"/>
      <c r="B175" s="582"/>
      <c r="C175" s="582"/>
      <c r="D175" s="582"/>
      <c r="E175" s="582"/>
      <c r="F175" s="582"/>
      <c r="G175" s="582"/>
      <c r="H175" s="582"/>
      <c r="I175" s="582"/>
      <c r="J175" s="582"/>
      <c r="K175" s="582"/>
      <c r="L175" s="582"/>
      <c r="M175" s="582"/>
      <c r="N175" s="582"/>
      <c r="O175" s="582"/>
      <c r="P175" s="582"/>
      <c r="Q175" s="582"/>
      <c r="R175" s="582"/>
      <c r="S175" s="582"/>
      <c r="T175" s="582"/>
      <c r="U175" s="582"/>
      <c r="V175" s="582"/>
      <c r="W175" s="582"/>
      <c r="X175" s="582"/>
      <c r="Y175" s="582"/>
      <c r="Z175" s="582"/>
      <c r="AA175" s="582"/>
      <c r="AB175" s="582"/>
      <c r="AC175" s="582"/>
      <c r="AD175" s="582"/>
      <c r="AE175" s="582"/>
      <c r="AF175" s="582"/>
      <c r="AG175" s="582"/>
      <c r="AH175" s="582"/>
      <c r="AI175" s="582"/>
      <c r="AJ175" s="582"/>
      <c r="AK175" s="582"/>
      <c r="AL175" s="582"/>
      <c r="AM175" s="582"/>
      <c r="AN175" s="582"/>
      <c r="AO175" s="582"/>
      <c r="AP175" s="582"/>
      <c r="AQ175" s="582"/>
    </row>
    <row r="176" spans="1:43" ht="12.75" customHeight="1">
      <c r="A176" s="582"/>
      <c r="B176" s="582"/>
      <c r="C176" s="582"/>
      <c r="D176" s="582"/>
      <c r="E176" s="582"/>
      <c r="F176" s="582"/>
      <c r="G176" s="582"/>
      <c r="H176" s="582"/>
      <c r="I176" s="582"/>
      <c r="J176" s="582"/>
      <c r="K176" s="582"/>
      <c r="L176" s="582"/>
      <c r="M176" s="582"/>
      <c r="N176" s="582"/>
      <c r="O176" s="582"/>
      <c r="P176" s="582"/>
      <c r="Q176" s="582"/>
      <c r="R176" s="582"/>
      <c r="S176" s="582"/>
      <c r="T176" s="582"/>
      <c r="U176" s="582"/>
      <c r="V176" s="582"/>
      <c r="W176" s="582"/>
      <c r="X176" s="582"/>
      <c r="Y176" s="582"/>
      <c r="Z176" s="582"/>
      <c r="AA176" s="582"/>
      <c r="AB176" s="582"/>
      <c r="AC176" s="582"/>
      <c r="AD176" s="582"/>
      <c r="AE176" s="582"/>
      <c r="AF176" s="582"/>
      <c r="AG176" s="582"/>
      <c r="AH176" s="582"/>
      <c r="AI176" s="582"/>
      <c r="AJ176" s="582"/>
      <c r="AK176" s="582"/>
      <c r="AL176" s="582"/>
      <c r="AM176" s="582"/>
      <c r="AN176" s="582"/>
      <c r="AO176" s="582"/>
      <c r="AP176" s="582"/>
      <c r="AQ176" s="582"/>
    </row>
    <row r="177" spans="1:43" ht="12.75" customHeight="1">
      <c r="A177" s="582"/>
      <c r="B177" s="582"/>
      <c r="C177" s="582"/>
      <c r="D177" s="582"/>
      <c r="E177" s="582"/>
      <c r="F177" s="582"/>
      <c r="G177" s="582"/>
      <c r="H177" s="582"/>
      <c r="I177" s="582"/>
      <c r="J177" s="582"/>
      <c r="K177" s="582"/>
      <c r="L177" s="582"/>
      <c r="M177" s="582"/>
      <c r="N177" s="582"/>
      <c r="O177" s="582"/>
      <c r="P177" s="582"/>
      <c r="Q177" s="582"/>
      <c r="R177" s="582"/>
      <c r="S177" s="582"/>
      <c r="T177" s="582"/>
      <c r="U177" s="582"/>
      <c r="V177" s="582"/>
      <c r="W177" s="582"/>
      <c r="X177" s="582"/>
      <c r="Y177" s="582"/>
      <c r="Z177" s="582"/>
      <c r="AA177" s="582"/>
      <c r="AB177" s="582"/>
      <c r="AC177" s="582"/>
      <c r="AD177" s="582"/>
      <c r="AE177" s="582"/>
      <c r="AF177" s="582"/>
      <c r="AG177" s="582"/>
      <c r="AH177" s="582"/>
      <c r="AI177" s="582"/>
      <c r="AJ177" s="582"/>
      <c r="AK177" s="582"/>
      <c r="AL177" s="582"/>
      <c r="AM177" s="582"/>
      <c r="AN177" s="582"/>
      <c r="AO177" s="582"/>
      <c r="AP177" s="582"/>
      <c r="AQ177" s="582"/>
    </row>
    <row r="178" spans="1:43" ht="12.75" customHeight="1">
      <c r="A178" s="582"/>
      <c r="B178" s="582"/>
      <c r="C178" s="582"/>
      <c r="D178" s="582"/>
      <c r="E178" s="582"/>
      <c r="F178" s="582"/>
      <c r="G178" s="582"/>
      <c r="H178" s="582"/>
      <c r="I178" s="582"/>
      <c r="J178" s="582"/>
      <c r="K178" s="582"/>
      <c r="L178" s="582"/>
      <c r="M178" s="582"/>
      <c r="N178" s="582"/>
      <c r="O178" s="582"/>
      <c r="P178" s="582"/>
      <c r="Q178" s="582"/>
      <c r="R178" s="582"/>
      <c r="S178" s="582"/>
      <c r="T178" s="582"/>
      <c r="U178" s="582"/>
      <c r="V178" s="582"/>
      <c r="W178" s="582"/>
      <c r="X178" s="582"/>
      <c r="Y178" s="582"/>
      <c r="Z178" s="582"/>
      <c r="AA178" s="582"/>
      <c r="AB178" s="582"/>
      <c r="AC178" s="582"/>
      <c r="AD178" s="582"/>
      <c r="AE178" s="582"/>
      <c r="AF178" s="582"/>
      <c r="AG178" s="582"/>
      <c r="AH178" s="582"/>
      <c r="AI178" s="582"/>
      <c r="AJ178" s="582"/>
      <c r="AK178" s="582"/>
      <c r="AL178" s="582"/>
      <c r="AM178" s="582"/>
      <c r="AN178" s="582"/>
      <c r="AO178" s="582"/>
      <c r="AP178" s="582"/>
      <c r="AQ178" s="582"/>
    </row>
    <row r="179" spans="1:43" ht="12.75" customHeight="1">
      <c r="A179" s="582"/>
      <c r="B179" s="582"/>
      <c r="C179" s="582"/>
      <c r="D179" s="582"/>
      <c r="E179" s="582"/>
      <c r="F179" s="582"/>
      <c r="G179" s="582"/>
      <c r="H179" s="582"/>
      <c r="I179" s="582"/>
      <c r="J179" s="582"/>
      <c r="K179" s="582"/>
      <c r="L179" s="582"/>
      <c r="M179" s="582"/>
      <c r="N179" s="582"/>
      <c r="O179" s="582"/>
      <c r="P179" s="582"/>
      <c r="Q179" s="582"/>
      <c r="R179" s="582"/>
      <c r="S179" s="582"/>
      <c r="T179" s="582"/>
      <c r="U179" s="582"/>
      <c r="V179" s="582"/>
      <c r="W179" s="582"/>
      <c r="X179" s="582"/>
      <c r="Y179" s="582"/>
      <c r="Z179" s="582"/>
      <c r="AA179" s="582"/>
      <c r="AB179" s="582"/>
      <c r="AC179" s="582"/>
      <c r="AD179" s="582"/>
      <c r="AE179" s="582"/>
      <c r="AF179" s="582"/>
      <c r="AG179" s="582"/>
      <c r="AH179" s="582"/>
      <c r="AI179" s="582"/>
      <c r="AJ179" s="582"/>
      <c r="AK179" s="582"/>
      <c r="AL179" s="582"/>
      <c r="AM179" s="582"/>
      <c r="AN179" s="582"/>
      <c r="AO179" s="582"/>
      <c r="AP179" s="582"/>
      <c r="AQ179" s="582"/>
    </row>
    <row r="180" spans="1:43" ht="12.75" customHeight="1">
      <c r="A180" s="582"/>
      <c r="B180" s="582"/>
      <c r="C180" s="582"/>
      <c r="D180" s="582"/>
      <c r="E180" s="582"/>
      <c r="F180" s="582"/>
      <c r="G180" s="582"/>
      <c r="H180" s="582"/>
      <c r="I180" s="582"/>
      <c r="J180" s="582"/>
      <c r="K180" s="582"/>
      <c r="L180" s="582"/>
      <c r="M180" s="582"/>
      <c r="N180" s="582"/>
      <c r="O180" s="582"/>
      <c r="P180" s="582"/>
      <c r="Q180" s="582"/>
      <c r="R180" s="582"/>
      <c r="S180" s="582"/>
      <c r="T180" s="582"/>
      <c r="U180" s="582"/>
      <c r="V180" s="582"/>
      <c r="W180" s="582"/>
      <c r="X180" s="582"/>
      <c r="Y180" s="582"/>
      <c r="Z180" s="582"/>
      <c r="AA180" s="582"/>
      <c r="AB180" s="582"/>
      <c r="AC180" s="582"/>
      <c r="AD180" s="582"/>
      <c r="AE180" s="582"/>
      <c r="AF180" s="582"/>
      <c r="AG180" s="582"/>
      <c r="AH180" s="582"/>
      <c r="AI180" s="582"/>
      <c r="AJ180" s="582"/>
      <c r="AK180" s="582"/>
      <c r="AL180" s="582"/>
      <c r="AM180" s="582"/>
      <c r="AN180" s="582"/>
      <c r="AO180" s="582"/>
      <c r="AP180" s="582"/>
      <c r="AQ180" s="582"/>
    </row>
    <row r="181" spans="1:43" ht="12.75" customHeight="1">
      <c r="A181" s="582"/>
      <c r="B181" s="582"/>
      <c r="C181" s="582"/>
      <c r="D181" s="582"/>
      <c r="E181" s="582"/>
      <c r="F181" s="582"/>
      <c r="G181" s="582"/>
      <c r="H181" s="582"/>
      <c r="I181" s="582"/>
      <c r="J181" s="582"/>
      <c r="K181" s="582"/>
      <c r="L181" s="582"/>
      <c r="M181" s="582"/>
      <c r="N181" s="582"/>
      <c r="O181" s="582"/>
      <c r="P181" s="582"/>
      <c r="Q181" s="582"/>
      <c r="R181" s="582"/>
      <c r="S181" s="582"/>
      <c r="T181" s="582"/>
      <c r="U181" s="582"/>
      <c r="V181" s="582"/>
      <c r="W181" s="582"/>
      <c r="X181" s="582"/>
      <c r="Y181" s="582"/>
      <c r="Z181" s="582"/>
      <c r="AA181" s="582"/>
      <c r="AB181" s="582"/>
      <c r="AC181" s="582"/>
      <c r="AD181" s="582"/>
      <c r="AE181" s="582"/>
      <c r="AF181" s="582"/>
      <c r="AG181" s="582"/>
      <c r="AH181" s="582"/>
      <c r="AI181" s="582"/>
      <c r="AJ181" s="582"/>
      <c r="AK181" s="582"/>
      <c r="AL181" s="582"/>
      <c r="AM181" s="582"/>
      <c r="AN181" s="582"/>
      <c r="AO181" s="582"/>
      <c r="AP181" s="582"/>
      <c r="AQ181" s="582"/>
    </row>
    <row r="182" spans="1:43" ht="12.75" customHeight="1">
      <c r="A182" s="582"/>
      <c r="B182" s="582"/>
      <c r="C182" s="582"/>
      <c r="D182" s="582"/>
      <c r="E182" s="582"/>
      <c r="F182" s="582"/>
      <c r="G182" s="582"/>
      <c r="H182" s="582"/>
      <c r="I182" s="582"/>
      <c r="J182" s="582"/>
      <c r="K182" s="582"/>
      <c r="L182" s="582"/>
      <c r="M182" s="582"/>
      <c r="N182" s="582"/>
      <c r="O182" s="582"/>
      <c r="P182" s="582"/>
      <c r="Q182" s="582"/>
      <c r="R182" s="582"/>
      <c r="S182" s="582"/>
      <c r="T182" s="582"/>
      <c r="U182" s="582"/>
      <c r="V182" s="582"/>
      <c r="W182" s="582"/>
      <c r="X182" s="582"/>
      <c r="Y182" s="582"/>
      <c r="Z182" s="582"/>
      <c r="AA182" s="582"/>
      <c r="AB182" s="582"/>
      <c r="AC182" s="582"/>
      <c r="AD182" s="582"/>
      <c r="AE182" s="582"/>
      <c r="AF182" s="582"/>
      <c r="AG182" s="582"/>
      <c r="AH182" s="582"/>
      <c r="AI182" s="582"/>
      <c r="AJ182" s="582"/>
      <c r="AK182" s="582"/>
      <c r="AL182" s="582"/>
      <c r="AM182" s="582"/>
      <c r="AN182" s="582"/>
      <c r="AO182" s="582"/>
      <c r="AP182" s="582"/>
      <c r="AQ182" s="582"/>
    </row>
    <row r="183" spans="1:43" ht="12.75" customHeight="1">
      <c r="A183" s="582"/>
      <c r="B183" s="582"/>
      <c r="C183" s="582"/>
      <c r="D183" s="582"/>
      <c r="E183" s="582"/>
      <c r="F183" s="582"/>
      <c r="G183" s="582"/>
      <c r="H183" s="582"/>
      <c r="I183" s="582"/>
      <c r="J183" s="582"/>
      <c r="K183" s="582"/>
      <c r="L183" s="582"/>
      <c r="M183" s="582"/>
      <c r="N183" s="582"/>
      <c r="O183" s="582"/>
      <c r="P183" s="582"/>
      <c r="Q183" s="582"/>
      <c r="R183" s="582"/>
      <c r="S183" s="582"/>
      <c r="T183" s="582"/>
      <c r="U183" s="582"/>
      <c r="V183" s="582"/>
      <c r="W183" s="582"/>
      <c r="X183" s="582"/>
      <c r="Y183" s="582"/>
      <c r="Z183" s="582"/>
      <c r="AA183" s="582"/>
      <c r="AB183" s="582"/>
      <c r="AC183" s="582"/>
      <c r="AD183" s="582"/>
      <c r="AE183" s="582"/>
      <c r="AF183" s="582"/>
      <c r="AG183" s="582"/>
      <c r="AH183" s="582"/>
      <c r="AI183" s="582"/>
      <c r="AJ183" s="582"/>
      <c r="AK183" s="582"/>
      <c r="AL183" s="582"/>
      <c r="AM183" s="582"/>
      <c r="AN183" s="582"/>
      <c r="AO183" s="582"/>
      <c r="AP183" s="582"/>
      <c r="AQ183" s="582"/>
    </row>
    <row r="184" spans="1:43" ht="12.75" customHeight="1">
      <c r="A184" s="582"/>
      <c r="B184" s="582"/>
      <c r="C184" s="582"/>
      <c r="D184" s="582"/>
      <c r="E184" s="582"/>
      <c r="F184" s="582"/>
      <c r="G184" s="582"/>
      <c r="H184" s="582"/>
      <c r="I184" s="582"/>
      <c r="J184" s="582"/>
      <c r="K184" s="582"/>
      <c r="L184" s="582"/>
      <c r="M184" s="582"/>
      <c r="N184" s="582"/>
      <c r="O184" s="582"/>
      <c r="P184" s="582"/>
      <c r="Q184" s="582"/>
      <c r="R184" s="582"/>
      <c r="S184" s="582"/>
      <c r="T184" s="582"/>
      <c r="U184" s="582"/>
      <c r="V184" s="582"/>
      <c r="W184" s="582"/>
      <c r="X184" s="582"/>
      <c r="Y184" s="582"/>
      <c r="Z184" s="582"/>
      <c r="AA184" s="582"/>
      <c r="AB184" s="582"/>
      <c r="AC184" s="582"/>
      <c r="AD184" s="582"/>
      <c r="AE184" s="582"/>
      <c r="AF184" s="582"/>
      <c r="AG184" s="582"/>
      <c r="AH184" s="582"/>
      <c r="AI184" s="582"/>
      <c r="AJ184" s="582"/>
      <c r="AK184" s="582"/>
      <c r="AL184" s="582"/>
      <c r="AM184" s="582"/>
      <c r="AN184" s="582"/>
      <c r="AO184" s="582"/>
      <c r="AP184" s="582"/>
      <c r="AQ184" s="582"/>
    </row>
    <row r="185" spans="1:43" ht="12.75" customHeight="1">
      <c r="A185" s="582"/>
      <c r="B185" s="582"/>
      <c r="C185" s="582"/>
      <c r="D185" s="582"/>
      <c r="E185" s="582"/>
      <c r="F185" s="582"/>
      <c r="G185" s="582"/>
      <c r="H185" s="582"/>
      <c r="I185" s="582"/>
      <c r="J185" s="582"/>
      <c r="K185" s="582"/>
      <c r="L185" s="582"/>
      <c r="M185" s="582"/>
      <c r="N185" s="582"/>
      <c r="O185" s="582"/>
      <c r="P185" s="582"/>
      <c r="Q185" s="582"/>
      <c r="R185" s="582"/>
      <c r="S185" s="582"/>
      <c r="T185" s="582"/>
      <c r="U185" s="582"/>
      <c r="V185" s="582"/>
      <c r="W185" s="582"/>
      <c r="X185" s="582"/>
      <c r="Y185" s="582"/>
      <c r="Z185" s="582"/>
      <c r="AA185" s="582"/>
      <c r="AB185" s="582"/>
      <c r="AC185" s="582"/>
      <c r="AD185" s="582"/>
      <c r="AE185" s="582"/>
      <c r="AF185" s="582"/>
      <c r="AG185" s="582"/>
      <c r="AH185" s="582"/>
      <c r="AI185" s="582"/>
      <c r="AJ185" s="582"/>
      <c r="AK185" s="582"/>
      <c r="AL185" s="582"/>
      <c r="AM185" s="582"/>
      <c r="AN185" s="582"/>
      <c r="AO185" s="582"/>
      <c r="AP185" s="582"/>
      <c r="AQ185" s="582"/>
    </row>
    <row r="186" spans="1:43" ht="12.75" customHeight="1">
      <c r="A186" s="582"/>
      <c r="B186" s="582"/>
      <c r="C186" s="582"/>
      <c r="D186" s="582"/>
      <c r="E186" s="582"/>
      <c r="F186" s="582"/>
      <c r="G186" s="582"/>
      <c r="H186" s="582"/>
      <c r="I186" s="582"/>
      <c r="J186" s="582"/>
      <c r="K186" s="582"/>
      <c r="L186" s="582"/>
      <c r="M186" s="582"/>
      <c r="N186" s="582"/>
      <c r="O186" s="582"/>
      <c r="P186" s="582"/>
      <c r="Q186" s="582"/>
      <c r="R186" s="582"/>
      <c r="S186" s="582"/>
      <c r="T186" s="582"/>
      <c r="U186" s="582"/>
      <c r="V186" s="582"/>
      <c r="W186" s="582"/>
      <c r="X186" s="582"/>
      <c r="Y186" s="582"/>
      <c r="Z186" s="582"/>
      <c r="AA186" s="582"/>
      <c r="AB186" s="582"/>
      <c r="AC186" s="582"/>
      <c r="AD186" s="582"/>
      <c r="AE186" s="582"/>
      <c r="AF186" s="582"/>
      <c r="AG186" s="582"/>
      <c r="AH186" s="582"/>
      <c r="AI186" s="582"/>
      <c r="AJ186" s="582"/>
      <c r="AK186" s="582"/>
      <c r="AL186" s="582"/>
      <c r="AM186" s="582"/>
      <c r="AN186" s="582"/>
      <c r="AO186" s="582"/>
      <c r="AP186" s="582"/>
      <c r="AQ186" s="582"/>
    </row>
    <row r="187" spans="1:43" ht="12.75" customHeight="1">
      <c r="A187" s="582"/>
      <c r="B187" s="582"/>
      <c r="C187" s="582"/>
      <c r="D187" s="582"/>
      <c r="E187" s="582"/>
      <c r="F187" s="582"/>
      <c r="G187" s="582"/>
      <c r="H187" s="582"/>
      <c r="I187" s="582"/>
      <c r="J187" s="582"/>
      <c r="K187" s="582"/>
      <c r="L187" s="582"/>
      <c r="M187" s="582"/>
      <c r="N187" s="582"/>
      <c r="O187" s="582"/>
      <c r="P187" s="582"/>
      <c r="Q187" s="582"/>
      <c r="R187" s="582"/>
      <c r="S187" s="582"/>
      <c r="T187" s="582"/>
      <c r="U187" s="582"/>
      <c r="V187" s="582"/>
      <c r="W187" s="582"/>
      <c r="X187" s="582"/>
      <c r="Y187" s="582"/>
      <c r="Z187" s="582"/>
      <c r="AA187" s="582"/>
      <c r="AB187" s="582"/>
      <c r="AC187" s="582"/>
      <c r="AD187" s="582"/>
      <c r="AE187" s="582"/>
      <c r="AF187" s="582"/>
      <c r="AG187" s="582"/>
      <c r="AH187" s="582"/>
      <c r="AI187" s="582"/>
      <c r="AJ187" s="582"/>
      <c r="AK187" s="582"/>
      <c r="AL187" s="582"/>
      <c r="AM187" s="582"/>
      <c r="AN187" s="582"/>
      <c r="AO187" s="582"/>
      <c r="AP187" s="582"/>
      <c r="AQ187" s="582"/>
    </row>
    <row r="188" spans="1:43" ht="12.75" customHeight="1">
      <c r="A188" s="582"/>
      <c r="B188" s="582"/>
      <c r="C188" s="582"/>
      <c r="D188" s="582"/>
      <c r="E188" s="582"/>
      <c r="F188" s="582"/>
      <c r="G188" s="582"/>
      <c r="H188" s="582"/>
      <c r="I188" s="582"/>
      <c r="J188" s="582"/>
      <c r="K188" s="582"/>
      <c r="L188" s="582"/>
      <c r="M188" s="582"/>
      <c r="N188" s="582"/>
      <c r="O188" s="582"/>
      <c r="P188" s="582"/>
      <c r="Q188" s="582"/>
      <c r="R188" s="582"/>
      <c r="S188" s="582"/>
      <c r="T188" s="582"/>
      <c r="U188" s="582"/>
      <c r="V188" s="582"/>
      <c r="W188" s="582"/>
      <c r="X188" s="582"/>
      <c r="Y188" s="582"/>
      <c r="Z188" s="582"/>
      <c r="AA188" s="582"/>
      <c r="AB188" s="582"/>
      <c r="AC188" s="582"/>
      <c r="AD188" s="582"/>
      <c r="AE188" s="582"/>
      <c r="AF188" s="582"/>
      <c r="AG188" s="582"/>
      <c r="AH188" s="582"/>
      <c r="AI188" s="582"/>
      <c r="AJ188" s="582"/>
      <c r="AK188" s="582"/>
      <c r="AL188" s="582"/>
      <c r="AM188" s="582"/>
      <c r="AN188" s="582"/>
      <c r="AO188" s="582"/>
      <c r="AP188" s="582"/>
      <c r="AQ188" s="582"/>
    </row>
    <row r="189" spans="1:43" ht="12.75" customHeight="1">
      <c r="A189" s="582"/>
      <c r="B189" s="582"/>
      <c r="C189" s="582"/>
      <c r="D189" s="582"/>
      <c r="E189" s="582"/>
      <c r="F189" s="582"/>
      <c r="G189" s="582"/>
      <c r="H189" s="582"/>
      <c r="I189" s="582"/>
      <c r="J189" s="582"/>
      <c r="K189" s="582"/>
      <c r="L189" s="582"/>
      <c r="M189" s="582"/>
      <c r="N189" s="582"/>
      <c r="O189" s="582"/>
      <c r="P189" s="582"/>
      <c r="Q189" s="582"/>
      <c r="R189" s="582"/>
      <c r="S189" s="582"/>
      <c r="T189" s="582"/>
      <c r="U189" s="582"/>
      <c r="V189" s="582"/>
      <c r="W189" s="582"/>
      <c r="X189" s="582"/>
      <c r="Y189" s="582"/>
      <c r="Z189" s="582"/>
      <c r="AA189" s="582"/>
      <c r="AB189" s="582"/>
      <c r="AC189" s="582"/>
      <c r="AD189" s="582"/>
      <c r="AE189" s="582"/>
      <c r="AF189" s="582"/>
      <c r="AG189" s="582"/>
      <c r="AH189" s="582"/>
      <c r="AI189" s="582"/>
      <c r="AJ189" s="582"/>
      <c r="AK189" s="582"/>
      <c r="AL189" s="582"/>
      <c r="AM189" s="582"/>
      <c r="AN189" s="582"/>
      <c r="AO189" s="582"/>
      <c r="AP189" s="582"/>
      <c r="AQ189" s="582"/>
    </row>
    <row r="190" spans="1:43" ht="12.75" customHeight="1">
      <c r="A190" s="582"/>
      <c r="B190" s="582"/>
      <c r="C190" s="582"/>
      <c r="D190" s="582"/>
      <c r="E190" s="582"/>
      <c r="F190" s="582"/>
      <c r="G190" s="582"/>
      <c r="H190" s="582"/>
      <c r="I190" s="582"/>
      <c r="J190" s="582"/>
      <c r="K190" s="582"/>
      <c r="L190" s="582"/>
      <c r="M190" s="582"/>
      <c r="N190" s="582"/>
      <c r="O190" s="582"/>
      <c r="P190" s="582"/>
      <c r="Q190" s="582"/>
      <c r="R190" s="582"/>
      <c r="S190" s="582"/>
      <c r="T190" s="582"/>
      <c r="U190" s="582"/>
      <c r="V190" s="582"/>
      <c r="W190" s="582"/>
      <c r="X190" s="582"/>
      <c r="Y190" s="582"/>
      <c r="Z190" s="582"/>
      <c r="AA190" s="582"/>
      <c r="AB190" s="582"/>
      <c r="AC190" s="582"/>
      <c r="AD190" s="582"/>
      <c r="AE190" s="582"/>
      <c r="AF190" s="582"/>
      <c r="AG190" s="582"/>
      <c r="AH190" s="582"/>
      <c r="AI190" s="582"/>
      <c r="AJ190" s="582"/>
      <c r="AK190" s="582"/>
      <c r="AL190" s="582"/>
      <c r="AM190" s="582"/>
      <c r="AN190" s="582"/>
      <c r="AO190" s="582"/>
      <c r="AP190" s="582"/>
      <c r="AQ190" s="582"/>
    </row>
    <row r="191" spans="1:43" ht="12.75" customHeight="1">
      <c r="A191" s="582"/>
      <c r="B191" s="582"/>
      <c r="C191" s="582"/>
      <c r="D191" s="582"/>
      <c r="E191" s="582"/>
      <c r="F191" s="582"/>
      <c r="G191" s="582"/>
      <c r="H191" s="582"/>
      <c r="I191" s="582"/>
      <c r="J191" s="582"/>
      <c r="K191" s="582"/>
      <c r="L191" s="582"/>
      <c r="M191" s="582"/>
      <c r="N191" s="582"/>
      <c r="O191" s="582"/>
      <c r="P191" s="582"/>
      <c r="Q191" s="582"/>
      <c r="R191" s="582"/>
      <c r="S191" s="582"/>
      <c r="T191" s="582"/>
      <c r="U191" s="582"/>
      <c r="V191" s="582"/>
      <c r="W191" s="582"/>
      <c r="X191" s="582"/>
      <c r="Y191" s="582"/>
      <c r="Z191" s="582"/>
      <c r="AA191" s="582"/>
      <c r="AB191" s="582"/>
      <c r="AC191" s="582"/>
      <c r="AD191" s="582"/>
      <c r="AE191" s="582"/>
      <c r="AF191" s="582"/>
      <c r="AG191" s="582"/>
      <c r="AH191" s="582"/>
      <c r="AI191" s="582"/>
      <c r="AJ191" s="582"/>
      <c r="AK191" s="582"/>
      <c r="AL191" s="582"/>
      <c r="AM191" s="582"/>
      <c r="AN191" s="582"/>
      <c r="AO191" s="582"/>
      <c r="AP191" s="582"/>
      <c r="AQ191" s="582"/>
    </row>
    <row r="192" spans="1:43" ht="12.75" customHeight="1">
      <c r="A192" s="582"/>
      <c r="B192" s="582"/>
      <c r="C192" s="582"/>
      <c r="D192" s="582"/>
      <c r="E192" s="582"/>
      <c r="F192" s="582"/>
      <c r="G192" s="582"/>
      <c r="H192" s="582"/>
      <c r="I192" s="582"/>
      <c r="J192" s="582"/>
      <c r="K192" s="582"/>
      <c r="L192" s="582"/>
      <c r="M192" s="582"/>
      <c r="N192" s="582"/>
      <c r="O192" s="582"/>
      <c r="P192" s="582"/>
      <c r="Q192" s="582"/>
      <c r="R192" s="582"/>
      <c r="S192" s="582"/>
      <c r="T192" s="582"/>
      <c r="U192" s="582"/>
      <c r="V192" s="582"/>
      <c r="W192" s="582"/>
      <c r="X192" s="582"/>
      <c r="Y192" s="582"/>
      <c r="Z192" s="582"/>
      <c r="AA192" s="582"/>
      <c r="AB192" s="582"/>
      <c r="AC192" s="582"/>
      <c r="AD192" s="582"/>
      <c r="AE192" s="582"/>
      <c r="AF192" s="582"/>
      <c r="AG192" s="582"/>
      <c r="AH192" s="582"/>
      <c r="AI192" s="582"/>
      <c r="AJ192" s="582"/>
      <c r="AK192" s="582"/>
      <c r="AL192" s="582"/>
      <c r="AM192" s="582"/>
      <c r="AN192" s="582"/>
      <c r="AO192" s="582"/>
      <c r="AP192" s="582"/>
      <c r="AQ192" s="582"/>
    </row>
    <row r="193" spans="1:43" ht="12.75" customHeight="1">
      <c r="A193" s="582"/>
      <c r="B193" s="582"/>
      <c r="C193" s="582"/>
      <c r="D193" s="582"/>
      <c r="E193" s="582"/>
      <c r="F193" s="582"/>
      <c r="G193" s="582"/>
      <c r="H193" s="582"/>
      <c r="I193" s="582"/>
      <c r="J193" s="582"/>
      <c r="K193" s="582"/>
      <c r="L193" s="582"/>
      <c r="M193" s="582"/>
      <c r="N193" s="582"/>
      <c r="O193" s="582"/>
      <c r="P193" s="582"/>
      <c r="Q193" s="582"/>
      <c r="R193" s="582"/>
      <c r="S193" s="582"/>
      <c r="T193" s="582"/>
      <c r="U193" s="582"/>
      <c r="V193" s="582"/>
      <c r="W193" s="582"/>
      <c r="X193" s="582"/>
      <c r="Y193" s="582"/>
      <c r="Z193" s="582"/>
      <c r="AA193" s="582"/>
      <c r="AB193" s="582"/>
      <c r="AC193" s="582"/>
      <c r="AD193" s="582"/>
      <c r="AE193" s="582"/>
      <c r="AF193" s="582"/>
      <c r="AG193" s="582"/>
      <c r="AH193" s="582"/>
      <c r="AI193" s="582"/>
      <c r="AJ193" s="582"/>
      <c r="AK193" s="582"/>
      <c r="AL193" s="582"/>
      <c r="AM193" s="582"/>
      <c r="AN193" s="582"/>
      <c r="AO193" s="582"/>
      <c r="AP193" s="582"/>
      <c r="AQ193" s="582"/>
    </row>
    <row r="194" spans="1:43" ht="12.75" customHeight="1">
      <c r="A194" s="582"/>
      <c r="B194" s="582"/>
      <c r="C194" s="582"/>
      <c r="D194" s="582"/>
      <c r="E194" s="582"/>
      <c r="F194" s="582"/>
      <c r="G194" s="582"/>
      <c r="H194" s="582"/>
      <c r="I194" s="582"/>
      <c r="J194" s="582"/>
      <c r="K194" s="582"/>
      <c r="L194" s="582"/>
      <c r="M194" s="582"/>
      <c r="N194" s="582"/>
      <c r="O194" s="582"/>
      <c r="P194" s="582"/>
      <c r="Q194" s="582"/>
      <c r="R194" s="582"/>
      <c r="S194" s="582"/>
      <c r="T194" s="582"/>
      <c r="U194" s="582"/>
      <c r="V194" s="582"/>
      <c r="W194" s="582"/>
      <c r="X194" s="582"/>
      <c r="Y194" s="582"/>
      <c r="Z194" s="582"/>
      <c r="AA194" s="582"/>
      <c r="AB194" s="582"/>
      <c r="AC194" s="582"/>
      <c r="AD194" s="582"/>
      <c r="AE194" s="582"/>
      <c r="AF194" s="582"/>
      <c r="AG194" s="582"/>
      <c r="AH194" s="582"/>
      <c r="AI194" s="582"/>
      <c r="AJ194" s="582"/>
      <c r="AK194" s="582"/>
      <c r="AL194" s="582"/>
      <c r="AM194" s="582"/>
      <c r="AN194" s="582"/>
      <c r="AO194" s="582"/>
      <c r="AP194" s="582"/>
      <c r="AQ194" s="582"/>
    </row>
    <row r="195" spans="1:43" ht="12.75" customHeight="1">
      <c r="A195" s="582"/>
      <c r="B195" s="582"/>
      <c r="C195" s="582"/>
      <c r="D195" s="582"/>
      <c r="E195" s="582"/>
      <c r="F195" s="582"/>
      <c r="G195" s="582"/>
      <c r="H195" s="582"/>
      <c r="I195" s="582"/>
      <c r="J195" s="582"/>
      <c r="K195" s="582"/>
      <c r="L195" s="582"/>
      <c r="M195" s="582"/>
      <c r="N195" s="582"/>
      <c r="O195" s="582"/>
      <c r="P195" s="582"/>
      <c r="Q195" s="582"/>
      <c r="R195" s="582"/>
      <c r="S195" s="582"/>
      <c r="T195" s="582"/>
      <c r="U195" s="582"/>
      <c r="V195" s="582"/>
      <c r="W195" s="582"/>
      <c r="X195" s="582"/>
      <c r="Y195" s="582"/>
      <c r="Z195" s="582"/>
      <c r="AA195" s="582"/>
      <c r="AB195" s="582"/>
      <c r="AC195" s="582"/>
      <c r="AD195" s="582"/>
      <c r="AE195" s="582"/>
      <c r="AF195" s="582"/>
      <c r="AG195" s="582"/>
      <c r="AH195" s="582"/>
      <c r="AI195" s="582"/>
      <c r="AJ195" s="582"/>
      <c r="AK195" s="582"/>
      <c r="AL195" s="582"/>
      <c r="AM195" s="582"/>
      <c r="AN195" s="582"/>
      <c r="AO195" s="582"/>
      <c r="AP195" s="582"/>
      <c r="AQ195" s="582"/>
    </row>
    <row r="196" spans="1:43" ht="12.75" customHeight="1">
      <c r="A196" s="582"/>
      <c r="B196" s="582"/>
      <c r="C196" s="582"/>
      <c r="D196" s="582"/>
      <c r="E196" s="582"/>
      <c r="F196" s="582"/>
      <c r="G196" s="582"/>
      <c r="H196" s="582"/>
      <c r="I196" s="582"/>
      <c r="J196" s="582"/>
      <c r="K196" s="582"/>
      <c r="L196" s="582"/>
      <c r="M196" s="582"/>
      <c r="N196" s="582"/>
      <c r="O196" s="582"/>
      <c r="P196" s="582"/>
      <c r="Q196" s="582"/>
      <c r="R196" s="582"/>
      <c r="S196" s="582"/>
      <c r="T196" s="582"/>
      <c r="U196" s="582"/>
      <c r="V196" s="582"/>
      <c r="W196" s="582"/>
      <c r="X196" s="582"/>
      <c r="Y196" s="582"/>
      <c r="Z196" s="582"/>
      <c r="AA196" s="582"/>
      <c r="AB196" s="582"/>
      <c r="AC196" s="582"/>
      <c r="AD196" s="582"/>
      <c r="AE196" s="582"/>
      <c r="AF196" s="582"/>
      <c r="AG196" s="582"/>
      <c r="AH196" s="582"/>
      <c r="AI196" s="582"/>
      <c r="AJ196" s="582"/>
      <c r="AK196" s="582"/>
      <c r="AL196" s="582"/>
      <c r="AM196" s="582"/>
      <c r="AN196" s="582"/>
      <c r="AO196" s="582"/>
      <c r="AP196" s="582"/>
      <c r="AQ196" s="582"/>
    </row>
    <row r="197" spans="1:43" ht="12.75" customHeight="1">
      <c r="A197" s="582"/>
      <c r="B197" s="582"/>
      <c r="C197" s="582"/>
      <c r="D197" s="582"/>
      <c r="E197" s="582"/>
      <c r="F197" s="582"/>
      <c r="G197" s="582"/>
      <c r="H197" s="582"/>
      <c r="I197" s="582"/>
      <c r="J197" s="582"/>
      <c r="K197" s="582"/>
      <c r="L197" s="582"/>
      <c r="M197" s="582"/>
      <c r="N197" s="582"/>
      <c r="O197" s="582"/>
      <c r="P197" s="582"/>
      <c r="Q197" s="582"/>
      <c r="R197" s="582"/>
      <c r="S197" s="582"/>
      <c r="T197" s="582"/>
      <c r="U197" s="582"/>
      <c r="V197" s="582"/>
      <c r="W197" s="582"/>
      <c r="X197" s="582"/>
      <c r="Y197" s="582"/>
      <c r="Z197" s="582"/>
      <c r="AA197" s="582"/>
      <c r="AB197" s="582"/>
      <c r="AC197" s="582"/>
      <c r="AD197" s="582"/>
      <c r="AE197" s="582"/>
      <c r="AF197" s="582"/>
      <c r="AG197" s="582"/>
      <c r="AH197" s="582"/>
      <c r="AI197" s="582"/>
      <c r="AJ197" s="582"/>
      <c r="AK197" s="582"/>
      <c r="AL197" s="582"/>
      <c r="AM197" s="582"/>
      <c r="AN197" s="582"/>
      <c r="AO197" s="582"/>
      <c r="AP197" s="582"/>
      <c r="AQ197" s="582"/>
    </row>
    <row r="198" spans="1:43" ht="12.75" customHeight="1">
      <c r="A198" s="582"/>
      <c r="B198" s="582"/>
      <c r="C198" s="582"/>
      <c r="D198" s="582"/>
      <c r="E198" s="582"/>
      <c r="F198" s="582"/>
      <c r="G198" s="582"/>
      <c r="H198" s="582"/>
      <c r="I198" s="582"/>
      <c r="J198" s="582"/>
      <c r="K198" s="582"/>
      <c r="L198" s="582"/>
      <c r="M198" s="582"/>
      <c r="N198" s="582"/>
      <c r="O198" s="582"/>
      <c r="P198" s="582"/>
      <c r="Q198" s="582"/>
      <c r="R198" s="582"/>
      <c r="S198" s="582"/>
      <c r="T198" s="582"/>
      <c r="U198" s="582"/>
      <c r="V198" s="582"/>
      <c r="W198" s="582"/>
      <c r="X198" s="582"/>
      <c r="Y198" s="582"/>
      <c r="Z198" s="582"/>
      <c r="AA198" s="582"/>
      <c r="AB198" s="582"/>
      <c r="AC198" s="582"/>
      <c r="AD198" s="582"/>
      <c r="AE198" s="582"/>
      <c r="AF198" s="582"/>
      <c r="AG198" s="582"/>
      <c r="AH198" s="582"/>
      <c r="AI198" s="582"/>
      <c r="AJ198" s="582"/>
      <c r="AK198" s="582"/>
      <c r="AL198" s="582"/>
      <c r="AM198" s="582"/>
      <c r="AN198" s="582"/>
      <c r="AO198" s="582"/>
      <c r="AP198" s="582"/>
      <c r="AQ198" s="582"/>
    </row>
    <row r="199" spans="1:43" ht="12.75" customHeight="1">
      <c r="A199" s="582"/>
      <c r="B199" s="582"/>
      <c r="C199" s="582"/>
      <c r="D199" s="582"/>
      <c r="E199" s="582"/>
      <c r="F199" s="582"/>
      <c r="G199" s="582"/>
      <c r="H199" s="582"/>
      <c r="I199" s="582"/>
      <c r="J199" s="582"/>
      <c r="K199" s="582"/>
      <c r="L199" s="582"/>
      <c r="M199" s="582"/>
      <c r="N199" s="582"/>
      <c r="O199" s="582"/>
      <c r="P199" s="582"/>
      <c r="Q199" s="582"/>
      <c r="R199" s="582"/>
      <c r="S199" s="582"/>
      <c r="T199" s="582"/>
      <c r="U199" s="582"/>
      <c r="V199" s="582"/>
      <c r="W199" s="582"/>
      <c r="X199" s="582"/>
      <c r="Y199" s="582"/>
      <c r="Z199" s="582"/>
      <c r="AA199" s="582"/>
      <c r="AB199" s="582"/>
      <c r="AC199" s="582"/>
      <c r="AD199" s="582"/>
      <c r="AE199" s="582"/>
      <c r="AF199" s="582"/>
      <c r="AG199" s="582"/>
      <c r="AH199" s="582"/>
      <c r="AI199" s="582"/>
      <c r="AJ199" s="582"/>
      <c r="AK199" s="582"/>
      <c r="AL199" s="582"/>
      <c r="AM199" s="582"/>
      <c r="AN199" s="582"/>
      <c r="AO199" s="582"/>
      <c r="AP199" s="582"/>
      <c r="AQ199" s="582"/>
    </row>
    <row r="200" spans="1:43" ht="12.75" customHeight="1">
      <c r="A200" s="582"/>
      <c r="B200" s="582"/>
      <c r="C200" s="582"/>
      <c r="D200" s="582"/>
      <c r="E200" s="582"/>
      <c r="F200" s="582"/>
      <c r="G200" s="582"/>
      <c r="H200" s="582"/>
      <c r="I200" s="582"/>
      <c r="J200" s="582"/>
      <c r="K200" s="582"/>
      <c r="L200" s="582"/>
      <c r="M200" s="582"/>
      <c r="N200" s="582"/>
      <c r="O200" s="582"/>
      <c r="P200" s="582"/>
      <c r="Q200" s="582"/>
      <c r="R200" s="582"/>
      <c r="S200" s="582"/>
      <c r="T200" s="582"/>
      <c r="U200" s="582"/>
      <c r="V200" s="582"/>
      <c r="W200" s="582"/>
      <c r="X200" s="582"/>
      <c r="Y200" s="582"/>
      <c r="Z200" s="582"/>
      <c r="AA200" s="582"/>
      <c r="AB200" s="582"/>
      <c r="AC200" s="582"/>
      <c r="AD200" s="582"/>
      <c r="AE200" s="582"/>
      <c r="AF200" s="582"/>
      <c r="AG200" s="582"/>
      <c r="AH200" s="582"/>
      <c r="AI200" s="582"/>
      <c r="AJ200" s="582"/>
      <c r="AK200" s="582"/>
      <c r="AL200" s="582"/>
      <c r="AM200" s="582"/>
      <c r="AN200" s="582"/>
      <c r="AO200" s="582"/>
      <c r="AP200" s="582"/>
      <c r="AQ200" s="582"/>
    </row>
    <row r="201" spans="1:43" ht="12.75" customHeight="1">
      <c r="A201" s="582"/>
      <c r="B201" s="582"/>
      <c r="C201" s="582"/>
      <c r="D201" s="582"/>
      <c r="E201" s="582"/>
      <c r="F201" s="582"/>
      <c r="G201" s="582"/>
      <c r="H201" s="582"/>
      <c r="I201" s="582"/>
      <c r="J201" s="582"/>
      <c r="K201" s="582"/>
      <c r="L201" s="582"/>
      <c r="M201" s="582"/>
      <c r="N201" s="582"/>
      <c r="O201" s="582"/>
      <c r="P201" s="582"/>
      <c r="Q201" s="582"/>
      <c r="R201" s="582"/>
      <c r="S201" s="582"/>
      <c r="T201" s="582"/>
      <c r="U201" s="582"/>
      <c r="V201" s="582"/>
      <c r="W201" s="582"/>
      <c r="X201" s="582"/>
      <c r="Y201" s="582"/>
      <c r="Z201" s="582"/>
      <c r="AA201" s="582"/>
      <c r="AB201" s="582"/>
      <c r="AC201" s="582"/>
      <c r="AD201" s="582"/>
      <c r="AE201" s="582"/>
      <c r="AF201" s="582"/>
      <c r="AG201" s="582"/>
      <c r="AH201" s="582"/>
      <c r="AI201" s="582"/>
      <c r="AJ201" s="582"/>
      <c r="AK201" s="582"/>
      <c r="AL201" s="582"/>
      <c r="AM201" s="582"/>
      <c r="AN201" s="582"/>
      <c r="AO201" s="582"/>
      <c r="AP201" s="582"/>
      <c r="AQ201" s="582"/>
    </row>
    <row r="202" spans="1:43" ht="12.75" customHeight="1">
      <c r="A202" s="582"/>
      <c r="B202" s="582"/>
      <c r="C202" s="582"/>
      <c r="D202" s="582"/>
      <c r="E202" s="582"/>
      <c r="F202" s="582"/>
      <c r="G202" s="582"/>
      <c r="H202" s="582"/>
      <c r="I202" s="582"/>
      <c r="J202" s="582"/>
      <c r="K202" s="582"/>
      <c r="L202" s="582"/>
      <c r="M202" s="582"/>
      <c r="N202" s="582"/>
      <c r="O202" s="582"/>
      <c r="P202" s="582"/>
      <c r="Q202" s="582"/>
      <c r="R202" s="582"/>
      <c r="S202" s="582"/>
      <c r="T202" s="582"/>
      <c r="U202" s="582"/>
      <c r="V202" s="582"/>
      <c r="W202" s="582"/>
      <c r="X202" s="582"/>
      <c r="Y202" s="582"/>
      <c r="Z202" s="582"/>
      <c r="AA202" s="582"/>
      <c r="AB202" s="582"/>
      <c r="AC202" s="582"/>
      <c r="AD202" s="582"/>
      <c r="AE202" s="582"/>
      <c r="AF202" s="582"/>
      <c r="AG202" s="582"/>
      <c r="AH202" s="582"/>
      <c r="AI202" s="582"/>
      <c r="AJ202" s="582"/>
      <c r="AK202" s="582"/>
      <c r="AL202" s="582"/>
      <c r="AM202" s="582"/>
      <c r="AN202" s="582"/>
      <c r="AO202" s="582"/>
      <c r="AP202" s="582"/>
      <c r="AQ202" s="582"/>
    </row>
    <row r="203" spans="1:43" ht="12.75" customHeight="1">
      <c r="A203" s="582"/>
      <c r="B203" s="582"/>
      <c r="C203" s="582"/>
      <c r="D203" s="582"/>
      <c r="E203" s="582"/>
      <c r="F203" s="582"/>
      <c r="G203" s="582"/>
      <c r="H203" s="582"/>
      <c r="I203" s="582"/>
      <c r="J203" s="582"/>
      <c r="K203" s="582"/>
      <c r="L203" s="582"/>
      <c r="M203" s="582"/>
      <c r="N203" s="582"/>
      <c r="O203" s="582"/>
      <c r="P203" s="582"/>
      <c r="Q203" s="582"/>
      <c r="R203" s="582"/>
      <c r="S203" s="582"/>
      <c r="T203" s="582"/>
      <c r="U203" s="582"/>
      <c r="V203" s="582"/>
      <c r="W203" s="582"/>
      <c r="X203" s="582"/>
      <c r="Y203" s="582"/>
      <c r="Z203" s="582"/>
      <c r="AA203" s="582"/>
      <c r="AB203" s="582"/>
      <c r="AC203" s="582"/>
      <c r="AD203" s="582"/>
      <c r="AE203" s="582"/>
      <c r="AF203" s="582"/>
      <c r="AG203" s="582"/>
      <c r="AH203" s="582"/>
      <c r="AI203" s="582"/>
      <c r="AJ203" s="582"/>
      <c r="AK203" s="582"/>
      <c r="AL203" s="582"/>
      <c r="AM203" s="582"/>
      <c r="AN203" s="582"/>
      <c r="AO203" s="582"/>
      <c r="AP203" s="582"/>
      <c r="AQ203" s="582"/>
    </row>
    <row r="204" spans="1:43" ht="12.75" customHeight="1">
      <c r="A204" s="582"/>
      <c r="B204" s="582"/>
      <c r="C204" s="582"/>
      <c r="D204" s="582"/>
      <c r="E204" s="582"/>
      <c r="F204" s="582"/>
      <c r="G204" s="582"/>
      <c r="H204" s="582"/>
      <c r="I204" s="582"/>
      <c r="J204" s="582"/>
      <c r="K204" s="582"/>
      <c r="L204" s="582"/>
      <c r="M204" s="582"/>
      <c r="N204" s="582"/>
      <c r="O204" s="582"/>
      <c r="P204" s="582"/>
      <c r="Q204" s="582"/>
      <c r="R204" s="582"/>
      <c r="S204" s="582"/>
      <c r="T204" s="582"/>
      <c r="U204" s="582"/>
      <c r="V204" s="582"/>
      <c r="W204" s="582"/>
      <c r="X204" s="582"/>
      <c r="Y204" s="582"/>
      <c r="Z204" s="582"/>
      <c r="AA204" s="582"/>
      <c r="AB204" s="582"/>
      <c r="AC204" s="582"/>
      <c r="AD204" s="582"/>
      <c r="AE204" s="582"/>
      <c r="AF204" s="582"/>
      <c r="AG204" s="582"/>
      <c r="AH204" s="582"/>
      <c r="AI204" s="582"/>
      <c r="AJ204" s="582"/>
      <c r="AK204" s="582"/>
      <c r="AL204" s="582"/>
      <c r="AM204" s="582"/>
      <c r="AN204" s="582"/>
      <c r="AO204" s="582"/>
      <c r="AP204" s="582"/>
      <c r="AQ204" s="582"/>
    </row>
    <row r="205" spans="1:43" ht="12.75" customHeight="1">
      <c r="A205" s="582"/>
      <c r="B205" s="582"/>
      <c r="C205" s="582"/>
      <c r="D205" s="582"/>
      <c r="E205" s="582"/>
      <c r="F205" s="582"/>
      <c r="G205" s="582"/>
      <c r="H205" s="582"/>
      <c r="I205" s="582"/>
      <c r="J205" s="582"/>
      <c r="K205" s="582"/>
      <c r="L205" s="582"/>
      <c r="M205" s="582"/>
      <c r="N205" s="582"/>
      <c r="O205" s="582"/>
      <c r="P205" s="582"/>
      <c r="Q205" s="582"/>
      <c r="R205" s="582"/>
      <c r="S205" s="582"/>
      <c r="T205" s="582"/>
      <c r="U205" s="582"/>
      <c r="V205" s="582"/>
      <c r="W205" s="582"/>
      <c r="X205" s="582"/>
      <c r="Y205" s="582"/>
      <c r="Z205" s="582"/>
      <c r="AA205" s="582"/>
      <c r="AB205" s="582"/>
      <c r="AC205" s="582"/>
      <c r="AD205" s="582"/>
      <c r="AE205" s="582"/>
      <c r="AF205" s="582"/>
      <c r="AG205" s="582"/>
      <c r="AH205" s="582"/>
      <c r="AI205" s="582"/>
      <c r="AJ205" s="582"/>
      <c r="AK205" s="582"/>
      <c r="AL205" s="582"/>
      <c r="AM205" s="582"/>
      <c r="AN205" s="582"/>
      <c r="AO205" s="582"/>
      <c r="AP205" s="582"/>
      <c r="AQ205" s="582"/>
    </row>
    <row r="206" spans="1:43" ht="12.75" customHeight="1">
      <c r="A206" s="582"/>
      <c r="B206" s="582"/>
      <c r="C206" s="582"/>
      <c r="D206" s="582"/>
      <c r="E206" s="582"/>
      <c r="F206" s="582"/>
      <c r="G206" s="582"/>
      <c r="H206" s="582"/>
      <c r="I206" s="582"/>
      <c r="J206" s="582"/>
      <c r="K206" s="582"/>
      <c r="L206" s="582"/>
      <c r="M206" s="582"/>
      <c r="N206" s="582"/>
      <c r="O206" s="582"/>
      <c r="P206" s="582"/>
      <c r="Q206" s="582"/>
      <c r="R206" s="582"/>
      <c r="S206" s="582"/>
      <c r="T206" s="582"/>
      <c r="U206" s="582"/>
      <c r="V206" s="582"/>
      <c r="W206" s="582"/>
      <c r="X206" s="582"/>
      <c r="Y206" s="582"/>
      <c r="Z206" s="582"/>
      <c r="AA206" s="582"/>
      <c r="AB206" s="582"/>
      <c r="AC206" s="582"/>
      <c r="AD206" s="582"/>
      <c r="AE206" s="582"/>
      <c r="AF206" s="582"/>
      <c r="AG206" s="582"/>
      <c r="AH206" s="582"/>
      <c r="AI206" s="582"/>
      <c r="AJ206" s="582"/>
      <c r="AK206" s="582"/>
      <c r="AL206" s="582"/>
      <c r="AM206" s="582"/>
      <c r="AN206" s="582"/>
      <c r="AO206" s="582"/>
      <c r="AP206" s="582"/>
      <c r="AQ206" s="582"/>
    </row>
    <row r="207" spans="1:43" ht="12.75" customHeight="1">
      <c r="A207" s="582"/>
      <c r="B207" s="582"/>
      <c r="C207" s="582"/>
      <c r="D207" s="582"/>
      <c r="E207" s="582"/>
      <c r="F207" s="582"/>
      <c r="G207" s="582"/>
      <c r="H207" s="582"/>
      <c r="I207" s="582"/>
      <c r="J207" s="582"/>
      <c r="K207" s="582"/>
      <c r="L207" s="582"/>
      <c r="M207" s="582"/>
      <c r="N207" s="582"/>
      <c r="O207" s="582"/>
      <c r="P207" s="582"/>
      <c r="Q207" s="582"/>
      <c r="R207" s="582"/>
      <c r="S207" s="582"/>
      <c r="T207" s="582"/>
      <c r="U207" s="582"/>
      <c r="V207" s="582"/>
      <c r="W207" s="582"/>
      <c r="X207" s="582"/>
      <c r="Y207" s="582"/>
      <c r="Z207" s="582"/>
      <c r="AA207" s="582"/>
      <c r="AB207" s="582"/>
      <c r="AC207" s="582"/>
      <c r="AD207" s="582"/>
      <c r="AE207" s="582"/>
      <c r="AF207" s="582"/>
      <c r="AG207" s="582"/>
      <c r="AH207" s="582"/>
      <c r="AI207" s="582"/>
      <c r="AJ207" s="582"/>
      <c r="AK207" s="582"/>
      <c r="AL207" s="582"/>
      <c r="AM207" s="582"/>
      <c r="AN207" s="582"/>
      <c r="AO207" s="582"/>
      <c r="AP207" s="582"/>
      <c r="AQ207" s="582"/>
    </row>
    <row r="208" spans="1:43" ht="12.75" customHeight="1">
      <c r="A208" s="582"/>
      <c r="B208" s="582"/>
      <c r="C208" s="582"/>
      <c r="D208" s="582"/>
      <c r="E208" s="582"/>
      <c r="F208" s="582"/>
      <c r="G208" s="582"/>
      <c r="H208" s="582"/>
      <c r="I208" s="582"/>
      <c r="J208" s="582"/>
      <c r="K208" s="582"/>
      <c r="L208" s="582"/>
      <c r="M208" s="582"/>
      <c r="N208" s="582"/>
      <c r="O208" s="582"/>
      <c r="P208" s="582"/>
      <c r="Q208" s="582"/>
      <c r="R208" s="582"/>
      <c r="S208" s="582"/>
      <c r="T208" s="582"/>
      <c r="U208" s="582"/>
      <c r="V208" s="582"/>
      <c r="W208" s="582"/>
      <c r="X208" s="582"/>
      <c r="Y208" s="582"/>
      <c r="Z208" s="582"/>
      <c r="AA208" s="582"/>
      <c r="AB208" s="582"/>
      <c r="AC208" s="582"/>
      <c r="AD208" s="582"/>
      <c r="AE208" s="582"/>
      <c r="AF208" s="582"/>
      <c r="AG208" s="582"/>
      <c r="AH208" s="582"/>
      <c r="AI208" s="582"/>
      <c r="AJ208" s="582"/>
      <c r="AK208" s="582"/>
      <c r="AL208" s="582"/>
      <c r="AM208" s="582"/>
      <c r="AN208" s="582"/>
      <c r="AO208" s="582"/>
      <c r="AP208" s="582"/>
      <c r="AQ208" s="582"/>
    </row>
    <row r="209" spans="1:43" ht="12.75" customHeight="1">
      <c r="A209" s="582"/>
      <c r="B209" s="582"/>
      <c r="C209" s="582"/>
      <c r="D209" s="582"/>
      <c r="E209" s="582"/>
      <c r="F209" s="582"/>
      <c r="G209" s="582"/>
      <c r="H209" s="582"/>
      <c r="I209" s="582"/>
      <c r="J209" s="582"/>
      <c r="K209" s="582"/>
      <c r="L209" s="582"/>
      <c r="M209" s="582"/>
      <c r="N209" s="582"/>
      <c r="O209" s="582"/>
      <c r="P209" s="582"/>
      <c r="Q209" s="582"/>
      <c r="R209" s="582"/>
      <c r="S209" s="582"/>
      <c r="T209" s="582"/>
      <c r="U209" s="582"/>
      <c r="V209" s="582"/>
      <c r="W209" s="582"/>
      <c r="X209" s="582"/>
      <c r="Y209" s="582"/>
      <c r="Z209" s="582"/>
      <c r="AA209" s="582"/>
      <c r="AB209" s="582"/>
      <c r="AC209" s="582"/>
      <c r="AD209" s="582"/>
      <c r="AE209" s="582"/>
      <c r="AF209" s="582"/>
      <c r="AG209" s="582"/>
      <c r="AH209" s="582"/>
      <c r="AI209" s="582"/>
      <c r="AJ209" s="582"/>
      <c r="AK209" s="582"/>
      <c r="AL209" s="582"/>
      <c r="AM209" s="582"/>
      <c r="AN209" s="582"/>
      <c r="AO209" s="582"/>
      <c r="AP209" s="582"/>
      <c r="AQ209" s="582"/>
    </row>
    <row r="210" spans="1:43" ht="12.75" customHeight="1">
      <c r="A210" s="582"/>
      <c r="B210" s="582"/>
      <c r="C210" s="582"/>
      <c r="D210" s="582"/>
      <c r="E210" s="582"/>
      <c r="F210" s="582"/>
      <c r="G210" s="582"/>
      <c r="H210" s="582"/>
      <c r="I210" s="582"/>
      <c r="J210" s="582"/>
      <c r="K210" s="582"/>
      <c r="L210" s="582"/>
      <c r="M210" s="582"/>
      <c r="N210" s="582"/>
      <c r="O210" s="582"/>
      <c r="P210" s="582"/>
      <c r="Q210" s="582"/>
      <c r="R210" s="582"/>
      <c r="S210" s="582"/>
      <c r="T210" s="582"/>
      <c r="U210" s="582"/>
      <c r="V210" s="582"/>
      <c r="W210" s="582"/>
      <c r="X210" s="582"/>
      <c r="Y210" s="582"/>
      <c r="Z210" s="582"/>
      <c r="AA210" s="582"/>
      <c r="AB210" s="582"/>
      <c r="AC210" s="582"/>
      <c r="AD210" s="582"/>
      <c r="AE210" s="582"/>
      <c r="AF210" s="582"/>
      <c r="AG210" s="582"/>
      <c r="AH210" s="582"/>
      <c r="AI210" s="582"/>
      <c r="AJ210" s="582"/>
      <c r="AK210" s="582"/>
      <c r="AL210" s="582"/>
      <c r="AM210" s="582"/>
      <c r="AN210" s="582"/>
      <c r="AO210" s="582"/>
      <c r="AP210" s="582"/>
      <c r="AQ210" s="582"/>
    </row>
    <row r="211" spans="1:43" ht="12.75" customHeight="1">
      <c r="A211" s="582"/>
      <c r="B211" s="582"/>
      <c r="C211" s="582"/>
      <c r="D211" s="582"/>
      <c r="E211" s="582"/>
      <c r="F211" s="582"/>
      <c r="G211" s="582"/>
      <c r="H211" s="582"/>
      <c r="I211" s="582"/>
      <c r="J211" s="582"/>
      <c r="K211" s="582"/>
      <c r="L211" s="582"/>
      <c r="M211" s="582"/>
      <c r="N211" s="582"/>
      <c r="O211" s="582"/>
      <c r="P211" s="582"/>
      <c r="Q211" s="582"/>
      <c r="R211" s="582"/>
      <c r="S211" s="582"/>
      <c r="T211" s="582"/>
      <c r="U211" s="582"/>
      <c r="V211" s="582"/>
      <c r="W211" s="582"/>
      <c r="X211" s="582"/>
      <c r="Y211" s="582"/>
      <c r="Z211" s="582"/>
      <c r="AA211" s="582"/>
      <c r="AB211" s="582"/>
      <c r="AC211" s="582"/>
      <c r="AD211" s="582"/>
      <c r="AE211" s="582"/>
      <c r="AF211" s="582"/>
      <c r="AG211" s="582"/>
      <c r="AH211" s="582"/>
      <c r="AI211" s="582"/>
      <c r="AJ211" s="582"/>
      <c r="AK211" s="582"/>
      <c r="AL211" s="582"/>
      <c r="AM211" s="582"/>
      <c r="AN211" s="582"/>
      <c r="AO211" s="582"/>
      <c r="AP211" s="582"/>
      <c r="AQ211" s="582"/>
    </row>
    <row r="212" spans="1:43" ht="12.75" customHeight="1">
      <c r="A212" s="582"/>
      <c r="B212" s="582"/>
      <c r="C212" s="582"/>
      <c r="D212" s="582"/>
      <c r="E212" s="582"/>
      <c r="F212" s="582"/>
      <c r="G212" s="582"/>
      <c r="H212" s="582"/>
      <c r="I212" s="582"/>
      <c r="J212" s="582"/>
      <c r="K212" s="582"/>
      <c r="L212" s="582"/>
      <c r="M212" s="582"/>
      <c r="N212" s="582"/>
      <c r="O212" s="582"/>
      <c r="P212" s="582"/>
      <c r="Q212" s="582"/>
      <c r="R212" s="582"/>
      <c r="S212" s="582"/>
      <c r="T212" s="582"/>
      <c r="U212" s="582"/>
      <c r="V212" s="582"/>
      <c r="W212" s="582"/>
      <c r="X212" s="582"/>
      <c r="Y212" s="582"/>
      <c r="Z212" s="582"/>
      <c r="AA212" s="582"/>
      <c r="AB212" s="582"/>
      <c r="AC212" s="582"/>
      <c r="AD212" s="582"/>
      <c r="AE212" s="582"/>
      <c r="AF212" s="582"/>
      <c r="AG212" s="582"/>
      <c r="AH212" s="582"/>
      <c r="AI212" s="582"/>
      <c r="AJ212" s="582"/>
      <c r="AK212" s="582"/>
      <c r="AL212" s="582"/>
      <c r="AM212" s="582"/>
      <c r="AN212" s="582"/>
      <c r="AO212" s="582"/>
      <c r="AP212" s="582"/>
      <c r="AQ212" s="582"/>
    </row>
    <row r="213" spans="1:43" ht="12.75" customHeight="1">
      <c r="A213" s="582"/>
      <c r="B213" s="582"/>
      <c r="C213" s="582"/>
      <c r="D213" s="582"/>
      <c r="E213" s="582"/>
      <c r="F213" s="582"/>
      <c r="G213" s="582"/>
      <c r="H213" s="582"/>
      <c r="I213" s="582"/>
      <c r="J213" s="582"/>
      <c r="K213" s="582"/>
      <c r="L213" s="582"/>
      <c r="M213" s="582"/>
      <c r="N213" s="582"/>
      <c r="O213" s="582"/>
      <c r="P213" s="582"/>
      <c r="Q213" s="582"/>
      <c r="R213" s="582"/>
      <c r="S213" s="582"/>
      <c r="T213" s="582"/>
      <c r="U213" s="582"/>
      <c r="V213" s="582"/>
      <c r="W213" s="582"/>
      <c r="X213" s="582"/>
      <c r="Y213" s="582"/>
      <c r="Z213" s="582"/>
      <c r="AA213" s="582"/>
      <c r="AB213" s="582"/>
      <c r="AC213" s="582"/>
      <c r="AD213" s="582"/>
      <c r="AE213" s="582"/>
      <c r="AF213" s="582"/>
      <c r="AG213" s="582"/>
      <c r="AH213" s="582"/>
      <c r="AI213" s="582"/>
      <c r="AJ213" s="582"/>
      <c r="AK213" s="582"/>
      <c r="AL213" s="582"/>
      <c r="AM213" s="582"/>
      <c r="AN213" s="582"/>
      <c r="AO213" s="582"/>
      <c r="AP213" s="582"/>
      <c r="AQ213" s="582"/>
    </row>
    <row r="214" spans="1:43" ht="12.75" customHeight="1">
      <c r="A214" s="582"/>
      <c r="B214" s="582"/>
      <c r="C214" s="582"/>
      <c r="D214" s="582"/>
      <c r="E214" s="582"/>
      <c r="F214" s="582"/>
      <c r="G214" s="582"/>
      <c r="H214" s="582"/>
      <c r="I214" s="582"/>
      <c r="J214" s="582"/>
      <c r="K214" s="582"/>
      <c r="L214" s="582"/>
      <c r="M214" s="582"/>
      <c r="N214" s="582"/>
      <c r="O214" s="582"/>
      <c r="P214" s="582"/>
      <c r="Q214" s="582"/>
      <c r="R214" s="582"/>
      <c r="S214" s="582"/>
      <c r="T214" s="582"/>
      <c r="U214" s="582"/>
      <c r="V214" s="582"/>
      <c r="W214" s="582"/>
      <c r="X214" s="582"/>
      <c r="Y214" s="582"/>
      <c r="Z214" s="582"/>
      <c r="AA214" s="582"/>
      <c r="AB214" s="582"/>
      <c r="AC214" s="582"/>
      <c r="AD214" s="582"/>
      <c r="AE214" s="582"/>
      <c r="AF214" s="582"/>
      <c r="AG214" s="582"/>
      <c r="AH214" s="582"/>
      <c r="AI214" s="582"/>
      <c r="AJ214" s="582"/>
      <c r="AK214" s="582"/>
      <c r="AL214" s="582"/>
      <c r="AM214" s="582"/>
      <c r="AN214" s="582"/>
      <c r="AO214" s="582"/>
      <c r="AP214" s="582"/>
      <c r="AQ214" s="582"/>
    </row>
    <row r="215" spans="1:43" ht="12.75" customHeight="1">
      <c r="A215" s="582"/>
      <c r="B215" s="582"/>
      <c r="C215" s="582"/>
      <c r="D215" s="582"/>
      <c r="E215" s="582"/>
      <c r="F215" s="582"/>
      <c r="G215" s="582"/>
      <c r="H215" s="582"/>
      <c r="I215" s="582"/>
      <c r="J215" s="582"/>
      <c r="K215" s="582"/>
      <c r="L215" s="582"/>
      <c r="M215" s="582"/>
      <c r="N215" s="582"/>
      <c r="O215" s="582"/>
      <c r="P215" s="582"/>
      <c r="Q215" s="582"/>
      <c r="R215" s="582"/>
      <c r="S215" s="582"/>
      <c r="T215" s="582"/>
      <c r="U215" s="582"/>
      <c r="V215" s="582"/>
      <c r="W215" s="582"/>
      <c r="X215" s="582"/>
      <c r="Y215" s="582"/>
      <c r="Z215" s="582"/>
      <c r="AA215" s="582"/>
      <c r="AB215" s="582"/>
      <c r="AC215" s="582"/>
      <c r="AD215" s="582"/>
      <c r="AE215" s="582"/>
      <c r="AF215" s="582"/>
      <c r="AG215" s="582"/>
      <c r="AH215" s="582"/>
      <c r="AI215" s="582"/>
      <c r="AJ215" s="582"/>
      <c r="AK215" s="582"/>
      <c r="AL215" s="582"/>
      <c r="AM215" s="582"/>
      <c r="AN215" s="582"/>
      <c r="AO215" s="582"/>
      <c r="AP215" s="582"/>
      <c r="AQ215" s="582"/>
    </row>
    <row r="216" spans="1:43" ht="12.75" customHeight="1">
      <c r="A216" s="582"/>
      <c r="B216" s="582"/>
      <c r="C216" s="582"/>
      <c r="D216" s="582"/>
      <c r="E216" s="582"/>
      <c r="F216" s="582"/>
      <c r="G216" s="582"/>
      <c r="H216" s="582"/>
      <c r="I216" s="582"/>
      <c r="J216" s="582"/>
      <c r="K216" s="582"/>
      <c r="L216" s="582"/>
      <c r="M216" s="582"/>
      <c r="N216" s="582"/>
      <c r="O216" s="582"/>
      <c r="P216" s="582"/>
      <c r="Q216" s="582"/>
      <c r="R216" s="582"/>
      <c r="S216" s="582"/>
      <c r="T216" s="582"/>
      <c r="U216" s="582"/>
      <c r="V216" s="582"/>
      <c r="W216" s="582"/>
      <c r="X216" s="582"/>
      <c r="Y216" s="582"/>
      <c r="Z216" s="582"/>
      <c r="AA216" s="582"/>
      <c r="AB216" s="582"/>
      <c r="AC216" s="582"/>
      <c r="AD216" s="582"/>
      <c r="AE216" s="582"/>
      <c r="AF216" s="582"/>
      <c r="AG216" s="582"/>
      <c r="AH216" s="582"/>
      <c r="AI216" s="582"/>
      <c r="AJ216" s="582"/>
      <c r="AK216" s="582"/>
      <c r="AL216" s="582"/>
      <c r="AM216" s="582"/>
      <c r="AN216" s="582"/>
      <c r="AO216" s="582"/>
      <c r="AP216" s="582"/>
      <c r="AQ216" s="582"/>
    </row>
    <row r="217" spans="1:43" ht="12.75" customHeight="1">
      <c r="A217" s="582"/>
      <c r="B217" s="582"/>
      <c r="C217" s="582"/>
      <c r="D217" s="582"/>
      <c r="E217" s="582"/>
      <c r="F217" s="582"/>
      <c r="G217" s="582"/>
      <c r="H217" s="582"/>
      <c r="I217" s="582"/>
      <c r="J217" s="582"/>
      <c r="K217" s="582"/>
      <c r="L217" s="582"/>
      <c r="M217" s="582"/>
      <c r="N217" s="582"/>
      <c r="O217" s="582"/>
      <c r="P217" s="582"/>
      <c r="Q217" s="582"/>
      <c r="R217" s="582"/>
      <c r="S217" s="582"/>
      <c r="T217" s="582"/>
      <c r="U217" s="582"/>
      <c r="V217" s="582"/>
      <c r="W217" s="582"/>
      <c r="X217" s="582"/>
      <c r="Y217" s="582"/>
      <c r="Z217" s="582"/>
      <c r="AA217" s="582"/>
      <c r="AB217" s="582"/>
      <c r="AC217" s="582"/>
      <c r="AD217" s="582"/>
      <c r="AE217" s="582"/>
      <c r="AF217" s="582"/>
      <c r="AG217" s="582"/>
      <c r="AH217" s="582"/>
      <c r="AI217" s="582"/>
      <c r="AJ217" s="582"/>
      <c r="AK217" s="582"/>
      <c r="AL217" s="582"/>
      <c r="AM217" s="582"/>
      <c r="AN217" s="582"/>
      <c r="AO217" s="582"/>
      <c r="AP217" s="582"/>
      <c r="AQ217" s="582"/>
    </row>
    <row r="218" spans="1:43" ht="12.75" customHeight="1">
      <c r="A218" s="582"/>
      <c r="B218" s="582"/>
      <c r="C218" s="582"/>
      <c r="D218" s="582"/>
      <c r="E218" s="582"/>
      <c r="F218" s="582"/>
      <c r="G218" s="582"/>
      <c r="H218" s="582"/>
      <c r="I218" s="582"/>
      <c r="J218" s="582"/>
      <c r="K218" s="582"/>
      <c r="L218" s="582"/>
      <c r="M218" s="582"/>
      <c r="N218" s="582"/>
      <c r="O218" s="582"/>
      <c r="P218" s="582"/>
      <c r="Q218" s="582"/>
      <c r="R218" s="582"/>
      <c r="S218" s="582"/>
      <c r="T218" s="582"/>
      <c r="U218" s="582"/>
      <c r="V218" s="582"/>
      <c r="W218" s="582"/>
      <c r="X218" s="582"/>
      <c r="Y218" s="582"/>
      <c r="Z218" s="582"/>
      <c r="AA218" s="582"/>
      <c r="AB218" s="582"/>
      <c r="AC218" s="582"/>
      <c r="AD218" s="582"/>
      <c r="AE218" s="582"/>
      <c r="AF218" s="582"/>
      <c r="AG218" s="582"/>
      <c r="AH218" s="582"/>
      <c r="AI218" s="582"/>
      <c r="AJ218" s="582"/>
      <c r="AK218" s="582"/>
      <c r="AL218" s="582"/>
      <c r="AM218" s="582"/>
      <c r="AN218" s="582"/>
      <c r="AO218" s="582"/>
      <c r="AP218" s="582"/>
      <c r="AQ218" s="582"/>
    </row>
    <row r="219" spans="1:43" ht="12.75" customHeight="1">
      <c r="A219" s="582"/>
      <c r="B219" s="582"/>
      <c r="C219" s="582"/>
      <c r="D219" s="582"/>
      <c r="E219" s="582"/>
      <c r="F219" s="582"/>
      <c r="G219" s="582"/>
      <c r="H219" s="582"/>
      <c r="I219" s="582"/>
      <c r="J219" s="582"/>
      <c r="K219" s="582"/>
      <c r="L219" s="582"/>
      <c r="M219" s="582"/>
      <c r="N219" s="582"/>
      <c r="O219" s="582"/>
      <c r="P219" s="582"/>
      <c r="Q219" s="582"/>
      <c r="R219" s="582"/>
      <c r="S219" s="582"/>
      <c r="T219" s="582"/>
      <c r="U219" s="582"/>
      <c r="V219" s="582"/>
      <c r="W219" s="582"/>
      <c r="X219" s="582"/>
      <c r="Y219" s="582"/>
      <c r="Z219" s="582"/>
      <c r="AA219" s="582"/>
      <c r="AB219" s="582"/>
      <c r="AC219" s="582"/>
      <c r="AD219" s="582"/>
      <c r="AE219" s="582"/>
      <c r="AF219" s="582"/>
      <c r="AG219" s="582"/>
      <c r="AH219" s="582"/>
      <c r="AI219" s="582"/>
      <c r="AJ219" s="582"/>
      <c r="AK219" s="582"/>
      <c r="AL219" s="582"/>
      <c r="AM219" s="582"/>
      <c r="AN219" s="582"/>
      <c r="AO219" s="582"/>
      <c r="AP219" s="582"/>
      <c r="AQ219" s="582"/>
    </row>
    <row r="220" spans="1:43" ht="12.75" customHeight="1">
      <c r="A220" s="582"/>
      <c r="B220" s="582"/>
      <c r="C220" s="582"/>
      <c r="D220" s="582"/>
      <c r="E220" s="582"/>
      <c r="F220" s="582"/>
      <c r="G220" s="582"/>
      <c r="H220" s="582"/>
      <c r="I220" s="582"/>
      <c r="J220" s="582"/>
      <c r="K220" s="582"/>
      <c r="L220" s="582"/>
      <c r="M220" s="582"/>
      <c r="N220" s="582"/>
      <c r="O220" s="582"/>
      <c r="P220" s="582"/>
      <c r="Q220" s="582"/>
      <c r="R220" s="582"/>
      <c r="S220" s="582"/>
      <c r="T220" s="582"/>
      <c r="U220" s="582"/>
      <c r="V220" s="582"/>
      <c r="W220" s="582"/>
      <c r="X220" s="582"/>
      <c r="Y220" s="582"/>
      <c r="Z220" s="582"/>
      <c r="AA220" s="582"/>
      <c r="AB220" s="582"/>
      <c r="AC220" s="582"/>
      <c r="AD220" s="582"/>
      <c r="AE220" s="582"/>
      <c r="AF220" s="582"/>
      <c r="AG220" s="582"/>
      <c r="AH220" s="582"/>
      <c r="AI220" s="582"/>
      <c r="AJ220" s="582"/>
      <c r="AK220" s="582"/>
      <c r="AL220" s="582"/>
      <c r="AM220" s="582"/>
      <c r="AN220" s="582"/>
      <c r="AO220" s="582"/>
      <c r="AP220" s="582"/>
      <c r="AQ220" s="582"/>
    </row>
    <row r="221" spans="1:43" ht="12.75" customHeight="1">
      <c r="A221" s="582"/>
      <c r="B221" s="582"/>
      <c r="C221" s="582"/>
      <c r="D221" s="582"/>
      <c r="E221" s="582"/>
      <c r="F221" s="582"/>
      <c r="G221" s="582"/>
      <c r="H221" s="582"/>
      <c r="I221" s="582"/>
      <c r="J221" s="582"/>
      <c r="K221" s="582"/>
      <c r="L221" s="582"/>
      <c r="M221" s="582"/>
      <c r="N221" s="582"/>
      <c r="O221" s="582"/>
      <c r="P221" s="582"/>
      <c r="Q221" s="582"/>
      <c r="R221" s="582"/>
      <c r="S221" s="582"/>
      <c r="T221" s="582"/>
      <c r="U221" s="582"/>
      <c r="V221" s="582"/>
      <c r="W221" s="582"/>
      <c r="X221" s="582"/>
      <c r="Y221" s="582"/>
      <c r="Z221" s="582"/>
      <c r="AA221" s="582"/>
      <c r="AB221" s="582"/>
      <c r="AC221" s="582"/>
      <c r="AD221" s="582"/>
      <c r="AE221" s="582"/>
      <c r="AF221" s="582"/>
      <c r="AG221" s="582"/>
      <c r="AH221" s="582"/>
      <c r="AI221" s="582"/>
      <c r="AJ221" s="582"/>
      <c r="AK221" s="582"/>
      <c r="AL221" s="582"/>
      <c r="AM221" s="582"/>
      <c r="AN221" s="582"/>
      <c r="AO221" s="582"/>
      <c r="AP221" s="582"/>
      <c r="AQ221" s="582"/>
    </row>
    <row r="222" spans="1:43" ht="12.75" customHeight="1">
      <c r="A222" s="582"/>
      <c r="B222" s="582"/>
      <c r="C222" s="582"/>
      <c r="D222" s="582"/>
      <c r="E222" s="582"/>
      <c r="F222" s="582"/>
      <c r="G222" s="582"/>
      <c r="H222" s="582"/>
      <c r="I222" s="582"/>
      <c r="J222" s="582"/>
      <c r="K222" s="582"/>
      <c r="L222" s="582"/>
      <c r="M222" s="582"/>
      <c r="N222" s="582"/>
      <c r="O222" s="582"/>
      <c r="P222" s="582"/>
      <c r="Q222" s="582"/>
      <c r="R222" s="582"/>
      <c r="S222" s="582"/>
      <c r="T222" s="582"/>
      <c r="U222" s="582"/>
      <c r="V222" s="582"/>
      <c r="W222" s="582"/>
      <c r="X222" s="582"/>
      <c r="Y222" s="582"/>
      <c r="Z222" s="582"/>
      <c r="AA222" s="582"/>
      <c r="AB222" s="582"/>
      <c r="AC222" s="582"/>
      <c r="AD222" s="582"/>
      <c r="AE222" s="582"/>
      <c r="AF222" s="582"/>
      <c r="AG222" s="582"/>
      <c r="AH222" s="582"/>
      <c r="AI222" s="582"/>
      <c r="AJ222" s="582"/>
      <c r="AK222" s="582"/>
      <c r="AL222" s="582"/>
      <c r="AM222" s="582"/>
      <c r="AN222" s="582"/>
      <c r="AO222" s="582"/>
      <c r="AP222" s="582"/>
      <c r="AQ222" s="582"/>
    </row>
    <row r="223" spans="1:43" ht="12.75" customHeight="1">
      <c r="A223" s="582"/>
      <c r="B223" s="582"/>
      <c r="C223" s="582"/>
      <c r="D223" s="582"/>
      <c r="E223" s="582"/>
      <c r="F223" s="582"/>
      <c r="G223" s="582"/>
      <c r="H223" s="582"/>
      <c r="I223" s="582"/>
      <c r="J223" s="582"/>
      <c r="K223" s="582"/>
      <c r="L223" s="582"/>
      <c r="M223" s="582"/>
      <c r="N223" s="582"/>
      <c r="O223" s="582"/>
      <c r="P223" s="582"/>
      <c r="Q223" s="582"/>
      <c r="R223" s="582"/>
      <c r="S223" s="582"/>
      <c r="T223" s="582"/>
      <c r="U223" s="582"/>
      <c r="V223" s="582"/>
      <c r="W223" s="582"/>
      <c r="X223" s="582"/>
      <c r="Y223" s="582"/>
      <c r="Z223" s="582"/>
      <c r="AA223" s="582"/>
      <c r="AB223" s="582"/>
      <c r="AC223" s="582"/>
      <c r="AD223" s="582"/>
      <c r="AE223" s="582"/>
      <c r="AF223" s="582"/>
      <c r="AG223" s="582"/>
      <c r="AH223" s="582"/>
      <c r="AI223" s="582"/>
      <c r="AJ223" s="582"/>
      <c r="AK223" s="582"/>
      <c r="AL223" s="582"/>
      <c r="AM223" s="582"/>
      <c r="AN223" s="582"/>
      <c r="AO223" s="582"/>
      <c r="AP223" s="582"/>
      <c r="AQ223" s="582"/>
    </row>
    <row r="224" spans="1:43" ht="12.75" customHeight="1">
      <c r="A224" s="582"/>
      <c r="B224" s="582"/>
      <c r="C224" s="582"/>
      <c r="D224" s="582"/>
      <c r="E224" s="582"/>
      <c r="F224" s="582"/>
      <c r="G224" s="582"/>
      <c r="H224" s="582"/>
      <c r="I224" s="582"/>
      <c r="J224" s="582"/>
      <c r="K224" s="582"/>
      <c r="L224" s="582"/>
      <c r="M224" s="582"/>
      <c r="N224" s="582"/>
      <c r="O224" s="582"/>
      <c r="P224" s="582"/>
      <c r="Q224" s="582"/>
      <c r="R224" s="582"/>
      <c r="S224" s="582"/>
      <c r="T224" s="582"/>
      <c r="U224" s="582"/>
      <c r="V224" s="582"/>
      <c r="W224" s="582"/>
      <c r="X224" s="582"/>
      <c r="Y224" s="582"/>
      <c r="Z224" s="582"/>
      <c r="AA224" s="582"/>
      <c r="AB224" s="582"/>
      <c r="AC224" s="582"/>
      <c r="AD224" s="582"/>
      <c r="AE224" s="582"/>
      <c r="AF224" s="582"/>
      <c r="AG224" s="582"/>
      <c r="AH224" s="582"/>
      <c r="AI224" s="582"/>
      <c r="AJ224" s="582"/>
      <c r="AK224" s="582"/>
      <c r="AL224" s="582"/>
      <c r="AM224" s="582"/>
      <c r="AN224" s="582"/>
      <c r="AO224" s="582"/>
      <c r="AP224" s="582"/>
      <c r="AQ224" s="582"/>
    </row>
    <row r="225" spans="1:43" ht="12.75" customHeight="1">
      <c r="A225" s="582"/>
      <c r="B225" s="582"/>
      <c r="C225" s="582"/>
      <c r="D225" s="582"/>
      <c r="E225" s="582"/>
      <c r="F225" s="582"/>
      <c r="G225" s="582"/>
      <c r="H225" s="582"/>
      <c r="I225" s="582"/>
      <c r="J225" s="582"/>
      <c r="K225" s="582"/>
      <c r="L225" s="582"/>
      <c r="M225" s="582"/>
      <c r="N225" s="582"/>
      <c r="O225" s="582"/>
      <c r="P225" s="582"/>
      <c r="Q225" s="582"/>
      <c r="R225" s="582"/>
      <c r="S225" s="582"/>
      <c r="T225" s="582"/>
      <c r="U225" s="582"/>
      <c r="V225" s="582"/>
      <c r="W225" s="582"/>
      <c r="X225" s="582"/>
      <c r="Y225" s="582"/>
      <c r="Z225" s="582"/>
      <c r="AA225" s="582"/>
      <c r="AB225" s="582"/>
      <c r="AC225" s="582"/>
      <c r="AD225" s="582"/>
      <c r="AE225" s="582"/>
      <c r="AF225" s="582"/>
      <c r="AG225" s="582"/>
      <c r="AH225" s="582"/>
      <c r="AI225" s="582"/>
      <c r="AJ225" s="582"/>
      <c r="AK225" s="582"/>
      <c r="AL225" s="582"/>
      <c r="AM225" s="582"/>
      <c r="AN225" s="582"/>
      <c r="AO225" s="582"/>
      <c r="AP225" s="582"/>
      <c r="AQ225" s="582"/>
    </row>
    <row r="226" spans="1:43" ht="12.75" customHeight="1">
      <c r="A226" s="582"/>
      <c r="B226" s="582"/>
      <c r="C226" s="582"/>
      <c r="D226" s="582"/>
      <c r="E226" s="582"/>
      <c r="F226" s="582"/>
      <c r="G226" s="582"/>
      <c r="H226" s="582"/>
      <c r="I226" s="582"/>
      <c r="J226" s="582"/>
      <c r="K226" s="582"/>
      <c r="L226" s="582"/>
      <c r="M226" s="582"/>
      <c r="N226" s="582"/>
      <c r="O226" s="582"/>
      <c r="P226" s="582"/>
      <c r="Q226" s="582"/>
      <c r="R226" s="582"/>
      <c r="S226" s="582"/>
      <c r="T226" s="582"/>
      <c r="U226" s="582"/>
      <c r="V226" s="582"/>
      <c r="W226" s="582"/>
      <c r="X226" s="582"/>
      <c r="Y226" s="582"/>
      <c r="Z226" s="582"/>
      <c r="AA226" s="582"/>
      <c r="AB226" s="582"/>
      <c r="AC226" s="582"/>
      <c r="AD226" s="582"/>
      <c r="AE226" s="582"/>
      <c r="AF226" s="582"/>
      <c r="AG226" s="582"/>
      <c r="AH226" s="582"/>
      <c r="AI226" s="582"/>
      <c r="AJ226" s="582"/>
      <c r="AK226" s="582"/>
      <c r="AL226" s="582"/>
      <c r="AM226" s="582"/>
      <c r="AN226" s="582"/>
      <c r="AO226" s="582"/>
      <c r="AP226" s="582"/>
      <c r="AQ226" s="582"/>
    </row>
    <row r="227" spans="1:43" ht="12.75" customHeight="1">
      <c r="A227" s="582"/>
      <c r="B227" s="582"/>
      <c r="C227" s="582"/>
      <c r="D227" s="582"/>
      <c r="E227" s="582"/>
      <c r="F227" s="582"/>
      <c r="G227" s="582"/>
      <c r="H227" s="582"/>
      <c r="I227" s="582"/>
      <c r="J227" s="582"/>
      <c r="K227" s="582"/>
      <c r="L227" s="582"/>
      <c r="M227" s="582"/>
      <c r="N227" s="582"/>
      <c r="O227" s="582"/>
      <c r="P227" s="582"/>
      <c r="Q227" s="582"/>
      <c r="R227" s="582"/>
      <c r="S227" s="582"/>
      <c r="T227" s="582"/>
      <c r="U227" s="582"/>
      <c r="V227" s="582"/>
      <c r="W227" s="582"/>
      <c r="X227" s="582"/>
      <c r="Y227" s="582"/>
      <c r="Z227" s="582"/>
      <c r="AA227" s="582"/>
      <c r="AB227" s="582"/>
      <c r="AC227" s="582"/>
      <c r="AD227" s="582"/>
      <c r="AE227" s="582"/>
      <c r="AF227" s="582"/>
      <c r="AG227" s="582"/>
      <c r="AH227" s="582"/>
      <c r="AI227" s="582"/>
      <c r="AJ227" s="582"/>
      <c r="AK227" s="582"/>
      <c r="AL227" s="582"/>
      <c r="AM227" s="582"/>
      <c r="AN227" s="582"/>
      <c r="AO227" s="582"/>
      <c r="AP227" s="582"/>
      <c r="AQ227" s="582"/>
    </row>
    <row r="228" spans="1:43" ht="12.75" customHeight="1">
      <c r="A228" s="582"/>
      <c r="B228" s="582"/>
      <c r="C228" s="582"/>
      <c r="D228" s="582"/>
      <c r="E228" s="582"/>
      <c r="F228" s="582"/>
      <c r="G228" s="582"/>
      <c r="H228" s="582"/>
      <c r="I228" s="582"/>
      <c r="J228" s="582"/>
      <c r="K228" s="582"/>
      <c r="L228" s="582"/>
      <c r="M228" s="582"/>
      <c r="N228" s="582"/>
      <c r="O228" s="582"/>
      <c r="P228" s="582"/>
      <c r="Q228" s="582"/>
      <c r="R228" s="582"/>
      <c r="S228" s="582"/>
      <c r="T228" s="582"/>
      <c r="U228" s="582"/>
      <c r="V228" s="582"/>
      <c r="W228" s="582"/>
      <c r="X228" s="582"/>
      <c r="Y228" s="582"/>
      <c r="Z228" s="582"/>
      <c r="AA228" s="582"/>
      <c r="AB228" s="582"/>
      <c r="AC228" s="582"/>
      <c r="AD228" s="582"/>
      <c r="AE228" s="582"/>
      <c r="AF228" s="582"/>
      <c r="AG228" s="582"/>
      <c r="AH228" s="582"/>
      <c r="AI228" s="582"/>
      <c r="AJ228" s="582"/>
      <c r="AK228" s="582"/>
      <c r="AL228" s="582"/>
      <c r="AM228" s="582"/>
      <c r="AN228" s="582"/>
      <c r="AO228" s="582"/>
      <c r="AP228" s="582"/>
      <c r="AQ228" s="582"/>
    </row>
    <row r="229" spans="1:43" ht="12.75" customHeight="1">
      <c r="A229" s="582"/>
      <c r="B229" s="582"/>
      <c r="C229" s="582"/>
      <c r="D229" s="582"/>
      <c r="E229" s="582"/>
      <c r="F229" s="582"/>
      <c r="G229" s="582"/>
      <c r="H229" s="582"/>
      <c r="I229" s="582"/>
      <c r="J229" s="582"/>
      <c r="K229" s="582"/>
      <c r="L229" s="582"/>
      <c r="M229" s="582"/>
      <c r="N229" s="582"/>
      <c r="O229" s="582"/>
      <c r="P229" s="582"/>
      <c r="Q229" s="582"/>
      <c r="R229" s="582"/>
      <c r="S229" s="582"/>
      <c r="T229" s="582"/>
      <c r="U229" s="582"/>
      <c r="V229" s="582"/>
      <c r="W229" s="582"/>
      <c r="X229" s="582"/>
      <c r="Y229" s="582"/>
      <c r="Z229" s="582"/>
      <c r="AA229" s="582"/>
      <c r="AB229" s="582"/>
      <c r="AC229" s="582"/>
      <c r="AD229" s="582"/>
      <c r="AE229" s="582"/>
      <c r="AF229" s="582"/>
      <c r="AG229" s="582"/>
      <c r="AH229" s="582"/>
      <c r="AI229" s="582"/>
      <c r="AJ229" s="582"/>
      <c r="AK229" s="582"/>
      <c r="AL229" s="582"/>
      <c r="AM229" s="582"/>
      <c r="AN229" s="582"/>
      <c r="AO229" s="582"/>
      <c r="AP229" s="582"/>
      <c r="AQ229" s="582"/>
    </row>
    <row r="230" spans="1:43" ht="12.75" customHeight="1">
      <c r="A230" s="582"/>
      <c r="B230" s="582"/>
      <c r="C230" s="582"/>
      <c r="D230" s="582"/>
      <c r="E230" s="582"/>
      <c r="F230" s="582"/>
      <c r="G230" s="582"/>
      <c r="H230" s="582"/>
      <c r="I230" s="582"/>
      <c r="J230" s="582"/>
      <c r="K230" s="582"/>
      <c r="L230" s="582"/>
      <c r="M230" s="582"/>
      <c r="N230" s="582"/>
      <c r="O230" s="582"/>
      <c r="P230" s="582"/>
      <c r="Q230" s="582"/>
      <c r="R230" s="582"/>
      <c r="S230" s="582"/>
      <c r="T230" s="582"/>
      <c r="U230" s="582"/>
      <c r="V230" s="582"/>
      <c r="W230" s="582"/>
      <c r="X230" s="582"/>
      <c r="Y230" s="582"/>
      <c r="Z230" s="582"/>
      <c r="AA230" s="582"/>
      <c r="AB230" s="582"/>
      <c r="AC230" s="582"/>
      <c r="AD230" s="582"/>
      <c r="AE230" s="582"/>
      <c r="AF230" s="582"/>
      <c r="AG230" s="582"/>
      <c r="AH230" s="582"/>
      <c r="AI230" s="582"/>
      <c r="AJ230" s="582"/>
      <c r="AK230" s="582"/>
      <c r="AL230" s="582"/>
      <c r="AM230" s="582"/>
      <c r="AN230" s="582"/>
      <c r="AO230" s="582"/>
      <c r="AP230" s="582"/>
      <c r="AQ230" s="582"/>
    </row>
    <row r="231" spans="1:43" ht="12.75" customHeight="1">
      <c r="A231" s="582"/>
      <c r="B231" s="582"/>
      <c r="C231" s="582"/>
      <c r="D231" s="582"/>
      <c r="E231" s="582"/>
      <c r="F231" s="582"/>
      <c r="G231" s="582"/>
      <c r="H231" s="582"/>
      <c r="I231" s="582"/>
      <c r="J231" s="582"/>
      <c r="K231" s="582"/>
      <c r="L231" s="582"/>
      <c r="M231" s="582"/>
      <c r="N231" s="582"/>
      <c r="O231" s="582"/>
      <c r="P231" s="582"/>
      <c r="Q231" s="582"/>
      <c r="R231" s="582"/>
      <c r="S231" s="582"/>
      <c r="T231" s="582"/>
      <c r="U231" s="582"/>
      <c r="V231" s="582"/>
      <c r="W231" s="582"/>
      <c r="X231" s="582"/>
      <c r="Y231" s="582"/>
      <c r="Z231" s="582"/>
      <c r="AA231" s="582"/>
      <c r="AB231" s="582"/>
      <c r="AC231" s="582"/>
      <c r="AD231" s="582"/>
      <c r="AE231" s="582"/>
      <c r="AF231" s="582"/>
      <c r="AG231" s="582"/>
      <c r="AH231" s="582"/>
      <c r="AI231" s="582"/>
      <c r="AJ231" s="582"/>
      <c r="AK231" s="582"/>
      <c r="AL231" s="582"/>
      <c r="AM231" s="582"/>
      <c r="AN231" s="582"/>
      <c r="AO231" s="582"/>
      <c r="AP231" s="582"/>
      <c r="AQ231" s="582"/>
    </row>
    <row r="232" spans="1:43" ht="12.75" customHeight="1">
      <c r="A232" s="582"/>
      <c r="B232" s="582"/>
      <c r="C232" s="582"/>
      <c r="D232" s="582"/>
      <c r="E232" s="582"/>
      <c r="F232" s="582"/>
      <c r="G232" s="582"/>
      <c r="H232" s="582"/>
      <c r="I232" s="582"/>
      <c r="J232" s="582"/>
      <c r="K232" s="582"/>
      <c r="L232" s="582"/>
      <c r="M232" s="582"/>
      <c r="N232" s="582"/>
      <c r="O232" s="582"/>
      <c r="P232" s="582"/>
      <c r="Q232" s="582"/>
      <c r="R232" s="582"/>
      <c r="S232" s="582"/>
      <c r="T232" s="582"/>
      <c r="U232" s="582"/>
      <c r="V232" s="582"/>
      <c r="W232" s="582"/>
      <c r="X232" s="582"/>
      <c r="Y232" s="582"/>
      <c r="Z232" s="582"/>
      <c r="AA232" s="582"/>
      <c r="AB232" s="582"/>
      <c r="AC232" s="582"/>
      <c r="AD232" s="582"/>
      <c r="AE232" s="582"/>
      <c r="AF232" s="582"/>
      <c r="AG232" s="582"/>
      <c r="AH232" s="582"/>
      <c r="AI232" s="582"/>
      <c r="AJ232" s="582"/>
      <c r="AK232" s="582"/>
      <c r="AL232" s="582"/>
      <c r="AM232" s="582"/>
      <c r="AN232" s="582"/>
      <c r="AO232" s="582"/>
      <c r="AP232" s="582"/>
      <c r="AQ232" s="582"/>
    </row>
    <row r="233" spans="1:43" ht="12.75" customHeight="1">
      <c r="A233" s="582"/>
      <c r="B233" s="582"/>
      <c r="C233" s="582"/>
      <c r="D233" s="582"/>
      <c r="E233" s="582"/>
      <c r="F233" s="582"/>
      <c r="G233" s="582"/>
      <c r="H233" s="582"/>
      <c r="I233" s="582"/>
      <c r="J233" s="582"/>
      <c r="K233" s="582"/>
      <c r="L233" s="582"/>
      <c r="M233" s="582"/>
      <c r="N233" s="582"/>
      <c r="O233" s="582"/>
      <c r="P233" s="582"/>
      <c r="Q233" s="582"/>
      <c r="R233" s="582"/>
      <c r="S233" s="582"/>
      <c r="T233" s="582"/>
      <c r="U233" s="582"/>
      <c r="V233" s="582"/>
      <c r="W233" s="582"/>
      <c r="X233" s="582"/>
      <c r="Y233" s="582"/>
      <c r="Z233" s="582"/>
      <c r="AA233" s="582"/>
      <c r="AB233" s="582"/>
      <c r="AC233" s="582"/>
      <c r="AD233" s="582"/>
      <c r="AE233" s="582"/>
      <c r="AF233" s="582"/>
      <c r="AG233" s="582"/>
      <c r="AH233" s="582"/>
      <c r="AI233" s="582"/>
      <c r="AJ233" s="582"/>
      <c r="AK233" s="582"/>
      <c r="AL233" s="582"/>
      <c r="AM233" s="582"/>
      <c r="AN233" s="582"/>
      <c r="AO233" s="582"/>
      <c r="AP233" s="582"/>
      <c r="AQ233" s="582"/>
    </row>
    <row r="234" spans="1:43" ht="12.75" customHeight="1">
      <c r="A234" s="582"/>
      <c r="B234" s="582"/>
      <c r="C234" s="582"/>
      <c r="D234" s="582"/>
      <c r="E234" s="582"/>
      <c r="F234" s="582"/>
      <c r="G234" s="582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  <c r="AC234" s="582"/>
      <c r="AD234" s="582"/>
      <c r="AE234" s="582"/>
      <c r="AF234" s="582"/>
      <c r="AG234" s="582"/>
      <c r="AH234" s="582"/>
      <c r="AI234" s="582"/>
      <c r="AJ234" s="582"/>
      <c r="AK234" s="582"/>
      <c r="AL234" s="582"/>
      <c r="AM234" s="582"/>
      <c r="AN234" s="582"/>
      <c r="AO234" s="582"/>
      <c r="AP234" s="582"/>
      <c r="AQ234" s="582"/>
    </row>
    <row r="235" spans="1:43" ht="12.75" customHeight="1">
      <c r="A235" s="582"/>
      <c r="B235" s="582"/>
      <c r="C235" s="582"/>
      <c r="D235" s="582"/>
      <c r="E235" s="582"/>
      <c r="F235" s="582"/>
      <c r="G235" s="582"/>
      <c r="H235" s="582"/>
      <c r="I235" s="582"/>
      <c r="J235" s="582"/>
      <c r="K235" s="582"/>
      <c r="L235" s="582"/>
      <c r="M235" s="582"/>
      <c r="N235" s="582"/>
      <c r="O235" s="582"/>
      <c r="P235" s="582"/>
      <c r="Q235" s="582"/>
      <c r="R235" s="582"/>
      <c r="S235" s="582"/>
      <c r="T235" s="582"/>
      <c r="U235" s="582"/>
      <c r="V235" s="582"/>
      <c r="W235" s="582"/>
      <c r="X235" s="582"/>
      <c r="Y235" s="582"/>
      <c r="Z235" s="582"/>
      <c r="AA235" s="582"/>
      <c r="AB235" s="582"/>
      <c r="AC235" s="582"/>
      <c r="AD235" s="582"/>
      <c r="AE235" s="582"/>
      <c r="AF235" s="582"/>
      <c r="AG235" s="582"/>
      <c r="AH235" s="582"/>
      <c r="AI235" s="582"/>
      <c r="AJ235" s="582"/>
      <c r="AK235" s="582"/>
      <c r="AL235" s="582"/>
      <c r="AM235" s="582"/>
      <c r="AN235" s="582"/>
      <c r="AO235" s="582"/>
      <c r="AP235" s="582"/>
      <c r="AQ235" s="582"/>
    </row>
    <row r="236" spans="1:43" ht="12.75" customHeight="1">
      <c r="A236" s="582"/>
      <c r="B236" s="582"/>
      <c r="C236" s="582"/>
      <c r="D236" s="582"/>
      <c r="E236" s="582"/>
      <c r="F236" s="582"/>
      <c r="G236" s="582"/>
      <c r="H236" s="582"/>
      <c r="I236" s="582"/>
      <c r="J236" s="582"/>
      <c r="K236" s="582"/>
      <c r="L236" s="582"/>
      <c r="M236" s="582"/>
      <c r="N236" s="582"/>
      <c r="O236" s="582"/>
      <c r="P236" s="582"/>
      <c r="Q236" s="582"/>
      <c r="R236" s="582"/>
      <c r="S236" s="582"/>
      <c r="T236" s="582"/>
      <c r="U236" s="582"/>
      <c r="V236" s="582"/>
      <c r="W236" s="582"/>
      <c r="X236" s="582"/>
      <c r="Y236" s="582"/>
      <c r="Z236" s="582"/>
      <c r="AA236" s="582"/>
      <c r="AB236" s="582"/>
      <c r="AC236" s="582"/>
      <c r="AD236" s="582"/>
      <c r="AE236" s="582"/>
      <c r="AF236" s="582"/>
      <c r="AG236" s="582"/>
      <c r="AH236" s="582"/>
      <c r="AI236" s="582"/>
      <c r="AJ236" s="582"/>
      <c r="AK236" s="582"/>
      <c r="AL236" s="582"/>
      <c r="AM236" s="582"/>
      <c r="AN236" s="582"/>
      <c r="AO236" s="582"/>
      <c r="AP236" s="582"/>
      <c r="AQ236" s="582"/>
    </row>
    <row r="237" spans="1:43" ht="12.75" customHeight="1">
      <c r="A237" s="582"/>
      <c r="B237" s="582"/>
      <c r="C237" s="582"/>
      <c r="D237" s="582"/>
      <c r="E237" s="582"/>
      <c r="F237" s="582"/>
      <c r="G237" s="582"/>
      <c r="H237" s="582"/>
      <c r="I237" s="582"/>
      <c r="J237" s="582"/>
      <c r="K237" s="582"/>
      <c r="L237" s="582"/>
      <c r="M237" s="582"/>
      <c r="N237" s="582"/>
      <c r="O237" s="582"/>
      <c r="P237" s="582"/>
      <c r="Q237" s="582"/>
      <c r="R237" s="582"/>
      <c r="S237" s="582"/>
      <c r="T237" s="582"/>
      <c r="U237" s="582"/>
      <c r="V237" s="582"/>
      <c r="W237" s="582"/>
      <c r="X237" s="582"/>
      <c r="Y237" s="582"/>
      <c r="Z237" s="582"/>
      <c r="AA237" s="582"/>
      <c r="AB237" s="582"/>
      <c r="AC237" s="582"/>
      <c r="AD237" s="582"/>
      <c r="AE237" s="582"/>
      <c r="AF237" s="582"/>
      <c r="AG237" s="582"/>
      <c r="AH237" s="582"/>
      <c r="AI237" s="582"/>
      <c r="AJ237" s="582"/>
      <c r="AK237" s="582"/>
      <c r="AL237" s="582"/>
      <c r="AM237" s="582"/>
      <c r="AN237" s="582"/>
      <c r="AO237" s="582"/>
      <c r="AP237" s="582"/>
      <c r="AQ237" s="582"/>
    </row>
    <row r="238" spans="1:43" ht="12.75" customHeight="1">
      <c r="A238" s="582"/>
      <c r="B238" s="582"/>
      <c r="C238" s="582"/>
      <c r="D238" s="582"/>
      <c r="E238" s="582"/>
      <c r="F238" s="582"/>
      <c r="G238" s="582"/>
      <c r="H238" s="582"/>
      <c r="I238" s="582"/>
      <c r="J238" s="582"/>
      <c r="K238" s="582"/>
      <c r="L238" s="582"/>
      <c r="M238" s="582"/>
      <c r="N238" s="582"/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  <c r="AA238" s="582"/>
      <c r="AB238" s="582"/>
      <c r="AC238" s="582"/>
      <c r="AD238" s="582"/>
      <c r="AE238" s="582"/>
      <c r="AF238" s="582"/>
      <c r="AG238" s="582"/>
      <c r="AH238" s="582"/>
      <c r="AI238" s="582"/>
      <c r="AJ238" s="582"/>
      <c r="AK238" s="582"/>
      <c r="AL238" s="582"/>
      <c r="AM238" s="582"/>
      <c r="AN238" s="582"/>
      <c r="AO238" s="582"/>
      <c r="AP238" s="582"/>
      <c r="AQ238" s="582"/>
    </row>
    <row r="239" spans="1:43" ht="12.75" customHeight="1">
      <c r="A239" s="582"/>
      <c r="B239" s="582"/>
      <c r="C239" s="582"/>
      <c r="D239" s="582"/>
      <c r="E239" s="582"/>
      <c r="F239" s="582"/>
      <c r="G239" s="582"/>
      <c r="H239" s="582"/>
      <c r="I239" s="582"/>
      <c r="J239" s="582"/>
      <c r="K239" s="582"/>
      <c r="L239" s="582"/>
      <c r="M239" s="582"/>
      <c r="N239" s="582"/>
      <c r="O239" s="582"/>
      <c r="P239" s="582"/>
      <c r="Q239" s="582"/>
      <c r="R239" s="582"/>
      <c r="S239" s="582"/>
      <c r="T239" s="582"/>
      <c r="U239" s="582"/>
      <c r="V239" s="582"/>
      <c r="W239" s="582"/>
      <c r="X239" s="582"/>
      <c r="Y239" s="582"/>
      <c r="Z239" s="582"/>
      <c r="AA239" s="582"/>
      <c r="AB239" s="582"/>
      <c r="AC239" s="582"/>
      <c r="AD239" s="582"/>
      <c r="AE239" s="582"/>
      <c r="AF239" s="582"/>
      <c r="AG239" s="582"/>
      <c r="AH239" s="582"/>
      <c r="AI239" s="582"/>
      <c r="AJ239" s="582"/>
      <c r="AK239" s="582"/>
      <c r="AL239" s="582"/>
      <c r="AM239" s="582"/>
      <c r="AN239" s="582"/>
      <c r="AO239" s="582"/>
      <c r="AP239" s="582"/>
      <c r="AQ239" s="582"/>
    </row>
    <row r="240" spans="1:43" ht="12.75" customHeight="1">
      <c r="A240" s="582"/>
      <c r="B240" s="582"/>
      <c r="C240" s="582"/>
      <c r="D240" s="582"/>
      <c r="E240" s="582"/>
      <c r="F240" s="582"/>
      <c r="G240" s="582"/>
      <c r="H240" s="582"/>
      <c r="I240" s="582"/>
      <c r="J240" s="582"/>
      <c r="K240" s="582"/>
      <c r="L240" s="582"/>
      <c r="M240" s="582"/>
      <c r="N240" s="582"/>
      <c r="O240" s="582"/>
      <c r="P240" s="582"/>
      <c r="Q240" s="582"/>
      <c r="R240" s="582"/>
      <c r="S240" s="582"/>
      <c r="T240" s="582"/>
      <c r="U240" s="582"/>
      <c r="V240" s="582"/>
      <c r="W240" s="582"/>
      <c r="X240" s="582"/>
      <c r="Y240" s="582"/>
      <c r="Z240" s="582"/>
      <c r="AA240" s="582"/>
      <c r="AB240" s="582"/>
      <c r="AC240" s="582"/>
      <c r="AD240" s="582"/>
      <c r="AE240" s="582"/>
      <c r="AF240" s="582"/>
      <c r="AG240" s="582"/>
      <c r="AH240" s="582"/>
      <c r="AI240" s="582"/>
      <c r="AJ240" s="582"/>
      <c r="AK240" s="582"/>
      <c r="AL240" s="582"/>
      <c r="AM240" s="582"/>
      <c r="AN240" s="582"/>
      <c r="AO240" s="582"/>
      <c r="AP240" s="582"/>
      <c r="AQ240" s="582"/>
    </row>
    <row r="241" spans="1:43" ht="12.75" customHeight="1">
      <c r="A241" s="582"/>
      <c r="B241" s="582"/>
      <c r="C241" s="582"/>
      <c r="D241" s="582"/>
      <c r="E241" s="582"/>
      <c r="F241" s="582"/>
      <c r="G241" s="582"/>
      <c r="H241" s="582"/>
      <c r="I241" s="582"/>
      <c r="J241" s="582"/>
      <c r="K241" s="582"/>
      <c r="L241" s="582"/>
      <c r="M241" s="582"/>
      <c r="N241" s="582"/>
      <c r="O241" s="582"/>
      <c r="P241" s="582"/>
      <c r="Q241" s="582"/>
      <c r="R241" s="582"/>
      <c r="S241" s="582"/>
      <c r="T241" s="582"/>
      <c r="U241" s="582"/>
      <c r="V241" s="582"/>
      <c r="W241" s="582"/>
      <c r="X241" s="582"/>
      <c r="Y241" s="582"/>
      <c r="Z241" s="582"/>
      <c r="AA241" s="582"/>
      <c r="AB241" s="582"/>
      <c r="AC241" s="582"/>
      <c r="AD241" s="582"/>
      <c r="AE241" s="582"/>
      <c r="AF241" s="582"/>
      <c r="AG241" s="582"/>
      <c r="AH241" s="582"/>
      <c r="AI241" s="582"/>
      <c r="AJ241" s="582"/>
      <c r="AK241" s="582"/>
      <c r="AL241" s="582"/>
      <c r="AM241" s="582"/>
      <c r="AN241" s="582"/>
      <c r="AO241" s="582"/>
      <c r="AP241" s="582"/>
      <c r="AQ241" s="582"/>
    </row>
    <row r="242" spans="1:43" ht="12.75" customHeight="1">
      <c r="A242" s="582"/>
      <c r="B242" s="582"/>
      <c r="C242" s="582"/>
      <c r="D242" s="582"/>
      <c r="E242" s="582"/>
      <c r="F242" s="582"/>
      <c r="G242" s="582"/>
      <c r="H242" s="582"/>
      <c r="I242" s="582"/>
      <c r="J242" s="582"/>
      <c r="K242" s="582"/>
      <c r="L242" s="582"/>
      <c r="M242" s="582"/>
      <c r="N242" s="582"/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  <c r="AA242" s="582"/>
      <c r="AB242" s="582"/>
      <c r="AC242" s="582"/>
      <c r="AD242" s="582"/>
      <c r="AE242" s="582"/>
      <c r="AF242" s="582"/>
      <c r="AG242" s="582"/>
      <c r="AH242" s="582"/>
      <c r="AI242" s="582"/>
      <c r="AJ242" s="582"/>
      <c r="AK242" s="582"/>
      <c r="AL242" s="582"/>
      <c r="AM242" s="582"/>
      <c r="AN242" s="582"/>
      <c r="AO242" s="582"/>
      <c r="AP242" s="582"/>
      <c r="AQ242" s="582"/>
    </row>
    <row r="243" spans="1:43" ht="12.75" customHeight="1">
      <c r="A243" s="582"/>
      <c r="B243" s="582"/>
      <c r="C243" s="582"/>
      <c r="D243" s="582"/>
      <c r="E243" s="582"/>
      <c r="F243" s="582"/>
      <c r="G243" s="582"/>
      <c r="H243" s="582"/>
      <c r="I243" s="582"/>
      <c r="J243" s="582"/>
      <c r="K243" s="582"/>
      <c r="L243" s="582"/>
      <c r="M243" s="582"/>
      <c r="N243" s="582"/>
      <c r="O243" s="582"/>
      <c r="P243" s="582"/>
      <c r="Q243" s="582"/>
      <c r="R243" s="582"/>
      <c r="S243" s="582"/>
      <c r="T243" s="582"/>
      <c r="U243" s="582"/>
      <c r="V243" s="582"/>
      <c r="W243" s="582"/>
      <c r="X243" s="582"/>
      <c r="Y243" s="582"/>
      <c r="Z243" s="582"/>
      <c r="AA243" s="582"/>
      <c r="AB243" s="582"/>
      <c r="AC243" s="582"/>
      <c r="AD243" s="582"/>
      <c r="AE243" s="582"/>
      <c r="AF243" s="582"/>
      <c r="AG243" s="582"/>
      <c r="AH243" s="582"/>
      <c r="AI243" s="582"/>
      <c r="AJ243" s="582"/>
      <c r="AK243" s="582"/>
      <c r="AL243" s="582"/>
      <c r="AM243" s="582"/>
      <c r="AN243" s="582"/>
      <c r="AO243" s="582"/>
      <c r="AP243" s="582"/>
      <c r="AQ243" s="582"/>
    </row>
    <row r="244" spans="1:43" ht="12.75" customHeight="1">
      <c r="A244" s="582"/>
      <c r="B244" s="582"/>
      <c r="C244" s="582"/>
      <c r="D244" s="582"/>
      <c r="E244" s="582"/>
      <c r="F244" s="582"/>
      <c r="G244" s="582"/>
      <c r="H244" s="582"/>
      <c r="I244" s="582"/>
      <c r="J244" s="582"/>
      <c r="K244" s="582"/>
      <c r="L244" s="582"/>
      <c r="M244" s="582"/>
      <c r="N244" s="582"/>
      <c r="O244" s="582"/>
      <c r="P244" s="582"/>
      <c r="Q244" s="582"/>
      <c r="R244" s="582"/>
      <c r="S244" s="582"/>
      <c r="T244" s="582"/>
      <c r="U244" s="582"/>
      <c r="V244" s="582"/>
      <c r="W244" s="582"/>
      <c r="X244" s="582"/>
      <c r="Y244" s="582"/>
      <c r="Z244" s="582"/>
      <c r="AA244" s="582"/>
      <c r="AB244" s="582"/>
      <c r="AC244" s="582"/>
      <c r="AD244" s="582"/>
      <c r="AE244" s="582"/>
      <c r="AF244" s="582"/>
      <c r="AG244" s="582"/>
      <c r="AH244" s="582"/>
      <c r="AI244" s="582"/>
      <c r="AJ244" s="582"/>
      <c r="AK244" s="582"/>
      <c r="AL244" s="582"/>
      <c r="AM244" s="582"/>
      <c r="AN244" s="582"/>
      <c r="AO244" s="582"/>
      <c r="AP244" s="582"/>
      <c r="AQ244" s="582"/>
    </row>
    <row r="245" spans="1:43" ht="12.75" customHeight="1">
      <c r="A245" s="582"/>
      <c r="B245" s="582"/>
      <c r="C245" s="582"/>
      <c r="D245" s="582"/>
      <c r="E245" s="582"/>
      <c r="F245" s="582"/>
      <c r="G245" s="582"/>
      <c r="H245" s="582"/>
      <c r="I245" s="582"/>
      <c r="J245" s="582"/>
      <c r="K245" s="582"/>
      <c r="L245" s="582"/>
      <c r="M245" s="582"/>
      <c r="N245" s="582"/>
      <c r="O245" s="582"/>
      <c r="P245" s="582"/>
      <c r="Q245" s="582"/>
      <c r="R245" s="582"/>
      <c r="S245" s="582"/>
      <c r="T245" s="582"/>
      <c r="U245" s="582"/>
      <c r="V245" s="582"/>
      <c r="W245" s="582"/>
      <c r="X245" s="582"/>
      <c r="Y245" s="582"/>
      <c r="Z245" s="582"/>
      <c r="AA245" s="582"/>
      <c r="AB245" s="582"/>
      <c r="AC245" s="582"/>
      <c r="AD245" s="582"/>
      <c r="AE245" s="582"/>
      <c r="AF245" s="582"/>
      <c r="AG245" s="582"/>
      <c r="AH245" s="582"/>
      <c r="AI245" s="582"/>
      <c r="AJ245" s="582"/>
      <c r="AK245" s="582"/>
      <c r="AL245" s="582"/>
      <c r="AM245" s="582"/>
      <c r="AN245" s="582"/>
      <c r="AO245" s="582"/>
      <c r="AP245" s="582"/>
      <c r="AQ245" s="582"/>
    </row>
    <row r="246" spans="1:43" ht="12.75" customHeight="1">
      <c r="A246" s="582"/>
      <c r="B246" s="582"/>
      <c r="C246" s="582"/>
      <c r="D246" s="582"/>
      <c r="E246" s="582"/>
      <c r="F246" s="582"/>
      <c r="G246" s="582"/>
      <c r="H246" s="582"/>
      <c r="I246" s="582"/>
      <c r="J246" s="582"/>
      <c r="K246" s="582"/>
      <c r="L246" s="582"/>
      <c r="M246" s="582"/>
      <c r="N246" s="582"/>
      <c r="O246" s="582"/>
      <c r="P246" s="582"/>
      <c r="Q246" s="582"/>
      <c r="R246" s="582"/>
      <c r="S246" s="582"/>
      <c r="T246" s="582"/>
      <c r="U246" s="582"/>
      <c r="V246" s="582"/>
      <c r="W246" s="582"/>
      <c r="X246" s="582"/>
      <c r="Y246" s="582"/>
      <c r="Z246" s="582"/>
      <c r="AA246" s="582"/>
      <c r="AB246" s="582"/>
      <c r="AC246" s="582"/>
      <c r="AD246" s="582"/>
      <c r="AE246" s="582"/>
      <c r="AF246" s="582"/>
      <c r="AG246" s="582"/>
      <c r="AH246" s="582"/>
      <c r="AI246" s="582"/>
      <c r="AJ246" s="582"/>
      <c r="AK246" s="582"/>
      <c r="AL246" s="582"/>
      <c r="AM246" s="582"/>
      <c r="AN246" s="582"/>
      <c r="AO246" s="582"/>
      <c r="AP246" s="582"/>
      <c r="AQ246" s="582"/>
    </row>
    <row r="247" spans="1:43" ht="12.75" customHeight="1">
      <c r="A247" s="582"/>
      <c r="B247" s="582"/>
      <c r="C247" s="582"/>
      <c r="D247" s="582"/>
      <c r="E247" s="582"/>
      <c r="F247" s="582"/>
      <c r="G247" s="582"/>
      <c r="H247" s="582"/>
      <c r="I247" s="582"/>
      <c r="J247" s="582"/>
      <c r="K247" s="582"/>
      <c r="L247" s="582"/>
      <c r="M247" s="582"/>
      <c r="N247" s="582"/>
      <c r="O247" s="582"/>
      <c r="P247" s="582"/>
      <c r="Q247" s="582"/>
      <c r="R247" s="582"/>
      <c r="S247" s="582"/>
      <c r="T247" s="582"/>
      <c r="U247" s="582"/>
      <c r="V247" s="582"/>
      <c r="W247" s="582"/>
      <c r="X247" s="582"/>
      <c r="Y247" s="582"/>
      <c r="Z247" s="582"/>
      <c r="AA247" s="582"/>
      <c r="AB247" s="582"/>
      <c r="AC247" s="582"/>
      <c r="AD247" s="582"/>
      <c r="AE247" s="582"/>
      <c r="AF247" s="582"/>
      <c r="AG247" s="582"/>
      <c r="AH247" s="582"/>
      <c r="AI247" s="582"/>
      <c r="AJ247" s="582"/>
      <c r="AK247" s="582"/>
      <c r="AL247" s="582"/>
      <c r="AM247" s="582"/>
      <c r="AN247" s="582"/>
      <c r="AO247" s="582"/>
      <c r="AP247" s="582"/>
      <c r="AQ247" s="582"/>
    </row>
    <row r="248" spans="1:43" ht="12.75" customHeight="1">
      <c r="A248" s="582"/>
      <c r="B248" s="582"/>
      <c r="C248" s="582"/>
      <c r="D248" s="582"/>
      <c r="E248" s="582"/>
      <c r="F248" s="582"/>
      <c r="G248" s="582"/>
      <c r="H248" s="582"/>
      <c r="I248" s="582"/>
      <c r="J248" s="582"/>
      <c r="K248" s="582"/>
      <c r="L248" s="582"/>
      <c r="M248" s="582"/>
      <c r="N248" s="582"/>
      <c r="O248" s="582"/>
      <c r="P248" s="582"/>
      <c r="Q248" s="582"/>
      <c r="R248" s="582"/>
      <c r="S248" s="582"/>
      <c r="T248" s="582"/>
      <c r="U248" s="582"/>
      <c r="V248" s="582"/>
      <c r="W248" s="582"/>
      <c r="X248" s="582"/>
      <c r="Y248" s="582"/>
      <c r="Z248" s="582"/>
      <c r="AA248" s="582"/>
      <c r="AB248" s="582"/>
      <c r="AC248" s="582"/>
      <c r="AD248" s="582"/>
      <c r="AE248" s="582"/>
      <c r="AF248" s="582"/>
      <c r="AG248" s="582"/>
      <c r="AH248" s="582"/>
      <c r="AI248" s="582"/>
      <c r="AJ248" s="582"/>
      <c r="AK248" s="582"/>
      <c r="AL248" s="582"/>
      <c r="AM248" s="582"/>
      <c r="AN248" s="582"/>
      <c r="AO248" s="582"/>
      <c r="AP248" s="582"/>
      <c r="AQ248" s="582"/>
    </row>
    <row r="249" spans="1:43" ht="12.75" customHeight="1">
      <c r="A249" s="582"/>
      <c r="B249" s="582"/>
      <c r="C249" s="582"/>
      <c r="D249" s="582"/>
      <c r="E249" s="582"/>
      <c r="F249" s="582"/>
      <c r="G249" s="582"/>
      <c r="H249" s="582"/>
      <c r="I249" s="582"/>
      <c r="J249" s="582"/>
      <c r="K249" s="582"/>
      <c r="L249" s="582"/>
      <c r="M249" s="582"/>
      <c r="N249" s="582"/>
      <c r="O249" s="582"/>
      <c r="P249" s="582"/>
      <c r="Q249" s="582"/>
      <c r="R249" s="582"/>
      <c r="S249" s="582"/>
      <c r="T249" s="582"/>
      <c r="U249" s="582"/>
      <c r="V249" s="582"/>
      <c r="W249" s="582"/>
      <c r="X249" s="582"/>
      <c r="Y249" s="582"/>
      <c r="Z249" s="582"/>
      <c r="AA249" s="582"/>
      <c r="AB249" s="582"/>
      <c r="AC249" s="582"/>
      <c r="AD249" s="582"/>
      <c r="AE249" s="582"/>
      <c r="AF249" s="582"/>
      <c r="AG249" s="582"/>
      <c r="AH249" s="582"/>
      <c r="AI249" s="582"/>
      <c r="AJ249" s="582"/>
      <c r="AK249" s="582"/>
      <c r="AL249" s="582"/>
      <c r="AM249" s="582"/>
      <c r="AN249" s="582"/>
      <c r="AO249" s="582"/>
      <c r="AP249" s="582"/>
      <c r="AQ249" s="582"/>
    </row>
    <row r="250" spans="1:43" ht="12.75" customHeight="1">
      <c r="A250" s="582"/>
      <c r="B250" s="582"/>
      <c r="C250" s="582"/>
      <c r="D250" s="582"/>
      <c r="E250" s="582"/>
      <c r="F250" s="582"/>
      <c r="G250" s="582"/>
      <c r="H250" s="582"/>
      <c r="I250" s="582"/>
      <c r="J250" s="582"/>
      <c r="K250" s="582"/>
      <c r="L250" s="582"/>
      <c r="M250" s="582"/>
      <c r="N250" s="582"/>
      <c r="O250" s="582"/>
      <c r="P250" s="582"/>
      <c r="Q250" s="582"/>
      <c r="R250" s="582"/>
      <c r="S250" s="582"/>
      <c r="T250" s="582"/>
      <c r="U250" s="582"/>
      <c r="V250" s="582"/>
      <c r="W250" s="582"/>
      <c r="X250" s="582"/>
      <c r="Y250" s="582"/>
      <c r="Z250" s="582"/>
      <c r="AA250" s="582"/>
      <c r="AB250" s="582"/>
      <c r="AC250" s="582"/>
      <c r="AD250" s="582"/>
      <c r="AE250" s="582"/>
      <c r="AF250" s="582"/>
      <c r="AG250" s="582"/>
      <c r="AH250" s="582"/>
      <c r="AI250" s="582"/>
      <c r="AJ250" s="582"/>
      <c r="AK250" s="582"/>
      <c r="AL250" s="582"/>
      <c r="AM250" s="582"/>
      <c r="AN250" s="582"/>
      <c r="AO250" s="582"/>
      <c r="AP250" s="582"/>
      <c r="AQ250" s="582"/>
    </row>
    <row r="251" spans="1:43" ht="12.75" customHeight="1">
      <c r="A251" s="582"/>
      <c r="B251" s="582"/>
      <c r="C251" s="582"/>
      <c r="D251" s="582"/>
      <c r="E251" s="582"/>
      <c r="F251" s="582"/>
      <c r="G251" s="582"/>
      <c r="H251" s="582"/>
      <c r="I251" s="582"/>
      <c r="J251" s="582"/>
      <c r="K251" s="582"/>
      <c r="L251" s="582"/>
      <c r="M251" s="582"/>
      <c r="N251" s="582"/>
      <c r="O251" s="582"/>
      <c r="P251" s="582"/>
      <c r="Q251" s="582"/>
      <c r="R251" s="582"/>
      <c r="S251" s="582"/>
      <c r="T251" s="582"/>
      <c r="U251" s="582"/>
      <c r="V251" s="582"/>
      <c r="W251" s="582"/>
      <c r="X251" s="582"/>
      <c r="Y251" s="582"/>
      <c r="Z251" s="582"/>
      <c r="AA251" s="582"/>
      <c r="AB251" s="582"/>
      <c r="AC251" s="582"/>
      <c r="AD251" s="582"/>
      <c r="AE251" s="582"/>
      <c r="AF251" s="582"/>
      <c r="AG251" s="582"/>
      <c r="AH251" s="582"/>
      <c r="AI251" s="582"/>
      <c r="AJ251" s="582"/>
      <c r="AK251" s="582"/>
      <c r="AL251" s="582"/>
      <c r="AM251" s="582"/>
      <c r="AN251" s="582"/>
      <c r="AO251" s="582"/>
      <c r="AP251" s="582"/>
      <c r="AQ251" s="582"/>
    </row>
    <row r="252" spans="1:43" ht="12.75" customHeight="1">
      <c r="A252" s="582"/>
      <c r="B252" s="582"/>
      <c r="C252" s="582"/>
      <c r="D252" s="582"/>
      <c r="E252" s="582"/>
      <c r="F252" s="582"/>
      <c r="G252" s="582"/>
      <c r="H252" s="582"/>
      <c r="I252" s="582"/>
      <c r="J252" s="582"/>
      <c r="K252" s="582"/>
      <c r="L252" s="582"/>
      <c r="M252" s="582"/>
      <c r="N252" s="582"/>
      <c r="O252" s="582"/>
      <c r="P252" s="582"/>
      <c r="Q252" s="582"/>
      <c r="R252" s="582"/>
      <c r="S252" s="582"/>
      <c r="T252" s="582"/>
      <c r="U252" s="582"/>
      <c r="V252" s="582"/>
      <c r="W252" s="582"/>
      <c r="X252" s="582"/>
      <c r="Y252" s="582"/>
      <c r="Z252" s="582"/>
      <c r="AA252" s="582"/>
      <c r="AB252" s="582"/>
      <c r="AC252" s="582"/>
      <c r="AD252" s="582"/>
      <c r="AE252" s="582"/>
      <c r="AF252" s="582"/>
      <c r="AG252" s="582"/>
      <c r="AH252" s="582"/>
      <c r="AI252" s="582"/>
      <c r="AJ252" s="582"/>
      <c r="AK252" s="582"/>
      <c r="AL252" s="582"/>
      <c r="AM252" s="582"/>
      <c r="AN252" s="582"/>
      <c r="AO252" s="582"/>
      <c r="AP252" s="582"/>
      <c r="AQ252" s="582"/>
    </row>
    <row r="253" spans="1:43" ht="12.75" customHeight="1">
      <c r="A253" s="582"/>
      <c r="B253" s="582"/>
      <c r="C253" s="582"/>
      <c r="D253" s="582"/>
      <c r="E253" s="582"/>
      <c r="F253" s="582"/>
      <c r="G253" s="582"/>
      <c r="H253" s="582"/>
      <c r="I253" s="582"/>
      <c r="J253" s="582"/>
      <c r="K253" s="582"/>
      <c r="L253" s="582"/>
      <c r="M253" s="582"/>
      <c r="N253" s="582"/>
      <c r="O253" s="582"/>
      <c r="P253" s="582"/>
      <c r="Q253" s="582"/>
      <c r="R253" s="582"/>
      <c r="S253" s="582"/>
      <c r="T253" s="582"/>
      <c r="U253" s="582"/>
      <c r="V253" s="582"/>
      <c r="W253" s="582"/>
      <c r="X253" s="582"/>
      <c r="Y253" s="582"/>
      <c r="Z253" s="582"/>
      <c r="AA253" s="582"/>
      <c r="AB253" s="582"/>
      <c r="AC253" s="582"/>
      <c r="AD253" s="582"/>
      <c r="AE253" s="582"/>
      <c r="AF253" s="582"/>
      <c r="AG253" s="582"/>
      <c r="AH253" s="582"/>
      <c r="AI253" s="582"/>
      <c r="AJ253" s="582"/>
      <c r="AK253" s="582"/>
      <c r="AL253" s="582"/>
      <c r="AM253" s="582"/>
      <c r="AN253" s="582"/>
      <c r="AO253" s="582"/>
      <c r="AP253" s="582"/>
      <c r="AQ253" s="582"/>
    </row>
    <row r="254" spans="1:43" ht="12.75" customHeight="1">
      <c r="A254" s="582"/>
      <c r="B254" s="582"/>
      <c r="C254" s="582"/>
      <c r="D254" s="582"/>
      <c r="E254" s="582"/>
      <c r="F254" s="582"/>
      <c r="G254" s="582"/>
      <c r="H254" s="582"/>
      <c r="I254" s="582"/>
      <c r="J254" s="582"/>
      <c r="K254" s="582"/>
      <c r="L254" s="582"/>
      <c r="M254" s="582"/>
      <c r="N254" s="582"/>
      <c r="O254" s="582"/>
      <c r="P254" s="582"/>
      <c r="Q254" s="582"/>
      <c r="R254" s="582"/>
      <c r="S254" s="582"/>
      <c r="T254" s="582"/>
      <c r="U254" s="582"/>
      <c r="V254" s="582"/>
      <c r="W254" s="582"/>
      <c r="X254" s="582"/>
      <c r="Y254" s="582"/>
      <c r="Z254" s="582"/>
      <c r="AA254" s="582"/>
      <c r="AB254" s="582"/>
      <c r="AC254" s="582"/>
      <c r="AD254" s="582"/>
      <c r="AE254" s="582"/>
      <c r="AF254" s="582"/>
      <c r="AG254" s="582"/>
      <c r="AH254" s="582"/>
      <c r="AI254" s="582"/>
      <c r="AJ254" s="582"/>
      <c r="AK254" s="582"/>
      <c r="AL254" s="582"/>
      <c r="AM254" s="582"/>
      <c r="AN254" s="582"/>
      <c r="AO254" s="582"/>
      <c r="AP254" s="582"/>
      <c r="AQ254" s="582"/>
    </row>
    <row r="255" spans="1:43" ht="12.75" customHeight="1">
      <c r="A255" s="582"/>
      <c r="B255" s="582"/>
      <c r="C255" s="582"/>
      <c r="D255" s="582"/>
      <c r="E255" s="582"/>
      <c r="F255" s="582"/>
      <c r="G255" s="582"/>
      <c r="H255" s="582"/>
      <c r="I255" s="582"/>
      <c r="J255" s="582"/>
      <c r="K255" s="582"/>
      <c r="L255" s="582"/>
      <c r="M255" s="582"/>
      <c r="N255" s="582"/>
      <c r="O255" s="582"/>
      <c r="P255" s="582"/>
      <c r="Q255" s="582"/>
      <c r="R255" s="582"/>
      <c r="S255" s="582"/>
      <c r="T255" s="582"/>
      <c r="U255" s="582"/>
      <c r="V255" s="582"/>
      <c r="W255" s="582"/>
      <c r="X255" s="582"/>
      <c r="Y255" s="582"/>
      <c r="Z255" s="582"/>
      <c r="AA255" s="582"/>
      <c r="AB255" s="582"/>
      <c r="AC255" s="582"/>
      <c r="AD255" s="582"/>
      <c r="AE255" s="582"/>
      <c r="AF255" s="582"/>
      <c r="AG255" s="582"/>
      <c r="AH255" s="582"/>
      <c r="AI255" s="582"/>
      <c r="AJ255" s="582"/>
      <c r="AK255" s="582"/>
      <c r="AL255" s="582"/>
      <c r="AM255" s="582"/>
      <c r="AN255" s="582"/>
      <c r="AO255" s="582"/>
      <c r="AP255" s="582"/>
      <c r="AQ255" s="582"/>
    </row>
    <row r="256" spans="1:43" ht="12.75" customHeight="1">
      <c r="A256" s="582"/>
      <c r="B256" s="582"/>
      <c r="C256" s="582"/>
      <c r="D256" s="582"/>
      <c r="E256" s="582"/>
      <c r="F256" s="582"/>
      <c r="G256" s="582"/>
      <c r="H256" s="582"/>
      <c r="I256" s="582"/>
      <c r="J256" s="582"/>
      <c r="K256" s="582"/>
      <c r="L256" s="582"/>
      <c r="M256" s="582"/>
      <c r="N256" s="582"/>
      <c r="O256" s="582"/>
      <c r="P256" s="582"/>
      <c r="Q256" s="582"/>
      <c r="R256" s="582"/>
      <c r="S256" s="582"/>
      <c r="T256" s="582"/>
      <c r="U256" s="582"/>
      <c r="V256" s="582"/>
      <c r="W256" s="582"/>
      <c r="X256" s="582"/>
      <c r="Y256" s="582"/>
      <c r="Z256" s="582"/>
      <c r="AA256" s="582"/>
      <c r="AB256" s="582"/>
      <c r="AC256" s="582"/>
      <c r="AD256" s="582"/>
      <c r="AE256" s="582"/>
      <c r="AF256" s="582"/>
      <c r="AG256" s="582"/>
      <c r="AH256" s="582"/>
      <c r="AI256" s="582"/>
      <c r="AJ256" s="582"/>
      <c r="AK256" s="582"/>
      <c r="AL256" s="582"/>
      <c r="AM256" s="582"/>
      <c r="AN256" s="582"/>
      <c r="AO256" s="582"/>
      <c r="AP256" s="582"/>
      <c r="AQ256" s="582"/>
    </row>
    <row r="257" spans="1:43" ht="12.75" customHeight="1">
      <c r="A257" s="582"/>
      <c r="B257" s="582"/>
      <c r="C257" s="582"/>
      <c r="D257" s="582"/>
      <c r="E257" s="582"/>
      <c r="F257" s="582"/>
      <c r="G257" s="582"/>
      <c r="H257" s="582"/>
      <c r="I257" s="582"/>
      <c r="J257" s="582"/>
      <c r="K257" s="582"/>
      <c r="L257" s="582"/>
      <c r="M257" s="582"/>
      <c r="N257" s="582"/>
      <c r="O257" s="582"/>
      <c r="P257" s="582"/>
      <c r="Q257" s="582"/>
      <c r="R257" s="582"/>
      <c r="S257" s="582"/>
      <c r="T257" s="582"/>
      <c r="U257" s="582"/>
      <c r="V257" s="582"/>
      <c r="W257" s="582"/>
      <c r="X257" s="582"/>
      <c r="Y257" s="582"/>
      <c r="Z257" s="582"/>
      <c r="AA257" s="582"/>
      <c r="AB257" s="582"/>
      <c r="AC257" s="582"/>
      <c r="AD257" s="582"/>
      <c r="AE257" s="582"/>
      <c r="AF257" s="582"/>
      <c r="AG257" s="582"/>
      <c r="AH257" s="582"/>
      <c r="AI257" s="582"/>
      <c r="AJ257" s="582"/>
      <c r="AK257" s="582"/>
      <c r="AL257" s="582"/>
      <c r="AM257" s="582"/>
      <c r="AN257" s="582"/>
      <c r="AO257" s="582"/>
      <c r="AP257" s="582"/>
      <c r="AQ257" s="582"/>
    </row>
    <row r="258" spans="1:43" ht="12.75" customHeight="1">
      <c r="A258" s="582"/>
      <c r="B258" s="582"/>
      <c r="C258" s="582"/>
      <c r="D258" s="582"/>
      <c r="E258" s="582"/>
      <c r="F258" s="582"/>
      <c r="G258" s="582"/>
      <c r="H258" s="582"/>
      <c r="I258" s="582"/>
      <c r="J258" s="582"/>
      <c r="K258" s="582"/>
      <c r="L258" s="582"/>
      <c r="M258" s="582"/>
      <c r="N258" s="582"/>
      <c r="O258" s="582"/>
      <c r="P258" s="582"/>
      <c r="Q258" s="582"/>
      <c r="R258" s="582"/>
      <c r="S258" s="582"/>
      <c r="T258" s="582"/>
      <c r="U258" s="582"/>
      <c r="V258" s="582"/>
      <c r="W258" s="582"/>
      <c r="X258" s="582"/>
      <c r="Y258" s="582"/>
      <c r="Z258" s="582"/>
      <c r="AA258" s="582"/>
      <c r="AB258" s="582"/>
      <c r="AC258" s="582"/>
      <c r="AD258" s="582"/>
      <c r="AE258" s="582"/>
      <c r="AF258" s="582"/>
      <c r="AG258" s="582"/>
      <c r="AH258" s="582"/>
      <c r="AI258" s="582"/>
      <c r="AJ258" s="582"/>
      <c r="AK258" s="582"/>
      <c r="AL258" s="582"/>
      <c r="AM258" s="582"/>
      <c r="AN258" s="582"/>
      <c r="AO258" s="582"/>
      <c r="AP258" s="582"/>
      <c r="AQ258" s="582"/>
    </row>
    <row r="259" spans="1:43" ht="12.75" customHeight="1">
      <c r="A259" s="582"/>
      <c r="B259" s="582"/>
      <c r="C259" s="582"/>
      <c r="D259" s="582"/>
      <c r="E259" s="582"/>
      <c r="F259" s="582"/>
      <c r="G259" s="582"/>
      <c r="H259" s="582"/>
      <c r="I259" s="582"/>
      <c r="J259" s="582"/>
      <c r="K259" s="582"/>
      <c r="L259" s="582"/>
      <c r="M259" s="582"/>
      <c r="N259" s="582"/>
      <c r="O259" s="582"/>
      <c r="P259" s="582"/>
      <c r="Q259" s="582"/>
      <c r="R259" s="582"/>
      <c r="S259" s="582"/>
      <c r="T259" s="582"/>
      <c r="U259" s="582"/>
      <c r="V259" s="582"/>
      <c r="W259" s="582"/>
      <c r="X259" s="582"/>
      <c r="Y259" s="582"/>
      <c r="Z259" s="582"/>
      <c r="AA259" s="582"/>
      <c r="AB259" s="582"/>
      <c r="AC259" s="582"/>
      <c r="AD259" s="582"/>
      <c r="AE259" s="582"/>
      <c r="AF259" s="582"/>
      <c r="AG259" s="582"/>
      <c r="AH259" s="582"/>
      <c r="AI259" s="582"/>
      <c r="AJ259" s="582"/>
      <c r="AK259" s="582"/>
      <c r="AL259" s="582"/>
      <c r="AM259" s="582"/>
      <c r="AN259" s="582"/>
      <c r="AO259" s="582"/>
      <c r="AP259" s="582"/>
      <c r="AQ259" s="582"/>
    </row>
    <row r="260" spans="1:43" ht="12.75" customHeight="1">
      <c r="A260" s="582"/>
      <c r="B260" s="582"/>
      <c r="C260" s="582"/>
      <c r="D260" s="582"/>
      <c r="E260" s="582"/>
      <c r="F260" s="582"/>
      <c r="G260" s="582"/>
      <c r="H260" s="582"/>
      <c r="I260" s="582"/>
      <c r="J260" s="582"/>
      <c r="K260" s="582"/>
      <c r="L260" s="582"/>
      <c r="M260" s="582"/>
      <c r="N260" s="582"/>
      <c r="O260" s="582"/>
      <c r="P260" s="582"/>
      <c r="Q260" s="582"/>
      <c r="R260" s="582"/>
      <c r="S260" s="582"/>
      <c r="T260" s="582"/>
      <c r="U260" s="582"/>
      <c r="V260" s="582"/>
      <c r="W260" s="582"/>
      <c r="X260" s="582"/>
      <c r="Y260" s="582"/>
      <c r="Z260" s="582"/>
      <c r="AA260" s="582"/>
      <c r="AB260" s="582"/>
      <c r="AC260" s="582"/>
      <c r="AD260" s="582"/>
      <c r="AE260" s="582"/>
      <c r="AF260" s="582"/>
      <c r="AG260" s="582"/>
      <c r="AH260" s="582"/>
      <c r="AI260" s="582"/>
      <c r="AJ260" s="582"/>
      <c r="AK260" s="582"/>
      <c r="AL260" s="582"/>
      <c r="AM260" s="582"/>
      <c r="AN260" s="582"/>
      <c r="AO260" s="582"/>
      <c r="AP260" s="582"/>
      <c r="AQ260" s="582"/>
    </row>
    <row r="261" spans="1:43" ht="12.75" customHeight="1">
      <c r="A261" s="582"/>
      <c r="B261" s="582"/>
      <c r="C261" s="582"/>
      <c r="D261" s="582"/>
      <c r="E261" s="582"/>
      <c r="F261" s="582"/>
      <c r="G261" s="582"/>
      <c r="H261" s="582"/>
      <c r="I261" s="582"/>
      <c r="J261" s="582"/>
      <c r="K261" s="582"/>
      <c r="L261" s="582"/>
      <c r="M261" s="582"/>
      <c r="N261" s="582"/>
      <c r="O261" s="582"/>
      <c r="P261" s="582"/>
      <c r="Q261" s="582"/>
      <c r="R261" s="582"/>
      <c r="S261" s="582"/>
      <c r="T261" s="582"/>
      <c r="U261" s="582"/>
      <c r="V261" s="582"/>
      <c r="W261" s="582"/>
      <c r="X261" s="582"/>
      <c r="Y261" s="582"/>
      <c r="Z261" s="582"/>
      <c r="AA261" s="582"/>
      <c r="AB261" s="582"/>
      <c r="AC261" s="582"/>
      <c r="AD261" s="582"/>
      <c r="AE261" s="582"/>
      <c r="AF261" s="582"/>
      <c r="AG261" s="582"/>
      <c r="AH261" s="582"/>
      <c r="AI261" s="582"/>
      <c r="AJ261" s="582"/>
      <c r="AK261" s="582"/>
      <c r="AL261" s="582"/>
      <c r="AM261" s="582"/>
      <c r="AN261" s="582"/>
      <c r="AO261" s="582"/>
      <c r="AP261" s="582"/>
      <c r="AQ261" s="582"/>
    </row>
    <row r="262" spans="1:43" ht="12.75" customHeight="1">
      <c r="A262" s="582"/>
      <c r="B262" s="582"/>
      <c r="C262" s="582"/>
      <c r="D262" s="582"/>
      <c r="E262" s="582"/>
      <c r="F262" s="582"/>
      <c r="G262" s="582"/>
      <c r="H262" s="582"/>
      <c r="I262" s="582"/>
      <c r="J262" s="582"/>
      <c r="K262" s="582"/>
      <c r="L262" s="582"/>
      <c r="M262" s="582"/>
      <c r="N262" s="582"/>
      <c r="O262" s="582"/>
      <c r="P262" s="582"/>
      <c r="Q262" s="582"/>
      <c r="R262" s="582"/>
      <c r="S262" s="582"/>
      <c r="T262" s="582"/>
      <c r="U262" s="582"/>
      <c r="V262" s="582"/>
      <c r="W262" s="582"/>
      <c r="X262" s="582"/>
      <c r="Y262" s="582"/>
      <c r="Z262" s="582"/>
      <c r="AA262" s="582"/>
      <c r="AB262" s="582"/>
      <c r="AC262" s="582"/>
      <c r="AD262" s="582"/>
      <c r="AE262" s="582"/>
      <c r="AF262" s="582"/>
      <c r="AG262" s="582"/>
      <c r="AH262" s="582"/>
      <c r="AI262" s="582"/>
      <c r="AJ262" s="582"/>
      <c r="AK262" s="582"/>
      <c r="AL262" s="582"/>
      <c r="AM262" s="582"/>
      <c r="AN262" s="582"/>
      <c r="AO262" s="582"/>
      <c r="AP262" s="582"/>
      <c r="AQ262" s="582"/>
    </row>
    <row r="263" spans="1:43" ht="12.75" customHeight="1">
      <c r="A263" s="582"/>
      <c r="B263" s="582"/>
      <c r="C263" s="582"/>
      <c r="D263" s="582"/>
      <c r="E263" s="582"/>
      <c r="F263" s="582"/>
      <c r="G263" s="582"/>
      <c r="H263" s="582"/>
      <c r="I263" s="582"/>
      <c r="J263" s="582"/>
      <c r="K263" s="582"/>
      <c r="L263" s="582"/>
      <c r="M263" s="582"/>
      <c r="N263" s="582"/>
      <c r="O263" s="582"/>
      <c r="P263" s="582"/>
      <c r="Q263" s="582"/>
      <c r="R263" s="582"/>
      <c r="S263" s="582"/>
      <c r="T263" s="582"/>
      <c r="U263" s="582"/>
      <c r="V263" s="582"/>
      <c r="W263" s="582"/>
      <c r="X263" s="582"/>
      <c r="Y263" s="582"/>
      <c r="Z263" s="582"/>
      <c r="AA263" s="582"/>
      <c r="AB263" s="582"/>
      <c r="AC263" s="582"/>
      <c r="AD263" s="582"/>
      <c r="AE263" s="582"/>
      <c r="AF263" s="582"/>
      <c r="AG263" s="582"/>
      <c r="AH263" s="582"/>
      <c r="AI263" s="582"/>
      <c r="AJ263" s="582"/>
      <c r="AK263" s="582"/>
      <c r="AL263" s="582"/>
      <c r="AM263" s="582"/>
      <c r="AN263" s="582"/>
      <c r="AO263" s="582"/>
      <c r="AP263" s="582"/>
      <c r="AQ263" s="582"/>
    </row>
    <row r="264" spans="1:43" ht="12.75" customHeight="1">
      <c r="A264" s="582"/>
      <c r="B264" s="582"/>
      <c r="C264" s="582"/>
      <c r="D264" s="582"/>
      <c r="E264" s="582"/>
      <c r="F264" s="582"/>
      <c r="G264" s="582"/>
      <c r="H264" s="582"/>
      <c r="I264" s="582"/>
      <c r="J264" s="582"/>
      <c r="K264" s="582"/>
      <c r="L264" s="582"/>
      <c r="M264" s="582"/>
      <c r="N264" s="582"/>
      <c r="O264" s="582"/>
      <c r="P264" s="582"/>
      <c r="Q264" s="582"/>
      <c r="R264" s="582"/>
      <c r="S264" s="582"/>
      <c r="T264" s="582"/>
      <c r="U264" s="582"/>
      <c r="V264" s="582"/>
      <c r="W264" s="582"/>
      <c r="X264" s="582"/>
      <c r="Y264" s="582"/>
      <c r="Z264" s="582"/>
      <c r="AA264" s="582"/>
      <c r="AB264" s="582"/>
      <c r="AC264" s="582"/>
      <c r="AD264" s="582"/>
      <c r="AE264" s="582"/>
      <c r="AF264" s="582"/>
      <c r="AG264" s="582"/>
      <c r="AH264" s="582"/>
      <c r="AI264" s="582"/>
      <c r="AJ264" s="582"/>
      <c r="AK264" s="582"/>
      <c r="AL264" s="582"/>
      <c r="AM264" s="582"/>
      <c r="AN264" s="582"/>
      <c r="AO264" s="582"/>
      <c r="AP264" s="582"/>
      <c r="AQ264" s="582"/>
    </row>
    <row r="265" spans="1:43" ht="12.75" customHeight="1">
      <c r="A265" s="582"/>
      <c r="B265" s="582"/>
      <c r="C265" s="582"/>
      <c r="D265" s="582"/>
      <c r="E265" s="582"/>
      <c r="F265" s="582"/>
      <c r="G265" s="582"/>
      <c r="H265" s="582"/>
      <c r="I265" s="582"/>
      <c r="J265" s="582"/>
      <c r="K265" s="582"/>
      <c r="L265" s="582"/>
      <c r="M265" s="582"/>
      <c r="N265" s="582"/>
      <c r="O265" s="582"/>
      <c r="P265" s="582"/>
      <c r="Q265" s="582"/>
      <c r="R265" s="582"/>
      <c r="S265" s="582"/>
      <c r="T265" s="582"/>
      <c r="U265" s="582"/>
      <c r="V265" s="582"/>
      <c r="W265" s="582"/>
      <c r="X265" s="582"/>
      <c r="Y265" s="582"/>
      <c r="Z265" s="582"/>
      <c r="AA265" s="582"/>
      <c r="AB265" s="582"/>
      <c r="AC265" s="582"/>
      <c r="AD265" s="582"/>
      <c r="AE265" s="582"/>
      <c r="AF265" s="582"/>
      <c r="AG265" s="582"/>
      <c r="AH265" s="582"/>
      <c r="AI265" s="582"/>
      <c r="AJ265" s="582"/>
      <c r="AK265" s="582"/>
      <c r="AL265" s="582"/>
      <c r="AM265" s="582"/>
      <c r="AN265" s="582"/>
      <c r="AO265" s="582"/>
      <c r="AP265" s="582"/>
      <c r="AQ265" s="582"/>
    </row>
    <row r="266" spans="1:43" ht="12.75" customHeight="1">
      <c r="A266" s="582"/>
      <c r="B266" s="582"/>
      <c r="C266" s="582"/>
      <c r="D266" s="582"/>
      <c r="E266" s="582"/>
      <c r="F266" s="582"/>
      <c r="G266" s="582"/>
      <c r="H266" s="582"/>
      <c r="I266" s="582"/>
      <c r="J266" s="582"/>
      <c r="K266" s="582"/>
      <c r="L266" s="582"/>
      <c r="M266" s="582"/>
      <c r="N266" s="582"/>
      <c r="O266" s="582"/>
      <c r="P266" s="582"/>
      <c r="Q266" s="582"/>
      <c r="R266" s="582"/>
      <c r="S266" s="582"/>
      <c r="T266" s="582"/>
      <c r="U266" s="582"/>
      <c r="V266" s="582"/>
      <c r="W266" s="582"/>
      <c r="X266" s="582"/>
      <c r="Y266" s="582"/>
      <c r="Z266" s="582"/>
      <c r="AA266" s="582"/>
      <c r="AB266" s="582"/>
      <c r="AC266" s="582"/>
      <c r="AD266" s="582"/>
      <c r="AE266" s="582"/>
      <c r="AF266" s="582"/>
      <c r="AG266" s="582"/>
      <c r="AH266" s="582"/>
      <c r="AI266" s="582"/>
      <c r="AJ266" s="582"/>
      <c r="AK266" s="582"/>
      <c r="AL266" s="582"/>
      <c r="AM266" s="582"/>
      <c r="AN266" s="582"/>
      <c r="AO266" s="582"/>
      <c r="AP266" s="582"/>
      <c r="AQ266" s="582"/>
    </row>
    <row r="267" spans="1:43" ht="12.75" customHeight="1">
      <c r="A267" s="582"/>
      <c r="B267" s="582"/>
      <c r="C267" s="582"/>
      <c r="D267" s="582"/>
      <c r="E267" s="582"/>
      <c r="F267" s="582"/>
      <c r="G267" s="582"/>
      <c r="H267" s="582"/>
      <c r="I267" s="582"/>
      <c r="J267" s="582"/>
      <c r="K267" s="582"/>
      <c r="L267" s="582"/>
      <c r="M267" s="582"/>
      <c r="N267" s="582"/>
      <c r="O267" s="582"/>
      <c r="P267" s="582"/>
      <c r="Q267" s="582"/>
      <c r="R267" s="582"/>
      <c r="S267" s="582"/>
      <c r="T267" s="582"/>
      <c r="U267" s="582"/>
      <c r="V267" s="582"/>
      <c r="W267" s="582"/>
      <c r="X267" s="582"/>
      <c r="Y267" s="582"/>
      <c r="Z267" s="582"/>
      <c r="AA267" s="582"/>
      <c r="AB267" s="582"/>
      <c r="AC267" s="582"/>
      <c r="AD267" s="582"/>
      <c r="AE267" s="582"/>
      <c r="AF267" s="582"/>
      <c r="AG267" s="582"/>
      <c r="AH267" s="582"/>
      <c r="AI267" s="582"/>
      <c r="AJ267" s="582"/>
      <c r="AK267" s="582"/>
      <c r="AL267" s="582"/>
      <c r="AM267" s="582"/>
      <c r="AN267" s="582"/>
      <c r="AO267" s="582"/>
      <c r="AP267" s="582"/>
      <c r="AQ267" s="582"/>
    </row>
    <row r="268" spans="1:43" ht="12.75" customHeight="1">
      <c r="A268" s="582"/>
      <c r="B268" s="582"/>
      <c r="C268" s="582"/>
      <c r="D268" s="582"/>
      <c r="E268" s="582"/>
      <c r="F268" s="582"/>
      <c r="G268" s="582"/>
      <c r="H268" s="582"/>
      <c r="I268" s="582"/>
      <c r="J268" s="582"/>
      <c r="K268" s="582"/>
      <c r="L268" s="582"/>
      <c r="M268" s="582"/>
      <c r="N268" s="582"/>
      <c r="O268" s="582"/>
      <c r="P268" s="582"/>
      <c r="Q268" s="582"/>
      <c r="R268" s="582"/>
      <c r="S268" s="582"/>
      <c r="T268" s="582"/>
      <c r="U268" s="582"/>
      <c r="V268" s="582"/>
      <c r="W268" s="582"/>
      <c r="X268" s="582"/>
      <c r="Y268" s="582"/>
      <c r="Z268" s="582"/>
      <c r="AA268" s="582"/>
      <c r="AB268" s="582"/>
      <c r="AC268" s="582"/>
      <c r="AD268" s="582"/>
      <c r="AE268" s="582"/>
      <c r="AF268" s="582"/>
      <c r="AG268" s="582"/>
      <c r="AH268" s="582"/>
      <c r="AI268" s="582"/>
      <c r="AJ268" s="582"/>
      <c r="AK268" s="582"/>
      <c r="AL268" s="582"/>
      <c r="AM268" s="582"/>
      <c r="AN268" s="582"/>
      <c r="AO268" s="582"/>
      <c r="AP268" s="582"/>
      <c r="AQ268" s="582"/>
    </row>
    <row r="269" spans="1:43" ht="12.75" customHeight="1">
      <c r="A269" s="582"/>
      <c r="B269" s="582"/>
      <c r="C269" s="582"/>
      <c r="D269" s="582"/>
      <c r="E269" s="582"/>
      <c r="F269" s="582"/>
      <c r="G269" s="582"/>
      <c r="H269" s="582"/>
      <c r="I269" s="582"/>
      <c r="J269" s="582"/>
      <c r="K269" s="582"/>
      <c r="L269" s="582"/>
      <c r="M269" s="582"/>
      <c r="N269" s="582"/>
      <c r="O269" s="582"/>
      <c r="P269" s="582"/>
      <c r="Q269" s="582"/>
      <c r="R269" s="582"/>
      <c r="S269" s="582"/>
      <c r="T269" s="582"/>
      <c r="U269" s="582"/>
      <c r="V269" s="582"/>
      <c r="W269" s="582"/>
      <c r="X269" s="582"/>
      <c r="Y269" s="582"/>
      <c r="Z269" s="582"/>
      <c r="AA269" s="582"/>
      <c r="AB269" s="582"/>
      <c r="AC269" s="582"/>
      <c r="AD269" s="582"/>
      <c r="AE269" s="582"/>
      <c r="AF269" s="582"/>
      <c r="AG269" s="582"/>
      <c r="AH269" s="582"/>
      <c r="AI269" s="582"/>
      <c r="AJ269" s="582"/>
      <c r="AK269" s="582"/>
      <c r="AL269" s="582"/>
      <c r="AM269" s="582"/>
      <c r="AN269" s="582"/>
      <c r="AO269" s="582"/>
      <c r="AP269" s="582"/>
      <c r="AQ269" s="582"/>
    </row>
    <row r="270" spans="1:43" ht="12.75" customHeight="1">
      <c r="A270" s="582"/>
      <c r="B270" s="582"/>
      <c r="C270" s="582"/>
      <c r="D270" s="582"/>
      <c r="E270" s="582"/>
      <c r="F270" s="582"/>
      <c r="G270" s="582"/>
      <c r="H270" s="582"/>
      <c r="I270" s="582"/>
      <c r="J270" s="582"/>
      <c r="K270" s="582"/>
      <c r="L270" s="582"/>
      <c r="M270" s="582"/>
      <c r="N270" s="582"/>
      <c r="O270" s="582"/>
      <c r="P270" s="582"/>
      <c r="Q270" s="582"/>
      <c r="R270" s="582"/>
      <c r="S270" s="582"/>
      <c r="T270" s="582"/>
      <c r="U270" s="582"/>
      <c r="V270" s="582"/>
      <c r="W270" s="582"/>
      <c r="X270" s="582"/>
      <c r="Y270" s="582"/>
      <c r="Z270" s="582"/>
      <c r="AA270" s="582"/>
      <c r="AB270" s="582"/>
      <c r="AC270" s="582"/>
      <c r="AD270" s="582"/>
      <c r="AE270" s="582"/>
      <c r="AF270" s="582"/>
      <c r="AG270" s="582"/>
      <c r="AH270" s="582"/>
      <c r="AI270" s="582"/>
      <c r="AJ270" s="582"/>
      <c r="AK270" s="582"/>
      <c r="AL270" s="582"/>
      <c r="AM270" s="582"/>
      <c r="AN270" s="582"/>
      <c r="AO270" s="582"/>
      <c r="AP270" s="582"/>
      <c r="AQ270" s="582"/>
    </row>
    <row r="271" spans="1:43" ht="12.75" customHeight="1">
      <c r="A271" s="582"/>
      <c r="B271" s="582"/>
      <c r="C271" s="582"/>
      <c r="D271" s="582"/>
      <c r="E271" s="582"/>
      <c r="F271" s="582"/>
      <c r="G271" s="582"/>
      <c r="H271" s="582"/>
      <c r="I271" s="582"/>
      <c r="J271" s="582"/>
      <c r="K271" s="582"/>
      <c r="L271" s="582"/>
      <c r="M271" s="582"/>
      <c r="N271" s="582"/>
      <c r="O271" s="582"/>
      <c r="P271" s="582"/>
      <c r="Q271" s="582"/>
      <c r="R271" s="582"/>
      <c r="S271" s="582"/>
      <c r="T271" s="582"/>
      <c r="U271" s="582"/>
      <c r="V271" s="582"/>
      <c r="W271" s="582"/>
      <c r="X271" s="582"/>
      <c r="Y271" s="582"/>
      <c r="Z271" s="582"/>
      <c r="AA271" s="582"/>
      <c r="AB271" s="582"/>
      <c r="AC271" s="582"/>
      <c r="AD271" s="582"/>
      <c r="AE271" s="582"/>
      <c r="AF271" s="582"/>
      <c r="AG271" s="582"/>
      <c r="AH271" s="582"/>
      <c r="AI271" s="582"/>
      <c r="AJ271" s="582"/>
      <c r="AK271" s="582"/>
      <c r="AL271" s="582"/>
      <c r="AM271" s="582"/>
      <c r="AN271" s="582"/>
      <c r="AO271" s="582"/>
      <c r="AP271" s="582"/>
      <c r="AQ271" s="582"/>
    </row>
    <row r="272" spans="1:43" ht="12.75" customHeight="1">
      <c r="A272" s="582"/>
      <c r="B272" s="582"/>
      <c r="C272" s="582"/>
      <c r="D272" s="582"/>
      <c r="E272" s="582"/>
      <c r="F272" s="582"/>
      <c r="G272" s="582"/>
      <c r="H272" s="582"/>
      <c r="I272" s="582"/>
      <c r="J272" s="582"/>
      <c r="K272" s="582"/>
      <c r="L272" s="582"/>
      <c r="M272" s="582"/>
      <c r="N272" s="582"/>
      <c r="O272" s="582"/>
      <c r="P272" s="582"/>
      <c r="Q272" s="582"/>
      <c r="R272" s="582"/>
      <c r="S272" s="582"/>
      <c r="T272" s="582"/>
      <c r="U272" s="582"/>
      <c r="V272" s="582"/>
      <c r="W272" s="582"/>
      <c r="X272" s="582"/>
      <c r="Y272" s="582"/>
      <c r="Z272" s="582"/>
      <c r="AA272" s="582"/>
      <c r="AB272" s="582"/>
      <c r="AC272" s="582"/>
      <c r="AD272" s="582"/>
      <c r="AE272" s="582"/>
      <c r="AF272" s="582"/>
      <c r="AG272" s="582"/>
      <c r="AH272" s="582"/>
      <c r="AI272" s="582"/>
      <c r="AJ272" s="582"/>
      <c r="AK272" s="582"/>
      <c r="AL272" s="582"/>
      <c r="AM272" s="582"/>
      <c r="AN272" s="582"/>
      <c r="AO272" s="582"/>
      <c r="AP272" s="582"/>
      <c r="AQ272" s="582"/>
    </row>
    <row r="273" spans="1:43" ht="12.75" customHeight="1">
      <c r="A273" s="582"/>
      <c r="B273" s="582"/>
      <c r="C273" s="582"/>
      <c r="D273" s="582"/>
      <c r="E273" s="582"/>
      <c r="F273" s="582"/>
      <c r="G273" s="582"/>
      <c r="H273" s="582"/>
      <c r="I273" s="582"/>
      <c r="J273" s="582"/>
      <c r="K273" s="582"/>
      <c r="L273" s="582"/>
      <c r="M273" s="582"/>
      <c r="N273" s="582"/>
      <c r="O273" s="582"/>
      <c r="P273" s="582"/>
      <c r="Q273" s="582"/>
      <c r="R273" s="582"/>
      <c r="S273" s="582"/>
      <c r="T273" s="582"/>
      <c r="U273" s="582"/>
      <c r="V273" s="582"/>
      <c r="W273" s="582"/>
      <c r="X273" s="582"/>
      <c r="Y273" s="582"/>
      <c r="Z273" s="582"/>
      <c r="AA273" s="582"/>
      <c r="AB273" s="582"/>
      <c r="AC273" s="582"/>
      <c r="AD273" s="582"/>
      <c r="AE273" s="582"/>
      <c r="AF273" s="582"/>
      <c r="AG273" s="582"/>
      <c r="AH273" s="582"/>
      <c r="AI273" s="582"/>
      <c r="AJ273" s="582"/>
      <c r="AK273" s="582"/>
      <c r="AL273" s="582"/>
      <c r="AM273" s="582"/>
      <c r="AN273" s="582"/>
      <c r="AO273" s="582"/>
      <c r="AP273" s="582"/>
      <c r="AQ273" s="582"/>
    </row>
    <row r="274" spans="1:43" ht="12.75" customHeight="1">
      <c r="A274" s="582"/>
      <c r="B274" s="582"/>
      <c r="C274" s="582"/>
      <c r="D274" s="582"/>
      <c r="E274" s="582"/>
      <c r="F274" s="582"/>
      <c r="G274" s="582"/>
      <c r="H274" s="582"/>
      <c r="I274" s="582"/>
      <c r="J274" s="582"/>
      <c r="K274" s="582"/>
      <c r="L274" s="582"/>
      <c r="M274" s="582"/>
      <c r="N274" s="582"/>
      <c r="O274" s="582"/>
      <c r="P274" s="582"/>
      <c r="Q274" s="582"/>
      <c r="R274" s="582"/>
      <c r="S274" s="582"/>
      <c r="T274" s="582"/>
      <c r="U274" s="582"/>
      <c r="V274" s="582"/>
      <c r="W274" s="582"/>
      <c r="X274" s="582"/>
      <c r="Y274" s="582"/>
      <c r="Z274" s="582"/>
      <c r="AA274" s="582"/>
      <c r="AB274" s="582"/>
      <c r="AC274" s="582"/>
      <c r="AD274" s="582"/>
      <c r="AE274" s="582"/>
      <c r="AF274" s="582"/>
      <c r="AG274" s="582"/>
      <c r="AH274" s="582"/>
      <c r="AI274" s="582"/>
      <c r="AJ274" s="582"/>
      <c r="AK274" s="582"/>
      <c r="AL274" s="582"/>
      <c r="AM274" s="582"/>
      <c r="AN274" s="582"/>
      <c r="AO274" s="582"/>
      <c r="AP274" s="582"/>
      <c r="AQ274" s="582"/>
    </row>
    <row r="275" spans="1:43" ht="12.75" customHeight="1">
      <c r="A275" s="582"/>
      <c r="B275" s="582"/>
      <c r="C275" s="582"/>
      <c r="D275" s="582"/>
      <c r="E275" s="582"/>
      <c r="F275" s="582"/>
      <c r="G275" s="582"/>
      <c r="H275" s="582"/>
      <c r="I275" s="582"/>
      <c r="J275" s="582"/>
      <c r="K275" s="582"/>
      <c r="L275" s="582"/>
      <c r="M275" s="582"/>
      <c r="N275" s="582"/>
      <c r="O275" s="582"/>
      <c r="P275" s="582"/>
      <c r="Q275" s="582"/>
      <c r="R275" s="582"/>
      <c r="S275" s="582"/>
      <c r="T275" s="582"/>
      <c r="U275" s="582"/>
      <c r="V275" s="582"/>
      <c r="W275" s="582"/>
      <c r="X275" s="582"/>
      <c r="Y275" s="582"/>
      <c r="Z275" s="582"/>
      <c r="AA275" s="582"/>
      <c r="AB275" s="582"/>
      <c r="AC275" s="582"/>
      <c r="AD275" s="582"/>
      <c r="AE275" s="582"/>
      <c r="AF275" s="582"/>
      <c r="AG275" s="582"/>
      <c r="AH275" s="582"/>
      <c r="AI275" s="582"/>
      <c r="AJ275" s="582"/>
      <c r="AK275" s="582"/>
      <c r="AL275" s="582"/>
      <c r="AM275" s="582"/>
      <c r="AN275" s="582"/>
      <c r="AO275" s="582"/>
      <c r="AP275" s="582"/>
      <c r="AQ275" s="582"/>
    </row>
    <row r="276" spans="1:43" ht="12.75" customHeight="1">
      <c r="A276" s="582"/>
      <c r="B276" s="582"/>
      <c r="C276" s="582"/>
      <c r="D276" s="582"/>
      <c r="E276" s="582"/>
      <c r="F276" s="582"/>
      <c r="G276" s="582"/>
      <c r="H276" s="582"/>
      <c r="I276" s="582"/>
      <c r="J276" s="582"/>
      <c r="K276" s="582"/>
      <c r="L276" s="582"/>
      <c r="M276" s="582"/>
      <c r="N276" s="582"/>
      <c r="O276" s="582"/>
      <c r="P276" s="582"/>
      <c r="Q276" s="582"/>
      <c r="R276" s="582"/>
      <c r="S276" s="582"/>
      <c r="T276" s="582"/>
      <c r="U276" s="582"/>
      <c r="V276" s="582"/>
      <c r="W276" s="582"/>
      <c r="X276" s="582"/>
      <c r="Y276" s="582"/>
      <c r="Z276" s="582"/>
      <c r="AA276" s="582"/>
      <c r="AB276" s="582"/>
      <c r="AC276" s="582"/>
      <c r="AD276" s="582"/>
      <c r="AE276" s="582"/>
      <c r="AF276" s="582"/>
      <c r="AG276" s="582"/>
      <c r="AH276" s="582"/>
      <c r="AI276" s="582"/>
      <c r="AJ276" s="582"/>
      <c r="AK276" s="582"/>
      <c r="AL276" s="582"/>
      <c r="AM276" s="582"/>
      <c r="AN276" s="582"/>
      <c r="AO276" s="582"/>
      <c r="AP276" s="582"/>
      <c r="AQ276" s="582"/>
    </row>
    <row r="277" spans="1:43" ht="12.75" customHeight="1">
      <c r="A277" s="582"/>
      <c r="B277" s="582"/>
      <c r="C277" s="582"/>
      <c r="D277" s="582"/>
      <c r="E277" s="582"/>
      <c r="F277" s="582"/>
      <c r="G277" s="582"/>
      <c r="H277" s="582"/>
      <c r="I277" s="582"/>
      <c r="J277" s="582"/>
      <c r="K277" s="582"/>
      <c r="L277" s="582"/>
      <c r="M277" s="582"/>
      <c r="N277" s="582"/>
      <c r="O277" s="582"/>
      <c r="P277" s="582"/>
      <c r="Q277" s="582"/>
      <c r="R277" s="582"/>
      <c r="S277" s="582"/>
      <c r="T277" s="582"/>
      <c r="U277" s="582"/>
      <c r="V277" s="582"/>
      <c r="W277" s="582"/>
      <c r="X277" s="582"/>
      <c r="Y277" s="582"/>
      <c r="Z277" s="582"/>
      <c r="AA277" s="582"/>
      <c r="AB277" s="582"/>
      <c r="AC277" s="582"/>
      <c r="AD277" s="582"/>
      <c r="AE277" s="582"/>
      <c r="AF277" s="582"/>
      <c r="AG277" s="582"/>
      <c r="AH277" s="582"/>
      <c r="AI277" s="582"/>
      <c r="AJ277" s="582"/>
      <c r="AK277" s="582"/>
      <c r="AL277" s="582"/>
      <c r="AM277" s="582"/>
      <c r="AN277" s="582"/>
      <c r="AO277" s="582"/>
      <c r="AP277" s="582"/>
      <c r="AQ277" s="582"/>
    </row>
    <row r="278" spans="1:43" ht="12.75" customHeight="1">
      <c r="A278" s="582"/>
      <c r="B278" s="582"/>
      <c r="C278" s="582"/>
      <c r="D278" s="582"/>
      <c r="E278" s="582"/>
      <c r="F278" s="582"/>
      <c r="G278" s="582"/>
      <c r="H278" s="582"/>
      <c r="I278" s="582"/>
      <c r="J278" s="582"/>
      <c r="K278" s="582"/>
      <c r="L278" s="582"/>
      <c r="M278" s="582"/>
      <c r="N278" s="582"/>
      <c r="O278" s="582"/>
      <c r="P278" s="582"/>
      <c r="Q278" s="582"/>
      <c r="R278" s="582"/>
      <c r="S278" s="582"/>
      <c r="T278" s="582"/>
      <c r="U278" s="582"/>
      <c r="V278" s="582"/>
      <c r="W278" s="582"/>
      <c r="X278" s="582"/>
      <c r="Y278" s="582"/>
      <c r="Z278" s="582"/>
      <c r="AA278" s="582"/>
      <c r="AB278" s="582"/>
      <c r="AC278" s="582"/>
      <c r="AD278" s="582"/>
      <c r="AE278" s="582"/>
      <c r="AF278" s="582"/>
      <c r="AG278" s="582"/>
      <c r="AH278" s="582"/>
      <c r="AI278" s="582"/>
      <c r="AJ278" s="582"/>
      <c r="AK278" s="582"/>
      <c r="AL278" s="582"/>
      <c r="AM278" s="582"/>
      <c r="AN278" s="582"/>
      <c r="AO278" s="582"/>
      <c r="AP278" s="582"/>
      <c r="AQ278" s="582"/>
    </row>
    <row r="279" spans="1:43" ht="12.75" customHeight="1">
      <c r="A279" s="582"/>
      <c r="B279" s="582"/>
      <c r="C279" s="582"/>
      <c r="D279" s="582"/>
      <c r="E279" s="582"/>
      <c r="F279" s="582"/>
      <c r="G279" s="582"/>
      <c r="H279" s="582"/>
      <c r="I279" s="582"/>
      <c r="J279" s="582"/>
      <c r="K279" s="582"/>
      <c r="L279" s="582"/>
      <c r="M279" s="582"/>
      <c r="N279" s="582"/>
      <c r="O279" s="582"/>
      <c r="P279" s="582"/>
      <c r="Q279" s="582"/>
      <c r="R279" s="582"/>
      <c r="S279" s="582"/>
      <c r="T279" s="582"/>
      <c r="U279" s="582"/>
      <c r="V279" s="582"/>
      <c r="W279" s="582"/>
      <c r="X279" s="582"/>
      <c r="Y279" s="582"/>
      <c r="Z279" s="582"/>
      <c r="AA279" s="582"/>
      <c r="AB279" s="582"/>
      <c r="AC279" s="582"/>
      <c r="AD279" s="582"/>
      <c r="AE279" s="582"/>
      <c r="AF279" s="582"/>
      <c r="AG279" s="582"/>
      <c r="AH279" s="582"/>
      <c r="AI279" s="582"/>
      <c r="AJ279" s="582"/>
      <c r="AK279" s="582"/>
      <c r="AL279" s="582"/>
      <c r="AM279" s="582"/>
      <c r="AN279" s="582"/>
      <c r="AO279" s="582"/>
      <c r="AP279" s="582"/>
      <c r="AQ279" s="582"/>
    </row>
    <row r="280" spans="1:43" ht="12.75" customHeight="1">
      <c r="A280" s="582"/>
      <c r="B280" s="582"/>
      <c r="C280" s="582"/>
      <c r="D280" s="582"/>
      <c r="E280" s="582"/>
      <c r="F280" s="582"/>
      <c r="G280" s="582"/>
      <c r="H280" s="582"/>
      <c r="I280" s="582"/>
      <c r="J280" s="582"/>
      <c r="K280" s="582"/>
      <c r="L280" s="582"/>
      <c r="M280" s="582"/>
      <c r="N280" s="582"/>
      <c r="O280" s="582"/>
      <c r="P280" s="582"/>
      <c r="Q280" s="582"/>
      <c r="R280" s="582"/>
      <c r="S280" s="582"/>
      <c r="T280" s="582"/>
      <c r="U280" s="582"/>
      <c r="V280" s="582"/>
      <c r="W280" s="582"/>
      <c r="X280" s="582"/>
      <c r="Y280" s="582"/>
      <c r="Z280" s="582"/>
      <c r="AA280" s="582"/>
      <c r="AB280" s="582"/>
      <c r="AC280" s="582"/>
      <c r="AD280" s="582"/>
      <c r="AE280" s="582"/>
      <c r="AF280" s="582"/>
      <c r="AG280" s="582"/>
      <c r="AH280" s="582"/>
      <c r="AI280" s="582"/>
      <c r="AJ280" s="582"/>
      <c r="AK280" s="582"/>
      <c r="AL280" s="582"/>
      <c r="AM280" s="582"/>
      <c r="AN280" s="582"/>
      <c r="AO280" s="582"/>
      <c r="AP280" s="582"/>
      <c r="AQ280" s="582"/>
    </row>
    <row r="281" spans="1:43" ht="12.75" customHeight="1">
      <c r="A281" s="582"/>
      <c r="B281" s="582"/>
      <c r="C281" s="582"/>
      <c r="D281" s="582"/>
      <c r="E281" s="582"/>
      <c r="F281" s="582"/>
      <c r="G281" s="582"/>
      <c r="H281" s="582"/>
      <c r="I281" s="582"/>
      <c r="J281" s="582"/>
      <c r="K281" s="582"/>
      <c r="L281" s="582"/>
      <c r="M281" s="582"/>
      <c r="N281" s="582"/>
      <c r="O281" s="582"/>
      <c r="P281" s="582"/>
      <c r="Q281" s="582"/>
      <c r="R281" s="582"/>
      <c r="S281" s="582"/>
      <c r="T281" s="582"/>
      <c r="U281" s="582"/>
      <c r="V281" s="582"/>
      <c r="W281" s="582"/>
      <c r="X281" s="582"/>
      <c r="Y281" s="582"/>
      <c r="Z281" s="582"/>
      <c r="AA281" s="582"/>
      <c r="AB281" s="582"/>
      <c r="AC281" s="582"/>
      <c r="AD281" s="582"/>
      <c r="AE281" s="582"/>
      <c r="AF281" s="582"/>
      <c r="AG281" s="582"/>
      <c r="AH281" s="582"/>
      <c r="AI281" s="582"/>
      <c r="AJ281" s="582"/>
      <c r="AK281" s="582"/>
      <c r="AL281" s="582"/>
      <c r="AM281" s="582"/>
      <c r="AN281" s="582"/>
      <c r="AO281" s="582"/>
      <c r="AP281" s="582"/>
      <c r="AQ281" s="582"/>
    </row>
    <row r="282" spans="1:43" ht="12.75" customHeight="1">
      <c r="A282" s="582"/>
      <c r="B282" s="582"/>
      <c r="C282" s="582"/>
      <c r="D282" s="582"/>
      <c r="E282" s="582"/>
      <c r="F282" s="582"/>
      <c r="G282" s="582"/>
      <c r="H282" s="582"/>
      <c r="I282" s="582"/>
      <c r="J282" s="582"/>
      <c r="K282" s="582"/>
      <c r="L282" s="582"/>
      <c r="M282" s="582"/>
      <c r="N282" s="582"/>
      <c r="O282" s="582"/>
      <c r="P282" s="582"/>
      <c r="Q282" s="582"/>
      <c r="R282" s="582"/>
      <c r="S282" s="582"/>
      <c r="T282" s="582"/>
      <c r="U282" s="582"/>
      <c r="V282" s="582"/>
      <c r="W282" s="582"/>
      <c r="X282" s="582"/>
      <c r="Y282" s="582"/>
      <c r="Z282" s="582"/>
      <c r="AA282" s="582"/>
      <c r="AB282" s="582"/>
      <c r="AC282" s="582"/>
      <c r="AD282" s="582"/>
      <c r="AE282" s="582"/>
      <c r="AF282" s="582"/>
      <c r="AG282" s="582"/>
      <c r="AH282" s="582"/>
      <c r="AI282" s="582"/>
      <c r="AJ282" s="582"/>
      <c r="AK282" s="582"/>
      <c r="AL282" s="582"/>
      <c r="AM282" s="582"/>
      <c r="AN282" s="582"/>
      <c r="AO282" s="582"/>
      <c r="AP282" s="582"/>
      <c r="AQ282" s="582"/>
    </row>
    <row r="283" spans="1:43" ht="12.75" customHeight="1">
      <c r="A283" s="582"/>
      <c r="B283" s="582"/>
      <c r="C283" s="582"/>
      <c r="D283" s="582"/>
      <c r="E283" s="582"/>
      <c r="F283" s="582"/>
      <c r="G283" s="582"/>
      <c r="H283" s="582"/>
      <c r="I283" s="582"/>
      <c r="J283" s="582"/>
      <c r="K283" s="582"/>
      <c r="L283" s="582"/>
      <c r="M283" s="582"/>
      <c r="N283" s="582"/>
      <c r="O283" s="582"/>
      <c r="P283" s="582"/>
      <c r="Q283" s="582"/>
      <c r="R283" s="582"/>
      <c r="S283" s="582"/>
      <c r="T283" s="582"/>
      <c r="U283" s="582"/>
      <c r="V283" s="582"/>
      <c r="W283" s="582"/>
      <c r="X283" s="582"/>
      <c r="Y283" s="582"/>
      <c r="Z283" s="582"/>
      <c r="AA283" s="582"/>
      <c r="AB283" s="582"/>
      <c r="AC283" s="582"/>
      <c r="AD283" s="582"/>
      <c r="AE283" s="582"/>
      <c r="AF283" s="582"/>
      <c r="AG283" s="582"/>
      <c r="AH283" s="582"/>
      <c r="AI283" s="582"/>
      <c r="AJ283" s="582"/>
      <c r="AK283" s="582"/>
      <c r="AL283" s="582"/>
      <c r="AM283" s="582"/>
      <c r="AN283" s="582"/>
      <c r="AO283" s="582"/>
      <c r="AP283" s="582"/>
      <c r="AQ283" s="582"/>
    </row>
    <row r="284" spans="1:43" ht="12.75" customHeight="1">
      <c r="A284" s="582"/>
      <c r="B284" s="582"/>
      <c r="C284" s="582"/>
      <c r="D284" s="582"/>
      <c r="E284" s="582"/>
      <c r="F284" s="582"/>
      <c r="G284" s="582"/>
      <c r="H284" s="582"/>
      <c r="I284" s="582"/>
      <c r="J284" s="582"/>
      <c r="K284" s="582"/>
      <c r="L284" s="582"/>
      <c r="M284" s="582"/>
      <c r="N284" s="582"/>
      <c r="O284" s="582"/>
      <c r="P284" s="582"/>
      <c r="Q284" s="582"/>
      <c r="R284" s="582"/>
      <c r="S284" s="582"/>
      <c r="T284" s="582"/>
      <c r="U284" s="582"/>
      <c r="V284" s="582"/>
      <c r="W284" s="582"/>
      <c r="X284" s="582"/>
      <c r="Y284" s="582"/>
      <c r="Z284" s="582"/>
      <c r="AA284" s="582"/>
      <c r="AB284" s="582"/>
      <c r="AC284" s="582"/>
      <c r="AD284" s="582"/>
      <c r="AE284" s="582"/>
      <c r="AF284" s="582"/>
      <c r="AG284" s="582"/>
      <c r="AH284" s="582"/>
      <c r="AI284" s="582"/>
      <c r="AJ284" s="582"/>
      <c r="AK284" s="582"/>
      <c r="AL284" s="582"/>
      <c r="AM284" s="582"/>
      <c r="AN284" s="582"/>
      <c r="AO284" s="582"/>
      <c r="AP284" s="582"/>
      <c r="AQ284" s="582"/>
    </row>
    <row r="285" spans="1:43" ht="12.75" customHeight="1">
      <c r="A285" s="582"/>
      <c r="B285" s="582"/>
      <c r="C285" s="582"/>
      <c r="D285" s="582"/>
      <c r="E285" s="582"/>
      <c r="F285" s="582"/>
      <c r="G285" s="582"/>
      <c r="H285" s="582"/>
      <c r="I285" s="582"/>
      <c r="J285" s="582"/>
      <c r="K285" s="582"/>
      <c r="L285" s="582"/>
      <c r="M285" s="582"/>
      <c r="N285" s="582"/>
      <c r="O285" s="582"/>
      <c r="P285" s="582"/>
      <c r="Q285" s="582"/>
      <c r="R285" s="582"/>
      <c r="S285" s="582"/>
      <c r="T285" s="582"/>
      <c r="U285" s="582"/>
      <c r="V285" s="582"/>
      <c r="W285" s="582"/>
      <c r="X285" s="582"/>
      <c r="Y285" s="582"/>
      <c r="Z285" s="582"/>
      <c r="AA285" s="582"/>
      <c r="AB285" s="582"/>
      <c r="AC285" s="582"/>
      <c r="AD285" s="582"/>
      <c r="AE285" s="582"/>
      <c r="AF285" s="582"/>
      <c r="AG285" s="582"/>
      <c r="AH285" s="582"/>
      <c r="AI285" s="582"/>
      <c r="AJ285" s="582"/>
      <c r="AK285" s="582"/>
      <c r="AL285" s="582"/>
      <c r="AM285" s="582"/>
      <c r="AN285" s="582"/>
      <c r="AO285" s="582"/>
      <c r="AP285" s="582"/>
      <c r="AQ285" s="582"/>
    </row>
    <row r="286" spans="1:43" ht="12.75" customHeight="1">
      <c r="A286" s="582"/>
      <c r="B286" s="582"/>
      <c r="C286" s="582"/>
      <c r="D286" s="582"/>
      <c r="E286" s="582"/>
      <c r="F286" s="582"/>
      <c r="G286" s="582"/>
      <c r="H286" s="582"/>
      <c r="I286" s="582"/>
      <c r="J286" s="582"/>
      <c r="K286" s="582"/>
      <c r="L286" s="582"/>
      <c r="M286" s="582"/>
      <c r="N286" s="582"/>
      <c r="O286" s="582"/>
      <c r="P286" s="582"/>
      <c r="Q286" s="582"/>
      <c r="R286" s="582"/>
      <c r="S286" s="582"/>
      <c r="T286" s="582"/>
      <c r="U286" s="582"/>
      <c r="V286" s="582"/>
      <c r="W286" s="582"/>
      <c r="X286" s="582"/>
      <c r="Y286" s="582"/>
      <c r="Z286" s="582"/>
      <c r="AA286" s="582"/>
      <c r="AB286" s="582"/>
      <c r="AC286" s="582"/>
      <c r="AD286" s="582"/>
      <c r="AE286" s="582"/>
      <c r="AF286" s="582"/>
      <c r="AG286" s="582"/>
      <c r="AH286" s="582"/>
      <c r="AI286" s="582"/>
      <c r="AJ286" s="582"/>
      <c r="AK286" s="582"/>
      <c r="AL286" s="582"/>
      <c r="AM286" s="582"/>
      <c r="AN286" s="582"/>
      <c r="AO286" s="582"/>
      <c r="AP286" s="582"/>
      <c r="AQ286" s="582"/>
    </row>
    <row r="287" spans="1:43" ht="12.75" customHeight="1">
      <c r="A287" s="582"/>
      <c r="B287" s="582"/>
      <c r="C287" s="582"/>
      <c r="D287" s="582"/>
      <c r="E287" s="582"/>
      <c r="F287" s="582"/>
      <c r="G287" s="582"/>
      <c r="H287" s="582"/>
      <c r="I287" s="582"/>
      <c r="J287" s="582"/>
      <c r="K287" s="582"/>
      <c r="L287" s="582"/>
      <c r="M287" s="582"/>
      <c r="N287" s="582"/>
      <c r="O287" s="582"/>
      <c r="P287" s="582"/>
      <c r="Q287" s="582"/>
      <c r="R287" s="582"/>
      <c r="S287" s="582"/>
      <c r="T287" s="582"/>
      <c r="U287" s="582"/>
      <c r="V287" s="582"/>
      <c r="W287" s="582"/>
      <c r="X287" s="582"/>
      <c r="Y287" s="582"/>
      <c r="Z287" s="582"/>
      <c r="AA287" s="582"/>
      <c r="AB287" s="582"/>
      <c r="AC287" s="582"/>
      <c r="AD287" s="582"/>
      <c r="AE287" s="582"/>
      <c r="AF287" s="582"/>
      <c r="AG287" s="582"/>
      <c r="AH287" s="582"/>
      <c r="AI287" s="582"/>
      <c r="AJ287" s="582"/>
      <c r="AK287" s="582"/>
      <c r="AL287" s="582"/>
      <c r="AM287" s="582"/>
      <c r="AN287" s="582"/>
      <c r="AO287" s="582"/>
      <c r="AP287" s="582"/>
      <c r="AQ287" s="582"/>
    </row>
    <row r="288" spans="1:43" ht="12.75" customHeight="1">
      <c r="A288" s="582"/>
      <c r="B288" s="582"/>
      <c r="C288" s="582"/>
      <c r="D288" s="582"/>
      <c r="E288" s="582"/>
      <c r="F288" s="582"/>
      <c r="G288" s="582"/>
      <c r="H288" s="582"/>
      <c r="I288" s="582"/>
      <c r="J288" s="582"/>
      <c r="K288" s="582"/>
      <c r="L288" s="582"/>
      <c r="M288" s="582"/>
      <c r="N288" s="582"/>
      <c r="O288" s="582"/>
      <c r="P288" s="582"/>
      <c r="Q288" s="582"/>
      <c r="R288" s="582"/>
      <c r="S288" s="582"/>
      <c r="T288" s="582"/>
      <c r="U288" s="582"/>
      <c r="V288" s="582"/>
      <c r="W288" s="582"/>
      <c r="X288" s="582"/>
      <c r="Y288" s="582"/>
      <c r="Z288" s="582"/>
      <c r="AA288" s="582"/>
      <c r="AB288" s="582"/>
      <c r="AC288" s="582"/>
      <c r="AD288" s="582"/>
      <c r="AE288" s="582"/>
      <c r="AF288" s="582"/>
      <c r="AG288" s="582"/>
      <c r="AH288" s="582"/>
      <c r="AI288" s="582"/>
      <c r="AJ288" s="582"/>
      <c r="AK288" s="582"/>
      <c r="AL288" s="582"/>
      <c r="AM288" s="582"/>
      <c r="AN288" s="582"/>
      <c r="AO288" s="582"/>
      <c r="AP288" s="582"/>
      <c r="AQ288" s="582"/>
    </row>
    <row r="289" spans="1:43" ht="12.75" customHeight="1">
      <c r="A289" s="582"/>
      <c r="B289" s="582"/>
      <c r="C289" s="582"/>
      <c r="D289" s="582"/>
      <c r="E289" s="582"/>
      <c r="F289" s="582"/>
      <c r="G289" s="582"/>
      <c r="H289" s="582"/>
      <c r="I289" s="582"/>
      <c r="J289" s="582"/>
      <c r="K289" s="582"/>
      <c r="L289" s="582"/>
      <c r="M289" s="582"/>
      <c r="N289" s="582"/>
      <c r="O289" s="582"/>
      <c r="P289" s="582"/>
      <c r="Q289" s="582"/>
      <c r="R289" s="582"/>
      <c r="S289" s="582"/>
      <c r="T289" s="582"/>
      <c r="U289" s="582"/>
      <c r="V289" s="582"/>
      <c r="W289" s="582"/>
      <c r="X289" s="582"/>
      <c r="Y289" s="582"/>
      <c r="Z289" s="582"/>
      <c r="AA289" s="582"/>
      <c r="AB289" s="582"/>
      <c r="AC289" s="582"/>
      <c r="AD289" s="582"/>
      <c r="AE289" s="582"/>
      <c r="AF289" s="582"/>
      <c r="AG289" s="582"/>
      <c r="AH289" s="582"/>
      <c r="AI289" s="582"/>
      <c r="AJ289" s="582"/>
      <c r="AK289" s="582"/>
      <c r="AL289" s="582"/>
      <c r="AM289" s="582"/>
      <c r="AN289" s="582"/>
      <c r="AO289" s="582"/>
      <c r="AP289" s="582"/>
      <c r="AQ289" s="582"/>
    </row>
    <row r="290" spans="1:43" ht="12.75" customHeight="1">
      <c r="A290" s="582"/>
      <c r="B290" s="582"/>
      <c r="C290" s="582"/>
      <c r="D290" s="582"/>
      <c r="E290" s="582"/>
      <c r="F290" s="582"/>
      <c r="G290" s="582"/>
      <c r="H290" s="582"/>
      <c r="I290" s="582"/>
      <c r="J290" s="582"/>
      <c r="K290" s="582"/>
      <c r="L290" s="582"/>
      <c r="M290" s="582"/>
      <c r="N290" s="582"/>
      <c r="O290" s="582"/>
      <c r="P290" s="582"/>
      <c r="Q290" s="582"/>
      <c r="R290" s="582"/>
      <c r="S290" s="582"/>
      <c r="T290" s="582"/>
      <c r="U290" s="582"/>
      <c r="V290" s="582"/>
      <c r="W290" s="582"/>
      <c r="X290" s="582"/>
      <c r="Y290" s="582"/>
      <c r="Z290" s="582"/>
      <c r="AA290" s="582"/>
      <c r="AB290" s="582"/>
      <c r="AC290" s="582"/>
      <c r="AD290" s="582"/>
      <c r="AE290" s="582"/>
      <c r="AF290" s="582"/>
      <c r="AG290" s="582"/>
      <c r="AH290" s="582"/>
      <c r="AI290" s="582"/>
      <c r="AJ290" s="582"/>
      <c r="AK290" s="582"/>
      <c r="AL290" s="582"/>
      <c r="AM290" s="582"/>
      <c r="AN290" s="582"/>
      <c r="AO290" s="582"/>
      <c r="AP290" s="582"/>
      <c r="AQ290" s="582"/>
    </row>
    <row r="291" spans="1:43" ht="12.75" customHeight="1">
      <c r="A291" s="582"/>
      <c r="B291" s="582"/>
      <c r="C291" s="582"/>
      <c r="D291" s="582"/>
      <c r="E291" s="582"/>
      <c r="F291" s="582"/>
      <c r="G291" s="582"/>
      <c r="H291" s="582"/>
      <c r="I291" s="582"/>
      <c r="J291" s="582"/>
      <c r="K291" s="582"/>
      <c r="L291" s="582"/>
      <c r="M291" s="582"/>
      <c r="N291" s="582"/>
      <c r="O291" s="582"/>
      <c r="P291" s="582"/>
      <c r="Q291" s="582"/>
      <c r="R291" s="582"/>
      <c r="S291" s="582"/>
      <c r="T291" s="582"/>
      <c r="U291" s="582"/>
      <c r="V291" s="582"/>
      <c r="W291" s="582"/>
      <c r="X291" s="582"/>
      <c r="Y291" s="582"/>
      <c r="Z291" s="582"/>
      <c r="AA291" s="582"/>
      <c r="AB291" s="582"/>
      <c r="AC291" s="582"/>
      <c r="AD291" s="582"/>
      <c r="AE291" s="582"/>
      <c r="AF291" s="582"/>
      <c r="AG291" s="582"/>
      <c r="AH291" s="582"/>
      <c r="AI291" s="582"/>
      <c r="AJ291" s="582"/>
      <c r="AK291" s="582"/>
      <c r="AL291" s="582"/>
      <c r="AM291" s="582"/>
      <c r="AN291" s="582"/>
      <c r="AO291" s="582"/>
      <c r="AP291" s="582"/>
      <c r="AQ291" s="582"/>
    </row>
    <row r="292" spans="1:43" ht="12.75" customHeight="1">
      <c r="A292" s="582"/>
      <c r="B292" s="582"/>
      <c r="C292" s="582"/>
      <c r="D292" s="582"/>
      <c r="E292" s="582"/>
      <c r="F292" s="582"/>
      <c r="G292" s="582"/>
      <c r="H292" s="582"/>
      <c r="I292" s="582"/>
      <c r="J292" s="582"/>
      <c r="K292" s="582"/>
      <c r="L292" s="582"/>
      <c r="M292" s="582"/>
      <c r="N292" s="582"/>
      <c r="O292" s="582"/>
      <c r="P292" s="582"/>
      <c r="Q292" s="582"/>
      <c r="R292" s="582"/>
      <c r="S292" s="582"/>
      <c r="T292" s="582"/>
      <c r="U292" s="582"/>
      <c r="V292" s="582"/>
      <c r="W292" s="582"/>
      <c r="X292" s="582"/>
      <c r="Y292" s="582"/>
      <c r="Z292" s="582"/>
      <c r="AA292" s="582"/>
      <c r="AB292" s="582"/>
      <c r="AC292" s="582"/>
      <c r="AD292" s="582"/>
      <c r="AE292" s="582"/>
      <c r="AF292" s="582"/>
      <c r="AG292" s="582"/>
      <c r="AH292" s="582"/>
      <c r="AI292" s="582"/>
      <c r="AJ292" s="582"/>
      <c r="AK292" s="582"/>
      <c r="AL292" s="582"/>
      <c r="AM292" s="582"/>
      <c r="AN292" s="582"/>
      <c r="AO292" s="582"/>
      <c r="AP292" s="582"/>
      <c r="AQ292" s="582"/>
    </row>
    <row r="293" spans="1:43" ht="12.75" customHeight="1">
      <c r="A293" s="582"/>
      <c r="B293" s="582"/>
      <c r="C293" s="582"/>
      <c r="D293" s="582"/>
      <c r="E293" s="582"/>
      <c r="F293" s="582"/>
      <c r="G293" s="582"/>
      <c r="H293" s="582"/>
      <c r="I293" s="582"/>
      <c r="J293" s="582"/>
      <c r="K293" s="582"/>
      <c r="L293" s="582"/>
      <c r="M293" s="582"/>
      <c r="N293" s="582"/>
      <c r="O293" s="582"/>
      <c r="P293" s="582"/>
      <c r="Q293" s="582"/>
      <c r="R293" s="582"/>
      <c r="S293" s="582"/>
      <c r="T293" s="582"/>
      <c r="U293" s="582"/>
      <c r="V293" s="582"/>
      <c r="W293" s="582"/>
      <c r="X293" s="582"/>
      <c r="Y293" s="582"/>
      <c r="Z293" s="582"/>
      <c r="AA293" s="582"/>
      <c r="AB293" s="582"/>
      <c r="AC293" s="582"/>
      <c r="AD293" s="582"/>
      <c r="AE293" s="582"/>
      <c r="AF293" s="582"/>
      <c r="AG293" s="582"/>
      <c r="AH293" s="582"/>
      <c r="AI293" s="582"/>
      <c r="AJ293" s="582"/>
      <c r="AK293" s="582"/>
      <c r="AL293" s="582"/>
      <c r="AM293" s="582"/>
      <c r="AN293" s="582"/>
      <c r="AO293" s="582"/>
      <c r="AP293" s="582"/>
      <c r="AQ293" s="582"/>
    </row>
    <row r="294" spans="1:43" ht="12.75" customHeight="1">
      <c r="A294" s="582"/>
      <c r="B294" s="582"/>
      <c r="C294" s="582"/>
      <c r="D294" s="582"/>
      <c r="E294" s="582"/>
      <c r="F294" s="582"/>
      <c r="G294" s="582"/>
      <c r="H294" s="582"/>
      <c r="I294" s="582"/>
      <c r="J294" s="582"/>
      <c r="K294" s="582"/>
      <c r="L294" s="582"/>
      <c r="M294" s="582"/>
      <c r="N294" s="582"/>
      <c r="O294" s="582"/>
      <c r="P294" s="582"/>
      <c r="Q294" s="582"/>
      <c r="R294" s="582"/>
      <c r="S294" s="582"/>
      <c r="T294" s="582"/>
      <c r="U294" s="582"/>
      <c r="V294" s="582"/>
      <c r="W294" s="582"/>
      <c r="X294" s="582"/>
      <c r="Y294" s="582"/>
      <c r="Z294" s="582"/>
      <c r="AA294" s="582"/>
      <c r="AB294" s="582"/>
      <c r="AC294" s="582"/>
      <c r="AD294" s="582"/>
      <c r="AE294" s="582"/>
      <c r="AF294" s="582"/>
      <c r="AG294" s="582"/>
      <c r="AH294" s="582"/>
      <c r="AI294" s="582"/>
      <c r="AJ294" s="582"/>
      <c r="AK294" s="582"/>
      <c r="AL294" s="582"/>
      <c r="AM294" s="582"/>
      <c r="AN294" s="582"/>
      <c r="AO294" s="582"/>
      <c r="AP294" s="582"/>
      <c r="AQ294" s="582"/>
    </row>
    <row r="295" spans="1:43" ht="12.75" customHeight="1">
      <c r="A295" s="582"/>
      <c r="B295" s="582"/>
      <c r="C295" s="582"/>
      <c r="D295" s="582"/>
      <c r="E295" s="582"/>
      <c r="F295" s="582"/>
      <c r="G295" s="582"/>
      <c r="H295" s="582"/>
      <c r="I295" s="582"/>
      <c r="J295" s="582"/>
      <c r="K295" s="582"/>
      <c r="L295" s="582"/>
      <c r="M295" s="582"/>
      <c r="N295" s="582"/>
      <c r="O295" s="582"/>
      <c r="P295" s="582"/>
      <c r="Q295" s="582"/>
      <c r="R295" s="582"/>
      <c r="S295" s="582"/>
      <c r="T295" s="582"/>
      <c r="U295" s="582"/>
      <c r="V295" s="582"/>
      <c r="W295" s="582"/>
      <c r="X295" s="582"/>
      <c r="Y295" s="582"/>
      <c r="Z295" s="582"/>
      <c r="AA295" s="582"/>
      <c r="AB295" s="582"/>
      <c r="AC295" s="582"/>
      <c r="AD295" s="582"/>
      <c r="AE295" s="582"/>
      <c r="AF295" s="582"/>
      <c r="AG295" s="582"/>
      <c r="AH295" s="582"/>
      <c r="AI295" s="582"/>
      <c r="AJ295" s="582"/>
      <c r="AK295" s="582"/>
      <c r="AL295" s="582"/>
      <c r="AM295" s="582"/>
      <c r="AN295" s="582"/>
      <c r="AO295" s="582"/>
      <c r="AP295" s="582"/>
      <c r="AQ295" s="582"/>
    </row>
    <row r="296" spans="1:43" ht="12.75" customHeight="1">
      <c r="A296" s="582"/>
      <c r="B296" s="582"/>
      <c r="C296" s="582"/>
      <c r="D296" s="582"/>
      <c r="E296" s="582"/>
      <c r="F296" s="582"/>
      <c r="G296" s="582"/>
      <c r="H296" s="582"/>
      <c r="I296" s="582"/>
      <c r="J296" s="582"/>
      <c r="K296" s="582"/>
      <c r="L296" s="582"/>
      <c r="M296" s="582"/>
      <c r="N296" s="582"/>
      <c r="O296" s="582"/>
      <c r="P296" s="582"/>
      <c r="Q296" s="582"/>
      <c r="R296" s="582"/>
      <c r="S296" s="582"/>
      <c r="T296" s="582"/>
      <c r="U296" s="582"/>
      <c r="V296" s="582"/>
      <c r="W296" s="582"/>
      <c r="X296" s="582"/>
      <c r="Y296" s="582"/>
      <c r="Z296" s="582"/>
      <c r="AA296" s="582"/>
      <c r="AB296" s="582"/>
      <c r="AC296" s="582"/>
      <c r="AD296" s="582"/>
      <c r="AE296" s="582"/>
      <c r="AF296" s="582"/>
      <c r="AG296" s="582"/>
      <c r="AH296" s="582"/>
      <c r="AI296" s="582"/>
      <c r="AJ296" s="582"/>
      <c r="AK296" s="582"/>
      <c r="AL296" s="582"/>
      <c r="AM296" s="582"/>
      <c r="AN296" s="582"/>
      <c r="AO296" s="582"/>
      <c r="AP296" s="582"/>
      <c r="AQ296" s="582"/>
    </row>
    <row r="297" spans="1:43" ht="12.75" customHeight="1">
      <c r="A297" s="582"/>
      <c r="B297" s="582"/>
      <c r="C297" s="582"/>
      <c r="D297" s="582"/>
      <c r="E297" s="582"/>
      <c r="F297" s="582"/>
      <c r="G297" s="582"/>
      <c r="H297" s="582"/>
      <c r="I297" s="582"/>
      <c r="J297" s="582"/>
      <c r="K297" s="582"/>
      <c r="L297" s="582"/>
      <c r="M297" s="582"/>
      <c r="N297" s="582"/>
      <c r="O297" s="582"/>
      <c r="P297" s="582"/>
      <c r="Q297" s="582"/>
      <c r="R297" s="582"/>
      <c r="S297" s="582"/>
      <c r="T297" s="582"/>
      <c r="U297" s="582"/>
      <c r="V297" s="582"/>
      <c r="W297" s="582"/>
      <c r="X297" s="582"/>
      <c r="Y297" s="582"/>
      <c r="Z297" s="582"/>
      <c r="AA297" s="582"/>
      <c r="AB297" s="582"/>
      <c r="AC297" s="582"/>
      <c r="AD297" s="582"/>
      <c r="AE297" s="582"/>
      <c r="AF297" s="582"/>
      <c r="AG297" s="582"/>
      <c r="AH297" s="582"/>
      <c r="AI297" s="582"/>
      <c r="AJ297" s="582"/>
      <c r="AK297" s="582"/>
      <c r="AL297" s="582"/>
      <c r="AM297" s="582"/>
      <c r="AN297" s="582"/>
      <c r="AO297" s="582"/>
      <c r="AP297" s="582"/>
      <c r="AQ297" s="582"/>
    </row>
    <row r="298" spans="1:43" ht="12.75" customHeight="1">
      <c r="A298" s="582"/>
      <c r="B298" s="582"/>
      <c r="C298" s="582"/>
      <c r="D298" s="582"/>
      <c r="E298" s="582"/>
      <c r="F298" s="582"/>
      <c r="G298" s="582"/>
      <c r="H298" s="582"/>
      <c r="I298" s="582"/>
      <c r="J298" s="582"/>
      <c r="K298" s="582"/>
      <c r="L298" s="582"/>
      <c r="M298" s="582"/>
      <c r="N298" s="582"/>
      <c r="O298" s="582"/>
      <c r="P298" s="582"/>
      <c r="Q298" s="582"/>
      <c r="R298" s="582"/>
      <c r="S298" s="582"/>
      <c r="T298" s="582"/>
      <c r="U298" s="582"/>
      <c r="V298" s="582"/>
      <c r="W298" s="582"/>
      <c r="X298" s="582"/>
      <c r="Y298" s="582"/>
      <c r="Z298" s="582"/>
      <c r="AA298" s="582"/>
      <c r="AB298" s="582"/>
      <c r="AC298" s="582"/>
      <c r="AD298" s="582"/>
      <c r="AE298" s="582"/>
      <c r="AF298" s="582"/>
      <c r="AG298" s="582"/>
      <c r="AH298" s="582"/>
      <c r="AI298" s="582"/>
      <c r="AJ298" s="582"/>
      <c r="AK298" s="582"/>
      <c r="AL298" s="582"/>
      <c r="AM298" s="582"/>
      <c r="AN298" s="582"/>
      <c r="AO298" s="582"/>
      <c r="AP298" s="582"/>
      <c r="AQ298" s="582"/>
    </row>
    <row r="299" spans="1:43" ht="12.75" customHeight="1">
      <c r="A299" s="582"/>
      <c r="B299" s="582"/>
      <c r="C299" s="582"/>
      <c r="D299" s="582"/>
      <c r="E299" s="582"/>
      <c r="F299" s="582"/>
      <c r="G299" s="582"/>
      <c r="H299" s="582"/>
      <c r="I299" s="582"/>
      <c r="J299" s="582"/>
      <c r="K299" s="582"/>
      <c r="L299" s="582"/>
      <c r="M299" s="582"/>
      <c r="N299" s="582"/>
      <c r="O299" s="582"/>
      <c r="P299" s="582"/>
      <c r="Q299" s="582"/>
      <c r="R299" s="582"/>
      <c r="S299" s="582"/>
      <c r="T299" s="582"/>
      <c r="U299" s="582"/>
      <c r="V299" s="582"/>
      <c r="W299" s="582"/>
      <c r="X299" s="582"/>
      <c r="Y299" s="582"/>
      <c r="Z299" s="582"/>
      <c r="AA299" s="582"/>
      <c r="AB299" s="582"/>
      <c r="AC299" s="582"/>
      <c r="AD299" s="582"/>
      <c r="AE299" s="582"/>
      <c r="AF299" s="582"/>
      <c r="AG299" s="582"/>
      <c r="AH299" s="582"/>
      <c r="AI299" s="582"/>
      <c r="AJ299" s="582"/>
      <c r="AK299" s="582"/>
      <c r="AL299" s="582"/>
      <c r="AM299" s="582"/>
      <c r="AN299" s="582"/>
      <c r="AO299" s="582"/>
      <c r="AP299" s="582"/>
      <c r="AQ299" s="582"/>
    </row>
    <row r="300" spans="1:43" ht="12.75" customHeight="1">
      <c r="A300" s="582"/>
      <c r="B300" s="582"/>
      <c r="C300" s="582"/>
      <c r="D300" s="582"/>
      <c r="E300" s="582"/>
      <c r="F300" s="582"/>
      <c r="G300" s="582"/>
      <c r="H300" s="582"/>
      <c r="I300" s="582"/>
      <c r="J300" s="582"/>
      <c r="K300" s="582"/>
      <c r="L300" s="582"/>
      <c r="M300" s="582"/>
      <c r="N300" s="582"/>
      <c r="O300" s="582"/>
      <c r="P300" s="582"/>
      <c r="Q300" s="582"/>
      <c r="R300" s="582"/>
      <c r="S300" s="582"/>
      <c r="T300" s="582"/>
      <c r="U300" s="582"/>
      <c r="V300" s="582"/>
      <c r="W300" s="582"/>
      <c r="X300" s="582"/>
      <c r="Y300" s="582"/>
      <c r="Z300" s="582"/>
      <c r="AA300" s="582"/>
      <c r="AB300" s="582"/>
      <c r="AC300" s="582"/>
      <c r="AD300" s="582"/>
      <c r="AE300" s="582"/>
      <c r="AF300" s="582"/>
      <c r="AG300" s="582"/>
      <c r="AH300" s="582"/>
      <c r="AI300" s="582"/>
      <c r="AJ300" s="582"/>
      <c r="AK300" s="582"/>
      <c r="AL300" s="582"/>
      <c r="AM300" s="582"/>
      <c r="AN300" s="582"/>
      <c r="AO300" s="582"/>
      <c r="AP300" s="582"/>
      <c r="AQ300" s="582"/>
    </row>
    <row r="301" spans="1:43" ht="12.75" customHeight="1">
      <c r="A301" s="582"/>
      <c r="B301" s="582"/>
      <c r="C301" s="582"/>
      <c r="D301" s="582"/>
      <c r="E301" s="582"/>
      <c r="F301" s="582"/>
      <c r="G301" s="582"/>
      <c r="H301" s="582"/>
      <c r="I301" s="582"/>
      <c r="J301" s="582"/>
      <c r="K301" s="582"/>
      <c r="L301" s="582"/>
      <c r="M301" s="582"/>
      <c r="N301" s="582"/>
      <c r="O301" s="582"/>
      <c r="P301" s="582"/>
      <c r="Q301" s="582"/>
      <c r="R301" s="582"/>
      <c r="S301" s="582"/>
      <c r="T301" s="582"/>
      <c r="U301" s="582"/>
      <c r="V301" s="582"/>
      <c r="W301" s="582"/>
      <c r="X301" s="582"/>
      <c r="Y301" s="582"/>
      <c r="Z301" s="582"/>
      <c r="AA301" s="582"/>
      <c r="AB301" s="582"/>
      <c r="AC301" s="582"/>
      <c r="AD301" s="582"/>
      <c r="AE301" s="582"/>
      <c r="AF301" s="582"/>
      <c r="AG301" s="582"/>
      <c r="AH301" s="582"/>
      <c r="AI301" s="582"/>
      <c r="AJ301" s="582"/>
      <c r="AK301" s="582"/>
      <c r="AL301" s="582"/>
      <c r="AM301" s="582"/>
      <c r="AN301" s="582"/>
      <c r="AO301" s="582"/>
      <c r="AP301" s="582"/>
      <c r="AQ301" s="582"/>
    </row>
    <row r="302" spans="1:43" ht="12.75" customHeight="1">
      <c r="A302" s="582"/>
      <c r="B302" s="582"/>
      <c r="C302" s="582"/>
      <c r="D302" s="582"/>
      <c r="E302" s="582"/>
      <c r="F302" s="582"/>
      <c r="G302" s="582"/>
      <c r="H302" s="582"/>
      <c r="I302" s="582"/>
      <c r="J302" s="582"/>
      <c r="K302" s="582"/>
      <c r="L302" s="582"/>
      <c r="M302" s="582"/>
      <c r="N302" s="582"/>
      <c r="O302" s="582"/>
      <c r="P302" s="582"/>
      <c r="Q302" s="582"/>
      <c r="R302" s="582"/>
      <c r="S302" s="582"/>
      <c r="T302" s="582"/>
      <c r="U302" s="582"/>
      <c r="V302" s="582"/>
      <c r="W302" s="582"/>
      <c r="X302" s="582"/>
      <c r="Y302" s="582"/>
      <c r="Z302" s="582"/>
      <c r="AA302" s="582"/>
      <c r="AB302" s="582"/>
      <c r="AC302" s="582"/>
      <c r="AD302" s="582"/>
      <c r="AE302" s="582"/>
      <c r="AF302" s="582"/>
      <c r="AG302" s="582"/>
      <c r="AH302" s="582"/>
      <c r="AI302" s="582"/>
      <c r="AJ302" s="582"/>
      <c r="AK302" s="582"/>
      <c r="AL302" s="582"/>
      <c r="AM302" s="582"/>
      <c r="AN302" s="582"/>
      <c r="AO302" s="582"/>
      <c r="AP302" s="582"/>
      <c r="AQ302" s="582"/>
    </row>
    <row r="303" spans="1:43" ht="12.75" customHeight="1">
      <c r="A303" s="582"/>
      <c r="B303" s="582"/>
      <c r="C303" s="582"/>
      <c r="D303" s="582"/>
      <c r="E303" s="582"/>
      <c r="F303" s="582"/>
      <c r="G303" s="582"/>
      <c r="H303" s="582"/>
      <c r="I303" s="582"/>
      <c r="J303" s="582"/>
      <c r="K303" s="582"/>
      <c r="L303" s="582"/>
      <c r="M303" s="582"/>
      <c r="N303" s="582"/>
      <c r="O303" s="582"/>
      <c r="P303" s="582"/>
      <c r="Q303" s="582"/>
      <c r="R303" s="582"/>
      <c r="S303" s="582"/>
      <c r="T303" s="582"/>
      <c r="U303" s="582"/>
      <c r="V303" s="582"/>
      <c r="W303" s="582"/>
      <c r="X303" s="582"/>
      <c r="Y303" s="582"/>
      <c r="Z303" s="582"/>
      <c r="AA303" s="582"/>
      <c r="AB303" s="582"/>
      <c r="AC303" s="582"/>
      <c r="AD303" s="582"/>
      <c r="AE303" s="582"/>
      <c r="AF303" s="582"/>
      <c r="AG303" s="582"/>
      <c r="AH303" s="582"/>
      <c r="AI303" s="582"/>
      <c r="AJ303" s="582"/>
      <c r="AK303" s="582"/>
      <c r="AL303" s="582"/>
      <c r="AM303" s="582"/>
      <c r="AN303" s="582"/>
      <c r="AO303" s="582"/>
      <c r="AP303" s="582"/>
      <c r="AQ303" s="582"/>
    </row>
    <row r="304" spans="1:43" ht="12.75" customHeight="1">
      <c r="A304" s="582"/>
      <c r="B304" s="582"/>
      <c r="C304" s="582"/>
      <c r="D304" s="582"/>
      <c r="E304" s="582"/>
      <c r="F304" s="582"/>
      <c r="G304" s="582"/>
      <c r="H304" s="582"/>
      <c r="I304" s="582"/>
      <c r="J304" s="582"/>
      <c r="K304" s="582"/>
      <c r="L304" s="582"/>
      <c r="M304" s="582"/>
      <c r="N304" s="582"/>
      <c r="O304" s="582"/>
      <c r="P304" s="582"/>
      <c r="Q304" s="582"/>
      <c r="R304" s="582"/>
      <c r="S304" s="582"/>
      <c r="T304" s="582"/>
      <c r="U304" s="582"/>
      <c r="V304" s="582"/>
      <c r="W304" s="582"/>
      <c r="X304" s="582"/>
      <c r="Y304" s="582"/>
      <c r="Z304" s="582"/>
      <c r="AA304" s="582"/>
      <c r="AB304" s="582"/>
      <c r="AC304" s="582"/>
      <c r="AD304" s="582"/>
      <c r="AE304" s="582"/>
      <c r="AF304" s="582"/>
      <c r="AG304" s="582"/>
      <c r="AH304" s="582"/>
      <c r="AI304" s="582"/>
      <c r="AJ304" s="582"/>
      <c r="AK304" s="582"/>
      <c r="AL304" s="582"/>
      <c r="AM304" s="582"/>
      <c r="AN304" s="582"/>
      <c r="AO304" s="582"/>
      <c r="AP304" s="582"/>
      <c r="AQ304" s="582"/>
    </row>
    <row r="305" spans="1:43" ht="12.75" customHeight="1">
      <c r="A305" s="582"/>
      <c r="B305" s="582"/>
      <c r="C305" s="582"/>
      <c r="D305" s="582"/>
      <c r="E305" s="582"/>
      <c r="F305" s="582"/>
      <c r="G305" s="582"/>
      <c r="H305" s="582"/>
      <c r="I305" s="582"/>
      <c r="J305" s="582"/>
      <c r="K305" s="582"/>
      <c r="L305" s="582"/>
      <c r="M305" s="582"/>
      <c r="N305" s="582"/>
      <c r="O305" s="582"/>
      <c r="P305" s="582"/>
      <c r="Q305" s="582"/>
      <c r="R305" s="582"/>
      <c r="S305" s="582"/>
      <c r="T305" s="582"/>
      <c r="U305" s="582"/>
      <c r="V305" s="582"/>
      <c r="W305" s="582"/>
      <c r="X305" s="582"/>
      <c r="Y305" s="582"/>
      <c r="Z305" s="582"/>
      <c r="AA305" s="582"/>
      <c r="AB305" s="582"/>
      <c r="AC305" s="582"/>
      <c r="AD305" s="582"/>
      <c r="AE305" s="582"/>
      <c r="AF305" s="582"/>
      <c r="AG305" s="582"/>
      <c r="AH305" s="582"/>
      <c r="AI305" s="582"/>
      <c r="AJ305" s="582"/>
      <c r="AK305" s="582"/>
      <c r="AL305" s="582"/>
      <c r="AM305" s="582"/>
      <c r="AN305" s="582"/>
      <c r="AO305" s="582"/>
      <c r="AP305" s="582"/>
      <c r="AQ305" s="582"/>
    </row>
    <row r="306" spans="1:43" ht="12.75" customHeight="1">
      <c r="A306" s="582"/>
      <c r="B306" s="582"/>
      <c r="C306" s="582"/>
      <c r="D306" s="582"/>
      <c r="E306" s="582"/>
      <c r="F306" s="582"/>
      <c r="G306" s="582"/>
      <c r="H306" s="582"/>
      <c r="I306" s="582"/>
      <c r="J306" s="582"/>
      <c r="K306" s="582"/>
      <c r="L306" s="582"/>
      <c r="M306" s="582"/>
      <c r="N306" s="582"/>
      <c r="O306" s="582"/>
      <c r="P306" s="582"/>
      <c r="Q306" s="582"/>
      <c r="R306" s="582"/>
      <c r="S306" s="582"/>
      <c r="T306" s="582"/>
      <c r="U306" s="582"/>
      <c r="V306" s="582"/>
      <c r="W306" s="582"/>
      <c r="X306" s="582"/>
      <c r="Y306" s="582"/>
      <c r="Z306" s="582"/>
      <c r="AA306" s="582"/>
      <c r="AB306" s="582"/>
      <c r="AC306" s="582"/>
      <c r="AD306" s="582"/>
      <c r="AE306" s="582"/>
      <c r="AF306" s="582"/>
      <c r="AG306" s="582"/>
      <c r="AH306" s="582"/>
      <c r="AI306" s="582"/>
      <c r="AJ306" s="582"/>
      <c r="AK306" s="582"/>
      <c r="AL306" s="582"/>
      <c r="AM306" s="582"/>
      <c r="AN306" s="582"/>
      <c r="AO306" s="582"/>
      <c r="AP306" s="582"/>
      <c r="AQ306" s="582"/>
    </row>
    <row r="307" spans="1:43" ht="12.75" customHeight="1">
      <c r="A307" s="582"/>
      <c r="B307" s="582"/>
      <c r="C307" s="582"/>
      <c r="D307" s="582"/>
      <c r="E307" s="582"/>
      <c r="F307" s="582"/>
      <c r="G307" s="582"/>
      <c r="H307" s="582"/>
      <c r="I307" s="582"/>
      <c r="J307" s="582"/>
      <c r="K307" s="582"/>
      <c r="L307" s="582"/>
      <c r="M307" s="582"/>
      <c r="N307" s="582"/>
      <c r="O307" s="582"/>
      <c r="P307" s="582"/>
      <c r="Q307" s="582"/>
      <c r="R307" s="582"/>
      <c r="S307" s="582"/>
      <c r="T307" s="582"/>
      <c r="U307" s="582"/>
      <c r="V307" s="582"/>
      <c r="W307" s="582"/>
      <c r="X307" s="582"/>
      <c r="Y307" s="582"/>
      <c r="Z307" s="582"/>
      <c r="AA307" s="582"/>
      <c r="AB307" s="582"/>
      <c r="AC307" s="582"/>
      <c r="AD307" s="582"/>
      <c r="AE307" s="582"/>
      <c r="AF307" s="582"/>
      <c r="AG307" s="582"/>
      <c r="AH307" s="582"/>
      <c r="AI307" s="582"/>
      <c r="AJ307" s="582"/>
      <c r="AK307" s="582"/>
      <c r="AL307" s="582"/>
      <c r="AM307" s="582"/>
      <c r="AN307" s="582"/>
      <c r="AO307" s="582"/>
      <c r="AP307" s="582"/>
      <c r="AQ307" s="582"/>
    </row>
    <row r="308" spans="1:43" ht="12.75" customHeight="1">
      <c r="A308" s="582"/>
      <c r="B308" s="582"/>
      <c r="C308" s="582"/>
      <c r="D308" s="582"/>
      <c r="E308" s="582"/>
      <c r="F308" s="582"/>
      <c r="G308" s="582"/>
      <c r="H308" s="582"/>
      <c r="I308" s="582"/>
      <c r="J308" s="582"/>
      <c r="K308" s="582"/>
      <c r="L308" s="582"/>
      <c r="M308" s="582"/>
      <c r="N308" s="582"/>
      <c r="O308" s="582"/>
      <c r="P308" s="582"/>
      <c r="Q308" s="582"/>
      <c r="R308" s="582"/>
      <c r="S308" s="582"/>
      <c r="T308" s="582"/>
      <c r="U308" s="582"/>
      <c r="V308" s="582"/>
      <c r="W308" s="582"/>
      <c r="X308" s="582"/>
      <c r="Y308" s="582"/>
      <c r="Z308" s="582"/>
      <c r="AA308" s="582"/>
      <c r="AB308" s="582"/>
      <c r="AC308" s="582"/>
      <c r="AD308" s="582"/>
      <c r="AE308" s="582"/>
      <c r="AF308" s="582"/>
      <c r="AG308" s="582"/>
      <c r="AH308" s="582"/>
      <c r="AI308" s="582"/>
      <c r="AJ308" s="582"/>
      <c r="AK308" s="582"/>
      <c r="AL308" s="582"/>
      <c r="AM308" s="582"/>
      <c r="AN308" s="582"/>
      <c r="AO308" s="582"/>
      <c r="AP308" s="582"/>
      <c r="AQ308" s="582"/>
    </row>
    <row r="309" spans="1:43" ht="12.75" customHeight="1">
      <c r="A309" s="582"/>
      <c r="B309" s="582"/>
      <c r="C309" s="582"/>
      <c r="D309" s="582"/>
      <c r="E309" s="582"/>
      <c r="F309" s="582"/>
      <c r="G309" s="582"/>
      <c r="H309" s="582"/>
      <c r="I309" s="582"/>
      <c r="J309" s="582"/>
      <c r="K309" s="582"/>
      <c r="L309" s="582"/>
      <c r="M309" s="582"/>
      <c r="N309" s="582"/>
      <c r="O309" s="582"/>
      <c r="P309" s="582"/>
      <c r="Q309" s="582"/>
      <c r="R309" s="582"/>
      <c r="S309" s="582"/>
      <c r="T309" s="582"/>
      <c r="U309" s="582"/>
      <c r="V309" s="582"/>
      <c r="W309" s="582"/>
      <c r="X309" s="582"/>
      <c r="Y309" s="582"/>
      <c r="Z309" s="582"/>
      <c r="AA309" s="582"/>
      <c r="AB309" s="582"/>
      <c r="AC309" s="582"/>
      <c r="AD309" s="582"/>
      <c r="AE309" s="582"/>
      <c r="AF309" s="582"/>
      <c r="AG309" s="582"/>
      <c r="AH309" s="582"/>
      <c r="AI309" s="582"/>
      <c r="AJ309" s="582"/>
      <c r="AK309" s="582"/>
      <c r="AL309" s="582"/>
      <c r="AM309" s="582"/>
      <c r="AN309" s="582"/>
      <c r="AO309" s="582"/>
      <c r="AP309" s="582"/>
      <c r="AQ309" s="582"/>
    </row>
    <row r="310" spans="1:43" ht="12.75" customHeight="1">
      <c r="A310" s="582"/>
      <c r="B310" s="582"/>
      <c r="C310" s="582"/>
      <c r="D310" s="582"/>
      <c r="E310" s="582"/>
      <c r="F310" s="582"/>
      <c r="G310" s="582"/>
      <c r="H310" s="582"/>
      <c r="I310" s="582"/>
      <c r="J310" s="582"/>
      <c r="K310" s="582"/>
      <c r="L310" s="582"/>
      <c r="M310" s="582"/>
      <c r="N310" s="582"/>
      <c r="O310" s="582"/>
      <c r="P310" s="582"/>
      <c r="Q310" s="582"/>
      <c r="R310" s="582"/>
      <c r="S310" s="582"/>
      <c r="T310" s="582"/>
      <c r="U310" s="582"/>
      <c r="V310" s="582"/>
      <c r="W310" s="582"/>
      <c r="X310" s="582"/>
      <c r="Y310" s="582"/>
      <c r="Z310" s="582"/>
      <c r="AA310" s="582"/>
      <c r="AB310" s="582"/>
      <c r="AC310" s="582"/>
      <c r="AD310" s="582"/>
      <c r="AE310" s="582"/>
      <c r="AF310" s="582"/>
      <c r="AG310" s="582"/>
      <c r="AH310" s="582"/>
      <c r="AI310" s="582"/>
      <c r="AJ310" s="582"/>
      <c r="AK310" s="582"/>
      <c r="AL310" s="582"/>
      <c r="AM310" s="582"/>
      <c r="AN310" s="582"/>
      <c r="AO310" s="582"/>
      <c r="AP310" s="582"/>
      <c r="AQ310" s="582"/>
    </row>
    <row r="311" spans="1:43" ht="12.75" customHeight="1">
      <c r="A311" s="582"/>
      <c r="B311" s="582"/>
      <c r="C311" s="582"/>
      <c r="D311" s="582"/>
      <c r="E311" s="582"/>
      <c r="F311" s="582"/>
      <c r="G311" s="582"/>
      <c r="H311" s="582"/>
      <c r="I311" s="582"/>
      <c r="J311" s="582"/>
      <c r="K311" s="582"/>
      <c r="L311" s="582"/>
      <c r="M311" s="582"/>
      <c r="N311" s="582"/>
      <c r="O311" s="582"/>
      <c r="P311" s="582"/>
      <c r="Q311" s="582"/>
      <c r="R311" s="582"/>
      <c r="S311" s="582"/>
      <c r="T311" s="582"/>
      <c r="U311" s="582"/>
      <c r="V311" s="582"/>
      <c r="W311" s="582"/>
      <c r="X311" s="582"/>
      <c r="Y311" s="582"/>
      <c r="Z311" s="582"/>
      <c r="AA311" s="582"/>
      <c r="AB311" s="582"/>
      <c r="AC311" s="582"/>
      <c r="AD311" s="582"/>
      <c r="AE311" s="582"/>
      <c r="AF311" s="582"/>
      <c r="AG311" s="582"/>
      <c r="AH311" s="582"/>
      <c r="AI311" s="582"/>
      <c r="AJ311" s="582"/>
      <c r="AK311" s="582"/>
      <c r="AL311" s="582"/>
      <c r="AM311" s="582"/>
      <c r="AN311" s="582"/>
      <c r="AO311" s="582"/>
      <c r="AP311" s="582"/>
      <c r="AQ311" s="582"/>
    </row>
    <row r="312" spans="1:43" ht="12.75" customHeight="1">
      <c r="A312" s="582"/>
      <c r="B312" s="582"/>
      <c r="C312" s="582"/>
      <c r="D312" s="582"/>
      <c r="E312" s="582"/>
      <c r="F312" s="582"/>
      <c r="G312" s="582"/>
      <c r="H312" s="582"/>
      <c r="I312" s="582"/>
      <c r="J312" s="582"/>
      <c r="K312" s="582"/>
      <c r="L312" s="582"/>
      <c r="M312" s="582"/>
      <c r="N312" s="582"/>
      <c r="O312" s="582"/>
      <c r="P312" s="582"/>
      <c r="Q312" s="582"/>
      <c r="R312" s="582"/>
      <c r="S312" s="582"/>
      <c r="T312" s="582"/>
      <c r="U312" s="582"/>
      <c r="V312" s="582"/>
      <c r="W312" s="582"/>
      <c r="X312" s="582"/>
      <c r="Y312" s="582"/>
      <c r="Z312" s="582"/>
      <c r="AA312" s="582"/>
      <c r="AB312" s="582"/>
      <c r="AC312" s="582"/>
      <c r="AD312" s="582"/>
      <c r="AE312" s="582"/>
      <c r="AF312" s="582"/>
      <c r="AG312" s="582"/>
      <c r="AH312" s="582"/>
      <c r="AI312" s="582"/>
      <c r="AJ312" s="582"/>
      <c r="AK312" s="582"/>
      <c r="AL312" s="582"/>
      <c r="AM312" s="582"/>
      <c r="AN312" s="582"/>
      <c r="AO312" s="582"/>
      <c r="AP312" s="582"/>
      <c r="AQ312" s="582"/>
    </row>
    <row r="313" spans="1:43" ht="12.75" customHeight="1">
      <c r="A313" s="582"/>
      <c r="B313" s="582"/>
      <c r="C313" s="582"/>
      <c r="D313" s="582"/>
      <c r="E313" s="582"/>
      <c r="F313" s="582"/>
      <c r="G313" s="582"/>
      <c r="H313" s="582"/>
      <c r="I313" s="582"/>
      <c r="J313" s="582"/>
      <c r="K313" s="582"/>
      <c r="L313" s="582"/>
      <c r="M313" s="582"/>
      <c r="N313" s="582"/>
      <c r="O313" s="582"/>
      <c r="P313" s="582"/>
      <c r="Q313" s="582"/>
      <c r="R313" s="582"/>
      <c r="S313" s="582"/>
      <c r="T313" s="582"/>
      <c r="U313" s="582"/>
      <c r="V313" s="582"/>
      <c r="W313" s="582"/>
      <c r="X313" s="582"/>
      <c r="Y313" s="582"/>
      <c r="Z313" s="582"/>
      <c r="AA313" s="582"/>
      <c r="AB313" s="582"/>
      <c r="AC313" s="582"/>
      <c r="AD313" s="582"/>
      <c r="AE313" s="582"/>
      <c r="AF313" s="582"/>
      <c r="AG313" s="582"/>
      <c r="AH313" s="582"/>
      <c r="AI313" s="582"/>
      <c r="AJ313" s="582"/>
      <c r="AK313" s="582"/>
      <c r="AL313" s="582"/>
      <c r="AM313" s="582"/>
      <c r="AN313" s="582"/>
      <c r="AO313" s="582"/>
      <c r="AP313" s="582"/>
      <c r="AQ313" s="582"/>
    </row>
    <row r="314" spans="1:43" ht="12.75" customHeight="1">
      <c r="A314" s="582"/>
      <c r="B314" s="582"/>
      <c r="C314" s="582"/>
      <c r="D314" s="582"/>
      <c r="E314" s="582"/>
      <c r="F314" s="582"/>
      <c r="G314" s="582"/>
      <c r="H314" s="582"/>
      <c r="I314" s="582"/>
      <c r="J314" s="582"/>
      <c r="K314" s="582"/>
      <c r="L314" s="582"/>
      <c r="M314" s="582"/>
      <c r="N314" s="582"/>
      <c r="O314" s="582"/>
      <c r="P314" s="582"/>
      <c r="Q314" s="582"/>
      <c r="R314" s="582"/>
      <c r="S314" s="582"/>
      <c r="T314" s="582"/>
      <c r="U314" s="582"/>
      <c r="V314" s="582"/>
      <c r="W314" s="582"/>
      <c r="X314" s="582"/>
      <c r="Y314" s="582"/>
      <c r="Z314" s="582"/>
      <c r="AA314" s="582"/>
      <c r="AB314" s="582"/>
      <c r="AC314" s="582"/>
      <c r="AD314" s="582"/>
      <c r="AE314" s="582"/>
      <c r="AF314" s="582"/>
      <c r="AG314" s="582"/>
      <c r="AH314" s="582"/>
      <c r="AI314" s="582"/>
      <c r="AJ314" s="582"/>
      <c r="AK314" s="582"/>
      <c r="AL314" s="582"/>
      <c r="AM314" s="582"/>
      <c r="AN314" s="582"/>
      <c r="AO314" s="582"/>
      <c r="AP314" s="582"/>
      <c r="AQ314" s="582"/>
    </row>
    <row r="315" spans="1:43" ht="12.75" customHeight="1">
      <c r="A315" s="582"/>
      <c r="B315" s="582"/>
      <c r="C315" s="582"/>
      <c r="D315" s="582"/>
      <c r="E315" s="582"/>
      <c r="F315" s="582"/>
      <c r="G315" s="582"/>
      <c r="H315" s="582"/>
      <c r="I315" s="582"/>
      <c r="J315" s="582"/>
      <c r="K315" s="582"/>
      <c r="L315" s="582"/>
      <c r="M315" s="582"/>
      <c r="N315" s="582"/>
      <c r="O315" s="582"/>
      <c r="P315" s="582"/>
      <c r="Q315" s="582"/>
      <c r="R315" s="582"/>
      <c r="S315" s="582"/>
      <c r="T315" s="582"/>
      <c r="U315" s="582"/>
      <c r="V315" s="582"/>
      <c r="W315" s="582"/>
      <c r="X315" s="582"/>
      <c r="Y315" s="582"/>
      <c r="Z315" s="582"/>
      <c r="AA315" s="582"/>
      <c r="AB315" s="582"/>
      <c r="AC315" s="582"/>
      <c r="AD315" s="582"/>
      <c r="AE315" s="582"/>
      <c r="AF315" s="582"/>
      <c r="AG315" s="582"/>
      <c r="AH315" s="582"/>
      <c r="AI315" s="582"/>
      <c r="AJ315" s="582"/>
      <c r="AK315" s="582"/>
      <c r="AL315" s="582"/>
      <c r="AM315" s="582"/>
      <c r="AN315" s="582"/>
      <c r="AO315" s="582"/>
      <c r="AP315" s="582"/>
      <c r="AQ315" s="582"/>
    </row>
    <row r="316" spans="1:43" ht="12.75" customHeight="1">
      <c r="A316" s="582"/>
      <c r="B316" s="582"/>
      <c r="C316" s="582"/>
      <c r="D316" s="582"/>
      <c r="E316" s="582"/>
      <c r="F316" s="582"/>
      <c r="G316" s="582"/>
      <c r="H316" s="582"/>
      <c r="I316" s="582"/>
      <c r="J316" s="582"/>
      <c r="K316" s="582"/>
      <c r="L316" s="582"/>
      <c r="M316" s="582"/>
      <c r="N316" s="582"/>
      <c r="O316" s="582"/>
      <c r="P316" s="582"/>
      <c r="Q316" s="582"/>
      <c r="R316" s="582"/>
      <c r="S316" s="582"/>
      <c r="T316" s="582"/>
      <c r="U316" s="582"/>
      <c r="V316" s="582"/>
      <c r="W316" s="582"/>
      <c r="X316" s="582"/>
      <c r="Y316" s="582"/>
      <c r="Z316" s="582"/>
      <c r="AA316" s="582"/>
      <c r="AB316" s="582"/>
      <c r="AC316" s="582"/>
      <c r="AD316" s="582"/>
      <c r="AE316" s="582"/>
      <c r="AF316" s="582"/>
      <c r="AG316" s="582"/>
      <c r="AH316" s="582"/>
      <c r="AI316" s="582"/>
      <c r="AJ316" s="582"/>
      <c r="AK316" s="582"/>
      <c r="AL316" s="582"/>
      <c r="AM316" s="582"/>
      <c r="AN316" s="582"/>
      <c r="AO316" s="582"/>
      <c r="AP316" s="582"/>
      <c r="AQ316" s="582"/>
    </row>
    <row r="317" spans="1:43" ht="12.75" customHeight="1">
      <c r="A317" s="582"/>
      <c r="B317" s="582"/>
      <c r="C317" s="582"/>
      <c r="D317" s="582"/>
      <c r="E317" s="582"/>
      <c r="F317" s="582"/>
      <c r="G317" s="582"/>
      <c r="H317" s="582"/>
      <c r="I317" s="582"/>
      <c r="J317" s="582"/>
      <c r="K317" s="582"/>
      <c r="L317" s="582"/>
      <c r="M317" s="582"/>
      <c r="N317" s="582"/>
      <c r="O317" s="582"/>
      <c r="P317" s="582"/>
      <c r="Q317" s="582"/>
      <c r="R317" s="582"/>
      <c r="S317" s="582"/>
      <c r="T317" s="582"/>
      <c r="U317" s="582"/>
      <c r="V317" s="582"/>
      <c r="W317" s="582"/>
      <c r="X317" s="582"/>
      <c r="Y317" s="582"/>
      <c r="Z317" s="582"/>
      <c r="AA317" s="582"/>
      <c r="AB317" s="582"/>
      <c r="AC317" s="582"/>
      <c r="AD317" s="582"/>
      <c r="AE317" s="582"/>
      <c r="AF317" s="582"/>
      <c r="AG317" s="582"/>
      <c r="AH317" s="582"/>
      <c r="AI317" s="582"/>
      <c r="AJ317" s="582"/>
      <c r="AK317" s="582"/>
      <c r="AL317" s="582"/>
      <c r="AM317" s="582"/>
      <c r="AN317" s="582"/>
      <c r="AO317" s="582"/>
      <c r="AP317" s="582"/>
      <c r="AQ317" s="582"/>
    </row>
    <row r="318" spans="1:43" ht="12.75" customHeight="1">
      <c r="A318" s="582"/>
      <c r="B318" s="582"/>
      <c r="C318" s="582"/>
      <c r="D318" s="582"/>
      <c r="E318" s="582"/>
      <c r="F318" s="582"/>
      <c r="G318" s="582"/>
      <c r="H318" s="582"/>
      <c r="I318" s="582"/>
      <c r="J318" s="582"/>
      <c r="K318" s="582"/>
      <c r="L318" s="582"/>
      <c r="M318" s="582"/>
      <c r="N318" s="582"/>
      <c r="O318" s="582"/>
      <c r="P318" s="582"/>
      <c r="Q318" s="582"/>
      <c r="R318" s="582"/>
      <c r="S318" s="582"/>
      <c r="T318" s="582"/>
      <c r="U318" s="582"/>
      <c r="V318" s="582"/>
      <c r="W318" s="582"/>
      <c r="X318" s="582"/>
      <c r="Y318" s="582"/>
      <c r="Z318" s="582"/>
      <c r="AA318" s="582"/>
      <c r="AB318" s="582"/>
      <c r="AC318" s="582"/>
      <c r="AD318" s="582"/>
      <c r="AE318" s="582"/>
      <c r="AF318" s="582"/>
      <c r="AG318" s="582"/>
      <c r="AH318" s="582"/>
      <c r="AI318" s="582"/>
      <c r="AJ318" s="582"/>
      <c r="AK318" s="582"/>
      <c r="AL318" s="582"/>
      <c r="AM318" s="582"/>
      <c r="AN318" s="582"/>
      <c r="AO318" s="582"/>
      <c r="AP318" s="582"/>
      <c r="AQ318" s="582"/>
    </row>
    <row r="319" spans="1:43" ht="12.75" customHeight="1">
      <c r="A319" s="582"/>
      <c r="B319" s="582"/>
      <c r="C319" s="582"/>
      <c r="D319" s="582"/>
      <c r="E319" s="582"/>
      <c r="F319" s="582"/>
      <c r="G319" s="582"/>
      <c r="H319" s="582"/>
      <c r="I319" s="582"/>
      <c r="J319" s="582"/>
      <c r="K319" s="582"/>
      <c r="L319" s="582"/>
      <c r="M319" s="582"/>
      <c r="N319" s="582"/>
      <c r="O319" s="582"/>
      <c r="P319" s="582"/>
      <c r="Q319" s="582"/>
      <c r="R319" s="582"/>
      <c r="S319" s="582"/>
      <c r="T319" s="582"/>
      <c r="U319" s="582"/>
      <c r="V319" s="582"/>
      <c r="W319" s="582"/>
      <c r="X319" s="582"/>
      <c r="Y319" s="582"/>
      <c r="Z319" s="582"/>
      <c r="AA319" s="582"/>
      <c r="AB319" s="582"/>
      <c r="AC319" s="582"/>
      <c r="AD319" s="582"/>
      <c r="AE319" s="582"/>
      <c r="AF319" s="582"/>
      <c r="AG319" s="582"/>
      <c r="AH319" s="582"/>
      <c r="AI319" s="582"/>
      <c r="AJ319" s="582"/>
      <c r="AK319" s="582"/>
      <c r="AL319" s="582"/>
      <c r="AM319" s="582"/>
      <c r="AN319" s="582"/>
      <c r="AO319" s="582"/>
      <c r="AP319" s="582"/>
      <c r="AQ319" s="582"/>
    </row>
    <row r="320" spans="1:43" ht="12.75" customHeight="1">
      <c r="A320" s="582"/>
      <c r="B320" s="582"/>
      <c r="C320" s="582"/>
      <c r="D320" s="582"/>
      <c r="E320" s="582"/>
      <c r="F320" s="582"/>
      <c r="G320" s="582"/>
      <c r="H320" s="582"/>
      <c r="I320" s="582"/>
      <c r="J320" s="582"/>
      <c r="K320" s="582"/>
      <c r="L320" s="582"/>
      <c r="M320" s="582"/>
      <c r="N320" s="582"/>
      <c r="O320" s="582"/>
      <c r="P320" s="582"/>
      <c r="Q320" s="582"/>
      <c r="R320" s="582"/>
      <c r="S320" s="582"/>
      <c r="T320" s="582"/>
      <c r="U320" s="582"/>
      <c r="V320" s="582"/>
      <c r="W320" s="582"/>
      <c r="X320" s="582"/>
      <c r="Y320" s="582"/>
      <c r="Z320" s="582"/>
      <c r="AA320" s="582"/>
      <c r="AB320" s="582"/>
      <c r="AC320" s="582"/>
      <c r="AD320" s="582"/>
      <c r="AE320" s="582"/>
      <c r="AF320" s="582"/>
      <c r="AG320" s="582"/>
      <c r="AH320" s="582"/>
      <c r="AI320" s="582"/>
      <c r="AJ320" s="582"/>
      <c r="AK320" s="582"/>
      <c r="AL320" s="582"/>
      <c r="AM320" s="582"/>
      <c r="AN320" s="582"/>
      <c r="AO320" s="582"/>
      <c r="AP320" s="582"/>
      <c r="AQ320" s="582"/>
    </row>
    <row r="321" spans="1:43" ht="12.75" customHeight="1">
      <c r="A321" s="582"/>
      <c r="B321" s="582"/>
      <c r="C321" s="582"/>
      <c r="D321" s="582"/>
      <c r="E321" s="582"/>
      <c r="F321" s="582"/>
      <c r="G321" s="582"/>
      <c r="H321" s="582"/>
      <c r="I321" s="582"/>
      <c r="J321" s="582"/>
      <c r="K321" s="582"/>
      <c r="L321" s="582"/>
      <c r="M321" s="582"/>
      <c r="N321" s="582"/>
      <c r="O321" s="582"/>
      <c r="P321" s="582"/>
      <c r="Q321" s="582"/>
      <c r="R321" s="582"/>
      <c r="S321" s="582"/>
      <c r="T321" s="582"/>
      <c r="U321" s="582"/>
      <c r="V321" s="582"/>
      <c r="W321" s="582"/>
      <c r="X321" s="582"/>
      <c r="Y321" s="582"/>
      <c r="Z321" s="582"/>
      <c r="AA321" s="582"/>
      <c r="AB321" s="582"/>
      <c r="AC321" s="582"/>
      <c r="AD321" s="582"/>
      <c r="AE321" s="582"/>
      <c r="AF321" s="582"/>
      <c r="AG321" s="582"/>
      <c r="AH321" s="582"/>
      <c r="AI321" s="582"/>
      <c r="AJ321" s="582"/>
      <c r="AK321" s="582"/>
      <c r="AL321" s="582"/>
      <c r="AM321" s="582"/>
      <c r="AN321" s="582"/>
      <c r="AO321" s="582"/>
      <c r="AP321" s="582"/>
      <c r="AQ321" s="582"/>
    </row>
    <row r="322" spans="1:43" ht="12.75" customHeight="1">
      <c r="A322" s="582"/>
      <c r="B322" s="582"/>
      <c r="C322" s="582"/>
      <c r="D322" s="582"/>
      <c r="E322" s="582"/>
      <c r="F322" s="582"/>
      <c r="G322" s="582"/>
      <c r="H322" s="582"/>
      <c r="I322" s="582"/>
      <c r="J322" s="582"/>
      <c r="K322" s="582"/>
      <c r="L322" s="582"/>
      <c r="M322" s="582"/>
      <c r="N322" s="582"/>
      <c r="O322" s="582"/>
      <c r="P322" s="582"/>
      <c r="Q322" s="582"/>
      <c r="R322" s="582"/>
      <c r="S322" s="582"/>
      <c r="T322" s="582"/>
      <c r="U322" s="582"/>
      <c r="V322" s="582"/>
      <c r="W322" s="582"/>
      <c r="X322" s="582"/>
      <c r="Y322" s="582"/>
      <c r="Z322" s="582"/>
      <c r="AA322" s="582"/>
      <c r="AB322" s="582"/>
      <c r="AC322" s="582"/>
      <c r="AD322" s="582"/>
      <c r="AE322" s="582"/>
      <c r="AF322" s="582"/>
      <c r="AG322" s="582"/>
      <c r="AH322" s="582"/>
      <c r="AI322" s="582"/>
      <c r="AJ322" s="582"/>
      <c r="AK322" s="582"/>
      <c r="AL322" s="582"/>
      <c r="AM322" s="582"/>
      <c r="AN322" s="582"/>
      <c r="AO322" s="582"/>
      <c r="AP322" s="582"/>
      <c r="AQ322" s="582"/>
    </row>
    <row r="323" spans="1:43" ht="12.75" customHeight="1">
      <c r="A323" s="582"/>
      <c r="B323" s="582"/>
      <c r="C323" s="582"/>
      <c r="D323" s="582"/>
      <c r="E323" s="582"/>
      <c r="F323" s="582"/>
      <c r="G323" s="582"/>
      <c r="H323" s="582"/>
      <c r="I323" s="582"/>
      <c r="J323" s="582"/>
      <c r="K323" s="582"/>
      <c r="L323" s="582"/>
      <c r="M323" s="582"/>
      <c r="N323" s="582"/>
      <c r="O323" s="582"/>
      <c r="P323" s="582"/>
      <c r="Q323" s="582"/>
      <c r="R323" s="582"/>
      <c r="S323" s="582"/>
      <c r="T323" s="582"/>
      <c r="U323" s="582"/>
      <c r="V323" s="582"/>
      <c r="W323" s="582"/>
      <c r="X323" s="582"/>
      <c r="Y323" s="582"/>
      <c r="Z323" s="582"/>
      <c r="AA323" s="582"/>
      <c r="AB323" s="582"/>
      <c r="AC323" s="582"/>
      <c r="AD323" s="582"/>
      <c r="AE323" s="582"/>
      <c r="AF323" s="582"/>
      <c r="AG323" s="582"/>
      <c r="AH323" s="582"/>
      <c r="AI323" s="582"/>
      <c r="AJ323" s="582"/>
      <c r="AK323" s="582"/>
      <c r="AL323" s="582"/>
      <c r="AM323" s="582"/>
      <c r="AN323" s="582"/>
      <c r="AO323" s="582"/>
      <c r="AP323" s="582"/>
      <c r="AQ323" s="582"/>
    </row>
    <row r="324" spans="1:43" ht="12.75" customHeight="1">
      <c r="A324" s="582"/>
      <c r="B324" s="582"/>
      <c r="C324" s="582"/>
      <c r="D324" s="582"/>
      <c r="E324" s="582"/>
      <c r="F324" s="582"/>
      <c r="G324" s="582"/>
      <c r="H324" s="582"/>
      <c r="I324" s="582"/>
      <c r="J324" s="582"/>
      <c r="K324" s="582"/>
      <c r="L324" s="582"/>
      <c r="M324" s="582"/>
      <c r="N324" s="582"/>
      <c r="O324" s="582"/>
      <c r="P324" s="582"/>
      <c r="Q324" s="582"/>
      <c r="R324" s="582"/>
      <c r="S324" s="582"/>
      <c r="T324" s="582"/>
      <c r="U324" s="582"/>
      <c r="V324" s="582"/>
      <c r="W324" s="582"/>
      <c r="X324" s="582"/>
      <c r="Y324" s="582"/>
      <c r="Z324" s="582"/>
      <c r="AA324" s="582"/>
      <c r="AB324" s="582"/>
      <c r="AC324" s="582"/>
      <c r="AD324" s="582"/>
      <c r="AE324" s="582"/>
      <c r="AF324" s="582"/>
      <c r="AG324" s="582"/>
      <c r="AH324" s="582"/>
      <c r="AI324" s="582"/>
      <c r="AJ324" s="582"/>
      <c r="AK324" s="582"/>
      <c r="AL324" s="582"/>
      <c r="AM324" s="582"/>
      <c r="AN324" s="582"/>
      <c r="AO324" s="582"/>
      <c r="AP324" s="582"/>
      <c r="AQ324" s="582"/>
    </row>
    <row r="325" spans="1:43" ht="12.75" customHeight="1">
      <c r="A325" s="582"/>
      <c r="B325" s="582"/>
      <c r="C325" s="582"/>
      <c r="D325" s="582"/>
      <c r="E325" s="582"/>
      <c r="F325" s="582"/>
      <c r="G325" s="582"/>
      <c r="H325" s="582"/>
      <c r="I325" s="582"/>
      <c r="J325" s="582"/>
      <c r="K325" s="582"/>
      <c r="L325" s="582"/>
      <c r="M325" s="582"/>
      <c r="N325" s="582"/>
      <c r="O325" s="582"/>
      <c r="P325" s="582"/>
      <c r="Q325" s="582"/>
      <c r="R325" s="582"/>
      <c r="S325" s="582"/>
      <c r="T325" s="582"/>
      <c r="U325" s="582"/>
      <c r="V325" s="582"/>
      <c r="W325" s="582"/>
      <c r="X325" s="582"/>
      <c r="Y325" s="582"/>
      <c r="Z325" s="582"/>
      <c r="AA325" s="582"/>
      <c r="AB325" s="582"/>
      <c r="AC325" s="582"/>
      <c r="AD325" s="582"/>
      <c r="AE325" s="582"/>
      <c r="AF325" s="582"/>
      <c r="AG325" s="582"/>
      <c r="AH325" s="582"/>
      <c r="AI325" s="582"/>
      <c r="AJ325" s="582"/>
      <c r="AK325" s="582"/>
      <c r="AL325" s="582"/>
      <c r="AM325" s="582"/>
      <c r="AN325" s="582"/>
      <c r="AO325" s="582"/>
      <c r="AP325" s="582"/>
      <c r="AQ325" s="582"/>
    </row>
    <row r="326" spans="1:43" ht="12.75" customHeight="1">
      <c r="A326" s="582"/>
      <c r="B326" s="582"/>
      <c r="C326" s="582"/>
      <c r="D326" s="582"/>
      <c r="E326" s="582"/>
      <c r="F326" s="582"/>
      <c r="G326" s="582"/>
      <c r="H326" s="582"/>
      <c r="I326" s="582"/>
      <c r="J326" s="582"/>
      <c r="K326" s="582"/>
      <c r="L326" s="582"/>
      <c r="M326" s="582"/>
      <c r="N326" s="582"/>
      <c r="O326" s="582"/>
      <c r="P326" s="582"/>
      <c r="Q326" s="582"/>
      <c r="R326" s="582"/>
      <c r="S326" s="582"/>
      <c r="T326" s="582"/>
      <c r="U326" s="582"/>
      <c r="V326" s="582"/>
      <c r="W326" s="582"/>
      <c r="X326" s="582"/>
      <c r="Y326" s="582"/>
      <c r="Z326" s="582"/>
      <c r="AA326" s="582"/>
      <c r="AB326" s="582"/>
      <c r="AC326" s="582"/>
      <c r="AD326" s="582"/>
      <c r="AE326" s="582"/>
      <c r="AF326" s="582"/>
      <c r="AG326" s="582"/>
      <c r="AH326" s="582"/>
      <c r="AI326" s="582"/>
      <c r="AJ326" s="582"/>
      <c r="AK326" s="582"/>
      <c r="AL326" s="582"/>
      <c r="AM326" s="582"/>
      <c r="AN326" s="582"/>
      <c r="AO326" s="582"/>
      <c r="AP326" s="582"/>
      <c r="AQ326" s="582"/>
    </row>
    <row r="327" spans="1:43" ht="12.75" customHeight="1">
      <c r="A327" s="582"/>
      <c r="B327" s="582"/>
      <c r="C327" s="582"/>
      <c r="D327" s="582"/>
      <c r="E327" s="582"/>
      <c r="F327" s="582"/>
      <c r="G327" s="582"/>
      <c r="H327" s="582"/>
      <c r="I327" s="582"/>
      <c r="J327" s="582"/>
      <c r="K327" s="582"/>
      <c r="L327" s="582"/>
      <c r="M327" s="582"/>
      <c r="N327" s="582"/>
      <c r="O327" s="582"/>
      <c r="P327" s="582"/>
      <c r="Q327" s="582"/>
      <c r="R327" s="582"/>
      <c r="S327" s="582"/>
      <c r="T327" s="582"/>
      <c r="U327" s="582"/>
      <c r="V327" s="582"/>
      <c r="W327" s="582"/>
      <c r="X327" s="582"/>
      <c r="Y327" s="582"/>
      <c r="Z327" s="582"/>
      <c r="AA327" s="582"/>
      <c r="AB327" s="582"/>
      <c r="AC327" s="582"/>
      <c r="AD327" s="582"/>
      <c r="AE327" s="582"/>
      <c r="AF327" s="582"/>
      <c r="AG327" s="582"/>
      <c r="AH327" s="582"/>
      <c r="AI327" s="582"/>
      <c r="AJ327" s="582"/>
      <c r="AK327" s="582"/>
      <c r="AL327" s="582"/>
      <c r="AM327" s="582"/>
      <c r="AN327" s="582"/>
      <c r="AO327" s="582"/>
      <c r="AP327" s="582"/>
      <c r="AQ327" s="582"/>
    </row>
    <row r="328" spans="1:43" ht="12.75" customHeight="1">
      <c r="A328" s="582"/>
      <c r="B328" s="582"/>
      <c r="C328" s="582"/>
      <c r="D328" s="582"/>
      <c r="E328" s="582"/>
      <c r="F328" s="582"/>
      <c r="G328" s="582"/>
      <c r="H328" s="582"/>
      <c r="I328" s="582"/>
      <c r="J328" s="582"/>
      <c r="K328" s="582"/>
      <c r="L328" s="582"/>
      <c r="M328" s="582"/>
      <c r="N328" s="582"/>
      <c r="O328" s="582"/>
      <c r="P328" s="582"/>
      <c r="Q328" s="582"/>
      <c r="R328" s="582"/>
      <c r="S328" s="582"/>
      <c r="T328" s="582"/>
      <c r="U328" s="582"/>
      <c r="V328" s="582"/>
      <c r="W328" s="582"/>
      <c r="X328" s="582"/>
      <c r="Y328" s="582"/>
      <c r="Z328" s="582"/>
      <c r="AA328" s="582"/>
      <c r="AB328" s="582"/>
      <c r="AC328" s="582"/>
      <c r="AD328" s="582"/>
      <c r="AE328" s="582"/>
      <c r="AF328" s="582"/>
      <c r="AG328" s="582"/>
      <c r="AH328" s="582"/>
      <c r="AI328" s="582"/>
      <c r="AJ328" s="582"/>
      <c r="AK328" s="582"/>
      <c r="AL328" s="582"/>
      <c r="AM328" s="582"/>
      <c r="AN328" s="582"/>
      <c r="AO328" s="582"/>
      <c r="AP328" s="582"/>
      <c r="AQ328" s="582"/>
    </row>
    <row r="329" spans="1:43" ht="12.75" customHeight="1">
      <c r="A329" s="582"/>
      <c r="B329" s="582"/>
      <c r="C329" s="582"/>
      <c r="D329" s="582"/>
      <c r="E329" s="582"/>
      <c r="F329" s="582"/>
      <c r="G329" s="582"/>
      <c r="H329" s="582"/>
      <c r="I329" s="582"/>
      <c r="J329" s="582"/>
      <c r="K329" s="582"/>
      <c r="L329" s="582"/>
      <c r="M329" s="582"/>
      <c r="N329" s="582"/>
      <c r="O329" s="582"/>
      <c r="P329" s="582"/>
      <c r="Q329" s="582"/>
      <c r="R329" s="582"/>
      <c r="S329" s="582"/>
      <c r="T329" s="582"/>
      <c r="U329" s="582"/>
      <c r="V329" s="582"/>
      <c r="W329" s="582"/>
      <c r="X329" s="582"/>
      <c r="Y329" s="582"/>
      <c r="Z329" s="582"/>
      <c r="AA329" s="582"/>
      <c r="AB329" s="582"/>
      <c r="AC329" s="582"/>
      <c r="AD329" s="582"/>
      <c r="AE329" s="582"/>
      <c r="AF329" s="582"/>
      <c r="AG329" s="582"/>
      <c r="AH329" s="582"/>
      <c r="AI329" s="582"/>
      <c r="AJ329" s="582"/>
      <c r="AK329" s="582"/>
      <c r="AL329" s="582"/>
      <c r="AM329" s="582"/>
      <c r="AN329" s="582"/>
      <c r="AO329" s="582"/>
      <c r="AP329" s="582"/>
      <c r="AQ329" s="582"/>
    </row>
    <row r="330" spans="1:43" ht="12.75" customHeight="1">
      <c r="A330" s="582"/>
      <c r="B330" s="582"/>
      <c r="C330" s="582"/>
      <c r="D330" s="582"/>
      <c r="E330" s="582"/>
      <c r="F330" s="582"/>
      <c r="G330" s="582"/>
      <c r="H330" s="582"/>
      <c r="I330" s="582"/>
      <c r="J330" s="582"/>
      <c r="K330" s="582"/>
      <c r="L330" s="582"/>
      <c r="M330" s="582"/>
      <c r="N330" s="582"/>
      <c r="O330" s="582"/>
      <c r="P330" s="582"/>
      <c r="Q330" s="582"/>
      <c r="R330" s="582"/>
      <c r="S330" s="582"/>
      <c r="T330" s="582"/>
      <c r="U330" s="582"/>
      <c r="V330" s="582"/>
      <c r="W330" s="582"/>
      <c r="X330" s="582"/>
      <c r="Y330" s="582"/>
      <c r="Z330" s="582"/>
      <c r="AA330" s="582"/>
      <c r="AB330" s="582"/>
      <c r="AC330" s="582"/>
      <c r="AD330" s="582"/>
      <c r="AE330" s="582"/>
      <c r="AF330" s="582"/>
      <c r="AG330" s="582"/>
      <c r="AH330" s="582"/>
      <c r="AI330" s="582"/>
      <c r="AJ330" s="582"/>
      <c r="AK330" s="582"/>
      <c r="AL330" s="582"/>
      <c r="AM330" s="582"/>
      <c r="AN330" s="582"/>
      <c r="AO330" s="582"/>
      <c r="AP330" s="582"/>
      <c r="AQ330" s="582"/>
    </row>
    <row r="331" spans="1:43" ht="12.75" customHeight="1">
      <c r="A331" s="582"/>
      <c r="B331" s="582"/>
      <c r="C331" s="582"/>
      <c r="D331" s="582"/>
      <c r="E331" s="582"/>
      <c r="F331" s="582"/>
      <c r="G331" s="582"/>
      <c r="H331" s="582"/>
      <c r="I331" s="582"/>
      <c r="J331" s="582"/>
      <c r="K331" s="582"/>
      <c r="L331" s="582"/>
      <c r="M331" s="582"/>
      <c r="N331" s="582"/>
      <c r="O331" s="582"/>
      <c r="P331" s="582"/>
      <c r="Q331" s="582"/>
      <c r="R331" s="582"/>
      <c r="S331" s="582"/>
      <c r="T331" s="582"/>
      <c r="U331" s="582"/>
      <c r="V331" s="582"/>
      <c r="W331" s="582"/>
      <c r="X331" s="582"/>
      <c r="Y331" s="582"/>
      <c r="Z331" s="582"/>
      <c r="AA331" s="582"/>
      <c r="AB331" s="582"/>
      <c r="AC331" s="582"/>
      <c r="AD331" s="582"/>
      <c r="AE331" s="582"/>
      <c r="AF331" s="582"/>
      <c r="AG331" s="582"/>
      <c r="AH331" s="582"/>
      <c r="AI331" s="582"/>
      <c r="AJ331" s="582"/>
      <c r="AK331" s="582"/>
      <c r="AL331" s="582"/>
      <c r="AM331" s="582"/>
      <c r="AN331" s="582"/>
      <c r="AO331" s="582"/>
      <c r="AP331" s="582"/>
      <c r="AQ331" s="582"/>
    </row>
    <row r="332" spans="1:43" ht="12.75" customHeight="1">
      <c r="A332" s="582"/>
      <c r="B332" s="582"/>
      <c r="C332" s="582"/>
      <c r="D332" s="582"/>
      <c r="E332" s="582"/>
      <c r="F332" s="582"/>
      <c r="G332" s="582"/>
      <c r="H332" s="582"/>
      <c r="I332" s="582"/>
      <c r="J332" s="582"/>
      <c r="K332" s="582"/>
      <c r="L332" s="582"/>
      <c r="M332" s="582"/>
      <c r="N332" s="582"/>
      <c r="O332" s="582"/>
      <c r="P332" s="582"/>
      <c r="Q332" s="582"/>
      <c r="R332" s="582"/>
      <c r="S332" s="582"/>
      <c r="T332" s="582"/>
      <c r="U332" s="582"/>
      <c r="V332" s="582"/>
      <c r="W332" s="582"/>
      <c r="X332" s="582"/>
      <c r="Y332" s="582"/>
      <c r="Z332" s="582"/>
      <c r="AA332" s="582"/>
      <c r="AB332" s="582"/>
      <c r="AC332" s="582"/>
      <c r="AD332" s="582"/>
      <c r="AE332" s="582"/>
      <c r="AF332" s="582"/>
      <c r="AG332" s="582"/>
      <c r="AH332" s="582"/>
      <c r="AI332" s="582"/>
      <c r="AJ332" s="582"/>
      <c r="AK332" s="582"/>
      <c r="AL332" s="582"/>
      <c r="AM332" s="582"/>
      <c r="AN332" s="582"/>
      <c r="AO332" s="582"/>
      <c r="AP332" s="582"/>
      <c r="AQ332" s="582"/>
    </row>
    <row r="333" spans="1:43" ht="12.75" customHeight="1">
      <c r="A333" s="582"/>
      <c r="B333" s="582"/>
      <c r="C333" s="582"/>
      <c r="D333" s="582"/>
      <c r="E333" s="582"/>
      <c r="F333" s="582"/>
      <c r="G333" s="582"/>
      <c r="H333" s="582"/>
      <c r="I333" s="582"/>
      <c r="J333" s="582"/>
      <c r="K333" s="582"/>
      <c r="L333" s="582"/>
      <c r="M333" s="582"/>
      <c r="N333" s="582"/>
      <c r="O333" s="582"/>
      <c r="P333" s="582"/>
      <c r="Q333" s="582"/>
      <c r="R333" s="582"/>
      <c r="S333" s="582"/>
      <c r="T333" s="582"/>
      <c r="U333" s="582"/>
      <c r="V333" s="582"/>
      <c r="W333" s="582"/>
      <c r="X333" s="582"/>
      <c r="Y333" s="582"/>
      <c r="Z333" s="582"/>
      <c r="AA333" s="582"/>
      <c r="AB333" s="582"/>
      <c r="AC333" s="582"/>
      <c r="AD333" s="582"/>
      <c r="AE333" s="582"/>
      <c r="AF333" s="582"/>
      <c r="AG333" s="582"/>
      <c r="AH333" s="582"/>
      <c r="AI333" s="582"/>
      <c r="AJ333" s="582"/>
      <c r="AK333" s="582"/>
      <c r="AL333" s="582"/>
      <c r="AM333" s="582"/>
      <c r="AN333" s="582"/>
      <c r="AO333" s="582"/>
      <c r="AP333" s="582"/>
      <c r="AQ333" s="582"/>
    </row>
    <row r="334" spans="1:43" ht="12.75" customHeight="1">
      <c r="A334" s="582"/>
      <c r="B334" s="582"/>
      <c r="C334" s="582"/>
      <c r="D334" s="582"/>
      <c r="E334" s="582"/>
      <c r="F334" s="582"/>
      <c r="G334" s="582"/>
      <c r="H334" s="582"/>
      <c r="I334" s="582"/>
      <c r="J334" s="582"/>
      <c r="K334" s="582"/>
      <c r="L334" s="582"/>
      <c r="M334" s="582"/>
      <c r="N334" s="582"/>
      <c r="O334" s="582"/>
      <c r="P334" s="582"/>
      <c r="Q334" s="582"/>
      <c r="R334" s="582"/>
      <c r="S334" s="582"/>
      <c r="T334" s="582"/>
      <c r="U334" s="582"/>
      <c r="V334" s="582"/>
      <c r="W334" s="582"/>
      <c r="X334" s="582"/>
      <c r="Y334" s="582"/>
      <c r="Z334" s="582"/>
      <c r="AA334" s="582"/>
      <c r="AB334" s="582"/>
      <c r="AC334" s="582"/>
      <c r="AD334" s="582"/>
      <c r="AE334" s="582"/>
      <c r="AF334" s="582"/>
      <c r="AG334" s="582"/>
      <c r="AH334" s="582"/>
      <c r="AI334" s="582"/>
      <c r="AJ334" s="582"/>
      <c r="AK334" s="582"/>
      <c r="AL334" s="582"/>
      <c r="AM334" s="582"/>
      <c r="AN334" s="582"/>
      <c r="AO334" s="582"/>
      <c r="AP334" s="582"/>
      <c r="AQ334" s="582"/>
    </row>
    <row r="335" spans="1:43" ht="12.75" customHeight="1">
      <c r="A335" s="582"/>
      <c r="B335" s="582"/>
      <c r="C335" s="582"/>
      <c r="D335" s="582"/>
      <c r="E335" s="582"/>
      <c r="F335" s="582"/>
      <c r="G335" s="582"/>
      <c r="H335" s="582"/>
      <c r="I335" s="582"/>
      <c r="J335" s="582"/>
      <c r="K335" s="582"/>
      <c r="L335" s="582"/>
      <c r="M335" s="582"/>
      <c r="N335" s="582"/>
      <c r="O335" s="582"/>
      <c r="P335" s="582"/>
      <c r="Q335" s="582"/>
      <c r="R335" s="582"/>
      <c r="S335" s="582"/>
      <c r="T335" s="582"/>
      <c r="U335" s="582"/>
      <c r="V335" s="582"/>
      <c r="W335" s="582"/>
      <c r="X335" s="582"/>
      <c r="Y335" s="582"/>
      <c r="Z335" s="582"/>
      <c r="AA335" s="582"/>
      <c r="AB335" s="582"/>
      <c r="AC335" s="582"/>
      <c r="AD335" s="582"/>
      <c r="AE335" s="582"/>
      <c r="AF335" s="582"/>
      <c r="AG335" s="582"/>
      <c r="AH335" s="582"/>
      <c r="AI335" s="582"/>
      <c r="AJ335" s="582"/>
      <c r="AK335" s="582"/>
      <c r="AL335" s="582"/>
      <c r="AM335" s="582"/>
      <c r="AN335" s="582"/>
      <c r="AO335" s="582"/>
      <c r="AP335" s="582"/>
      <c r="AQ335" s="582"/>
    </row>
    <row r="336" spans="1:43" ht="12.75" customHeight="1">
      <c r="A336" s="582"/>
      <c r="B336" s="582"/>
      <c r="C336" s="582"/>
      <c r="D336" s="582"/>
      <c r="E336" s="582"/>
      <c r="F336" s="582"/>
      <c r="G336" s="582"/>
      <c r="H336" s="582"/>
      <c r="I336" s="582"/>
      <c r="J336" s="582"/>
      <c r="K336" s="582"/>
      <c r="L336" s="582"/>
      <c r="M336" s="582"/>
      <c r="N336" s="582"/>
      <c r="O336" s="582"/>
      <c r="P336" s="582"/>
      <c r="Q336" s="582"/>
      <c r="R336" s="582"/>
      <c r="S336" s="582"/>
      <c r="T336" s="582"/>
      <c r="U336" s="582"/>
      <c r="V336" s="582"/>
      <c r="W336" s="582"/>
      <c r="X336" s="582"/>
      <c r="Y336" s="582"/>
      <c r="Z336" s="582"/>
      <c r="AA336" s="582"/>
      <c r="AB336" s="582"/>
      <c r="AC336" s="582"/>
      <c r="AD336" s="582"/>
      <c r="AE336" s="582"/>
      <c r="AF336" s="582"/>
      <c r="AG336" s="582"/>
      <c r="AH336" s="582"/>
      <c r="AI336" s="582"/>
      <c r="AJ336" s="582"/>
      <c r="AK336" s="582"/>
      <c r="AL336" s="582"/>
      <c r="AM336" s="582"/>
      <c r="AN336" s="582"/>
      <c r="AO336" s="582"/>
      <c r="AP336" s="582"/>
      <c r="AQ336" s="582"/>
    </row>
    <row r="337" spans="1:43" ht="12.75" customHeight="1">
      <c r="A337" s="582"/>
      <c r="B337" s="582"/>
      <c r="C337" s="582"/>
      <c r="D337" s="582"/>
      <c r="E337" s="582"/>
      <c r="F337" s="582"/>
      <c r="G337" s="582"/>
      <c r="H337" s="582"/>
      <c r="I337" s="582"/>
      <c r="J337" s="582"/>
      <c r="K337" s="582"/>
      <c r="L337" s="582"/>
      <c r="M337" s="582"/>
      <c r="N337" s="582"/>
      <c r="O337" s="582"/>
      <c r="P337" s="582"/>
      <c r="Q337" s="582"/>
      <c r="R337" s="582"/>
      <c r="S337" s="582"/>
      <c r="T337" s="582"/>
      <c r="U337" s="582"/>
      <c r="V337" s="582"/>
      <c r="W337" s="582"/>
      <c r="X337" s="582"/>
      <c r="Y337" s="582"/>
      <c r="Z337" s="582"/>
      <c r="AA337" s="582"/>
      <c r="AB337" s="582"/>
      <c r="AC337" s="582"/>
      <c r="AD337" s="582"/>
      <c r="AE337" s="582"/>
      <c r="AF337" s="582"/>
      <c r="AG337" s="582"/>
      <c r="AH337" s="582"/>
      <c r="AI337" s="582"/>
      <c r="AJ337" s="582"/>
      <c r="AK337" s="582"/>
      <c r="AL337" s="582"/>
      <c r="AM337" s="582"/>
      <c r="AN337" s="582"/>
      <c r="AO337" s="582"/>
      <c r="AP337" s="582"/>
      <c r="AQ337" s="582"/>
    </row>
    <row r="338" spans="1:43" ht="12.75" customHeight="1">
      <c r="A338" s="582"/>
      <c r="B338" s="582"/>
      <c r="C338" s="582"/>
      <c r="D338" s="582"/>
      <c r="E338" s="582"/>
      <c r="F338" s="582"/>
      <c r="G338" s="582"/>
      <c r="H338" s="582"/>
      <c r="I338" s="582"/>
      <c r="J338" s="582"/>
      <c r="K338" s="582"/>
      <c r="L338" s="582"/>
      <c r="M338" s="582"/>
      <c r="N338" s="582"/>
      <c r="O338" s="582"/>
      <c r="P338" s="582"/>
      <c r="Q338" s="582"/>
      <c r="R338" s="582"/>
      <c r="S338" s="582"/>
      <c r="T338" s="582"/>
      <c r="U338" s="582"/>
      <c r="V338" s="582"/>
      <c r="W338" s="582"/>
      <c r="X338" s="582"/>
      <c r="Y338" s="582"/>
      <c r="Z338" s="582"/>
      <c r="AA338" s="582"/>
      <c r="AB338" s="582"/>
      <c r="AC338" s="582"/>
      <c r="AD338" s="582"/>
      <c r="AE338" s="582"/>
      <c r="AF338" s="582"/>
      <c r="AG338" s="582"/>
      <c r="AH338" s="582"/>
      <c r="AI338" s="582"/>
      <c r="AJ338" s="582"/>
      <c r="AK338" s="582"/>
      <c r="AL338" s="582"/>
      <c r="AM338" s="582"/>
      <c r="AN338" s="582"/>
      <c r="AO338" s="582"/>
      <c r="AP338" s="582"/>
      <c r="AQ338" s="582"/>
    </row>
    <row r="339" spans="1:43" ht="12.75" customHeight="1">
      <c r="A339" s="582"/>
      <c r="B339" s="582"/>
      <c r="C339" s="582"/>
      <c r="D339" s="582"/>
      <c r="E339" s="582"/>
      <c r="F339" s="582"/>
      <c r="G339" s="582"/>
      <c r="H339" s="582"/>
      <c r="I339" s="582"/>
      <c r="J339" s="582"/>
      <c r="K339" s="582"/>
      <c r="L339" s="582"/>
      <c r="M339" s="582"/>
      <c r="N339" s="582"/>
      <c r="O339" s="582"/>
      <c r="P339" s="582"/>
      <c r="Q339" s="582"/>
      <c r="R339" s="582"/>
      <c r="S339" s="582"/>
      <c r="T339" s="582"/>
      <c r="U339" s="582"/>
      <c r="V339" s="582"/>
      <c r="W339" s="582"/>
      <c r="X339" s="582"/>
      <c r="Y339" s="582"/>
      <c r="Z339" s="582"/>
      <c r="AA339" s="582"/>
      <c r="AB339" s="582"/>
      <c r="AC339" s="582"/>
      <c r="AD339" s="582"/>
      <c r="AE339" s="582"/>
      <c r="AF339" s="582"/>
      <c r="AG339" s="582"/>
      <c r="AH339" s="582"/>
      <c r="AI339" s="582"/>
      <c r="AJ339" s="582"/>
      <c r="AK339" s="582"/>
      <c r="AL339" s="582"/>
      <c r="AM339" s="582"/>
      <c r="AN339" s="582"/>
      <c r="AO339" s="582"/>
      <c r="AP339" s="582"/>
      <c r="AQ339" s="582"/>
    </row>
    <row r="340" spans="1:43" ht="12.75" customHeight="1">
      <c r="A340" s="582"/>
      <c r="B340" s="582"/>
      <c r="C340" s="582"/>
      <c r="D340" s="582"/>
      <c r="E340" s="582"/>
      <c r="F340" s="582"/>
      <c r="G340" s="582"/>
      <c r="H340" s="582"/>
      <c r="I340" s="582"/>
      <c r="J340" s="582"/>
      <c r="K340" s="582"/>
      <c r="L340" s="582"/>
      <c r="M340" s="582"/>
      <c r="N340" s="582"/>
      <c r="O340" s="582"/>
      <c r="P340" s="582"/>
      <c r="Q340" s="582"/>
      <c r="R340" s="582"/>
      <c r="S340" s="582"/>
      <c r="T340" s="582"/>
      <c r="U340" s="582"/>
      <c r="V340" s="582"/>
      <c r="W340" s="582"/>
      <c r="X340" s="582"/>
      <c r="Y340" s="582"/>
      <c r="Z340" s="582"/>
      <c r="AA340" s="582"/>
      <c r="AB340" s="582"/>
      <c r="AC340" s="582"/>
      <c r="AD340" s="582"/>
      <c r="AE340" s="582"/>
      <c r="AF340" s="582"/>
      <c r="AG340" s="582"/>
      <c r="AH340" s="582"/>
      <c r="AI340" s="582"/>
      <c r="AJ340" s="582"/>
      <c r="AK340" s="582"/>
      <c r="AL340" s="582"/>
      <c r="AM340" s="582"/>
      <c r="AN340" s="582"/>
      <c r="AO340" s="582"/>
      <c r="AP340" s="582"/>
      <c r="AQ340" s="582"/>
    </row>
    <row r="341" spans="1:43" ht="12.75" customHeight="1">
      <c r="A341" s="582"/>
      <c r="B341" s="582"/>
      <c r="C341" s="582"/>
      <c r="D341" s="582"/>
      <c r="E341" s="582"/>
      <c r="F341" s="582"/>
      <c r="G341" s="582"/>
      <c r="H341" s="582"/>
      <c r="I341" s="582"/>
      <c r="J341" s="582"/>
      <c r="K341" s="582"/>
      <c r="L341" s="582"/>
      <c r="M341" s="582"/>
      <c r="N341" s="582"/>
      <c r="O341" s="582"/>
      <c r="P341" s="582"/>
      <c r="Q341" s="582"/>
      <c r="R341" s="582"/>
      <c r="S341" s="582"/>
      <c r="T341" s="582"/>
      <c r="U341" s="582"/>
      <c r="V341" s="582"/>
      <c r="W341" s="582"/>
      <c r="X341" s="582"/>
      <c r="Y341" s="582"/>
      <c r="Z341" s="582"/>
      <c r="AA341" s="582"/>
      <c r="AB341" s="582"/>
      <c r="AC341" s="582"/>
      <c r="AD341" s="582"/>
      <c r="AE341" s="582"/>
      <c r="AF341" s="582"/>
      <c r="AG341" s="582"/>
      <c r="AH341" s="582"/>
      <c r="AI341" s="582"/>
      <c r="AJ341" s="582"/>
      <c r="AK341" s="582"/>
      <c r="AL341" s="582"/>
      <c r="AM341" s="582"/>
      <c r="AN341" s="582"/>
      <c r="AO341" s="582"/>
      <c r="AP341" s="582"/>
      <c r="AQ341" s="582"/>
    </row>
    <row r="342" spans="1:43" ht="12.75" customHeight="1">
      <c r="A342" s="582"/>
      <c r="B342" s="582"/>
      <c r="C342" s="582"/>
      <c r="D342" s="582"/>
      <c r="E342" s="582"/>
      <c r="F342" s="582"/>
      <c r="G342" s="582"/>
      <c r="H342" s="582"/>
      <c r="I342" s="582"/>
      <c r="J342" s="582"/>
      <c r="K342" s="582"/>
      <c r="L342" s="582"/>
      <c r="M342" s="582"/>
      <c r="N342" s="582"/>
      <c r="O342" s="582"/>
      <c r="P342" s="582"/>
      <c r="Q342" s="582"/>
      <c r="R342" s="582"/>
      <c r="S342" s="582"/>
      <c r="T342" s="582"/>
      <c r="U342" s="582"/>
      <c r="V342" s="582"/>
      <c r="W342" s="582"/>
      <c r="X342" s="582"/>
      <c r="Y342" s="582"/>
      <c r="Z342" s="582"/>
      <c r="AA342" s="582"/>
      <c r="AB342" s="582"/>
      <c r="AC342" s="582"/>
      <c r="AD342" s="582"/>
      <c r="AE342" s="582"/>
      <c r="AF342" s="582"/>
      <c r="AG342" s="582"/>
      <c r="AH342" s="582"/>
      <c r="AI342" s="582"/>
      <c r="AJ342" s="582"/>
      <c r="AK342" s="582"/>
      <c r="AL342" s="582"/>
      <c r="AM342" s="582"/>
      <c r="AN342" s="582"/>
      <c r="AO342" s="582"/>
      <c r="AP342" s="582"/>
      <c r="AQ342" s="582"/>
    </row>
    <row r="343" spans="1:43" ht="12.75" customHeight="1">
      <c r="A343" s="582"/>
      <c r="B343" s="582"/>
      <c r="C343" s="582"/>
      <c r="D343" s="582"/>
      <c r="E343" s="582"/>
      <c r="F343" s="582"/>
      <c r="G343" s="582"/>
      <c r="H343" s="582"/>
      <c r="I343" s="582"/>
      <c r="J343" s="582"/>
      <c r="K343" s="582"/>
      <c r="L343" s="582"/>
      <c r="M343" s="582"/>
      <c r="N343" s="582"/>
      <c r="O343" s="582"/>
      <c r="P343" s="582"/>
      <c r="Q343" s="582"/>
      <c r="R343" s="582"/>
      <c r="S343" s="582"/>
      <c r="T343" s="582"/>
      <c r="U343" s="582"/>
      <c r="V343" s="582"/>
      <c r="W343" s="582"/>
      <c r="X343" s="582"/>
      <c r="Y343" s="582"/>
      <c r="Z343" s="582"/>
      <c r="AA343" s="582"/>
      <c r="AB343" s="582"/>
      <c r="AC343" s="582"/>
      <c r="AD343" s="582"/>
      <c r="AE343" s="582"/>
      <c r="AF343" s="582"/>
      <c r="AG343" s="582"/>
      <c r="AH343" s="582"/>
      <c r="AI343" s="582"/>
      <c r="AJ343" s="582"/>
      <c r="AK343" s="582"/>
      <c r="AL343" s="582"/>
      <c r="AM343" s="582"/>
      <c r="AN343" s="582"/>
      <c r="AO343" s="582"/>
      <c r="AP343" s="582"/>
      <c r="AQ343" s="582"/>
    </row>
    <row r="344" spans="1:43" ht="12.75" customHeight="1">
      <c r="A344" s="582"/>
      <c r="B344" s="582"/>
      <c r="C344" s="582"/>
      <c r="D344" s="582"/>
      <c r="E344" s="582"/>
      <c r="F344" s="582"/>
      <c r="G344" s="582"/>
      <c r="H344" s="582"/>
      <c r="I344" s="582"/>
      <c r="J344" s="582"/>
      <c r="K344" s="582"/>
      <c r="L344" s="582"/>
      <c r="M344" s="582"/>
      <c r="N344" s="582"/>
      <c r="O344" s="582"/>
      <c r="P344" s="582"/>
      <c r="Q344" s="582"/>
      <c r="R344" s="582"/>
      <c r="S344" s="582"/>
      <c r="T344" s="582"/>
      <c r="U344" s="582"/>
      <c r="V344" s="582"/>
      <c r="W344" s="582"/>
      <c r="X344" s="582"/>
      <c r="Y344" s="582"/>
      <c r="Z344" s="582"/>
      <c r="AA344" s="582"/>
      <c r="AB344" s="582"/>
      <c r="AC344" s="582"/>
      <c r="AD344" s="582"/>
      <c r="AE344" s="582"/>
      <c r="AF344" s="582"/>
      <c r="AG344" s="582"/>
      <c r="AH344" s="582"/>
      <c r="AI344" s="582"/>
      <c r="AJ344" s="582"/>
      <c r="AK344" s="582"/>
      <c r="AL344" s="582"/>
      <c r="AM344" s="582"/>
      <c r="AN344" s="582"/>
      <c r="AO344" s="582"/>
      <c r="AP344" s="582"/>
      <c r="AQ344" s="582"/>
    </row>
    <row r="345" spans="1:43" ht="12.75" customHeight="1">
      <c r="A345" s="582"/>
      <c r="B345" s="582"/>
      <c r="C345" s="582"/>
      <c r="D345" s="582"/>
      <c r="E345" s="582"/>
      <c r="F345" s="582"/>
      <c r="G345" s="582"/>
      <c r="H345" s="582"/>
      <c r="I345" s="582"/>
      <c r="J345" s="582"/>
      <c r="K345" s="582"/>
      <c r="L345" s="582"/>
      <c r="M345" s="582"/>
      <c r="N345" s="582"/>
      <c r="O345" s="582"/>
      <c r="P345" s="582"/>
      <c r="Q345" s="582"/>
      <c r="R345" s="582"/>
      <c r="S345" s="582"/>
      <c r="T345" s="582"/>
      <c r="U345" s="582"/>
      <c r="V345" s="582"/>
      <c r="W345" s="582"/>
      <c r="X345" s="582"/>
      <c r="Y345" s="582"/>
      <c r="Z345" s="582"/>
      <c r="AA345" s="582"/>
      <c r="AB345" s="582"/>
      <c r="AC345" s="582"/>
      <c r="AD345" s="582"/>
      <c r="AE345" s="582"/>
      <c r="AF345" s="582"/>
      <c r="AG345" s="582"/>
      <c r="AH345" s="582"/>
      <c r="AI345" s="582"/>
      <c r="AJ345" s="582"/>
      <c r="AK345" s="582"/>
      <c r="AL345" s="582"/>
      <c r="AM345" s="582"/>
      <c r="AN345" s="582"/>
      <c r="AO345" s="582"/>
      <c r="AP345" s="582"/>
      <c r="AQ345" s="582"/>
    </row>
    <row r="346" spans="1:43" ht="12.75" customHeight="1">
      <c r="A346" s="582"/>
      <c r="B346" s="582"/>
      <c r="C346" s="582"/>
      <c r="D346" s="582"/>
      <c r="E346" s="582"/>
      <c r="F346" s="582"/>
      <c r="G346" s="582"/>
      <c r="H346" s="582"/>
      <c r="I346" s="582"/>
      <c r="J346" s="582"/>
      <c r="K346" s="582"/>
      <c r="L346" s="582"/>
      <c r="M346" s="582"/>
      <c r="N346" s="582"/>
      <c r="O346" s="582"/>
      <c r="P346" s="582"/>
      <c r="Q346" s="582"/>
      <c r="R346" s="582"/>
      <c r="S346" s="582"/>
      <c r="T346" s="582"/>
      <c r="U346" s="582"/>
      <c r="V346" s="582"/>
      <c r="W346" s="582"/>
      <c r="X346" s="582"/>
      <c r="Y346" s="582"/>
      <c r="Z346" s="582"/>
      <c r="AA346" s="582"/>
      <c r="AB346" s="582"/>
      <c r="AC346" s="582"/>
      <c r="AD346" s="582"/>
      <c r="AE346" s="582"/>
      <c r="AF346" s="582"/>
      <c r="AG346" s="582"/>
      <c r="AH346" s="582"/>
      <c r="AI346" s="582"/>
      <c r="AJ346" s="582"/>
      <c r="AK346" s="582"/>
      <c r="AL346" s="582"/>
      <c r="AM346" s="582"/>
      <c r="AN346" s="582"/>
      <c r="AO346" s="582"/>
      <c r="AP346" s="582"/>
      <c r="AQ346" s="582"/>
    </row>
    <row r="347" spans="1:43" ht="12.75" customHeight="1">
      <c r="A347" s="582"/>
      <c r="B347" s="582"/>
      <c r="C347" s="582"/>
      <c r="D347" s="582"/>
      <c r="E347" s="582"/>
      <c r="F347" s="582"/>
      <c r="G347" s="582"/>
      <c r="H347" s="582"/>
      <c r="I347" s="582"/>
      <c r="J347" s="582"/>
      <c r="K347" s="582"/>
      <c r="L347" s="582"/>
      <c r="M347" s="582"/>
      <c r="N347" s="582"/>
      <c r="O347" s="582"/>
      <c r="P347" s="582"/>
      <c r="Q347" s="582"/>
      <c r="R347" s="582"/>
      <c r="S347" s="582"/>
      <c r="T347" s="582"/>
      <c r="U347" s="582"/>
      <c r="V347" s="582"/>
      <c r="W347" s="582"/>
      <c r="X347" s="582"/>
      <c r="Y347" s="582"/>
      <c r="Z347" s="582"/>
      <c r="AA347" s="582"/>
      <c r="AB347" s="582"/>
      <c r="AC347" s="582"/>
      <c r="AD347" s="582"/>
      <c r="AE347" s="582"/>
      <c r="AF347" s="582"/>
      <c r="AG347" s="582"/>
      <c r="AH347" s="582"/>
      <c r="AI347" s="582"/>
      <c r="AJ347" s="582"/>
      <c r="AK347" s="582"/>
      <c r="AL347" s="582"/>
      <c r="AM347" s="582"/>
      <c r="AN347" s="582"/>
      <c r="AO347" s="582"/>
      <c r="AP347" s="582"/>
      <c r="AQ347" s="582"/>
    </row>
    <row r="348" spans="1:43" ht="12.75" customHeight="1">
      <c r="A348" s="582"/>
      <c r="B348" s="582"/>
      <c r="C348" s="582"/>
      <c r="D348" s="582"/>
      <c r="E348" s="582"/>
      <c r="F348" s="582"/>
      <c r="G348" s="582"/>
      <c r="H348" s="582"/>
      <c r="I348" s="582"/>
      <c r="J348" s="582"/>
      <c r="K348" s="582"/>
      <c r="L348" s="582"/>
      <c r="M348" s="582"/>
      <c r="N348" s="582"/>
      <c r="O348" s="582"/>
      <c r="P348" s="582"/>
      <c r="Q348" s="582"/>
      <c r="R348" s="582"/>
      <c r="S348" s="582"/>
      <c r="T348" s="582"/>
      <c r="U348" s="582"/>
      <c r="V348" s="582"/>
      <c r="W348" s="582"/>
      <c r="X348" s="582"/>
      <c r="Y348" s="582"/>
      <c r="Z348" s="582"/>
      <c r="AA348" s="582"/>
      <c r="AB348" s="582"/>
      <c r="AC348" s="582"/>
      <c r="AD348" s="582"/>
      <c r="AE348" s="582"/>
      <c r="AF348" s="582"/>
      <c r="AG348" s="582"/>
      <c r="AH348" s="582"/>
      <c r="AI348" s="582"/>
      <c r="AJ348" s="582"/>
      <c r="AK348" s="582"/>
      <c r="AL348" s="582"/>
      <c r="AM348" s="582"/>
      <c r="AN348" s="582"/>
      <c r="AO348" s="582"/>
      <c r="AP348" s="582"/>
      <c r="AQ348" s="582"/>
    </row>
    <row r="349" spans="1:43" ht="12.75" customHeight="1">
      <c r="A349" s="582"/>
      <c r="B349" s="582"/>
      <c r="C349" s="582"/>
      <c r="D349" s="582"/>
      <c r="E349" s="582"/>
      <c r="F349" s="582"/>
      <c r="G349" s="582"/>
      <c r="H349" s="582"/>
      <c r="I349" s="582"/>
      <c r="J349" s="582"/>
      <c r="K349" s="582"/>
      <c r="L349" s="582"/>
      <c r="M349" s="582"/>
      <c r="N349" s="582"/>
      <c r="O349" s="582"/>
      <c r="P349" s="582"/>
      <c r="Q349" s="582"/>
      <c r="R349" s="582"/>
      <c r="S349" s="582"/>
      <c r="T349" s="582"/>
      <c r="U349" s="582"/>
      <c r="V349" s="582"/>
      <c r="W349" s="582"/>
      <c r="X349" s="582"/>
      <c r="Y349" s="582"/>
      <c r="Z349" s="582"/>
      <c r="AA349" s="582"/>
      <c r="AB349" s="582"/>
      <c r="AC349" s="582"/>
      <c r="AD349" s="582"/>
      <c r="AE349" s="582"/>
      <c r="AF349" s="582"/>
      <c r="AG349" s="582"/>
      <c r="AH349" s="582"/>
      <c r="AI349" s="582"/>
      <c r="AJ349" s="582"/>
      <c r="AK349" s="582"/>
      <c r="AL349" s="582"/>
      <c r="AM349" s="582"/>
      <c r="AN349" s="582"/>
      <c r="AO349" s="582"/>
      <c r="AP349" s="582"/>
      <c r="AQ349" s="582"/>
    </row>
    <row r="350" spans="1:43" ht="12.75" customHeight="1">
      <c r="A350" s="582"/>
      <c r="B350" s="582"/>
      <c r="C350" s="582"/>
      <c r="D350" s="582"/>
      <c r="E350" s="582"/>
      <c r="F350" s="582"/>
      <c r="G350" s="582"/>
      <c r="H350" s="582"/>
      <c r="I350" s="582"/>
      <c r="J350" s="582"/>
      <c r="K350" s="582"/>
      <c r="L350" s="582"/>
      <c r="M350" s="582"/>
      <c r="N350" s="582"/>
      <c r="O350" s="582"/>
      <c r="P350" s="582"/>
      <c r="Q350" s="582"/>
      <c r="R350" s="582"/>
      <c r="S350" s="582"/>
      <c r="T350" s="582"/>
      <c r="U350" s="582"/>
      <c r="V350" s="582"/>
      <c r="W350" s="582"/>
      <c r="X350" s="582"/>
      <c r="Y350" s="582"/>
      <c r="Z350" s="582"/>
      <c r="AA350" s="582"/>
      <c r="AB350" s="582"/>
      <c r="AC350" s="582"/>
      <c r="AD350" s="582"/>
      <c r="AE350" s="582"/>
      <c r="AF350" s="582"/>
      <c r="AG350" s="582"/>
      <c r="AH350" s="582"/>
      <c r="AI350" s="582"/>
      <c r="AJ350" s="582"/>
      <c r="AK350" s="582"/>
      <c r="AL350" s="582"/>
      <c r="AM350" s="582"/>
      <c r="AN350" s="582"/>
      <c r="AO350" s="582"/>
      <c r="AP350" s="582"/>
      <c r="AQ350" s="582"/>
    </row>
    <row r="351" spans="1:43" ht="12.75" customHeight="1">
      <c r="A351" s="582"/>
      <c r="B351" s="582"/>
      <c r="C351" s="582"/>
      <c r="D351" s="582"/>
      <c r="E351" s="582"/>
      <c r="F351" s="582"/>
      <c r="G351" s="582"/>
      <c r="H351" s="582"/>
      <c r="I351" s="582"/>
      <c r="J351" s="582"/>
      <c r="K351" s="582"/>
      <c r="L351" s="582"/>
      <c r="M351" s="582"/>
      <c r="N351" s="582"/>
      <c r="O351" s="582"/>
      <c r="P351" s="582"/>
      <c r="Q351" s="582"/>
      <c r="R351" s="582"/>
      <c r="S351" s="582"/>
      <c r="T351" s="582"/>
      <c r="U351" s="582"/>
      <c r="V351" s="582"/>
      <c r="W351" s="582"/>
      <c r="X351" s="582"/>
      <c r="Y351" s="582"/>
      <c r="Z351" s="582"/>
      <c r="AA351" s="582"/>
      <c r="AB351" s="582"/>
      <c r="AC351" s="582"/>
      <c r="AD351" s="582"/>
      <c r="AE351" s="582"/>
      <c r="AF351" s="582"/>
      <c r="AG351" s="582"/>
      <c r="AH351" s="582"/>
      <c r="AI351" s="582"/>
      <c r="AJ351" s="582"/>
      <c r="AK351" s="582"/>
      <c r="AL351" s="582"/>
      <c r="AM351" s="582"/>
      <c r="AN351" s="582"/>
      <c r="AO351" s="582"/>
      <c r="AP351" s="582"/>
      <c r="AQ351" s="582"/>
    </row>
    <row r="352" spans="1:43" ht="12.75" customHeight="1">
      <c r="A352" s="582"/>
      <c r="B352" s="582"/>
      <c r="C352" s="582"/>
      <c r="D352" s="582"/>
      <c r="E352" s="582"/>
      <c r="F352" s="582"/>
      <c r="G352" s="582"/>
      <c r="H352" s="582"/>
      <c r="I352" s="582"/>
      <c r="J352" s="582"/>
      <c r="K352" s="582"/>
      <c r="L352" s="582"/>
      <c r="M352" s="582"/>
      <c r="N352" s="582"/>
      <c r="O352" s="582"/>
      <c r="P352" s="582"/>
      <c r="Q352" s="582"/>
      <c r="R352" s="582"/>
      <c r="S352" s="582"/>
      <c r="T352" s="582"/>
      <c r="U352" s="582"/>
      <c r="V352" s="582"/>
      <c r="W352" s="582"/>
      <c r="X352" s="582"/>
      <c r="Y352" s="582"/>
      <c r="Z352" s="582"/>
      <c r="AA352" s="582"/>
      <c r="AB352" s="582"/>
      <c r="AC352" s="582"/>
      <c r="AD352" s="582"/>
      <c r="AE352" s="582"/>
      <c r="AF352" s="582"/>
      <c r="AG352" s="582"/>
      <c r="AH352" s="582"/>
      <c r="AI352" s="582"/>
      <c r="AJ352" s="582"/>
      <c r="AK352" s="582"/>
      <c r="AL352" s="582"/>
      <c r="AM352" s="582"/>
      <c r="AN352" s="582"/>
      <c r="AO352" s="582"/>
      <c r="AP352" s="582"/>
      <c r="AQ352" s="582"/>
    </row>
    <row r="353" spans="1:43" ht="12.75" customHeight="1">
      <c r="A353" s="582"/>
      <c r="B353" s="582"/>
      <c r="C353" s="582"/>
      <c r="D353" s="582"/>
      <c r="E353" s="582"/>
      <c r="F353" s="582"/>
      <c r="G353" s="582"/>
      <c r="H353" s="582"/>
      <c r="I353" s="582"/>
      <c r="J353" s="582"/>
      <c r="K353" s="582"/>
      <c r="L353" s="582"/>
      <c r="M353" s="582"/>
      <c r="N353" s="582"/>
      <c r="O353" s="582"/>
      <c r="P353" s="582"/>
      <c r="Q353" s="582"/>
      <c r="R353" s="582"/>
      <c r="S353" s="582"/>
      <c r="T353" s="582"/>
      <c r="U353" s="582"/>
      <c r="V353" s="582"/>
      <c r="W353" s="582"/>
      <c r="X353" s="582"/>
      <c r="Y353" s="582"/>
      <c r="Z353" s="582"/>
      <c r="AA353" s="582"/>
      <c r="AB353" s="582"/>
      <c r="AC353" s="582"/>
      <c r="AD353" s="582"/>
      <c r="AE353" s="582"/>
      <c r="AF353" s="582"/>
      <c r="AG353" s="582"/>
      <c r="AH353" s="582"/>
      <c r="AI353" s="582"/>
      <c r="AJ353" s="582"/>
      <c r="AK353" s="582"/>
      <c r="AL353" s="582"/>
      <c r="AM353" s="582"/>
      <c r="AN353" s="582"/>
      <c r="AO353" s="582"/>
      <c r="AP353" s="582"/>
      <c r="AQ353" s="582"/>
    </row>
    <row r="354" spans="1:43" ht="12.75" customHeight="1">
      <c r="A354" s="582"/>
      <c r="B354" s="582"/>
      <c r="C354" s="582"/>
      <c r="D354" s="582"/>
      <c r="E354" s="582"/>
      <c r="F354" s="582"/>
      <c r="G354" s="582"/>
      <c r="H354" s="582"/>
      <c r="I354" s="582"/>
      <c r="J354" s="582"/>
      <c r="K354" s="582"/>
      <c r="L354" s="582"/>
      <c r="M354" s="582"/>
      <c r="N354" s="582"/>
      <c r="O354" s="582"/>
      <c r="P354" s="582"/>
      <c r="Q354" s="582"/>
      <c r="R354" s="582"/>
      <c r="S354" s="582"/>
      <c r="T354" s="582"/>
      <c r="U354" s="582"/>
      <c r="V354" s="582"/>
      <c r="W354" s="582"/>
      <c r="X354" s="582"/>
      <c r="Y354" s="582"/>
      <c r="Z354" s="582"/>
      <c r="AA354" s="582"/>
      <c r="AB354" s="582"/>
      <c r="AC354" s="582"/>
      <c r="AD354" s="582"/>
      <c r="AE354" s="582"/>
      <c r="AF354" s="582"/>
      <c r="AG354" s="582"/>
      <c r="AH354" s="582"/>
      <c r="AI354" s="582"/>
      <c r="AJ354" s="582"/>
      <c r="AK354" s="582"/>
      <c r="AL354" s="582"/>
      <c r="AM354" s="582"/>
      <c r="AN354" s="582"/>
      <c r="AO354" s="582"/>
      <c r="AP354" s="582"/>
      <c r="AQ354" s="582"/>
    </row>
    <row r="355" spans="1:43" ht="12.75" customHeight="1">
      <c r="A355" s="582"/>
      <c r="B355" s="582"/>
      <c r="C355" s="582"/>
      <c r="D355" s="582"/>
      <c r="E355" s="582"/>
      <c r="F355" s="582"/>
      <c r="G355" s="582"/>
      <c r="H355" s="582"/>
      <c r="I355" s="582"/>
      <c r="J355" s="582"/>
      <c r="K355" s="582"/>
      <c r="L355" s="582"/>
      <c r="M355" s="582"/>
      <c r="N355" s="582"/>
      <c r="O355" s="582"/>
      <c r="P355" s="582"/>
      <c r="Q355" s="582"/>
      <c r="R355" s="582"/>
      <c r="S355" s="582"/>
      <c r="T355" s="582"/>
      <c r="U355" s="582"/>
      <c r="V355" s="582"/>
      <c r="W355" s="582"/>
      <c r="X355" s="582"/>
      <c r="Y355" s="582"/>
      <c r="Z355" s="582"/>
      <c r="AA355" s="582"/>
      <c r="AB355" s="582"/>
      <c r="AC355" s="582"/>
      <c r="AD355" s="582"/>
      <c r="AE355" s="582"/>
      <c r="AF355" s="582"/>
      <c r="AG355" s="582"/>
      <c r="AH355" s="582"/>
      <c r="AI355" s="582"/>
      <c r="AJ355" s="582"/>
      <c r="AK355" s="582"/>
      <c r="AL355" s="582"/>
      <c r="AM355" s="582"/>
      <c r="AN355" s="582"/>
      <c r="AO355" s="582"/>
      <c r="AP355" s="582"/>
      <c r="AQ355" s="582"/>
    </row>
    <row r="356" spans="1:43" ht="12.75" customHeight="1">
      <c r="A356" s="582"/>
      <c r="B356" s="582"/>
      <c r="C356" s="582"/>
      <c r="D356" s="582"/>
      <c r="E356" s="582"/>
      <c r="F356" s="582"/>
      <c r="G356" s="582"/>
      <c r="H356" s="582"/>
      <c r="I356" s="582"/>
      <c r="J356" s="582"/>
      <c r="K356" s="582"/>
      <c r="L356" s="582"/>
      <c r="M356" s="582"/>
      <c r="N356" s="582"/>
      <c r="O356" s="582"/>
      <c r="P356" s="582"/>
      <c r="Q356" s="582"/>
      <c r="R356" s="582"/>
      <c r="S356" s="582"/>
      <c r="T356" s="582"/>
      <c r="U356" s="582"/>
      <c r="V356" s="582"/>
      <c r="W356" s="582"/>
      <c r="X356" s="582"/>
      <c r="Y356" s="582"/>
      <c r="Z356" s="582"/>
      <c r="AA356" s="582"/>
      <c r="AB356" s="582"/>
      <c r="AC356" s="582"/>
      <c r="AD356" s="582"/>
      <c r="AE356" s="582"/>
      <c r="AF356" s="582"/>
      <c r="AG356" s="582"/>
      <c r="AH356" s="582"/>
      <c r="AI356" s="582"/>
      <c r="AJ356" s="582"/>
      <c r="AK356" s="582"/>
      <c r="AL356" s="582"/>
      <c r="AM356" s="582"/>
      <c r="AN356" s="582"/>
      <c r="AO356" s="582"/>
      <c r="AP356" s="582"/>
      <c r="AQ356" s="582"/>
    </row>
    <row r="357" spans="1:43" ht="12.75" customHeight="1">
      <c r="A357" s="582"/>
      <c r="B357" s="582"/>
      <c r="C357" s="582"/>
      <c r="D357" s="582"/>
      <c r="E357" s="582"/>
      <c r="F357" s="582"/>
      <c r="G357" s="582"/>
      <c r="H357" s="582"/>
      <c r="I357" s="582"/>
      <c r="J357" s="582"/>
      <c r="K357" s="582"/>
      <c r="L357" s="582"/>
      <c r="M357" s="582"/>
      <c r="N357" s="582"/>
      <c r="O357" s="582"/>
      <c r="P357" s="582"/>
      <c r="Q357" s="582"/>
      <c r="R357" s="582"/>
      <c r="S357" s="582"/>
      <c r="T357" s="582"/>
      <c r="U357" s="582"/>
      <c r="V357" s="582"/>
      <c r="W357" s="582"/>
      <c r="X357" s="582"/>
      <c r="Y357" s="582"/>
      <c r="Z357" s="582"/>
      <c r="AA357" s="582"/>
      <c r="AB357" s="582"/>
      <c r="AC357" s="582"/>
      <c r="AD357" s="582"/>
      <c r="AE357" s="582"/>
      <c r="AF357" s="582"/>
      <c r="AG357" s="582"/>
      <c r="AH357" s="582"/>
      <c r="AI357" s="582"/>
      <c r="AJ357" s="582"/>
      <c r="AK357" s="582"/>
      <c r="AL357" s="582"/>
      <c r="AM357" s="582"/>
      <c r="AN357" s="582"/>
      <c r="AO357" s="582"/>
      <c r="AP357" s="582"/>
      <c r="AQ357" s="582"/>
    </row>
    <row r="358" spans="1:43" ht="12.75" customHeight="1">
      <c r="A358" s="582"/>
      <c r="B358" s="582"/>
      <c r="C358" s="582"/>
      <c r="D358" s="582"/>
      <c r="E358" s="582"/>
      <c r="F358" s="582"/>
      <c r="G358" s="582"/>
      <c r="H358" s="582"/>
      <c r="I358" s="582"/>
      <c r="J358" s="582"/>
      <c r="K358" s="582"/>
      <c r="L358" s="582"/>
      <c r="M358" s="582"/>
      <c r="N358" s="582"/>
      <c r="O358" s="582"/>
      <c r="P358" s="582"/>
      <c r="Q358" s="582"/>
      <c r="R358" s="582"/>
      <c r="S358" s="582"/>
      <c r="T358" s="582"/>
      <c r="U358" s="582"/>
      <c r="V358" s="582"/>
      <c r="W358" s="582"/>
      <c r="X358" s="582"/>
      <c r="Y358" s="582"/>
      <c r="Z358" s="582"/>
      <c r="AA358" s="582"/>
      <c r="AB358" s="582"/>
      <c r="AC358" s="582"/>
      <c r="AD358" s="582"/>
      <c r="AE358" s="582"/>
      <c r="AF358" s="582"/>
      <c r="AG358" s="582"/>
      <c r="AH358" s="582"/>
      <c r="AI358" s="582"/>
      <c r="AJ358" s="582"/>
      <c r="AK358" s="582"/>
      <c r="AL358" s="582"/>
      <c r="AM358" s="582"/>
      <c r="AN358" s="582"/>
      <c r="AO358" s="582"/>
      <c r="AP358" s="582"/>
      <c r="AQ358" s="582"/>
    </row>
    <row r="359" spans="1:43" ht="12.75" customHeight="1">
      <c r="A359" s="582"/>
      <c r="B359" s="582"/>
      <c r="C359" s="582"/>
      <c r="D359" s="582"/>
      <c r="E359" s="582"/>
      <c r="F359" s="582"/>
      <c r="G359" s="582"/>
      <c r="H359" s="582"/>
      <c r="I359" s="582"/>
      <c r="J359" s="582"/>
      <c r="K359" s="582"/>
      <c r="L359" s="582"/>
      <c r="M359" s="582"/>
      <c r="N359" s="582"/>
      <c r="O359" s="582"/>
      <c r="P359" s="582"/>
      <c r="Q359" s="582"/>
      <c r="R359" s="582"/>
      <c r="S359" s="582"/>
      <c r="T359" s="582"/>
      <c r="U359" s="582"/>
      <c r="V359" s="582"/>
      <c r="W359" s="582"/>
      <c r="X359" s="582"/>
      <c r="Y359" s="582"/>
      <c r="Z359" s="582"/>
      <c r="AA359" s="582"/>
      <c r="AB359" s="582"/>
      <c r="AC359" s="582"/>
      <c r="AD359" s="582"/>
      <c r="AE359" s="582"/>
      <c r="AF359" s="582"/>
      <c r="AG359" s="582"/>
      <c r="AH359" s="582"/>
      <c r="AI359" s="582"/>
      <c r="AJ359" s="582"/>
      <c r="AK359" s="582"/>
      <c r="AL359" s="582"/>
      <c r="AM359" s="582"/>
      <c r="AN359" s="582"/>
      <c r="AO359" s="582"/>
      <c r="AP359" s="582"/>
      <c r="AQ359" s="582"/>
    </row>
    <row r="360" spans="1:43" ht="12.75" customHeight="1">
      <c r="A360" s="582"/>
      <c r="B360" s="582"/>
      <c r="C360" s="582"/>
      <c r="D360" s="582"/>
      <c r="E360" s="582"/>
      <c r="F360" s="582"/>
      <c r="G360" s="582"/>
      <c r="H360" s="582"/>
      <c r="I360" s="582"/>
      <c r="J360" s="582"/>
      <c r="K360" s="582"/>
      <c r="L360" s="582"/>
      <c r="M360" s="582"/>
      <c r="N360" s="582"/>
      <c r="O360" s="582"/>
      <c r="P360" s="582"/>
      <c r="Q360" s="582"/>
      <c r="R360" s="582"/>
      <c r="S360" s="582"/>
      <c r="T360" s="582"/>
      <c r="U360" s="582"/>
      <c r="V360" s="582"/>
      <c r="W360" s="582"/>
      <c r="X360" s="582"/>
      <c r="Y360" s="582"/>
      <c r="Z360" s="582"/>
      <c r="AA360" s="582"/>
      <c r="AB360" s="582"/>
      <c r="AC360" s="582"/>
      <c r="AD360" s="582"/>
      <c r="AE360" s="582"/>
      <c r="AF360" s="582"/>
      <c r="AG360" s="582"/>
      <c r="AH360" s="582"/>
      <c r="AI360" s="582"/>
      <c r="AJ360" s="582"/>
      <c r="AK360" s="582"/>
      <c r="AL360" s="582"/>
      <c r="AM360" s="582"/>
      <c r="AN360" s="582"/>
      <c r="AO360" s="582"/>
      <c r="AP360" s="582"/>
      <c r="AQ360" s="582"/>
    </row>
    <row r="361" spans="1:43" ht="12.75" customHeight="1">
      <c r="A361" s="582"/>
      <c r="B361" s="582"/>
      <c r="C361" s="582"/>
      <c r="D361" s="582"/>
      <c r="E361" s="582"/>
      <c r="F361" s="582"/>
      <c r="G361" s="582"/>
      <c r="H361" s="582"/>
      <c r="I361" s="582"/>
      <c r="J361" s="582"/>
      <c r="K361" s="582"/>
      <c r="L361" s="582"/>
      <c r="M361" s="582"/>
      <c r="N361" s="582"/>
      <c r="O361" s="582"/>
      <c r="P361" s="582"/>
      <c r="Q361" s="582"/>
      <c r="R361" s="582"/>
      <c r="S361" s="582"/>
      <c r="T361" s="582"/>
      <c r="U361" s="582"/>
      <c r="V361" s="582"/>
      <c r="W361" s="582"/>
      <c r="X361" s="582"/>
      <c r="Y361" s="582"/>
      <c r="Z361" s="582"/>
      <c r="AA361" s="582"/>
      <c r="AB361" s="582"/>
      <c r="AC361" s="582"/>
      <c r="AD361" s="582"/>
      <c r="AE361" s="582"/>
      <c r="AF361" s="582"/>
      <c r="AG361" s="582"/>
      <c r="AH361" s="582"/>
      <c r="AI361" s="582"/>
      <c r="AJ361" s="582"/>
      <c r="AK361" s="582"/>
      <c r="AL361" s="582"/>
      <c r="AM361" s="582"/>
      <c r="AN361" s="582"/>
      <c r="AO361" s="582"/>
      <c r="AP361" s="582"/>
      <c r="AQ361" s="582"/>
    </row>
    <row r="362" spans="1:43" ht="12.75" customHeight="1">
      <c r="A362" s="582"/>
      <c r="B362" s="582"/>
      <c r="C362" s="582"/>
      <c r="D362" s="582"/>
      <c r="E362" s="582"/>
      <c r="F362" s="582"/>
      <c r="G362" s="582"/>
      <c r="H362" s="582"/>
      <c r="I362" s="582"/>
      <c r="J362" s="582"/>
      <c r="K362" s="582"/>
      <c r="L362" s="582"/>
      <c r="M362" s="582"/>
      <c r="N362" s="582"/>
      <c r="O362" s="582"/>
      <c r="P362" s="582"/>
      <c r="Q362" s="582"/>
      <c r="R362" s="582"/>
      <c r="S362" s="582"/>
      <c r="T362" s="582"/>
      <c r="U362" s="582"/>
      <c r="V362" s="582"/>
      <c r="W362" s="582"/>
      <c r="X362" s="582"/>
      <c r="Y362" s="582"/>
      <c r="Z362" s="582"/>
      <c r="AA362" s="582"/>
      <c r="AB362" s="582"/>
      <c r="AC362" s="582"/>
      <c r="AD362" s="582"/>
      <c r="AE362" s="582"/>
      <c r="AF362" s="582"/>
      <c r="AG362" s="582"/>
      <c r="AH362" s="582"/>
      <c r="AI362" s="582"/>
      <c r="AJ362" s="582"/>
      <c r="AK362" s="582"/>
      <c r="AL362" s="582"/>
      <c r="AM362" s="582"/>
      <c r="AN362" s="582"/>
      <c r="AO362" s="582"/>
      <c r="AP362" s="582"/>
      <c r="AQ362" s="582"/>
    </row>
    <row r="363" spans="1:43" ht="12.75" customHeight="1">
      <c r="A363" s="582"/>
      <c r="B363" s="582"/>
      <c r="C363" s="582"/>
      <c r="D363" s="582"/>
      <c r="E363" s="582"/>
      <c r="F363" s="582"/>
      <c r="G363" s="582"/>
      <c r="H363" s="582"/>
      <c r="I363" s="582"/>
      <c r="J363" s="582"/>
      <c r="K363" s="582"/>
      <c r="L363" s="582"/>
      <c r="M363" s="582"/>
      <c r="N363" s="582"/>
      <c r="O363" s="582"/>
      <c r="P363" s="582"/>
      <c r="Q363" s="582"/>
      <c r="R363" s="582"/>
      <c r="S363" s="582"/>
      <c r="T363" s="582"/>
      <c r="U363" s="582"/>
      <c r="V363" s="582"/>
      <c r="W363" s="582"/>
      <c r="X363" s="582"/>
      <c r="Y363" s="582"/>
      <c r="Z363" s="582"/>
      <c r="AA363" s="582"/>
      <c r="AB363" s="582"/>
      <c r="AC363" s="582"/>
      <c r="AD363" s="582"/>
      <c r="AE363" s="582"/>
      <c r="AF363" s="582"/>
      <c r="AG363" s="582"/>
      <c r="AH363" s="582"/>
      <c r="AI363" s="582"/>
      <c r="AJ363" s="582"/>
      <c r="AK363" s="582"/>
      <c r="AL363" s="582"/>
      <c r="AM363" s="582"/>
      <c r="AN363" s="582"/>
      <c r="AO363" s="582"/>
      <c r="AP363" s="582"/>
      <c r="AQ363" s="582"/>
    </row>
    <row r="364" spans="1:43" ht="12.75" customHeight="1">
      <c r="A364" s="582"/>
      <c r="B364" s="582"/>
      <c r="C364" s="582"/>
      <c r="D364" s="582"/>
      <c r="E364" s="582"/>
      <c r="F364" s="582"/>
      <c r="G364" s="582"/>
      <c r="H364" s="582"/>
      <c r="I364" s="582"/>
      <c r="J364" s="582"/>
      <c r="K364" s="582"/>
      <c r="L364" s="582"/>
      <c r="M364" s="582"/>
      <c r="N364" s="582"/>
      <c r="O364" s="582"/>
      <c r="P364" s="582"/>
      <c r="Q364" s="582"/>
      <c r="R364" s="582"/>
      <c r="S364" s="582"/>
      <c r="T364" s="582"/>
      <c r="U364" s="582"/>
      <c r="V364" s="582"/>
      <c r="W364" s="582"/>
      <c r="X364" s="582"/>
      <c r="Y364" s="582"/>
      <c r="Z364" s="582"/>
      <c r="AA364" s="582"/>
      <c r="AB364" s="582"/>
      <c r="AC364" s="582"/>
      <c r="AD364" s="582"/>
      <c r="AE364" s="582"/>
      <c r="AF364" s="582"/>
      <c r="AG364" s="582"/>
      <c r="AH364" s="582"/>
      <c r="AI364" s="582"/>
      <c r="AJ364" s="582"/>
      <c r="AK364" s="582"/>
      <c r="AL364" s="582"/>
      <c r="AM364" s="582"/>
      <c r="AN364" s="582"/>
      <c r="AO364" s="582"/>
      <c r="AP364" s="582"/>
      <c r="AQ364" s="582"/>
    </row>
    <row r="365" spans="1:43" ht="12.75" customHeight="1">
      <c r="A365" s="582"/>
      <c r="B365" s="582"/>
      <c r="C365" s="582"/>
      <c r="D365" s="582"/>
      <c r="E365" s="582"/>
      <c r="F365" s="582"/>
      <c r="G365" s="582"/>
      <c r="H365" s="582"/>
      <c r="I365" s="582"/>
      <c r="J365" s="582"/>
      <c r="K365" s="582"/>
      <c r="L365" s="582"/>
      <c r="M365" s="582"/>
      <c r="N365" s="582"/>
      <c r="O365" s="582"/>
      <c r="P365" s="582"/>
      <c r="Q365" s="582"/>
      <c r="R365" s="582"/>
      <c r="S365" s="582"/>
      <c r="T365" s="582"/>
      <c r="U365" s="582"/>
      <c r="V365" s="582"/>
      <c r="W365" s="582"/>
      <c r="X365" s="582"/>
      <c r="Y365" s="582"/>
      <c r="Z365" s="582"/>
      <c r="AA365" s="582"/>
      <c r="AB365" s="582"/>
      <c r="AC365" s="582"/>
      <c r="AD365" s="582"/>
      <c r="AE365" s="582"/>
      <c r="AF365" s="582"/>
      <c r="AG365" s="582"/>
      <c r="AH365" s="582"/>
      <c r="AI365" s="582"/>
      <c r="AJ365" s="582"/>
      <c r="AK365" s="582"/>
      <c r="AL365" s="582"/>
      <c r="AM365" s="582"/>
      <c r="AN365" s="582"/>
      <c r="AO365" s="582"/>
      <c r="AP365" s="582"/>
      <c r="AQ365" s="582"/>
    </row>
    <row r="366" spans="1:43" ht="12.75" customHeight="1">
      <c r="A366" s="582"/>
      <c r="B366" s="582"/>
      <c r="C366" s="582"/>
      <c r="D366" s="582"/>
      <c r="E366" s="582"/>
      <c r="F366" s="582"/>
      <c r="G366" s="582"/>
      <c r="H366" s="582"/>
      <c r="I366" s="582"/>
      <c r="J366" s="582"/>
      <c r="K366" s="582"/>
      <c r="L366" s="582"/>
      <c r="M366" s="582"/>
      <c r="N366" s="582"/>
      <c r="O366" s="582"/>
      <c r="P366" s="582"/>
      <c r="Q366" s="582"/>
      <c r="R366" s="582"/>
      <c r="S366" s="582"/>
      <c r="T366" s="582"/>
      <c r="U366" s="582"/>
      <c r="V366" s="582"/>
      <c r="W366" s="582"/>
      <c r="X366" s="582"/>
      <c r="Y366" s="582"/>
      <c r="Z366" s="582"/>
      <c r="AA366" s="582"/>
      <c r="AB366" s="582"/>
      <c r="AC366" s="582"/>
      <c r="AD366" s="582"/>
      <c r="AE366" s="582"/>
      <c r="AF366" s="582"/>
      <c r="AG366" s="582"/>
      <c r="AH366" s="582"/>
      <c r="AI366" s="582"/>
      <c r="AJ366" s="582"/>
      <c r="AK366" s="582"/>
      <c r="AL366" s="582"/>
      <c r="AM366" s="582"/>
      <c r="AN366" s="582"/>
      <c r="AO366" s="582"/>
      <c r="AP366" s="582"/>
      <c r="AQ366" s="582"/>
    </row>
    <row r="367" spans="1:43" ht="12.75" customHeight="1">
      <c r="A367" s="582"/>
      <c r="B367" s="582"/>
      <c r="C367" s="582"/>
      <c r="D367" s="582"/>
      <c r="E367" s="582"/>
      <c r="F367" s="582"/>
      <c r="G367" s="582"/>
      <c r="H367" s="582"/>
      <c r="I367" s="582"/>
      <c r="J367" s="582"/>
      <c r="K367" s="582"/>
      <c r="L367" s="582"/>
      <c r="M367" s="582"/>
      <c r="N367" s="582"/>
      <c r="O367" s="582"/>
      <c r="P367" s="582"/>
      <c r="Q367" s="582"/>
      <c r="R367" s="582"/>
      <c r="S367" s="582"/>
      <c r="T367" s="582"/>
      <c r="U367" s="582"/>
      <c r="V367" s="582"/>
      <c r="W367" s="582"/>
      <c r="X367" s="582"/>
      <c r="Y367" s="582"/>
      <c r="Z367" s="582"/>
      <c r="AA367" s="582"/>
      <c r="AB367" s="582"/>
      <c r="AC367" s="582"/>
      <c r="AD367" s="582"/>
      <c r="AE367" s="582"/>
      <c r="AF367" s="582"/>
      <c r="AG367" s="582"/>
      <c r="AH367" s="582"/>
      <c r="AI367" s="582"/>
      <c r="AJ367" s="582"/>
      <c r="AK367" s="582"/>
      <c r="AL367" s="582"/>
      <c r="AM367" s="582"/>
      <c r="AN367" s="582"/>
      <c r="AO367" s="582"/>
      <c r="AP367" s="582"/>
      <c r="AQ367" s="582"/>
    </row>
    <row r="368" spans="1:43" ht="12.75" customHeight="1">
      <c r="A368" s="582"/>
      <c r="B368" s="582"/>
      <c r="C368" s="582"/>
      <c r="D368" s="582"/>
      <c r="E368" s="582"/>
      <c r="F368" s="582"/>
      <c r="G368" s="582"/>
      <c r="H368" s="582"/>
      <c r="I368" s="582"/>
      <c r="J368" s="582"/>
      <c r="K368" s="582"/>
      <c r="L368" s="582"/>
      <c r="M368" s="582"/>
      <c r="N368" s="582"/>
      <c r="O368" s="582"/>
      <c r="P368" s="582"/>
      <c r="Q368" s="582"/>
      <c r="R368" s="582"/>
      <c r="S368" s="582"/>
      <c r="T368" s="582"/>
      <c r="U368" s="582"/>
      <c r="V368" s="582"/>
      <c r="W368" s="582"/>
      <c r="X368" s="582"/>
      <c r="Y368" s="582"/>
      <c r="Z368" s="582"/>
      <c r="AA368" s="582"/>
      <c r="AB368" s="582"/>
      <c r="AC368" s="582"/>
      <c r="AD368" s="582"/>
      <c r="AE368" s="582"/>
      <c r="AF368" s="582"/>
      <c r="AG368" s="582"/>
      <c r="AH368" s="582"/>
      <c r="AI368" s="582"/>
      <c r="AJ368" s="582"/>
      <c r="AK368" s="582"/>
      <c r="AL368" s="582"/>
      <c r="AM368" s="582"/>
      <c r="AN368" s="582"/>
      <c r="AO368" s="582"/>
      <c r="AP368" s="582"/>
      <c r="AQ368" s="582"/>
    </row>
    <row r="369" spans="1:43" ht="12.75" customHeight="1">
      <c r="A369" s="582"/>
      <c r="B369" s="582"/>
      <c r="C369" s="582"/>
      <c r="D369" s="582"/>
      <c r="E369" s="582"/>
      <c r="F369" s="582"/>
      <c r="G369" s="582"/>
      <c r="H369" s="582"/>
      <c r="I369" s="582"/>
      <c r="J369" s="582"/>
      <c r="K369" s="582"/>
      <c r="L369" s="582"/>
      <c r="M369" s="582"/>
      <c r="N369" s="582"/>
      <c r="O369" s="582"/>
      <c r="P369" s="582"/>
      <c r="Q369" s="582"/>
      <c r="R369" s="582"/>
      <c r="S369" s="582"/>
      <c r="T369" s="582"/>
      <c r="U369" s="582"/>
      <c r="V369" s="582"/>
      <c r="W369" s="582"/>
      <c r="X369" s="582"/>
      <c r="Y369" s="582"/>
      <c r="Z369" s="582"/>
      <c r="AA369" s="582"/>
      <c r="AB369" s="582"/>
      <c r="AC369" s="582"/>
      <c r="AD369" s="582"/>
      <c r="AE369" s="582"/>
      <c r="AF369" s="582"/>
      <c r="AG369" s="582"/>
      <c r="AH369" s="582"/>
      <c r="AI369" s="582"/>
      <c r="AJ369" s="582"/>
      <c r="AK369" s="582"/>
      <c r="AL369" s="582"/>
      <c r="AM369" s="582"/>
      <c r="AN369" s="582"/>
      <c r="AO369" s="582"/>
      <c r="AP369" s="582"/>
      <c r="AQ369" s="582"/>
    </row>
    <row r="370" spans="1:43" ht="12.75" customHeight="1">
      <c r="A370" s="582"/>
      <c r="B370" s="582"/>
      <c r="C370" s="582"/>
      <c r="D370" s="582"/>
      <c r="E370" s="582"/>
      <c r="F370" s="582"/>
      <c r="G370" s="582"/>
      <c r="H370" s="582"/>
      <c r="I370" s="582"/>
      <c r="J370" s="582"/>
      <c r="K370" s="582"/>
      <c r="L370" s="582"/>
      <c r="M370" s="582"/>
      <c r="N370" s="582"/>
      <c r="O370" s="582"/>
      <c r="P370" s="582"/>
      <c r="Q370" s="582"/>
      <c r="R370" s="582"/>
      <c r="S370" s="582"/>
      <c r="T370" s="582"/>
      <c r="U370" s="582"/>
      <c r="V370" s="582"/>
      <c r="W370" s="582"/>
      <c r="X370" s="582"/>
      <c r="Y370" s="582"/>
      <c r="Z370" s="582"/>
      <c r="AA370" s="582"/>
      <c r="AB370" s="582"/>
      <c r="AC370" s="582"/>
      <c r="AD370" s="582"/>
      <c r="AE370" s="582"/>
      <c r="AF370" s="582"/>
      <c r="AG370" s="582"/>
      <c r="AH370" s="582"/>
      <c r="AI370" s="582"/>
      <c r="AJ370" s="582"/>
      <c r="AK370" s="582"/>
      <c r="AL370" s="582"/>
      <c r="AM370" s="582"/>
      <c r="AN370" s="582"/>
      <c r="AO370" s="582"/>
      <c r="AP370" s="582"/>
      <c r="AQ370" s="582"/>
    </row>
    <row r="371" spans="1:43" ht="12.75" customHeight="1">
      <c r="A371" s="582"/>
      <c r="B371" s="582"/>
      <c r="C371" s="582"/>
      <c r="D371" s="582"/>
      <c r="E371" s="582"/>
      <c r="F371" s="582"/>
      <c r="G371" s="582"/>
      <c r="H371" s="582"/>
      <c r="I371" s="582"/>
      <c r="J371" s="582"/>
      <c r="K371" s="582"/>
      <c r="L371" s="582"/>
      <c r="M371" s="582"/>
      <c r="N371" s="582"/>
      <c r="O371" s="582"/>
      <c r="P371" s="582"/>
      <c r="Q371" s="582"/>
      <c r="R371" s="582"/>
      <c r="S371" s="582"/>
      <c r="T371" s="582"/>
      <c r="U371" s="582"/>
      <c r="V371" s="582"/>
      <c r="W371" s="582"/>
      <c r="X371" s="582"/>
      <c r="Y371" s="582"/>
      <c r="Z371" s="582"/>
      <c r="AA371" s="582"/>
      <c r="AB371" s="582"/>
      <c r="AC371" s="582"/>
      <c r="AD371" s="582"/>
      <c r="AE371" s="582"/>
      <c r="AF371" s="582"/>
      <c r="AG371" s="582"/>
      <c r="AH371" s="582"/>
      <c r="AI371" s="582"/>
      <c r="AJ371" s="582"/>
      <c r="AK371" s="582"/>
      <c r="AL371" s="582"/>
      <c r="AM371" s="582"/>
      <c r="AN371" s="582"/>
      <c r="AO371" s="582"/>
      <c r="AP371" s="582"/>
      <c r="AQ371" s="582"/>
    </row>
    <row r="372" spans="1:43" ht="12.75" customHeight="1">
      <c r="A372" s="582"/>
      <c r="B372" s="582"/>
      <c r="C372" s="582"/>
      <c r="D372" s="582"/>
      <c r="E372" s="582"/>
      <c r="F372" s="582"/>
      <c r="G372" s="582"/>
      <c r="H372" s="582"/>
      <c r="I372" s="582"/>
      <c r="J372" s="582"/>
      <c r="K372" s="582"/>
      <c r="L372" s="582"/>
      <c r="M372" s="582"/>
      <c r="N372" s="582"/>
      <c r="O372" s="582"/>
      <c r="P372" s="582"/>
      <c r="Q372" s="582"/>
      <c r="R372" s="582"/>
      <c r="S372" s="582"/>
      <c r="T372" s="582"/>
      <c r="U372" s="582"/>
      <c r="V372" s="582"/>
      <c r="W372" s="582"/>
      <c r="X372" s="582"/>
      <c r="Y372" s="582"/>
      <c r="Z372" s="582"/>
      <c r="AA372" s="582"/>
      <c r="AB372" s="582"/>
      <c r="AC372" s="582"/>
      <c r="AD372" s="582"/>
      <c r="AE372" s="582"/>
      <c r="AF372" s="582"/>
      <c r="AG372" s="582"/>
      <c r="AH372" s="582"/>
      <c r="AI372" s="582"/>
      <c r="AJ372" s="582"/>
      <c r="AK372" s="582"/>
      <c r="AL372" s="582"/>
      <c r="AM372" s="582"/>
      <c r="AN372" s="582"/>
      <c r="AO372" s="582"/>
      <c r="AP372" s="582"/>
      <c r="AQ372" s="582"/>
    </row>
    <row r="373" spans="1:43" ht="12.75" customHeight="1">
      <c r="A373" s="582"/>
      <c r="B373" s="582"/>
      <c r="C373" s="582"/>
      <c r="D373" s="582"/>
      <c r="E373" s="582"/>
      <c r="F373" s="582"/>
      <c r="G373" s="582"/>
      <c r="H373" s="582"/>
      <c r="I373" s="582"/>
      <c r="J373" s="582"/>
      <c r="K373" s="582"/>
      <c r="L373" s="582"/>
      <c r="M373" s="582"/>
      <c r="N373" s="582"/>
      <c r="O373" s="582"/>
      <c r="P373" s="582"/>
      <c r="Q373" s="582"/>
      <c r="R373" s="582"/>
      <c r="S373" s="582"/>
      <c r="T373" s="582"/>
      <c r="U373" s="582"/>
      <c r="V373" s="582"/>
      <c r="W373" s="582"/>
      <c r="X373" s="582"/>
      <c r="Y373" s="582"/>
      <c r="Z373" s="582"/>
      <c r="AA373" s="582"/>
      <c r="AB373" s="582"/>
      <c r="AC373" s="582"/>
      <c r="AD373" s="582"/>
      <c r="AE373" s="582"/>
      <c r="AF373" s="582"/>
      <c r="AG373" s="582"/>
      <c r="AH373" s="582"/>
      <c r="AI373" s="582"/>
      <c r="AJ373" s="582"/>
      <c r="AK373" s="582"/>
      <c r="AL373" s="582"/>
      <c r="AM373" s="582"/>
      <c r="AN373" s="582"/>
      <c r="AO373" s="582"/>
      <c r="AP373" s="582"/>
      <c r="AQ373" s="582"/>
    </row>
    <row r="374" spans="1:43" ht="12.75" customHeight="1">
      <c r="A374" s="582"/>
      <c r="B374" s="582"/>
      <c r="C374" s="582"/>
      <c r="D374" s="582"/>
      <c r="E374" s="582"/>
      <c r="F374" s="582"/>
      <c r="G374" s="582"/>
      <c r="H374" s="582"/>
      <c r="I374" s="582"/>
      <c r="J374" s="582"/>
      <c r="K374" s="582"/>
      <c r="L374" s="582"/>
      <c r="M374" s="582"/>
      <c r="N374" s="582"/>
      <c r="O374" s="582"/>
      <c r="P374" s="582"/>
      <c r="Q374" s="582"/>
      <c r="R374" s="582"/>
      <c r="S374" s="582"/>
      <c r="T374" s="582"/>
      <c r="U374" s="582"/>
      <c r="V374" s="582"/>
      <c r="W374" s="582"/>
      <c r="X374" s="582"/>
      <c r="Y374" s="582"/>
      <c r="Z374" s="582"/>
      <c r="AA374" s="582"/>
      <c r="AB374" s="582"/>
      <c r="AC374" s="582"/>
      <c r="AD374" s="582"/>
      <c r="AE374" s="582"/>
      <c r="AF374" s="582"/>
      <c r="AG374" s="582"/>
      <c r="AH374" s="582"/>
      <c r="AI374" s="582"/>
      <c r="AJ374" s="582"/>
      <c r="AK374" s="582"/>
      <c r="AL374" s="582"/>
      <c r="AM374" s="582"/>
      <c r="AN374" s="582"/>
      <c r="AO374" s="582"/>
      <c r="AP374" s="582"/>
      <c r="AQ374" s="582"/>
    </row>
    <row r="375" spans="1:43" ht="12.75" customHeight="1">
      <c r="A375" s="582"/>
      <c r="B375" s="582"/>
      <c r="C375" s="582"/>
      <c r="D375" s="582"/>
      <c r="E375" s="582"/>
      <c r="F375" s="582"/>
      <c r="G375" s="582"/>
      <c r="H375" s="582"/>
      <c r="I375" s="582"/>
      <c r="J375" s="582"/>
      <c r="K375" s="582"/>
      <c r="L375" s="582"/>
      <c r="M375" s="582"/>
      <c r="N375" s="582"/>
      <c r="O375" s="582"/>
      <c r="P375" s="582"/>
      <c r="Q375" s="582"/>
      <c r="R375" s="582"/>
      <c r="S375" s="582"/>
      <c r="T375" s="582"/>
      <c r="U375" s="582"/>
      <c r="V375" s="582"/>
      <c r="W375" s="582"/>
      <c r="X375" s="582"/>
      <c r="Y375" s="582"/>
      <c r="Z375" s="582"/>
      <c r="AA375" s="582"/>
      <c r="AB375" s="582"/>
      <c r="AC375" s="582"/>
      <c r="AD375" s="582"/>
      <c r="AE375" s="582"/>
      <c r="AF375" s="582"/>
      <c r="AG375" s="582"/>
      <c r="AH375" s="582"/>
      <c r="AI375" s="582"/>
      <c r="AJ375" s="582"/>
      <c r="AK375" s="582"/>
      <c r="AL375" s="582"/>
      <c r="AM375" s="582"/>
      <c r="AN375" s="582"/>
      <c r="AO375" s="582"/>
      <c r="AP375" s="582"/>
      <c r="AQ375" s="582"/>
    </row>
    <row r="376" spans="1:43" ht="12.75" customHeight="1">
      <c r="A376" s="582"/>
      <c r="B376" s="582"/>
      <c r="C376" s="582"/>
      <c r="D376" s="582"/>
      <c r="E376" s="582"/>
      <c r="F376" s="582"/>
      <c r="G376" s="582"/>
      <c r="H376" s="582"/>
      <c r="I376" s="582"/>
      <c r="J376" s="582"/>
      <c r="K376" s="582"/>
      <c r="L376" s="582"/>
      <c r="M376" s="582"/>
      <c r="N376" s="582"/>
      <c r="O376" s="582"/>
      <c r="P376" s="582"/>
      <c r="Q376" s="582"/>
      <c r="R376" s="582"/>
      <c r="S376" s="582"/>
      <c r="T376" s="582"/>
      <c r="U376" s="582"/>
      <c r="V376" s="582"/>
      <c r="W376" s="582"/>
      <c r="X376" s="582"/>
      <c r="Y376" s="582"/>
      <c r="Z376" s="582"/>
      <c r="AA376" s="582"/>
      <c r="AB376" s="582"/>
      <c r="AC376" s="582"/>
      <c r="AD376" s="582"/>
      <c r="AE376" s="582"/>
      <c r="AF376" s="582"/>
      <c r="AG376" s="582"/>
      <c r="AH376" s="582"/>
      <c r="AI376" s="582"/>
      <c r="AJ376" s="582"/>
      <c r="AK376" s="582"/>
      <c r="AL376" s="582"/>
      <c r="AM376" s="582"/>
      <c r="AN376" s="582"/>
      <c r="AO376" s="582"/>
      <c r="AP376" s="582"/>
      <c r="AQ376" s="582"/>
    </row>
    <row r="377" spans="1:43" ht="12.75" customHeight="1">
      <c r="A377" s="582"/>
      <c r="B377" s="582"/>
      <c r="C377" s="582"/>
      <c r="D377" s="582"/>
      <c r="E377" s="582"/>
      <c r="F377" s="582"/>
      <c r="G377" s="582"/>
      <c r="H377" s="582"/>
      <c r="I377" s="582"/>
      <c r="J377" s="582"/>
      <c r="K377" s="582"/>
      <c r="L377" s="582"/>
      <c r="M377" s="582"/>
      <c r="N377" s="582"/>
      <c r="O377" s="582"/>
      <c r="P377" s="582"/>
      <c r="Q377" s="582"/>
      <c r="R377" s="582"/>
      <c r="S377" s="582"/>
      <c r="T377" s="582"/>
      <c r="U377" s="582"/>
      <c r="V377" s="582"/>
      <c r="W377" s="582"/>
      <c r="X377" s="582"/>
      <c r="Y377" s="582"/>
      <c r="Z377" s="582"/>
      <c r="AA377" s="582"/>
      <c r="AB377" s="582"/>
      <c r="AC377" s="582"/>
      <c r="AD377" s="582"/>
      <c r="AE377" s="582"/>
      <c r="AF377" s="582"/>
      <c r="AG377" s="582"/>
      <c r="AH377" s="582"/>
      <c r="AI377" s="582"/>
      <c r="AJ377" s="582"/>
      <c r="AK377" s="582"/>
      <c r="AL377" s="582"/>
      <c r="AM377" s="582"/>
      <c r="AN377" s="582"/>
      <c r="AO377" s="582"/>
      <c r="AP377" s="582"/>
      <c r="AQ377" s="582"/>
    </row>
    <row r="378" spans="1:43" ht="12.75" customHeight="1">
      <c r="A378" s="582"/>
      <c r="B378" s="582"/>
      <c r="C378" s="582"/>
      <c r="D378" s="582"/>
      <c r="E378" s="582"/>
      <c r="F378" s="582"/>
      <c r="G378" s="582"/>
      <c r="H378" s="582"/>
      <c r="I378" s="582"/>
      <c r="J378" s="582"/>
      <c r="K378" s="582"/>
      <c r="L378" s="582"/>
      <c r="M378" s="582"/>
      <c r="N378" s="582"/>
      <c r="O378" s="582"/>
      <c r="P378" s="582"/>
      <c r="Q378" s="582"/>
      <c r="R378" s="582"/>
      <c r="S378" s="582"/>
      <c r="T378" s="582"/>
      <c r="U378" s="582"/>
      <c r="V378" s="582"/>
      <c r="W378" s="582"/>
      <c r="X378" s="582"/>
      <c r="Y378" s="582"/>
      <c r="Z378" s="582"/>
      <c r="AA378" s="582"/>
      <c r="AB378" s="582"/>
      <c r="AC378" s="582"/>
      <c r="AD378" s="582"/>
      <c r="AE378" s="582"/>
      <c r="AF378" s="582"/>
      <c r="AG378" s="582"/>
      <c r="AH378" s="582"/>
      <c r="AI378" s="582"/>
      <c r="AJ378" s="582"/>
      <c r="AK378" s="582"/>
      <c r="AL378" s="582"/>
      <c r="AM378" s="582"/>
      <c r="AN378" s="582"/>
      <c r="AO378" s="582"/>
      <c r="AP378" s="582"/>
      <c r="AQ378" s="582"/>
    </row>
    <row r="379" spans="1:43" ht="12.75" customHeight="1">
      <c r="A379" s="582"/>
      <c r="B379" s="582"/>
      <c r="C379" s="582"/>
      <c r="D379" s="582"/>
      <c r="E379" s="582"/>
      <c r="F379" s="582"/>
      <c r="G379" s="582"/>
      <c r="H379" s="582"/>
      <c r="I379" s="582"/>
      <c r="J379" s="582"/>
      <c r="K379" s="582"/>
      <c r="L379" s="582"/>
      <c r="M379" s="582"/>
      <c r="N379" s="582"/>
      <c r="O379" s="582"/>
      <c r="P379" s="582"/>
      <c r="Q379" s="582"/>
      <c r="R379" s="582"/>
      <c r="S379" s="582"/>
      <c r="T379" s="582"/>
      <c r="U379" s="582"/>
      <c r="V379" s="582"/>
      <c r="W379" s="582"/>
      <c r="X379" s="582"/>
      <c r="Y379" s="582"/>
      <c r="Z379" s="582"/>
      <c r="AA379" s="582"/>
      <c r="AB379" s="582"/>
      <c r="AC379" s="582"/>
      <c r="AD379" s="582"/>
      <c r="AE379" s="582"/>
      <c r="AF379" s="582"/>
      <c r="AG379" s="582"/>
      <c r="AH379" s="582"/>
      <c r="AI379" s="582"/>
      <c r="AJ379" s="582"/>
      <c r="AK379" s="582"/>
      <c r="AL379" s="582"/>
      <c r="AM379" s="582"/>
      <c r="AN379" s="582"/>
      <c r="AO379" s="582"/>
      <c r="AP379" s="582"/>
      <c r="AQ379" s="582"/>
    </row>
    <row r="380" spans="1:43" ht="12.75" customHeight="1">
      <c r="A380" s="582"/>
      <c r="B380" s="582"/>
      <c r="C380" s="582"/>
      <c r="D380" s="582"/>
      <c r="E380" s="582"/>
      <c r="F380" s="582"/>
      <c r="G380" s="582"/>
      <c r="H380" s="582"/>
      <c r="I380" s="582"/>
      <c r="J380" s="582"/>
      <c r="K380" s="582"/>
      <c r="L380" s="582"/>
      <c r="M380" s="582"/>
      <c r="N380" s="582"/>
      <c r="O380" s="582"/>
      <c r="P380" s="582"/>
      <c r="Q380" s="582"/>
      <c r="R380" s="582"/>
      <c r="S380" s="582"/>
      <c r="T380" s="582"/>
      <c r="U380" s="582"/>
      <c r="V380" s="582"/>
      <c r="W380" s="582"/>
      <c r="X380" s="582"/>
      <c r="Y380" s="582"/>
      <c r="Z380" s="582"/>
      <c r="AA380" s="582"/>
      <c r="AB380" s="582"/>
      <c r="AC380" s="582"/>
      <c r="AD380" s="582"/>
      <c r="AE380" s="582"/>
      <c r="AF380" s="582"/>
      <c r="AG380" s="582"/>
      <c r="AH380" s="582"/>
      <c r="AI380" s="582"/>
      <c r="AJ380" s="582"/>
      <c r="AK380" s="582"/>
      <c r="AL380" s="582"/>
      <c r="AM380" s="582"/>
      <c r="AN380" s="582"/>
      <c r="AO380" s="582"/>
      <c r="AP380" s="582"/>
      <c r="AQ380" s="582"/>
    </row>
    <row r="381" spans="1:43" ht="12.75" customHeight="1">
      <c r="A381" s="582"/>
      <c r="B381" s="582"/>
      <c r="C381" s="582"/>
      <c r="D381" s="582"/>
      <c r="E381" s="582"/>
      <c r="F381" s="582"/>
      <c r="G381" s="582"/>
      <c r="H381" s="582"/>
      <c r="I381" s="582"/>
      <c r="J381" s="582"/>
      <c r="K381" s="582"/>
      <c r="L381" s="582"/>
      <c r="M381" s="582"/>
      <c r="N381" s="582"/>
      <c r="O381" s="582"/>
      <c r="P381" s="582"/>
      <c r="Q381" s="582"/>
      <c r="R381" s="582"/>
      <c r="S381" s="582"/>
      <c r="T381" s="582"/>
      <c r="U381" s="582"/>
      <c r="V381" s="582"/>
      <c r="W381" s="582"/>
      <c r="X381" s="582"/>
      <c r="Y381" s="582"/>
      <c r="Z381" s="582"/>
      <c r="AA381" s="582"/>
      <c r="AB381" s="582"/>
      <c r="AC381" s="582"/>
      <c r="AD381" s="582"/>
      <c r="AE381" s="582"/>
      <c r="AF381" s="582"/>
      <c r="AG381" s="582"/>
      <c r="AH381" s="582"/>
      <c r="AI381" s="582"/>
      <c r="AJ381" s="582"/>
      <c r="AK381" s="582"/>
      <c r="AL381" s="582"/>
      <c r="AM381" s="582"/>
      <c r="AN381" s="582"/>
      <c r="AO381" s="582"/>
      <c r="AP381" s="582"/>
      <c r="AQ381" s="582"/>
    </row>
    <row r="382" spans="1:43" ht="12.75" customHeight="1">
      <c r="A382" s="582"/>
      <c r="B382" s="582"/>
      <c r="C382" s="582"/>
      <c r="D382" s="582"/>
      <c r="E382" s="582"/>
      <c r="F382" s="582"/>
      <c r="G382" s="582"/>
      <c r="H382" s="582"/>
      <c r="I382" s="582"/>
      <c r="J382" s="582"/>
      <c r="K382" s="582"/>
      <c r="L382" s="582"/>
      <c r="M382" s="582"/>
      <c r="N382" s="582"/>
      <c r="O382" s="582"/>
      <c r="P382" s="582"/>
      <c r="Q382" s="582"/>
      <c r="R382" s="582"/>
      <c r="S382" s="582"/>
      <c r="T382" s="582"/>
      <c r="U382" s="582"/>
      <c r="V382" s="582"/>
      <c r="W382" s="582"/>
      <c r="X382" s="582"/>
      <c r="Y382" s="582"/>
      <c r="Z382" s="582"/>
      <c r="AA382" s="582"/>
      <c r="AB382" s="582"/>
      <c r="AC382" s="582"/>
      <c r="AD382" s="582"/>
      <c r="AE382" s="582"/>
      <c r="AF382" s="582"/>
      <c r="AG382" s="582"/>
      <c r="AH382" s="582"/>
      <c r="AI382" s="582"/>
      <c r="AJ382" s="582"/>
      <c r="AK382" s="582"/>
      <c r="AL382" s="582"/>
      <c r="AM382" s="582"/>
      <c r="AN382" s="582"/>
      <c r="AO382" s="582"/>
      <c r="AP382" s="582"/>
      <c r="AQ382" s="582"/>
    </row>
    <row r="383" spans="1:43" ht="12.75" customHeight="1">
      <c r="A383" s="582"/>
      <c r="B383" s="582"/>
      <c r="C383" s="582"/>
      <c r="D383" s="582"/>
      <c r="E383" s="582"/>
      <c r="F383" s="582"/>
      <c r="G383" s="582"/>
      <c r="H383" s="582"/>
      <c r="I383" s="582"/>
      <c r="J383" s="582"/>
      <c r="K383" s="582"/>
      <c r="L383" s="582"/>
      <c r="M383" s="582"/>
      <c r="N383" s="582"/>
      <c r="O383" s="582"/>
      <c r="P383" s="582"/>
      <c r="Q383" s="582"/>
      <c r="R383" s="582"/>
      <c r="S383" s="582"/>
      <c r="T383" s="582"/>
      <c r="U383" s="582"/>
      <c r="V383" s="582"/>
      <c r="W383" s="582"/>
      <c r="X383" s="582"/>
      <c r="Y383" s="582"/>
      <c r="Z383" s="582"/>
      <c r="AA383" s="582"/>
      <c r="AB383" s="582"/>
      <c r="AC383" s="582"/>
      <c r="AD383" s="582"/>
      <c r="AE383" s="582"/>
      <c r="AF383" s="582"/>
      <c r="AG383" s="582"/>
      <c r="AH383" s="582"/>
      <c r="AI383" s="582"/>
      <c r="AJ383" s="582"/>
      <c r="AK383" s="582"/>
      <c r="AL383" s="582"/>
      <c r="AM383" s="582"/>
      <c r="AN383" s="582"/>
      <c r="AO383" s="582"/>
      <c r="AP383" s="582"/>
      <c r="AQ383" s="582"/>
    </row>
    <row r="384" spans="1:43" ht="12.75" customHeight="1">
      <c r="A384" s="582"/>
      <c r="B384" s="582"/>
      <c r="C384" s="582"/>
      <c r="D384" s="582"/>
      <c r="E384" s="582"/>
      <c r="F384" s="582"/>
      <c r="G384" s="582"/>
      <c r="H384" s="582"/>
      <c r="I384" s="582"/>
      <c r="J384" s="582"/>
      <c r="K384" s="582"/>
      <c r="L384" s="582"/>
      <c r="M384" s="582"/>
      <c r="N384" s="582"/>
      <c r="O384" s="582"/>
      <c r="P384" s="582"/>
      <c r="Q384" s="582"/>
      <c r="R384" s="582"/>
      <c r="S384" s="582"/>
      <c r="T384" s="582"/>
      <c r="U384" s="582"/>
      <c r="V384" s="582"/>
      <c r="W384" s="582"/>
      <c r="X384" s="582"/>
      <c r="Y384" s="582"/>
      <c r="Z384" s="582"/>
      <c r="AA384" s="582"/>
      <c r="AB384" s="582"/>
      <c r="AC384" s="582"/>
      <c r="AD384" s="582"/>
      <c r="AE384" s="582"/>
      <c r="AF384" s="582"/>
      <c r="AG384" s="582"/>
      <c r="AH384" s="582"/>
      <c r="AI384" s="582"/>
      <c r="AJ384" s="582"/>
      <c r="AK384" s="582"/>
      <c r="AL384" s="582"/>
      <c r="AM384" s="582"/>
      <c r="AN384" s="582"/>
      <c r="AO384" s="582"/>
      <c r="AP384" s="582"/>
      <c r="AQ384" s="582"/>
    </row>
    <row r="385" spans="1:43" ht="12.75" customHeight="1">
      <c r="A385" s="582"/>
      <c r="B385" s="582"/>
      <c r="C385" s="582"/>
      <c r="D385" s="582"/>
      <c r="E385" s="582"/>
      <c r="F385" s="582"/>
      <c r="G385" s="582"/>
      <c r="H385" s="582"/>
      <c r="I385" s="582"/>
      <c r="J385" s="582"/>
      <c r="K385" s="582"/>
      <c r="L385" s="582"/>
      <c r="M385" s="582"/>
      <c r="N385" s="582"/>
      <c r="O385" s="582"/>
      <c r="P385" s="582"/>
      <c r="Q385" s="582"/>
      <c r="R385" s="582"/>
      <c r="S385" s="582"/>
      <c r="T385" s="582"/>
      <c r="U385" s="582"/>
      <c r="V385" s="582"/>
      <c r="W385" s="582"/>
      <c r="X385" s="582"/>
      <c r="Y385" s="582"/>
      <c r="Z385" s="582"/>
      <c r="AA385" s="582"/>
      <c r="AB385" s="582"/>
      <c r="AC385" s="582"/>
      <c r="AD385" s="582"/>
      <c r="AE385" s="582"/>
      <c r="AF385" s="582"/>
      <c r="AG385" s="582"/>
      <c r="AH385" s="582"/>
      <c r="AI385" s="582"/>
      <c r="AJ385" s="582"/>
      <c r="AK385" s="582"/>
      <c r="AL385" s="582"/>
      <c r="AM385" s="582"/>
      <c r="AN385" s="582"/>
      <c r="AO385" s="582"/>
      <c r="AP385" s="582"/>
      <c r="AQ385" s="582"/>
    </row>
    <row r="386" spans="1:43" ht="12.75" customHeight="1">
      <c r="A386" s="582"/>
      <c r="B386" s="582"/>
      <c r="C386" s="582"/>
      <c r="D386" s="582"/>
      <c r="E386" s="582"/>
      <c r="F386" s="582"/>
      <c r="G386" s="582"/>
      <c r="H386" s="582"/>
      <c r="I386" s="582"/>
      <c r="J386" s="582"/>
      <c r="K386" s="582"/>
      <c r="L386" s="582"/>
      <c r="M386" s="582"/>
      <c r="N386" s="582"/>
      <c r="O386" s="582"/>
      <c r="P386" s="582"/>
      <c r="Q386" s="582"/>
      <c r="R386" s="582"/>
      <c r="S386" s="582"/>
      <c r="T386" s="582"/>
      <c r="U386" s="582"/>
      <c r="V386" s="582"/>
      <c r="W386" s="582"/>
      <c r="X386" s="582"/>
      <c r="Y386" s="582"/>
      <c r="Z386" s="582"/>
      <c r="AA386" s="582"/>
      <c r="AB386" s="582"/>
      <c r="AC386" s="582"/>
      <c r="AD386" s="582"/>
      <c r="AE386" s="582"/>
      <c r="AF386" s="582"/>
      <c r="AG386" s="582"/>
      <c r="AH386" s="582"/>
      <c r="AI386" s="582"/>
      <c r="AJ386" s="582"/>
      <c r="AK386" s="582"/>
      <c r="AL386" s="582"/>
      <c r="AM386" s="582"/>
      <c r="AN386" s="582"/>
      <c r="AO386" s="582"/>
      <c r="AP386" s="582"/>
      <c r="AQ386" s="582"/>
    </row>
    <row r="387" spans="1:43" ht="12.75" customHeight="1">
      <c r="A387" s="582"/>
      <c r="B387" s="582"/>
      <c r="C387" s="582"/>
      <c r="D387" s="582"/>
      <c r="E387" s="582"/>
      <c r="F387" s="582"/>
      <c r="G387" s="582"/>
      <c r="H387" s="582"/>
      <c r="I387" s="582"/>
      <c r="J387" s="582"/>
      <c r="K387" s="582"/>
      <c r="L387" s="582"/>
      <c r="M387" s="582"/>
      <c r="N387" s="582"/>
      <c r="O387" s="582"/>
      <c r="P387" s="582"/>
      <c r="Q387" s="582"/>
      <c r="R387" s="582"/>
      <c r="S387" s="582"/>
      <c r="T387" s="582"/>
      <c r="U387" s="582"/>
      <c r="V387" s="582"/>
      <c r="W387" s="582"/>
      <c r="X387" s="582"/>
      <c r="Y387" s="582"/>
      <c r="Z387" s="582"/>
      <c r="AA387" s="582"/>
      <c r="AB387" s="582"/>
      <c r="AC387" s="582"/>
      <c r="AD387" s="582"/>
      <c r="AE387" s="582"/>
      <c r="AF387" s="582"/>
      <c r="AG387" s="582"/>
      <c r="AH387" s="582"/>
      <c r="AI387" s="582"/>
      <c r="AJ387" s="582"/>
      <c r="AK387" s="582"/>
      <c r="AL387" s="582"/>
      <c r="AM387" s="582"/>
      <c r="AN387" s="582"/>
      <c r="AO387" s="582"/>
      <c r="AP387" s="582"/>
      <c r="AQ387" s="582"/>
    </row>
    <row r="388" spans="1:43" ht="12.75" customHeight="1">
      <c r="A388" s="582"/>
      <c r="B388" s="582"/>
      <c r="C388" s="582"/>
      <c r="D388" s="582"/>
      <c r="E388" s="582"/>
      <c r="F388" s="582"/>
      <c r="G388" s="582"/>
      <c r="H388" s="582"/>
      <c r="I388" s="582"/>
      <c r="J388" s="582"/>
      <c r="K388" s="582"/>
      <c r="L388" s="582"/>
      <c r="M388" s="582"/>
      <c r="N388" s="582"/>
      <c r="O388" s="582"/>
      <c r="P388" s="582"/>
      <c r="Q388" s="582"/>
      <c r="R388" s="582"/>
      <c r="S388" s="582"/>
      <c r="T388" s="582"/>
      <c r="U388" s="582"/>
      <c r="V388" s="582"/>
      <c r="W388" s="582"/>
      <c r="X388" s="582"/>
      <c r="Y388" s="582"/>
      <c r="Z388" s="582"/>
      <c r="AA388" s="582"/>
      <c r="AB388" s="582"/>
      <c r="AC388" s="582"/>
      <c r="AD388" s="582"/>
      <c r="AE388" s="582"/>
      <c r="AF388" s="582"/>
      <c r="AG388" s="582"/>
      <c r="AH388" s="582"/>
      <c r="AI388" s="582"/>
      <c r="AJ388" s="582"/>
      <c r="AK388" s="582"/>
      <c r="AL388" s="582"/>
      <c r="AM388" s="582"/>
      <c r="AN388" s="582"/>
      <c r="AO388" s="582"/>
      <c r="AP388" s="582"/>
      <c r="AQ388" s="582"/>
    </row>
    <row r="389" spans="1:43" ht="12.75" customHeight="1">
      <c r="A389" s="582"/>
      <c r="B389" s="582"/>
      <c r="C389" s="582"/>
      <c r="D389" s="582"/>
      <c r="E389" s="582"/>
      <c r="F389" s="582"/>
      <c r="G389" s="582"/>
      <c r="H389" s="582"/>
      <c r="I389" s="582"/>
      <c r="J389" s="582"/>
      <c r="K389" s="582"/>
      <c r="L389" s="582"/>
      <c r="M389" s="582"/>
      <c r="N389" s="582"/>
      <c r="O389" s="582"/>
      <c r="P389" s="582"/>
      <c r="Q389" s="582"/>
      <c r="R389" s="582"/>
      <c r="S389" s="582"/>
      <c r="T389" s="582"/>
      <c r="U389" s="582"/>
      <c r="V389" s="582"/>
      <c r="W389" s="582"/>
      <c r="X389" s="582"/>
      <c r="Y389" s="582"/>
      <c r="Z389" s="582"/>
      <c r="AA389" s="582"/>
      <c r="AB389" s="582"/>
      <c r="AC389" s="582"/>
      <c r="AD389" s="582"/>
      <c r="AE389" s="582"/>
      <c r="AF389" s="582"/>
      <c r="AG389" s="582"/>
      <c r="AH389" s="582"/>
      <c r="AI389" s="582"/>
      <c r="AJ389" s="582"/>
      <c r="AK389" s="582"/>
      <c r="AL389" s="582"/>
      <c r="AM389" s="582"/>
      <c r="AN389" s="582"/>
      <c r="AO389" s="582"/>
      <c r="AP389" s="582"/>
      <c r="AQ389" s="582"/>
    </row>
    <row r="390" spans="1:43" ht="12.75" customHeight="1">
      <c r="A390" s="582"/>
      <c r="B390" s="582"/>
      <c r="C390" s="582"/>
      <c r="D390" s="582"/>
      <c r="E390" s="582"/>
      <c r="F390" s="582"/>
      <c r="G390" s="582"/>
      <c r="H390" s="582"/>
      <c r="I390" s="582"/>
      <c r="J390" s="582"/>
      <c r="K390" s="582"/>
      <c r="L390" s="582"/>
      <c r="M390" s="582"/>
      <c r="N390" s="582"/>
      <c r="O390" s="582"/>
      <c r="P390" s="582"/>
      <c r="Q390" s="582"/>
      <c r="R390" s="582"/>
      <c r="S390" s="582"/>
      <c r="T390" s="582"/>
      <c r="U390" s="582"/>
      <c r="V390" s="582"/>
      <c r="W390" s="582"/>
      <c r="X390" s="582"/>
      <c r="Y390" s="582"/>
      <c r="Z390" s="582"/>
      <c r="AA390" s="582"/>
      <c r="AB390" s="582"/>
      <c r="AC390" s="582"/>
      <c r="AD390" s="582"/>
      <c r="AE390" s="582"/>
      <c r="AF390" s="582"/>
      <c r="AG390" s="582"/>
      <c r="AH390" s="582"/>
      <c r="AI390" s="582"/>
      <c r="AJ390" s="582"/>
      <c r="AK390" s="582"/>
      <c r="AL390" s="582"/>
      <c r="AM390" s="582"/>
      <c r="AN390" s="582"/>
      <c r="AO390" s="582"/>
      <c r="AP390" s="582"/>
      <c r="AQ390" s="582"/>
    </row>
    <row r="391" spans="1:43" ht="12.75" customHeight="1">
      <c r="A391" s="582"/>
      <c r="B391" s="582"/>
      <c r="C391" s="582"/>
      <c r="D391" s="582"/>
      <c r="E391" s="582"/>
      <c r="F391" s="582"/>
      <c r="G391" s="582"/>
      <c r="H391" s="582"/>
      <c r="I391" s="582"/>
      <c r="J391" s="582"/>
      <c r="K391" s="582"/>
      <c r="L391" s="582"/>
      <c r="M391" s="582"/>
      <c r="N391" s="582"/>
      <c r="O391" s="582"/>
      <c r="P391" s="582"/>
      <c r="Q391" s="582"/>
      <c r="R391" s="582"/>
      <c r="S391" s="582"/>
      <c r="T391" s="582"/>
      <c r="U391" s="582"/>
      <c r="V391" s="582"/>
      <c r="W391" s="582"/>
      <c r="X391" s="582"/>
      <c r="Y391" s="582"/>
      <c r="Z391" s="582"/>
      <c r="AA391" s="582"/>
      <c r="AB391" s="582"/>
      <c r="AC391" s="582"/>
      <c r="AD391" s="582"/>
      <c r="AE391" s="582"/>
      <c r="AF391" s="582"/>
      <c r="AG391" s="582"/>
      <c r="AH391" s="582"/>
      <c r="AI391" s="582"/>
      <c r="AJ391" s="582"/>
      <c r="AK391" s="582"/>
      <c r="AL391" s="582"/>
      <c r="AM391" s="582"/>
      <c r="AN391" s="582"/>
      <c r="AO391" s="582"/>
      <c r="AP391" s="582"/>
      <c r="AQ391" s="582"/>
    </row>
    <row r="392" spans="1:43" ht="12.75" customHeight="1">
      <c r="A392" s="582"/>
      <c r="B392" s="582"/>
      <c r="C392" s="582"/>
      <c r="D392" s="582"/>
      <c r="E392" s="582"/>
      <c r="F392" s="582"/>
      <c r="G392" s="582"/>
      <c r="H392" s="582"/>
      <c r="I392" s="582"/>
      <c r="J392" s="582"/>
      <c r="K392" s="582"/>
      <c r="L392" s="582"/>
      <c r="M392" s="582"/>
      <c r="N392" s="582"/>
      <c r="O392" s="582"/>
      <c r="P392" s="582"/>
      <c r="Q392" s="582"/>
      <c r="R392" s="582"/>
      <c r="S392" s="582"/>
      <c r="T392" s="582"/>
      <c r="U392" s="582"/>
      <c r="V392" s="582"/>
      <c r="W392" s="582"/>
      <c r="X392" s="582"/>
      <c r="Y392" s="582"/>
      <c r="Z392" s="582"/>
      <c r="AA392" s="582"/>
      <c r="AB392" s="582"/>
      <c r="AC392" s="582"/>
      <c r="AD392" s="582"/>
      <c r="AE392" s="582"/>
      <c r="AF392" s="582"/>
      <c r="AG392" s="582"/>
      <c r="AH392" s="582"/>
      <c r="AI392" s="582"/>
      <c r="AJ392" s="582"/>
      <c r="AK392" s="582"/>
      <c r="AL392" s="582"/>
      <c r="AM392" s="582"/>
      <c r="AN392" s="582"/>
      <c r="AO392" s="582"/>
      <c r="AP392" s="582"/>
      <c r="AQ392" s="582"/>
    </row>
    <row r="393" spans="1:43" ht="12.75" customHeight="1">
      <c r="A393" s="582"/>
      <c r="B393" s="582"/>
      <c r="C393" s="582"/>
      <c r="D393" s="582"/>
      <c r="E393" s="582"/>
      <c r="F393" s="582"/>
      <c r="G393" s="582"/>
      <c r="H393" s="582"/>
      <c r="I393" s="582"/>
      <c r="J393" s="582"/>
      <c r="K393" s="582"/>
      <c r="L393" s="582"/>
      <c r="M393" s="582"/>
      <c r="N393" s="582"/>
      <c r="O393" s="582"/>
      <c r="P393" s="582"/>
      <c r="Q393" s="582"/>
      <c r="R393" s="582"/>
      <c r="S393" s="582"/>
      <c r="T393" s="582"/>
      <c r="U393" s="582"/>
      <c r="V393" s="582"/>
      <c r="W393" s="582"/>
      <c r="X393" s="582"/>
      <c r="Y393" s="582"/>
      <c r="Z393" s="582"/>
      <c r="AA393" s="582"/>
      <c r="AB393" s="582"/>
      <c r="AC393" s="582"/>
      <c r="AD393" s="582"/>
      <c r="AE393" s="582"/>
      <c r="AF393" s="582"/>
      <c r="AG393" s="582"/>
      <c r="AH393" s="582"/>
      <c r="AI393" s="582"/>
      <c r="AJ393" s="582"/>
      <c r="AK393" s="582"/>
      <c r="AL393" s="582"/>
      <c r="AM393" s="582"/>
      <c r="AN393" s="582"/>
      <c r="AO393" s="582"/>
      <c r="AP393" s="582"/>
      <c r="AQ393" s="582"/>
    </row>
    <row r="394" spans="1:43" ht="12.75" customHeight="1">
      <c r="A394" s="582"/>
      <c r="B394" s="582"/>
      <c r="C394" s="582"/>
      <c r="D394" s="582"/>
      <c r="E394" s="582"/>
      <c r="F394" s="582"/>
      <c r="G394" s="582"/>
      <c r="H394" s="582"/>
      <c r="I394" s="582"/>
      <c r="J394" s="582"/>
      <c r="K394" s="582"/>
      <c r="L394" s="582"/>
      <c r="M394" s="582"/>
      <c r="N394" s="582"/>
      <c r="O394" s="582"/>
      <c r="P394" s="582"/>
      <c r="Q394" s="582"/>
      <c r="R394" s="582"/>
      <c r="S394" s="582"/>
      <c r="T394" s="582"/>
      <c r="U394" s="582"/>
      <c r="V394" s="582"/>
      <c r="W394" s="582"/>
      <c r="X394" s="582"/>
      <c r="Y394" s="582"/>
      <c r="Z394" s="582"/>
      <c r="AA394" s="582"/>
      <c r="AB394" s="582"/>
      <c r="AC394" s="582"/>
      <c r="AD394" s="582"/>
      <c r="AE394" s="582"/>
      <c r="AF394" s="582"/>
      <c r="AG394" s="582"/>
      <c r="AH394" s="582"/>
      <c r="AI394" s="582"/>
      <c r="AJ394" s="582"/>
      <c r="AK394" s="582"/>
      <c r="AL394" s="582"/>
      <c r="AM394" s="582"/>
      <c r="AN394" s="582"/>
      <c r="AO394" s="582"/>
      <c r="AP394" s="582"/>
      <c r="AQ394" s="582"/>
    </row>
    <row r="395" spans="1:43" ht="12.75" customHeight="1">
      <c r="A395" s="582"/>
      <c r="B395" s="582"/>
      <c r="C395" s="582"/>
      <c r="D395" s="582"/>
      <c r="E395" s="582"/>
      <c r="F395" s="582"/>
      <c r="G395" s="582"/>
      <c r="H395" s="582"/>
      <c r="I395" s="582"/>
      <c r="J395" s="582"/>
      <c r="K395" s="582"/>
      <c r="L395" s="582"/>
      <c r="M395" s="582"/>
      <c r="N395" s="582"/>
      <c r="O395" s="582"/>
      <c r="P395" s="582"/>
      <c r="Q395" s="582"/>
      <c r="R395" s="582"/>
      <c r="S395" s="582"/>
      <c r="T395" s="582"/>
      <c r="U395" s="582"/>
      <c r="V395" s="582"/>
      <c r="W395" s="582"/>
      <c r="X395" s="582"/>
      <c r="Y395" s="582"/>
      <c r="Z395" s="582"/>
      <c r="AA395" s="582"/>
      <c r="AB395" s="582"/>
      <c r="AC395" s="582"/>
      <c r="AD395" s="582"/>
      <c r="AE395" s="582"/>
      <c r="AF395" s="582"/>
      <c r="AG395" s="582"/>
      <c r="AH395" s="582"/>
      <c r="AI395" s="582"/>
      <c r="AJ395" s="582"/>
      <c r="AK395" s="582"/>
      <c r="AL395" s="582"/>
      <c r="AM395" s="582"/>
      <c r="AN395" s="582"/>
      <c r="AO395" s="582"/>
      <c r="AP395" s="582"/>
      <c r="AQ395" s="582"/>
    </row>
    <row r="396" spans="1:43" ht="12.75" customHeight="1">
      <c r="A396" s="582"/>
      <c r="B396" s="582"/>
      <c r="C396" s="582"/>
      <c r="D396" s="582"/>
      <c r="E396" s="582"/>
      <c r="F396" s="582"/>
      <c r="G396" s="582"/>
      <c r="H396" s="582"/>
      <c r="I396" s="582"/>
      <c r="J396" s="582"/>
      <c r="K396" s="582"/>
      <c r="L396" s="582"/>
      <c r="M396" s="582"/>
      <c r="N396" s="582"/>
      <c r="O396" s="582"/>
      <c r="P396" s="582"/>
      <c r="Q396" s="582"/>
      <c r="R396" s="582"/>
      <c r="S396" s="582"/>
      <c r="T396" s="582"/>
      <c r="U396" s="582"/>
      <c r="V396" s="582"/>
      <c r="W396" s="582"/>
      <c r="X396" s="582"/>
      <c r="Y396" s="582"/>
      <c r="Z396" s="582"/>
      <c r="AA396" s="582"/>
      <c r="AB396" s="582"/>
      <c r="AC396" s="582"/>
      <c r="AD396" s="582"/>
      <c r="AE396" s="582"/>
      <c r="AF396" s="582"/>
      <c r="AG396" s="582"/>
      <c r="AH396" s="582"/>
      <c r="AI396" s="582"/>
      <c r="AJ396" s="582"/>
      <c r="AK396" s="582"/>
      <c r="AL396" s="582"/>
      <c r="AM396" s="582"/>
      <c r="AN396" s="582"/>
      <c r="AO396" s="582"/>
      <c r="AP396" s="582"/>
      <c r="AQ396" s="582"/>
    </row>
    <row r="397" spans="1:43" ht="12.75" customHeight="1">
      <c r="A397" s="582"/>
      <c r="B397" s="582"/>
      <c r="C397" s="582"/>
      <c r="D397" s="582"/>
      <c r="E397" s="582"/>
      <c r="F397" s="582"/>
      <c r="G397" s="582"/>
      <c r="H397" s="582"/>
      <c r="I397" s="582"/>
      <c r="J397" s="582"/>
      <c r="K397" s="582"/>
      <c r="L397" s="582"/>
      <c r="M397" s="582"/>
      <c r="N397" s="582"/>
      <c r="O397" s="582"/>
      <c r="P397" s="582"/>
      <c r="Q397" s="582"/>
      <c r="R397" s="582"/>
      <c r="S397" s="582"/>
      <c r="T397" s="582"/>
      <c r="U397" s="582"/>
      <c r="V397" s="582"/>
      <c r="W397" s="582"/>
      <c r="X397" s="582"/>
      <c r="Y397" s="582"/>
      <c r="Z397" s="582"/>
      <c r="AA397" s="582"/>
      <c r="AB397" s="582"/>
      <c r="AC397" s="582"/>
      <c r="AD397" s="582"/>
      <c r="AE397" s="582"/>
      <c r="AF397" s="582"/>
      <c r="AG397" s="582"/>
      <c r="AH397" s="582"/>
      <c r="AI397" s="582"/>
      <c r="AJ397" s="582"/>
      <c r="AK397" s="582"/>
      <c r="AL397" s="582"/>
      <c r="AM397" s="582"/>
      <c r="AN397" s="582"/>
      <c r="AO397" s="582"/>
      <c r="AP397" s="582"/>
      <c r="AQ397" s="582"/>
    </row>
    <row r="398" spans="1:43" ht="12.75" customHeight="1">
      <c r="A398" s="582"/>
      <c r="B398" s="582"/>
      <c r="C398" s="582"/>
      <c r="D398" s="582"/>
      <c r="E398" s="582"/>
      <c r="F398" s="582"/>
      <c r="G398" s="582"/>
      <c r="H398" s="582"/>
      <c r="I398" s="582"/>
      <c r="J398" s="582"/>
      <c r="K398" s="582"/>
      <c r="L398" s="582"/>
      <c r="M398" s="582"/>
      <c r="N398" s="582"/>
      <c r="O398" s="582"/>
      <c r="P398" s="582"/>
      <c r="Q398" s="582"/>
      <c r="R398" s="582"/>
      <c r="S398" s="582"/>
      <c r="T398" s="582"/>
      <c r="U398" s="582"/>
      <c r="V398" s="582"/>
      <c r="W398" s="582"/>
      <c r="X398" s="582"/>
      <c r="Y398" s="582"/>
      <c r="Z398" s="582"/>
      <c r="AA398" s="582"/>
      <c r="AB398" s="582"/>
      <c r="AC398" s="582"/>
      <c r="AD398" s="582"/>
      <c r="AE398" s="582"/>
      <c r="AF398" s="582"/>
      <c r="AG398" s="582"/>
      <c r="AH398" s="582"/>
      <c r="AI398" s="582"/>
      <c r="AJ398" s="582"/>
      <c r="AK398" s="582"/>
      <c r="AL398" s="582"/>
      <c r="AM398" s="582"/>
      <c r="AN398" s="582"/>
      <c r="AO398" s="582"/>
      <c r="AP398" s="582"/>
      <c r="AQ398" s="582"/>
    </row>
    <row r="399" spans="1:43" ht="12.75" customHeight="1">
      <c r="A399" s="582"/>
      <c r="B399" s="582"/>
      <c r="C399" s="582"/>
      <c r="D399" s="582"/>
      <c r="E399" s="582"/>
      <c r="F399" s="582"/>
      <c r="G399" s="582"/>
      <c r="H399" s="582"/>
      <c r="I399" s="582"/>
      <c r="J399" s="582"/>
      <c r="K399" s="582"/>
      <c r="L399" s="582"/>
      <c r="M399" s="582"/>
      <c r="N399" s="582"/>
      <c r="O399" s="582"/>
      <c r="P399" s="582"/>
      <c r="Q399" s="582"/>
      <c r="R399" s="582"/>
      <c r="S399" s="582"/>
      <c r="T399" s="582"/>
      <c r="U399" s="582"/>
      <c r="V399" s="582"/>
      <c r="W399" s="582"/>
      <c r="X399" s="582"/>
      <c r="Y399" s="582"/>
      <c r="Z399" s="582"/>
      <c r="AA399" s="582"/>
      <c r="AB399" s="582"/>
      <c r="AC399" s="582"/>
      <c r="AD399" s="582"/>
      <c r="AE399" s="582"/>
      <c r="AF399" s="582"/>
      <c r="AG399" s="582"/>
      <c r="AH399" s="582"/>
      <c r="AI399" s="582"/>
      <c r="AJ399" s="582"/>
      <c r="AK399" s="582"/>
      <c r="AL399" s="582"/>
      <c r="AM399" s="582"/>
      <c r="AN399" s="582"/>
      <c r="AO399" s="582"/>
      <c r="AP399" s="582"/>
      <c r="AQ399" s="582"/>
    </row>
    <row r="400" spans="1:43" ht="12.75" customHeight="1">
      <c r="A400" s="582"/>
      <c r="B400" s="582"/>
      <c r="C400" s="582"/>
      <c r="D400" s="582"/>
      <c r="E400" s="582"/>
      <c r="F400" s="582"/>
      <c r="G400" s="582"/>
      <c r="H400" s="582"/>
      <c r="I400" s="582"/>
      <c r="J400" s="582"/>
      <c r="K400" s="582"/>
      <c r="L400" s="582"/>
      <c r="M400" s="582"/>
      <c r="N400" s="582"/>
      <c r="O400" s="582"/>
      <c r="P400" s="582"/>
      <c r="Q400" s="582"/>
      <c r="R400" s="582"/>
      <c r="S400" s="582"/>
      <c r="T400" s="582"/>
      <c r="U400" s="582"/>
      <c r="V400" s="582"/>
      <c r="W400" s="582"/>
      <c r="X400" s="582"/>
      <c r="Y400" s="582"/>
      <c r="Z400" s="582"/>
      <c r="AA400" s="582"/>
      <c r="AB400" s="582"/>
      <c r="AC400" s="582"/>
      <c r="AD400" s="582"/>
      <c r="AE400" s="582"/>
      <c r="AF400" s="582"/>
      <c r="AG400" s="582"/>
      <c r="AH400" s="582"/>
      <c r="AI400" s="582"/>
      <c r="AJ400" s="582"/>
      <c r="AK400" s="582"/>
      <c r="AL400" s="582"/>
      <c r="AM400" s="582"/>
      <c r="AN400" s="582"/>
      <c r="AO400" s="582"/>
      <c r="AP400" s="582"/>
      <c r="AQ400" s="582"/>
    </row>
    <row r="401" spans="1:43" ht="12.75" customHeight="1">
      <c r="A401" s="582"/>
      <c r="B401" s="582"/>
      <c r="C401" s="582"/>
      <c r="D401" s="582"/>
      <c r="E401" s="582"/>
      <c r="F401" s="582"/>
      <c r="G401" s="582"/>
      <c r="H401" s="582"/>
      <c r="I401" s="582"/>
      <c r="J401" s="582"/>
      <c r="K401" s="582"/>
      <c r="L401" s="582"/>
      <c r="M401" s="582"/>
      <c r="N401" s="582"/>
      <c r="O401" s="582"/>
      <c r="P401" s="582"/>
      <c r="Q401" s="582"/>
      <c r="R401" s="582"/>
      <c r="S401" s="582"/>
      <c r="T401" s="582"/>
      <c r="U401" s="582"/>
      <c r="V401" s="582"/>
      <c r="W401" s="582"/>
      <c r="X401" s="582"/>
      <c r="Y401" s="582"/>
      <c r="Z401" s="582"/>
      <c r="AA401" s="582"/>
      <c r="AB401" s="582"/>
      <c r="AC401" s="582"/>
      <c r="AD401" s="582"/>
      <c r="AE401" s="582"/>
      <c r="AF401" s="582"/>
      <c r="AG401" s="582"/>
      <c r="AH401" s="582"/>
      <c r="AI401" s="582"/>
      <c r="AJ401" s="582"/>
      <c r="AK401" s="582"/>
      <c r="AL401" s="582"/>
      <c r="AM401" s="582"/>
      <c r="AN401" s="582"/>
      <c r="AO401" s="582"/>
      <c r="AP401" s="582"/>
      <c r="AQ401" s="582"/>
    </row>
    <row r="402" spans="1:43" ht="12.75" customHeight="1">
      <c r="A402" s="582"/>
      <c r="B402" s="582"/>
      <c r="C402" s="582"/>
      <c r="D402" s="582"/>
      <c r="E402" s="582"/>
      <c r="F402" s="582"/>
      <c r="G402" s="582"/>
      <c r="H402" s="582"/>
      <c r="I402" s="582"/>
      <c r="J402" s="582"/>
      <c r="K402" s="582"/>
      <c r="L402" s="582"/>
      <c r="M402" s="582"/>
      <c r="N402" s="582"/>
      <c r="O402" s="582"/>
      <c r="P402" s="582"/>
      <c r="Q402" s="582"/>
      <c r="R402" s="582"/>
      <c r="S402" s="582"/>
      <c r="T402" s="582"/>
      <c r="U402" s="582"/>
      <c r="V402" s="582"/>
      <c r="W402" s="582"/>
      <c r="X402" s="582"/>
      <c r="Y402" s="582"/>
      <c r="Z402" s="582"/>
      <c r="AA402" s="582"/>
      <c r="AB402" s="582"/>
      <c r="AC402" s="582"/>
      <c r="AD402" s="582"/>
      <c r="AE402" s="582"/>
      <c r="AF402" s="582"/>
      <c r="AG402" s="582"/>
      <c r="AH402" s="582"/>
      <c r="AI402" s="582"/>
      <c r="AJ402" s="582"/>
      <c r="AK402" s="582"/>
      <c r="AL402" s="582"/>
      <c r="AM402" s="582"/>
      <c r="AN402" s="582"/>
      <c r="AO402" s="582"/>
      <c r="AP402" s="582"/>
      <c r="AQ402" s="582"/>
    </row>
    <row r="403" spans="1:43" ht="12.75" customHeight="1">
      <c r="A403" s="582"/>
      <c r="B403" s="582"/>
      <c r="C403" s="582"/>
      <c r="D403" s="582"/>
      <c r="E403" s="582"/>
      <c r="F403" s="582"/>
      <c r="G403" s="582"/>
      <c r="H403" s="582"/>
      <c r="I403" s="582"/>
      <c r="J403" s="582"/>
      <c r="K403" s="582"/>
      <c r="L403" s="582"/>
      <c r="M403" s="582"/>
      <c r="N403" s="582"/>
      <c r="O403" s="582"/>
      <c r="P403" s="582"/>
      <c r="Q403" s="582"/>
      <c r="R403" s="582"/>
      <c r="S403" s="582"/>
      <c r="T403" s="582"/>
      <c r="U403" s="582"/>
      <c r="V403" s="582"/>
      <c r="W403" s="582"/>
      <c r="X403" s="582"/>
      <c r="Y403" s="582"/>
      <c r="Z403" s="582"/>
      <c r="AA403" s="582"/>
      <c r="AB403" s="582"/>
      <c r="AC403" s="582"/>
      <c r="AD403" s="582"/>
      <c r="AE403" s="582"/>
      <c r="AF403" s="582"/>
      <c r="AG403" s="582"/>
      <c r="AH403" s="582"/>
      <c r="AI403" s="582"/>
      <c r="AJ403" s="582"/>
      <c r="AK403" s="582"/>
      <c r="AL403" s="582"/>
      <c r="AM403" s="582"/>
      <c r="AN403" s="582"/>
      <c r="AO403" s="582"/>
      <c r="AP403" s="582"/>
      <c r="AQ403" s="582"/>
    </row>
    <row r="404" spans="1:43" ht="12.75" customHeight="1">
      <c r="A404" s="582"/>
      <c r="B404" s="582"/>
      <c r="C404" s="582"/>
      <c r="D404" s="582"/>
      <c r="E404" s="582"/>
      <c r="F404" s="582"/>
      <c r="G404" s="582"/>
      <c r="H404" s="582"/>
      <c r="I404" s="582"/>
      <c r="J404" s="582"/>
      <c r="K404" s="582"/>
      <c r="L404" s="582"/>
      <c r="M404" s="582"/>
      <c r="N404" s="582"/>
      <c r="O404" s="582"/>
      <c r="P404" s="582"/>
      <c r="Q404" s="582"/>
      <c r="R404" s="582"/>
      <c r="S404" s="582"/>
      <c r="T404" s="582"/>
      <c r="U404" s="582"/>
      <c r="V404" s="582"/>
      <c r="W404" s="582"/>
      <c r="X404" s="582"/>
      <c r="Y404" s="582"/>
      <c r="Z404" s="582"/>
      <c r="AA404" s="582"/>
      <c r="AB404" s="582"/>
      <c r="AC404" s="582"/>
      <c r="AD404" s="582"/>
      <c r="AE404" s="582"/>
      <c r="AF404" s="582"/>
      <c r="AG404" s="582"/>
      <c r="AH404" s="582"/>
      <c r="AI404" s="582"/>
      <c r="AJ404" s="582"/>
      <c r="AK404" s="582"/>
      <c r="AL404" s="582"/>
      <c r="AM404" s="582"/>
      <c r="AN404" s="582"/>
      <c r="AO404" s="582"/>
      <c r="AP404" s="582"/>
      <c r="AQ404" s="582"/>
    </row>
    <row r="405" spans="1:43" ht="12.75" customHeight="1">
      <c r="A405" s="582"/>
      <c r="B405" s="582"/>
      <c r="C405" s="582"/>
      <c r="D405" s="582"/>
      <c r="E405" s="582"/>
      <c r="F405" s="582"/>
      <c r="G405" s="582"/>
      <c r="H405" s="582"/>
      <c r="I405" s="582"/>
      <c r="J405" s="582"/>
      <c r="K405" s="582"/>
      <c r="L405" s="582"/>
      <c r="M405" s="582"/>
      <c r="N405" s="582"/>
      <c r="O405" s="582"/>
      <c r="P405" s="582"/>
      <c r="Q405" s="582"/>
      <c r="R405" s="582"/>
      <c r="S405" s="582"/>
      <c r="T405" s="582"/>
      <c r="U405" s="582"/>
      <c r="V405" s="582"/>
      <c r="W405" s="582"/>
      <c r="X405" s="582"/>
      <c r="Y405" s="582"/>
      <c r="Z405" s="582"/>
      <c r="AA405" s="582"/>
      <c r="AB405" s="582"/>
      <c r="AC405" s="582"/>
      <c r="AD405" s="582"/>
      <c r="AE405" s="582"/>
      <c r="AF405" s="582"/>
      <c r="AG405" s="582"/>
      <c r="AH405" s="582"/>
      <c r="AI405" s="582"/>
      <c r="AJ405" s="582"/>
      <c r="AK405" s="582"/>
      <c r="AL405" s="582"/>
      <c r="AM405" s="582"/>
      <c r="AN405" s="582"/>
      <c r="AO405" s="582"/>
      <c r="AP405" s="582"/>
      <c r="AQ405" s="582"/>
    </row>
    <row r="406" spans="1:43" ht="12.75" customHeight="1">
      <c r="A406" s="582"/>
      <c r="B406" s="582"/>
      <c r="C406" s="582"/>
      <c r="D406" s="582"/>
      <c r="E406" s="582"/>
      <c r="F406" s="582"/>
      <c r="G406" s="582"/>
      <c r="H406" s="582"/>
      <c r="I406" s="582"/>
      <c r="J406" s="582"/>
      <c r="K406" s="582"/>
      <c r="L406" s="582"/>
      <c r="M406" s="582"/>
      <c r="N406" s="582"/>
      <c r="O406" s="582"/>
      <c r="P406" s="582"/>
      <c r="Q406" s="582"/>
      <c r="R406" s="582"/>
      <c r="S406" s="582"/>
      <c r="T406" s="582"/>
      <c r="U406" s="582"/>
      <c r="V406" s="582"/>
      <c r="W406" s="582"/>
      <c r="X406" s="582"/>
      <c r="Y406" s="582"/>
      <c r="Z406" s="582"/>
      <c r="AA406" s="582"/>
      <c r="AB406" s="582"/>
      <c r="AC406" s="582"/>
      <c r="AD406" s="582"/>
      <c r="AE406" s="582"/>
      <c r="AF406" s="582"/>
      <c r="AG406" s="582"/>
      <c r="AH406" s="582"/>
      <c r="AI406" s="582"/>
      <c r="AJ406" s="582"/>
      <c r="AK406" s="582"/>
      <c r="AL406" s="582"/>
      <c r="AM406" s="582"/>
      <c r="AN406" s="582"/>
      <c r="AO406" s="582"/>
      <c r="AP406" s="582"/>
      <c r="AQ406" s="582"/>
    </row>
    <row r="407" spans="1:43" ht="12.75" customHeight="1">
      <c r="A407" s="582"/>
      <c r="B407" s="582"/>
      <c r="C407" s="582"/>
      <c r="D407" s="582"/>
      <c r="E407" s="582"/>
      <c r="F407" s="582"/>
      <c r="G407" s="582"/>
      <c r="H407" s="582"/>
      <c r="I407" s="582"/>
      <c r="J407" s="582"/>
      <c r="K407" s="582"/>
      <c r="L407" s="582"/>
      <c r="M407" s="582"/>
      <c r="N407" s="582"/>
      <c r="O407" s="582"/>
      <c r="P407" s="582"/>
      <c r="Q407" s="582"/>
      <c r="R407" s="582"/>
      <c r="S407" s="582"/>
      <c r="T407" s="582"/>
      <c r="U407" s="582"/>
      <c r="V407" s="582"/>
      <c r="W407" s="582"/>
      <c r="X407" s="582"/>
      <c r="Y407" s="582"/>
      <c r="Z407" s="582"/>
      <c r="AA407" s="582"/>
      <c r="AB407" s="582"/>
      <c r="AC407" s="582"/>
      <c r="AD407" s="582"/>
      <c r="AE407" s="582"/>
      <c r="AF407" s="582"/>
      <c r="AG407" s="582"/>
      <c r="AH407" s="582"/>
      <c r="AI407" s="582"/>
      <c r="AJ407" s="582"/>
      <c r="AK407" s="582"/>
      <c r="AL407" s="582"/>
      <c r="AM407" s="582"/>
      <c r="AN407" s="582"/>
      <c r="AO407" s="582"/>
      <c r="AP407" s="582"/>
      <c r="AQ407" s="582"/>
    </row>
    <row r="408" spans="1:43" ht="12.75" customHeight="1">
      <c r="A408" s="582"/>
      <c r="B408" s="582"/>
      <c r="C408" s="582"/>
      <c r="D408" s="582"/>
      <c r="E408" s="582"/>
      <c r="F408" s="582"/>
      <c r="G408" s="582"/>
      <c r="H408" s="582"/>
      <c r="I408" s="582"/>
      <c r="J408" s="582"/>
      <c r="K408" s="582"/>
      <c r="L408" s="582"/>
      <c r="M408" s="582"/>
      <c r="N408" s="582"/>
      <c r="O408" s="582"/>
      <c r="P408" s="582"/>
      <c r="Q408" s="582"/>
      <c r="R408" s="582"/>
      <c r="S408" s="582"/>
      <c r="T408" s="582"/>
      <c r="U408" s="582"/>
      <c r="V408" s="582"/>
      <c r="W408" s="582"/>
      <c r="X408" s="582"/>
      <c r="Y408" s="582"/>
      <c r="Z408" s="582"/>
      <c r="AA408" s="582"/>
      <c r="AB408" s="582"/>
      <c r="AC408" s="582"/>
      <c r="AD408" s="582"/>
      <c r="AE408" s="582"/>
      <c r="AF408" s="582"/>
      <c r="AG408" s="582"/>
      <c r="AH408" s="582"/>
      <c r="AI408" s="582"/>
      <c r="AJ408" s="582"/>
      <c r="AK408" s="582"/>
      <c r="AL408" s="582"/>
      <c r="AM408" s="582"/>
      <c r="AN408" s="582"/>
      <c r="AO408" s="582"/>
      <c r="AP408" s="582"/>
      <c r="AQ408" s="582"/>
    </row>
    <row r="409" spans="1:43" ht="12.75" customHeight="1">
      <c r="A409" s="582"/>
      <c r="B409" s="582"/>
      <c r="C409" s="582"/>
      <c r="D409" s="582"/>
      <c r="E409" s="582"/>
      <c r="F409" s="582"/>
      <c r="G409" s="582"/>
      <c r="H409" s="582"/>
      <c r="I409" s="582"/>
      <c r="J409" s="582"/>
      <c r="K409" s="582"/>
      <c r="L409" s="582"/>
      <c r="M409" s="582"/>
      <c r="N409" s="582"/>
      <c r="O409" s="582"/>
      <c r="P409" s="582"/>
      <c r="Q409" s="582"/>
      <c r="R409" s="582"/>
      <c r="S409" s="582"/>
      <c r="T409" s="582"/>
      <c r="U409" s="582"/>
      <c r="V409" s="582"/>
      <c r="W409" s="582"/>
      <c r="X409" s="582"/>
      <c r="Y409" s="582"/>
      <c r="Z409" s="582"/>
      <c r="AA409" s="582"/>
      <c r="AB409" s="582"/>
      <c r="AC409" s="582"/>
      <c r="AD409" s="582"/>
      <c r="AE409" s="582"/>
      <c r="AF409" s="582"/>
      <c r="AG409" s="582"/>
      <c r="AH409" s="582"/>
      <c r="AI409" s="582"/>
      <c r="AJ409" s="582"/>
      <c r="AK409" s="582"/>
      <c r="AL409" s="582"/>
      <c r="AM409" s="582"/>
      <c r="AN409" s="582"/>
      <c r="AO409" s="582"/>
      <c r="AP409" s="582"/>
      <c r="AQ409" s="582"/>
    </row>
    <row r="410" spans="1:43" ht="12.75" customHeight="1">
      <c r="A410" s="582"/>
      <c r="B410" s="582"/>
      <c r="C410" s="582"/>
      <c r="D410" s="582"/>
      <c r="E410" s="582"/>
      <c r="F410" s="582"/>
      <c r="G410" s="582"/>
      <c r="H410" s="582"/>
      <c r="I410" s="582"/>
      <c r="J410" s="582"/>
      <c r="K410" s="582"/>
      <c r="L410" s="582"/>
      <c r="M410" s="582"/>
      <c r="N410" s="582"/>
      <c r="O410" s="582"/>
      <c r="P410" s="582"/>
      <c r="Q410" s="582"/>
      <c r="R410" s="582"/>
      <c r="S410" s="582"/>
      <c r="T410" s="582"/>
      <c r="U410" s="582"/>
      <c r="V410" s="582"/>
      <c r="W410" s="582"/>
      <c r="X410" s="582"/>
      <c r="Y410" s="582"/>
      <c r="Z410" s="582"/>
      <c r="AA410" s="582"/>
      <c r="AB410" s="582"/>
      <c r="AC410" s="582"/>
      <c r="AD410" s="582"/>
      <c r="AE410" s="582"/>
      <c r="AF410" s="582"/>
      <c r="AG410" s="582"/>
      <c r="AH410" s="582"/>
      <c r="AI410" s="582"/>
      <c r="AJ410" s="582"/>
      <c r="AK410" s="582"/>
      <c r="AL410" s="582"/>
      <c r="AM410" s="582"/>
      <c r="AN410" s="582"/>
      <c r="AO410" s="582"/>
      <c r="AP410" s="582"/>
      <c r="AQ410" s="582"/>
    </row>
    <row r="411" spans="1:43" ht="12.75" customHeight="1">
      <c r="A411" s="582"/>
      <c r="B411" s="582"/>
      <c r="C411" s="582"/>
      <c r="D411" s="582"/>
      <c r="E411" s="582"/>
      <c r="F411" s="582"/>
      <c r="G411" s="582"/>
      <c r="H411" s="582"/>
      <c r="I411" s="582"/>
      <c r="J411" s="582"/>
      <c r="K411" s="582"/>
      <c r="L411" s="582"/>
      <c r="M411" s="582"/>
      <c r="N411" s="582"/>
      <c r="O411" s="582"/>
      <c r="P411" s="582"/>
      <c r="Q411" s="582"/>
      <c r="R411" s="582"/>
      <c r="S411" s="582"/>
      <c r="T411" s="582"/>
      <c r="U411" s="582"/>
      <c r="V411" s="582"/>
      <c r="W411" s="582"/>
      <c r="X411" s="582"/>
      <c r="Y411" s="582"/>
      <c r="Z411" s="582"/>
      <c r="AA411" s="582"/>
      <c r="AB411" s="582"/>
      <c r="AC411" s="582"/>
      <c r="AD411" s="582"/>
      <c r="AE411" s="582"/>
      <c r="AF411" s="582"/>
      <c r="AG411" s="582"/>
      <c r="AH411" s="582"/>
      <c r="AI411" s="582"/>
      <c r="AJ411" s="582"/>
      <c r="AK411" s="582"/>
      <c r="AL411" s="582"/>
      <c r="AM411" s="582"/>
      <c r="AN411" s="582"/>
      <c r="AO411" s="582"/>
      <c r="AP411" s="582"/>
      <c r="AQ411" s="582"/>
    </row>
    <row r="412" spans="1:43" ht="12.75" customHeight="1">
      <c r="A412" s="582"/>
      <c r="B412" s="582"/>
      <c r="C412" s="582"/>
      <c r="D412" s="582"/>
      <c r="E412" s="582"/>
      <c r="F412" s="582"/>
      <c r="G412" s="582"/>
      <c r="H412" s="582"/>
      <c r="I412" s="582"/>
      <c r="J412" s="582"/>
      <c r="K412" s="582"/>
      <c r="L412" s="582"/>
      <c r="M412" s="582"/>
      <c r="N412" s="582"/>
      <c r="O412" s="582"/>
      <c r="P412" s="582"/>
      <c r="Q412" s="582"/>
      <c r="R412" s="582"/>
      <c r="S412" s="582"/>
      <c r="T412" s="582"/>
      <c r="U412" s="582"/>
      <c r="V412" s="582"/>
      <c r="W412" s="582"/>
      <c r="X412" s="582"/>
      <c r="Y412" s="582"/>
      <c r="Z412" s="582"/>
      <c r="AA412" s="582"/>
      <c r="AB412" s="582"/>
      <c r="AC412" s="582"/>
      <c r="AD412" s="582"/>
      <c r="AE412" s="582"/>
      <c r="AF412" s="582"/>
      <c r="AG412" s="582"/>
      <c r="AH412" s="582"/>
      <c r="AI412" s="582"/>
      <c r="AJ412" s="582"/>
      <c r="AK412" s="582"/>
      <c r="AL412" s="582"/>
      <c r="AM412" s="582"/>
      <c r="AN412" s="582"/>
      <c r="AO412" s="582"/>
      <c r="AP412" s="582"/>
      <c r="AQ412" s="582"/>
    </row>
    <row r="413" spans="1:43" ht="12.75" customHeight="1">
      <c r="A413" s="582"/>
      <c r="B413" s="582"/>
      <c r="C413" s="582"/>
      <c r="D413" s="582"/>
      <c r="E413" s="582"/>
      <c r="F413" s="582"/>
      <c r="G413" s="582"/>
      <c r="H413" s="582"/>
      <c r="I413" s="582"/>
      <c r="J413" s="582"/>
      <c r="K413" s="582"/>
      <c r="L413" s="582"/>
      <c r="M413" s="582"/>
      <c r="N413" s="582"/>
      <c r="O413" s="582"/>
      <c r="P413" s="582"/>
      <c r="Q413" s="582"/>
      <c r="R413" s="582"/>
      <c r="S413" s="582"/>
      <c r="T413" s="582"/>
      <c r="U413" s="582"/>
      <c r="V413" s="582"/>
      <c r="W413" s="582"/>
      <c r="X413" s="582"/>
      <c r="Y413" s="582"/>
      <c r="Z413" s="582"/>
      <c r="AA413" s="582"/>
      <c r="AB413" s="582"/>
      <c r="AC413" s="582"/>
      <c r="AD413" s="582"/>
      <c r="AE413" s="582"/>
      <c r="AF413" s="582"/>
      <c r="AG413" s="582"/>
      <c r="AH413" s="582"/>
      <c r="AI413" s="582"/>
      <c r="AJ413" s="582"/>
      <c r="AK413" s="582"/>
      <c r="AL413" s="582"/>
      <c r="AM413" s="582"/>
      <c r="AN413" s="582"/>
      <c r="AO413" s="582"/>
      <c r="AP413" s="582"/>
      <c r="AQ413" s="582"/>
    </row>
    <row r="414" spans="1:43" ht="12.75" customHeight="1">
      <c r="A414" s="582"/>
      <c r="B414" s="582"/>
      <c r="C414" s="582"/>
      <c r="D414" s="582"/>
      <c r="E414" s="582"/>
      <c r="F414" s="582"/>
      <c r="G414" s="582"/>
      <c r="H414" s="582"/>
      <c r="I414" s="582"/>
      <c r="J414" s="582"/>
      <c r="K414" s="582"/>
      <c r="L414" s="582"/>
      <c r="M414" s="582"/>
      <c r="N414" s="582"/>
      <c r="O414" s="582"/>
      <c r="P414" s="582"/>
      <c r="Q414" s="582"/>
      <c r="R414" s="582"/>
      <c r="S414" s="582"/>
      <c r="T414" s="582"/>
      <c r="U414" s="582"/>
      <c r="V414" s="582"/>
      <c r="W414" s="582"/>
      <c r="X414" s="582"/>
      <c r="Y414" s="582"/>
      <c r="Z414" s="582"/>
      <c r="AA414" s="582"/>
      <c r="AB414" s="582"/>
      <c r="AC414" s="582"/>
      <c r="AD414" s="582"/>
      <c r="AE414" s="582"/>
      <c r="AF414" s="582"/>
      <c r="AG414" s="582"/>
      <c r="AH414" s="582"/>
      <c r="AI414" s="582"/>
      <c r="AJ414" s="582"/>
      <c r="AK414" s="582"/>
      <c r="AL414" s="582"/>
      <c r="AM414" s="582"/>
      <c r="AN414" s="582"/>
      <c r="AO414" s="582"/>
      <c r="AP414" s="582"/>
      <c r="AQ414" s="582"/>
    </row>
    <row r="415" spans="1:43" ht="12.75" customHeight="1">
      <c r="A415" s="582"/>
      <c r="B415" s="582"/>
      <c r="C415" s="582"/>
      <c r="D415" s="582"/>
      <c r="E415" s="582"/>
      <c r="F415" s="582"/>
      <c r="G415" s="582"/>
      <c r="H415" s="582"/>
      <c r="I415" s="582"/>
      <c r="J415" s="582"/>
      <c r="K415" s="582"/>
      <c r="L415" s="582"/>
      <c r="M415" s="582"/>
      <c r="N415" s="582"/>
      <c r="O415" s="582"/>
      <c r="P415" s="582"/>
      <c r="Q415" s="582"/>
      <c r="R415" s="582"/>
      <c r="S415" s="582"/>
      <c r="T415" s="582"/>
      <c r="U415" s="582"/>
      <c r="V415" s="582"/>
      <c r="W415" s="582"/>
      <c r="X415" s="582"/>
      <c r="Y415" s="582"/>
      <c r="Z415" s="582"/>
      <c r="AA415" s="582"/>
      <c r="AB415" s="582"/>
      <c r="AC415" s="582"/>
      <c r="AD415" s="582"/>
      <c r="AE415" s="582"/>
      <c r="AF415" s="582"/>
      <c r="AG415" s="582"/>
      <c r="AH415" s="582"/>
      <c r="AI415" s="582"/>
      <c r="AJ415" s="582"/>
      <c r="AK415" s="582"/>
      <c r="AL415" s="582"/>
      <c r="AM415" s="582"/>
      <c r="AN415" s="582"/>
      <c r="AO415" s="582"/>
      <c r="AP415" s="582"/>
      <c r="AQ415" s="582"/>
    </row>
    <row r="416" spans="1:43" ht="12.75" customHeight="1">
      <c r="A416" s="582"/>
      <c r="B416" s="582"/>
      <c r="C416" s="582"/>
      <c r="D416" s="582"/>
      <c r="E416" s="582"/>
      <c r="F416" s="582"/>
      <c r="G416" s="582"/>
      <c r="H416" s="582"/>
      <c r="I416" s="582"/>
      <c r="J416" s="582"/>
      <c r="K416" s="582"/>
      <c r="L416" s="582"/>
      <c r="M416" s="582"/>
      <c r="N416" s="582"/>
      <c r="O416" s="582"/>
      <c r="P416" s="582"/>
      <c r="Q416" s="582"/>
      <c r="R416" s="582"/>
      <c r="S416" s="582"/>
      <c r="T416" s="582"/>
      <c r="U416" s="582"/>
      <c r="V416" s="582"/>
      <c r="W416" s="582"/>
      <c r="X416" s="582"/>
      <c r="Y416" s="582"/>
      <c r="Z416" s="582"/>
      <c r="AA416" s="582"/>
      <c r="AB416" s="582"/>
      <c r="AC416" s="582"/>
      <c r="AD416" s="582"/>
      <c r="AE416" s="582"/>
      <c r="AF416" s="582"/>
      <c r="AG416" s="582"/>
      <c r="AH416" s="582"/>
      <c r="AI416" s="582"/>
      <c r="AJ416" s="582"/>
      <c r="AK416" s="582"/>
      <c r="AL416" s="582"/>
      <c r="AM416" s="582"/>
      <c r="AN416" s="582"/>
      <c r="AO416" s="582"/>
      <c r="AP416" s="582"/>
      <c r="AQ416" s="582"/>
    </row>
    <row r="417" spans="1:43" ht="12.75" customHeight="1">
      <c r="A417" s="582"/>
      <c r="B417" s="582"/>
      <c r="C417" s="582"/>
      <c r="D417" s="582"/>
      <c r="E417" s="582"/>
      <c r="F417" s="582"/>
      <c r="G417" s="582"/>
      <c r="H417" s="582"/>
      <c r="I417" s="582"/>
      <c r="J417" s="582"/>
      <c r="K417" s="582"/>
      <c r="L417" s="582"/>
      <c r="M417" s="582"/>
      <c r="N417" s="582"/>
      <c r="O417" s="582"/>
      <c r="P417" s="582"/>
      <c r="Q417" s="582"/>
      <c r="R417" s="582"/>
      <c r="S417" s="582"/>
      <c r="T417" s="582"/>
      <c r="U417" s="582"/>
      <c r="V417" s="582"/>
      <c r="W417" s="582"/>
      <c r="X417" s="582"/>
      <c r="Y417" s="582"/>
      <c r="Z417" s="582"/>
      <c r="AA417" s="582"/>
      <c r="AB417" s="582"/>
      <c r="AC417" s="582"/>
      <c r="AD417" s="582"/>
      <c r="AE417" s="582"/>
      <c r="AF417" s="582"/>
      <c r="AG417" s="582"/>
      <c r="AH417" s="582"/>
      <c r="AI417" s="582"/>
      <c r="AJ417" s="582"/>
      <c r="AK417" s="582"/>
      <c r="AL417" s="582"/>
      <c r="AM417" s="582"/>
      <c r="AN417" s="582"/>
      <c r="AO417" s="582"/>
      <c r="AP417" s="582"/>
      <c r="AQ417" s="582"/>
    </row>
    <row r="418" spans="1:43" ht="12.75" customHeight="1">
      <c r="A418" s="582"/>
      <c r="B418" s="582"/>
      <c r="C418" s="582"/>
      <c r="D418" s="582"/>
      <c r="E418" s="582"/>
      <c r="F418" s="582"/>
      <c r="G418" s="582"/>
      <c r="H418" s="582"/>
      <c r="I418" s="582"/>
      <c r="J418" s="582"/>
      <c r="K418" s="582"/>
      <c r="L418" s="582"/>
      <c r="M418" s="582"/>
      <c r="N418" s="582"/>
      <c r="O418" s="582"/>
      <c r="P418" s="582"/>
      <c r="Q418" s="582"/>
      <c r="R418" s="582"/>
      <c r="S418" s="582"/>
      <c r="T418" s="582"/>
      <c r="U418" s="582"/>
      <c r="V418" s="582"/>
      <c r="W418" s="582"/>
      <c r="X418" s="582"/>
      <c r="Y418" s="582"/>
      <c r="Z418" s="582"/>
      <c r="AA418" s="582"/>
      <c r="AB418" s="582"/>
      <c r="AC418" s="582"/>
      <c r="AD418" s="582"/>
      <c r="AE418" s="582"/>
      <c r="AF418" s="582"/>
      <c r="AG418" s="582"/>
      <c r="AH418" s="582"/>
      <c r="AI418" s="582"/>
      <c r="AJ418" s="582"/>
      <c r="AK418" s="582"/>
      <c r="AL418" s="582"/>
      <c r="AM418" s="582"/>
      <c r="AN418" s="582"/>
      <c r="AO418" s="582"/>
      <c r="AP418" s="582"/>
      <c r="AQ418" s="582"/>
    </row>
    <row r="419" spans="1:43" ht="12.75" customHeight="1">
      <c r="A419" s="582"/>
      <c r="B419" s="582"/>
      <c r="C419" s="582"/>
      <c r="D419" s="582"/>
      <c r="E419" s="582"/>
      <c r="F419" s="582"/>
      <c r="G419" s="582"/>
      <c r="H419" s="582"/>
      <c r="I419" s="582"/>
      <c r="J419" s="582"/>
      <c r="K419" s="582"/>
      <c r="L419" s="582"/>
      <c r="M419" s="582"/>
      <c r="N419" s="582"/>
      <c r="O419" s="582"/>
      <c r="P419" s="582"/>
      <c r="Q419" s="582"/>
      <c r="R419" s="582"/>
      <c r="S419" s="582"/>
      <c r="T419" s="582"/>
      <c r="U419" s="582"/>
      <c r="V419" s="582"/>
      <c r="W419" s="582"/>
      <c r="X419" s="582"/>
      <c r="Y419" s="582"/>
      <c r="Z419" s="582"/>
      <c r="AA419" s="582"/>
      <c r="AB419" s="582"/>
      <c r="AC419" s="582"/>
      <c r="AD419" s="582"/>
      <c r="AE419" s="582"/>
      <c r="AF419" s="582"/>
      <c r="AG419" s="582"/>
      <c r="AH419" s="582"/>
      <c r="AI419" s="582"/>
      <c r="AJ419" s="582"/>
      <c r="AK419" s="582"/>
      <c r="AL419" s="582"/>
      <c r="AM419" s="582"/>
      <c r="AN419" s="582"/>
      <c r="AO419" s="582"/>
      <c r="AP419" s="582"/>
      <c r="AQ419" s="582"/>
    </row>
    <row r="420" spans="1:43" ht="12.75" customHeight="1">
      <c r="A420" s="582"/>
      <c r="B420" s="582"/>
      <c r="C420" s="582"/>
      <c r="D420" s="582"/>
      <c r="E420" s="582"/>
      <c r="F420" s="582"/>
      <c r="G420" s="582"/>
      <c r="H420" s="582"/>
      <c r="I420" s="582"/>
      <c r="J420" s="582"/>
      <c r="K420" s="582"/>
      <c r="L420" s="582"/>
      <c r="M420" s="582"/>
      <c r="N420" s="582"/>
      <c r="O420" s="582"/>
      <c r="P420" s="582"/>
      <c r="Q420" s="582"/>
      <c r="R420" s="582"/>
      <c r="S420" s="582"/>
      <c r="T420" s="582"/>
      <c r="U420" s="582"/>
      <c r="V420" s="582"/>
      <c r="W420" s="582"/>
      <c r="X420" s="582"/>
      <c r="Y420" s="582"/>
      <c r="Z420" s="582"/>
      <c r="AA420" s="582"/>
      <c r="AB420" s="582"/>
      <c r="AC420" s="582"/>
      <c r="AD420" s="582"/>
      <c r="AE420" s="582"/>
      <c r="AF420" s="582"/>
      <c r="AG420" s="582"/>
      <c r="AH420" s="582"/>
      <c r="AI420" s="582"/>
      <c r="AJ420" s="582"/>
      <c r="AK420" s="582"/>
      <c r="AL420" s="582"/>
      <c r="AM420" s="582"/>
      <c r="AN420" s="582"/>
      <c r="AO420" s="582"/>
      <c r="AP420" s="582"/>
      <c r="AQ420" s="582"/>
    </row>
    <row r="421" spans="1:43" ht="12.75" customHeight="1">
      <c r="A421" s="582"/>
      <c r="B421" s="582"/>
      <c r="C421" s="582"/>
      <c r="D421" s="582"/>
      <c r="E421" s="582"/>
      <c r="F421" s="582"/>
      <c r="G421" s="582"/>
      <c r="H421" s="582"/>
      <c r="I421" s="582"/>
      <c r="J421" s="582"/>
      <c r="K421" s="582"/>
      <c r="L421" s="582"/>
      <c r="M421" s="582"/>
      <c r="N421" s="582"/>
      <c r="O421" s="582"/>
      <c r="P421" s="582"/>
      <c r="Q421" s="582"/>
      <c r="R421" s="582"/>
      <c r="S421" s="582"/>
      <c r="T421" s="582"/>
      <c r="U421" s="582"/>
      <c r="V421" s="582"/>
      <c r="W421" s="582"/>
      <c r="X421" s="582"/>
      <c r="Y421" s="582"/>
      <c r="Z421" s="582"/>
      <c r="AA421" s="582"/>
      <c r="AB421" s="582"/>
      <c r="AC421" s="582"/>
      <c r="AD421" s="582"/>
      <c r="AE421" s="582"/>
      <c r="AF421" s="582"/>
      <c r="AG421" s="582"/>
      <c r="AH421" s="582"/>
      <c r="AI421" s="582"/>
      <c r="AJ421" s="582"/>
      <c r="AK421" s="582"/>
      <c r="AL421" s="582"/>
      <c r="AM421" s="582"/>
      <c r="AN421" s="582"/>
      <c r="AO421" s="582"/>
      <c r="AP421" s="582"/>
      <c r="AQ421" s="582"/>
    </row>
    <row r="422" spans="1:43" ht="12.75" customHeight="1">
      <c r="A422" s="582"/>
      <c r="B422" s="582"/>
      <c r="C422" s="582"/>
      <c r="D422" s="582"/>
      <c r="E422" s="582"/>
      <c r="F422" s="582"/>
      <c r="G422" s="582"/>
      <c r="H422" s="582"/>
      <c r="I422" s="582"/>
      <c r="J422" s="582"/>
      <c r="K422" s="582"/>
      <c r="L422" s="582"/>
      <c r="M422" s="582"/>
      <c r="N422" s="582"/>
      <c r="O422" s="582"/>
      <c r="P422" s="582"/>
      <c r="Q422" s="582"/>
      <c r="R422" s="582"/>
      <c r="S422" s="582"/>
      <c r="T422" s="582"/>
      <c r="U422" s="582"/>
      <c r="V422" s="582"/>
      <c r="W422" s="582"/>
      <c r="X422" s="582"/>
      <c r="Y422" s="582"/>
      <c r="Z422" s="582"/>
      <c r="AA422" s="582"/>
      <c r="AB422" s="582"/>
      <c r="AC422" s="582"/>
      <c r="AD422" s="582"/>
      <c r="AE422" s="582"/>
      <c r="AF422" s="582"/>
      <c r="AG422" s="582"/>
      <c r="AH422" s="582"/>
      <c r="AI422" s="582"/>
      <c r="AJ422" s="582"/>
      <c r="AK422" s="582"/>
      <c r="AL422" s="582"/>
      <c r="AM422" s="582"/>
      <c r="AN422" s="582"/>
      <c r="AO422" s="582"/>
      <c r="AP422" s="582"/>
      <c r="AQ422" s="582"/>
    </row>
    <row r="423" spans="1:43" ht="12.75" customHeight="1">
      <c r="A423" s="582"/>
      <c r="B423" s="582"/>
      <c r="C423" s="582"/>
      <c r="D423" s="582"/>
      <c r="E423" s="582"/>
      <c r="F423" s="582"/>
      <c r="G423" s="582"/>
      <c r="H423" s="582"/>
      <c r="I423" s="582"/>
      <c r="J423" s="582"/>
      <c r="K423" s="582"/>
      <c r="L423" s="582"/>
      <c r="M423" s="582"/>
      <c r="N423" s="582"/>
      <c r="O423" s="582"/>
      <c r="P423" s="582"/>
      <c r="Q423" s="582"/>
      <c r="R423" s="582"/>
      <c r="S423" s="582"/>
      <c r="T423" s="582"/>
      <c r="U423" s="582"/>
      <c r="V423" s="582"/>
      <c r="W423" s="582"/>
      <c r="X423" s="582"/>
      <c r="Y423" s="582"/>
      <c r="Z423" s="582"/>
      <c r="AA423" s="582"/>
      <c r="AB423" s="582"/>
      <c r="AC423" s="582"/>
      <c r="AD423" s="582"/>
      <c r="AE423" s="582"/>
      <c r="AF423" s="582"/>
      <c r="AG423" s="582"/>
      <c r="AH423" s="582"/>
      <c r="AI423" s="582"/>
      <c r="AJ423" s="582"/>
      <c r="AK423" s="582"/>
      <c r="AL423" s="582"/>
      <c r="AM423" s="582"/>
      <c r="AN423" s="582"/>
      <c r="AO423" s="582"/>
      <c r="AP423" s="582"/>
      <c r="AQ423" s="582"/>
    </row>
    <row r="424" spans="1:43" ht="12.75" customHeight="1">
      <c r="A424" s="582"/>
      <c r="B424" s="582"/>
      <c r="C424" s="582"/>
      <c r="D424" s="582"/>
      <c r="E424" s="582"/>
      <c r="F424" s="582"/>
      <c r="G424" s="582"/>
      <c r="H424" s="582"/>
      <c r="I424" s="582"/>
      <c r="J424" s="582"/>
      <c r="K424" s="582"/>
      <c r="L424" s="582"/>
      <c r="M424" s="582"/>
      <c r="N424" s="582"/>
      <c r="O424" s="582"/>
      <c r="P424" s="582"/>
      <c r="Q424" s="582"/>
      <c r="R424" s="582"/>
      <c r="S424" s="582"/>
      <c r="T424" s="582"/>
      <c r="U424" s="582"/>
      <c r="V424" s="582"/>
      <c r="W424" s="582"/>
      <c r="X424" s="582"/>
      <c r="Y424" s="582"/>
      <c r="Z424" s="582"/>
      <c r="AA424" s="582"/>
      <c r="AB424" s="582"/>
      <c r="AC424" s="582"/>
      <c r="AD424" s="582"/>
      <c r="AE424" s="582"/>
      <c r="AF424" s="582"/>
      <c r="AG424" s="582"/>
      <c r="AH424" s="582"/>
      <c r="AI424" s="582"/>
      <c r="AJ424" s="582"/>
      <c r="AK424" s="582"/>
      <c r="AL424" s="582"/>
      <c r="AM424" s="582"/>
      <c r="AN424" s="582"/>
      <c r="AO424" s="582"/>
      <c r="AP424" s="582"/>
      <c r="AQ424" s="582"/>
    </row>
    <row r="425" spans="1:43" ht="12.75" customHeight="1">
      <c r="A425" s="582"/>
      <c r="B425" s="582"/>
      <c r="C425" s="582"/>
      <c r="D425" s="582"/>
      <c r="E425" s="582"/>
      <c r="F425" s="582"/>
      <c r="G425" s="582"/>
      <c r="H425" s="582"/>
      <c r="I425" s="582"/>
      <c r="J425" s="582"/>
      <c r="K425" s="582"/>
      <c r="L425" s="582"/>
      <c r="M425" s="582"/>
      <c r="N425" s="582"/>
      <c r="O425" s="582"/>
      <c r="P425" s="582"/>
      <c r="Q425" s="582"/>
      <c r="R425" s="582"/>
      <c r="S425" s="582"/>
      <c r="T425" s="582"/>
      <c r="U425" s="582"/>
      <c r="V425" s="582"/>
      <c r="W425" s="582"/>
      <c r="X425" s="582"/>
      <c r="Y425" s="582"/>
      <c r="Z425" s="582"/>
      <c r="AA425" s="582"/>
      <c r="AB425" s="582"/>
      <c r="AC425" s="582"/>
      <c r="AD425" s="582"/>
      <c r="AE425" s="582"/>
      <c r="AF425" s="582"/>
      <c r="AG425" s="582"/>
      <c r="AH425" s="582"/>
      <c r="AI425" s="582"/>
      <c r="AJ425" s="582"/>
      <c r="AK425" s="582"/>
      <c r="AL425" s="582"/>
      <c r="AM425" s="582"/>
      <c r="AN425" s="582"/>
      <c r="AO425" s="582"/>
      <c r="AP425" s="582"/>
      <c r="AQ425" s="582"/>
    </row>
    <row r="426" spans="1:43" ht="12.75" customHeight="1">
      <c r="A426" s="582"/>
      <c r="B426" s="582"/>
      <c r="C426" s="582"/>
      <c r="D426" s="582"/>
      <c r="E426" s="582"/>
      <c r="F426" s="582"/>
      <c r="G426" s="582"/>
      <c r="H426" s="582"/>
      <c r="I426" s="582"/>
      <c r="J426" s="582"/>
      <c r="K426" s="582"/>
      <c r="L426" s="582"/>
      <c r="M426" s="582"/>
      <c r="N426" s="582"/>
      <c r="O426" s="582"/>
      <c r="P426" s="582"/>
      <c r="Q426" s="582"/>
      <c r="R426" s="582"/>
      <c r="S426" s="582"/>
      <c r="T426" s="582"/>
      <c r="U426" s="582"/>
      <c r="V426" s="582"/>
      <c r="W426" s="582"/>
      <c r="X426" s="582"/>
      <c r="Y426" s="582"/>
      <c r="Z426" s="582"/>
      <c r="AA426" s="582"/>
      <c r="AB426" s="582"/>
      <c r="AC426" s="582"/>
      <c r="AD426" s="582"/>
      <c r="AE426" s="582"/>
      <c r="AF426" s="582"/>
      <c r="AG426" s="582"/>
      <c r="AH426" s="582"/>
      <c r="AI426" s="582"/>
      <c r="AJ426" s="582"/>
      <c r="AK426" s="582"/>
      <c r="AL426" s="582"/>
      <c r="AM426" s="582"/>
      <c r="AN426" s="582"/>
      <c r="AO426" s="582"/>
      <c r="AP426" s="582"/>
      <c r="AQ426" s="582"/>
    </row>
    <row r="427" spans="1:43" ht="12.75" customHeight="1">
      <c r="A427" s="582"/>
      <c r="B427" s="582"/>
      <c r="C427" s="582"/>
      <c r="D427" s="582"/>
      <c r="E427" s="582"/>
      <c r="F427" s="582"/>
      <c r="G427" s="582"/>
      <c r="H427" s="582"/>
      <c r="I427" s="582"/>
      <c r="J427" s="582"/>
      <c r="K427" s="582"/>
      <c r="L427" s="582"/>
      <c r="M427" s="582"/>
      <c r="N427" s="582"/>
      <c r="O427" s="582"/>
      <c r="P427" s="582"/>
      <c r="Q427" s="582"/>
      <c r="R427" s="582"/>
      <c r="S427" s="582"/>
      <c r="T427" s="582"/>
      <c r="U427" s="582"/>
      <c r="V427" s="582"/>
      <c r="W427" s="582"/>
      <c r="X427" s="582"/>
      <c r="Y427" s="582"/>
      <c r="Z427" s="582"/>
      <c r="AA427" s="582"/>
      <c r="AB427" s="582"/>
      <c r="AC427" s="582"/>
      <c r="AD427" s="582"/>
      <c r="AE427" s="582"/>
      <c r="AF427" s="582"/>
      <c r="AG427" s="582"/>
      <c r="AH427" s="582"/>
      <c r="AI427" s="582"/>
      <c r="AJ427" s="582"/>
      <c r="AK427" s="582"/>
      <c r="AL427" s="582"/>
      <c r="AM427" s="582"/>
      <c r="AN427" s="582"/>
      <c r="AO427" s="582"/>
      <c r="AP427" s="582"/>
      <c r="AQ427" s="582"/>
    </row>
    <row r="428" spans="1:43" ht="12.75" customHeight="1">
      <c r="A428" s="582"/>
      <c r="B428" s="582"/>
      <c r="C428" s="582"/>
      <c r="D428" s="582"/>
      <c r="E428" s="582"/>
      <c r="F428" s="582"/>
      <c r="G428" s="582"/>
      <c r="H428" s="582"/>
      <c r="I428" s="582"/>
      <c r="J428" s="582"/>
      <c r="K428" s="582"/>
      <c r="L428" s="582"/>
      <c r="M428" s="582"/>
      <c r="N428" s="582"/>
      <c r="O428" s="582"/>
      <c r="P428" s="582"/>
      <c r="Q428" s="582"/>
      <c r="R428" s="582"/>
      <c r="S428" s="582"/>
      <c r="T428" s="582"/>
      <c r="U428" s="582"/>
      <c r="V428" s="582"/>
      <c r="W428" s="582"/>
      <c r="X428" s="582"/>
      <c r="Y428" s="582"/>
      <c r="Z428" s="582"/>
      <c r="AA428" s="582"/>
      <c r="AB428" s="582"/>
      <c r="AC428" s="582"/>
      <c r="AD428" s="582"/>
      <c r="AE428" s="582"/>
      <c r="AF428" s="582"/>
      <c r="AG428" s="582"/>
      <c r="AH428" s="582"/>
      <c r="AI428" s="582"/>
      <c r="AJ428" s="582"/>
      <c r="AK428" s="582"/>
      <c r="AL428" s="582"/>
      <c r="AM428" s="582"/>
      <c r="AN428" s="582"/>
      <c r="AO428" s="582"/>
      <c r="AP428" s="582"/>
      <c r="AQ428" s="582"/>
    </row>
    <row r="429" spans="1:43" ht="12.75" customHeight="1">
      <c r="A429" s="582"/>
      <c r="B429" s="582"/>
      <c r="C429" s="582"/>
      <c r="D429" s="582"/>
      <c r="E429" s="582"/>
      <c r="F429" s="582"/>
      <c r="G429" s="582"/>
      <c r="H429" s="582"/>
      <c r="I429" s="582"/>
      <c r="J429" s="582"/>
      <c r="K429" s="582"/>
      <c r="L429" s="582"/>
      <c r="M429" s="582"/>
      <c r="N429" s="582"/>
      <c r="O429" s="582"/>
      <c r="P429" s="582"/>
      <c r="Q429" s="582"/>
      <c r="R429" s="582"/>
      <c r="S429" s="582"/>
      <c r="T429" s="582"/>
      <c r="U429" s="582"/>
      <c r="V429" s="582"/>
      <c r="W429" s="582"/>
      <c r="X429" s="582"/>
      <c r="Y429" s="582"/>
      <c r="Z429" s="582"/>
      <c r="AA429" s="582"/>
      <c r="AB429" s="582"/>
      <c r="AC429" s="582"/>
      <c r="AD429" s="582"/>
      <c r="AE429" s="582"/>
      <c r="AF429" s="582"/>
      <c r="AG429" s="582"/>
      <c r="AH429" s="582"/>
      <c r="AI429" s="582"/>
      <c r="AJ429" s="582"/>
      <c r="AK429" s="582"/>
      <c r="AL429" s="582"/>
      <c r="AM429" s="582"/>
      <c r="AN429" s="582"/>
      <c r="AO429" s="582"/>
      <c r="AP429" s="582"/>
      <c r="AQ429" s="582"/>
    </row>
    <row r="430" spans="1:43" ht="12.75" customHeight="1">
      <c r="A430" s="582"/>
      <c r="B430" s="582"/>
      <c r="C430" s="582"/>
      <c r="D430" s="582"/>
      <c r="E430" s="582"/>
      <c r="F430" s="582"/>
      <c r="G430" s="582"/>
      <c r="H430" s="582"/>
      <c r="I430" s="582"/>
      <c r="J430" s="582"/>
      <c r="K430" s="582"/>
      <c r="L430" s="582"/>
      <c r="M430" s="582"/>
      <c r="N430" s="582"/>
      <c r="O430" s="582"/>
      <c r="P430" s="582"/>
      <c r="Q430" s="582"/>
      <c r="R430" s="582"/>
      <c r="S430" s="582"/>
      <c r="T430" s="582"/>
      <c r="U430" s="582"/>
      <c r="V430" s="582"/>
      <c r="W430" s="582"/>
      <c r="X430" s="582"/>
      <c r="Y430" s="582"/>
      <c r="Z430" s="582"/>
      <c r="AA430" s="582"/>
      <c r="AB430" s="582"/>
      <c r="AC430" s="582"/>
      <c r="AD430" s="582"/>
      <c r="AE430" s="582"/>
      <c r="AF430" s="582"/>
      <c r="AG430" s="582"/>
      <c r="AH430" s="582"/>
      <c r="AI430" s="582"/>
      <c r="AJ430" s="582"/>
      <c r="AK430" s="582"/>
      <c r="AL430" s="582"/>
      <c r="AM430" s="582"/>
      <c r="AN430" s="582"/>
      <c r="AO430" s="582"/>
      <c r="AP430" s="582"/>
      <c r="AQ430" s="582"/>
    </row>
    <row r="431" spans="1:43" ht="12.75" customHeight="1">
      <c r="A431" s="582"/>
      <c r="B431" s="582"/>
      <c r="C431" s="582"/>
      <c r="D431" s="582"/>
      <c r="E431" s="582"/>
      <c r="F431" s="582"/>
      <c r="G431" s="582"/>
      <c r="H431" s="582"/>
      <c r="I431" s="582"/>
      <c r="J431" s="582"/>
      <c r="K431" s="582"/>
      <c r="L431" s="582"/>
      <c r="M431" s="582"/>
      <c r="N431" s="582"/>
      <c r="O431" s="582"/>
      <c r="P431" s="582"/>
      <c r="Q431" s="582"/>
      <c r="R431" s="582"/>
      <c r="S431" s="582"/>
      <c r="T431" s="582"/>
      <c r="U431" s="582"/>
      <c r="V431" s="582"/>
      <c r="W431" s="582"/>
      <c r="X431" s="582"/>
      <c r="Y431" s="582"/>
      <c r="Z431" s="582"/>
      <c r="AA431" s="582"/>
      <c r="AB431" s="582"/>
      <c r="AC431" s="582"/>
      <c r="AD431" s="582"/>
      <c r="AE431" s="582"/>
      <c r="AF431" s="582"/>
      <c r="AG431" s="582"/>
      <c r="AH431" s="582"/>
      <c r="AI431" s="582"/>
      <c r="AJ431" s="582"/>
      <c r="AK431" s="582"/>
      <c r="AL431" s="582"/>
      <c r="AM431" s="582"/>
      <c r="AN431" s="582"/>
      <c r="AO431" s="582"/>
      <c r="AP431" s="582"/>
      <c r="AQ431" s="582"/>
    </row>
    <row r="432" spans="1:43" ht="12.75" customHeight="1">
      <c r="A432" s="582"/>
      <c r="B432" s="582"/>
      <c r="C432" s="582"/>
      <c r="D432" s="582"/>
      <c r="E432" s="582"/>
      <c r="F432" s="582"/>
      <c r="G432" s="582"/>
      <c r="H432" s="582"/>
      <c r="I432" s="582"/>
      <c r="J432" s="582"/>
      <c r="K432" s="582"/>
      <c r="L432" s="582"/>
      <c r="M432" s="582"/>
      <c r="N432" s="582"/>
      <c r="O432" s="582"/>
      <c r="P432" s="582"/>
      <c r="Q432" s="582"/>
      <c r="R432" s="582"/>
      <c r="S432" s="582"/>
      <c r="T432" s="582"/>
      <c r="U432" s="582"/>
      <c r="V432" s="582"/>
      <c r="W432" s="582"/>
      <c r="X432" s="582"/>
      <c r="Y432" s="582"/>
      <c r="Z432" s="582"/>
      <c r="AA432" s="582"/>
      <c r="AB432" s="582"/>
      <c r="AC432" s="582"/>
      <c r="AD432" s="582"/>
      <c r="AE432" s="582"/>
      <c r="AF432" s="582"/>
      <c r="AG432" s="582"/>
      <c r="AH432" s="582"/>
      <c r="AI432" s="582"/>
      <c r="AJ432" s="582"/>
      <c r="AK432" s="582"/>
      <c r="AL432" s="582"/>
      <c r="AM432" s="582"/>
      <c r="AN432" s="582"/>
      <c r="AO432" s="582"/>
      <c r="AP432" s="582"/>
      <c r="AQ432" s="582"/>
    </row>
    <row r="433" spans="1:43" ht="12.75" customHeight="1">
      <c r="A433" s="582"/>
      <c r="B433" s="582"/>
      <c r="C433" s="582"/>
      <c r="D433" s="582"/>
      <c r="E433" s="582"/>
      <c r="F433" s="582"/>
      <c r="G433" s="582"/>
      <c r="H433" s="582"/>
      <c r="I433" s="582"/>
      <c r="J433" s="582"/>
      <c r="K433" s="582"/>
      <c r="L433" s="582"/>
      <c r="M433" s="582"/>
      <c r="N433" s="582"/>
      <c r="O433" s="582"/>
      <c r="P433" s="582"/>
      <c r="Q433" s="582"/>
      <c r="R433" s="582"/>
      <c r="S433" s="582"/>
      <c r="T433" s="582"/>
      <c r="U433" s="582"/>
      <c r="V433" s="582"/>
      <c r="W433" s="582"/>
      <c r="X433" s="582"/>
      <c r="Y433" s="582"/>
      <c r="Z433" s="582"/>
      <c r="AA433" s="582"/>
      <c r="AB433" s="582"/>
      <c r="AC433" s="582"/>
      <c r="AD433" s="582"/>
      <c r="AE433" s="582"/>
      <c r="AF433" s="582"/>
      <c r="AG433" s="582"/>
      <c r="AH433" s="582"/>
      <c r="AI433" s="582"/>
      <c r="AJ433" s="582"/>
      <c r="AK433" s="582"/>
      <c r="AL433" s="582"/>
      <c r="AM433" s="582"/>
      <c r="AN433" s="582"/>
      <c r="AO433" s="582"/>
      <c r="AP433" s="582"/>
      <c r="AQ433" s="582"/>
    </row>
    <row r="434" spans="1:43" ht="12.75" customHeight="1">
      <c r="A434" s="582"/>
      <c r="B434" s="582"/>
      <c r="C434" s="582"/>
      <c r="D434" s="582"/>
      <c r="E434" s="582"/>
      <c r="F434" s="582"/>
      <c r="G434" s="582"/>
      <c r="H434" s="582"/>
      <c r="I434" s="582"/>
      <c r="J434" s="582"/>
      <c r="K434" s="582"/>
      <c r="L434" s="582"/>
      <c r="M434" s="582"/>
      <c r="N434" s="582"/>
      <c r="O434" s="582"/>
      <c r="P434" s="582"/>
      <c r="Q434" s="582"/>
      <c r="R434" s="582"/>
      <c r="S434" s="582"/>
      <c r="T434" s="582"/>
      <c r="U434" s="582"/>
      <c r="V434" s="582"/>
      <c r="W434" s="582"/>
      <c r="X434" s="582"/>
      <c r="Y434" s="582"/>
      <c r="Z434" s="582"/>
      <c r="AA434" s="582"/>
      <c r="AB434" s="582"/>
      <c r="AC434" s="582"/>
      <c r="AD434" s="582"/>
      <c r="AE434" s="582"/>
      <c r="AF434" s="582"/>
      <c r="AG434" s="582"/>
      <c r="AH434" s="582"/>
      <c r="AI434" s="582"/>
      <c r="AJ434" s="582"/>
      <c r="AK434" s="582"/>
      <c r="AL434" s="582"/>
      <c r="AM434" s="582"/>
      <c r="AN434" s="582"/>
      <c r="AO434" s="582"/>
      <c r="AP434" s="582"/>
      <c r="AQ434" s="582"/>
    </row>
    <row r="435" spans="1:43" ht="12.75" customHeight="1">
      <c r="A435" s="582"/>
      <c r="B435" s="582"/>
      <c r="C435" s="582"/>
      <c r="D435" s="582"/>
      <c r="E435" s="582"/>
      <c r="F435" s="582"/>
      <c r="G435" s="582"/>
      <c r="H435" s="582"/>
      <c r="I435" s="582"/>
      <c r="J435" s="582"/>
      <c r="K435" s="582"/>
      <c r="L435" s="582"/>
      <c r="M435" s="582"/>
      <c r="N435" s="582"/>
      <c r="O435" s="582"/>
      <c r="P435" s="582"/>
      <c r="Q435" s="582"/>
      <c r="R435" s="582"/>
      <c r="S435" s="582"/>
      <c r="T435" s="582"/>
      <c r="U435" s="582"/>
      <c r="V435" s="582"/>
      <c r="W435" s="582"/>
      <c r="X435" s="582"/>
      <c r="Y435" s="582"/>
      <c r="Z435" s="582"/>
      <c r="AA435" s="582"/>
      <c r="AB435" s="582"/>
      <c r="AC435" s="582"/>
      <c r="AD435" s="582"/>
      <c r="AE435" s="582"/>
      <c r="AF435" s="582"/>
      <c r="AG435" s="582"/>
      <c r="AH435" s="582"/>
      <c r="AI435" s="582"/>
      <c r="AJ435" s="582"/>
      <c r="AK435" s="582"/>
      <c r="AL435" s="582"/>
      <c r="AM435" s="582"/>
      <c r="AN435" s="582"/>
      <c r="AO435" s="582"/>
      <c r="AP435" s="582"/>
      <c r="AQ435" s="582"/>
    </row>
    <row r="436" spans="1:43" ht="12.75" customHeight="1">
      <c r="A436" s="582"/>
      <c r="B436" s="582"/>
      <c r="C436" s="582"/>
      <c r="D436" s="582"/>
      <c r="E436" s="582"/>
      <c r="F436" s="582"/>
      <c r="G436" s="582"/>
      <c r="H436" s="582"/>
      <c r="I436" s="582"/>
      <c r="J436" s="582"/>
      <c r="K436" s="582"/>
      <c r="L436" s="582"/>
      <c r="M436" s="582"/>
      <c r="N436" s="582"/>
      <c r="O436" s="582"/>
      <c r="P436" s="582"/>
      <c r="Q436" s="582"/>
      <c r="R436" s="582"/>
      <c r="S436" s="582"/>
      <c r="T436" s="582"/>
      <c r="U436" s="582"/>
      <c r="V436" s="582"/>
      <c r="W436" s="582"/>
      <c r="X436" s="582"/>
      <c r="Y436" s="582"/>
      <c r="Z436" s="582"/>
      <c r="AA436" s="582"/>
      <c r="AB436" s="582"/>
      <c r="AC436" s="582"/>
      <c r="AD436" s="582"/>
      <c r="AE436" s="582"/>
      <c r="AF436" s="582"/>
      <c r="AG436" s="582"/>
      <c r="AH436" s="582"/>
      <c r="AI436" s="582"/>
      <c r="AJ436" s="582"/>
      <c r="AK436" s="582"/>
      <c r="AL436" s="582"/>
      <c r="AM436" s="582"/>
      <c r="AN436" s="582"/>
      <c r="AO436" s="582"/>
      <c r="AP436" s="582"/>
      <c r="AQ436" s="582"/>
    </row>
    <row r="437" spans="1:43" ht="12.75" customHeight="1">
      <c r="A437" s="582"/>
      <c r="B437" s="582"/>
      <c r="C437" s="582"/>
      <c r="D437" s="582"/>
      <c r="E437" s="582"/>
      <c r="F437" s="582"/>
      <c r="G437" s="582"/>
      <c r="H437" s="582"/>
      <c r="I437" s="582"/>
      <c r="J437" s="582"/>
      <c r="K437" s="582"/>
      <c r="L437" s="582"/>
      <c r="M437" s="582"/>
      <c r="N437" s="582"/>
      <c r="O437" s="582"/>
      <c r="P437" s="582"/>
      <c r="Q437" s="582"/>
      <c r="R437" s="582"/>
      <c r="S437" s="582"/>
      <c r="T437" s="582"/>
      <c r="U437" s="582"/>
      <c r="V437" s="582"/>
      <c r="W437" s="582"/>
      <c r="X437" s="582"/>
      <c r="Y437" s="582"/>
      <c r="Z437" s="582"/>
      <c r="AA437" s="582"/>
      <c r="AB437" s="582"/>
      <c r="AC437" s="582"/>
      <c r="AD437" s="582"/>
      <c r="AE437" s="582"/>
      <c r="AF437" s="582"/>
      <c r="AG437" s="582"/>
      <c r="AH437" s="582"/>
      <c r="AI437" s="582"/>
      <c r="AJ437" s="582"/>
      <c r="AK437" s="582"/>
      <c r="AL437" s="582"/>
      <c r="AM437" s="582"/>
      <c r="AN437" s="582"/>
      <c r="AO437" s="582"/>
      <c r="AP437" s="582"/>
      <c r="AQ437" s="582"/>
    </row>
    <row r="438" spans="1:43" ht="12.75" customHeight="1">
      <c r="A438" s="582"/>
      <c r="B438" s="582"/>
      <c r="C438" s="582"/>
      <c r="D438" s="582"/>
      <c r="E438" s="582"/>
      <c r="F438" s="582"/>
      <c r="G438" s="582"/>
      <c r="H438" s="582"/>
      <c r="I438" s="582"/>
      <c r="J438" s="582"/>
      <c r="K438" s="582"/>
      <c r="L438" s="582"/>
      <c r="M438" s="582"/>
      <c r="N438" s="582"/>
      <c r="O438" s="582"/>
      <c r="P438" s="582"/>
      <c r="Q438" s="582"/>
      <c r="R438" s="582"/>
      <c r="S438" s="582"/>
      <c r="T438" s="582"/>
      <c r="U438" s="582"/>
      <c r="V438" s="582"/>
      <c r="W438" s="582"/>
      <c r="X438" s="582"/>
      <c r="Y438" s="582"/>
      <c r="Z438" s="582"/>
      <c r="AA438" s="582"/>
      <c r="AB438" s="582"/>
      <c r="AC438" s="582"/>
      <c r="AD438" s="582"/>
      <c r="AE438" s="582"/>
      <c r="AF438" s="582"/>
      <c r="AG438" s="582"/>
      <c r="AH438" s="582"/>
      <c r="AI438" s="582"/>
      <c r="AJ438" s="582"/>
      <c r="AK438" s="582"/>
      <c r="AL438" s="582"/>
      <c r="AM438" s="582"/>
      <c r="AN438" s="582"/>
      <c r="AO438" s="582"/>
      <c r="AP438" s="582"/>
      <c r="AQ438" s="582"/>
    </row>
    <row r="439" spans="1:43" ht="12.75" customHeight="1">
      <c r="A439" s="582"/>
      <c r="B439" s="582"/>
      <c r="C439" s="582"/>
      <c r="D439" s="582"/>
      <c r="E439" s="582"/>
      <c r="F439" s="582"/>
      <c r="G439" s="582"/>
      <c r="H439" s="582"/>
      <c r="I439" s="582"/>
      <c r="J439" s="582"/>
      <c r="K439" s="582"/>
      <c r="L439" s="582"/>
      <c r="M439" s="582"/>
      <c r="N439" s="582"/>
      <c r="O439" s="582"/>
      <c r="P439" s="582"/>
      <c r="Q439" s="582"/>
      <c r="R439" s="582"/>
      <c r="S439" s="582"/>
      <c r="T439" s="582"/>
      <c r="U439" s="582"/>
      <c r="V439" s="582"/>
      <c r="W439" s="582"/>
      <c r="X439" s="582"/>
      <c r="Y439" s="582"/>
      <c r="Z439" s="582"/>
      <c r="AA439" s="582"/>
      <c r="AB439" s="582"/>
      <c r="AC439" s="582"/>
      <c r="AD439" s="582"/>
      <c r="AE439" s="582"/>
      <c r="AF439" s="582"/>
      <c r="AG439" s="582"/>
      <c r="AH439" s="582"/>
      <c r="AI439" s="582"/>
      <c r="AJ439" s="582"/>
      <c r="AK439" s="582"/>
      <c r="AL439" s="582"/>
      <c r="AM439" s="582"/>
      <c r="AN439" s="582"/>
      <c r="AO439" s="582"/>
      <c r="AP439" s="582"/>
      <c r="AQ439" s="582"/>
    </row>
    <row r="440" spans="1:43" ht="12.75" customHeight="1">
      <c r="A440" s="582"/>
      <c r="B440" s="582"/>
      <c r="C440" s="582"/>
      <c r="D440" s="582"/>
      <c r="E440" s="582"/>
      <c r="F440" s="582"/>
      <c r="G440" s="582"/>
      <c r="H440" s="582"/>
      <c r="I440" s="582"/>
      <c r="J440" s="582"/>
      <c r="K440" s="582"/>
      <c r="L440" s="582"/>
      <c r="M440" s="582"/>
      <c r="N440" s="582"/>
      <c r="O440" s="582"/>
      <c r="P440" s="582"/>
      <c r="Q440" s="582"/>
      <c r="R440" s="582"/>
      <c r="S440" s="582"/>
      <c r="T440" s="582"/>
      <c r="U440" s="582"/>
      <c r="V440" s="582"/>
      <c r="W440" s="582"/>
      <c r="X440" s="582"/>
      <c r="Y440" s="582"/>
      <c r="Z440" s="582"/>
      <c r="AA440" s="582"/>
      <c r="AB440" s="582"/>
      <c r="AC440" s="582"/>
      <c r="AD440" s="582"/>
      <c r="AE440" s="582"/>
      <c r="AF440" s="582"/>
      <c r="AG440" s="582"/>
      <c r="AH440" s="582"/>
      <c r="AI440" s="582"/>
      <c r="AJ440" s="582"/>
      <c r="AK440" s="582"/>
      <c r="AL440" s="582"/>
      <c r="AM440" s="582"/>
      <c r="AN440" s="582"/>
      <c r="AO440" s="582"/>
      <c r="AP440" s="582"/>
      <c r="AQ440" s="582"/>
    </row>
    <row r="441" spans="1:43" ht="12.75" customHeight="1">
      <c r="A441" s="582"/>
      <c r="B441" s="582"/>
      <c r="C441" s="582"/>
      <c r="D441" s="582"/>
      <c r="E441" s="582"/>
      <c r="F441" s="582"/>
      <c r="G441" s="582"/>
      <c r="H441" s="582"/>
      <c r="I441" s="582"/>
      <c r="J441" s="582"/>
      <c r="K441" s="582"/>
      <c r="L441" s="582"/>
      <c r="M441" s="582"/>
      <c r="N441" s="582"/>
      <c r="O441" s="582"/>
      <c r="P441" s="582"/>
      <c r="Q441" s="582"/>
      <c r="R441" s="582"/>
      <c r="S441" s="582"/>
      <c r="T441" s="582"/>
      <c r="U441" s="582"/>
      <c r="V441" s="582"/>
      <c r="W441" s="582"/>
      <c r="X441" s="582"/>
      <c r="Y441" s="582"/>
      <c r="Z441" s="582"/>
      <c r="AA441" s="582"/>
      <c r="AB441" s="582"/>
      <c r="AC441" s="582"/>
      <c r="AD441" s="582"/>
      <c r="AE441" s="582"/>
      <c r="AF441" s="582"/>
      <c r="AG441" s="582"/>
      <c r="AH441" s="582"/>
      <c r="AI441" s="582"/>
      <c r="AJ441" s="582"/>
      <c r="AK441" s="582"/>
      <c r="AL441" s="582"/>
      <c r="AM441" s="582"/>
      <c r="AN441" s="582"/>
      <c r="AO441" s="582"/>
      <c r="AP441" s="582"/>
      <c r="AQ441" s="582"/>
    </row>
    <row r="442" spans="1:43" ht="12.75" customHeight="1">
      <c r="A442" s="582"/>
      <c r="B442" s="582"/>
      <c r="C442" s="582"/>
      <c r="D442" s="582"/>
      <c r="E442" s="582"/>
      <c r="F442" s="582"/>
      <c r="G442" s="582"/>
      <c r="H442" s="582"/>
      <c r="I442" s="582"/>
      <c r="J442" s="582"/>
      <c r="K442" s="582"/>
      <c r="L442" s="582"/>
      <c r="M442" s="582"/>
      <c r="N442" s="582"/>
      <c r="O442" s="582"/>
      <c r="P442" s="582"/>
      <c r="Q442" s="582"/>
      <c r="R442" s="582"/>
      <c r="S442" s="582"/>
      <c r="T442" s="582"/>
      <c r="U442" s="582"/>
      <c r="V442" s="582"/>
      <c r="W442" s="582"/>
      <c r="X442" s="582"/>
      <c r="Y442" s="582"/>
      <c r="Z442" s="582"/>
      <c r="AA442" s="582"/>
      <c r="AB442" s="582"/>
      <c r="AC442" s="582"/>
      <c r="AD442" s="582"/>
      <c r="AE442" s="582"/>
      <c r="AF442" s="582"/>
      <c r="AG442" s="582"/>
      <c r="AH442" s="582"/>
      <c r="AI442" s="582"/>
      <c r="AJ442" s="582"/>
      <c r="AK442" s="582"/>
      <c r="AL442" s="582"/>
      <c r="AM442" s="582"/>
      <c r="AN442" s="582"/>
      <c r="AO442" s="582"/>
      <c r="AP442" s="582"/>
      <c r="AQ442" s="582"/>
    </row>
    <row r="443" spans="1:43" ht="12.75" customHeight="1">
      <c r="A443" s="582"/>
      <c r="B443" s="582"/>
      <c r="C443" s="582"/>
      <c r="D443" s="582"/>
      <c r="E443" s="582"/>
      <c r="F443" s="582"/>
      <c r="G443" s="582"/>
      <c r="H443" s="582"/>
      <c r="I443" s="582"/>
      <c r="J443" s="582"/>
      <c r="K443" s="582"/>
      <c r="L443" s="582"/>
      <c r="M443" s="582"/>
      <c r="N443" s="582"/>
      <c r="O443" s="582"/>
      <c r="P443" s="582"/>
      <c r="Q443" s="582"/>
      <c r="R443" s="582"/>
      <c r="S443" s="582"/>
      <c r="T443" s="582"/>
      <c r="U443" s="582"/>
      <c r="V443" s="582"/>
      <c r="W443" s="582"/>
      <c r="X443" s="582"/>
      <c r="Y443" s="582"/>
      <c r="Z443" s="582"/>
      <c r="AA443" s="582"/>
      <c r="AB443" s="582"/>
      <c r="AC443" s="582"/>
      <c r="AD443" s="582"/>
      <c r="AE443" s="582"/>
      <c r="AF443" s="582"/>
      <c r="AG443" s="582"/>
      <c r="AH443" s="582"/>
      <c r="AI443" s="582"/>
      <c r="AJ443" s="582"/>
      <c r="AK443" s="582"/>
      <c r="AL443" s="582"/>
      <c r="AM443" s="582"/>
      <c r="AN443" s="582"/>
      <c r="AO443" s="582"/>
      <c r="AP443" s="582"/>
      <c r="AQ443" s="582"/>
    </row>
    <row r="444" spans="1:43" ht="12.75" customHeight="1">
      <c r="A444" s="582"/>
      <c r="B444" s="582"/>
      <c r="C444" s="582"/>
      <c r="D444" s="582"/>
      <c r="E444" s="582"/>
      <c r="F444" s="582"/>
      <c r="G444" s="582"/>
      <c r="H444" s="582"/>
      <c r="I444" s="582"/>
      <c r="J444" s="582"/>
      <c r="K444" s="582"/>
      <c r="L444" s="582"/>
      <c r="M444" s="582"/>
      <c r="N444" s="582"/>
      <c r="O444" s="582"/>
      <c r="P444" s="582"/>
      <c r="Q444" s="582"/>
      <c r="R444" s="582"/>
      <c r="S444" s="582"/>
      <c r="T444" s="582"/>
      <c r="U444" s="582"/>
      <c r="V444" s="582"/>
      <c r="W444" s="582"/>
      <c r="X444" s="582"/>
      <c r="Y444" s="582"/>
      <c r="Z444" s="582"/>
      <c r="AA444" s="582"/>
      <c r="AB444" s="582"/>
      <c r="AC444" s="582"/>
      <c r="AD444" s="582"/>
      <c r="AE444" s="582"/>
      <c r="AF444" s="582"/>
      <c r="AG444" s="582"/>
      <c r="AH444" s="582"/>
      <c r="AI444" s="582"/>
      <c r="AJ444" s="582"/>
      <c r="AK444" s="582"/>
      <c r="AL444" s="582"/>
      <c r="AM444" s="582"/>
      <c r="AN444" s="582"/>
      <c r="AO444" s="582"/>
      <c r="AP444" s="582"/>
      <c r="AQ444" s="582"/>
    </row>
    <row r="445" spans="1:43" ht="12.75" customHeight="1">
      <c r="A445" s="582"/>
      <c r="B445" s="582"/>
      <c r="C445" s="582"/>
      <c r="D445" s="582"/>
      <c r="E445" s="582"/>
      <c r="F445" s="582"/>
      <c r="G445" s="582"/>
      <c r="H445" s="582"/>
      <c r="I445" s="582"/>
      <c r="J445" s="582"/>
      <c r="K445" s="582"/>
      <c r="L445" s="582"/>
      <c r="M445" s="582"/>
      <c r="N445" s="582"/>
      <c r="O445" s="582"/>
      <c r="P445" s="582"/>
      <c r="Q445" s="582"/>
      <c r="R445" s="582"/>
      <c r="S445" s="582"/>
      <c r="T445" s="582"/>
      <c r="U445" s="582"/>
      <c r="V445" s="582"/>
      <c r="W445" s="582"/>
      <c r="X445" s="582"/>
      <c r="Y445" s="582"/>
      <c r="Z445" s="582"/>
      <c r="AA445" s="582"/>
      <c r="AB445" s="582"/>
      <c r="AC445" s="582"/>
      <c r="AD445" s="582"/>
      <c r="AE445" s="582"/>
      <c r="AF445" s="582"/>
      <c r="AG445" s="582"/>
      <c r="AH445" s="582"/>
      <c r="AI445" s="582"/>
      <c r="AJ445" s="582"/>
      <c r="AK445" s="582"/>
      <c r="AL445" s="582"/>
      <c r="AM445" s="582"/>
      <c r="AN445" s="582"/>
      <c r="AO445" s="582"/>
      <c r="AP445" s="582"/>
      <c r="AQ445" s="582"/>
    </row>
    <row r="446" spans="1:43" ht="12.75" customHeight="1">
      <c r="A446" s="582"/>
      <c r="B446" s="582"/>
      <c r="C446" s="582"/>
      <c r="D446" s="582"/>
      <c r="E446" s="582"/>
      <c r="F446" s="582"/>
      <c r="G446" s="582"/>
      <c r="H446" s="582"/>
      <c r="I446" s="582"/>
      <c r="J446" s="582"/>
      <c r="K446" s="582"/>
      <c r="L446" s="582"/>
      <c r="M446" s="582"/>
      <c r="N446" s="582"/>
      <c r="O446" s="582"/>
      <c r="P446" s="582"/>
      <c r="Q446" s="582"/>
      <c r="R446" s="582"/>
      <c r="S446" s="582"/>
      <c r="T446" s="582"/>
      <c r="U446" s="582"/>
      <c r="V446" s="582"/>
      <c r="W446" s="582"/>
      <c r="X446" s="582"/>
      <c r="Y446" s="582"/>
      <c r="Z446" s="582"/>
      <c r="AA446" s="582"/>
      <c r="AB446" s="582"/>
      <c r="AC446" s="582"/>
      <c r="AD446" s="582"/>
      <c r="AE446" s="582"/>
      <c r="AF446" s="582"/>
      <c r="AG446" s="582"/>
      <c r="AH446" s="582"/>
      <c r="AI446" s="582"/>
      <c r="AJ446" s="582"/>
      <c r="AK446" s="582"/>
      <c r="AL446" s="582"/>
      <c r="AM446" s="582"/>
      <c r="AN446" s="582"/>
      <c r="AO446" s="582"/>
      <c r="AP446" s="582"/>
      <c r="AQ446" s="582"/>
    </row>
    <row r="447" spans="1:43" ht="12.75" customHeight="1">
      <c r="A447" s="582"/>
      <c r="B447" s="582"/>
      <c r="C447" s="582"/>
      <c r="D447" s="582"/>
      <c r="E447" s="582"/>
      <c r="F447" s="582"/>
      <c r="G447" s="582"/>
      <c r="H447" s="582"/>
      <c r="I447" s="582"/>
      <c r="J447" s="582"/>
      <c r="K447" s="582"/>
      <c r="L447" s="582"/>
      <c r="M447" s="582"/>
      <c r="N447" s="582"/>
      <c r="O447" s="582"/>
      <c r="P447" s="582"/>
      <c r="Q447" s="582"/>
      <c r="R447" s="582"/>
      <c r="S447" s="582"/>
      <c r="T447" s="582"/>
      <c r="U447" s="582"/>
      <c r="V447" s="582"/>
      <c r="W447" s="582"/>
      <c r="X447" s="582"/>
      <c r="Y447" s="582"/>
      <c r="Z447" s="582"/>
      <c r="AA447" s="582"/>
      <c r="AB447" s="582"/>
      <c r="AC447" s="582"/>
      <c r="AD447" s="582"/>
      <c r="AE447" s="582"/>
      <c r="AF447" s="582"/>
      <c r="AG447" s="582"/>
      <c r="AH447" s="582"/>
      <c r="AI447" s="582"/>
      <c r="AJ447" s="582"/>
      <c r="AK447" s="582"/>
      <c r="AL447" s="582"/>
      <c r="AM447" s="582"/>
      <c r="AN447" s="582"/>
      <c r="AO447" s="582"/>
      <c r="AP447" s="582"/>
      <c r="AQ447" s="582"/>
    </row>
    <row r="448" spans="1:43" ht="12.75" customHeight="1">
      <c r="A448" s="582"/>
      <c r="B448" s="582"/>
      <c r="C448" s="582"/>
      <c r="D448" s="582"/>
      <c r="E448" s="582"/>
      <c r="F448" s="582"/>
      <c r="G448" s="582"/>
      <c r="H448" s="582"/>
      <c r="I448" s="582"/>
      <c r="J448" s="582"/>
      <c r="K448" s="582"/>
      <c r="L448" s="582"/>
      <c r="M448" s="582"/>
      <c r="N448" s="582"/>
      <c r="O448" s="582"/>
      <c r="P448" s="582"/>
      <c r="Q448" s="582"/>
      <c r="R448" s="582"/>
      <c r="S448" s="582"/>
      <c r="T448" s="582"/>
      <c r="U448" s="582"/>
      <c r="V448" s="582"/>
      <c r="W448" s="582"/>
      <c r="X448" s="582"/>
      <c r="Y448" s="582"/>
      <c r="Z448" s="582"/>
      <c r="AA448" s="582"/>
      <c r="AB448" s="582"/>
      <c r="AC448" s="582"/>
      <c r="AD448" s="582"/>
      <c r="AE448" s="582"/>
      <c r="AF448" s="582"/>
      <c r="AG448" s="582"/>
      <c r="AH448" s="582"/>
      <c r="AI448" s="582"/>
      <c r="AJ448" s="582"/>
      <c r="AK448" s="582"/>
      <c r="AL448" s="582"/>
      <c r="AM448" s="582"/>
      <c r="AN448" s="582"/>
      <c r="AO448" s="582"/>
      <c r="AP448" s="582"/>
      <c r="AQ448" s="582"/>
    </row>
    <row r="449" spans="1:43" ht="12.75" customHeight="1">
      <c r="A449" s="582"/>
      <c r="B449" s="582"/>
      <c r="C449" s="582"/>
      <c r="D449" s="582"/>
      <c r="E449" s="582"/>
      <c r="F449" s="582"/>
      <c r="G449" s="582"/>
      <c r="H449" s="582"/>
      <c r="I449" s="582"/>
      <c r="J449" s="582"/>
      <c r="K449" s="582"/>
      <c r="L449" s="582"/>
      <c r="M449" s="582"/>
      <c r="N449" s="582"/>
      <c r="O449" s="582"/>
      <c r="P449" s="582"/>
      <c r="Q449" s="582"/>
      <c r="R449" s="582"/>
      <c r="S449" s="582"/>
      <c r="T449" s="582"/>
      <c r="U449" s="582"/>
      <c r="V449" s="582"/>
      <c r="W449" s="582"/>
      <c r="X449" s="582"/>
      <c r="Y449" s="582"/>
      <c r="Z449" s="582"/>
      <c r="AA449" s="582"/>
      <c r="AB449" s="582"/>
      <c r="AC449" s="582"/>
      <c r="AD449" s="582"/>
      <c r="AE449" s="582"/>
      <c r="AF449" s="582"/>
      <c r="AG449" s="582"/>
      <c r="AH449" s="582"/>
      <c r="AI449" s="582"/>
      <c r="AJ449" s="582"/>
      <c r="AK449" s="582"/>
      <c r="AL449" s="582"/>
      <c r="AM449" s="582"/>
      <c r="AN449" s="582"/>
      <c r="AO449" s="582"/>
      <c r="AP449" s="582"/>
      <c r="AQ449" s="582"/>
    </row>
    <row r="450" spans="1:43" ht="12.75" customHeight="1">
      <c r="A450" s="582"/>
      <c r="B450" s="582"/>
      <c r="C450" s="582"/>
      <c r="D450" s="582"/>
      <c r="E450" s="582"/>
      <c r="F450" s="582"/>
      <c r="G450" s="582"/>
      <c r="H450" s="582"/>
      <c r="I450" s="582"/>
      <c r="J450" s="582"/>
      <c r="K450" s="582"/>
      <c r="L450" s="582"/>
      <c r="M450" s="582"/>
      <c r="N450" s="582"/>
      <c r="O450" s="582"/>
      <c r="P450" s="582"/>
      <c r="Q450" s="582"/>
      <c r="R450" s="582"/>
      <c r="S450" s="582"/>
      <c r="T450" s="582"/>
      <c r="U450" s="582"/>
      <c r="V450" s="582"/>
      <c r="W450" s="582"/>
      <c r="X450" s="582"/>
      <c r="Y450" s="582"/>
      <c r="Z450" s="582"/>
      <c r="AA450" s="582"/>
      <c r="AB450" s="582"/>
      <c r="AC450" s="582"/>
      <c r="AD450" s="582"/>
      <c r="AE450" s="582"/>
      <c r="AF450" s="582"/>
      <c r="AG450" s="582"/>
      <c r="AH450" s="582"/>
      <c r="AI450" s="582"/>
      <c r="AJ450" s="582"/>
      <c r="AK450" s="582"/>
      <c r="AL450" s="582"/>
      <c r="AM450" s="582"/>
      <c r="AN450" s="582"/>
      <c r="AO450" s="582"/>
      <c r="AP450" s="582"/>
      <c r="AQ450" s="582"/>
    </row>
    <row r="451" spans="1:43" ht="12.75" customHeight="1">
      <c r="A451" s="582"/>
      <c r="B451" s="582"/>
      <c r="C451" s="582"/>
      <c r="D451" s="582"/>
      <c r="E451" s="582"/>
      <c r="F451" s="582"/>
      <c r="G451" s="582"/>
      <c r="H451" s="582"/>
      <c r="I451" s="582"/>
      <c r="J451" s="582"/>
      <c r="K451" s="582"/>
      <c r="L451" s="582"/>
      <c r="M451" s="582"/>
      <c r="N451" s="582"/>
      <c r="O451" s="582"/>
      <c r="P451" s="582"/>
      <c r="Q451" s="582"/>
      <c r="R451" s="582"/>
      <c r="S451" s="582"/>
      <c r="T451" s="582"/>
      <c r="U451" s="582"/>
      <c r="V451" s="582"/>
      <c r="W451" s="582"/>
      <c r="X451" s="582"/>
      <c r="Y451" s="582"/>
      <c r="Z451" s="582"/>
      <c r="AA451" s="582"/>
      <c r="AB451" s="582"/>
      <c r="AC451" s="582"/>
      <c r="AD451" s="582"/>
      <c r="AE451" s="582"/>
      <c r="AF451" s="582"/>
      <c r="AG451" s="582"/>
      <c r="AH451" s="582"/>
      <c r="AI451" s="582"/>
      <c r="AJ451" s="582"/>
      <c r="AK451" s="582"/>
      <c r="AL451" s="582"/>
      <c r="AM451" s="582"/>
      <c r="AN451" s="582"/>
      <c r="AO451" s="582"/>
      <c r="AP451" s="582"/>
      <c r="AQ451" s="582"/>
    </row>
    <row r="452" spans="1:43" ht="12.75" customHeight="1">
      <c r="A452" s="582"/>
      <c r="B452" s="582"/>
      <c r="C452" s="582"/>
      <c r="D452" s="582"/>
      <c r="E452" s="582"/>
      <c r="F452" s="582"/>
      <c r="G452" s="582"/>
      <c r="H452" s="582"/>
      <c r="I452" s="582"/>
      <c r="J452" s="582"/>
      <c r="K452" s="582"/>
      <c r="L452" s="582"/>
      <c r="M452" s="582"/>
      <c r="N452" s="582"/>
      <c r="O452" s="582"/>
      <c r="P452" s="582"/>
      <c r="Q452" s="582"/>
      <c r="R452" s="582"/>
      <c r="S452" s="582"/>
      <c r="T452" s="582"/>
      <c r="U452" s="582"/>
      <c r="V452" s="582"/>
      <c r="W452" s="582"/>
      <c r="X452" s="582"/>
      <c r="Y452" s="582"/>
      <c r="Z452" s="582"/>
      <c r="AA452" s="582"/>
      <c r="AB452" s="582"/>
      <c r="AC452" s="582"/>
      <c r="AD452" s="582"/>
      <c r="AE452" s="582"/>
      <c r="AF452" s="582"/>
      <c r="AG452" s="582"/>
      <c r="AH452" s="582"/>
      <c r="AI452" s="582"/>
      <c r="AJ452" s="582"/>
      <c r="AK452" s="582"/>
      <c r="AL452" s="582"/>
      <c r="AM452" s="582"/>
      <c r="AN452" s="582"/>
      <c r="AO452" s="582"/>
      <c r="AP452" s="582"/>
      <c r="AQ452" s="582"/>
    </row>
    <row r="453" spans="1:43" ht="12.75" customHeight="1">
      <c r="A453" s="582"/>
      <c r="B453" s="582"/>
      <c r="C453" s="582"/>
      <c r="D453" s="582"/>
      <c r="E453" s="582"/>
      <c r="F453" s="582"/>
      <c r="G453" s="582"/>
      <c r="H453" s="582"/>
      <c r="I453" s="582"/>
      <c r="J453" s="582"/>
      <c r="K453" s="582"/>
      <c r="L453" s="582"/>
      <c r="M453" s="582"/>
      <c r="N453" s="582"/>
      <c r="O453" s="582"/>
      <c r="P453" s="582"/>
      <c r="Q453" s="582"/>
      <c r="R453" s="582"/>
      <c r="S453" s="582"/>
      <c r="T453" s="582"/>
      <c r="U453" s="582"/>
      <c r="V453" s="582"/>
      <c r="W453" s="582"/>
      <c r="X453" s="582"/>
      <c r="Y453" s="582"/>
      <c r="Z453" s="582"/>
      <c r="AA453" s="582"/>
      <c r="AB453" s="582"/>
      <c r="AC453" s="582"/>
      <c r="AD453" s="582"/>
      <c r="AE453" s="582"/>
      <c r="AF453" s="582"/>
      <c r="AG453" s="582"/>
      <c r="AH453" s="582"/>
      <c r="AI453" s="582"/>
      <c r="AJ453" s="582"/>
      <c r="AK453" s="582"/>
      <c r="AL453" s="582"/>
      <c r="AM453" s="582"/>
      <c r="AN453" s="582"/>
      <c r="AO453" s="582"/>
      <c r="AP453" s="582"/>
      <c r="AQ453" s="582"/>
    </row>
    <row r="454" spans="1:43" ht="12.75" customHeight="1">
      <c r="A454" s="582"/>
      <c r="B454" s="582"/>
      <c r="C454" s="582"/>
      <c r="D454" s="582"/>
      <c r="E454" s="582"/>
      <c r="F454" s="582"/>
      <c r="G454" s="582"/>
      <c r="H454" s="582"/>
      <c r="I454" s="582"/>
      <c r="J454" s="582"/>
      <c r="K454" s="582"/>
      <c r="L454" s="582"/>
      <c r="M454" s="582"/>
      <c r="N454" s="582"/>
      <c r="O454" s="582"/>
      <c r="P454" s="582"/>
      <c r="Q454" s="582"/>
      <c r="R454" s="582"/>
      <c r="S454" s="582"/>
      <c r="T454" s="582"/>
      <c r="U454" s="582"/>
      <c r="V454" s="582"/>
      <c r="W454" s="582"/>
      <c r="X454" s="582"/>
      <c r="Y454" s="582"/>
      <c r="Z454" s="582"/>
      <c r="AA454" s="582"/>
      <c r="AB454" s="582"/>
      <c r="AC454" s="582"/>
      <c r="AD454" s="582"/>
      <c r="AE454" s="582"/>
      <c r="AF454" s="582"/>
      <c r="AG454" s="582"/>
      <c r="AH454" s="582"/>
      <c r="AI454" s="582"/>
      <c r="AJ454" s="582"/>
      <c r="AK454" s="582"/>
      <c r="AL454" s="582"/>
      <c r="AM454" s="582"/>
      <c r="AN454" s="582"/>
      <c r="AO454" s="582"/>
      <c r="AP454" s="582"/>
      <c r="AQ454" s="582"/>
    </row>
    <row r="455" spans="1:43" ht="12.75" customHeight="1">
      <c r="A455" s="582"/>
      <c r="B455" s="582"/>
      <c r="C455" s="582"/>
      <c r="D455" s="582"/>
      <c r="E455" s="582"/>
      <c r="F455" s="582"/>
      <c r="G455" s="582"/>
      <c r="H455" s="582"/>
      <c r="I455" s="582"/>
      <c r="J455" s="582"/>
      <c r="K455" s="582"/>
      <c r="L455" s="582"/>
      <c r="M455" s="582"/>
      <c r="N455" s="582"/>
      <c r="O455" s="582"/>
      <c r="P455" s="582"/>
      <c r="Q455" s="582"/>
      <c r="R455" s="582"/>
      <c r="S455" s="582"/>
      <c r="T455" s="582"/>
      <c r="U455" s="582"/>
      <c r="V455" s="582"/>
      <c r="W455" s="582"/>
      <c r="X455" s="582"/>
      <c r="Y455" s="582"/>
      <c r="Z455" s="582"/>
      <c r="AA455" s="582"/>
      <c r="AB455" s="582"/>
      <c r="AC455" s="582"/>
      <c r="AD455" s="582"/>
      <c r="AE455" s="582"/>
      <c r="AF455" s="582"/>
      <c r="AG455" s="582"/>
      <c r="AH455" s="582"/>
      <c r="AI455" s="582"/>
      <c r="AJ455" s="582"/>
      <c r="AK455" s="582"/>
      <c r="AL455" s="582"/>
      <c r="AM455" s="582"/>
      <c r="AN455" s="582"/>
      <c r="AO455" s="582"/>
      <c r="AP455" s="582"/>
      <c r="AQ455" s="582"/>
    </row>
    <row r="456" spans="1:43" ht="12.75" customHeight="1">
      <c r="A456" s="582"/>
      <c r="B456" s="582"/>
      <c r="C456" s="582"/>
      <c r="D456" s="582"/>
      <c r="E456" s="582"/>
      <c r="F456" s="582"/>
      <c r="G456" s="582"/>
      <c r="H456" s="582"/>
      <c r="I456" s="582"/>
      <c r="J456" s="582"/>
      <c r="K456" s="582"/>
      <c r="L456" s="582"/>
      <c r="M456" s="582"/>
      <c r="N456" s="582"/>
      <c r="O456" s="582"/>
      <c r="P456" s="582"/>
      <c r="Q456" s="582"/>
      <c r="R456" s="582"/>
      <c r="S456" s="582"/>
      <c r="T456" s="582"/>
      <c r="U456" s="582"/>
      <c r="V456" s="582"/>
      <c r="W456" s="582"/>
      <c r="X456" s="582"/>
      <c r="Y456" s="582"/>
      <c r="Z456" s="582"/>
      <c r="AA456" s="582"/>
      <c r="AB456" s="582"/>
      <c r="AC456" s="582"/>
      <c r="AD456" s="582"/>
      <c r="AE456" s="582"/>
      <c r="AF456" s="582"/>
      <c r="AG456" s="582"/>
      <c r="AH456" s="582"/>
      <c r="AI456" s="582"/>
      <c r="AJ456" s="582"/>
      <c r="AK456" s="582"/>
      <c r="AL456" s="582"/>
      <c r="AM456" s="582"/>
      <c r="AN456" s="582"/>
      <c r="AO456" s="582"/>
      <c r="AP456" s="582"/>
      <c r="AQ456" s="582"/>
    </row>
    <row r="457" spans="1:43" ht="12.75" customHeight="1">
      <c r="A457" s="582"/>
      <c r="B457" s="582"/>
      <c r="C457" s="582"/>
      <c r="D457" s="582"/>
      <c r="E457" s="582"/>
      <c r="F457" s="582"/>
      <c r="G457" s="582"/>
      <c r="H457" s="582"/>
      <c r="I457" s="582"/>
      <c r="J457" s="582"/>
      <c r="K457" s="582"/>
      <c r="L457" s="582"/>
      <c r="M457" s="582"/>
      <c r="N457" s="582"/>
      <c r="O457" s="582"/>
      <c r="P457" s="582"/>
      <c r="Q457" s="582"/>
      <c r="R457" s="582"/>
      <c r="S457" s="582"/>
      <c r="T457" s="582"/>
      <c r="U457" s="582"/>
      <c r="V457" s="582"/>
      <c r="W457" s="582"/>
      <c r="X457" s="582"/>
      <c r="Y457" s="582"/>
      <c r="Z457" s="582"/>
      <c r="AA457" s="582"/>
      <c r="AB457" s="582"/>
      <c r="AC457" s="582"/>
      <c r="AD457" s="582"/>
      <c r="AE457" s="582"/>
      <c r="AF457" s="582"/>
      <c r="AG457" s="582"/>
      <c r="AH457" s="582"/>
      <c r="AI457" s="582"/>
      <c r="AJ457" s="582"/>
      <c r="AK457" s="582"/>
      <c r="AL457" s="582"/>
      <c r="AM457" s="582"/>
      <c r="AN457" s="582"/>
      <c r="AO457" s="582"/>
      <c r="AP457" s="582"/>
      <c r="AQ457" s="582"/>
    </row>
    <row r="458" spans="1:43" ht="12.75" customHeight="1">
      <c r="A458" s="582"/>
      <c r="B458" s="582"/>
      <c r="C458" s="582"/>
      <c r="D458" s="582"/>
      <c r="E458" s="582"/>
      <c r="F458" s="582"/>
      <c r="G458" s="582"/>
      <c r="H458" s="582"/>
      <c r="I458" s="582"/>
      <c r="J458" s="582"/>
      <c r="K458" s="582"/>
      <c r="L458" s="582"/>
      <c r="M458" s="582"/>
      <c r="N458" s="582"/>
      <c r="O458" s="582"/>
      <c r="P458" s="582"/>
      <c r="Q458" s="582"/>
      <c r="R458" s="582"/>
      <c r="S458" s="582"/>
      <c r="T458" s="582"/>
      <c r="U458" s="582"/>
      <c r="V458" s="582"/>
      <c r="W458" s="582"/>
      <c r="X458" s="582"/>
      <c r="Y458" s="582"/>
      <c r="Z458" s="582"/>
      <c r="AA458" s="582"/>
      <c r="AB458" s="582"/>
      <c r="AC458" s="582"/>
      <c r="AD458" s="582"/>
      <c r="AE458" s="582"/>
      <c r="AF458" s="582"/>
      <c r="AG458" s="582"/>
      <c r="AH458" s="582"/>
      <c r="AI458" s="582"/>
      <c r="AJ458" s="582"/>
      <c r="AK458" s="582"/>
      <c r="AL458" s="582"/>
      <c r="AM458" s="582"/>
      <c r="AN458" s="582"/>
      <c r="AO458" s="582"/>
      <c r="AP458" s="582"/>
      <c r="AQ458" s="582"/>
    </row>
    <row r="459" spans="1:43" ht="12.75" customHeight="1">
      <c r="A459" s="582"/>
      <c r="B459" s="582"/>
      <c r="C459" s="582"/>
      <c r="D459" s="582"/>
      <c r="E459" s="582"/>
      <c r="F459" s="582"/>
      <c r="G459" s="582"/>
      <c r="H459" s="582"/>
      <c r="I459" s="582"/>
      <c r="J459" s="582"/>
      <c r="K459" s="582"/>
      <c r="L459" s="582"/>
      <c r="M459" s="582"/>
      <c r="N459" s="582"/>
      <c r="O459" s="582"/>
      <c r="P459" s="582"/>
      <c r="Q459" s="582"/>
      <c r="R459" s="582"/>
      <c r="S459" s="582"/>
      <c r="T459" s="582"/>
      <c r="U459" s="582"/>
      <c r="V459" s="582"/>
      <c r="W459" s="582"/>
      <c r="X459" s="582"/>
      <c r="Y459" s="582"/>
      <c r="Z459" s="582"/>
      <c r="AA459" s="582"/>
      <c r="AB459" s="582"/>
      <c r="AC459" s="582"/>
      <c r="AD459" s="582"/>
      <c r="AE459" s="582"/>
      <c r="AF459" s="582"/>
      <c r="AG459" s="582"/>
      <c r="AH459" s="582"/>
      <c r="AI459" s="582"/>
      <c r="AJ459" s="582"/>
      <c r="AK459" s="582"/>
      <c r="AL459" s="582"/>
      <c r="AM459" s="582"/>
      <c r="AN459" s="582"/>
      <c r="AO459" s="582"/>
      <c r="AP459" s="582"/>
      <c r="AQ459" s="582"/>
    </row>
    <row r="460" spans="1:43" ht="12.75" customHeight="1">
      <c r="A460" s="582"/>
      <c r="B460" s="582"/>
      <c r="C460" s="582"/>
      <c r="D460" s="582"/>
      <c r="E460" s="582"/>
      <c r="F460" s="582"/>
      <c r="G460" s="582"/>
      <c r="H460" s="582"/>
      <c r="I460" s="582"/>
      <c r="J460" s="582"/>
      <c r="K460" s="582"/>
      <c r="L460" s="582"/>
      <c r="M460" s="582"/>
      <c r="N460" s="582"/>
      <c r="O460" s="582"/>
      <c r="P460" s="582"/>
      <c r="Q460" s="582"/>
      <c r="R460" s="582"/>
      <c r="S460" s="582"/>
      <c r="T460" s="582"/>
      <c r="U460" s="582"/>
      <c r="V460" s="582"/>
      <c r="W460" s="582"/>
      <c r="X460" s="582"/>
      <c r="Y460" s="582"/>
      <c r="Z460" s="582"/>
      <c r="AA460" s="582"/>
      <c r="AB460" s="582"/>
      <c r="AC460" s="582"/>
      <c r="AD460" s="582"/>
      <c r="AE460" s="582"/>
      <c r="AF460" s="582"/>
      <c r="AG460" s="582"/>
      <c r="AH460" s="582"/>
      <c r="AI460" s="582"/>
      <c r="AJ460" s="582"/>
      <c r="AK460" s="582"/>
      <c r="AL460" s="582"/>
      <c r="AM460" s="582"/>
      <c r="AN460" s="582"/>
      <c r="AO460" s="582"/>
      <c r="AP460" s="582"/>
      <c r="AQ460" s="582"/>
    </row>
    <row r="461" spans="1:43" ht="12.75" customHeight="1">
      <c r="A461" s="582"/>
      <c r="B461" s="582"/>
      <c r="C461" s="582"/>
      <c r="D461" s="582"/>
      <c r="E461" s="582"/>
      <c r="F461" s="582"/>
      <c r="G461" s="582"/>
      <c r="H461" s="582"/>
      <c r="I461" s="582"/>
      <c r="J461" s="582"/>
      <c r="K461" s="582"/>
      <c r="L461" s="582"/>
      <c r="M461" s="582"/>
      <c r="N461" s="582"/>
      <c r="O461" s="582"/>
      <c r="P461" s="582"/>
      <c r="Q461" s="582"/>
      <c r="R461" s="582"/>
      <c r="S461" s="582"/>
      <c r="T461" s="582"/>
      <c r="U461" s="582"/>
      <c r="V461" s="582"/>
      <c r="W461" s="582"/>
      <c r="X461" s="582"/>
      <c r="Y461" s="582"/>
      <c r="Z461" s="582"/>
      <c r="AA461" s="582"/>
      <c r="AB461" s="582"/>
      <c r="AC461" s="582"/>
      <c r="AD461" s="582"/>
      <c r="AE461" s="582"/>
      <c r="AF461" s="582"/>
      <c r="AG461" s="582"/>
      <c r="AH461" s="582"/>
      <c r="AI461" s="582"/>
      <c r="AJ461" s="582"/>
      <c r="AK461" s="582"/>
      <c r="AL461" s="582"/>
      <c r="AM461" s="582"/>
      <c r="AN461" s="582"/>
      <c r="AO461" s="582"/>
      <c r="AP461" s="582"/>
      <c r="AQ461" s="582"/>
    </row>
    <row r="462" spans="1:43" ht="12.75" customHeight="1">
      <c r="A462" s="582"/>
      <c r="B462" s="582"/>
      <c r="C462" s="582"/>
      <c r="D462" s="582"/>
      <c r="E462" s="582"/>
      <c r="F462" s="582"/>
      <c r="G462" s="582"/>
      <c r="H462" s="582"/>
      <c r="I462" s="582"/>
      <c r="J462" s="582"/>
      <c r="K462" s="582"/>
      <c r="L462" s="582"/>
      <c r="M462" s="582"/>
      <c r="N462" s="582"/>
      <c r="O462" s="582"/>
      <c r="P462" s="582"/>
      <c r="Q462" s="582"/>
      <c r="R462" s="582"/>
      <c r="S462" s="582"/>
      <c r="T462" s="582"/>
      <c r="U462" s="582"/>
      <c r="V462" s="582"/>
      <c r="W462" s="582"/>
      <c r="X462" s="582"/>
      <c r="Y462" s="582"/>
      <c r="Z462" s="582"/>
      <c r="AA462" s="582"/>
      <c r="AB462" s="582"/>
      <c r="AC462" s="582"/>
      <c r="AD462" s="582"/>
      <c r="AE462" s="582"/>
      <c r="AF462" s="582"/>
      <c r="AG462" s="582"/>
      <c r="AH462" s="582"/>
      <c r="AI462" s="582"/>
      <c r="AJ462" s="582"/>
      <c r="AK462" s="582"/>
      <c r="AL462" s="582"/>
      <c r="AM462" s="582"/>
      <c r="AN462" s="582"/>
      <c r="AO462" s="582"/>
      <c r="AP462" s="582"/>
      <c r="AQ462" s="582"/>
    </row>
    <row r="463" spans="1:43" ht="12.75" customHeight="1">
      <c r="A463" s="582"/>
      <c r="B463" s="582"/>
      <c r="C463" s="582"/>
      <c r="D463" s="582"/>
      <c r="E463" s="582"/>
      <c r="F463" s="582"/>
      <c r="G463" s="582"/>
      <c r="H463" s="582"/>
      <c r="I463" s="582"/>
      <c r="J463" s="582"/>
      <c r="K463" s="582"/>
      <c r="L463" s="582"/>
      <c r="M463" s="582"/>
      <c r="N463" s="582"/>
      <c r="O463" s="582"/>
      <c r="P463" s="582"/>
      <c r="Q463" s="582"/>
      <c r="R463" s="582"/>
      <c r="S463" s="582"/>
      <c r="T463" s="582"/>
      <c r="U463" s="582"/>
      <c r="V463" s="582"/>
      <c r="W463" s="582"/>
      <c r="X463" s="582"/>
      <c r="Y463" s="582"/>
      <c r="Z463" s="582"/>
      <c r="AA463" s="582"/>
      <c r="AB463" s="582"/>
      <c r="AC463" s="582"/>
      <c r="AD463" s="582"/>
      <c r="AE463" s="582"/>
      <c r="AF463" s="582"/>
      <c r="AG463" s="582"/>
      <c r="AH463" s="582"/>
      <c r="AI463" s="582"/>
      <c r="AJ463" s="582"/>
      <c r="AK463" s="582"/>
      <c r="AL463" s="582"/>
      <c r="AM463" s="582"/>
      <c r="AN463" s="582"/>
      <c r="AO463" s="582"/>
      <c r="AP463" s="582"/>
      <c r="AQ463" s="582"/>
    </row>
    <row r="464" spans="1:43" ht="12.75" customHeight="1">
      <c r="A464" s="582"/>
      <c r="B464" s="582"/>
      <c r="C464" s="582"/>
      <c r="D464" s="582"/>
      <c r="E464" s="582"/>
      <c r="F464" s="582"/>
      <c r="G464" s="582"/>
      <c r="H464" s="582"/>
      <c r="I464" s="582"/>
      <c r="J464" s="582"/>
      <c r="K464" s="582"/>
      <c r="L464" s="582"/>
      <c r="M464" s="582"/>
      <c r="N464" s="582"/>
      <c r="O464" s="582"/>
      <c r="P464" s="582"/>
      <c r="Q464" s="582"/>
      <c r="R464" s="582"/>
      <c r="S464" s="582"/>
      <c r="T464" s="582"/>
      <c r="U464" s="582"/>
      <c r="V464" s="582"/>
      <c r="W464" s="582"/>
      <c r="X464" s="582"/>
      <c r="Y464" s="582"/>
      <c r="Z464" s="582"/>
      <c r="AA464" s="582"/>
      <c r="AB464" s="582"/>
      <c r="AC464" s="582"/>
      <c r="AD464" s="582"/>
      <c r="AE464" s="582"/>
      <c r="AF464" s="582"/>
      <c r="AG464" s="582"/>
      <c r="AH464" s="582"/>
      <c r="AI464" s="582"/>
      <c r="AJ464" s="582"/>
      <c r="AK464" s="582"/>
      <c r="AL464" s="582"/>
      <c r="AM464" s="582"/>
      <c r="AN464" s="582"/>
      <c r="AO464" s="582"/>
      <c r="AP464" s="582"/>
      <c r="AQ464" s="582"/>
    </row>
    <row r="465" spans="1:43" ht="12.75" customHeight="1">
      <c r="A465" s="582"/>
      <c r="B465" s="582"/>
      <c r="C465" s="582"/>
      <c r="D465" s="582"/>
      <c r="E465" s="582"/>
      <c r="F465" s="582"/>
      <c r="G465" s="582"/>
      <c r="H465" s="582"/>
      <c r="I465" s="582"/>
      <c r="J465" s="582"/>
      <c r="K465" s="582"/>
      <c r="L465" s="582"/>
      <c r="M465" s="582"/>
      <c r="N465" s="582"/>
      <c r="O465" s="582"/>
      <c r="P465" s="582"/>
      <c r="Q465" s="582"/>
      <c r="R465" s="582"/>
      <c r="S465" s="582"/>
      <c r="T465" s="582"/>
      <c r="U465" s="582"/>
      <c r="V465" s="582"/>
      <c r="W465" s="582"/>
      <c r="X465" s="582"/>
      <c r="Y465" s="582"/>
      <c r="Z465" s="582"/>
      <c r="AA465" s="582"/>
      <c r="AB465" s="582"/>
      <c r="AC465" s="582"/>
      <c r="AD465" s="582"/>
      <c r="AE465" s="582"/>
      <c r="AF465" s="582"/>
      <c r="AG465" s="582"/>
      <c r="AH465" s="582"/>
      <c r="AI465" s="582"/>
      <c r="AJ465" s="582"/>
      <c r="AK465" s="582"/>
      <c r="AL465" s="582"/>
      <c r="AM465" s="582"/>
      <c r="AN465" s="582"/>
      <c r="AO465" s="582"/>
      <c r="AP465" s="582"/>
      <c r="AQ465" s="582"/>
    </row>
    <row r="466" spans="1:43" ht="12.75" customHeight="1">
      <c r="A466" s="582"/>
      <c r="B466" s="582"/>
      <c r="C466" s="582"/>
      <c r="D466" s="582"/>
      <c r="E466" s="582"/>
      <c r="F466" s="582"/>
      <c r="G466" s="582"/>
      <c r="H466" s="582"/>
      <c r="I466" s="582"/>
      <c r="J466" s="582"/>
      <c r="K466" s="582"/>
      <c r="L466" s="582"/>
      <c r="M466" s="582"/>
      <c r="N466" s="582"/>
      <c r="O466" s="582"/>
      <c r="P466" s="582"/>
      <c r="Q466" s="582"/>
      <c r="R466" s="582"/>
      <c r="S466" s="582"/>
      <c r="T466" s="582"/>
      <c r="U466" s="582"/>
      <c r="V466" s="582"/>
      <c r="W466" s="582"/>
      <c r="X466" s="582"/>
      <c r="Y466" s="582"/>
      <c r="Z466" s="582"/>
      <c r="AA466" s="582"/>
      <c r="AB466" s="582"/>
      <c r="AC466" s="582"/>
      <c r="AD466" s="582"/>
      <c r="AE466" s="582"/>
      <c r="AF466" s="582"/>
      <c r="AG466" s="582"/>
      <c r="AH466" s="582"/>
      <c r="AI466" s="582"/>
      <c r="AJ466" s="582"/>
      <c r="AK466" s="582"/>
      <c r="AL466" s="582"/>
      <c r="AM466" s="582"/>
      <c r="AN466" s="582"/>
      <c r="AO466" s="582"/>
      <c r="AP466" s="582"/>
      <c r="AQ466" s="582"/>
    </row>
    <row r="467" spans="1:43" ht="12.75" customHeight="1">
      <c r="A467" s="582"/>
      <c r="B467" s="582"/>
      <c r="C467" s="582"/>
      <c r="D467" s="582"/>
      <c r="E467" s="582"/>
      <c r="F467" s="582"/>
      <c r="G467" s="582"/>
      <c r="H467" s="582"/>
      <c r="I467" s="582"/>
      <c r="J467" s="582"/>
      <c r="K467" s="582"/>
      <c r="L467" s="582"/>
      <c r="M467" s="582"/>
      <c r="N467" s="582"/>
      <c r="O467" s="582"/>
      <c r="P467" s="582"/>
      <c r="Q467" s="582"/>
      <c r="R467" s="582"/>
      <c r="S467" s="582"/>
      <c r="T467" s="582"/>
      <c r="U467" s="582"/>
      <c r="V467" s="582"/>
      <c r="W467" s="582"/>
      <c r="X467" s="582"/>
      <c r="Y467" s="582"/>
      <c r="Z467" s="582"/>
      <c r="AA467" s="582"/>
      <c r="AB467" s="582"/>
      <c r="AC467" s="582"/>
      <c r="AD467" s="582"/>
      <c r="AE467" s="582"/>
      <c r="AF467" s="582"/>
      <c r="AG467" s="582"/>
      <c r="AH467" s="582"/>
      <c r="AI467" s="582"/>
      <c r="AJ467" s="582"/>
      <c r="AK467" s="582"/>
      <c r="AL467" s="582"/>
      <c r="AM467" s="582"/>
      <c r="AN467" s="582"/>
      <c r="AO467" s="582"/>
      <c r="AP467" s="582"/>
      <c r="AQ467" s="582"/>
    </row>
    <row r="468" spans="1:43" ht="12.75" customHeight="1">
      <c r="A468" s="582"/>
      <c r="B468" s="582"/>
      <c r="C468" s="582"/>
      <c r="D468" s="582"/>
      <c r="E468" s="582"/>
      <c r="F468" s="582"/>
      <c r="G468" s="582"/>
      <c r="H468" s="582"/>
      <c r="I468" s="582"/>
      <c r="J468" s="582"/>
      <c r="K468" s="582"/>
      <c r="L468" s="582"/>
      <c r="M468" s="582"/>
      <c r="N468" s="582"/>
      <c r="O468" s="582"/>
      <c r="P468" s="582"/>
      <c r="Q468" s="582"/>
      <c r="R468" s="582"/>
      <c r="S468" s="582"/>
      <c r="T468" s="582"/>
      <c r="U468" s="582"/>
      <c r="V468" s="582"/>
      <c r="W468" s="582"/>
      <c r="X468" s="582"/>
      <c r="Y468" s="582"/>
      <c r="Z468" s="582"/>
      <c r="AA468" s="582"/>
      <c r="AB468" s="582"/>
      <c r="AC468" s="582"/>
      <c r="AD468" s="582"/>
      <c r="AE468" s="582"/>
      <c r="AF468" s="582"/>
      <c r="AG468" s="582"/>
      <c r="AH468" s="582"/>
      <c r="AI468" s="582"/>
      <c r="AJ468" s="582"/>
      <c r="AK468" s="582"/>
      <c r="AL468" s="582"/>
      <c r="AM468" s="582"/>
      <c r="AN468" s="582"/>
      <c r="AO468" s="582"/>
      <c r="AP468" s="582"/>
      <c r="AQ468" s="582"/>
    </row>
    <row r="469" spans="1:43" ht="12.75" customHeight="1">
      <c r="A469" s="582"/>
      <c r="B469" s="582"/>
      <c r="C469" s="582"/>
      <c r="D469" s="582"/>
      <c r="E469" s="582"/>
      <c r="F469" s="582"/>
      <c r="G469" s="582"/>
      <c r="H469" s="582"/>
      <c r="I469" s="582"/>
      <c r="J469" s="582"/>
      <c r="K469" s="582"/>
      <c r="L469" s="582"/>
      <c r="M469" s="582"/>
      <c r="N469" s="582"/>
      <c r="O469" s="582"/>
      <c r="P469" s="582"/>
      <c r="Q469" s="582"/>
      <c r="R469" s="582"/>
      <c r="S469" s="582"/>
      <c r="T469" s="582"/>
      <c r="U469" s="582"/>
      <c r="V469" s="582"/>
      <c r="W469" s="582"/>
      <c r="X469" s="582"/>
      <c r="Y469" s="582"/>
      <c r="Z469" s="582"/>
      <c r="AA469" s="582"/>
      <c r="AB469" s="582"/>
      <c r="AC469" s="582"/>
      <c r="AD469" s="582"/>
      <c r="AE469" s="582"/>
      <c r="AF469" s="582"/>
      <c r="AG469" s="582"/>
      <c r="AH469" s="582"/>
      <c r="AI469" s="582"/>
      <c r="AJ469" s="582"/>
      <c r="AK469" s="582"/>
      <c r="AL469" s="582"/>
      <c r="AM469" s="582"/>
      <c r="AN469" s="582"/>
      <c r="AO469" s="582"/>
      <c r="AP469" s="582"/>
      <c r="AQ469" s="582"/>
    </row>
    <row r="470" spans="1:43" ht="12.75" customHeight="1">
      <c r="A470" s="582"/>
      <c r="B470" s="582"/>
      <c r="C470" s="582"/>
      <c r="D470" s="582"/>
      <c r="E470" s="582"/>
      <c r="F470" s="582"/>
      <c r="G470" s="582"/>
      <c r="H470" s="582"/>
      <c r="I470" s="582"/>
      <c r="J470" s="582"/>
      <c r="K470" s="582"/>
      <c r="L470" s="582"/>
      <c r="M470" s="582"/>
      <c r="N470" s="582"/>
      <c r="O470" s="582"/>
      <c r="P470" s="582"/>
      <c r="Q470" s="582"/>
      <c r="R470" s="582"/>
      <c r="S470" s="582"/>
      <c r="T470" s="582"/>
      <c r="U470" s="582"/>
      <c r="V470" s="582"/>
      <c r="W470" s="582"/>
      <c r="X470" s="582"/>
      <c r="Y470" s="582"/>
      <c r="Z470" s="582"/>
      <c r="AA470" s="582"/>
      <c r="AB470" s="582"/>
      <c r="AC470" s="582"/>
      <c r="AD470" s="582"/>
      <c r="AE470" s="582"/>
      <c r="AF470" s="582"/>
      <c r="AG470" s="582"/>
      <c r="AH470" s="582"/>
      <c r="AI470" s="582"/>
      <c r="AJ470" s="582"/>
      <c r="AK470" s="582"/>
      <c r="AL470" s="582"/>
      <c r="AM470" s="582"/>
      <c r="AN470" s="582"/>
      <c r="AO470" s="582"/>
      <c r="AP470" s="582"/>
      <c r="AQ470" s="582"/>
    </row>
    <row r="471" spans="1:43" ht="12.75" customHeight="1">
      <c r="A471" s="582"/>
      <c r="B471" s="582"/>
      <c r="C471" s="582"/>
      <c r="D471" s="582"/>
      <c r="E471" s="582"/>
      <c r="F471" s="582"/>
      <c r="G471" s="582"/>
      <c r="H471" s="582"/>
      <c r="I471" s="582"/>
      <c r="J471" s="582"/>
      <c r="K471" s="582"/>
      <c r="L471" s="582"/>
      <c r="M471" s="582"/>
      <c r="N471" s="582"/>
      <c r="O471" s="582"/>
      <c r="P471" s="582"/>
      <c r="Q471" s="582"/>
      <c r="R471" s="582"/>
      <c r="S471" s="582"/>
      <c r="T471" s="582"/>
      <c r="U471" s="582"/>
      <c r="V471" s="582"/>
      <c r="W471" s="582"/>
      <c r="X471" s="582"/>
      <c r="Y471" s="582"/>
      <c r="Z471" s="582"/>
      <c r="AA471" s="582"/>
      <c r="AB471" s="582"/>
      <c r="AC471" s="582"/>
      <c r="AD471" s="582"/>
      <c r="AE471" s="582"/>
      <c r="AF471" s="582"/>
      <c r="AG471" s="582"/>
      <c r="AH471" s="582"/>
      <c r="AI471" s="582"/>
      <c r="AJ471" s="582"/>
      <c r="AK471" s="582"/>
      <c r="AL471" s="582"/>
      <c r="AM471" s="582"/>
      <c r="AN471" s="582"/>
      <c r="AO471" s="582"/>
      <c r="AP471" s="582"/>
      <c r="AQ471" s="582"/>
    </row>
    <row r="472" spans="1:43" ht="12.75" customHeight="1">
      <c r="A472" s="582"/>
      <c r="B472" s="582"/>
      <c r="C472" s="582"/>
      <c r="D472" s="582"/>
      <c r="E472" s="582"/>
      <c r="F472" s="582"/>
      <c r="G472" s="582"/>
      <c r="H472" s="582"/>
      <c r="I472" s="582"/>
      <c r="J472" s="582"/>
      <c r="K472" s="582"/>
      <c r="L472" s="582"/>
      <c r="M472" s="582"/>
      <c r="N472" s="582"/>
      <c r="O472" s="582"/>
      <c r="P472" s="582"/>
      <c r="Q472" s="582"/>
      <c r="R472" s="582"/>
      <c r="S472" s="582"/>
      <c r="T472" s="582"/>
      <c r="U472" s="582"/>
      <c r="V472" s="582"/>
      <c r="W472" s="582"/>
      <c r="X472" s="582"/>
      <c r="Y472" s="582"/>
      <c r="Z472" s="582"/>
      <c r="AA472" s="582"/>
      <c r="AB472" s="582"/>
      <c r="AC472" s="582"/>
      <c r="AD472" s="582"/>
      <c r="AE472" s="582"/>
      <c r="AF472" s="582"/>
      <c r="AG472" s="582"/>
      <c r="AH472" s="582"/>
      <c r="AI472" s="582"/>
      <c r="AJ472" s="582"/>
      <c r="AK472" s="582"/>
      <c r="AL472" s="582"/>
      <c r="AM472" s="582"/>
      <c r="AN472" s="582"/>
      <c r="AO472" s="582"/>
      <c r="AP472" s="582"/>
      <c r="AQ472" s="582"/>
    </row>
    <row r="473" spans="1:43" ht="12.75" customHeight="1">
      <c r="A473" s="582"/>
      <c r="B473" s="582"/>
      <c r="C473" s="582"/>
      <c r="D473" s="582"/>
      <c r="E473" s="582"/>
      <c r="F473" s="582"/>
      <c r="G473" s="582"/>
      <c r="H473" s="582"/>
      <c r="I473" s="582"/>
      <c r="J473" s="582"/>
      <c r="K473" s="582"/>
      <c r="L473" s="582"/>
      <c r="M473" s="582"/>
      <c r="N473" s="582"/>
      <c r="O473" s="582"/>
      <c r="P473" s="582"/>
      <c r="Q473" s="582"/>
      <c r="R473" s="582"/>
      <c r="S473" s="582"/>
      <c r="T473" s="582"/>
      <c r="U473" s="582"/>
      <c r="V473" s="582"/>
      <c r="W473" s="582"/>
      <c r="X473" s="582"/>
      <c r="Y473" s="582"/>
      <c r="Z473" s="582"/>
      <c r="AA473" s="582"/>
      <c r="AB473" s="582"/>
      <c r="AC473" s="582"/>
      <c r="AD473" s="582"/>
      <c r="AE473" s="582"/>
      <c r="AF473" s="582"/>
      <c r="AG473" s="582"/>
      <c r="AH473" s="582"/>
      <c r="AI473" s="582"/>
      <c r="AJ473" s="582"/>
      <c r="AK473" s="582"/>
      <c r="AL473" s="582"/>
      <c r="AM473" s="582"/>
      <c r="AN473" s="582"/>
      <c r="AO473" s="582"/>
      <c r="AP473" s="582"/>
      <c r="AQ473" s="582"/>
    </row>
    <row r="474" spans="1:43" ht="12.75" customHeight="1">
      <c r="A474" s="582"/>
      <c r="B474" s="582"/>
      <c r="C474" s="582"/>
      <c r="D474" s="582"/>
      <c r="E474" s="582"/>
      <c r="F474" s="582"/>
      <c r="G474" s="582"/>
      <c r="H474" s="582"/>
      <c r="I474" s="582"/>
      <c r="J474" s="582"/>
      <c r="K474" s="582"/>
      <c r="L474" s="582"/>
      <c r="M474" s="582"/>
      <c r="N474" s="582"/>
      <c r="O474" s="582"/>
      <c r="P474" s="582"/>
      <c r="Q474" s="582"/>
      <c r="R474" s="582"/>
      <c r="S474" s="582"/>
      <c r="T474" s="582"/>
      <c r="U474" s="582"/>
      <c r="V474" s="582"/>
      <c r="W474" s="582"/>
      <c r="X474" s="582"/>
      <c r="Y474" s="582"/>
      <c r="Z474" s="582"/>
      <c r="AA474" s="582"/>
      <c r="AB474" s="582"/>
      <c r="AC474" s="582"/>
      <c r="AD474" s="582"/>
      <c r="AE474" s="582"/>
      <c r="AF474" s="582"/>
      <c r="AG474" s="582"/>
      <c r="AH474" s="582"/>
      <c r="AI474" s="582"/>
      <c r="AJ474" s="582"/>
      <c r="AK474" s="582"/>
      <c r="AL474" s="582"/>
      <c r="AM474" s="582"/>
      <c r="AN474" s="582"/>
      <c r="AO474" s="582"/>
      <c r="AP474" s="582"/>
      <c r="AQ474" s="582"/>
    </row>
    <row r="475" spans="1:43" ht="12.75" customHeight="1">
      <c r="A475" s="582"/>
      <c r="B475" s="582"/>
      <c r="C475" s="582"/>
      <c r="D475" s="582"/>
      <c r="E475" s="582"/>
      <c r="F475" s="582"/>
      <c r="G475" s="582"/>
      <c r="H475" s="582"/>
      <c r="I475" s="582"/>
      <c r="J475" s="582"/>
      <c r="K475" s="582"/>
      <c r="L475" s="582"/>
      <c r="M475" s="582"/>
      <c r="N475" s="582"/>
      <c r="O475" s="582"/>
      <c r="P475" s="582"/>
      <c r="Q475" s="582"/>
      <c r="R475" s="582"/>
      <c r="S475" s="582"/>
      <c r="T475" s="582"/>
      <c r="U475" s="582"/>
      <c r="V475" s="582"/>
      <c r="W475" s="582"/>
      <c r="X475" s="582"/>
      <c r="Y475" s="582"/>
      <c r="Z475" s="582"/>
      <c r="AA475" s="582"/>
      <c r="AB475" s="582"/>
      <c r="AC475" s="582"/>
      <c r="AD475" s="582"/>
      <c r="AE475" s="582"/>
      <c r="AF475" s="582"/>
      <c r="AG475" s="582"/>
      <c r="AH475" s="582"/>
      <c r="AI475" s="582"/>
      <c r="AJ475" s="582"/>
      <c r="AK475" s="582"/>
      <c r="AL475" s="582"/>
      <c r="AM475" s="582"/>
      <c r="AN475" s="582"/>
      <c r="AO475" s="582"/>
      <c r="AP475" s="582"/>
      <c r="AQ475" s="582"/>
    </row>
    <row r="476" spans="1:43" ht="12.75" customHeight="1">
      <c r="A476" s="582"/>
      <c r="B476" s="582"/>
      <c r="C476" s="582"/>
      <c r="D476" s="582"/>
      <c r="E476" s="582"/>
      <c r="F476" s="582"/>
      <c r="G476" s="582"/>
      <c r="H476" s="582"/>
      <c r="I476" s="582"/>
      <c r="J476" s="582"/>
      <c r="K476" s="582"/>
      <c r="L476" s="582"/>
      <c r="M476" s="582"/>
      <c r="N476" s="582"/>
      <c r="O476" s="582"/>
      <c r="P476" s="582"/>
      <c r="Q476" s="582"/>
      <c r="R476" s="582"/>
      <c r="S476" s="582"/>
      <c r="T476" s="582"/>
      <c r="U476" s="582"/>
      <c r="V476" s="582"/>
      <c r="W476" s="582"/>
      <c r="X476" s="582"/>
      <c r="Y476" s="582"/>
      <c r="Z476" s="582"/>
      <c r="AA476" s="582"/>
      <c r="AB476" s="582"/>
      <c r="AC476" s="582"/>
      <c r="AD476" s="582"/>
      <c r="AE476" s="582"/>
      <c r="AF476" s="582"/>
      <c r="AG476" s="582"/>
      <c r="AH476" s="582"/>
      <c r="AI476" s="582"/>
      <c r="AJ476" s="582"/>
      <c r="AK476" s="582"/>
      <c r="AL476" s="582"/>
      <c r="AM476" s="582"/>
      <c r="AN476" s="582"/>
      <c r="AO476" s="582"/>
      <c r="AP476" s="582"/>
      <c r="AQ476" s="582"/>
    </row>
    <row r="477" spans="1:43" ht="12.75" customHeight="1">
      <c r="A477" s="582"/>
      <c r="B477" s="582"/>
      <c r="C477" s="582"/>
      <c r="D477" s="582"/>
      <c r="E477" s="582"/>
      <c r="F477" s="582"/>
      <c r="G477" s="582"/>
      <c r="H477" s="582"/>
      <c r="I477" s="582"/>
      <c r="J477" s="582"/>
      <c r="K477" s="582"/>
      <c r="L477" s="582"/>
      <c r="M477" s="582"/>
      <c r="N477" s="582"/>
      <c r="O477" s="582"/>
      <c r="P477" s="582"/>
      <c r="Q477" s="582"/>
      <c r="R477" s="582"/>
      <c r="S477" s="582"/>
      <c r="T477" s="582"/>
      <c r="U477" s="582"/>
      <c r="V477" s="582"/>
      <c r="W477" s="582"/>
      <c r="X477" s="582"/>
      <c r="Y477" s="582"/>
      <c r="Z477" s="582"/>
      <c r="AA477" s="582"/>
      <c r="AB477" s="582"/>
      <c r="AC477" s="582"/>
      <c r="AD477" s="582"/>
      <c r="AE477" s="582"/>
      <c r="AF477" s="582"/>
      <c r="AG477" s="582"/>
      <c r="AH477" s="582"/>
      <c r="AI477" s="582"/>
      <c r="AJ477" s="582"/>
      <c r="AK477" s="582"/>
      <c r="AL477" s="582"/>
      <c r="AM477" s="582"/>
      <c r="AN477" s="582"/>
      <c r="AO477" s="582"/>
      <c r="AP477" s="582"/>
      <c r="AQ477" s="582"/>
    </row>
    <row r="478" spans="1:43" ht="12.75" customHeight="1">
      <c r="A478" s="582"/>
      <c r="B478" s="582"/>
      <c r="C478" s="582"/>
      <c r="D478" s="582"/>
      <c r="E478" s="582"/>
      <c r="F478" s="582"/>
      <c r="G478" s="582"/>
      <c r="H478" s="582"/>
      <c r="I478" s="582"/>
      <c r="J478" s="582"/>
      <c r="K478" s="582"/>
      <c r="L478" s="582"/>
      <c r="M478" s="582"/>
      <c r="N478" s="582"/>
      <c r="O478" s="582"/>
      <c r="P478" s="582"/>
      <c r="Q478" s="582"/>
      <c r="R478" s="582"/>
      <c r="S478" s="582"/>
      <c r="T478" s="582"/>
      <c r="U478" s="582"/>
      <c r="V478" s="582"/>
      <c r="W478" s="582"/>
      <c r="X478" s="582"/>
      <c r="Y478" s="582"/>
      <c r="Z478" s="582"/>
      <c r="AA478" s="582"/>
      <c r="AB478" s="582"/>
      <c r="AC478" s="582"/>
      <c r="AD478" s="582"/>
      <c r="AE478" s="582"/>
      <c r="AF478" s="582"/>
      <c r="AG478" s="582"/>
      <c r="AH478" s="582"/>
      <c r="AI478" s="582"/>
      <c r="AJ478" s="582"/>
      <c r="AK478" s="582"/>
      <c r="AL478" s="582"/>
      <c r="AM478" s="582"/>
      <c r="AN478" s="582"/>
      <c r="AO478" s="582"/>
      <c r="AP478" s="582"/>
      <c r="AQ478" s="582"/>
    </row>
    <row r="479" spans="1:43" ht="12.75" customHeight="1">
      <c r="A479" s="582"/>
      <c r="B479" s="582"/>
      <c r="C479" s="582"/>
      <c r="D479" s="582"/>
      <c r="E479" s="582"/>
      <c r="F479" s="582"/>
      <c r="G479" s="582"/>
      <c r="H479" s="582"/>
      <c r="I479" s="582"/>
      <c r="J479" s="582"/>
      <c r="K479" s="582"/>
      <c r="L479" s="582"/>
      <c r="M479" s="582"/>
      <c r="N479" s="582"/>
      <c r="O479" s="582"/>
      <c r="P479" s="582"/>
      <c r="Q479" s="582"/>
      <c r="R479" s="582"/>
      <c r="S479" s="582"/>
      <c r="T479" s="582"/>
      <c r="U479" s="582"/>
      <c r="V479" s="582"/>
      <c r="W479" s="582"/>
      <c r="X479" s="582"/>
      <c r="Y479" s="582"/>
      <c r="Z479" s="582"/>
      <c r="AA479" s="582"/>
      <c r="AB479" s="582"/>
      <c r="AC479" s="582"/>
      <c r="AD479" s="582"/>
      <c r="AE479" s="582"/>
      <c r="AF479" s="582"/>
      <c r="AG479" s="582"/>
      <c r="AH479" s="582"/>
      <c r="AI479" s="582"/>
      <c r="AJ479" s="582"/>
      <c r="AK479" s="582"/>
      <c r="AL479" s="582"/>
      <c r="AM479" s="582"/>
      <c r="AN479" s="582"/>
      <c r="AO479" s="582"/>
      <c r="AP479" s="582"/>
      <c r="AQ479" s="582"/>
    </row>
    <row r="480" spans="1:43" ht="12.75" customHeight="1">
      <c r="A480" s="582"/>
      <c r="B480" s="582"/>
      <c r="C480" s="582"/>
      <c r="D480" s="582"/>
      <c r="E480" s="582"/>
      <c r="F480" s="582"/>
      <c r="G480" s="582"/>
      <c r="H480" s="582"/>
      <c r="I480" s="582"/>
      <c r="J480" s="582"/>
      <c r="K480" s="582"/>
      <c r="L480" s="582"/>
      <c r="M480" s="582"/>
      <c r="N480" s="582"/>
      <c r="O480" s="582"/>
      <c r="P480" s="582"/>
      <c r="Q480" s="582"/>
      <c r="R480" s="582"/>
      <c r="S480" s="582"/>
      <c r="T480" s="582"/>
      <c r="U480" s="582"/>
      <c r="V480" s="582"/>
      <c r="W480" s="582"/>
      <c r="X480" s="582"/>
      <c r="Y480" s="582"/>
      <c r="Z480" s="582"/>
      <c r="AA480" s="582"/>
      <c r="AB480" s="582"/>
      <c r="AC480" s="582"/>
      <c r="AD480" s="582"/>
      <c r="AE480" s="582"/>
      <c r="AF480" s="582"/>
      <c r="AG480" s="582"/>
      <c r="AH480" s="582"/>
      <c r="AI480" s="582"/>
      <c r="AJ480" s="582"/>
      <c r="AK480" s="582"/>
      <c r="AL480" s="582"/>
      <c r="AM480" s="582"/>
      <c r="AN480" s="582"/>
      <c r="AO480" s="582"/>
      <c r="AP480" s="582"/>
      <c r="AQ480" s="582"/>
    </row>
    <row r="481" spans="1:43" ht="12.75" customHeight="1">
      <c r="A481" s="582"/>
      <c r="B481" s="582"/>
      <c r="C481" s="582"/>
      <c r="D481" s="582"/>
      <c r="E481" s="582"/>
      <c r="F481" s="582"/>
      <c r="G481" s="582"/>
      <c r="H481" s="582"/>
      <c r="I481" s="582"/>
      <c r="J481" s="582"/>
      <c r="K481" s="582"/>
      <c r="L481" s="582"/>
      <c r="M481" s="582"/>
      <c r="N481" s="582"/>
      <c r="O481" s="582"/>
      <c r="P481" s="582"/>
      <c r="Q481" s="582"/>
      <c r="R481" s="582"/>
      <c r="S481" s="582"/>
      <c r="T481" s="582"/>
      <c r="U481" s="582"/>
      <c r="V481" s="582"/>
      <c r="W481" s="582"/>
      <c r="X481" s="582"/>
      <c r="Y481" s="582"/>
      <c r="Z481" s="582"/>
      <c r="AA481" s="582"/>
      <c r="AB481" s="582"/>
      <c r="AC481" s="582"/>
      <c r="AD481" s="582"/>
      <c r="AE481" s="582"/>
      <c r="AF481" s="582"/>
      <c r="AG481" s="582"/>
      <c r="AH481" s="582"/>
      <c r="AI481" s="582"/>
      <c r="AJ481" s="582"/>
      <c r="AK481" s="582"/>
      <c r="AL481" s="582"/>
      <c r="AM481" s="582"/>
      <c r="AN481" s="582"/>
      <c r="AO481" s="582"/>
      <c r="AP481" s="582"/>
      <c r="AQ481" s="582"/>
    </row>
    <row r="482" spans="1:43" ht="12.75" customHeight="1">
      <c r="A482" s="582"/>
      <c r="B482" s="582"/>
      <c r="C482" s="582"/>
      <c r="D482" s="582"/>
      <c r="E482" s="582"/>
      <c r="F482" s="582"/>
      <c r="G482" s="582"/>
      <c r="H482" s="582"/>
      <c r="I482" s="582"/>
      <c r="J482" s="582"/>
      <c r="K482" s="582"/>
      <c r="L482" s="582"/>
      <c r="M482" s="582"/>
      <c r="N482" s="582"/>
      <c r="O482" s="582"/>
      <c r="P482" s="582"/>
      <c r="Q482" s="582"/>
      <c r="R482" s="582"/>
      <c r="S482" s="582"/>
      <c r="T482" s="582"/>
      <c r="U482" s="582"/>
      <c r="V482" s="582"/>
      <c r="W482" s="582"/>
      <c r="X482" s="582"/>
      <c r="Y482" s="582"/>
      <c r="Z482" s="582"/>
      <c r="AA482" s="582"/>
      <c r="AB482" s="582"/>
      <c r="AC482" s="582"/>
      <c r="AD482" s="582"/>
      <c r="AE482" s="582"/>
      <c r="AF482" s="582"/>
      <c r="AG482" s="582"/>
      <c r="AH482" s="582"/>
      <c r="AI482" s="582"/>
      <c r="AJ482" s="582"/>
      <c r="AK482" s="582"/>
      <c r="AL482" s="582"/>
      <c r="AM482" s="582"/>
      <c r="AN482" s="582"/>
      <c r="AO482" s="582"/>
      <c r="AP482" s="582"/>
      <c r="AQ482" s="582"/>
    </row>
    <row r="483" spans="1:43" ht="12.75" customHeight="1">
      <c r="A483" s="582"/>
      <c r="B483" s="582"/>
      <c r="C483" s="582"/>
      <c r="D483" s="582"/>
      <c r="E483" s="582"/>
      <c r="F483" s="582"/>
      <c r="G483" s="582"/>
      <c r="H483" s="582"/>
      <c r="I483" s="582"/>
      <c r="J483" s="582"/>
      <c r="K483" s="582"/>
      <c r="L483" s="582"/>
      <c r="M483" s="582"/>
      <c r="N483" s="582"/>
      <c r="O483" s="582"/>
      <c r="P483" s="582"/>
      <c r="Q483" s="582"/>
      <c r="R483" s="582"/>
      <c r="S483" s="582"/>
      <c r="T483" s="582"/>
      <c r="U483" s="582"/>
      <c r="V483" s="582"/>
      <c r="W483" s="582"/>
      <c r="X483" s="582"/>
      <c r="Y483" s="582"/>
      <c r="Z483" s="582"/>
      <c r="AA483" s="582"/>
      <c r="AB483" s="582"/>
      <c r="AC483" s="582"/>
      <c r="AD483" s="582"/>
      <c r="AE483" s="582"/>
      <c r="AF483" s="582"/>
      <c r="AG483" s="582"/>
      <c r="AH483" s="582"/>
      <c r="AI483" s="582"/>
      <c r="AJ483" s="582"/>
      <c r="AK483" s="582"/>
      <c r="AL483" s="582"/>
      <c r="AM483" s="582"/>
      <c r="AN483" s="582"/>
      <c r="AO483" s="582"/>
      <c r="AP483" s="582"/>
      <c r="AQ483" s="582"/>
    </row>
    <row r="484" spans="1:43" ht="12.75" customHeight="1">
      <c r="A484" s="582"/>
      <c r="B484" s="582"/>
      <c r="C484" s="582"/>
      <c r="D484" s="582"/>
      <c r="E484" s="582"/>
      <c r="F484" s="582"/>
      <c r="G484" s="582"/>
      <c r="H484" s="582"/>
      <c r="I484" s="582"/>
      <c r="J484" s="582"/>
      <c r="K484" s="582"/>
      <c r="L484" s="582"/>
      <c r="M484" s="582"/>
      <c r="N484" s="582"/>
      <c r="O484" s="582"/>
      <c r="P484" s="582"/>
      <c r="Q484" s="582"/>
      <c r="R484" s="582"/>
      <c r="S484" s="582"/>
      <c r="T484" s="582"/>
      <c r="U484" s="582"/>
      <c r="V484" s="582"/>
      <c r="W484" s="582"/>
      <c r="X484" s="582"/>
      <c r="Y484" s="582"/>
      <c r="Z484" s="582"/>
      <c r="AA484" s="582"/>
      <c r="AB484" s="582"/>
      <c r="AC484" s="582"/>
      <c r="AD484" s="582"/>
      <c r="AE484" s="582"/>
      <c r="AF484" s="582"/>
      <c r="AG484" s="582"/>
      <c r="AH484" s="582"/>
      <c r="AI484" s="582"/>
      <c r="AJ484" s="582"/>
      <c r="AK484" s="582"/>
      <c r="AL484" s="582"/>
      <c r="AM484" s="582"/>
      <c r="AN484" s="582"/>
      <c r="AO484" s="582"/>
      <c r="AP484" s="582"/>
      <c r="AQ484" s="582"/>
    </row>
    <row r="485" spans="1:43" ht="12.75" customHeight="1">
      <c r="A485" s="582"/>
      <c r="B485" s="582"/>
      <c r="C485" s="582"/>
      <c r="D485" s="582"/>
      <c r="E485" s="582"/>
      <c r="F485" s="582"/>
      <c r="G485" s="582"/>
      <c r="H485" s="582"/>
      <c r="I485" s="582"/>
      <c r="J485" s="582"/>
      <c r="K485" s="582"/>
      <c r="L485" s="582"/>
      <c r="M485" s="582"/>
      <c r="N485" s="582"/>
      <c r="O485" s="582"/>
      <c r="P485" s="582"/>
      <c r="Q485" s="582"/>
      <c r="R485" s="582"/>
      <c r="S485" s="582"/>
      <c r="T485" s="582"/>
      <c r="U485" s="582"/>
      <c r="V485" s="582"/>
      <c r="W485" s="582"/>
      <c r="X485" s="582"/>
      <c r="Y485" s="582"/>
      <c r="Z485" s="582"/>
      <c r="AA485" s="582"/>
      <c r="AB485" s="582"/>
      <c r="AC485" s="582"/>
      <c r="AD485" s="582"/>
      <c r="AE485" s="582"/>
      <c r="AF485" s="582"/>
      <c r="AG485" s="582"/>
      <c r="AH485" s="582"/>
      <c r="AI485" s="582"/>
      <c r="AJ485" s="582"/>
      <c r="AK485" s="582"/>
      <c r="AL485" s="582"/>
      <c r="AM485" s="582"/>
      <c r="AN485" s="582"/>
      <c r="AO485" s="582"/>
      <c r="AP485" s="582"/>
      <c r="AQ485" s="582"/>
    </row>
    <row r="486" spans="1:43" ht="12.75" customHeight="1">
      <c r="A486" s="582"/>
      <c r="B486" s="582"/>
      <c r="C486" s="582"/>
      <c r="D486" s="582"/>
      <c r="E486" s="582"/>
      <c r="F486" s="582"/>
      <c r="G486" s="582"/>
      <c r="H486" s="582"/>
      <c r="I486" s="582"/>
      <c r="J486" s="582"/>
      <c r="K486" s="582"/>
      <c r="L486" s="582"/>
      <c r="M486" s="582"/>
      <c r="N486" s="582"/>
      <c r="O486" s="582"/>
      <c r="P486" s="582"/>
      <c r="Q486" s="582"/>
      <c r="R486" s="582"/>
      <c r="S486" s="582"/>
      <c r="T486" s="582"/>
      <c r="U486" s="582"/>
      <c r="V486" s="582"/>
      <c r="W486" s="582"/>
      <c r="X486" s="582"/>
      <c r="Y486" s="582"/>
      <c r="Z486" s="582"/>
      <c r="AA486" s="582"/>
      <c r="AB486" s="582"/>
      <c r="AC486" s="582"/>
      <c r="AD486" s="582"/>
      <c r="AE486" s="582"/>
      <c r="AF486" s="582"/>
      <c r="AG486" s="582"/>
      <c r="AH486" s="582"/>
      <c r="AI486" s="582"/>
      <c r="AJ486" s="582"/>
      <c r="AK486" s="582"/>
      <c r="AL486" s="582"/>
      <c r="AM486" s="582"/>
      <c r="AN486" s="582"/>
      <c r="AO486" s="582"/>
      <c r="AP486" s="582"/>
      <c r="AQ486" s="582"/>
    </row>
    <row r="487" spans="1:43" ht="12.75" customHeight="1">
      <c r="A487" s="582"/>
      <c r="B487" s="582"/>
      <c r="C487" s="582"/>
      <c r="D487" s="582"/>
      <c r="E487" s="582"/>
      <c r="F487" s="582"/>
      <c r="G487" s="582"/>
      <c r="H487" s="582"/>
      <c r="I487" s="582"/>
      <c r="J487" s="582"/>
      <c r="K487" s="582"/>
      <c r="L487" s="582"/>
      <c r="M487" s="582"/>
      <c r="N487" s="582"/>
      <c r="O487" s="582"/>
      <c r="P487" s="582"/>
      <c r="Q487" s="582"/>
      <c r="R487" s="582"/>
      <c r="S487" s="582"/>
      <c r="T487" s="582"/>
      <c r="U487" s="582"/>
      <c r="V487" s="582"/>
      <c r="W487" s="582"/>
      <c r="X487" s="582"/>
      <c r="Y487" s="582"/>
      <c r="Z487" s="582"/>
      <c r="AA487" s="582"/>
      <c r="AB487" s="582"/>
      <c r="AC487" s="582"/>
      <c r="AD487" s="582"/>
      <c r="AE487" s="582"/>
      <c r="AF487" s="582"/>
      <c r="AG487" s="582"/>
      <c r="AH487" s="582"/>
      <c r="AI487" s="582"/>
      <c r="AJ487" s="582"/>
      <c r="AK487" s="582"/>
      <c r="AL487" s="582"/>
      <c r="AM487" s="582"/>
      <c r="AN487" s="582"/>
      <c r="AO487" s="582"/>
      <c r="AP487" s="582"/>
      <c r="AQ487" s="582"/>
    </row>
    <row r="488" spans="1:43" ht="12.75" customHeight="1">
      <c r="A488" s="582"/>
      <c r="B488" s="582"/>
      <c r="C488" s="582"/>
      <c r="D488" s="582"/>
      <c r="E488" s="582"/>
      <c r="F488" s="582"/>
      <c r="G488" s="582"/>
      <c r="H488" s="582"/>
      <c r="I488" s="582"/>
      <c r="J488" s="582"/>
      <c r="K488" s="582"/>
      <c r="L488" s="582"/>
      <c r="M488" s="582"/>
      <c r="N488" s="582"/>
      <c r="O488" s="582"/>
      <c r="P488" s="582"/>
      <c r="Q488" s="582"/>
      <c r="R488" s="582"/>
      <c r="S488" s="582"/>
      <c r="T488" s="582"/>
      <c r="U488" s="582"/>
      <c r="V488" s="582"/>
      <c r="W488" s="582"/>
      <c r="X488" s="582"/>
      <c r="Y488" s="582"/>
      <c r="Z488" s="582"/>
      <c r="AA488" s="582"/>
      <c r="AB488" s="582"/>
      <c r="AC488" s="582"/>
      <c r="AD488" s="582"/>
      <c r="AE488" s="582"/>
      <c r="AF488" s="582"/>
      <c r="AG488" s="582"/>
      <c r="AH488" s="582"/>
      <c r="AI488" s="582"/>
      <c r="AJ488" s="582"/>
      <c r="AK488" s="582"/>
      <c r="AL488" s="582"/>
      <c r="AM488" s="582"/>
      <c r="AN488" s="582"/>
      <c r="AO488" s="582"/>
      <c r="AP488" s="582"/>
      <c r="AQ488" s="582"/>
    </row>
    <row r="489" spans="1:43" ht="12.75" customHeight="1">
      <c r="A489" s="582"/>
      <c r="B489" s="582"/>
      <c r="C489" s="582"/>
      <c r="D489" s="582"/>
      <c r="E489" s="582"/>
      <c r="F489" s="582"/>
      <c r="G489" s="582"/>
      <c r="H489" s="582"/>
      <c r="I489" s="582"/>
      <c r="J489" s="582"/>
      <c r="K489" s="582"/>
      <c r="L489" s="582"/>
      <c r="M489" s="582"/>
      <c r="N489" s="582"/>
      <c r="O489" s="582"/>
      <c r="P489" s="582"/>
      <c r="Q489" s="582"/>
      <c r="R489" s="582"/>
      <c r="S489" s="582"/>
      <c r="T489" s="582"/>
      <c r="U489" s="582"/>
      <c r="V489" s="582"/>
      <c r="W489" s="582"/>
      <c r="X489" s="582"/>
      <c r="Y489" s="582"/>
      <c r="Z489" s="582"/>
      <c r="AA489" s="582"/>
      <c r="AB489" s="582"/>
      <c r="AC489" s="582"/>
      <c r="AD489" s="582"/>
      <c r="AE489" s="582"/>
      <c r="AF489" s="582"/>
      <c r="AG489" s="582"/>
      <c r="AH489" s="582"/>
      <c r="AI489" s="582"/>
      <c r="AJ489" s="582"/>
      <c r="AK489" s="582"/>
      <c r="AL489" s="582"/>
      <c r="AM489" s="582"/>
      <c r="AN489" s="582"/>
      <c r="AO489" s="582"/>
      <c r="AP489" s="582"/>
      <c r="AQ489" s="582"/>
    </row>
    <row r="490" spans="1:43" ht="12.75" customHeight="1">
      <c r="A490" s="582"/>
      <c r="B490" s="582"/>
      <c r="C490" s="582"/>
      <c r="D490" s="582"/>
      <c r="E490" s="582"/>
      <c r="F490" s="582"/>
      <c r="G490" s="582"/>
      <c r="H490" s="582"/>
      <c r="I490" s="582"/>
      <c r="J490" s="582"/>
      <c r="K490" s="582"/>
      <c r="L490" s="582"/>
      <c r="M490" s="582"/>
      <c r="N490" s="582"/>
      <c r="O490" s="582"/>
      <c r="P490" s="582"/>
      <c r="Q490" s="582"/>
      <c r="R490" s="582"/>
      <c r="S490" s="582"/>
      <c r="T490" s="582"/>
      <c r="U490" s="582"/>
      <c r="V490" s="582"/>
      <c r="W490" s="582"/>
      <c r="X490" s="582"/>
      <c r="Y490" s="582"/>
      <c r="Z490" s="582"/>
      <c r="AA490" s="582"/>
      <c r="AB490" s="582"/>
      <c r="AC490" s="582"/>
      <c r="AD490" s="582"/>
      <c r="AE490" s="582"/>
      <c r="AF490" s="582"/>
      <c r="AG490" s="582"/>
      <c r="AH490" s="582"/>
      <c r="AI490" s="582"/>
      <c r="AJ490" s="582"/>
      <c r="AK490" s="582"/>
      <c r="AL490" s="582"/>
      <c r="AM490" s="582"/>
      <c r="AN490" s="582"/>
      <c r="AO490" s="582"/>
      <c r="AP490" s="582"/>
      <c r="AQ490" s="582"/>
    </row>
    <row r="491" spans="1:43" ht="12.75" customHeight="1">
      <c r="A491" s="582"/>
      <c r="B491" s="582"/>
      <c r="C491" s="582"/>
      <c r="D491" s="582"/>
      <c r="E491" s="582"/>
      <c r="F491" s="582"/>
      <c r="G491" s="582"/>
      <c r="H491" s="582"/>
      <c r="I491" s="582"/>
      <c r="J491" s="582"/>
      <c r="K491" s="582"/>
      <c r="L491" s="582"/>
      <c r="M491" s="582"/>
      <c r="N491" s="582"/>
      <c r="O491" s="582"/>
      <c r="P491" s="582"/>
      <c r="Q491" s="582"/>
      <c r="R491" s="582"/>
      <c r="S491" s="582"/>
      <c r="T491" s="582"/>
      <c r="U491" s="582"/>
      <c r="V491" s="582"/>
      <c r="W491" s="582"/>
      <c r="X491" s="582"/>
      <c r="Y491" s="582"/>
      <c r="Z491" s="582"/>
      <c r="AA491" s="582"/>
      <c r="AB491" s="582"/>
      <c r="AC491" s="582"/>
      <c r="AD491" s="582"/>
      <c r="AE491" s="582"/>
      <c r="AF491" s="582"/>
      <c r="AG491" s="582"/>
      <c r="AH491" s="582"/>
      <c r="AI491" s="582"/>
      <c r="AJ491" s="582"/>
      <c r="AK491" s="582"/>
      <c r="AL491" s="582"/>
      <c r="AM491" s="582"/>
      <c r="AN491" s="582"/>
      <c r="AO491" s="582"/>
      <c r="AP491" s="582"/>
      <c r="AQ491" s="582"/>
    </row>
    <row r="492" spans="1:43" ht="12.75" customHeight="1">
      <c r="A492" s="582"/>
      <c r="B492" s="582"/>
      <c r="C492" s="582"/>
      <c r="D492" s="582"/>
      <c r="E492" s="582"/>
      <c r="F492" s="582"/>
      <c r="G492" s="582"/>
      <c r="H492" s="582"/>
      <c r="I492" s="582"/>
      <c r="J492" s="582"/>
      <c r="K492" s="582"/>
      <c r="L492" s="582"/>
      <c r="M492" s="582"/>
      <c r="N492" s="582"/>
      <c r="O492" s="582"/>
      <c r="P492" s="582"/>
      <c r="Q492" s="582"/>
      <c r="R492" s="582"/>
      <c r="S492" s="582"/>
      <c r="T492" s="582"/>
      <c r="U492" s="582"/>
      <c r="V492" s="582"/>
      <c r="W492" s="582"/>
      <c r="X492" s="582"/>
      <c r="Y492" s="582"/>
      <c r="Z492" s="582"/>
      <c r="AA492" s="582"/>
      <c r="AB492" s="582"/>
      <c r="AC492" s="582"/>
      <c r="AD492" s="582"/>
      <c r="AE492" s="582"/>
      <c r="AF492" s="582"/>
      <c r="AG492" s="582"/>
      <c r="AH492" s="582"/>
      <c r="AI492" s="582"/>
      <c r="AJ492" s="582"/>
      <c r="AK492" s="582"/>
      <c r="AL492" s="582"/>
      <c r="AM492" s="582"/>
      <c r="AN492" s="582"/>
      <c r="AO492" s="582"/>
      <c r="AP492" s="582"/>
      <c r="AQ492" s="582"/>
    </row>
    <row r="493" spans="1:43" ht="12.75" customHeight="1">
      <c r="A493" s="582"/>
      <c r="B493" s="582"/>
      <c r="C493" s="582"/>
      <c r="D493" s="582"/>
      <c r="E493" s="582"/>
      <c r="F493" s="582"/>
      <c r="G493" s="582"/>
      <c r="H493" s="582"/>
      <c r="I493" s="582"/>
      <c r="J493" s="582"/>
      <c r="K493" s="582"/>
      <c r="L493" s="582"/>
      <c r="M493" s="582"/>
      <c r="N493" s="582"/>
      <c r="O493" s="582"/>
      <c r="P493" s="582"/>
      <c r="Q493" s="582"/>
      <c r="R493" s="582"/>
      <c r="S493" s="582"/>
      <c r="T493" s="582"/>
      <c r="U493" s="582"/>
      <c r="V493" s="582"/>
      <c r="W493" s="582"/>
      <c r="X493" s="582"/>
      <c r="Y493" s="582"/>
      <c r="Z493" s="582"/>
      <c r="AA493" s="582"/>
      <c r="AB493" s="582"/>
      <c r="AC493" s="582"/>
      <c r="AD493" s="582"/>
      <c r="AE493" s="582"/>
      <c r="AF493" s="582"/>
      <c r="AG493" s="582"/>
      <c r="AH493" s="582"/>
      <c r="AI493" s="582"/>
      <c r="AJ493" s="582"/>
      <c r="AK493" s="582"/>
      <c r="AL493" s="582"/>
      <c r="AM493" s="582"/>
      <c r="AN493" s="582"/>
      <c r="AO493" s="582"/>
      <c r="AP493" s="582"/>
      <c r="AQ493" s="582"/>
    </row>
    <row r="494" spans="1:43" ht="12.75" customHeight="1">
      <c r="A494" s="582"/>
      <c r="B494" s="582"/>
      <c r="C494" s="582"/>
      <c r="D494" s="582"/>
      <c r="E494" s="582"/>
      <c r="F494" s="582"/>
      <c r="G494" s="582"/>
      <c r="H494" s="582"/>
      <c r="I494" s="582"/>
      <c r="J494" s="582"/>
      <c r="K494" s="582"/>
      <c r="L494" s="582"/>
      <c r="M494" s="582"/>
      <c r="N494" s="582"/>
      <c r="O494" s="582"/>
      <c r="P494" s="582"/>
      <c r="Q494" s="582"/>
      <c r="R494" s="582"/>
      <c r="S494" s="582"/>
      <c r="T494" s="582"/>
      <c r="U494" s="582"/>
      <c r="V494" s="582"/>
      <c r="W494" s="582"/>
      <c r="X494" s="582"/>
      <c r="Y494" s="582"/>
      <c r="Z494" s="582"/>
      <c r="AA494" s="582"/>
      <c r="AB494" s="582"/>
      <c r="AC494" s="582"/>
      <c r="AD494" s="582"/>
      <c r="AE494" s="582"/>
      <c r="AF494" s="582"/>
      <c r="AG494" s="582"/>
      <c r="AH494" s="582"/>
      <c r="AI494" s="582"/>
      <c r="AJ494" s="582"/>
      <c r="AK494" s="582"/>
      <c r="AL494" s="582"/>
      <c r="AM494" s="582"/>
      <c r="AN494" s="582"/>
      <c r="AO494" s="582"/>
      <c r="AP494" s="582"/>
      <c r="AQ494" s="582"/>
    </row>
    <row r="495" spans="1:43" ht="12.75" customHeight="1">
      <c r="A495" s="582"/>
      <c r="B495" s="582"/>
      <c r="C495" s="582"/>
      <c r="D495" s="582"/>
      <c r="E495" s="582"/>
      <c r="F495" s="582"/>
      <c r="G495" s="582"/>
      <c r="H495" s="582"/>
      <c r="I495" s="582"/>
      <c r="J495" s="582"/>
      <c r="K495" s="582"/>
      <c r="L495" s="582"/>
      <c r="M495" s="582"/>
      <c r="N495" s="582"/>
      <c r="O495" s="582"/>
      <c r="P495" s="582"/>
      <c r="Q495" s="582"/>
      <c r="R495" s="582"/>
      <c r="S495" s="582"/>
      <c r="T495" s="582"/>
      <c r="U495" s="582"/>
      <c r="V495" s="582"/>
      <c r="W495" s="582"/>
      <c r="X495" s="582"/>
      <c r="Y495" s="582"/>
      <c r="Z495" s="582"/>
      <c r="AA495" s="582"/>
      <c r="AB495" s="582"/>
      <c r="AC495" s="582"/>
      <c r="AD495" s="582"/>
      <c r="AE495" s="582"/>
      <c r="AF495" s="582"/>
      <c r="AG495" s="582"/>
      <c r="AH495" s="582"/>
      <c r="AI495" s="582"/>
      <c r="AJ495" s="582"/>
      <c r="AK495" s="582"/>
      <c r="AL495" s="582"/>
      <c r="AM495" s="582"/>
      <c r="AN495" s="582"/>
      <c r="AO495" s="582"/>
      <c r="AP495" s="582"/>
      <c r="AQ495" s="582"/>
    </row>
    <row r="496" spans="1:43" ht="12.75" customHeight="1">
      <c r="A496" s="582"/>
      <c r="B496" s="582"/>
      <c r="C496" s="582"/>
      <c r="D496" s="582"/>
      <c r="E496" s="582"/>
      <c r="F496" s="582"/>
      <c r="G496" s="582"/>
      <c r="H496" s="582"/>
      <c r="I496" s="582"/>
      <c r="J496" s="582"/>
      <c r="K496" s="582"/>
      <c r="L496" s="582"/>
      <c r="M496" s="582"/>
      <c r="N496" s="582"/>
      <c r="O496" s="582"/>
      <c r="P496" s="582"/>
      <c r="Q496" s="582"/>
      <c r="R496" s="582"/>
      <c r="S496" s="582"/>
      <c r="T496" s="582"/>
      <c r="U496" s="582"/>
      <c r="V496" s="582"/>
      <c r="W496" s="582"/>
      <c r="X496" s="582"/>
      <c r="Y496" s="582"/>
      <c r="Z496" s="582"/>
      <c r="AA496" s="582"/>
      <c r="AB496" s="582"/>
      <c r="AC496" s="582"/>
      <c r="AD496" s="582"/>
      <c r="AE496" s="582"/>
      <c r="AF496" s="582"/>
      <c r="AG496" s="582"/>
      <c r="AH496" s="582"/>
      <c r="AI496" s="582"/>
      <c r="AJ496" s="582"/>
      <c r="AK496" s="582"/>
      <c r="AL496" s="582"/>
      <c r="AM496" s="582"/>
      <c r="AN496" s="582"/>
      <c r="AO496" s="582"/>
      <c r="AP496" s="582"/>
      <c r="AQ496" s="582"/>
    </row>
    <row r="497" spans="1:43" ht="12.75" customHeight="1">
      <c r="A497" s="582"/>
      <c r="B497" s="582"/>
      <c r="C497" s="582"/>
      <c r="D497" s="582"/>
      <c r="E497" s="582"/>
      <c r="F497" s="582"/>
      <c r="G497" s="582"/>
      <c r="H497" s="582"/>
      <c r="I497" s="582"/>
      <c r="J497" s="582"/>
      <c r="K497" s="582"/>
      <c r="L497" s="582"/>
      <c r="M497" s="582"/>
      <c r="N497" s="582"/>
      <c r="O497" s="582"/>
      <c r="P497" s="582"/>
      <c r="Q497" s="582"/>
      <c r="R497" s="582"/>
      <c r="S497" s="582"/>
      <c r="T497" s="582"/>
      <c r="U497" s="582"/>
      <c r="V497" s="582"/>
      <c r="W497" s="582"/>
      <c r="X497" s="582"/>
      <c r="Y497" s="582"/>
      <c r="Z497" s="582"/>
      <c r="AA497" s="582"/>
      <c r="AB497" s="582"/>
      <c r="AC497" s="582"/>
      <c r="AD497" s="582"/>
      <c r="AE497" s="582"/>
      <c r="AF497" s="582"/>
      <c r="AG497" s="582"/>
      <c r="AH497" s="582"/>
      <c r="AI497" s="582"/>
      <c r="AJ497" s="582"/>
      <c r="AK497" s="582"/>
      <c r="AL497" s="582"/>
      <c r="AM497" s="582"/>
      <c r="AN497" s="582"/>
      <c r="AO497" s="582"/>
      <c r="AP497" s="582"/>
      <c r="AQ497" s="582"/>
    </row>
    <row r="498" spans="1:43" ht="12.75" customHeight="1">
      <c r="A498" s="582"/>
      <c r="B498" s="582"/>
      <c r="C498" s="582"/>
      <c r="D498" s="582"/>
      <c r="E498" s="582"/>
      <c r="F498" s="582"/>
      <c r="G498" s="582"/>
      <c r="H498" s="582"/>
      <c r="I498" s="582"/>
      <c r="J498" s="582"/>
      <c r="K498" s="582"/>
      <c r="L498" s="582"/>
      <c r="M498" s="582"/>
      <c r="N498" s="582"/>
      <c r="O498" s="582"/>
      <c r="P498" s="582"/>
      <c r="Q498" s="582"/>
      <c r="R498" s="582"/>
      <c r="S498" s="582"/>
      <c r="T498" s="582"/>
      <c r="U498" s="582"/>
      <c r="V498" s="582"/>
      <c r="W498" s="582"/>
      <c r="X498" s="582"/>
      <c r="Y498" s="582"/>
      <c r="Z498" s="582"/>
      <c r="AA498" s="582"/>
      <c r="AB498" s="582"/>
      <c r="AC498" s="582"/>
      <c r="AD498" s="582"/>
      <c r="AE498" s="582"/>
      <c r="AF498" s="582"/>
      <c r="AG498" s="582"/>
      <c r="AH498" s="582"/>
      <c r="AI498" s="582"/>
      <c r="AJ498" s="582"/>
      <c r="AK498" s="582"/>
      <c r="AL498" s="582"/>
      <c r="AM498" s="582"/>
      <c r="AN498" s="582"/>
      <c r="AO498" s="582"/>
      <c r="AP498" s="582"/>
      <c r="AQ498" s="582"/>
    </row>
    <row r="499" spans="1:43" ht="12.75" customHeight="1">
      <c r="A499" s="582"/>
      <c r="B499" s="582"/>
      <c r="C499" s="582"/>
      <c r="D499" s="582"/>
      <c r="E499" s="582"/>
      <c r="F499" s="582"/>
      <c r="G499" s="582"/>
      <c r="H499" s="582"/>
      <c r="I499" s="582"/>
      <c r="J499" s="582"/>
      <c r="K499" s="582"/>
      <c r="L499" s="582"/>
      <c r="M499" s="582"/>
      <c r="N499" s="582"/>
      <c r="O499" s="582"/>
      <c r="P499" s="582"/>
      <c r="Q499" s="582"/>
      <c r="R499" s="582"/>
      <c r="S499" s="582"/>
      <c r="T499" s="582"/>
      <c r="U499" s="582"/>
      <c r="V499" s="582"/>
      <c r="W499" s="582"/>
      <c r="X499" s="582"/>
      <c r="Y499" s="582"/>
      <c r="Z499" s="582"/>
      <c r="AA499" s="582"/>
      <c r="AB499" s="582"/>
      <c r="AC499" s="582"/>
      <c r="AD499" s="582"/>
      <c r="AE499" s="582"/>
      <c r="AF499" s="582"/>
      <c r="AG499" s="582"/>
      <c r="AH499" s="582"/>
      <c r="AI499" s="582"/>
      <c r="AJ499" s="582"/>
      <c r="AK499" s="582"/>
      <c r="AL499" s="582"/>
      <c r="AM499" s="582"/>
      <c r="AN499" s="582"/>
      <c r="AO499" s="582"/>
      <c r="AP499" s="582"/>
      <c r="AQ499" s="582"/>
    </row>
    <row r="500" spans="1:43" ht="12.75" customHeight="1">
      <c r="A500" s="582"/>
      <c r="B500" s="582"/>
      <c r="C500" s="582"/>
      <c r="D500" s="582"/>
      <c r="E500" s="582"/>
      <c r="F500" s="582"/>
      <c r="G500" s="582"/>
      <c r="H500" s="582"/>
      <c r="I500" s="582"/>
      <c r="J500" s="582"/>
      <c r="K500" s="582"/>
      <c r="L500" s="582"/>
      <c r="M500" s="582"/>
      <c r="N500" s="582"/>
      <c r="O500" s="582"/>
      <c r="P500" s="582"/>
      <c r="Q500" s="582"/>
      <c r="R500" s="582"/>
      <c r="S500" s="582"/>
      <c r="T500" s="582"/>
      <c r="U500" s="582"/>
      <c r="V500" s="582"/>
      <c r="W500" s="582"/>
      <c r="X500" s="582"/>
      <c r="Y500" s="582"/>
      <c r="Z500" s="582"/>
      <c r="AA500" s="582"/>
      <c r="AB500" s="582"/>
      <c r="AC500" s="582"/>
      <c r="AD500" s="582"/>
      <c r="AE500" s="582"/>
      <c r="AF500" s="582"/>
      <c r="AG500" s="582"/>
      <c r="AH500" s="582"/>
      <c r="AI500" s="582"/>
      <c r="AJ500" s="582"/>
      <c r="AK500" s="582"/>
      <c r="AL500" s="582"/>
      <c r="AM500" s="582"/>
      <c r="AN500" s="582"/>
      <c r="AO500" s="582"/>
      <c r="AP500" s="582"/>
      <c r="AQ500" s="582"/>
    </row>
    <row r="501" spans="1:43" ht="12.75" customHeight="1">
      <c r="A501" s="582"/>
      <c r="B501" s="582"/>
      <c r="C501" s="582"/>
      <c r="D501" s="582"/>
      <c r="E501" s="582"/>
      <c r="F501" s="582"/>
      <c r="G501" s="582"/>
      <c r="H501" s="582"/>
      <c r="I501" s="582"/>
      <c r="J501" s="582"/>
      <c r="K501" s="582"/>
      <c r="L501" s="582"/>
      <c r="M501" s="582"/>
      <c r="N501" s="582"/>
      <c r="O501" s="582"/>
      <c r="P501" s="582"/>
      <c r="Q501" s="582"/>
      <c r="R501" s="582"/>
      <c r="S501" s="582"/>
      <c r="T501" s="582"/>
      <c r="U501" s="582"/>
      <c r="V501" s="582"/>
      <c r="W501" s="582"/>
      <c r="X501" s="582"/>
      <c r="Y501" s="582"/>
      <c r="Z501" s="582"/>
      <c r="AA501" s="582"/>
      <c r="AB501" s="582"/>
      <c r="AC501" s="582"/>
      <c r="AD501" s="582"/>
      <c r="AE501" s="582"/>
      <c r="AF501" s="582"/>
      <c r="AG501" s="582"/>
      <c r="AH501" s="582"/>
      <c r="AI501" s="582"/>
      <c r="AJ501" s="582"/>
      <c r="AK501" s="582"/>
      <c r="AL501" s="582"/>
      <c r="AM501" s="582"/>
      <c r="AN501" s="582"/>
      <c r="AO501" s="582"/>
      <c r="AP501" s="582"/>
      <c r="AQ501" s="582"/>
    </row>
    <row r="502" spans="1:43" ht="12.75" customHeight="1">
      <c r="A502" s="582"/>
      <c r="B502" s="582"/>
      <c r="C502" s="582"/>
      <c r="D502" s="582"/>
      <c r="E502" s="582"/>
      <c r="F502" s="582"/>
      <c r="G502" s="582"/>
      <c r="H502" s="582"/>
      <c r="I502" s="582"/>
      <c r="J502" s="582"/>
      <c r="K502" s="582"/>
      <c r="L502" s="582"/>
      <c r="M502" s="582"/>
      <c r="N502" s="582"/>
      <c r="O502" s="582"/>
      <c r="P502" s="582"/>
      <c r="Q502" s="582"/>
      <c r="R502" s="582"/>
      <c r="S502" s="582"/>
      <c r="T502" s="582"/>
      <c r="U502" s="582"/>
      <c r="V502" s="582"/>
      <c r="W502" s="582"/>
      <c r="X502" s="582"/>
      <c r="Y502" s="582"/>
      <c r="Z502" s="582"/>
      <c r="AA502" s="582"/>
      <c r="AB502" s="582"/>
      <c r="AC502" s="582"/>
      <c r="AD502" s="582"/>
      <c r="AE502" s="582"/>
      <c r="AF502" s="582"/>
      <c r="AG502" s="582"/>
      <c r="AH502" s="582"/>
      <c r="AI502" s="582"/>
      <c r="AJ502" s="582"/>
      <c r="AK502" s="582"/>
      <c r="AL502" s="582"/>
      <c r="AM502" s="582"/>
      <c r="AN502" s="582"/>
      <c r="AO502" s="582"/>
      <c r="AP502" s="582"/>
      <c r="AQ502" s="582"/>
    </row>
    <row r="503" spans="1:43" ht="12.75" customHeight="1">
      <c r="A503" s="582"/>
      <c r="B503" s="582"/>
      <c r="C503" s="582"/>
      <c r="D503" s="582"/>
      <c r="E503" s="582"/>
      <c r="F503" s="582"/>
      <c r="G503" s="582"/>
      <c r="H503" s="582"/>
      <c r="I503" s="582"/>
      <c r="J503" s="582"/>
      <c r="K503" s="582"/>
      <c r="L503" s="582"/>
      <c r="M503" s="582"/>
      <c r="N503" s="582"/>
      <c r="O503" s="582"/>
      <c r="P503" s="582"/>
      <c r="Q503" s="582"/>
      <c r="R503" s="582"/>
      <c r="S503" s="582"/>
      <c r="T503" s="582"/>
      <c r="U503" s="582"/>
      <c r="V503" s="582"/>
      <c r="W503" s="582"/>
      <c r="X503" s="582"/>
      <c r="Y503" s="582"/>
      <c r="Z503" s="582"/>
      <c r="AA503" s="582"/>
      <c r="AB503" s="582"/>
      <c r="AC503" s="582"/>
      <c r="AD503" s="582"/>
      <c r="AE503" s="582"/>
      <c r="AF503" s="582"/>
      <c r="AG503" s="582"/>
      <c r="AH503" s="582"/>
      <c r="AI503" s="582"/>
      <c r="AJ503" s="582"/>
      <c r="AK503" s="582"/>
      <c r="AL503" s="582"/>
      <c r="AM503" s="582"/>
      <c r="AN503" s="582"/>
      <c r="AO503" s="582"/>
      <c r="AP503" s="582"/>
      <c r="AQ503" s="582"/>
    </row>
    <row r="504" spans="1:43" ht="12.75" customHeight="1">
      <c r="A504" s="582"/>
      <c r="B504" s="582"/>
      <c r="C504" s="582"/>
      <c r="D504" s="582"/>
      <c r="E504" s="582"/>
      <c r="F504" s="582"/>
      <c r="G504" s="582"/>
      <c r="H504" s="582"/>
      <c r="I504" s="582"/>
      <c r="J504" s="582"/>
      <c r="K504" s="582"/>
      <c r="L504" s="582"/>
      <c r="M504" s="582"/>
      <c r="N504" s="582"/>
      <c r="O504" s="582"/>
      <c r="P504" s="582"/>
      <c r="Q504" s="582"/>
      <c r="R504" s="582"/>
      <c r="S504" s="582"/>
      <c r="T504" s="582"/>
      <c r="U504" s="582"/>
      <c r="V504" s="582"/>
      <c r="W504" s="582"/>
      <c r="X504" s="582"/>
      <c r="Y504" s="582"/>
      <c r="Z504" s="582"/>
      <c r="AA504" s="582"/>
      <c r="AB504" s="582"/>
      <c r="AC504" s="582"/>
      <c r="AD504" s="582"/>
      <c r="AE504" s="582"/>
      <c r="AF504" s="582"/>
      <c r="AG504" s="582"/>
      <c r="AH504" s="582"/>
      <c r="AI504" s="582"/>
      <c r="AJ504" s="582"/>
      <c r="AK504" s="582"/>
      <c r="AL504" s="582"/>
      <c r="AM504" s="582"/>
      <c r="AN504" s="582"/>
      <c r="AO504" s="582"/>
      <c r="AP504" s="582"/>
      <c r="AQ504" s="582"/>
    </row>
    <row r="505" spans="1:43" ht="12.75" customHeight="1">
      <c r="A505" s="582"/>
      <c r="B505" s="582"/>
      <c r="C505" s="582"/>
      <c r="D505" s="582"/>
      <c r="E505" s="582"/>
      <c r="F505" s="582"/>
      <c r="G505" s="582"/>
      <c r="H505" s="582"/>
      <c r="I505" s="582"/>
      <c r="J505" s="582"/>
      <c r="K505" s="582"/>
      <c r="L505" s="582"/>
      <c r="M505" s="582"/>
      <c r="N505" s="582"/>
      <c r="O505" s="582"/>
      <c r="P505" s="582"/>
      <c r="Q505" s="582"/>
      <c r="R505" s="582"/>
      <c r="S505" s="582"/>
      <c r="T505" s="582"/>
      <c r="U505" s="582"/>
      <c r="V505" s="582"/>
      <c r="W505" s="582"/>
      <c r="X505" s="582"/>
      <c r="Y505" s="582"/>
      <c r="Z505" s="582"/>
      <c r="AA505" s="582"/>
      <c r="AB505" s="582"/>
      <c r="AC505" s="582"/>
      <c r="AD505" s="582"/>
      <c r="AE505" s="582"/>
      <c r="AF505" s="582"/>
      <c r="AG505" s="582"/>
      <c r="AH505" s="582"/>
      <c r="AI505" s="582"/>
      <c r="AJ505" s="582"/>
      <c r="AK505" s="582"/>
      <c r="AL505" s="582"/>
      <c r="AM505" s="582"/>
      <c r="AN505" s="582"/>
      <c r="AO505" s="582"/>
      <c r="AP505" s="582"/>
      <c r="AQ505" s="582"/>
    </row>
    <row r="506" spans="1:43" ht="12.75" customHeight="1">
      <c r="A506" s="582"/>
      <c r="B506" s="582"/>
      <c r="C506" s="582"/>
      <c r="D506" s="582"/>
      <c r="E506" s="582"/>
      <c r="F506" s="582"/>
      <c r="G506" s="582"/>
      <c r="H506" s="582"/>
      <c r="I506" s="582"/>
      <c r="J506" s="582"/>
      <c r="K506" s="582"/>
      <c r="L506" s="582"/>
      <c r="M506" s="582"/>
      <c r="N506" s="582"/>
      <c r="O506" s="582"/>
      <c r="P506" s="582"/>
      <c r="Q506" s="582"/>
      <c r="R506" s="582"/>
      <c r="S506" s="582"/>
      <c r="T506" s="582"/>
      <c r="U506" s="582"/>
      <c r="V506" s="582"/>
      <c r="W506" s="582"/>
      <c r="X506" s="582"/>
      <c r="Y506" s="582"/>
      <c r="Z506" s="582"/>
      <c r="AA506" s="582"/>
      <c r="AB506" s="582"/>
      <c r="AC506" s="582"/>
      <c r="AD506" s="582"/>
      <c r="AE506" s="582"/>
      <c r="AF506" s="582"/>
      <c r="AG506" s="582"/>
      <c r="AH506" s="582"/>
      <c r="AI506" s="582"/>
      <c r="AJ506" s="582"/>
      <c r="AK506" s="582"/>
      <c r="AL506" s="582"/>
      <c r="AM506" s="582"/>
      <c r="AN506" s="582"/>
      <c r="AO506" s="582"/>
      <c r="AP506" s="582"/>
      <c r="AQ506" s="582"/>
    </row>
    <row r="507" spans="1:43" ht="12.75" customHeight="1">
      <c r="A507" s="582"/>
      <c r="B507" s="582"/>
      <c r="C507" s="582"/>
      <c r="D507" s="582"/>
      <c r="E507" s="582"/>
      <c r="F507" s="582"/>
      <c r="G507" s="582"/>
      <c r="H507" s="582"/>
      <c r="I507" s="582"/>
      <c r="J507" s="582"/>
      <c r="K507" s="582"/>
      <c r="L507" s="582"/>
      <c r="M507" s="582"/>
      <c r="N507" s="582"/>
      <c r="O507" s="582"/>
      <c r="P507" s="582"/>
      <c r="Q507" s="582"/>
      <c r="R507" s="582"/>
      <c r="S507" s="582"/>
      <c r="T507" s="582"/>
      <c r="U507" s="582"/>
      <c r="V507" s="582"/>
      <c r="W507" s="582"/>
      <c r="X507" s="582"/>
      <c r="Y507" s="582"/>
      <c r="Z507" s="582"/>
      <c r="AA507" s="582"/>
      <c r="AB507" s="582"/>
      <c r="AC507" s="582"/>
      <c r="AD507" s="582"/>
      <c r="AE507" s="582"/>
      <c r="AF507" s="582"/>
      <c r="AG507" s="582"/>
      <c r="AH507" s="582"/>
      <c r="AI507" s="582"/>
      <c r="AJ507" s="582"/>
      <c r="AK507" s="582"/>
      <c r="AL507" s="582"/>
      <c r="AM507" s="582"/>
      <c r="AN507" s="582"/>
      <c r="AO507" s="582"/>
      <c r="AP507" s="582"/>
      <c r="AQ507" s="582"/>
    </row>
    <row r="508" spans="1:43" ht="12.75" customHeight="1">
      <c r="A508" s="582"/>
      <c r="B508" s="582"/>
      <c r="C508" s="582"/>
      <c r="D508" s="582"/>
      <c r="E508" s="582"/>
      <c r="F508" s="582"/>
      <c r="G508" s="582"/>
      <c r="H508" s="582"/>
      <c r="I508" s="582"/>
      <c r="J508" s="582"/>
      <c r="K508" s="582"/>
      <c r="L508" s="582"/>
      <c r="M508" s="582"/>
      <c r="N508" s="582"/>
      <c r="O508" s="582"/>
      <c r="P508" s="582"/>
      <c r="Q508" s="582"/>
      <c r="R508" s="582"/>
      <c r="S508" s="582"/>
      <c r="T508" s="582"/>
      <c r="U508" s="582"/>
      <c r="V508" s="582"/>
      <c r="W508" s="582"/>
      <c r="X508" s="582"/>
      <c r="Y508" s="582"/>
      <c r="Z508" s="582"/>
      <c r="AA508" s="582"/>
      <c r="AB508" s="582"/>
      <c r="AC508" s="582"/>
      <c r="AD508" s="582"/>
      <c r="AE508" s="582"/>
      <c r="AF508" s="582"/>
      <c r="AG508" s="582"/>
      <c r="AH508" s="582"/>
      <c r="AI508" s="582"/>
      <c r="AJ508" s="582"/>
      <c r="AK508" s="582"/>
      <c r="AL508" s="582"/>
      <c r="AM508" s="582"/>
      <c r="AN508" s="582"/>
      <c r="AO508" s="582"/>
      <c r="AP508" s="582"/>
      <c r="AQ508" s="582"/>
    </row>
    <row r="509" spans="1:43" ht="12.75" customHeight="1">
      <c r="A509" s="582"/>
      <c r="B509" s="582"/>
      <c r="C509" s="582"/>
      <c r="D509" s="582"/>
      <c r="E509" s="582"/>
      <c r="F509" s="582"/>
      <c r="G509" s="582"/>
      <c r="H509" s="582"/>
      <c r="I509" s="582"/>
      <c r="J509" s="582"/>
      <c r="K509" s="582"/>
      <c r="L509" s="582"/>
      <c r="M509" s="582"/>
      <c r="N509" s="582"/>
      <c r="O509" s="582"/>
      <c r="P509" s="582"/>
      <c r="Q509" s="582"/>
      <c r="R509" s="582"/>
      <c r="S509" s="582"/>
      <c r="T509" s="582"/>
      <c r="U509" s="582"/>
      <c r="V509" s="582"/>
      <c r="W509" s="582"/>
      <c r="X509" s="582"/>
      <c r="Y509" s="582"/>
      <c r="Z509" s="582"/>
      <c r="AA509" s="582"/>
      <c r="AB509" s="582"/>
      <c r="AC509" s="582"/>
      <c r="AD509" s="582"/>
      <c r="AE509" s="582"/>
      <c r="AF509" s="582"/>
      <c r="AG509" s="582"/>
      <c r="AH509" s="582"/>
      <c r="AI509" s="582"/>
      <c r="AJ509" s="582"/>
      <c r="AK509" s="582"/>
      <c r="AL509" s="582"/>
      <c r="AM509" s="582"/>
      <c r="AN509" s="582"/>
      <c r="AO509" s="582"/>
      <c r="AP509" s="582"/>
      <c r="AQ509" s="582"/>
    </row>
    <row r="510" spans="1:43" ht="12.75" customHeight="1">
      <c r="A510" s="582"/>
      <c r="B510" s="582"/>
      <c r="C510" s="582"/>
      <c r="D510" s="582"/>
      <c r="E510" s="582"/>
      <c r="F510" s="582"/>
      <c r="G510" s="582"/>
      <c r="H510" s="582"/>
      <c r="I510" s="582"/>
      <c r="J510" s="582"/>
      <c r="K510" s="582"/>
      <c r="L510" s="582"/>
      <c r="M510" s="582"/>
      <c r="N510" s="582"/>
      <c r="O510" s="582"/>
      <c r="P510" s="582"/>
      <c r="Q510" s="582"/>
      <c r="R510" s="582"/>
      <c r="S510" s="582"/>
      <c r="T510" s="582"/>
      <c r="U510" s="582"/>
      <c r="V510" s="582"/>
      <c r="W510" s="582"/>
      <c r="X510" s="582"/>
      <c r="Y510" s="582"/>
      <c r="Z510" s="582"/>
      <c r="AA510" s="582"/>
      <c r="AB510" s="582"/>
      <c r="AC510" s="582"/>
      <c r="AD510" s="582"/>
      <c r="AE510" s="582"/>
      <c r="AF510" s="582"/>
      <c r="AG510" s="582"/>
      <c r="AH510" s="582"/>
      <c r="AI510" s="582"/>
      <c r="AJ510" s="582"/>
      <c r="AK510" s="582"/>
      <c r="AL510" s="582"/>
      <c r="AM510" s="582"/>
      <c r="AN510" s="582"/>
      <c r="AO510" s="582"/>
      <c r="AP510" s="582"/>
      <c r="AQ510" s="582"/>
    </row>
    <row r="511" spans="1:43" ht="12.75" customHeight="1">
      <c r="A511" s="582"/>
      <c r="B511" s="582"/>
      <c r="C511" s="582"/>
      <c r="D511" s="582"/>
      <c r="E511" s="582"/>
      <c r="F511" s="582"/>
      <c r="G511" s="582"/>
      <c r="H511" s="582"/>
      <c r="I511" s="582"/>
      <c r="J511" s="582"/>
      <c r="K511" s="582"/>
      <c r="L511" s="582"/>
      <c r="M511" s="582"/>
      <c r="N511" s="582"/>
      <c r="O511" s="582"/>
      <c r="P511" s="582"/>
      <c r="Q511" s="582"/>
      <c r="R511" s="582"/>
      <c r="S511" s="582"/>
      <c r="T511" s="582"/>
      <c r="U511" s="582"/>
      <c r="V511" s="582"/>
      <c r="W511" s="582"/>
      <c r="X511" s="582"/>
      <c r="Y511" s="582"/>
      <c r="Z511" s="582"/>
      <c r="AA511" s="582"/>
      <c r="AB511" s="582"/>
      <c r="AC511" s="582"/>
      <c r="AD511" s="582"/>
      <c r="AE511" s="582"/>
      <c r="AF511" s="582"/>
      <c r="AG511" s="582"/>
      <c r="AH511" s="582"/>
      <c r="AI511" s="582"/>
      <c r="AJ511" s="582"/>
      <c r="AK511" s="582"/>
      <c r="AL511" s="582"/>
      <c r="AM511" s="582"/>
      <c r="AN511" s="582"/>
      <c r="AO511" s="582"/>
      <c r="AP511" s="582"/>
      <c r="AQ511" s="582"/>
    </row>
    <row r="512" spans="1:43" ht="12.75" customHeight="1">
      <c r="A512" s="582"/>
      <c r="B512" s="582"/>
      <c r="C512" s="582"/>
      <c r="D512" s="582"/>
      <c r="E512" s="582"/>
      <c r="F512" s="582"/>
      <c r="G512" s="582"/>
      <c r="H512" s="582"/>
      <c r="I512" s="582"/>
      <c r="J512" s="582"/>
      <c r="K512" s="582"/>
      <c r="L512" s="582"/>
      <c r="M512" s="582"/>
      <c r="N512" s="582"/>
      <c r="O512" s="582"/>
      <c r="P512" s="582"/>
      <c r="Q512" s="582"/>
      <c r="R512" s="582"/>
      <c r="S512" s="582"/>
      <c r="T512" s="582"/>
      <c r="U512" s="582"/>
      <c r="V512" s="582"/>
      <c r="W512" s="582"/>
      <c r="X512" s="582"/>
      <c r="Y512" s="582"/>
      <c r="Z512" s="582"/>
      <c r="AA512" s="582"/>
      <c r="AB512" s="582"/>
      <c r="AC512" s="582"/>
      <c r="AD512" s="582"/>
      <c r="AE512" s="582"/>
      <c r="AF512" s="582"/>
      <c r="AG512" s="582"/>
      <c r="AH512" s="582"/>
      <c r="AI512" s="582"/>
      <c r="AJ512" s="582"/>
      <c r="AK512" s="582"/>
      <c r="AL512" s="582"/>
      <c r="AM512" s="582"/>
      <c r="AN512" s="582"/>
      <c r="AO512" s="582"/>
      <c r="AP512" s="582"/>
      <c r="AQ512" s="582"/>
    </row>
    <row r="513" spans="1:43" ht="12.75" customHeight="1">
      <c r="A513" s="582"/>
      <c r="B513" s="582"/>
      <c r="C513" s="582"/>
      <c r="D513" s="582"/>
      <c r="E513" s="582"/>
      <c r="F513" s="582"/>
      <c r="G513" s="582"/>
      <c r="H513" s="582"/>
      <c r="I513" s="582"/>
      <c r="J513" s="582"/>
      <c r="K513" s="582"/>
      <c r="L513" s="582"/>
      <c r="M513" s="582"/>
      <c r="N513" s="582"/>
      <c r="O513" s="582"/>
      <c r="P513" s="582"/>
      <c r="Q513" s="582"/>
      <c r="R513" s="582"/>
      <c r="S513" s="582"/>
      <c r="T513" s="582"/>
      <c r="U513" s="582"/>
      <c r="V513" s="582"/>
      <c r="W513" s="582"/>
      <c r="X513" s="582"/>
      <c r="Y513" s="582"/>
      <c r="Z513" s="582"/>
      <c r="AA513" s="582"/>
      <c r="AB513" s="582"/>
      <c r="AC513" s="582"/>
      <c r="AD513" s="582"/>
      <c r="AE513" s="582"/>
      <c r="AF513" s="582"/>
      <c r="AG513" s="582"/>
      <c r="AH513" s="582"/>
      <c r="AI513" s="582"/>
      <c r="AJ513" s="582"/>
      <c r="AK513" s="582"/>
      <c r="AL513" s="582"/>
      <c r="AM513" s="582"/>
      <c r="AN513" s="582"/>
      <c r="AO513" s="582"/>
      <c r="AP513" s="582"/>
      <c r="AQ513" s="582"/>
    </row>
    <row r="514" spans="1:43" ht="12.75" customHeight="1">
      <c r="A514" s="582"/>
      <c r="B514" s="582"/>
      <c r="C514" s="582"/>
      <c r="D514" s="582"/>
      <c r="E514" s="582"/>
      <c r="F514" s="582"/>
      <c r="G514" s="582"/>
      <c r="H514" s="582"/>
      <c r="I514" s="582"/>
      <c r="J514" s="582"/>
      <c r="K514" s="582"/>
      <c r="L514" s="582"/>
      <c r="M514" s="582"/>
      <c r="N514" s="582"/>
      <c r="O514" s="582"/>
      <c r="P514" s="582"/>
      <c r="Q514" s="582"/>
      <c r="R514" s="582"/>
      <c r="S514" s="582"/>
      <c r="T514" s="582"/>
      <c r="U514" s="582"/>
      <c r="V514" s="582"/>
      <c r="W514" s="582"/>
      <c r="X514" s="582"/>
      <c r="Y514" s="582"/>
      <c r="Z514" s="582"/>
      <c r="AA514" s="582"/>
      <c r="AB514" s="582"/>
      <c r="AC514" s="582"/>
      <c r="AD514" s="582"/>
      <c r="AE514" s="582"/>
      <c r="AF514" s="582"/>
      <c r="AG514" s="582"/>
      <c r="AH514" s="582"/>
      <c r="AI514" s="582"/>
      <c r="AJ514" s="582"/>
      <c r="AK514" s="582"/>
      <c r="AL514" s="582"/>
      <c r="AM514" s="582"/>
      <c r="AN514" s="582"/>
      <c r="AO514" s="582"/>
      <c r="AP514" s="582"/>
      <c r="AQ514" s="582"/>
    </row>
    <row r="515" spans="1:43" ht="12.75" customHeight="1">
      <c r="A515" s="582"/>
      <c r="B515" s="582"/>
      <c r="C515" s="582"/>
      <c r="D515" s="582"/>
      <c r="E515" s="582"/>
      <c r="F515" s="582"/>
      <c r="G515" s="582"/>
      <c r="H515" s="582"/>
      <c r="I515" s="582"/>
      <c r="J515" s="582"/>
      <c r="K515" s="582"/>
      <c r="L515" s="582"/>
      <c r="M515" s="582"/>
      <c r="N515" s="582"/>
      <c r="O515" s="582"/>
      <c r="P515" s="582"/>
      <c r="Q515" s="582"/>
      <c r="R515" s="582"/>
      <c r="S515" s="582"/>
      <c r="T515" s="582"/>
      <c r="U515" s="582"/>
      <c r="V515" s="582"/>
      <c r="W515" s="582"/>
      <c r="X515" s="582"/>
      <c r="Y515" s="582"/>
      <c r="Z515" s="582"/>
      <c r="AA515" s="582"/>
      <c r="AB515" s="582"/>
      <c r="AC515" s="582"/>
      <c r="AD515" s="582"/>
      <c r="AE515" s="582"/>
      <c r="AF515" s="582"/>
      <c r="AG515" s="582"/>
      <c r="AH515" s="582"/>
      <c r="AI515" s="582"/>
      <c r="AJ515" s="582"/>
      <c r="AK515" s="582"/>
      <c r="AL515" s="582"/>
      <c r="AM515" s="582"/>
      <c r="AN515" s="582"/>
      <c r="AO515" s="582"/>
      <c r="AP515" s="582"/>
      <c r="AQ515" s="582"/>
    </row>
    <row r="516" spans="1:43" ht="12.75" customHeight="1">
      <c r="A516" s="582"/>
      <c r="B516" s="582"/>
      <c r="C516" s="582"/>
      <c r="D516" s="582"/>
      <c r="E516" s="582"/>
      <c r="F516" s="582"/>
      <c r="G516" s="582"/>
      <c r="H516" s="582"/>
      <c r="I516" s="582"/>
      <c r="J516" s="582"/>
      <c r="K516" s="582"/>
      <c r="L516" s="582"/>
      <c r="M516" s="582"/>
      <c r="N516" s="582"/>
      <c r="O516" s="582"/>
      <c r="P516" s="582"/>
      <c r="Q516" s="582"/>
      <c r="R516" s="582"/>
      <c r="S516" s="582"/>
      <c r="T516" s="582"/>
      <c r="U516" s="582"/>
      <c r="V516" s="582"/>
      <c r="W516" s="582"/>
      <c r="X516" s="582"/>
      <c r="Y516" s="582"/>
      <c r="Z516" s="582"/>
      <c r="AA516" s="582"/>
      <c r="AB516" s="582"/>
      <c r="AC516" s="582"/>
      <c r="AD516" s="582"/>
      <c r="AE516" s="582"/>
      <c r="AF516" s="582"/>
      <c r="AG516" s="582"/>
      <c r="AH516" s="582"/>
      <c r="AI516" s="582"/>
      <c r="AJ516" s="582"/>
      <c r="AK516" s="582"/>
      <c r="AL516" s="582"/>
      <c r="AM516" s="582"/>
      <c r="AN516" s="582"/>
      <c r="AO516" s="582"/>
      <c r="AP516" s="582"/>
      <c r="AQ516" s="582"/>
    </row>
    <row r="517" spans="1:43" ht="12.75" customHeight="1">
      <c r="A517" s="582"/>
      <c r="B517" s="582"/>
      <c r="C517" s="582"/>
      <c r="D517" s="582"/>
      <c r="E517" s="582"/>
      <c r="F517" s="582"/>
      <c r="G517" s="582"/>
      <c r="H517" s="582"/>
      <c r="I517" s="582"/>
      <c r="J517" s="582"/>
      <c r="K517" s="582"/>
      <c r="L517" s="582"/>
      <c r="M517" s="582"/>
      <c r="N517" s="582"/>
      <c r="O517" s="582"/>
      <c r="P517" s="582"/>
      <c r="Q517" s="582"/>
      <c r="R517" s="582"/>
      <c r="S517" s="582"/>
      <c r="T517" s="582"/>
      <c r="U517" s="582"/>
      <c r="V517" s="582"/>
      <c r="W517" s="582"/>
      <c r="X517" s="582"/>
      <c r="Y517" s="582"/>
      <c r="Z517" s="582"/>
      <c r="AA517" s="582"/>
      <c r="AB517" s="582"/>
      <c r="AC517" s="582"/>
      <c r="AD517" s="582"/>
      <c r="AE517" s="582"/>
      <c r="AF517" s="582"/>
      <c r="AG517" s="582"/>
      <c r="AH517" s="582"/>
      <c r="AI517" s="582"/>
      <c r="AJ517" s="582"/>
      <c r="AK517" s="582"/>
      <c r="AL517" s="582"/>
      <c r="AM517" s="582"/>
      <c r="AN517" s="582"/>
      <c r="AO517" s="582"/>
      <c r="AP517" s="582"/>
      <c r="AQ517" s="582"/>
    </row>
    <row r="518" spans="1:43" ht="12.75" customHeight="1">
      <c r="A518" s="582"/>
      <c r="B518" s="582"/>
      <c r="C518" s="582"/>
      <c r="D518" s="582"/>
      <c r="E518" s="582"/>
      <c r="F518" s="582"/>
      <c r="G518" s="582"/>
      <c r="H518" s="582"/>
      <c r="I518" s="582"/>
      <c r="J518" s="582"/>
      <c r="K518" s="582"/>
      <c r="L518" s="582"/>
      <c r="M518" s="582"/>
      <c r="N518" s="582"/>
      <c r="O518" s="582"/>
      <c r="P518" s="582"/>
      <c r="Q518" s="582"/>
      <c r="R518" s="582"/>
      <c r="S518" s="582"/>
      <c r="T518" s="582"/>
      <c r="U518" s="582"/>
      <c r="V518" s="582"/>
      <c r="W518" s="582"/>
      <c r="X518" s="582"/>
      <c r="Y518" s="582"/>
      <c r="Z518" s="582"/>
      <c r="AA518" s="582"/>
      <c r="AB518" s="582"/>
      <c r="AC518" s="582"/>
      <c r="AD518" s="582"/>
      <c r="AE518" s="582"/>
      <c r="AF518" s="582"/>
      <c r="AG518" s="582"/>
      <c r="AH518" s="582"/>
      <c r="AI518" s="582"/>
      <c r="AJ518" s="582"/>
      <c r="AK518" s="582"/>
      <c r="AL518" s="582"/>
      <c r="AM518" s="582"/>
      <c r="AN518" s="582"/>
      <c r="AO518" s="582"/>
      <c r="AP518" s="582"/>
      <c r="AQ518" s="582"/>
    </row>
    <row r="519" spans="1:43" ht="12.75" customHeight="1">
      <c r="A519" s="582"/>
      <c r="B519" s="582"/>
      <c r="C519" s="582"/>
      <c r="D519" s="582"/>
      <c r="E519" s="582"/>
      <c r="F519" s="582"/>
      <c r="G519" s="582"/>
      <c r="H519" s="582"/>
      <c r="I519" s="582"/>
      <c r="J519" s="582"/>
      <c r="K519" s="582"/>
      <c r="L519" s="582"/>
      <c r="M519" s="582"/>
      <c r="N519" s="582"/>
      <c r="O519" s="582"/>
      <c r="P519" s="582"/>
      <c r="Q519" s="582"/>
      <c r="R519" s="582"/>
      <c r="S519" s="582"/>
      <c r="T519" s="582"/>
      <c r="U519" s="582"/>
      <c r="V519" s="582"/>
      <c r="W519" s="582"/>
      <c r="X519" s="582"/>
      <c r="Y519" s="582"/>
      <c r="Z519" s="582"/>
      <c r="AA519" s="582"/>
      <c r="AB519" s="582"/>
      <c r="AC519" s="582"/>
      <c r="AD519" s="582"/>
      <c r="AE519" s="582"/>
      <c r="AF519" s="582"/>
      <c r="AG519" s="582"/>
      <c r="AH519" s="582"/>
      <c r="AI519" s="582"/>
      <c r="AJ519" s="582"/>
      <c r="AK519" s="582"/>
      <c r="AL519" s="582"/>
      <c r="AM519" s="582"/>
      <c r="AN519" s="582"/>
      <c r="AO519" s="582"/>
      <c r="AP519" s="582"/>
      <c r="AQ519" s="582"/>
    </row>
    <row r="520" spans="1:43" ht="12.75" customHeight="1">
      <c r="A520" s="582"/>
      <c r="B520" s="582"/>
      <c r="C520" s="582"/>
      <c r="D520" s="582"/>
      <c r="E520" s="582"/>
      <c r="F520" s="582"/>
      <c r="G520" s="582"/>
      <c r="H520" s="582"/>
      <c r="I520" s="582"/>
      <c r="J520" s="582"/>
      <c r="K520" s="582"/>
      <c r="L520" s="582"/>
      <c r="M520" s="582"/>
      <c r="N520" s="582"/>
      <c r="O520" s="582"/>
      <c r="P520" s="582"/>
      <c r="Q520" s="582"/>
      <c r="R520" s="582"/>
      <c r="S520" s="582"/>
      <c r="T520" s="582"/>
      <c r="U520" s="582"/>
      <c r="V520" s="582"/>
      <c r="W520" s="582"/>
      <c r="X520" s="582"/>
      <c r="Y520" s="582"/>
      <c r="Z520" s="582"/>
      <c r="AA520" s="582"/>
      <c r="AB520" s="582"/>
      <c r="AC520" s="582"/>
      <c r="AD520" s="582"/>
      <c r="AE520" s="582"/>
      <c r="AF520" s="582"/>
      <c r="AG520" s="582"/>
      <c r="AH520" s="582"/>
      <c r="AI520" s="582"/>
      <c r="AJ520" s="582"/>
      <c r="AK520" s="582"/>
      <c r="AL520" s="582"/>
      <c r="AM520" s="582"/>
      <c r="AN520" s="582"/>
      <c r="AO520" s="582"/>
      <c r="AP520" s="582"/>
      <c r="AQ520" s="582"/>
    </row>
    <row r="521" spans="1:43" ht="12.75" customHeight="1">
      <c r="A521" s="582"/>
      <c r="B521" s="582"/>
      <c r="C521" s="582"/>
      <c r="D521" s="582"/>
      <c r="E521" s="582"/>
      <c r="F521" s="582"/>
      <c r="G521" s="582"/>
      <c r="H521" s="582"/>
      <c r="I521" s="582"/>
      <c r="J521" s="582"/>
      <c r="K521" s="582"/>
      <c r="L521" s="582"/>
      <c r="M521" s="582"/>
      <c r="N521" s="582"/>
      <c r="O521" s="582"/>
      <c r="P521" s="582"/>
      <c r="Q521" s="582"/>
      <c r="R521" s="582"/>
      <c r="S521" s="582"/>
      <c r="T521" s="582"/>
      <c r="U521" s="582"/>
      <c r="V521" s="582"/>
      <c r="W521" s="582"/>
      <c r="X521" s="582"/>
      <c r="Y521" s="582"/>
      <c r="Z521" s="582"/>
      <c r="AA521" s="582"/>
      <c r="AB521" s="582"/>
      <c r="AC521" s="582"/>
      <c r="AD521" s="582"/>
      <c r="AE521" s="582"/>
      <c r="AF521" s="582"/>
      <c r="AG521" s="582"/>
      <c r="AH521" s="582"/>
      <c r="AI521" s="582"/>
      <c r="AJ521" s="582"/>
      <c r="AK521" s="582"/>
      <c r="AL521" s="582"/>
      <c r="AM521" s="582"/>
      <c r="AN521" s="582"/>
      <c r="AO521" s="582"/>
      <c r="AP521" s="582"/>
      <c r="AQ521" s="582"/>
    </row>
    <row r="522" spans="1:43" ht="12.75" customHeight="1">
      <c r="A522" s="582"/>
      <c r="B522" s="582"/>
      <c r="C522" s="582"/>
      <c r="D522" s="582"/>
      <c r="E522" s="582"/>
      <c r="F522" s="582"/>
      <c r="G522" s="582"/>
      <c r="H522" s="582"/>
      <c r="I522" s="582"/>
      <c r="J522" s="582"/>
      <c r="K522" s="582"/>
      <c r="L522" s="582"/>
      <c r="M522" s="582"/>
      <c r="N522" s="582"/>
      <c r="O522" s="582"/>
      <c r="P522" s="582"/>
      <c r="Q522" s="582"/>
      <c r="R522" s="582"/>
      <c r="S522" s="582"/>
      <c r="T522" s="582"/>
      <c r="U522" s="582"/>
      <c r="V522" s="582"/>
      <c r="W522" s="582"/>
      <c r="X522" s="582"/>
      <c r="Y522" s="582"/>
      <c r="Z522" s="582"/>
      <c r="AA522" s="582"/>
      <c r="AB522" s="582"/>
      <c r="AC522" s="582"/>
      <c r="AD522" s="582"/>
      <c r="AE522" s="582"/>
      <c r="AF522" s="582"/>
      <c r="AG522" s="582"/>
      <c r="AH522" s="582"/>
      <c r="AI522" s="582"/>
      <c r="AJ522" s="582"/>
      <c r="AK522" s="582"/>
      <c r="AL522" s="582"/>
      <c r="AM522" s="582"/>
      <c r="AN522" s="582"/>
      <c r="AO522" s="582"/>
      <c r="AP522" s="582"/>
      <c r="AQ522" s="582"/>
    </row>
    <row r="523" spans="1:43" ht="12.75" customHeight="1">
      <c r="A523" s="582"/>
      <c r="B523" s="582"/>
      <c r="C523" s="582"/>
      <c r="D523" s="582"/>
      <c r="E523" s="582"/>
      <c r="F523" s="582"/>
      <c r="G523" s="582"/>
      <c r="H523" s="582"/>
      <c r="I523" s="582"/>
      <c r="J523" s="582"/>
      <c r="K523" s="582"/>
      <c r="L523" s="582"/>
      <c r="M523" s="582"/>
      <c r="N523" s="582"/>
      <c r="O523" s="582"/>
      <c r="P523" s="582"/>
      <c r="Q523" s="582"/>
      <c r="R523" s="582"/>
      <c r="S523" s="582"/>
      <c r="T523" s="582"/>
      <c r="U523" s="582"/>
      <c r="V523" s="582"/>
      <c r="W523" s="582"/>
      <c r="X523" s="582"/>
      <c r="Y523" s="582"/>
      <c r="Z523" s="582"/>
      <c r="AA523" s="582"/>
      <c r="AB523" s="582"/>
      <c r="AC523" s="582"/>
      <c r="AD523" s="582"/>
      <c r="AE523" s="582"/>
      <c r="AF523" s="582"/>
      <c r="AG523" s="582"/>
      <c r="AH523" s="582"/>
      <c r="AI523" s="582"/>
      <c r="AJ523" s="582"/>
      <c r="AK523" s="582"/>
      <c r="AL523" s="582"/>
      <c r="AM523" s="582"/>
      <c r="AN523" s="582"/>
      <c r="AO523" s="582"/>
      <c r="AP523" s="582"/>
      <c r="AQ523" s="582"/>
    </row>
    <row r="524" spans="1:43" ht="12.75" customHeight="1">
      <c r="A524" s="582"/>
      <c r="B524" s="582"/>
      <c r="C524" s="582"/>
      <c r="D524" s="582"/>
      <c r="E524" s="582"/>
      <c r="F524" s="582"/>
      <c r="G524" s="582"/>
      <c r="H524" s="582"/>
      <c r="I524" s="582"/>
      <c r="J524" s="582"/>
      <c r="K524" s="582"/>
      <c r="L524" s="582"/>
      <c r="M524" s="582"/>
      <c r="N524" s="582"/>
      <c r="O524" s="582"/>
      <c r="P524" s="582"/>
      <c r="Q524" s="582"/>
      <c r="R524" s="582"/>
      <c r="S524" s="582"/>
      <c r="T524" s="582"/>
      <c r="U524" s="582"/>
      <c r="V524" s="582"/>
      <c r="W524" s="582"/>
      <c r="X524" s="582"/>
      <c r="Y524" s="582"/>
      <c r="Z524" s="582"/>
      <c r="AA524" s="582"/>
      <c r="AB524" s="582"/>
      <c r="AC524" s="582"/>
      <c r="AD524" s="582"/>
      <c r="AE524" s="582"/>
      <c r="AF524" s="582"/>
      <c r="AG524" s="582"/>
      <c r="AH524" s="582"/>
      <c r="AI524" s="582"/>
      <c r="AJ524" s="582"/>
      <c r="AK524" s="582"/>
      <c r="AL524" s="582"/>
      <c r="AM524" s="582"/>
      <c r="AN524" s="582"/>
      <c r="AO524" s="582"/>
      <c r="AP524" s="582"/>
      <c r="AQ524" s="582"/>
    </row>
    <row r="525" spans="1:43" ht="12.75" customHeight="1">
      <c r="A525" s="582"/>
      <c r="B525" s="582"/>
      <c r="C525" s="582"/>
      <c r="D525" s="582"/>
      <c r="E525" s="582"/>
      <c r="F525" s="582"/>
      <c r="G525" s="582"/>
      <c r="H525" s="582"/>
      <c r="I525" s="582"/>
      <c r="J525" s="582"/>
      <c r="K525" s="582"/>
      <c r="L525" s="582"/>
      <c r="M525" s="582"/>
      <c r="N525" s="582"/>
      <c r="O525" s="582"/>
      <c r="P525" s="582"/>
      <c r="Q525" s="582"/>
      <c r="R525" s="582"/>
      <c r="S525" s="582"/>
      <c r="T525" s="582"/>
      <c r="U525" s="582"/>
      <c r="V525" s="582"/>
      <c r="W525" s="582"/>
      <c r="X525" s="582"/>
      <c r="Y525" s="582"/>
      <c r="Z525" s="582"/>
      <c r="AA525" s="582"/>
      <c r="AB525" s="582"/>
      <c r="AC525" s="582"/>
      <c r="AD525" s="582"/>
      <c r="AE525" s="582"/>
      <c r="AF525" s="582"/>
      <c r="AG525" s="582"/>
      <c r="AH525" s="582"/>
      <c r="AI525" s="582"/>
      <c r="AJ525" s="582"/>
      <c r="AK525" s="582"/>
      <c r="AL525" s="582"/>
      <c r="AM525" s="582"/>
      <c r="AN525" s="582"/>
      <c r="AO525" s="582"/>
      <c r="AP525" s="582"/>
      <c r="AQ525" s="582"/>
    </row>
    <row r="526" spans="1:43" ht="12.75" customHeight="1">
      <c r="A526" s="582"/>
      <c r="B526" s="582"/>
      <c r="C526" s="582"/>
      <c r="D526" s="582"/>
      <c r="E526" s="582"/>
      <c r="F526" s="582"/>
      <c r="G526" s="582"/>
      <c r="H526" s="582"/>
      <c r="I526" s="582"/>
      <c r="J526" s="582"/>
      <c r="K526" s="582"/>
      <c r="L526" s="582"/>
      <c r="M526" s="582"/>
      <c r="N526" s="582"/>
      <c r="O526" s="582"/>
      <c r="P526" s="582"/>
      <c r="Q526" s="582"/>
      <c r="R526" s="582"/>
      <c r="S526" s="582"/>
      <c r="T526" s="582"/>
      <c r="U526" s="582"/>
      <c r="V526" s="582"/>
      <c r="W526" s="582"/>
      <c r="X526" s="582"/>
      <c r="Y526" s="582"/>
      <c r="Z526" s="582"/>
      <c r="AA526" s="582"/>
      <c r="AB526" s="582"/>
      <c r="AC526" s="582"/>
      <c r="AD526" s="582"/>
      <c r="AE526" s="582"/>
      <c r="AF526" s="582"/>
      <c r="AG526" s="582"/>
      <c r="AH526" s="582"/>
      <c r="AI526" s="582"/>
      <c r="AJ526" s="582"/>
      <c r="AK526" s="582"/>
      <c r="AL526" s="582"/>
      <c r="AM526" s="582"/>
      <c r="AN526" s="582"/>
      <c r="AO526" s="582"/>
      <c r="AP526" s="582"/>
      <c r="AQ526" s="582"/>
    </row>
    <row r="527" spans="1:43" ht="12.75" customHeight="1">
      <c r="A527" s="582"/>
      <c r="B527" s="582"/>
      <c r="C527" s="582"/>
      <c r="D527" s="582"/>
      <c r="E527" s="582"/>
      <c r="F527" s="582"/>
      <c r="G527" s="582"/>
      <c r="H527" s="582"/>
      <c r="I527" s="582"/>
      <c r="J527" s="582"/>
      <c r="K527" s="582"/>
      <c r="L527" s="582"/>
      <c r="M527" s="582"/>
      <c r="N527" s="582"/>
      <c r="O527" s="582"/>
      <c r="P527" s="582"/>
      <c r="Q527" s="582"/>
      <c r="R527" s="582"/>
      <c r="S527" s="582"/>
      <c r="T527" s="582"/>
      <c r="U527" s="582"/>
      <c r="V527" s="582"/>
      <c r="W527" s="582"/>
      <c r="X527" s="582"/>
      <c r="Y527" s="582"/>
      <c r="Z527" s="582"/>
      <c r="AA527" s="582"/>
      <c r="AB527" s="582"/>
      <c r="AC527" s="582"/>
      <c r="AD527" s="582"/>
      <c r="AE527" s="582"/>
      <c r="AF527" s="582"/>
      <c r="AG527" s="582"/>
      <c r="AH527" s="582"/>
      <c r="AI527" s="582"/>
      <c r="AJ527" s="582"/>
      <c r="AK527" s="582"/>
      <c r="AL527" s="582"/>
      <c r="AM527" s="582"/>
      <c r="AN527" s="582"/>
      <c r="AO527" s="582"/>
      <c r="AP527" s="582"/>
      <c r="AQ527" s="582"/>
    </row>
    <row r="528" spans="1:43" ht="12.75" customHeight="1">
      <c r="A528" s="582"/>
      <c r="B528" s="582"/>
      <c r="C528" s="582"/>
      <c r="D528" s="582"/>
      <c r="E528" s="582"/>
      <c r="F528" s="582"/>
      <c r="G528" s="582"/>
      <c r="H528" s="582"/>
      <c r="I528" s="582"/>
      <c r="J528" s="582"/>
      <c r="K528" s="582"/>
      <c r="L528" s="582"/>
      <c r="M528" s="582"/>
      <c r="N528" s="582"/>
      <c r="O528" s="582"/>
      <c r="P528" s="582"/>
      <c r="Q528" s="582"/>
      <c r="R528" s="582"/>
      <c r="S528" s="582"/>
      <c r="T528" s="582"/>
      <c r="U528" s="582"/>
      <c r="V528" s="582"/>
      <c r="W528" s="582"/>
      <c r="X528" s="582"/>
      <c r="Y528" s="582"/>
      <c r="Z528" s="582"/>
      <c r="AA528" s="582"/>
      <c r="AB528" s="582"/>
      <c r="AC528" s="582"/>
      <c r="AD528" s="582"/>
      <c r="AE528" s="582"/>
      <c r="AF528" s="582"/>
      <c r="AG528" s="582"/>
      <c r="AH528" s="582"/>
      <c r="AI528" s="582"/>
      <c r="AJ528" s="582"/>
      <c r="AK528" s="582"/>
      <c r="AL528" s="582"/>
      <c r="AM528" s="582"/>
      <c r="AN528" s="582"/>
      <c r="AO528" s="582"/>
      <c r="AP528" s="582"/>
      <c r="AQ528" s="582"/>
    </row>
    <row r="529" spans="1:43" ht="12.75" customHeight="1">
      <c r="A529" s="582"/>
      <c r="B529" s="582"/>
      <c r="C529" s="582"/>
      <c r="D529" s="582"/>
      <c r="E529" s="582"/>
      <c r="F529" s="582"/>
      <c r="G529" s="582"/>
      <c r="H529" s="582"/>
      <c r="I529" s="582"/>
      <c r="J529" s="582"/>
      <c r="K529" s="582"/>
      <c r="L529" s="582"/>
      <c r="M529" s="582"/>
      <c r="N529" s="582"/>
      <c r="O529" s="582"/>
      <c r="P529" s="582"/>
      <c r="Q529" s="582"/>
      <c r="R529" s="582"/>
      <c r="S529" s="582"/>
      <c r="T529" s="582"/>
      <c r="U529" s="582"/>
      <c r="V529" s="582"/>
      <c r="W529" s="582"/>
      <c r="X529" s="582"/>
      <c r="Y529" s="582"/>
      <c r="Z529" s="582"/>
      <c r="AA529" s="582"/>
      <c r="AB529" s="582"/>
      <c r="AC529" s="582"/>
      <c r="AD529" s="582"/>
      <c r="AE529" s="582"/>
      <c r="AF529" s="582"/>
      <c r="AG529" s="582"/>
      <c r="AH529" s="582"/>
      <c r="AI529" s="582"/>
      <c r="AJ529" s="582"/>
      <c r="AK529" s="582"/>
      <c r="AL529" s="582"/>
      <c r="AM529" s="582"/>
      <c r="AN529" s="582"/>
      <c r="AO529" s="582"/>
      <c r="AP529" s="582"/>
      <c r="AQ529" s="582"/>
    </row>
    <row r="530" spans="1:43" ht="12.75" customHeight="1">
      <c r="A530" s="582"/>
      <c r="B530" s="582"/>
      <c r="C530" s="582"/>
      <c r="D530" s="582"/>
      <c r="E530" s="582"/>
      <c r="F530" s="582"/>
      <c r="G530" s="582"/>
      <c r="H530" s="582"/>
      <c r="I530" s="582"/>
      <c r="J530" s="582"/>
      <c r="K530" s="582"/>
      <c r="L530" s="582"/>
      <c r="M530" s="582"/>
      <c r="N530" s="582"/>
      <c r="O530" s="582"/>
      <c r="P530" s="582"/>
      <c r="Q530" s="582"/>
      <c r="R530" s="582"/>
      <c r="S530" s="582"/>
      <c r="T530" s="582"/>
      <c r="U530" s="582"/>
      <c r="V530" s="582"/>
      <c r="W530" s="582"/>
      <c r="X530" s="582"/>
      <c r="Y530" s="582"/>
      <c r="Z530" s="582"/>
      <c r="AA530" s="582"/>
      <c r="AB530" s="582"/>
      <c r="AC530" s="582"/>
      <c r="AD530" s="582"/>
      <c r="AE530" s="582"/>
      <c r="AF530" s="582"/>
      <c r="AG530" s="582"/>
      <c r="AH530" s="582"/>
      <c r="AI530" s="582"/>
      <c r="AJ530" s="582"/>
      <c r="AK530" s="582"/>
      <c r="AL530" s="582"/>
      <c r="AM530" s="582"/>
      <c r="AN530" s="582"/>
      <c r="AO530" s="582"/>
      <c r="AP530" s="582"/>
      <c r="AQ530" s="582"/>
    </row>
    <row r="531" spans="1:43" ht="12.75" customHeight="1">
      <c r="A531" s="582"/>
      <c r="B531" s="582"/>
      <c r="C531" s="582"/>
      <c r="D531" s="582"/>
      <c r="E531" s="582"/>
      <c r="F531" s="582"/>
      <c r="G531" s="582"/>
      <c r="H531" s="582"/>
      <c r="I531" s="582"/>
      <c r="J531" s="582"/>
      <c r="K531" s="582"/>
      <c r="L531" s="582"/>
      <c r="M531" s="582"/>
      <c r="N531" s="582"/>
      <c r="O531" s="582"/>
      <c r="P531" s="582"/>
      <c r="Q531" s="582"/>
      <c r="R531" s="582"/>
      <c r="S531" s="582"/>
      <c r="T531" s="582"/>
      <c r="U531" s="582"/>
      <c r="V531" s="582"/>
      <c r="W531" s="582"/>
      <c r="X531" s="582"/>
      <c r="Y531" s="582"/>
      <c r="Z531" s="582"/>
      <c r="AA531" s="582"/>
      <c r="AB531" s="582"/>
      <c r="AC531" s="582"/>
      <c r="AD531" s="582"/>
      <c r="AE531" s="582"/>
      <c r="AF531" s="582"/>
      <c r="AG531" s="582"/>
      <c r="AH531" s="582"/>
      <c r="AI531" s="582"/>
      <c r="AJ531" s="582"/>
      <c r="AK531" s="582"/>
      <c r="AL531" s="582"/>
      <c r="AM531" s="582"/>
      <c r="AN531" s="582"/>
      <c r="AO531" s="582"/>
      <c r="AP531" s="582"/>
      <c r="AQ531" s="582"/>
    </row>
    <row r="532" spans="1:43" ht="12.75" customHeight="1">
      <c r="A532" s="582"/>
      <c r="B532" s="582"/>
      <c r="C532" s="582"/>
      <c r="D532" s="582"/>
      <c r="E532" s="582"/>
      <c r="F532" s="582"/>
      <c r="G532" s="582"/>
      <c r="H532" s="582"/>
      <c r="I532" s="582"/>
      <c r="J532" s="582"/>
      <c r="K532" s="582"/>
      <c r="L532" s="582"/>
      <c r="M532" s="582"/>
      <c r="N532" s="582"/>
      <c r="O532" s="582"/>
      <c r="P532" s="582"/>
      <c r="Q532" s="582"/>
      <c r="R532" s="582"/>
      <c r="S532" s="582"/>
      <c r="T532" s="582"/>
      <c r="U532" s="582"/>
      <c r="V532" s="582"/>
      <c r="W532" s="582"/>
      <c r="X532" s="582"/>
      <c r="Y532" s="582"/>
      <c r="Z532" s="582"/>
      <c r="AA532" s="582"/>
      <c r="AB532" s="582"/>
      <c r="AC532" s="582"/>
      <c r="AD532" s="582"/>
      <c r="AE532" s="582"/>
      <c r="AF532" s="582"/>
      <c r="AG532" s="582"/>
      <c r="AH532" s="582"/>
      <c r="AI532" s="582"/>
      <c r="AJ532" s="582"/>
      <c r="AK532" s="582"/>
      <c r="AL532" s="582"/>
      <c r="AM532" s="582"/>
      <c r="AN532" s="582"/>
      <c r="AO532" s="582"/>
      <c r="AP532" s="582"/>
      <c r="AQ532" s="582"/>
    </row>
    <row r="533" spans="1:43" ht="12.75" customHeight="1">
      <c r="A533" s="582"/>
      <c r="B533" s="582"/>
      <c r="C533" s="582"/>
      <c r="D533" s="582"/>
      <c r="E533" s="582"/>
      <c r="F533" s="582"/>
      <c r="G533" s="582"/>
      <c r="H533" s="582"/>
      <c r="I533" s="582"/>
      <c r="J533" s="582"/>
      <c r="K533" s="582"/>
      <c r="L533" s="582"/>
      <c r="M533" s="582"/>
      <c r="N533" s="582"/>
      <c r="O533" s="582"/>
      <c r="P533" s="582"/>
      <c r="Q533" s="582"/>
      <c r="R533" s="582"/>
      <c r="S533" s="582"/>
      <c r="T533" s="582"/>
      <c r="U533" s="582"/>
      <c r="V533" s="582"/>
      <c r="W533" s="582"/>
      <c r="X533" s="582"/>
      <c r="Y533" s="582"/>
      <c r="Z533" s="582"/>
      <c r="AA533" s="582"/>
      <c r="AB533" s="582"/>
      <c r="AC533" s="582"/>
      <c r="AD533" s="582"/>
      <c r="AE533" s="582"/>
      <c r="AF533" s="582"/>
      <c r="AG533" s="582"/>
      <c r="AH533" s="582"/>
      <c r="AI533" s="582"/>
      <c r="AJ533" s="582"/>
      <c r="AK533" s="582"/>
      <c r="AL533" s="582"/>
      <c r="AM533" s="582"/>
      <c r="AN533" s="582"/>
      <c r="AO533" s="582"/>
      <c r="AP533" s="582"/>
      <c r="AQ533" s="582"/>
    </row>
    <row r="534" spans="1:43" ht="12.75" customHeight="1">
      <c r="A534" s="582"/>
      <c r="B534" s="582"/>
      <c r="C534" s="582"/>
      <c r="D534" s="582"/>
      <c r="E534" s="582"/>
      <c r="F534" s="582"/>
      <c r="G534" s="582"/>
      <c r="H534" s="582"/>
      <c r="I534" s="582"/>
      <c r="J534" s="582"/>
      <c r="K534" s="582"/>
      <c r="L534" s="582"/>
      <c r="M534" s="582"/>
      <c r="N534" s="582"/>
      <c r="O534" s="582"/>
      <c r="P534" s="582"/>
      <c r="Q534" s="582"/>
      <c r="R534" s="582"/>
      <c r="S534" s="582"/>
      <c r="T534" s="582"/>
      <c r="U534" s="582"/>
      <c r="V534" s="582"/>
      <c r="W534" s="582"/>
      <c r="X534" s="582"/>
      <c r="Y534" s="582"/>
      <c r="Z534" s="582"/>
      <c r="AA534" s="582"/>
      <c r="AB534" s="582"/>
      <c r="AC534" s="582"/>
      <c r="AD534" s="582"/>
      <c r="AE534" s="582"/>
      <c r="AF534" s="582"/>
      <c r="AG534" s="582"/>
      <c r="AH534" s="582"/>
      <c r="AI534" s="582"/>
      <c r="AJ534" s="582"/>
      <c r="AK534" s="582"/>
      <c r="AL534" s="582"/>
      <c r="AM534" s="582"/>
      <c r="AN534" s="582"/>
      <c r="AO534" s="582"/>
      <c r="AP534" s="582"/>
      <c r="AQ534" s="582"/>
    </row>
    <row r="535" spans="1:43" ht="12.75" customHeight="1">
      <c r="A535" s="582"/>
      <c r="B535" s="582"/>
      <c r="C535" s="582"/>
      <c r="D535" s="582"/>
      <c r="E535" s="582"/>
      <c r="F535" s="582"/>
      <c r="G535" s="582"/>
      <c r="H535" s="582"/>
      <c r="I535" s="582"/>
      <c r="J535" s="582"/>
      <c r="K535" s="582"/>
      <c r="L535" s="582"/>
      <c r="M535" s="582"/>
      <c r="N535" s="582"/>
      <c r="O535" s="582"/>
      <c r="P535" s="582"/>
      <c r="Q535" s="582"/>
      <c r="R535" s="582"/>
      <c r="S535" s="582"/>
      <c r="T535" s="582"/>
      <c r="U535" s="582"/>
      <c r="V535" s="582"/>
      <c r="W535" s="582"/>
      <c r="X535" s="582"/>
      <c r="Y535" s="582"/>
      <c r="Z535" s="582"/>
      <c r="AA535" s="582"/>
      <c r="AB535" s="582"/>
      <c r="AC535" s="582"/>
      <c r="AD535" s="582"/>
      <c r="AE535" s="582"/>
      <c r="AF535" s="582"/>
      <c r="AG535" s="582"/>
      <c r="AH535" s="582"/>
      <c r="AI535" s="582"/>
      <c r="AJ535" s="582"/>
      <c r="AK535" s="582"/>
      <c r="AL535" s="582"/>
      <c r="AM535" s="582"/>
      <c r="AN535" s="582"/>
      <c r="AO535" s="582"/>
      <c r="AP535" s="582"/>
      <c r="AQ535" s="582"/>
    </row>
    <row r="536" spans="1:43" ht="12.75" customHeight="1">
      <c r="A536" s="582"/>
      <c r="B536" s="582"/>
      <c r="C536" s="582"/>
      <c r="D536" s="582"/>
      <c r="E536" s="582"/>
      <c r="F536" s="582"/>
      <c r="G536" s="582"/>
      <c r="H536" s="582"/>
      <c r="I536" s="582"/>
      <c r="J536" s="582"/>
      <c r="K536" s="582"/>
      <c r="L536" s="582"/>
      <c r="M536" s="582"/>
      <c r="N536" s="582"/>
      <c r="O536" s="582"/>
      <c r="P536" s="582"/>
      <c r="Q536" s="582"/>
      <c r="R536" s="582"/>
      <c r="S536" s="582"/>
      <c r="T536" s="582"/>
      <c r="U536" s="582"/>
      <c r="V536" s="582"/>
      <c r="W536" s="582"/>
      <c r="X536" s="582"/>
      <c r="Y536" s="582"/>
      <c r="Z536" s="582"/>
      <c r="AA536" s="582"/>
      <c r="AB536" s="582"/>
      <c r="AC536" s="582"/>
      <c r="AD536" s="582"/>
      <c r="AE536" s="582"/>
      <c r="AF536" s="582"/>
      <c r="AG536" s="582"/>
      <c r="AH536" s="582"/>
      <c r="AI536" s="582"/>
      <c r="AJ536" s="582"/>
      <c r="AK536" s="582"/>
      <c r="AL536" s="582"/>
      <c r="AM536" s="582"/>
      <c r="AN536" s="582"/>
      <c r="AO536" s="582"/>
      <c r="AP536" s="582"/>
      <c r="AQ536" s="582"/>
    </row>
    <row r="537" spans="1:43" ht="12.75" customHeight="1">
      <c r="A537" s="582"/>
      <c r="B537" s="582"/>
      <c r="C537" s="582"/>
      <c r="D537" s="582"/>
      <c r="E537" s="582"/>
      <c r="F537" s="582"/>
      <c r="G537" s="582"/>
      <c r="H537" s="582"/>
      <c r="I537" s="582"/>
      <c r="J537" s="582"/>
      <c r="K537" s="582"/>
      <c r="L537" s="582"/>
      <c r="M537" s="582"/>
      <c r="N537" s="582"/>
      <c r="O537" s="582"/>
      <c r="P537" s="582"/>
      <c r="Q537" s="582"/>
      <c r="R537" s="582"/>
      <c r="S537" s="582"/>
      <c r="T537" s="582"/>
      <c r="U537" s="582"/>
      <c r="V537" s="582"/>
      <c r="W537" s="582"/>
      <c r="X537" s="582"/>
      <c r="Y537" s="582"/>
      <c r="Z537" s="582"/>
      <c r="AA537" s="582"/>
      <c r="AB537" s="582"/>
      <c r="AC537" s="582"/>
      <c r="AD537" s="582"/>
      <c r="AE537" s="582"/>
      <c r="AF537" s="582"/>
      <c r="AG537" s="582"/>
      <c r="AH537" s="582"/>
      <c r="AI537" s="582"/>
      <c r="AJ537" s="582"/>
      <c r="AK537" s="582"/>
      <c r="AL537" s="582"/>
      <c r="AM537" s="582"/>
      <c r="AN537" s="582"/>
      <c r="AO537" s="582"/>
      <c r="AP537" s="582"/>
      <c r="AQ537" s="582"/>
    </row>
    <row r="538" spans="1:43" ht="12.75" customHeight="1">
      <c r="A538" s="582"/>
      <c r="B538" s="582"/>
      <c r="C538" s="582"/>
      <c r="D538" s="582"/>
      <c r="E538" s="582"/>
      <c r="F538" s="582"/>
      <c r="G538" s="582"/>
      <c r="H538" s="582"/>
      <c r="I538" s="582"/>
      <c r="J538" s="582"/>
      <c r="K538" s="582"/>
      <c r="L538" s="582"/>
      <c r="M538" s="582"/>
      <c r="N538" s="582"/>
      <c r="O538" s="582"/>
      <c r="P538" s="582"/>
      <c r="Q538" s="582"/>
      <c r="R538" s="582"/>
      <c r="S538" s="582"/>
      <c r="T538" s="582"/>
      <c r="U538" s="582"/>
      <c r="V538" s="582"/>
      <c r="W538" s="582"/>
      <c r="X538" s="582"/>
      <c r="Y538" s="582"/>
      <c r="Z538" s="582"/>
      <c r="AA538" s="582"/>
      <c r="AB538" s="582"/>
      <c r="AC538" s="582"/>
      <c r="AD538" s="582"/>
      <c r="AE538" s="582"/>
      <c r="AF538" s="582"/>
      <c r="AG538" s="582"/>
      <c r="AH538" s="582"/>
      <c r="AI538" s="582"/>
      <c r="AJ538" s="582"/>
      <c r="AK538" s="582"/>
      <c r="AL538" s="582"/>
      <c r="AM538" s="582"/>
      <c r="AN538" s="582"/>
      <c r="AO538" s="582"/>
      <c r="AP538" s="582"/>
      <c r="AQ538" s="582"/>
    </row>
    <row r="539" spans="1:43" ht="12.75" customHeight="1">
      <c r="A539" s="582"/>
      <c r="B539" s="582"/>
      <c r="C539" s="582"/>
      <c r="D539" s="582"/>
      <c r="E539" s="582"/>
      <c r="F539" s="582"/>
      <c r="G539" s="582"/>
      <c r="H539" s="582"/>
      <c r="I539" s="582"/>
      <c r="J539" s="582"/>
      <c r="K539" s="582"/>
      <c r="L539" s="582"/>
      <c r="M539" s="582"/>
      <c r="N539" s="582"/>
      <c r="O539" s="582"/>
      <c r="P539" s="582"/>
      <c r="Q539" s="582"/>
      <c r="R539" s="582"/>
      <c r="S539" s="582"/>
      <c r="T539" s="582"/>
      <c r="U539" s="582"/>
      <c r="V539" s="582"/>
      <c r="W539" s="582"/>
      <c r="X539" s="582"/>
      <c r="Y539" s="582"/>
      <c r="Z539" s="582"/>
      <c r="AA539" s="582"/>
      <c r="AB539" s="582"/>
      <c r="AC539" s="582"/>
      <c r="AD539" s="582"/>
      <c r="AE539" s="582"/>
      <c r="AF539" s="582"/>
      <c r="AG539" s="582"/>
      <c r="AH539" s="582"/>
      <c r="AI539" s="582"/>
      <c r="AJ539" s="582"/>
      <c r="AK539" s="582"/>
      <c r="AL539" s="582"/>
      <c r="AM539" s="582"/>
      <c r="AN539" s="582"/>
      <c r="AO539" s="582"/>
      <c r="AP539" s="582"/>
      <c r="AQ539" s="582"/>
    </row>
    <row r="540" spans="1:43" ht="12.75" customHeight="1">
      <c r="A540" s="582"/>
      <c r="B540" s="582"/>
      <c r="C540" s="582"/>
      <c r="D540" s="582"/>
      <c r="E540" s="582"/>
      <c r="F540" s="582"/>
      <c r="G540" s="582"/>
      <c r="H540" s="582"/>
      <c r="I540" s="582"/>
      <c r="J540" s="582"/>
      <c r="K540" s="582"/>
      <c r="L540" s="582"/>
      <c r="M540" s="582"/>
      <c r="N540" s="582"/>
      <c r="O540" s="582"/>
      <c r="P540" s="582"/>
      <c r="Q540" s="582"/>
      <c r="R540" s="582"/>
      <c r="S540" s="582"/>
      <c r="T540" s="582"/>
      <c r="U540" s="582"/>
      <c r="V540" s="582"/>
      <c r="W540" s="582"/>
      <c r="X540" s="582"/>
      <c r="Y540" s="582"/>
      <c r="Z540" s="582"/>
      <c r="AA540" s="582"/>
      <c r="AB540" s="582"/>
      <c r="AC540" s="582"/>
      <c r="AD540" s="582"/>
      <c r="AE540" s="582"/>
      <c r="AF540" s="582"/>
      <c r="AG540" s="582"/>
      <c r="AH540" s="582"/>
      <c r="AI540" s="582"/>
      <c r="AJ540" s="582"/>
      <c r="AK540" s="582"/>
      <c r="AL540" s="582"/>
      <c r="AM540" s="582"/>
      <c r="AN540" s="582"/>
      <c r="AO540" s="582"/>
      <c r="AP540" s="582"/>
      <c r="AQ540" s="582"/>
    </row>
    <row r="541" spans="1:43" ht="12.75" customHeight="1">
      <c r="A541" s="582"/>
      <c r="B541" s="582"/>
      <c r="C541" s="582"/>
      <c r="D541" s="582"/>
      <c r="E541" s="582"/>
      <c r="F541" s="582"/>
      <c r="G541" s="582"/>
      <c r="H541" s="582"/>
      <c r="I541" s="582"/>
      <c r="J541" s="582"/>
      <c r="K541" s="582"/>
      <c r="L541" s="582"/>
      <c r="M541" s="582"/>
      <c r="N541" s="582"/>
      <c r="O541" s="582"/>
      <c r="P541" s="582"/>
      <c r="Q541" s="582"/>
      <c r="R541" s="582"/>
      <c r="S541" s="582"/>
      <c r="T541" s="582"/>
      <c r="U541" s="582"/>
      <c r="V541" s="582"/>
      <c r="W541" s="582"/>
      <c r="X541" s="582"/>
      <c r="Y541" s="582"/>
      <c r="Z541" s="582"/>
      <c r="AA541" s="582"/>
      <c r="AB541" s="582"/>
      <c r="AC541" s="582"/>
      <c r="AD541" s="582"/>
      <c r="AE541" s="582"/>
      <c r="AF541" s="582"/>
      <c r="AG541" s="582"/>
      <c r="AH541" s="582"/>
      <c r="AI541" s="582"/>
      <c r="AJ541" s="582"/>
      <c r="AK541" s="582"/>
      <c r="AL541" s="582"/>
      <c r="AM541" s="582"/>
      <c r="AN541" s="582"/>
      <c r="AO541" s="582"/>
      <c r="AP541" s="582"/>
      <c r="AQ541" s="582"/>
    </row>
    <row r="542" spans="1:43" ht="12.75" customHeight="1">
      <c r="A542" s="582"/>
      <c r="B542" s="582"/>
      <c r="C542" s="582"/>
      <c r="D542" s="582"/>
      <c r="E542" s="582"/>
      <c r="F542" s="582"/>
      <c r="G542" s="582"/>
      <c r="H542" s="582"/>
      <c r="I542" s="582"/>
      <c r="J542" s="582"/>
      <c r="K542" s="582"/>
      <c r="L542" s="582"/>
      <c r="M542" s="582"/>
      <c r="N542" s="582"/>
      <c r="O542" s="582"/>
      <c r="P542" s="582"/>
      <c r="Q542" s="582"/>
      <c r="R542" s="582"/>
      <c r="S542" s="582"/>
      <c r="T542" s="582"/>
      <c r="U542" s="582"/>
      <c r="V542" s="582"/>
      <c r="W542" s="582"/>
      <c r="X542" s="582"/>
      <c r="Y542" s="582"/>
      <c r="Z542" s="582"/>
      <c r="AA542" s="582"/>
      <c r="AB542" s="582"/>
      <c r="AC542" s="582"/>
      <c r="AD542" s="582"/>
      <c r="AE542" s="582"/>
      <c r="AF542" s="582"/>
      <c r="AG542" s="582"/>
      <c r="AH542" s="582"/>
      <c r="AI542" s="582"/>
      <c r="AJ542" s="582"/>
      <c r="AK542" s="582"/>
      <c r="AL542" s="582"/>
      <c r="AM542" s="582"/>
      <c r="AN542" s="582"/>
      <c r="AO542" s="582"/>
      <c r="AP542" s="582"/>
      <c r="AQ542" s="582"/>
    </row>
    <row r="543" spans="1:43" ht="12.75" customHeight="1">
      <c r="A543" s="582"/>
      <c r="B543" s="582"/>
      <c r="C543" s="582"/>
      <c r="D543" s="582"/>
      <c r="E543" s="582"/>
      <c r="F543" s="582"/>
      <c r="G543" s="582"/>
      <c r="H543" s="582"/>
      <c r="I543" s="582"/>
      <c r="J543" s="582"/>
      <c r="K543" s="582"/>
      <c r="L543" s="582"/>
      <c r="M543" s="582"/>
      <c r="N543" s="582"/>
      <c r="O543" s="582"/>
      <c r="P543" s="582"/>
      <c r="Q543" s="582"/>
      <c r="R543" s="582"/>
      <c r="S543" s="582"/>
      <c r="T543" s="582"/>
      <c r="U543" s="582"/>
      <c r="V543" s="582"/>
      <c r="W543" s="582"/>
      <c r="X543" s="582"/>
      <c r="Y543" s="582"/>
      <c r="Z543" s="582"/>
      <c r="AA543" s="582"/>
      <c r="AB543" s="582"/>
      <c r="AC543" s="582"/>
      <c r="AD543" s="582"/>
      <c r="AE543" s="582"/>
      <c r="AF543" s="582"/>
      <c r="AG543" s="582"/>
      <c r="AH543" s="582"/>
      <c r="AI543" s="582"/>
      <c r="AJ543" s="582"/>
      <c r="AK543" s="582"/>
      <c r="AL543" s="582"/>
      <c r="AM543" s="582"/>
      <c r="AN543" s="582"/>
      <c r="AO543" s="582"/>
      <c r="AP543" s="582"/>
      <c r="AQ543" s="582"/>
    </row>
    <row r="544" spans="1:43" ht="12.75" customHeight="1">
      <c r="A544" s="582"/>
      <c r="B544" s="582"/>
      <c r="C544" s="582"/>
      <c r="D544" s="582"/>
      <c r="E544" s="582"/>
      <c r="F544" s="582"/>
      <c r="G544" s="582"/>
      <c r="H544" s="582"/>
      <c r="I544" s="582"/>
      <c r="J544" s="582"/>
      <c r="K544" s="582"/>
      <c r="L544" s="582"/>
      <c r="M544" s="582"/>
      <c r="N544" s="582"/>
      <c r="O544" s="582"/>
      <c r="P544" s="582"/>
      <c r="Q544" s="582"/>
      <c r="R544" s="582"/>
      <c r="S544" s="582"/>
      <c r="T544" s="582"/>
      <c r="U544" s="582"/>
      <c r="V544" s="582"/>
      <c r="W544" s="582"/>
      <c r="X544" s="582"/>
      <c r="Y544" s="582"/>
      <c r="Z544" s="582"/>
      <c r="AA544" s="582"/>
      <c r="AB544" s="582"/>
      <c r="AC544" s="582"/>
      <c r="AD544" s="582"/>
      <c r="AE544" s="582"/>
      <c r="AF544" s="582"/>
      <c r="AG544" s="582"/>
      <c r="AH544" s="582"/>
      <c r="AI544" s="582"/>
      <c r="AJ544" s="582"/>
      <c r="AK544" s="582"/>
      <c r="AL544" s="582"/>
      <c r="AM544" s="582"/>
      <c r="AN544" s="582"/>
      <c r="AO544" s="582"/>
      <c r="AP544" s="582"/>
      <c r="AQ544" s="582"/>
    </row>
    <row r="545" spans="1:43" ht="12.75" customHeight="1">
      <c r="A545" s="582"/>
      <c r="B545" s="582"/>
      <c r="C545" s="582"/>
      <c r="D545" s="582"/>
      <c r="E545" s="582"/>
      <c r="F545" s="582"/>
      <c r="G545" s="582"/>
      <c r="H545" s="582"/>
      <c r="I545" s="582"/>
      <c r="J545" s="582"/>
      <c r="K545" s="582"/>
      <c r="L545" s="582"/>
      <c r="M545" s="582"/>
      <c r="N545" s="582"/>
      <c r="O545" s="582"/>
      <c r="P545" s="582"/>
      <c r="Q545" s="582"/>
      <c r="R545" s="582"/>
      <c r="S545" s="582"/>
      <c r="T545" s="582"/>
      <c r="U545" s="582"/>
      <c r="V545" s="582"/>
      <c r="W545" s="582"/>
      <c r="X545" s="582"/>
      <c r="Y545" s="582"/>
      <c r="Z545" s="582"/>
      <c r="AA545" s="582"/>
      <c r="AB545" s="582"/>
      <c r="AC545" s="582"/>
      <c r="AD545" s="582"/>
      <c r="AE545" s="582"/>
      <c r="AF545" s="582"/>
      <c r="AG545" s="582"/>
      <c r="AH545" s="582"/>
      <c r="AI545" s="582"/>
      <c r="AJ545" s="582"/>
      <c r="AK545" s="582"/>
      <c r="AL545" s="582"/>
      <c r="AM545" s="582"/>
      <c r="AN545" s="582"/>
      <c r="AO545" s="582"/>
      <c r="AP545" s="582"/>
      <c r="AQ545" s="582"/>
    </row>
    <row r="546" spans="1:43" ht="12.75" customHeight="1">
      <c r="A546" s="582"/>
      <c r="B546" s="582"/>
      <c r="C546" s="582"/>
      <c r="D546" s="582"/>
      <c r="E546" s="582"/>
      <c r="F546" s="582"/>
      <c r="G546" s="582"/>
      <c r="H546" s="582"/>
      <c r="I546" s="582"/>
      <c r="J546" s="582"/>
      <c r="K546" s="582"/>
      <c r="L546" s="582"/>
      <c r="M546" s="582"/>
      <c r="N546" s="582"/>
      <c r="O546" s="582"/>
      <c r="P546" s="582"/>
      <c r="Q546" s="582"/>
      <c r="R546" s="582"/>
      <c r="S546" s="582"/>
      <c r="T546" s="582"/>
      <c r="U546" s="582"/>
      <c r="V546" s="582"/>
      <c r="W546" s="582"/>
      <c r="X546" s="582"/>
      <c r="Y546" s="582"/>
      <c r="Z546" s="582"/>
      <c r="AA546" s="582"/>
      <c r="AB546" s="582"/>
      <c r="AC546" s="582"/>
      <c r="AD546" s="582"/>
      <c r="AE546" s="582"/>
      <c r="AF546" s="582"/>
      <c r="AG546" s="582"/>
      <c r="AH546" s="582"/>
      <c r="AI546" s="582"/>
      <c r="AJ546" s="582"/>
      <c r="AK546" s="582"/>
      <c r="AL546" s="582"/>
      <c r="AM546" s="582"/>
      <c r="AN546" s="582"/>
      <c r="AO546" s="582"/>
      <c r="AP546" s="582"/>
      <c r="AQ546" s="582"/>
    </row>
    <row r="547" spans="1:43" ht="12.75" customHeight="1">
      <c r="A547" s="582"/>
      <c r="B547" s="582"/>
      <c r="C547" s="582"/>
      <c r="D547" s="582"/>
      <c r="E547" s="582"/>
      <c r="F547" s="582"/>
      <c r="G547" s="582"/>
      <c r="H547" s="582"/>
      <c r="I547" s="582"/>
      <c r="J547" s="582"/>
      <c r="K547" s="582"/>
      <c r="L547" s="582"/>
      <c r="M547" s="582"/>
      <c r="N547" s="582"/>
      <c r="O547" s="582"/>
      <c r="P547" s="582"/>
      <c r="Q547" s="582"/>
      <c r="R547" s="582"/>
      <c r="S547" s="582"/>
      <c r="T547" s="582"/>
      <c r="U547" s="582"/>
      <c r="V547" s="582"/>
      <c r="W547" s="582"/>
      <c r="X547" s="582"/>
      <c r="Y547" s="582"/>
      <c r="Z547" s="582"/>
      <c r="AA547" s="582"/>
      <c r="AB547" s="582"/>
      <c r="AC547" s="582"/>
      <c r="AD547" s="582"/>
      <c r="AE547" s="582"/>
      <c r="AF547" s="582"/>
      <c r="AG547" s="582"/>
      <c r="AH547" s="582"/>
      <c r="AI547" s="582"/>
      <c r="AJ547" s="582"/>
      <c r="AK547" s="582"/>
      <c r="AL547" s="582"/>
      <c r="AM547" s="582"/>
      <c r="AN547" s="582"/>
      <c r="AO547" s="582"/>
      <c r="AP547" s="582"/>
      <c r="AQ547" s="582"/>
    </row>
    <row r="548" spans="1:43" ht="12.75" customHeight="1">
      <c r="A548" s="582"/>
      <c r="B548" s="582"/>
      <c r="C548" s="582"/>
      <c r="D548" s="582"/>
      <c r="E548" s="582"/>
      <c r="F548" s="582"/>
      <c r="G548" s="582"/>
      <c r="H548" s="582"/>
      <c r="I548" s="582"/>
      <c r="J548" s="582"/>
      <c r="K548" s="582"/>
      <c r="L548" s="582"/>
      <c r="M548" s="582"/>
      <c r="N548" s="582"/>
      <c r="O548" s="582"/>
      <c r="P548" s="582"/>
      <c r="Q548" s="582"/>
      <c r="R548" s="582"/>
      <c r="S548" s="582"/>
      <c r="T548" s="582"/>
      <c r="U548" s="582"/>
      <c r="V548" s="582"/>
      <c r="W548" s="582"/>
      <c r="X548" s="582"/>
      <c r="Y548" s="582"/>
      <c r="Z548" s="582"/>
      <c r="AA548" s="582"/>
      <c r="AB548" s="582"/>
      <c r="AC548" s="582"/>
      <c r="AD548" s="582"/>
      <c r="AE548" s="582"/>
      <c r="AF548" s="582"/>
      <c r="AG548" s="582"/>
      <c r="AH548" s="582"/>
      <c r="AI548" s="582"/>
      <c r="AJ548" s="582"/>
      <c r="AK548" s="582"/>
      <c r="AL548" s="582"/>
      <c r="AM548" s="582"/>
      <c r="AN548" s="582"/>
      <c r="AO548" s="582"/>
      <c r="AP548" s="582"/>
      <c r="AQ548" s="582"/>
    </row>
    <row r="549" spans="1:43" ht="12.75" customHeight="1">
      <c r="A549" s="582"/>
      <c r="B549" s="582"/>
      <c r="C549" s="582"/>
      <c r="D549" s="582"/>
      <c r="E549" s="582"/>
      <c r="F549" s="582"/>
      <c r="G549" s="582"/>
      <c r="H549" s="582"/>
      <c r="I549" s="582"/>
      <c r="J549" s="582"/>
      <c r="K549" s="582"/>
      <c r="L549" s="582"/>
      <c r="M549" s="582"/>
      <c r="N549" s="582"/>
      <c r="O549" s="582"/>
      <c r="P549" s="582"/>
      <c r="Q549" s="582"/>
      <c r="R549" s="582"/>
      <c r="S549" s="582"/>
      <c r="T549" s="582"/>
      <c r="U549" s="582"/>
      <c r="V549" s="582"/>
      <c r="W549" s="582"/>
      <c r="X549" s="582"/>
      <c r="Y549" s="582"/>
      <c r="Z549" s="582"/>
      <c r="AA549" s="582"/>
      <c r="AB549" s="582"/>
      <c r="AC549" s="582"/>
      <c r="AD549" s="582"/>
      <c r="AE549" s="582"/>
      <c r="AF549" s="582"/>
      <c r="AG549" s="582"/>
      <c r="AH549" s="582"/>
      <c r="AI549" s="582"/>
      <c r="AJ549" s="582"/>
      <c r="AK549" s="582"/>
      <c r="AL549" s="582"/>
      <c r="AM549" s="582"/>
      <c r="AN549" s="582"/>
      <c r="AO549" s="582"/>
      <c r="AP549" s="582"/>
      <c r="AQ549" s="582"/>
    </row>
    <row r="550" spans="1:43" ht="12.75" customHeight="1">
      <c r="A550" s="582"/>
      <c r="B550" s="582"/>
      <c r="C550" s="582"/>
      <c r="D550" s="582"/>
      <c r="E550" s="582"/>
      <c r="F550" s="582"/>
      <c r="G550" s="582"/>
      <c r="H550" s="582"/>
      <c r="I550" s="582"/>
      <c r="J550" s="582"/>
      <c r="K550" s="582"/>
      <c r="L550" s="582"/>
      <c r="M550" s="582"/>
      <c r="N550" s="582"/>
      <c r="O550" s="582"/>
      <c r="P550" s="582"/>
      <c r="Q550" s="582"/>
      <c r="R550" s="582"/>
      <c r="S550" s="582"/>
      <c r="T550" s="582"/>
      <c r="U550" s="582"/>
      <c r="V550" s="582"/>
      <c r="W550" s="582"/>
      <c r="X550" s="582"/>
      <c r="Y550" s="582"/>
      <c r="Z550" s="582"/>
      <c r="AA550" s="582"/>
      <c r="AB550" s="582"/>
      <c r="AC550" s="582"/>
      <c r="AD550" s="582"/>
      <c r="AE550" s="582"/>
      <c r="AF550" s="582"/>
      <c r="AG550" s="582"/>
      <c r="AH550" s="582"/>
      <c r="AI550" s="582"/>
      <c r="AJ550" s="582"/>
      <c r="AK550" s="582"/>
      <c r="AL550" s="582"/>
      <c r="AM550" s="582"/>
      <c r="AN550" s="582"/>
      <c r="AO550" s="582"/>
      <c r="AP550" s="582"/>
      <c r="AQ550" s="582"/>
    </row>
    <row r="551" spans="1:43" ht="12.75" customHeight="1">
      <c r="A551" s="582"/>
      <c r="B551" s="582"/>
      <c r="C551" s="582"/>
      <c r="D551" s="582"/>
      <c r="E551" s="582"/>
      <c r="F551" s="582"/>
      <c r="G551" s="582"/>
      <c r="H551" s="582"/>
      <c r="I551" s="582"/>
      <c r="J551" s="582"/>
      <c r="K551" s="582"/>
      <c r="L551" s="582"/>
      <c r="M551" s="582"/>
      <c r="N551" s="582"/>
      <c r="O551" s="582"/>
      <c r="P551" s="582"/>
      <c r="Q551" s="582"/>
      <c r="R551" s="582"/>
      <c r="S551" s="582"/>
      <c r="T551" s="582"/>
      <c r="U551" s="582"/>
      <c r="V551" s="582"/>
      <c r="W551" s="582"/>
      <c r="X551" s="582"/>
      <c r="Y551" s="582"/>
      <c r="Z551" s="582"/>
      <c r="AA551" s="582"/>
      <c r="AB551" s="582"/>
      <c r="AC551" s="582"/>
      <c r="AD551" s="582"/>
      <c r="AE551" s="582"/>
      <c r="AF551" s="582"/>
      <c r="AG551" s="582"/>
      <c r="AH551" s="582"/>
      <c r="AI551" s="582"/>
      <c r="AJ551" s="582"/>
      <c r="AK551" s="582"/>
      <c r="AL551" s="582"/>
      <c r="AM551" s="582"/>
      <c r="AN551" s="582"/>
      <c r="AO551" s="582"/>
      <c r="AP551" s="582"/>
      <c r="AQ551" s="582"/>
    </row>
    <row r="552" spans="1:43" ht="12.75" customHeight="1">
      <c r="A552" s="582"/>
      <c r="B552" s="582"/>
      <c r="C552" s="582"/>
      <c r="D552" s="582"/>
      <c r="E552" s="582"/>
      <c r="F552" s="582"/>
      <c r="G552" s="582"/>
      <c r="H552" s="582"/>
      <c r="I552" s="582"/>
      <c r="J552" s="582"/>
      <c r="K552" s="582"/>
      <c r="L552" s="582"/>
      <c r="M552" s="582"/>
      <c r="N552" s="582"/>
      <c r="O552" s="582"/>
      <c r="P552" s="582"/>
      <c r="Q552" s="582"/>
      <c r="R552" s="582"/>
      <c r="S552" s="582"/>
      <c r="T552" s="582"/>
      <c r="U552" s="582"/>
      <c r="V552" s="582"/>
      <c r="W552" s="582"/>
      <c r="X552" s="582"/>
      <c r="Y552" s="582"/>
      <c r="Z552" s="582"/>
      <c r="AA552" s="582"/>
      <c r="AB552" s="582"/>
      <c r="AC552" s="582"/>
      <c r="AD552" s="582"/>
      <c r="AE552" s="582"/>
      <c r="AF552" s="582"/>
      <c r="AG552" s="582"/>
      <c r="AH552" s="582"/>
      <c r="AI552" s="582"/>
      <c r="AJ552" s="582"/>
      <c r="AK552" s="582"/>
      <c r="AL552" s="582"/>
      <c r="AM552" s="582"/>
      <c r="AN552" s="582"/>
      <c r="AO552" s="582"/>
      <c r="AP552" s="582"/>
      <c r="AQ552" s="582"/>
    </row>
    <row r="553" spans="1:43" ht="12.75" customHeight="1">
      <c r="A553" s="582"/>
      <c r="B553" s="582"/>
      <c r="C553" s="582"/>
      <c r="D553" s="582"/>
      <c r="E553" s="582"/>
      <c r="F553" s="582"/>
      <c r="G553" s="582"/>
      <c r="H553" s="582"/>
      <c r="I553" s="582"/>
      <c r="J553" s="582"/>
      <c r="K553" s="582"/>
      <c r="L553" s="582"/>
      <c r="M553" s="582"/>
      <c r="N553" s="582"/>
      <c r="O553" s="582"/>
      <c r="P553" s="582"/>
      <c r="Q553" s="582"/>
      <c r="R553" s="582"/>
      <c r="S553" s="582"/>
      <c r="T553" s="582"/>
      <c r="U553" s="582"/>
      <c r="V553" s="582"/>
      <c r="W553" s="582"/>
      <c r="X553" s="582"/>
      <c r="Y553" s="582"/>
      <c r="Z553" s="582"/>
      <c r="AA553" s="582"/>
      <c r="AB553" s="582"/>
      <c r="AC553" s="582"/>
      <c r="AD553" s="582"/>
      <c r="AE553" s="582"/>
      <c r="AF553" s="582"/>
      <c r="AG553" s="582"/>
      <c r="AH553" s="582"/>
      <c r="AI553" s="582"/>
      <c r="AJ553" s="582"/>
      <c r="AK553" s="582"/>
      <c r="AL553" s="582"/>
      <c r="AM553" s="582"/>
      <c r="AN553" s="582"/>
      <c r="AO553" s="582"/>
      <c r="AP553" s="582"/>
      <c r="AQ553" s="582"/>
    </row>
    <row r="554" spans="1:43" ht="12.75" customHeight="1">
      <c r="A554" s="582"/>
      <c r="B554" s="582"/>
      <c r="C554" s="582"/>
      <c r="D554" s="582"/>
      <c r="E554" s="582"/>
      <c r="F554" s="582"/>
      <c r="G554" s="582"/>
      <c r="H554" s="582"/>
      <c r="I554" s="582"/>
      <c r="J554" s="582"/>
      <c r="K554" s="582"/>
      <c r="L554" s="582"/>
      <c r="M554" s="582"/>
      <c r="N554" s="582"/>
      <c r="O554" s="582"/>
      <c r="P554" s="582"/>
      <c r="Q554" s="582"/>
      <c r="R554" s="582"/>
      <c r="S554" s="582"/>
      <c r="T554" s="582"/>
      <c r="U554" s="582"/>
      <c r="V554" s="582"/>
      <c r="W554" s="582"/>
      <c r="X554" s="582"/>
      <c r="Y554" s="582"/>
      <c r="Z554" s="582"/>
      <c r="AA554" s="582"/>
      <c r="AB554" s="582"/>
      <c r="AC554" s="582"/>
      <c r="AD554" s="582"/>
      <c r="AE554" s="582"/>
      <c r="AF554" s="582"/>
      <c r="AG554" s="582"/>
      <c r="AH554" s="582"/>
      <c r="AI554" s="582"/>
      <c r="AJ554" s="582"/>
      <c r="AK554" s="582"/>
      <c r="AL554" s="582"/>
      <c r="AM554" s="582"/>
      <c r="AN554" s="582"/>
      <c r="AO554" s="582"/>
      <c r="AP554" s="582"/>
      <c r="AQ554" s="582"/>
    </row>
    <row r="555" spans="1:43" ht="12.75" customHeight="1">
      <c r="A555" s="582"/>
      <c r="B555" s="582"/>
      <c r="C555" s="582"/>
      <c r="D555" s="582"/>
      <c r="E555" s="582"/>
      <c r="F555" s="582"/>
      <c r="G555" s="582"/>
      <c r="H555" s="582"/>
      <c r="I555" s="582"/>
      <c r="J555" s="582"/>
      <c r="K555" s="582"/>
      <c r="L555" s="582"/>
      <c r="M555" s="582"/>
      <c r="N555" s="582"/>
      <c r="O555" s="582"/>
      <c r="P555" s="582"/>
      <c r="Q555" s="582"/>
      <c r="R555" s="582"/>
      <c r="S555" s="582"/>
      <c r="T555" s="582"/>
      <c r="U555" s="582"/>
      <c r="V555" s="582"/>
      <c r="W555" s="582"/>
      <c r="X555" s="582"/>
      <c r="Y555" s="582"/>
      <c r="Z555" s="582"/>
      <c r="AA555" s="582"/>
      <c r="AB555" s="582"/>
      <c r="AC555" s="582"/>
      <c r="AD555" s="582"/>
      <c r="AE555" s="582"/>
      <c r="AF555" s="582"/>
      <c r="AG555" s="582"/>
      <c r="AH555" s="582"/>
      <c r="AI555" s="582"/>
      <c r="AJ555" s="582"/>
      <c r="AK555" s="582"/>
      <c r="AL555" s="582"/>
      <c r="AM555" s="582"/>
      <c r="AN555" s="582"/>
      <c r="AO555" s="582"/>
      <c r="AP555" s="582"/>
      <c r="AQ555" s="582"/>
    </row>
    <row r="556" spans="1:43" ht="12.75" customHeight="1">
      <c r="A556" s="582"/>
      <c r="B556" s="582"/>
      <c r="C556" s="582"/>
      <c r="D556" s="582"/>
      <c r="E556" s="582"/>
      <c r="F556" s="582"/>
      <c r="G556" s="582"/>
      <c r="H556" s="582"/>
      <c r="I556" s="582"/>
      <c r="J556" s="582"/>
      <c r="K556" s="582"/>
      <c r="L556" s="582"/>
      <c r="M556" s="582"/>
      <c r="N556" s="582"/>
      <c r="O556" s="582"/>
      <c r="P556" s="582"/>
      <c r="Q556" s="582"/>
      <c r="R556" s="582"/>
      <c r="S556" s="582"/>
      <c r="T556" s="582"/>
      <c r="U556" s="582"/>
      <c r="V556" s="582"/>
      <c r="W556" s="582"/>
      <c r="X556" s="582"/>
      <c r="Y556" s="582"/>
      <c r="Z556" s="582"/>
      <c r="AA556" s="582"/>
      <c r="AB556" s="582"/>
      <c r="AC556" s="582"/>
      <c r="AD556" s="582"/>
      <c r="AE556" s="582"/>
      <c r="AF556" s="582"/>
      <c r="AG556" s="582"/>
      <c r="AH556" s="582"/>
      <c r="AI556" s="582"/>
      <c r="AJ556" s="582"/>
      <c r="AK556" s="582"/>
      <c r="AL556" s="582"/>
      <c r="AM556" s="582"/>
      <c r="AN556" s="582"/>
      <c r="AO556" s="582"/>
      <c r="AP556" s="582"/>
      <c r="AQ556" s="582"/>
    </row>
    <row r="557" spans="1:43" ht="12.75" customHeight="1">
      <c r="A557" s="582"/>
      <c r="B557" s="582"/>
      <c r="C557" s="582"/>
      <c r="D557" s="582"/>
      <c r="E557" s="582"/>
      <c r="F557" s="582"/>
      <c r="G557" s="582"/>
      <c r="H557" s="582"/>
      <c r="I557" s="582"/>
      <c r="J557" s="582"/>
      <c r="K557" s="582"/>
      <c r="L557" s="582"/>
      <c r="M557" s="582"/>
      <c r="N557" s="582"/>
      <c r="O557" s="582"/>
      <c r="P557" s="582"/>
      <c r="Q557" s="582"/>
      <c r="R557" s="582"/>
      <c r="S557" s="582"/>
      <c r="T557" s="582"/>
      <c r="U557" s="582"/>
      <c r="V557" s="582"/>
      <c r="W557" s="582"/>
      <c r="X557" s="582"/>
      <c r="Y557" s="582"/>
      <c r="Z557" s="582"/>
      <c r="AA557" s="582"/>
      <c r="AB557" s="582"/>
      <c r="AC557" s="582"/>
      <c r="AD557" s="582"/>
      <c r="AE557" s="582"/>
      <c r="AF557" s="582"/>
      <c r="AG557" s="582"/>
      <c r="AH557" s="582"/>
      <c r="AI557" s="582"/>
      <c r="AJ557" s="582"/>
      <c r="AK557" s="582"/>
      <c r="AL557" s="582"/>
      <c r="AM557" s="582"/>
      <c r="AN557" s="582"/>
      <c r="AO557" s="582"/>
      <c r="AP557" s="582"/>
      <c r="AQ557" s="582"/>
    </row>
    <row r="558" spans="1:43" ht="12.75" customHeight="1">
      <c r="A558" s="582"/>
      <c r="B558" s="582"/>
      <c r="C558" s="582"/>
      <c r="D558" s="582"/>
      <c r="E558" s="582"/>
      <c r="F558" s="582"/>
      <c r="G558" s="582"/>
      <c r="H558" s="582"/>
      <c r="I558" s="582"/>
      <c r="J558" s="582"/>
      <c r="K558" s="582"/>
      <c r="L558" s="582"/>
      <c r="M558" s="582"/>
      <c r="N558" s="582"/>
      <c r="O558" s="582"/>
      <c r="P558" s="582"/>
      <c r="Q558" s="582"/>
      <c r="R558" s="582"/>
      <c r="S558" s="582"/>
      <c r="T558" s="582"/>
      <c r="U558" s="582"/>
      <c r="V558" s="582"/>
      <c r="W558" s="582"/>
      <c r="X558" s="582"/>
      <c r="Y558" s="582"/>
      <c r="Z558" s="582"/>
      <c r="AA558" s="582"/>
      <c r="AB558" s="582"/>
      <c r="AC558" s="582"/>
      <c r="AD558" s="582"/>
      <c r="AE558" s="582"/>
      <c r="AF558" s="582"/>
      <c r="AG558" s="582"/>
      <c r="AH558" s="582"/>
      <c r="AI558" s="582"/>
      <c r="AJ558" s="582"/>
      <c r="AK558" s="582"/>
      <c r="AL558" s="582"/>
      <c r="AM558" s="582"/>
      <c r="AN558" s="582"/>
      <c r="AO558" s="582"/>
      <c r="AP558" s="582"/>
      <c r="AQ558" s="582"/>
    </row>
    <row r="559" spans="1:43" ht="12.75" customHeight="1">
      <c r="A559" s="582"/>
      <c r="B559" s="582"/>
      <c r="C559" s="582"/>
      <c r="D559" s="582"/>
      <c r="E559" s="582"/>
      <c r="F559" s="582"/>
      <c r="G559" s="582"/>
      <c r="H559" s="582"/>
      <c r="I559" s="582"/>
      <c r="J559" s="582"/>
      <c r="K559" s="582"/>
      <c r="L559" s="582"/>
      <c r="M559" s="582"/>
      <c r="N559" s="582"/>
      <c r="O559" s="582"/>
      <c r="P559" s="582"/>
      <c r="Q559" s="582"/>
      <c r="R559" s="582"/>
      <c r="S559" s="582"/>
      <c r="T559" s="582"/>
      <c r="U559" s="582"/>
      <c r="V559" s="582"/>
      <c r="W559" s="582"/>
      <c r="X559" s="582"/>
      <c r="Y559" s="582"/>
      <c r="Z559" s="582"/>
      <c r="AA559" s="582"/>
      <c r="AB559" s="582"/>
      <c r="AC559" s="582"/>
      <c r="AD559" s="582"/>
      <c r="AE559" s="582"/>
      <c r="AF559" s="582"/>
      <c r="AG559" s="582"/>
      <c r="AH559" s="582"/>
      <c r="AI559" s="582"/>
      <c r="AJ559" s="582"/>
      <c r="AK559" s="582"/>
      <c r="AL559" s="582"/>
      <c r="AM559" s="582"/>
      <c r="AN559" s="582"/>
      <c r="AO559" s="582"/>
      <c r="AP559" s="582"/>
      <c r="AQ559" s="582"/>
    </row>
    <row r="560" spans="1:43" ht="12.75" customHeight="1">
      <c r="A560" s="582"/>
      <c r="B560" s="582"/>
      <c r="C560" s="582"/>
      <c r="D560" s="582"/>
      <c r="E560" s="582"/>
      <c r="F560" s="582"/>
      <c r="G560" s="582"/>
      <c r="H560" s="582"/>
      <c r="I560" s="582"/>
      <c r="J560" s="582"/>
      <c r="K560" s="582"/>
      <c r="L560" s="582"/>
      <c r="M560" s="582"/>
      <c r="N560" s="582"/>
      <c r="O560" s="582"/>
      <c r="P560" s="582"/>
      <c r="Q560" s="582"/>
      <c r="R560" s="582"/>
      <c r="S560" s="582"/>
      <c r="T560" s="582"/>
      <c r="U560" s="582"/>
      <c r="V560" s="582"/>
      <c r="W560" s="582"/>
      <c r="X560" s="582"/>
      <c r="Y560" s="582"/>
      <c r="Z560" s="582"/>
      <c r="AA560" s="582"/>
      <c r="AB560" s="582"/>
      <c r="AC560" s="582"/>
      <c r="AD560" s="582"/>
      <c r="AE560" s="582"/>
      <c r="AF560" s="582"/>
      <c r="AG560" s="582"/>
      <c r="AH560" s="582"/>
      <c r="AI560" s="582"/>
      <c r="AJ560" s="582"/>
      <c r="AK560" s="582"/>
      <c r="AL560" s="582"/>
      <c r="AM560" s="582"/>
      <c r="AN560" s="582"/>
      <c r="AO560" s="582"/>
      <c r="AP560" s="582"/>
      <c r="AQ560" s="582"/>
    </row>
    <row r="561" spans="1:43" ht="12.75" customHeight="1">
      <c r="A561" s="582"/>
      <c r="B561" s="582"/>
      <c r="C561" s="582"/>
      <c r="D561" s="582"/>
      <c r="E561" s="582"/>
      <c r="F561" s="582"/>
      <c r="G561" s="582"/>
      <c r="H561" s="582"/>
      <c r="I561" s="582"/>
      <c r="J561" s="582"/>
      <c r="K561" s="582"/>
      <c r="L561" s="582"/>
      <c r="M561" s="582"/>
      <c r="N561" s="582"/>
      <c r="O561" s="582"/>
      <c r="P561" s="582"/>
      <c r="Q561" s="582"/>
      <c r="R561" s="582"/>
      <c r="S561" s="582"/>
      <c r="T561" s="582"/>
      <c r="U561" s="582"/>
      <c r="V561" s="582"/>
      <c r="W561" s="582"/>
      <c r="X561" s="582"/>
      <c r="Y561" s="582"/>
      <c r="Z561" s="582"/>
      <c r="AA561" s="582"/>
      <c r="AB561" s="582"/>
      <c r="AC561" s="582"/>
      <c r="AD561" s="582"/>
      <c r="AE561" s="582"/>
      <c r="AF561" s="582"/>
      <c r="AG561" s="582"/>
      <c r="AH561" s="582"/>
      <c r="AI561" s="582"/>
      <c r="AJ561" s="582"/>
      <c r="AK561" s="582"/>
      <c r="AL561" s="582"/>
      <c r="AM561" s="582"/>
      <c r="AN561" s="582"/>
      <c r="AO561" s="582"/>
      <c r="AP561" s="582"/>
      <c r="AQ561" s="582"/>
    </row>
    <row r="562" spans="1:43" ht="12.75" customHeight="1">
      <c r="A562" s="582"/>
      <c r="B562" s="582"/>
      <c r="C562" s="582"/>
      <c r="D562" s="582"/>
      <c r="E562" s="582"/>
      <c r="F562" s="582"/>
      <c r="G562" s="582"/>
      <c r="H562" s="582"/>
      <c r="I562" s="582"/>
      <c r="J562" s="582"/>
      <c r="K562" s="582"/>
      <c r="L562" s="582"/>
      <c r="M562" s="582"/>
      <c r="N562" s="582"/>
      <c r="O562" s="582"/>
      <c r="P562" s="582"/>
      <c r="Q562" s="582"/>
      <c r="R562" s="582"/>
      <c r="S562" s="582"/>
      <c r="T562" s="582"/>
      <c r="U562" s="582"/>
      <c r="V562" s="582"/>
      <c r="W562" s="582"/>
      <c r="X562" s="582"/>
      <c r="Y562" s="582"/>
      <c r="Z562" s="582"/>
      <c r="AA562" s="582"/>
      <c r="AB562" s="582"/>
      <c r="AC562" s="582"/>
      <c r="AD562" s="582"/>
      <c r="AE562" s="582"/>
      <c r="AF562" s="582"/>
      <c r="AG562" s="582"/>
      <c r="AH562" s="582"/>
      <c r="AI562" s="582"/>
      <c r="AJ562" s="582"/>
      <c r="AK562" s="582"/>
      <c r="AL562" s="582"/>
      <c r="AM562" s="582"/>
      <c r="AN562" s="582"/>
      <c r="AO562" s="582"/>
      <c r="AP562" s="582"/>
      <c r="AQ562" s="582"/>
    </row>
    <row r="563" spans="1:43" ht="12.75" customHeight="1">
      <c r="A563" s="582"/>
      <c r="B563" s="582"/>
      <c r="C563" s="582"/>
      <c r="D563" s="582"/>
      <c r="E563" s="582"/>
      <c r="F563" s="582"/>
      <c r="G563" s="582"/>
      <c r="H563" s="582"/>
      <c r="I563" s="582"/>
      <c r="J563" s="582"/>
      <c r="K563" s="582"/>
      <c r="L563" s="582"/>
      <c r="M563" s="582"/>
      <c r="N563" s="582"/>
      <c r="O563" s="582"/>
      <c r="P563" s="582"/>
      <c r="Q563" s="582"/>
      <c r="R563" s="582"/>
      <c r="S563" s="582"/>
      <c r="T563" s="582"/>
      <c r="U563" s="582"/>
      <c r="V563" s="582"/>
      <c r="W563" s="582"/>
      <c r="X563" s="582"/>
      <c r="Y563" s="582"/>
      <c r="Z563" s="582"/>
      <c r="AA563" s="582"/>
      <c r="AB563" s="582"/>
      <c r="AC563" s="582"/>
      <c r="AD563" s="582"/>
      <c r="AE563" s="582"/>
      <c r="AF563" s="582"/>
      <c r="AG563" s="582"/>
      <c r="AH563" s="582"/>
      <c r="AI563" s="582"/>
      <c r="AJ563" s="582"/>
      <c r="AK563" s="582"/>
      <c r="AL563" s="582"/>
      <c r="AM563" s="582"/>
      <c r="AN563" s="582"/>
      <c r="AO563" s="582"/>
      <c r="AP563" s="582"/>
      <c r="AQ563" s="582"/>
    </row>
    <row r="564" spans="1:43" ht="12.75" customHeight="1">
      <c r="A564" s="582"/>
      <c r="B564" s="582"/>
      <c r="C564" s="582"/>
      <c r="D564" s="582"/>
      <c r="E564" s="582"/>
      <c r="F564" s="582"/>
      <c r="G564" s="582"/>
      <c r="H564" s="582"/>
      <c r="I564" s="582"/>
      <c r="J564" s="582"/>
      <c r="K564" s="582"/>
      <c r="L564" s="582"/>
      <c r="M564" s="582"/>
      <c r="N564" s="582"/>
      <c r="O564" s="582"/>
      <c r="P564" s="582"/>
      <c r="Q564" s="582"/>
      <c r="R564" s="582"/>
      <c r="S564" s="582"/>
      <c r="T564" s="582"/>
      <c r="U564" s="582"/>
      <c r="V564" s="582"/>
      <c r="W564" s="582"/>
      <c r="X564" s="582"/>
      <c r="Y564" s="582"/>
      <c r="Z564" s="582"/>
      <c r="AA564" s="582"/>
      <c r="AB564" s="582"/>
      <c r="AC564" s="582"/>
      <c r="AD564" s="582"/>
      <c r="AE564" s="582"/>
      <c r="AF564" s="582"/>
      <c r="AG564" s="582"/>
      <c r="AH564" s="582"/>
      <c r="AI564" s="582"/>
      <c r="AJ564" s="582"/>
      <c r="AK564" s="582"/>
      <c r="AL564" s="582"/>
      <c r="AM564" s="582"/>
      <c r="AN564" s="582"/>
      <c r="AO564" s="582"/>
      <c r="AP564" s="582"/>
      <c r="AQ564" s="582"/>
    </row>
    <row r="565" spans="1:43" ht="12.75" customHeight="1">
      <c r="A565" s="582"/>
      <c r="B565" s="582"/>
      <c r="C565" s="582"/>
      <c r="D565" s="582"/>
      <c r="E565" s="582"/>
      <c r="F565" s="582"/>
      <c r="G565" s="582"/>
      <c r="H565" s="582"/>
      <c r="I565" s="582"/>
      <c r="J565" s="582"/>
      <c r="K565" s="582"/>
      <c r="L565" s="582"/>
      <c r="M565" s="582"/>
      <c r="N565" s="582"/>
      <c r="O565" s="582"/>
      <c r="P565" s="582"/>
      <c r="Q565" s="582"/>
      <c r="R565" s="582"/>
      <c r="S565" s="582"/>
      <c r="T565" s="582"/>
      <c r="U565" s="582"/>
      <c r="V565" s="582"/>
      <c r="W565" s="582"/>
      <c r="X565" s="582"/>
      <c r="Y565" s="582"/>
      <c r="Z565" s="582"/>
      <c r="AA565" s="582"/>
      <c r="AB565" s="582"/>
      <c r="AC565" s="582"/>
      <c r="AD565" s="582"/>
      <c r="AE565" s="582"/>
      <c r="AF565" s="582"/>
      <c r="AG565" s="582"/>
      <c r="AH565" s="582"/>
      <c r="AI565" s="582"/>
      <c r="AJ565" s="582"/>
      <c r="AK565" s="582"/>
      <c r="AL565" s="582"/>
      <c r="AM565" s="582"/>
      <c r="AN565" s="582"/>
      <c r="AO565" s="582"/>
      <c r="AP565" s="582"/>
      <c r="AQ565" s="582"/>
    </row>
    <row r="566" spans="1:43" ht="12.75" customHeight="1">
      <c r="A566" s="582"/>
      <c r="B566" s="582"/>
      <c r="C566" s="582"/>
      <c r="D566" s="582"/>
      <c r="E566" s="582"/>
      <c r="F566" s="582"/>
      <c r="G566" s="582"/>
      <c r="H566" s="582"/>
      <c r="I566" s="582"/>
      <c r="J566" s="582"/>
      <c r="K566" s="582"/>
      <c r="L566" s="582"/>
      <c r="M566" s="582"/>
      <c r="N566" s="582"/>
      <c r="O566" s="582"/>
      <c r="P566" s="582"/>
      <c r="Q566" s="582"/>
      <c r="R566" s="582"/>
      <c r="S566" s="582"/>
      <c r="T566" s="582"/>
      <c r="U566" s="582"/>
      <c r="V566" s="582"/>
      <c r="W566" s="582"/>
      <c r="X566" s="582"/>
      <c r="Y566" s="582"/>
      <c r="Z566" s="582"/>
      <c r="AA566" s="582"/>
      <c r="AB566" s="582"/>
      <c r="AC566" s="582"/>
      <c r="AD566" s="582"/>
      <c r="AE566" s="582"/>
      <c r="AF566" s="582"/>
      <c r="AG566" s="582"/>
      <c r="AH566" s="582"/>
      <c r="AI566" s="582"/>
      <c r="AJ566" s="582"/>
      <c r="AK566" s="582"/>
      <c r="AL566" s="582"/>
      <c r="AM566" s="582"/>
      <c r="AN566" s="582"/>
      <c r="AO566" s="582"/>
      <c r="AP566" s="582"/>
      <c r="AQ566" s="582"/>
    </row>
    <row r="567" spans="1:43" ht="12.75" customHeight="1">
      <c r="A567" s="582"/>
      <c r="B567" s="582"/>
      <c r="C567" s="582"/>
      <c r="D567" s="582"/>
      <c r="E567" s="582"/>
      <c r="F567" s="582"/>
      <c r="G567" s="582"/>
      <c r="H567" s="582"/>
      <c r="I567" s="582"/>
      <c r="J567" s="582"/>
      <c r="K567" s="582"/>
      <c r="L567" s="582"/>
      <c r="M567" s="582"/>
      <c r="N567" s="582"/>
      <c r="O567" s="582"/>
      <c r="P567" s="582"/>
      <c r="Q567" s="582"/>
      <c r="R567" s="582"/>
      <c r="S567" s="582"/>
      <c r="T567" s="582"/>
      <c r="U567" s="582"/>
      <c r="V567" s="582"/>
      <c r="W567" s="582"/>
      <c r="X567" s="582"/>
      <c r="Y567" s="582"/>
      <c r="Z567" s="582"/>
      <c r="AA567" s="582"/>
      <c r="AB567" s="582"/>
      <c r="AC567" s="582"/>
      <c r="AD567" s="582"/>
      <c r="AE567" s="582"/>
      <c r="AF567" s="582"/>
      <c r="AG567" s="582"/>
      <c r="AH567" s="582"/>
      <c r="AI567" s="582"/>
      <c r="AJ567" s="582"/>
      <c r="AK567" s="582"/>
      <c r="AL567" s="582"/>
      <c r="AM567" s="582"/>
      <c r="AN567" s="582"/>
      <c r="AO567" s="582"/>
      <c r="AP567" s="582"/>
      <c r="AQ567" s="582"/>
    </row>
    <row r="568" spans="1:43" ht="12.75" customHeight="1">
      <c r="A568" s="582"/>
      <c r="B568" s="582"/>
      <c r="C568" s="582"/>
      <c r="D568" s="582"/>
      <c r="E568" s="582"/>
      <c r="F568" s="582"/>
      <c r="G568" s="582"/>
      <c r="H568" s="582"/>
      <c r="I568" s="582"/>
      <c r="J568" s="582"/>
      <c r="K568" s="582"/>
      <c r="L568" s="582"/>
      <c r="M568" s="582"/>
      <c r="N568" s="582"/>
      <c r="O568" s="582"/>
      <c r="P568" s="582"/>
      <c r="Q568" s="582"/>
      <c r="R568" s="582"/>
      <c r="S568" s="582"/>
      <c r="T568" s="582"/>
      <c r="U568" s="582"/>
      <c r="V568" s="582"/>
      <c r="W568" s="582"/>
      <c r="X568" s="582"/>
      <c r="Y568" s="582"/>
      <c r="Z568" s="582"/>
      <c r="AA568" s="582"/>
      <c r="AB568" s="582"/>
      <c r="AC568" s="582"/>
      <c r="AD568" s="582"/>
      <c r="AE568" s="582"/>
      <c r="AF568" s="582"/>
      <c r="AG568" s="582"/>
      <c r="AH568" s="582"/>
      <c r="AI568" s="582"/>
      <c r="AJ568" s="582"/>
      <c r="AK568" s="582"/>
      <c r="AL568" s="582"/>
      <c r="AM568" s="582"/>
      <c r="AN568" s="582"/>
      <c r="AO568" s="582"/>
      <c r="AP568" s="582"/>
      <c r="AQ568" s="582"/>
    </row>
    <row r="569" spans="1:43" ht="12.75" customHeight="1">
      <c r="A569" s="582"/>
      <c r="B569" s="582"/>
      <c r="C569" s="582"/>
      <c r="D569" s="582"/>
      <c r="E569" s="582"/>
      <c r="F569" s="582"/>
      <c r="G569" s="582"/>
      <c r="H569" s="582"/>
      <c r="I569" s="582"/>
      <c r="J569" s="582"/>
      <c r="K569" s="582"/>
      <c r="L569" s="582"/>
      <c r="M569" s="582"/>
      <c r="N569" s="582"/>
      <c r="O569" s="582"/>
      <c r="P569" s="582"/>
      <c r="Q569" s="582"/>
      <c r="R569" s="582"/>
      <c r="S569" s="582"/>
      <c r="T569" s="582"/>
      <c r="U569" s="582"/>
      <c r="V569" s="582"/>
      <c r="W569" s="582"/>
      <c r="X569" s="582"/>
      <c r="Y569" s="582"/>
      <c r="Z569" s="582"/>
      <c r="AA569" s="582"/>
      <c r="AB569" s="582"/>
      <c r="AC569" s="582"/>
      <c r="AD569" s="582"/>
      <c r="AE569" s="582"/>
      <c r="AF569" s="582"/>
      <c r="AG569" s="582"/>
      <c r="AH569" s="582"/>
      <c r="AI569" s="582"/>
      <c r="AJ569" s="582"/>
      <c r="AK569" s="582"/>
      <c r="AL569" s="582"/>
      <c r="AM569" s="582"/>
      <c r="AN569" s="582"/>
      <c r="AO569" s="582"/>
      <c r="AP569" s="582"/>
      <c r="AQ569" s="582"/>
    </row>
    <row r="570" spans="1:43" ht="12.75" customHeight="1">
      <c r="A570" s="582"/>
      <c r="B570" s="582"/>
      <c r="C570" s="582"/>
      <c r="D570" s="582"/>
      <c r="E570" s="582"/>
      <c r="F570" s="582"/>
      <c r="G570" s="582"/>
      <c r="H570" s="582"/>
      <c r="I570" s="582"/>
      <c r="J570" s="582"/>
      <c r="K570" s="582"/>
      <c r="L570" s="582"/>
      <c r="M570" s="582"/>
      <c r="N570" s="582"/>
      <c r="O570" s="582"/>
      <c r="P570" s="582"/>
      <c r="Q570" s="582"/>
      <c r="R570" s="582"/>
      <c r="S570" s="582"/>
      <c r="T570" s="582"/>
      <c r="U570" s="582"/>
      <c r="V570" s="582"/>
      <c r="W570" s="582"/>
      <c r="X570" s="582"/>
      <c r="Y570" s="582"/>
      <c r="Z570" s="582"/>
      <c r="AA570" s="582"/>
      <c r="AB570" s="582"/>
      <c r="AC570" s="582"/>
      <c r="AD570" s="582"/>
      <c r="AE570" s="582"/>
      <c r="AF570" s="582"/>
      <c r="AG570" s="582"/>
      <c r="AH570" s="582"/>
      <c r="AI570" s="582"/>
      <c r="AJ570" s="582"/>
      <c r="AK570" s="582"/>
      <c r="AL570" s="582"/>
      <c r="AM570" s="582"/>
      <c r="AN570" s="582"/>
      <c r="AO570" s="582"/>
      <c r="AP570" s="582"/>
      <c r="AQ570" s="582"/>
    </row>
    <row r="571" spans="1:43" ht="12.75" customHeight="1">
      <c r="A571" s="582"/>
      <c r="B571" s="582"/>
      <c r="C571" s="582"/>
      <c r="D571" s="582"/>
      <c r="E571" s="582"/>
      <c r="F571" s="582"/>
      <c r="G571" s="582"/>
      <c r="H571" s="582"/>
      <c r="I571" s="582"/>
      <c r="J571" s="582"/>
      <c r="K571" s="582"/>
      <c r="L571" s="582"/>
      <c r="M571" s="582"/>
      <c r="N571" s="582"/>
      <c r="O571" s="582"/>
      <c r="P571" s="582"/>
      <c r="Q571" s="582"/>
      <c r="R571" s="582"/>
      <c r="S571" s="582"/>
      <c r="T571" s="582"/>
      <c r="U571" s="582"/>
      <c r="V571" s="582"/>
      <c r="W571" s="582"/>
      <c r="X571" s="582"/>
      <c r="Y571" s="582"/>
      <c r="Z571" s="582"/>
      <c r="AA571" s="582"/>
      <c r="AB571" s="582"/>
      <c r="AC571" s="582"/>
      <c r="AD571" s="582"/>
      <c r="AE571" s="582"/>
      <c r="AF571" s="582"/>
      <c r="AG571" s="582"/>
      <c r="AH571" s="582"/>
      <c r="AI571" s="582"/>
      <c r="AJ571" s="582"/>
      <c r="AK571" s="582"/>
      <c r="AL571" s="582"/>
      <c r="AM571" s="582"/>
      <c r="AN571" s="582"/>
      <c r="AO571" s="582"/>
      <c r="AP571" s="582"/>
      <c r="AQ571" s="582"/>
    </row>
    <row r="572" spans="1:43" ht="12.75" customHeight="1">
      <c r="A572" s="582"/>
      <c r="B572" s="582"/>
      <c r="C572" s="582"/>
      <c r="D572" s="582"/>
      <c r="E572" s="582"/>
      <c r="F572" s="582"/>
      <c r="G572" s="582"/>
      <c r="H572" s="582"/>
      <c r="I572" s="582"/>
      <c r="J572" s="582"/>
      <c r="K572" s="582"/>
      <c r="L572" s="582"/>
      <c r="M572" s="582"/>
      <c r="N572" s="582"/>
      <c r="O572" s="582"/>
      <c r="P572" s="582"/>
      <c r="Q572" s="582"/>
      <c r="R572" s="582"/>
      <c r="S572" s="582"/>
      <c r="T572" s="582"/>
      <c r="U572" s="582"/>
      <c r="V572" s="582"/>
      <c r="W572" s="582"/>
      <c r="X572" s="582"/>
      <c r="Y572" s="582"/>
      <c r="Z572" s="582"/>
      <c r="AA572" s="582"/>
      <c r="AB572" s="582"/>
      <c r="AC572" s="582"/>
      <c r="AD572" s="582"/>
      <c r="AE572" s="582"/>
      <c r="AF572" s="582"/>
      <c r="AG572" s="582"/>
      <c r="AH572" s="582"/>
      <c r="AI572" s="582"/>
      <c r="AJ572" s="582"/>
      <c r="AK572" s="582"/>
      <c r="AL572" s="582"/>
      <c r="AM572" s="582"/>
      <c r="AN572" s="582"/>
      <c r="AO572" s="582"/>
      <c r="AP572" s="582"/>
      <c r="AQ572" s="582"/>
    </row>
    <row r="573" spans="1:43" ht="12.75" customHeight="1">
      <c r="A573" s="582"/>
      <c r="B573" s="582"/>
      <c r="C573" s="582"/>
      <c r="D573" s="582"/>
      <c r="E573" s="582"/>
      <c r="F573" s="582"/>
      <c r="G573" s="582"/>
      <c r="H573" s="582"/>
      <c r="I573" s="582"/>
      <c r="J573" s="582"/>
      <c r="K573" s="582"/>
      <c r="L573" s="582"/>
      <c r="M573" s="582"/>
      <c r="N573" s="582"/>
      <c r="O573" s="582"/>
      <c r="P573" s="582"/>
      <c r="Q573" s="582"/>
      <c r="R573" s="582"/>
      <c r="S573" s="582"/>
      <c r="T573" s="582"/>
      <c r="U573" s="582"/>
      <c r="V573" s="582"/>
      <c r="W573" s="582"/>
      <c r="X573" s="582"/>
      <c r="Y573" s="582"/>
      <c r="Z573" s="582"/>
      <c r="AA573" s="582"/>
      <c r="AB573" s="582"/>
      <c r="AC573" s="582"/>
      <c r="AD573" s="582"/>
      <c r="AE573" s="582"/>
      <c r="AF573" s="582"/>
      <c r="AG573" s="582"/>
      <c r="AH573" s="582"/>
      <c r="AI573" s="582"/>
      <c r="AJ573" s="582"/>
      <c r="AK573" s="582"/>
      <c r="AL573" s="582"/>
      <c r="AM573" s="582"/>
      <c r="AN573" s="582"/>
      <c r="AO573" s="582"/>
      <c r="AP573" s="582"/>
      <c r="AQ573" s="582"/>
    </row>
    <row r="574" spans="1:43" ht="12.75" customHeight="1">
      <c r="A574" s="582"/>
      <c r="B574" s="582"/>
      <c r="C574" s="582"/>
      <c r="D574" s="582"/>
      <c r="E574" s="582"/>
      <c r="F574" s="582"/>
      <c r="G574" s="582"/>
      <c r="H574" s="582"/>
      <c r="I574" s="582"/>
      <c r="J574" s="582"/>
      <c r="K574" s="582"/>
      <c r="L574" s="582"/>
      <c r="M574" s="582"/>
      <c r="N574" s="582"/>
      <c r="O574" s="582"/>
      <c r="P574" s="582"/>
      <c r="Q574" s="582"/>
      <c r="R574" s="582"/>
      <c r="S574" s="582"/>
      <c r="T574" s="582"/>
      <c r="U574" s="582"/>
      <c r="V574" s="582"/>
      <c r="W574" s="582"/>
      <c r="X574" s="582"/>
      <c r="Y574" s="582"/>
      <c r="Z574" s="582"/>
      <c r="AA574" s="582"/>
      <c r="AB574" s="582"/>
      <c r="AC574" s="582"/>
      <c r="AD574" s="582"/>
      <c r="AE574" s="582"/>
      <c r="AF574" s="582"/>
      <c r="AG574" s="582"/>
      <c r="AH574" s="582"/>
      <c r="AI574" s="582"/>
      <c r="AJ574" s="582"/>
      <c r="AK574" s="582"/>
      <c r="AL574" s="582"/>
      <c r="AM574" s="582"/>
      <c r="AN574" s="582"/>
      <c r="AO574" s="582"/>
      <c r="AP574" s="582"/>
      <c r="AQ574" s="582"/>
    </row>
    <row r="575" spans="1:43" ht="12.75" customHeight="1">
      <c r="A575" s="582"/>
      <c r="B575" s="582"/>
      <c r="C575" s="582"/>
      <c r="D575" s="582"/>
      <c r="E575" s="582"/>
      <c r="F575" s="582"/>
      <c r="G575" s="582"/>
      <c r="H575" s="582"/>
      <c r="I575" s="582"/>
      <c r="J575" s="582"/>
      <c r="K575" s="582"/>
      <c r="L575" s="582"/>
      <c r="M575" s="582"/>
      <c r="N575" s="582"/>
      <c r="O575" s="582"/>
      <c r="P575" s="582"/>
      <c r="Q575" s="582"/>
      <c r="R575" s="582"/>
      <c r="S575" s="582"/>
      <c r="T575" s="582"/>
      <c r="U575" s="582"/>
      <c r="V575" s="582"/>
      <c r="W575" s="582"/>
      <c r="X575" s="582"/>
      <c r="Y575" s="582"/>
      <c r="Z575" s="582"/>
      <c r="AA575" s="582"/>
      <c r="AB575" s="582"/>
      <c r="AC575" s="582"/>
      <c r="AD575" s="582"/>
      <c r="AE575" s="582"/>
      <c r="AF575" s="582"/>
      <c r="AG575" s="582"/>
      <c r="AH575" s="582"/>
      <c r="AI575" s="582"/>
      <c r="AJ575" s="582"/>
      <c r="AK575" s="582"/>
      <c r="AL575" s="582"/>
      <c r="AM575" s="582"/>
      <c r="AN575" s="582"/>
      <c r="AO575" s="582"/>
      <c r="AP575" s="582"/>
      <c r="AQ575" s="582"/>
    </row>
    <row r="576" spans="1:43" ht="12.75" customHeight="1">
      <c r="A576" s="582"/>
      <c r="B576" s="582"/>
      <c r="C576" s="582"/>
      <c r="D576" s="582"/>
      <c r="E576" s="582"/>
      <c r="F576" s="582"/>
      <c r="G576" s="582"/>
      <c r="H576" s="582"/>
      <c r="I576" s="582"/>
      <c r="J576" s="582"/>
      <c r="K576" s="582"/>
      <c r="L576" s="582"/>
      <c r="M576" s="582"/>
      <c r="N576" s="582"/>
      <c r="O576" s="582"/>
      <c r="P576" s="582"/>
      <c r="Q576" s="582"/>
      <c r="R576" s="582"/>
      <c r="S576" s="582"/>
      <c r="T576" s="582"/>
      <c r="U576" s="582"/>
      <c r="V576" s="582"/>
      <c r="W576" s="582"/>
      <c r="X576" s="582"/>
      <c r="Y576" s="582"/>
      <c r="Z576" s="582"/>
      <c r="AA576" s="582"/>
      <c r="AB576" s="582"/>
      <c r="AC576" s="582"/>
      <c r="AD576" s="582"/>
      <c r="AE576" s="582"/>
      <c r="AF576" s="582"/>
      <c r="AG576" s="582"/>
      <c r="AH576" s="582"/>
      <c r="AI576" s="582"/>
      <c r="AJ576" s="582"/>
      <c r="AK576" s="582"/>
      <c r="AL576" s="582"/>
      <c r="AM576" s="582"/>
      <c r="AN576" s="582"/>
      <c r="AO576" s="582"/>
      <c r="AP576" s="582"/>
      <c r="AQ576" s="582"/>
    </row>
    <row r="577" spans="1:43" ht="12.75" customHeight="1">
      <c r="A577" s="582"/>
      <c r="B577" s="582"/>
      <c r="C577" s="582"/>
      <c r="D577" s="582"/>
      <c r="E577" s="582"/>
      <c r="F577" s="582"/>
      <c r="G577" s="582"/>
      <c r="H577" s="582"/>
      <c r="I577" s="582"/>
      <c r="J577" s="582"/>
      <c r="K577" s="582"/>
      <c r="L577" s="582"/>
      <c r="M577" s="582"/>
      <c r="N577" s="582"/>
      <c r="O577" s="582"/>
      <c r="P577" s="582"/>
      <c r="Q577" s="582"/>
      <c r="R577" s="582"/>
      <c r="S577" s="582"/>
      <c r="T577" s="582"/>
      <c r="U577" s="582"/>
      <c r="V577" s="582"/>
      <c r="W577" s="582"/>
      <c r="X577" s="582"/>
      <c r="Y577" s="582"/>
      <c r="Z577" s="582"/>
      <c r="AA577" s="582"/>
      <c r="AB577" s="582"/>
      <c r="AC577" s="582"/>
      <c r="AD577" s="582"/>
      <c r="AE577" s="582"/>
      <c r="AF577" s="582"/>
      <c r="AG577" s="582"/>
      <c r="AH577" s="582"/>
      <c r="AI577" s="582"/>
      <c r="AJ577" s="582"/>
      <c r="AK577" s="582"/>
      <c r="AL577" s="582"/>
      <c r="AM577" s="582"/>
      <c r="AN577" s="582"/>
      <c r="AO577" s="582"/>
      <c r="AP577" s="582"/>
      <c r="AQ577" s="582"/>
    </row>
    <row r="578" spans="1:43" ht="12.75" customHeight="1">
      <c r="A578" s="582"/>
      <c r="B578" s="582"/>
      <c r="C578" s="582"/>
      <c r="D578" s="582"/>
      <c r="E578" s="582"/>
      <c r="F578" s="582"/>
      <c r="G578" s="582"/>
      <c r="H578" s="582"/>
      <c r="I578" s="582"/>
      <c r="J578" s="582"/>
      <c r="K578" s="582"/>
      <c r="L578" s="582"/>
      <c r="M578" s="582"/>
      <c r="N578" s="582"/>
      <c r="O578" s="582"/>
      <c r="P578" s="582"/>
      <c r="Q578" s="582"/>
      <c r="R578" s="582"/>
      <c r="S578" s="582"/>
      <c r="T578" s="582"/>
      <c r="U578" s="582"/>
      <c r="V578" s="582"/>
      <c r="W578" s="582"/>
      <c r="X578" s="582"/>
      <c r="Y578" s="582"/>
      <c r="Z578" s="582"/>
      <c r="AA578" s="582"/>
      <c r="AB578" s="582"/>
      <c r="AC578" s="582"/>
      <c r="AD578" s="582"/>
      <c r="AE578" s="582"/>
      <c r="AF578" s="582"/>
      <c r="AG578" s="582"/>
      <c r="AH578" s="582"/>
      <c r="AI578" s="582"/>
      <c r="AJ578" s="582"/>
      <c r="AK578" s="582"/>
      <c r="AL578" s="582"/>
      <c r="AM578" s="582"/>
      <c r="AN578" s="582"/>
      <c r="AO578" s="582"/>
      <c r="AP578" s="582"/>
      <c r="AQ578" s="582"/>
    </row>
    <row r="579" spans="1:43" ht="12.75" customHeight="1">
      <c r="A579" s="582"/>
      <c r="B579" s="582"/>
      <c r="C579" s="582"/>
      <c r="D579" s="582"/>
      <c r="E579" s="582"/>
      <c r="F579" s="582"/>
      <c r="G579" s="582"/>
      <c r="H579" s="582"/>
      <c r="I579" s="582"/>
      <c r="J579" s="582"/>
      <c r="K579" s="582"/>
      <c r="L579" s="582"/>
      <c r="M579" s="582"/>
      <c r="N579" s="582"/>
      <c r="O579" s="582"/>
      <c r="P579" s="582"/>
      <c r="Q579" s="582"/>
      <c r="R579" s="582"/>
      <c r="S579" s="582"/>
      <c r="T579" s="582"/>
      <c r="U579" s="582"/>
      <c r="V579" s="582"/>
      <c r="W579" s="582"/>
      <c r="X579" s="582"/>
      <c r="Y579" s="582"/>
      <c r="Z579" s="582"/>
      <c r="AA579" s="582"/>
      <c r="AB579" s="582"/>
      <c r="AC579" s="582"/>
      <c r="AD579" s="582"/>
      <c r="AE579" s="582"/>
      <c r="AF579" s="582"/>
      <c r="AG579" s="582"/>
      <c r="AH579" s="582"/>
      <c r="AI579" s="582"/>
      <c r="AJ579" s="582"/>
      <c r="AK579" s="582"/>
      <c r="AL579" s="582"/>
      <c r="AM579" s="582"/>
      <c r="AN579" s="582"/>
      <c r="AO579" s="582"/>
      <c r="AP579" s="582"/>
      <c r="AQ579" s="582"/>
    </row>
    <row r="580" spans="1:43" ht="12.75" customHeight="1">
      <c r="A580" s="582"/>
      <c r="B580" s="582"/>
      <c r="C580" s="582"/>
      <c r="D580" s="582"/>
      <c r="E580" s="582"/>
      <c r="F580" s="582"/>
      <c r="G580" s="582"/>
      <c r="H580" s="582"/>
      <c r="I580" s="582"/>
      <c r="J580" s="582"/>
      <c r="K580" s="582"/>
      <c r="L580" s="582"/>
      <c r="M580" s="582"/>
      <c r="N580" s="582"/>
      <c r="O580" s="582"/>
      <c r="P580" s="582"/>
      <c r="Q580" s="582"/>
      <c r="R580" s="582"/>
      <c r="S580" s="582"/>
      <c r="T580" s="582"/>
      <c r="U580" s="582"/>
      <c r="V580" s="582"/>
      <c r="W580" s="582"/>
      <c r="X580" s="582"/>
      <c r="Y580" s="582"/>
      <c r="Z580" s="582"/>
      <c r="AA580" s="582"/>
      <c r="AB580" s="582"/>
      <c r="AC580" s="582"/>
      <c r="AD580" s="582"/>
      <c r="AE580" s="582"/>
      <c r="AF580" s="582"/>
      <c r="AG580" s="582"/>
      <c r="AH580" s="582"/>
      <c r="AI580" s="582"/>
      <c r="AJ580" s="582"/>
      <c r="AK580" s="582"/>
      <c r="AL580" s="582"/>
      <c r="AM580" s="582"/>
      <c r="AN580" s="582"/>
      <c r="AO580" s="582"/>
      <c r="AP580" s="582"/>
      <c r="AQ580" s="582"/>
    </row>
    <row r="581" spans="1:43" ht="12.75" customHeight="1">
      <c r="A581" s="582"/>
      <c r="B581" s="582"/>
      <c r="C581" s="582"/>
      <c r="D581" s="582"/>
      <c r="E581" s="582"/>
      <c r="F581" s="582"/>
      <c r="G581" s="582"/>
      <c r="H581" s="582"/>
      <c r="I581" s="582"/>
      <c r="J581" s="582"/>
      <c r="K581" s="582"/>
      <c r="L581" s="582"/>
      <c r="M581" s="582"/>
      <c r="N581" s="582"/>
      <c r="O581" s="582"/>
      <c r="P581" s="582"/>
      <c r="Q581" s="582"/>
      <c r="R581" s="582"/>
      <c r="S581" s="582"/>
      <c r="T581" s="582"/>
      <c r="U581" s="582"/>
      <c r="V581" s="582"/>
      <c r="W581" s="582"/>
      <c r="X581" s="582"/>
      <c r="Y581" s="582"/>
      <c r="Z581" s="582"/>
      <c r="AA581" s="582"/>
      <c r="AB581" s="582"/>
      <c r="AC581" s="582"/>
      <c r="AD581" s="582"/>
      <c r="AE581" s="582"/>
      <c r="AF581" s="582"/>
      <c r="AG581" s="582"/>
      <c r="AH581" s="582"/>
      <c r="AI581" s="582"/>
      <c r="AJ581" s="582"/>
      <c r="AK581" s="582"/>
      <c r="AL581" s="582"/>
      <c r="AM581" s="582"/>
      <c r="AN581" s="582"/>
      <c r="AO581" s="582"/>
      <c r="AP581" s="582"/>
      <c r="AQ581" s="582"/>
    </row>
    <row r="582" spans="1:43" ht="12.75" customHeight="1">
      <c r="A582" s="582"/>
      <c r="B582" s="582"/>
      <c r="C582" s="582"/>
      <c r="D582" s="582"/>
      <c r="E582" s="582"/>
      <c r="F582" s="582"/>
      <c r="G582" s="582"/>
      <c r="H582" s="582"/>
      <c r="I582" s="582"/>
      <c r="J582" s="582"/>
      <c r="K582" s="582"/>
      <c r="L582" s="582"/>
      <c r="M582" s="582"/>
      <c r="N582" s="582"/>
      <c r="O582" s="582"/>
      <c r="P582" s="582"/>
      <c r="Q582" s="582"/>
      <c r="R582" s="582"/>
      <c r="S582" s="582"/>
      <c r="T582" s="582"/>
      <c r="U582" s="582"/>
      <c r="V582" s="582"/>
      <c r="W582" s="582"/>
      <c r="X582" s="582"/>
      <c r="Y582" s="582"/>
      <c r="Z582" s="582"/>
      <c r="AA582" s="582"/>
      <c r="AB582" s="582"/>
      <c r="AC582" s="582"/>
      <c r="AD582" s="582"/>
      <c r="AE582" s="582"/>
      <c r="AF582" s="582"/>
      <c r="AG582" s="582"/>
      <c r="AH582" s="582"/>
      <c r="AI582" s="582"/>
      <c r="AJ582" s="582"/>
      <c r="AK582" s="582"/>
      <c r="AL582" s="582"/>
      <c r="AM582" s="582"/>
      <c r="AN582" s="582"/>
      <c r="AO582" s="582"/>
      <c r="AP582" s="582"/>
      <c r="AQ582" s="582"/>
    </row>
    <row r="583" spans="1:43" ht="12.75" customHeight="1">
      <c r="A583" s="582"/>
      <c r="B583" s="582"/>
      <c r="C583" s="582"/>
      <c r="D583" s="582"/>
      <c r="E583" s="582"/>
      <c r="F583" s="582"/>
      <c r="G583" s="582"/>
      <c r="H583" s="582"/>
      <c r="I583" s="582"/>
      <c r="J583" s="582"/>
      <c r="K583" s="582"/>
      <c r="L583" s="582"/>
      <c r="M583" s="582"/>
      <c r="N583" s="582"/>
      <c r="O583" s="582"/>
      <c r="P583" s="582"/>
      <c r="Q583" s="582"/>
      <c r="R583" s="582"/>
      <c r="S583" s="582"/>
      <c r="T583" s="582"/>
      <c r="U583" s="582"/>
      <c r="V583" s="582"/>
      <c r="W583" s="582"/>
      <c r="X583" s="582"/>
      <c r="Y583" s="582"/>
      <c r="Z583" s="582"/>
      <c r="AA583" s="582"/>
      <c r="AB583" s="582"/>
      <c r="AC583" s="582"/>
      <c r="AD583" s="582"/>
      <c r="AE583" s="582"/>
      <c r="AF583" s="582"/>
      <c r="AG583" s="582"/>
      <c r="AH583" s="582"/>
      <c r="AI583" s="582"/>
      <c r="AJ583" s="582"/>
      <c r="AK583" s="582"/>
      <c r="AL583" s="582"/>
      <c r="AM583" s="582"/>
      <c r="AN583" s="582"/>
      <c r="AO583" s="582"/>
      <c r="AP583" s="582"/>
      <c r="AQ583" s="582"/>
    </row>
    <row r="584" spans="1:43" ht="12.75" customHeight="1">
      <c r="A584" s="582"/>
      <c r="B584" s="582"/>
      <c r="C584" s="582"/>
      <c r="D584" s="582"/>
      <c r="E584" s="582"/>
      <c r="F584" s="582"/>
      <c r="G584" s="582"/>
      <c r="H584" s="582"/>
      <c r="I584" s="582"/>
      <c r="J584" s="582"/>
      <c r="K584" s="582"/>
      <c r="L584" s="582"/>
      <c r="M584" s="582"/>
      <c r="N584" s="582"/>
      <c r="O584" s="582"/>
      <c r="P584" s="582"/>
      <c r="Q584" s="582"/>
      <c r="R584" s="582"/>
      <c r="S584" s="582"/>
      <c r="T584" s="582"/>
      <c r="U584" s="582"/>
      <c r="V584" s="582"/>
      <c r="W584" s="582"/>
      <c r="X584" s="582"/>
      <c r="Y584" s="582"/>
      <c r="Z584" s="582"/>
      <c r="AA584" s="582"/>
      <c r="AB584" s="582"/>
      <c r="AC584" s="582"/>
      <c r="AD584" s="582"/>
      <c r="AE584" s="582"/>
      <c r="AF584" s="582"/>
      <c r="AG584" s="582"/>
      <c r="AH584" s="582"/>
      <c r="AI584" s="582"/>
      <c r="AJ584" s="582"/>
      <c r="AK584" s="582"/>
      <c r="AL584" s="582"/>
      <c r="AM584" s="582"/>
      <c r="AN584" s="582"/>
      <c r="AO584" s="582"/>
      <c r="AP584" s="582"/>
      <c r="AQ584" s="582"/>
    </row>
    <row r="585" spans="1:43" ht="12.75" customHeight="1">
      <c r="A585" s="582"/>
      <c r="B585" s="582"/>
      <c r="C585" s="582"/>
      <c r="D585" s="582"/>
      <c r="E585" s="582"/>
      <c r="F585" s="582"/>
      <c r="G585" s="582"/>
      <c r="H585" s="582"/>
      <c r="I585" s="582"/>
      <c r="J585" s="582"/>
      <c r="K585" s="582"/>
      <c r="L585" s="582"/>
      <c r="M585" s="582"/>
      <c r="N585" s="582"/>
      <c r="O585" s="582"/>
      <c r="P585" s="582"/>
      <c r="Q585" s="582"/>
      <c r="R585" s="582"/>
      <c r="S585" s="582"/>
      <c r="T585" s="582"/>
      <c r="U585" s="582"/>
      <c r="V585" s="582"/>
      <c r="W585" s="582"/>
      <c r="X585" s="582"/>
      <c r="Y585" s="582"/>
      <c r="Z585" s="582"/>
      <c r="AA585" s="582"/>
      <c r="AB585" s="582"/>
      <c r="AC585" s="582"/>
      <c r="AD585" s="582"/>
      <c r="AE585" s="582"/>
      <c r="AF585" s="582"/>
      <c r="AG585" s="582"/>
      <c r="AH585" s="582"/>
      <c r="AI585" s="582"/>
      <c r="AJ585" s="582"/>
      <c r="AK585" s="582"/>
      <c r="AL585" s="582"/>
      <c r="AM585" s="582"/>
      <c r="AN585" s="582"/>
      <c r="AO585" s="582"/>
      <c r="AP585" s="582"/>
      <c r="AQ585" s="582"/>
    </row>
    <row r="586" spans="1:43" ht="12.75" customHeight="1">
      <c r="A586" s="582"/>
      <c r="B586" s="582"/>
      <c r="C586" s="582"/>
      <c r="D586" s="582"/>
      <c r="E586" s="582"/>
      <c r="F586" s="582"/>
      <c r="G586" s="582"/>
      <c r="H586" s="582"/>
      <c r="I586" s="582"/>
      <c r="J586" s="582"/>
      <c r="K586" s="582"/>
      <c r="L586" s="582"/>
      <c r="M586" s="582"/>
      <c r="N586" s="582"/>
      <c r="O586" s="582"/>
      <c r="P586" s="582"/>
      <c r="Q586" s="582"/>
      <c r="R586" s="582"/>
      <c r="S586" s="582"/>
      <c r="T586" s="582"/>
      <c r="U586" s="582"/>
      <c r="V586" s="582"/>
      <c r="W586" s="582"/>
      <c r="X586" s="582"/>
      <c r="Y586" s="582"/>
      <c r="Z586" s="582"/>
      <c r="AA586" s="582"/>
      <c r="AB586" s="582"/>
      <c r="AC586" s="582"/>
      <c r="AD586" s="582"/>
      <c r="AE586" s="582"/>
      <c r="AF586" s="582"/>
      <c r="AG586" s="582"/>
      <c r="AH586" s="582"/>
      <c r="AI586" s="582"/>
      <c r="AJ586" s="582"/>
      <c r="AK586" s="582"/>
      <c r="AL586" s="582"/>
      <c r="AM586" s="582"/>
      <c r="AN586" s="582"/>
      <c r="AO586" s="582"/>
      <c r="AP586" s="582"/>
      <c r="AQ586" s="582"/>
    </row>
    <row r="587" spans="1:43" ht="12.75" customHeight="1">
      <c r="A587" s="582"/>
      <c r="B587" s="582"/>
      <c r="C587" s="582"/>
      <c r="D587" s="582"/>
      <c r="E587" s="582"/>
      <c r="F587" s="582"/>
      <c r="G587" s="582"/>
      <c r="H587" s="582"/>
      <c r="I587" s="582"/>
      <c r="J587" s="582"/>
      <c r="K587" s="582"/>
      <c r="L587" s="582"/>
      <c r="M587" s="582"/>
      <c r="N587" s="582"/>
      <c r="O587" s="582"/>
      <c r="P587" s="582"/>
      <c r="Q587" s="582"/>
      <c r="R587" s="582"/>
      <c r="S587" s="582"/>
      <c r="T587" s="582"/>
      <c r="U587" s="582"/>
      <c r="V587" s="582"/>
      <c r="W587" s="582"/>
      <c r="X587" s="582"/>
      <c r="Y587" s="582"/>
      <c r="Z587" s="582"/>
      <c r="AA587" s="582"/>
      <c r="AB587" s="582"/>
      <c r="AC587" s="582"/>
      <c r="AD587" s="582"/>
      <c r="AE587" s="582"/>
      <c r="AF587" s="582"/>
      <c r="AG587" s="582"/>
      <c r="AH587" s="582"/>
      <c r="AI587" s="582"/>
      <c r="AJ587" s="582"/>
      <c r="AK587" s="582"/>
      <c r="AL587" s="582"/>
      <c r="AM587" s="582"/>
      <c r="AN587" s="582"/>
      <c r="AO587" s="582"/>
      <c r="AP587" s="582"/>
      <c r="AQ587" s="582"/>
    </row>
    <row r="588" spans="1:43" ht="12.75" customHeight="1">
      <c r="A588" s="582"/>
      <c r="B588" s="582"/>
      <c r="C588" s="582"/>
      <c r="D588" s="582"/>
      <c r="E588" s="582"/>
      <c r="F588" s="582"/>
      <c r="G588" s="582"/>
      <c r="H588" s="582"/>
      <c r="I588" s="582"/>
      <c r="J588" s="582"/>
      <c r="K588" s="582"/>
      <c r="L588" s="582"/>
      <c r="M588" s="582"/>
      <c r="N588" s="582"/>
      <c r="O588" s="582"/>
      <c r="P588" s="582"/>
      <c r="Q588" s="582"/>
      <c r="R588" s="582"/>
      <c r="S588" s="582"/>
      <c r="T588" s="582"/>
      <c r="U588" s="582"/>
      <c r="V588" s="582"/>
      <c r="W588" s="582"/>
      <c r="X588" s="582"/>
      <c r="Y588" s="582"/>
      <c r="Z588" s="582"/>
      <c r="AA588" s="582"/>
      <c r="AB588" s="582"/>
      <c r="AC588" s="582"/>
      <c r="AD588" s="582"/>
      <c r="AE588" s="582"/>
      <c r="AF588" s="582"/>
      <c r="AG588" s="582"/>
      <c r="AH588" s="582"/>
      <c r="AI588" s="582"/>
      <c r="AJ588" s="582"/>
      <c r="AK588" s="582"/>
      <c r="AL588" s="582"/>
      <c r="AM588" s="582"/>
      <c r="AN588" s="582"/>
      <c r="AO588" s="582"/>
      <c r="AP588" s="582"/>
      <c r="AQ588" s="582"/>
    </row>
    <row r="589" spans="1:43" ht="12.75" customHeight="1">
      <c r="A589" s="582"/>
      <c r="B589" s="582"/>
      <c r="C589" s="582"/>
      <c r="D589" s="582"/>
      <c r="E589" s="582"/>
      <c r="F589" s="582"/>
      <c r="G589" s="582"/>
      <c r="H589" s="582"/>
      <c r="I589" s="582"/>
      <c r="J589" s="582"/>
      <c r="K589" s="582"/>
      <c r="L589" s="582"/>
      <c r="M589" s="582"/>
      <c r="N589" s="582"/>
      <c r="O589" s="582"/>
      <c r="P589" s="582"/>
      <c r="Q589" s="582"/>
      <c r="R589" s="582"/>
      <c r="S589" s="582"/>
      <c r="T589" s="582"/>
      <c r="U589" s="582"/>
      <c r="V589" s="582"/>
      <c r="W589" s="582"/>
      <c r="X589" s="582"/>
      <c r="Y589" s="582"/>
      <c r="Z589" s="582"/>
      <c r="AA589" s="582"/>
      <c r="AB589" s="582"/>
      <c r="AC589" s="582"/>
      <c r="AD589" s="582"/>
      <c r="AE589" s="582"/>
      <c r="AF589" s="582"/>
      <c r="AG589" s="582"/>
      <c r="AH589" s="582"/>
      <c r="AI589" s="582"/>
      <c r="AJ589" s="582"/>
      <c r="AK589" s="582"/>
      <c r="AL589" s="582"/>
      <c r="AM589" s="582"/>
      <c r="AN589" s="582"/>
      <c r="AO589" s="582"/>
      <c r="AP589" s="582"/>
      <c r="AQ589" s="582"/>
    </row>
    <row r="590" spans="1:43" ht="12.75" customHeight="1">
      <c r="A590" s="582"/>
      <c r="B590" s="582"/>
      <c r="C590" s="582"/>
      <c r="D590" s="582"/>
      <c r="E590" s="582"/>
      <c r="F590" s="582"/>
      <c r="G590" s="582"/>
      <c r="H590" s="582"/>
      <c r="I590" s="582"/>
      <c r="J590" s="582"/>
      <c r="K590" s="582"/>
      <c r="L590" s="582"/>
      <c r="M590" s="582"/>
      <c r="N590" s="582"/>
      <c r="O590" s="582"/>
      <c r="P590" s="582"/>
      <c r="Q590" s="582"/>
      <c r="R590" s="582"/>
      <c r="S590" s="582"/>
      <c r="T590" s="582"/>
      <c r="U590" s="582"/>
      <c r="V590" s="582"/>
      <c r="W590" s="582"/>
      <c r="X590" s="582"/>
      <c r="Y590" s="582"/>
      <c r="Z590" s="582"/>
      <c r="AA590" s="582"/>
      <c r="AB590" s="582"/>
      <c r="AC590" s="582"/>
      <c r="AD590" s="582"/>
      <c r="AE590" s="582"/>
      <c r="AF590" s="582"/>
      <c r="AG590" s="582"/>
      <c r="AH590" s="582"/>
      <c r="AI590" s="582"/>
      <c r="AJ590" s="582"/>
      <c r="AK590" s="582"/>
      <c r="AL590" s="582"/>
      <c r="AM590" s="582"/>
      <c r="AN590" s="582"/>
      <c r="AO590" s="582"/>
      <c r="AP590" s="582"/>
      <c r="AQ590" s="582"/>
    </row>
    <row r="591" spans="1:43" ht="12.75" customHeight="1">
      <c r="A591" s="582"/>
      <c r="B591" s="582"/>
      <c r="C591" s="582"/>
      <c r="D591" s="582"/>
      <c r="E591" s="582"/>
      <c r="F591" s="582"/>
      <c r="G591" s="582"/>
      <c r="H591" s="582"/>
      <c r="I591" s="582"/>
      <c r="J591" s="582"/>
      <c r="K591" s="582"/>
      <c r="L591" s="582"/>
      <c r="M591" s="582"/>
      <c r="N591" s="582"/>
      <c r="O591" s="582"/>
      <c r="P591" s="582"/>
      <c r="Q591" s="582"/>
      <c r="R591" s="582"/>
      <c r="S591" s="582"/>
      <c r="T591" s="582"/>
      <c r="U591" s="582"/>
      <c r="V591" s="582"/>
      <c r="W591" s="582"/>
      <c r="X591" s="582"/>
      <c r="Y591" s="582"/>
      <c r="Z591" s="582"/>
      <c r="AA591" s="582"/>
      <c r="AB591" s="582"/>
      <c r="AC591" s="582"/>
      <c r="AD591" s="582"/>
      <c r="AE591" s="582"/>
      <c r="AF591" s="582"/>
      <c r="AG591" s="582"/>
      <c r="AH591" s="582"/>
      <c r="AI591" s="582"/>
      <c r="AJ591" s="582"/>
      <c r="AK591" s="582"/>
      <c r="AL591" s="582"/>
      <c r="AM591" s="582"/>
      <c r="AN591" s="582"/>
      <c r="AO591" s="582"/>
      <c r="AP591" s="582"/>
      <c r="AQ591" s="582"/>
    </row>
    <row r="592" spans="1:43" ht="12.75" customHeight="1">
      <c r="A592" s="582"/>
      <c r="B592" s="582"/>
      <c r="C592" s="582"/>
      <c r="D592" s="582"/>
      <c r="E592" s="582"/>
      <c r="F592" s="582"/>
      <c r="G592" s="582"/>
      <c r="H592" s="582"/>
      <c r="I592" s="582"/>
      <c r="J592" s="582"/>
      <c r="K592" s="582"/>
      <c r="L592" s="582"/>
      <c r="M592" s="582"/>
      <c r="N592" s="582"/>
      <c r="O592" s="582"/>
      <c r="P592" s="582"/>
      <c r="Q592" s="582"/>
      <c r="R592" s="582"/>
      <c r="S592" s="582"/>
      <c r="T592" s="582"/>
      <c r="U592" s="582"/>
      <c r="V592" s="582"/>
      <c r="W592" s="582"/>
      <c r="X592" s="582"/>
      <c r="Y592" s="582"/>
      <c r="Z592" s="582"/>
      <c r="AA592" s="582"/>
      <c r="AB592" s="582"/>
      <c r="AC592" s="582"/>
      <c r="AD592" s="582"/>
      <c r="AE592" s="582"/>
      <c r="AF592" s="582"/>
      <c r="AG592" s="582"/>
      <c r="AH592" s="582"/>
      <c r="AI592" s="582"/>
      <c r="AJ592" s="582"/>
      <c r="AK592" s="582"/>
      <c r="AL592" s="582"/>
      <c r="AM592" s="582"/>
      <c r="AN592" s="582"/>
      <c r="AO592" s="582"/>
      <c r="AP592" s="582"/>
      <c r="AQ592" s="582"/>
    </row>
    <row r="593" spans="1:43" ht="12.75" customHeight="1">
      <c r="A593" s="582"/>
      <c r="B593" s="582"/>
      <c r="C593" s="582"/>
      <c r="D593" s="582"/>
      <c r="E593" s="582"/>
      <c r="F593" s="582"/>
      <c r="G593" s="582"/>
      <c r="H593" s="582"/>
      <c r="I593" s="582"/>
      <c r="J593" s="582"/>
      <c r="K593" s="582"/>
      <c r="L593" s="582"/>
      <c r="M593" s="582"/>
      <c r="N593" s="582"/>
      <c r="O593" s="582"/>
      <c r="P593" s="582"/>
      <c r="Q593" s="582"/>
      <c r="R593" s="582"/>
      <c r="S593" s="582"/>
      <c r="T593" s="582"/>
      <c r="U593" s="582"/>
      <c r="V593" s="582"/>
      <c r="W593" s="582"/>
      <c r="X593" s="582"/>
      <c r="Y593" s="582"/>
      <c r="Z593" s="582"/>
      <c r="AA593" s="582"/>
      <c r="AB593" s="582"/>
      <c r="AC593" s="582"/>
      <c r="AD593" s="582"/>
      <c r="AE593" s="582"/>
      <c r="AF593" s="582"/>
      <c r="AG593" s="582"/>
      <c r="AH593" s="582"/>
      <c r="AI593" s="582"/>
      <c r="AJ593" s="582"/>
      <c r="AK593" s="582"/>
      <c r="AL593" s="582"/>
      <c r="AM593" s="582"/>
      <c r="AN593" s="582"/>
      <c r="AO593" s="582"/>
      <c r="AP593" s="582"/>
      <c r="AQ593" s="582"/>
    </row>
    <row r="594" spans="1:43" ht="12.75" customHeight="1">
      <c r="A594" s="582"/>
      <c r="B594" s="582"/>
      <c r="C594" s="582"/>
      <c r="D594" s="582"/>
      <c r="E594" s="582"/>
      <c r="F594" s="582"/>
      <c r="G594" s="582"/>
      <c r="H594" s="582"/>
      <c r="I594" s="582"/>
      <c r="J594" s="582"/>
      <c r="K594" s="582"/>
      <c r="L594" s="582"/>
      <c r="M594" s="582"/>
      <c r="N594" s="582"/>
      <c r="O594" s="582"/>
      <c r="P594" s="582"/>
      <c r="Q594" s="582"/>
      <c r="R594" s="582"/>
      <c r="S594" s="582"/>
      <c r="T594" s="582"/>
      <c r="U594" s="582"/>
      <c r="V594" s="582"/>
      <c r="W594" s="582"/>
      <c r="X594" s="582"/>
      <c r="Y594" s="582"/>
      <c r="Z594" s="582"/>
      <c r="AA594" s="582"/>
      <c r="AB594" s="582"/>
      <c r="AC594" s="582"/>
      <c r="AD594" s="582"/>
      <c r="AE594" s="582"/>
      <c r="AF594" s="582"/>
      <c r="AG594" s="582"/>
      <c r="AH594" s="582"/>
      <c r="AI594" s="582"/>
      <c r="AJ594" s="582"/>
      <c r="AK594" s="582"/>
      <c r="AL594" s="582"/>
      <c r="AM594" s="582"/>
      <c r="AN594" s="582"/>
      <c r="AO594" s="582"/>
      <c r="AP594" s="582"/>
      <c r="AQ594" s="582"/>
    </row>
    <row r="595" spans="1:43" ht="12.75" customHeight="1">
      <c r="A595" s="582"/>
      <c r="B595" s="582"/>
      <c r="C595" s="582"/>
      <c r="D595" s="582"/>
      <c r="E595" s="582"/>
      <c r="F595" s="582"/>
      <c r="G595" s="582"/>
      <c r="H595" s="582"/>
      <c r="I595" s="582"/>
      <c r="J595" s="582"/>
      <c r="K595" s="582"/>
      <c r="L595" s="582"/>
      <c r="M595" s="582"/>
      <c r="N595" s="582"/>
      <c r="O595" s="582"/>
      <c r="P595" s="582"/>
      <c r="Q595" s="582"/>
      <c r="R595" s="582"/>
      <c r="S595" s="582"/>
      <c r="T595" s="582"/>
      <c r="U595" s="582"/>
      <c r="V595" s="582"/>
      <c r="W595" s="582"/>
      <c r="X595" s="582"/>
      <c r="Y595" s="582"/>
      <c r="Z595" s="582"/>
      <c r="AA595" s="582"/>
      <c r="AB595" s="582"/>
      <c r="AC595" s="582"/>
      <c r="AD595" s="582"/>
      <c r="AE595" s="582"/>
      <c r="AF595" s="582"/>
      <c r="AG595" s="582"/>
      <c r="AH595" s="582"/>
      <c r="AI595" s="582"/>
      <c r="AJ595" s="582"/>
      <c r="AK595" s="582"/>
      <c r="AL595" s="582"/>
      <c r="AM595" s="582"/>
      <c r="AN595" s="582"/>
      <c r="AO595" s="582"/>
      <c r="AP595" s="582"/>
      <c r="AQ595" s="582"/>
    </row>
    <row r="596" spans="1:43" ht="12.75" customHeight="1">
      <c r="A596" s="582"/>
      <c r="B596" s="582"/>
      <c r="C596" s="582"/>
      <c r="D596" s="582"/>
      <c r="E596" s="582"/>
      <c r="F596" s="582"/>
      <c r="G596" s="582"/>
      <c r="H596" s="582"/>
      <c r="I596" s="582"/>
      <c r="J596" s="582"/>
      <c r="K596" s="582"/>
      <c r="L596" s="582"/>
      <c r="M596" s="582"/>
      <c r="N596" s="582"/>
      <c r="O596" s="582"/>
      <c r="P596" s="582"/>
      <c r="Q596" s="582"/>
      <c r="R596" s="582"/>
      <c r="S596" s="582"/>
      <c r="T596" s="582"/>
      <c r="U596" s="582"/>
      <c r="V596" s="582"/>
      <c r="W596" s="582"/>
      <c r="X596" s="582"/>
      <c r="Y596" s="582"/>
      <c r="Z596" s="582"/>
      <c r="AA596" s="582"/>
      <c r="AB596" s="582"/>
      <c r="AC596" s="582"/>
      <c r="AD596" s="582"/>
      <c r="AE596" s="582"/>
      <c r="AF596" s="582"/>
      <c r="AG596" s="582"/>
      <c r="AH596" s="582"/>
      <c r="AI596" s="582"/>
      <c r="AJ596" s="582"/>
      <c r="AK596" s="582"/>
      <c r="AL596" s="582"/>
      <c r="AM596" s="582"/>
      <c r="AN596" s="582"/>
      <c r="AO596" s="582"/>
      <c r="AP596" s="582"/>
      <c r="AQ596" s="582"/>
    </row>
    <row r="597" spans="1:43" ht="12.75" customHeight="1">
      <c r="A597" s="582"/>
      <c r="B597" s="582"/>
      <c r="C597" s="582"/>
      <c r="D597" s="582"/>
      <c r="E597" s="582"/>
      <c r="F597" s="582"/>
      <c r="G597" s="582"/>
      <c r="H597" s="582"/>
      <c r="I597" s="582"/>
      <c r="J597" s="582"/>
      <c r="K597" s="582"/>
      <c r="L597" s="582"/>
      <c r="M597" s="582"/>
      <c r="N597" s="582"/>
      <c r="O597" s="582"/>
      <c r="P597" s="582"/>
      <c r="Q597" s="582"/>
      <c r="R597" s="582"/>
      <c r="S597" s="582"/>
      <c r="T597" s="582"/>
      <c r="U597" s="582"/>
      <c r="V597" s="582"/>
      <c r="W597" s="582"/>
      <c r="X597" s="582"/>
      <c r="Y597" s="582"/>
      <c r="Z597" s="582"/>
      <c r="AA597" s="582"/>
      <c r="AB597" s="582"/>
      <c r="AC597" s="582"/>
      <c r="AD597" s="582"/>
      <c r="AE597" s="582"/>
      <c r="AF597" s="582"/>
      <c r="AG597" s="582"/>
      <c r="AH597" s="582"/>
      <c r="AI597" s="582"/>
      <c r="AJ597" s="582"/>
      <c r="AK597" s="582"/>
      <c r="AL597" s="582"/>
      <c r="AM597" s="582"/>
      <c r="AN597" s="582"/>
      <c r="AO597" s="582"/>
      <c r="AP597" s="582"/>
      <c r="AQ597" s="582"/>
    </row>
    <row r="598" spans="1:43" ht="12.75" customHeight="1">
      <c r="A598" s="582"/>
      <c r="B598" s="582"/>
      <c r="C598" s="582"/>
      <c r="D598" s="582"/>
      <c r="E598" s="582"/>
      <c r="F598" s="582"/>
      <c r="G598" s="582"/>
      <c r="H598" s="582"/>
      <c r="I598" s="582"/>
      <c r="J598" s="582"/>
      <c r="K598" s="582"/>
      <c r="L598" s="582"/>
      <c r="M598" s="582"/>
      <c r="N598" s="582"/>
      <c r="O598" s="582"/>
      <c r="P598" s="582"/>
      <c r="Q598" s="582"/>
      <c r="R598" s="582"/>
      <c r="S598" s="582"/>
      <c r="T598" s="582"/>
      <c r="U598" s="582"/>
      <c r="V598" s="582"/>
      <c r="W598" s="582"/>
      <c r="X598" s="582"/>
      <c r="Y598" s="582"/>
      <c r="Z598" s="582"/>
      <c r="AA598" s="582"/>
      <c r="AB598" s="582"/>
      <c r="AC598" s="582"/>
      <c r="AD598" s="582"/>
      <c r="AE598" s="582"/>
      <c r="AF598" s="582"/>
      <c r="AG598" s="582"/>
      <c r="AH598" s="582"/>
      <c r="AI598" s="582"/>
      <c r="AJ598" s="582"/>
      <c r="AK598" s="582"/>
      <c r="AL598" s="582"/>
      <c r="AM598" s="582"/>
      <c r="AN598" s="582"/>
      <c r="AO598" s="582"/>
      <c r="AP598" s="582"/>
      <c r="AQ598" s="582"/>
    </row>
    <row r="599" spans="1:43" ht="12.75" customHeight="1">
      <c r="A599" s="582"/>
      <c r="B599" s="582"/>
      <c r="C599" s="582"/>
      <c r="D599" s="582"/>
      <c r="E599" s="582"/>
      <c r="F599" s="582"/>
      <c r="G599" s="582"/>
      <c r="H599" s="582"/>
      <c r="I599" s="582"/>
      <c r="J599" s="582"/>
      <c r="K599" s="582"/>
      <c r="L599" s="582"/>
      <c r="M599" s="582"/>
      <c r="N599" s="582"/>
      <c r="O599" s="582"/>
      <c r="P599" s="582"/>
      <c r="Q599" s="582"/>
      <c r="R599" s="582"/>
      <c r="S599" s="582"/>
      <c r="T599" s="582"/>
      <c r="U599" s="582"/>
      <c r="V599" s="582"/>
      <c r="W599" s="582"/>
      <c r="X599" s="582"/>
      <c r="Y599" s="582"/>
      <c r="Z599" s="582"/>
      <c r="AA599" s="582"/>
      <c r="AB599" s="582"/>
      <c r="AC599" s="582"/>
      <c r="AD599" s="582"/>
      <c r="AE599" s="582"/>
      <c r="AF599" s="582"/>
      <c r="AG599" s="582"/>
      <c r="AH599" s="582"/>
      <c r="AI599" s="582"/>
      <c r="AJ599" s="582"/>
      <c r="AK599" s="582"/>
      <c r="AL599" s="582"/>
      <c r="AM599" s="582"/>
      <c r="AN599" s="582"/>
      <c r="AO599" s="582"/>
      <c r="AP599" s="582"/>
      <c r="AQ599" s="582"/>
    </row>
    <row r="600" spans="1:43" ht="12.75" customHeight="1">
      <c r="A600" s="582"/>
      <c r="B600" s="582"/>
      <c r="C600" s="582"/>
      <c r="D600" s="582"/>
      <c r="E600" s="582"/>
      <c r="F600" s="582"/>
      <c r="G600" s="582"/>
      <c r="H600" s="582"/>
      <c r="I600" s="582"/>
      <c r="J600" s="582"/>
      <c r="K600" s="582"/>
      <c r="L600" s="582"/>
      <c r="M600" s="582"/>
      <c r="N600" s="582"/>
      <c r="O600" s="582"/>
      <c r="P600" s="582"/>
      <c r="Q600" s="582"/>
      <c r="R600" s="582"/>
      <c r="S600" s="582"/>
      <c r="T600" s="582"/>
      <c r="U600" s="582"/>
      <c r="V600" s="582"/>
      <c r="W600" s="582"/>
      <c r="X600" s="582"/>
      <c r="Y600" s="582"/>
      <c r="Z600" s="582"/>
      <c r="AA600" s="582"/>
      <c r="AB600" s="582"/>
      <c r="AC600" s="582"/>
      <c r="AD600" s="582"/>
      <c r="AE600" s="582"/>
      <c r="AF600" s="582"/>
      <c r="AG600" s="582"/>
      <c r="AH600" s="582"/>
      <c r="AI600" s="582"/>
      <c r="AJ600" s="582"/>
      <c r="AK600" s="582"/>
      <c r="AL600" s="582"/>
      <c r="AM600" s="582"/>
      <c r="AN600" s="582"/>
      <c r="AO600" s="582"/>
      <c r="AP600" s="582"/>
      <c r="AQ600" s="582"/>
    </row>
    <row r="601" spans="1:43" ht="12.75" customHeight="1">
      <c r="A601" s="582"/>
      <c r="B601" s="582"/>
      <c r="C601" s="582"/>
      <c r="D601" s="582"/>
      <c r="E601" s="582"/>
      <c r="F601" s="582"/>
      <c r="G601" s="582"/>
      <c r="H601" s="582"/>
      <c r="I601" s="582"/>
      <c r="J601" s="582"/>
      <c r="K601" s="582"/>
      <c r="L601" s="582"/>
      <c r="M601" s="582"/>
      <c r="N601" s="582"/>
      <c r="O601" s="582"/>
      <c r="P601" s="582"/>
      <c r="Q601" s="582"/>
      <c r="R601" s="582"/>
      <c r="S601" s="582"/>
      <c r="T601" s="582"/>
      <c r="U601" s="582"/>
      <c r="V601" s="582"/>
      <c r="W601" s="582"/>
      <c r="X601" s="582"/>
      <c r="Y601" s="582"/>
      <c r="Z601" s="582"/>
      <c r="AA601" s="582"/>
      <c r="AB601" s="582"/>
      <c r="AC601" s="582"/>
      <c r="AD601" s="582"/>
      <c r="AE601" s="582"/>
      <c r="AF601" s="582"/>
      <c r="AG601" s="582"/>
      <c r="AH601" s="582"/>
      <c r="AI601" s="582"/>
      <c r="AJ601" s="582"/>
      <c r="AK601" s="582"/>
      <c r="AL601" s="582"/>
      <c r="AM601" s="582"/>
      <c r="AN601" s="582"/>
      <c r="AO601" s="582"/>
      <c r="AP601" s="582"/>
      <c r="AQ601" s="582"/>
    </row>
    <row r="602" spans="1:43" ht="12.75" customHeight="1">
      <c r="A602" s="582"/>
      <c r="B602" s="582"/>
      <c r="C602" s="582"/>
      <c r="D602" s="582"/>
      <c r="E602" s="582"/>
      <c r="F602" s="582"/>
      <c r="G602" s="582"/>
      <c r="H602" s="582"/>
      <c r="I602" s="582"/>
      <c r="J602" s="582"/>
      <c r="K602" s="582"/>
      <c r="L602" s="582"/>
      <c r="M602" s="582"/>
      <c r="N602" s="582"/>
      <c r="O602" s="582"/>
      <c r="P602" s="582"/>
      <c r="Q602" s="582"/>
      <c r="R602" s="582"/>
      <c r="S602" s="582"/>
      <c r="T602" s="582"/>
      <c r="U602" s="582"/>
      <c r="V602" s="582"/>
      <c r="W602" s="582"/>
      <c r="X602" s="582"/>
      <c r="Y602" s="582"/>
      <c r="Z602" s="582"/>
      <c r="AA602" s="582"/>
      <c r="AB602" s="582"/>
      <c r="AC602" s="582"/>
      <c r="AD602" s="582"/>
      <c r="AE602" s="582"/>
      <c r="AF602" s="582"/>
      <c r="AG602" s="582"/>
      <c r="AH602" s="582"/>
      <c r="AI602" s="582"/>
      <c r="AJ602" s="582"/>
      <c r="AK602" s="582"/>
      <c r="AL602" s="582"/>
      <c r="AM602" s="582"/>
      <c r="AN602" s="582"/>
      <c r="AO602" s="582"/>
      <c r="AP602" s="582"/>
      <c r="AQ602" s="582"/>
    </row>
    <row r="603" spans="1:43" ht="12.75" customHeight="1">
      <c r="A603" s="582"/>
      <c r="B603" s="582"/>
      <c r="C603" s="582"/>
      <c r="D603" s="582"/>
      <c r="E603" s="582"/>
      <c r="F603" s="582"/>
      <c r="G603" s="582"/>
      <c r="H603" s="582"/>
      <c r="I603" s="582"/>
      <c r="J603" s="582"/>
      <c r="K603" s="582"/>
      <c r="L603" s="582"/>
      <c r="M603" s="582"/>
      <c r="N603" s="582"/>
      <c r="O603" s="582"/>
      <c r="P603" s="582"/>
      <c r="Q603" s="582"/>
      <c r="R603" s="582"/>
      <c r="S603" s="582"/>
      <c r="T603" s="582"/>
      <c r="U603" s="582"/>
      <c r="V603" s="582"/>
      <c r="W603" s="582"/>
      <c r="X603" s="582"/>
      <c r="Y603" s="582"/>
      <c r="Z603" s="582"/>
      <c r="AA603" s="582"/>
      <c r="AB603" s="582"/>
      <c r="AC603" s="582"/>
      <c r="AD603" s="582"/>
      <c r="AE603" s="582"/>
      <c r="AF603" s="582"/>
      <c r="AG603" s="582"/>
      <c r="AH603" s="582"/>
      <c r="AI603" s="582"/>
      <c r="AJ603" s="582"/>
      <c r="AK603" s="582"/>
      <c r="AL603" s="582"/>
      <c r="AM603" s="582"/>
      <c r="AN603" s="582"/>
      <c r="AO603" s="582"/>
      <c r="AP603" s="582"/>
      <c r="AQ603" s="582"/>
    </row>
    <row r="604" spans="1:43" ht="12.75" customHeight="1">
      <c r="A604" s="582"/>
      <c r="B604" s="582"/>
      <c r="C604" s="582"/>
      <c r="D604" s="582"/>
      <c r="E604" s="582"/>
      <c r="F604" s="582"/>
      <c r="G604" s="582"/>
      <c r="H604" s="582"/>
      <c r="I604" s="582"/>
      <c r="J604" s="582"/>
      <c r="K604" s="582"/>
      <c r="L604" s="582"/>
      <c r="M604" s="582"/>
      <c r="N604" s="582"/>
      <c r="O604" s="582"/>
      <c r="P604" s="582"/>
      <c r="Q604" s="582"/>
      <c r="R604" s="582"/>
      <c r="S604" s="582"/>
      <c r="T604" s="582"/>
      <c r="U604" s="582"/>
      <c r="V604" s="582"/>
      <c r="W604" s="582"/>
      <c r="X604" s="582"/>
      <c r="Y604" s="582"/>
      <c r="Z604" s="582"/>
      <c r="AA604" s="582"/>
      <c r="AB604" s="582"/>
      <c r="AC604" s="582"/>
      <c r="AD604" s="582"/>
      <c r="AE604" s="582"/>
      <c r="AF604" s="582"/>
      <c r="AG604" s="582"/>
      <c r="AH604" s="582"/>
      <c r="AI604" s="582"/>
      <c r="AJ604" s="582"/>
      <c r="AK604" s="582"/>
      <c r="AL604" s="582"/>
      <c r="AM604" s="582"/>
      <c r="AN604" s="582"/>
      <c r="AO604" s="582"/>
      <c r="AP604" s="582"/>
      <c r="AQ604" s="582"/>
    </row>
    <row r="605" spans="1:43" ht="12.75" customHeight="1">
      <c r="A605" s="582"/>
      <c r="B605" s="582"/>
      <c r="C605" s="582"/>
      <c r="D605" s="582"/>
      <c r="E605" s="582"/>
      <c r="F605" s="582"/>
      <c r="G605" s="582"/>
      <c r="H605" s="582"/>
      <c r="I605" s="582"/>
      <c r="J605" s="582"/>
      <c r="K605" s="582"/>
      <c r="L605" s="582"/>
      <c r="M605" s="582"/>
      <c r="N605" s="582"/>
      <c r="O605" s="582"/>
      <c r="P605" s="582"/>
      <c r="Q605" s="582"/>
      <c r="R605" s="582"/>
      <c r="S605" s="582"/>
      <c r="T605" s="582"/>
      <c r="U605" s="582"/>
      <c r="V605" s="582"/>
      <c r="W605" s="582"/>
      <c r="X605" s="582"/>
      <c r="Y605" s="582"/>
      <c r="Z605" s="582"/>
      <c r="AA605" s="582"/>
      <c r="AB605" s="582"/>
      <c r="AC605" s="582"/>
      <c r="AD605" s="582"/>
      <c r="AE605" s="582"/>
      <c r="AF605" s="582"/>
      <c r="AG605" s="582"/>
      <c r="AH605" s="582"/>
      <c r="AI605" s="582"/>
      <c r="AJ605" s="582"/>
      <c r="AK605" s="582"/>
      <c r="AL605" s="582"/>
      <c r="AM605" s="582"/>
      <c r="AN605" s="582"/>
      <c r="AO605" s="582"/>
      <c r="AP605" s="582"/>
      <c r="AQ605" s="582"/>
    </row>
    <row r="606" spans="1:43" ht="12.75" customHeight="1">
      <c r="A606" s="582"/>
      <c r="B606" s="582"/>
      <c r="C606" s="582"/>
      <c r="D606" s="582"/>
      <c r="E606" s="582"/>
      <c r="F606" s="582"/>
      <c r="G606" s="582"/>
      <c r="H606" s="582"/>
      <c r="I606" s="582"/>
      <c r="J606" s="582"/>
      <c r="K606" s="582"/>
      <c r="L606" s="582"/>
      <c r="M606" s="582"/>
      <c r="N606" s="582"/>
      <c r="O606" s="582"/>
      <c r="P606" s="582"/>
      <c r="Q606" s="582"/>
      <c r="R606" s="582"/>
      <c r="S606" s="582"/>
      <c r="T606" s="582"/>
      <c r="U606" s="582"/>
      <c r="V606" s="582"/>
      <c r="W606" s="582"/>
      <c r="X606" s="582"/>
      <c r="Y606" s="582"/>
      <c r="Z606" s="582"/>
      <c r="AA606" s="582"/>
      <c r="AB606" s="582"/>
      <c r="AC606" s="582"/>
      <c r="AD606" s="582"/>
      <c r="AE606" s="582"/>
      <c r="AF606" s="582"/>
      <c r="AG606" s="582"/>
      <c r="AH606" s="582"/>
      <c r="AI606" s="582"/>
      <c r="AJ606" s="582"/>
      <c r="AK606" s="582"/>
      <c r="AL606" s="582"/>
      <c r="AM606" s="582"/>
      <c r="AN606" s="582"/>
      <c r="AO606" s="582"/>
      <c r="AP606" s="582"/>
      <c r="AQ606" s="582"/>
    </row>
    <row r="607" spans="1:43" ht="12.75" customHeight="1">
      <c r="A607" s="582"/>
      <c r="B607" s="582"/>
      <c r="C607" s="582"/>
      <c r="D607" s="582"/>
      <c r="E607" s="582"/>
      <c r="F607" s="582"/>
      <c r="G607" s="582"/>
      <c r="H607" s="582"/>
      <c r="I607" s="582"/>
      <c r="J607" s="582"/>
      <c r="K607" s="582"/>
      <c r="L607" s="582"/>
      <c r="M607" s="582"/>
      <c r="N607" s="582"/>
      <c r="O607" s="582"/>
      <c r="P607" s="582"/>
      <c r="Q607" s="582"/>
      <c r="R607" s="582"/>
      <c r="S607" s="582"/>
      <c r="T607" s="582"/>
      <c r="U607" s="582"/>
      <c r="V607" s="582"/>
      <c r="W607" s="582"/>
      <c r="X607" s="582"/>
      <c r="Y607" s="582"/>
      <c r="Z607" s="582"/>
      <c r="AA607" s="582"/>
      <c r="AB607" s="582"/>
      <c r="AC607" s="582"/>
      <c r="AD607" s="582"/>
      <c r="AE607" s="582"/>
      <c r="AF607" s="582"/>
      <c r="AG607" s="582"/>
      <c r="AH607" s="582"/>
      <c r="AI607" s="582"/>
      <c r="AJ607" s="582"/>
      <c r="AK607" s="582"/>
      <c r="AL607" s="582"/>
      <c r="AM607" s="582"/>
      <c r="AN607" s="582"/>
      <c r="AO607" s="582"/>
      <c r="AP607" s="582"/>
      <c r="AQ607" s="582"/>
    </row>
    <row r="608" spans="1:43" ht="12.75" customHeight="1">
      <c r="A608" s="582"/>
      <c r="B608" s="582"/>
      <c r="C608" s="582"/>
      <c r="D608" s="582"/>
      <c r="E608" s="582"/>
      <c r="F608" s="582"/>
      <c r="G608" s="582"/>
      <c r="H608" s="582"/>
      <c r="I608" s="582"/>
      <c r="J608" s="582"/>
      <c r="K608" s="582"/>
      <c r="L608" s="582"/>
      <c r="M608" s="582"/>
      <c r="N608" s="582"/>
      <c r="O608" s="582"/>
      <c r="P608" s="582"/>
      <c r="Q608" s="582"/>
      <c r="R608" s="582"/>
      <c r="S608" s="582"/>
      <c r="T608" s="582"/>
      <c r="U608" s="582"/>
      <c r="V608" s="582"/>
      <c r="W608" s="582"/>
      <c r="X608" s="582"/>
      <c r="Y608" s="582"/>
      <c r="Z608" s="582"/>
      <c r="AA608" s="582"/>
      <c r="AB608" s="582"/>
      <c r="AC608" s="582"/>
      <c r="AD608" s="582"/>
      <c r="AE608" s="582"/>
      <c r="AF608" s="582"/>
      <c r="AG608" s="582"/>
      <c r="AH608" s="582"/>
      <c r="AI608" s="582"/>
      <c r="AJ608" s="582"/>
      <c r="AK608" s="582"/>
      <c r="AL608" s="582"/>
      <c r="AM608" s="582"/>
      <c r="AN608" s="582"/>
      <c r="AO608" s="582"/>
      <c r="AP608" s="582"/>
      <c r="AQ608" s="582"/>
    </row>
    <row r="609" spans="1:43" ht="12.75" customHeight="1">
      <c r="A609" s="582"/>
      <c r="B609" s="582"/>
      <c r="C609" s="582"/>
      <c r="D609" s="582"/>
      <c r="E609" s="582"/>
      <c r="F609" s="582"/>
      <c r="G609" s="582"/>
      <c r="H609" s="582"/>
      <c r="I609" s="582"/>
      <c r="J609" s="582"/>
      <c r="K609" s="582"/>
      <c r="L609" s="582"/>
      <c r="M609" s="582"/>
      <c r="N609" s="582"/>
      <c r="O609" s="582"/>
      <c r="P609" s="582"/>
      <c r="Q609" s="582"/>
      <c r="R609" s="582"/>
      <c r="S609" s="582"/>
      <c r="T609" s="582"/>
      <c r="U609" s="582"/>
      <c r="V609" s="582"/>
      <c r="W609" s="582"/>
      <c r="X609" s="582"/>
      <c r="Y609" s="582"/>
      <c r="Z609" s="582"/>
      <c r="AA609" s="582"/>
      <c r="AB609" s="582"/>
      <c r="AC609" s="582"/>
      <c r="AD609" s="582"/>
      <c r="AE609" s="582"/>
      <c r="AF609" s="582"/>
      <c r="AG609" s="582"/>
      <c r="AH609" s="582"/>
      <c r="AI609" s="582"/>
      <c r="AJ609" s="582"/>
      <c r="AK609" s="582"/>
      <c r="AL609" s="582"/>
      <c r="AM609" s="582"/>
      <c r="AN609" s="582"/>
      <c r="AO609" s="582"/>
      <c r="AP609" s="582"/>
      <c r="AQ609" s="582"/>
    </row>
    <row r="610" spans="1:43" ht="12.75" customHeight="1">
      <c r="A610" s="582"/>
      <c r="B610" s="582"/>
      <c r="C610" s="582"/>
      <c r="D610" s="582"/>
      <c r="E610" s="582"/>
      <c r="F610" s="582"/>
      <c r="G610" s="582"/>
      <c r="H610" s="582"/>
      <c r="I610" s="582"/>
      <c r="J610" s="582"/>
      <c r="K610" s="582"/>
      <c r="L610" s="582"/>
      <c r="M610" s="582"/>
      <c r="N610" s="582"/>
      <c r="O610" s="582"/>
      <c r="P610" s="582"/>
      <c r="Q610" s="582"/>
      <c r="R610" s="582"/>
      <c r="S610" s="582"/>
      <c r="T610" s="582"/>
      <c r="U610" s="582"/>
      <c r="V610" s="582"/>
      <c r="W610" s="582"/>
      <c r="X610" s="582"/>
      <c r="Y610" s="582"/>
      <c r="Z610" s="582"/>
      <c r="AA610" s="582"/>
      <c r="AB610" s="582"/>
      <c r="AC610" s="582"/>
      <c r="AD610" s="582"/>
      <c r="AE610" s="582"/>
      <c r="AF610" s="582"/>
      <c r="AG610" s="582"/>
      <c r="AH610" s="582"/>
      <c r="AI610" s="582"/>
      <c r="AJ610" s="582"/>
      <c r="AK610" s="582"/>
      <c r="AL610" s="582"/>
      <c r="AM610" s="582"/>
      <c r="AN610" s="582"/>
      <c r="AO610" s="582"/>
      <c r="AP610" s="582"/>
      <c r="AQ610" s="582"/>
    </row>
    <row r="611" spans="1:43" ht="12.75" customHeight="1">
      <c r="A611" s="582"/>
      <c r="B611" s="582"/>
      <c r="C611" s="582"/>
      <c r="D611" s="582"/>
      <c r="E611" s="582"/>
      <c r="F611" s="582"/>
      <c r="G611" s="582"/>
      <c r="H611" s="582"/>
      <c r="I611" s="582"/>
      <c r="J611" s="582"/>
      <c r="K611" s="582"/>
      <c r="L611" s="582"/>
      <c r="M611" s="582"/>
      <c r="N611" s="582"/>
      <c r="O611" s="582"/>
      <c r="P611" s="582"/>
      <c r="Q611" s="582"/>
      <c r="R611" s="582"/>
      <c r="S611" s="582"/>
      <c r="T611" s="582"/>
      <c r="U611" s="582"/>
      <c r="V611" s="582"/>
      <c r="W611" s="582"/>
      <c r="X611" s="582"/>
      <c r="Y611" s="582"/>
      <c r="Z611" s="582"/>
      <c r="AA611" s="582"/>
      <c r="AB611" s="582"/>
      <c r="AC611" s="582"/>
      <c r="AD611" s="582"/>
      <c r="AE611" s="582"/>
      <c r="AF611" s="582"/>
      <c r="AG611" s="582"/>
      <c r="AH611" s="582"/>
      <c r="AI611" s="582"/>
      <c r="AJ611" s="582"/>
      <c r="AK611" s="582"/>
      <c r="AL611" s="582"/>
      <c r="AM611" s="582"/>
      <c r="AN611" s="582"/>
      <c r="AO611" s="582"/>
      <c r="AP611" s="582"/>
      <c r="AQ611" s="582"/>
    </row>
    <row r="612" spans="1:43" ht="12.75" customHeight="1">
      <c r="A612" s="582"/>
      <c r="B612" s="582"/>
      <c r="C612" s="582"/>
      <c r="D612" s="582"/>
      <c r="E612" s="582"/>
      <c r="F612" s="582"/>
      <c r="G612" s="582"/>
      <c r="H612" s="582"/>
      <c r="I612" s="582"/>
      <c r="J612" s="582"/>
      <c r="K612" s="582"/>
      <c r="L612" s="582"/>
      <c r="M612" s="582"/>
      <c r="N612" s="582"/>
      <c r="O612" s="582"/>
      <c r="P612" s="582"/>
      <c r="Q612" s="582"/>
      <c r="R612" s="582"/>
      <c r="S612" s="582"/>
      <c r="T612" s="582"/>
      <c r="U612" s="582"/>
      <c r="V612" s="582"/>
      <c r="W612" s="582"/>
      <c r="X612" s="582"/>
      <c r="Y612" s="582"/>
      <c r="Z612" s="582"/>
      <c r="AA612" s="582"/>
      <c r="AB612" s="582"/>
      <c r="AC612" s="582"/>
      <c r="AD612" s="582"/>
      <c r="AE612" s="582"/>
      <c r="AF612" s="582"/>
      <c r="AG612" s="582"/>
      <c r="AH612" s="582"/>
      <c r="AI612" s="582"/>
      <c r="AJ612" s="582"/>
      <c r="AK612" s="582"/>
      <c r="AL612" s="582"/>
      <c r="AM612" s="582"/>
      <c r="AN612" s="582"/>
      <c r="AO612" s="582"/>
      <c r="AP612" s="582"/>
      <c r="AQ612" s="582"/>
    </row>
    <row r="613" spans="1:43" ht="12.75" customHeight="1">
      <c r="A613" s="582"/>
      <c r="B613" s="582"/>
      <c r="C613" s="582"/>
      <c r="D613" s="582"/>
      <c r="E613" s="582"/>
      <c r="F613" s="582"/>
      <c r="G613" s="582"/>
      <c r="H613" s="582"/>
      <c r="I613" s="582"/>
      <c r="J613" s="582"/>
      <c r="K613" s="582"/>
      <c r="L613" s="582"/>
      <c r="M613" s="582"/>
      <c r="N613" s="582"/>
      <c r="O613" s="582"/>
      <c r="P613" s="582"/>
      <c r="Q613" s="582"/>
      <c r="R613" s="582"/>
      <c r="S613" s="582"/>
      <c r="T613" s="582"/>
      <c r="U613" s="582"/>
      <c r="V613" s="582"/>
      <c r="W613" s="582"/>
      <c r="X613" s="582"/>
      <c r="Y613" s="582"/>
      <c r="Z613" s="582"/>
      <c r="AA613" s="582"/>
      <c r="AB613" s="582"/>
      <c r="AC613" s="582"/>
      <c r="AD613" s="582"/>
      <c r="AE613" s="582"/>
      <c r="AF613" s="582"/>
      <c r="AG613" s="582"/>
      <c r="AH613" s="582"/>
      <c r="AI613" s="582"/>
      <c r="AJ613" s="582"/>
      <c r="AK613" s="582"/>
      <c r="AL613" s="582"/>
      <c r="AM613" s="582"/>
      <c r="AN613" s="582"/>
      <c r="AO613" s="582"/>
      <c r="AP613" s="582"/>
      <c r="AQ613" s="582"/>
    </row>
    <row r="614" spans="1:43" ht="12.75" customHeight="1">
      <c r="A614" s="582"/>
      <c r="B614" s="582"/>
      <c r="C614" s="582"/>
      <c r="D614" s="582"/>
      <c r="E614" s="582"/>
      <c r="F614" s="582"/>
      <c r="G614" s="582"/>
      <c r="H614" s="582"/>
      <c r="I614" s="582"/>
      <c r="J614" s="582"/>
      <c r="K614" s="582"/>
      <c r="L614" s="582"/>
      <c r="M614" s="582"/>
      <c r="N614" s="582"/>
      <c r="O614" s="582"/>
      <c r="P614" s="582"/>
      <c r="Q614" s="582"/>
      <c r="R614" s="582"/>
      <c r="S614" s="582"/>
      <c r="T614" s="582"/>
      <c r="U614" s="582"/>
      <c r="V614" s="582"/>
      <c r="W614" s="582"/>
      <c r="X614" s="582"/>
      <c r="Y614" s="582"/>
      <c r="Z614" s="582"/>
      <c r="AA614" s="582"/>
      <c r="AB614" s="582"/>
      <c r="AC614" s="582"/>
      <c r="AD614" s="582"/>
      <c r="AE614" s="582"/>
      <c r="AF614" s="582"/>
      <c r="AG614" s="582"/>
      <c r="AH614" s="582"/>
      <c r="AI614" s="582"/>
      <c r="AJ614" s="582"/>
      <c r="AK614" s="582"/>
      <c r="AL614" s="582"/>
      <c r="AM614" s="582"/>
      <c r="AN614" s="582"/>
      <c r="AO614" s="582"/>
      <c r="AP614" s="582"/>
      <c r="AQ614" s="582"/>
    </row>
    <row r="615" spans="1:43" ht="12.75" customHeight="1">
      <c r="A615" s="582"/>
      <c r="B615" s="582"/>
      <c r="C615" s="582"/>
      <c r="D615" s="582"/>
      <c r="E615" s="582"/>
      <c r="F615" s="582"/>
      <c r="G615" s="582"/>
      <c r="H615" s="582"/>
      <c r="I615" s="582"/>
      <c r="J615" s="582"/>
      <c r="K615" s="582"/>
      <c r="L615" s="582"/>
      <c r="M615" s="582"/>
      <c r="N615" s="582"/>
      <c r="O615" s="582"/>
      <c r="P615" s="582"/>
      <c r="Q615" s="582"/>
      <c r="R615" s="582"/>
      <c r="S615" s="582"/>
      <c r="T615" s="582"/>
      <c r="U615" s="582"/>
      <c r="V615" s="582"/>
      <c r="W615" s="582"/>
      <c r="X615" s="582"/>
      <c r="Y615" s="582"/>
      <c r="Z615" s="582"/>
      <c r="AA615" s="582"/>
      <c r="AB615" s="582"/>
      <c r="AC615" s="582"/>
      <c r="AD615" s="582"/>
      <c r="AE615" s="582"/>
      <c r="AF615" s="582"/>
      <c r="AG615" s="582"/>
      <c r="AH615" s="582"/>
      <c r="AI615" s="582"/>
      <c r="AJ615" s="582"/>
      <c r="AK615" s="582"/>
      <c r="AL615" s="582"/>
      <c r="AM615" s="582"/>
      <c r="AN615" s="582"/>
      <c r="AO615" s="582"/>
      <c r="AP615" s="582"/>
      <c r="AQ615" s="582"/>
    </row>
    <row r="616" spans="1:43" ht="12.75" customHeight="1">
      <c r="A616" s="582"/>
      <c r="B616" s="582"/>
      <c r="C616" s="582"/>
      <c r="D616" s="582"/>
      <c r="E616" s="582"/>
      <c r="F616" s="582"/>
      <c r="G616" s="582"/>
      <c r="H616" s="582"/>
      <c r="I616" s="582"/>
      <c r="J616" s="582"/>
      <c r="K616" s="582"/>
      <c r="L616" s="582"/>
      <c r="M616" s="582"/>
      <c r="N616" s="582"/>
      <c r="O616" s="582"/>
      <c r="P616" s="582"/>
      <c r="Q616" s="582"/>
      <c r="R616" s="582"/>
      <c r="S616" s="582"/>
      <c r="T616" s="582"/>
      <c r="U616" s="582"/>
      <c r="V616" s="582"/>
      <c r="W616" s="582"/>
      <c r="X616" s="582"/>
      <c r="Y616" s="582"/>
      <c r="Z616" s="582"/>
      <c r="AA616" s="582"/>
      <c r="AB616" s="582"/>
      <c r="AC616" s="582"/>
      <c r="AD616" s="582"/>
      <c r="AE616" s="582"/>
      <c r="AF616" s="582"/>
      <c r="AG616" s="582"/>
      <c r="AH616" s="582"/>
      <c r="AI616" s="582"/>
      <c r="AJ616" s="582"/>
      <c r="AK616" s="582"/>
      <c r="AL616" s="582"/>
      <c r="AM616" s="582"/>
      <c r="AN616" s="582"/>
      <c r="AO616" s="582"/>
      <c r="AP616" s="582"/>
      <c r="AQ616" s="582"/>
    </row>
    <row r="617" spans="1:43" ht="12.75" customHeight="1">
      <c r="A617" s="582"/>
      <c r="B617" s="582"/>
      <c r="C617" s="582"/>
      <c r="D617" s="582"/>
      <c r="E617" s="582"/>
      <c r="F617" s="582"/>
      <c r="G617" s="582"/>
      <c r="H617" s="582"/>
      <c r="I617" s="582"/>
      <c r="J617" s="582"/>
      <c r="K617" s="582"/>
      <c r="L617" s="582"/>
      <c r="M617" s="582"/>
      <c r="N617" s="582"/>
      <c r="O617" s="582"/>
      <c r="P617" s="582"/>
      <c r="Q617" s="582"/>
      <c r="R617" s="582"/>
      <c r="S617" s="582"/>
      <c r="T617" s="582"/>
      <c r="U617" s="582"/>
      <c r="V617" s="582"/>
      <c r="W617" s="582"/>
      <c r="X617" s="582"/>
      <c r="Y617" s="582"/>
      <c r="Z617" s="582"/>
      <c r="AA617" s="582"/>
      <c r="AB617" s="582"/>
      <c r="AC617" s="582"/>
      <c r="AD617" s="582"/>
      <c r="AE617" s="582"/>
      <c r="AF617" s="582"/>
      <c r="AG617" s="582"/>
      <c r="AH617" s="582"/>
      <c r="AI617" s="582"/>
      <c r="AJ617" s="582"/>
      <c r="AK617" s="582"/>
      <c r="AL617" s="582"/>
      <c r="AM617" s="582"/>
      <c r="AN617" s="582"/>
      <c r="AO617" s="582"/>
      <c r="AP617" s="582"/>
      <c r="AQ617" s="582"/>
    </row>
    <row r="618" spans="1:43" ht="12.75" customHeight="1">
      <c r="A618" s="582"/>
      <c r="B618" s="582"/>
      <c r="C618" s="582"/>
      <c r="D618" s="582"/>
      <c r="E618" s="582"/>
      <c r="F618" s="582"/>
      <c r="G618" s="582"/>
      <c r="H618" s="582"/>
      <c r="I618" s="582"/>
      <c r="J618" s="582"/>
      <c r="K618" s="582"/>
      <c r="L618" s="582"/>
      <c r="M618" s="582"/>
      <c r="N618" s="582"/>
      <c r="O618" s="582"/>
      <c r="P618" s="582"/>
      <c r="Q618" s="582"/>
      <c r="R618" s="582"/>
      <c r="S618" s="582"/>
      <c r="T618" s="582"/>
      <c r="U618" s="582"/>
      <c r="V618" s="582"/>
      <c r="W618" s="582"/>
      <c r="X618" s="582"/>
      <c r="Y618" s="582"/>
      <c r="Z618" s="582"/>
      <c r="AA618" s="582"/>
      <c r="AB618" s="582"/>
      <c r="AC618" s="582"/>
      <c r="AD618" s="582"/>
      <c r="AE618" s="582"/>
      <c r="AF618" s="582"/>
      <c r="AG618" s="582"/>
      <c r="AH618" s="582"/>
      <c r="AI618" s="582"/>
      <c r="AJ618" s="582"/>
      <c r="AK618" s="582"/>
      <c r="AL618" s="582"/>
      <c r="AM618" s="582"/>
      <c r="AN618" s="582"/>
      <c r="AO618" s="582"/>
      <c r="AP618" s="582"/>
      <c r="AQ618" s="582"/>
    </row>
    <row r="619" spans="1:43" ht="12.75" customHeight="1">
      <c r="A619" s="582"/>
      <c r="B619" s="582"/>
      <c r="C619" s="582"/>
      <c r="D619" s="582"/>
      <c r="E619" s="582"/>
      <c r="F619" s="582"/>
      <c r="G619" s="582"/>
      <c r="H619" s="582"/>
      <c r="I619" s="582"/>
      <c r="J619" s="582"/>
      <c r="K619" s="582"/>
      <c r="L619" s="582"/>
      <c r="M619" s="582"/>
      <c r="N619" s="582"/>
      <c r="O619" s="582"/>
      <c r="P619" s="582"/>
      <c r="Q619" s="582"/>
      <c r="R619" s="582"/>
      <c r="S619" s="582"/>
      <c r="T619" s="582"/>
      <c r="U619" s="582"/>
      <c r="V619" s="582"/>
      <c r="W619" s="582"/>
      <c r="X619" s="582"/>
      <c r="Y619" s="582"/>
      <c r="Z619" s="582"/>
      <c r="AA619" s="582"/>
      <c r="AB619" s="582"/>
      <c r="AC619" s="582"/>
      <c r="AD619" s="582"/>
      <c r="AE619" s="582"/>
      <c r="AF619" s="582"/>
      <c r="AG619" s="582"/>
      <c r="AH619" s="582"/>
      <c r="AI619" s="582"/>
      <c r="AJ619" s="582"/>
      <c r="AK619" s="582"/>
      <c r="AL619" s="582"/>
      <c r="AM619" s="582"/>
      <c r="AN619" s="582"/>
      <c r="AO619" s="582"/>
      <c r="AP619" s="582"/>
      <c r="AQ619" s="582"/>
    </row>
    <row r="620" spans="1:43" ht="12.75" customHeight="1">
      <c r="A620" s="582"/>
      <c r="B620" s="582"/>
      <c r="C620" s="582"/>
      <c r="D620" s="582"/>
      <c r="E620" s="582"/>
      <c r="F620" s="582"/>
      <c r="G620" s="582"/>
      <c r="H620" s="582"/>
      <c r="I620" s="582"/>
      <c r="J620" s="582"/>
      <c r="K620" s="582"/>
      <c r="L620" s="582"/>
      <c r="M620" s="582"/>
      <c r="N620" s="582"/>
      <c r="O620" s="582"/>
      <c r="P620" s="582"/>
      <c r="Q620" s="582"/>
      <c r="R620" s="582"/>
      <c r="S620" s="582"/>
      <c r="T620" s="582"/>
      <c r="U620" s="582"/>
      <c r="V620" s="582"/>
      <c r="W620" s="582"/>
      <c r="X620" s="582"/>
      <c r="Y620" s="582"/>
      <c r="Z620" s="582"/>
      <c r="AA620" s="582"/>
      <c r="AB620" s="582"/>
      <c r="AC620" s="582"/>
      <c r="AD620" s="582"/>
      <c r="AE620" s="582"/>
      <c r="AF620" s="582"/>
      <c r="AG620" s="582"/>
      <c r="AH620" s="582"/>
      <c r="AI620" s="582"/>
      <c r="AJ620" s="582"/>
      <c r="AK620" s="582"/>
      <c r="AL620" s="582"/>
      <c r="AM620" s="582"/>
      <c r="AN620" s="582"/>
      <c r="AO620" s="582"/>
      <c r="AP620" s="582"/>
      <c r="AQ620" s="582"/>
    </row>
    <row r="621" spans="1:43" ht="12.75" customHeight="1">
      <c r="A621" s="582"/>
      <c r="B621" s="582"/>
      <c r="C621" s="582"/>
      <c r="D621" s="582"/>
      <c r="E621" s="582"/>
      <c r="F621" s="582"/>
      <c r="G621" s="582"/>
      <c r="H621" s="582"/>
      <c r="I621" s="582"/>
      <c r="J621" s="582"/>
      <c r="K621" s="582"/>
      <c r="L621" s="582"/>
      <c r="M621" s="582"/>
      <c r="N621" s="582"/>
      <c r="O621" s="582"/>
      <c r="P621" s="582"/>
      <c r="Q621" s="582"/>
      <c r="R621" s="582"/>
      <c r="S621" s="582"/>
      <c r="T621" s="582"/>
      <c r="U621" s="582"/>
      <c r="V621" s="582"/>
      <c r="W621" s="582"/>
      <c r="X621" s="582"/>
      <c r="Y621" s="582"/>
      <c r="Z621" s="582"/>
      <c r="AA621" s="582"/>
      <c r="AB621" s="582"/>
      <c r="AC621" s="582"/>
      <c r="AD621" s="582"/>
      <c r="AE621" s="582"/>
      <c r="AF621" s="582"/>
      <c r="AG621" s="582"/>
      <c r="AH621" s="582"/>
      <c r="AI621" s="582"/>
      <c r="AJ621" s="582"/>
      <c r="AK621" s="582"/>
      <c r="AL621" s="582"/>
      <c r="AM621" s="582"/>
      <c r="AN621" s="582"/>
      <c r="AO621" s="582"/>
      <c r="AP621" s="582"/>
      <c r="AQ621" s="582"/>
    </row>
    <row r="622" spans="1:43" ht="12.75" customHeight="1">
      <c r="A622" s="582"/>
      <c r="B622" s="582"/>
      <c r="C622" s="582"/>
      <c r="D622" s="582"/>
      <c r="E622" s="582"/>
      <c r="F622" s="582"/>
      <c r="G622" s="582"/>
      <c r="H622" s="582"/>
      <c r="I622" s="582"/>
      <c r="J622" s="582"/>
      <c r="K622" s="582"/>
      <c r="L622" s="582"/>
      <c r="M622" s="582"/>
      <c r="N622" s="582"/>
      <c r="O622" s="582"/>
      <c r="P622" s="582"/>
      <c r="Q622" s="582"/>
      <c r="R622" s="582"/>
      <c r="S622" s="582"/>
      <c r="T622" s="582"/>
      <c r="U622" s="582"/>
      <c r="V622" s="582"/>
      <c r="W622" s="582"/>
      <c r="X622" s="582"/>
      <c r="Y622" s="582"/>
      <c r="Z622" s="582"/>
      <c r="AA622" s="582"/>
      <c r="AB622" s="582"/>
      <c r="AC622" s="582"/>
      <c r="AD622" s="582"/>
      <c r="AE622" s="582"/>
      <c r="AF622" s="582"/>
      <c r="AG622" s="582"/>
      <c r="AH622" s="582"/>
      <c r="AI622" s="582"/>
      <c r="AJ622" s="582"/>
      <c r="AK622" s="582"/>
      <c r="AL622" s="582"/>
      <c r="AM622" s="582"/>
      <c r="AN622" s="582"/>
      <c r="AO622" s="582"/>
      <c r="AP622" s="582"/>
      <c r="AQ622" s="582"/>
    </row>
    <row r="623" spans="1:43" ht="12.75" customHeight="1">
      <c r="A623" s="582"/>
      <c r="B623" s="582"/>
      <c r="C623" s="582"/>
      <c r="D623" s="582"/>
      <c r="E623" s="582"/>
      <c r="F623" s="582"/>
      <c r="G623" s="582"/>
      <c r="H623" s="582"/>
      <c r="I623" s="582"/>
      <c r="J623" s="582"/>
      <c r="K623" s="582"/>
      <c r="L623" s="582"/>
      <c r="M623" s="582"/>
      <c r="N623" s="582"/>
      <c r="O623" s="582"/>
      <c r="P623" s="582"/>
      <c r="Q623" s="582"/>
      <c r="R623" s="582"/>
      <c r="S623" s="582"/>
      <c r="T623" s="582"/>
      <c r="U623" s="582"/>
      <c r="V623" s="582"/>
      <c r="W623" s="582"/>
      <c r="X623" s="582"/>
      <c r="Y623" s="582"/>
      <c r="Z623" s="582"/>
      <c r="AA623" s="582"/>
      <c r="AB623" s="582"/>
      <c r="AC623" s="582"/>
      <c r="AD623" s="582"/>
      <c r="AE623" s="582"/>
      <c r="AF623" s="582"/>
      <c r="AG623" s="582"/>
      <c r="AH623" s="582"/>
      <c r="AI623" s="582"/>
      <c r="AJ623" s="582"/>
      <c r="AK623" s="582"/>
      <c r="AL623" s="582"/>
      <c r="AM623" s="582"/>
      <c r="AN623" s="582"/>
      <c r="AO623" s="582"/>
      <c r="AP623" s="582"/>
      <c r="AQ623" s="582"/>
    </row>
    <row r="624" spans="1:43" ht="12.75" customHeight="1">
      <c r="A624" s="582"/>
      <c r="B624" s="582"/>
      <c r="C624" s="582"/>
      <c r="D624" s="582"/>
      <c r="E624" s="582"/>
      <c r="F624" s="582"/>
      <c r="G624" s="582"/>
      <c r="H624" s="582"/>
      <c r="I624" s="582"/>
      <c r="J624" s="582"/>
      <c r="K624" s="582"/>
      <c r="L624" s="582"/>
      <c r="M624" s="582"/>
      <c r="N624" s="582"/>
      <c r="O624" s="582"/>
      <c r="P624" s="582"/>
      <c r="Q624" s="582"/>
      <c r="R624" s="582"/>
      <c r="S624" s="582"/>
      <c r="T624" s="582"/>
      <c r="U624" s="582"/>
      <c r="V624" s="582"/>
      <c r="W624" s="582"/>
      <c r="X624" s="582"/>
      <c r="Y624" s="582"/>
      <c r="Z624" s="582"/>
      <c r="AA624" s="582"/>
      <c r="AB624" s="582"/>
      <c r="AC624" s="582"/>
      <c r="AD624" s="582"/>
      <c r="AE624" s="582"/>
      <c r="AF624" s="582"/>
      <c r="AG624" s="582"/>
      <c r="AH624" s="582"/>
      <c r="AI624" s="582"/>
      <c r="AJ624" s="582"/>
      <c r="AK624" s="582"/>
      <c r="AL624" s="582"/>
      <c r="AM624" s="582"/>
      <c r="AN624" s="582"/>
      <c r="AO624" s="582"/>
      <c r="AP624" s="582"/>
      <c r="AQ624" s="582"/>
    </row>
    <row r="625" spans="1:43" ht="12.75" customHeight="1">
      <c r="A625" s="582"/>
      <c r="B625" s="582"/>
      <c r="C625" s="582"/>
      <c r="D625" s="582"/>
      <c r="E625" s="582"/>
      <c r="F625" s="582"/>
      <c r="G625" s="582"/>
      <c r="H625" s="582"/>
      <c r="I625" s="582"/>
      <c r="J625" s="582"/>
      <c r="K625" s="582"/>
      <c r="L625" s="582"/>
      <c r="M625" s="582"/>
      <c r="N625" s="582"/>
      <c r="O625" s="582"/>
      <c r="P625" s="582"/>
      <c r="Q625" s="582"/>
      <c r="R625" s="582"/>
      <c r="S625" s="582"/>
      <c r="T625" s="582"/>
      <c r="U625" s="582"/>
      <c r="V625" s="582"/>
      <c r="W625" s="582"/>
      <c r="X625" s="582"/>
      <c r="Y625" s="582"/>
      <c r="Z625" s="582"/>
      <c r="AA625" s="582"/>
      <c r="AB625" s="582"/>
      <c r="AC625" s="582"/>
      <c r="AD625" s="582"/>
      <c r="AE625" s="582"/>
      <c r="AF625" s="582"/>
      <c r="AG625" s="582"/>
      <c r="AH625" s="582"/>
      <c r="AI625" s="582"/>
      <c r="AJ625" s="582"/>
      <c r="AK625" s="582"/>
      <c r="AL625" s="582"/>
      <c r="AM625" s="582"/>
      <c r="AN625" s="582"/>
      <c r="AO625" s="582"/>
      <c r="AP625" s="582"/>
      <c r="AQ625" s="582"/>
    </row>
    <row r="626" spans="1:43" ht="12.75" customHeight="1">
      <c r="A626" s="582"/>
      <c r="B626" s="582"/>
      <c r="C626" s="582"/>
      <c r="D626" s="582"/>
      <c r="E626" s="582"/>
      <c r="F626" s="582"/>
      <c r="G626" s="582"/>
      <c r="H626" s="582"/>
      <c r="I626" s="582"/>
      <c r="J626" s="582"/>
      <c r="K626" s="582"/>
      <c r="L626" s="582"/>
      <c r="M626" s="582"/>
      <c r="N626" s="582"/>
      <c r="O626" s="582"/>
      <c r="P626" s="582"/>
      <c r="Q626" s="582"/>
      <c r="R626" s="582"/>
      <c r="S626" s="582"/>
      <c r="T626" s="582"/>
      <c r="U626" s="582"/>
      <c r="V626" s="582"/>
      <c r="W626" s="582"/>
      <c r="X626" s="582"/>
      <c r="Y626" s="582"/>
      <c r="Z626" s="582"/>
      <c r="AA626" s="582"/>
      <c r="AB626" s="582"/>
      <c r="AC626" s="582"/>
      <c r="AD626" s="582"/>
      <c r="AE626" s="582"/>
      <c r="AF626" s="582"/>
      <c r="AG626" s="582"/>
      <c r="AH626" s="582"/>
      <c r="AI626" s="582"/>
      <c r="AJ626" s="582"/>
      <c r="AK626" s="582"/>
      <c r="AL626" s="582"/>
      <c r="AM626" s="582"/>
      <c r="AN626" s="582"/>
      <c r="AO626" s="582"/>
      <c r="AP626" s="582"/>
      <c r="AQ626" s="582"/>
    </row>
    <row r="627" spans="1:43" ht="12.75" customHeight="1">
      <c r="A627" s="582"/>
      <c r="B627" s="582"/>
      <c r="C627" s="582"/>
      <c r="D627" s="582"/>
      <c r="E627" s="582"/>
      <c r="F627" s="582"/>
      <c r="G627" s="582"/>
      <c r="H627" s="582"/>
      <c r="I627" s="582"/>
      <c r="J627" s="582"/>
      <c r="K627" s="582"/>
      <c r="L627" s="582"/>
      <c r="M627" s="582"/>
      <c r="N627" s="582"/>
      <c r="O627" s="582"/>
      <c r="P627" s="582"/>
      <c r="Q627" s="582"/>
      <c r="R627" s="582"/>
      <c r="S627" s="582"/>
      <c r="T627" s="582"/>
      <c r="U627" s="582"/>
      <c r="V627" s="582"/>
      <c r="W627" s="582"/>
      <c r="X627" s="582"/>
      <c r="Y627" s="582"/>
      <c r="Z627" s="582"/>
      <c r="AA627" s="582"/>
      <c r="AB627" s="582"/>
      <c r="AC627" s="582"/>
      <c r="AD627" s="582"/>
      <c r="AE627" s="582"/>
      <c r="AF627" s="582"/>
      <c r="AG627" s="582"/>
      <c r="AH627" s="582"/>
      <c r="AI627" s="582"/>
      <c r="AJ627" s="582"/>
      <c r="AK627" s="582"/>
      <c r="AL627" s="582"/>
      <c r="AM627" s="582"/>
      <c r="AN627" s="582"/>
      <c r="AO627" s="582"/>
      <c r="AP627" s="582"/>
      <c r="AQ627" s="582"/>
    </row>
    <row r="628" spans="1:43" ht="12.75" customHeight="1">
      <c r="A628" s="582"/>
      <c r="B628" s="582"/>
      <c r="C628" s="582"/>
      <c r="D628" s="582"/>
      <c r="E628" s="582"/>
      <c r="F628" s="582"/>
      <c r="G628" s="582"/>
      <c r="H628" s="582"/>
      <c r="I628" s="582"/>
      <c r="J628" s="582"/>
      <c r="K628" s="582"/>
      <c r="L628" s="582"/>
      <c r="M628" s="582"/>
      <c r="N628" s="582"/>
      <c r="O628" s="582"/>
      <c r="P628" s="582"/>
      <c r="Q628" s="582"/>
      <c r="R628" s="582"/>
      <c r="S628" s="582"/>
      <c r="T628" s="582"/>
      <c r="U628" s="582"/>
      <c r="V628" s="582"/>
      <c r="W628" s="582"/>
      <c r="X628" s="582"/>
      <c r="Y628" s="582"/>
      <c r="Z628" s="582"/>
      <c r="AA628" s="582"/>
      <c r="AB628" s="582"/>
      <c r="AC628" s="582"/>
      <c r="AD628" s="582"/>
      <c r="AE628" s="582"/>
      <c r="AF628" s="582"/>
      <c r="AG628" s="582"/>
      <c r="AH628" s="582"/>
      <c r="AI628" s="582"/>
      <c r="AJ628" s="582"/>
      <c r="AK628" s="582"/>
      <c r="AL628" s="582"/>
      <c r="AM628" s="582"/>
      <c r="AN628" s="582"/>
      <c r="AO628" s="582"/>
      <c r="AP628" s="582"/>
      <c r="AQ628" s="582"/>
    </row>
    <row r="629" spans="1:43" ht="12.75" customHeight="1">
      <c r="A629" s="582"/>
      <c r="B629" s="582"/>
      <c r="C629" s="582"/>
      <c r="D629" s="582"/>
      <c r="E629" s="582"/>
      <c r="F629" s="582"/>
      <c r="G629" s="582"/>
      <c r="H629" s="582"/>
      <c r="I629" s="582"/>
      <c r="J629" s="582"/>
      <c r="K629" s="582"/>
      <c r="L629" s="582"/>
      <c r="M629" s="582"/>
      <c r="N629" s="582"/>
      <c r="O629" s="582"/>
      <c r="P629" s="582"/>
      <c r="Q629" s="582"/>
      <c r="R629" s="582"/>
      <c r="S629" s="582"/>
      <c r="T629" s="582"/>
      <c r="U629" s="582"/>
      <c r="V629" s="582"/>
      <c r="W629" s="582"/>
      <c r="X629" s="582"/>
      <c r="Y629" s="582"/>
      <c r="Z629" s="582"/>
      <c r="AA629" s="582"/>
      <c r="AB629" s="582"/>
      <c r="AC629" s="582"/>
      <c r="AD629" s="582"/>
      <c r="AE629" s="582"/>
      <c r="AF629" s="582"/>
      <c r="AG629" s="582"/>
      <c r="AH629" s="582"/>
      <c r="AI629" s="582"/>
      <c r="AJ629" s="582"/>
      <c r="AK629" s="582"/>
      <c r="AL629" s="582"/>
      <c r="AM629" s="582"/>
      <c r="AN629" s="582"/>
      <c r="AO629" s="582"/>
      <c r="AP629" s="582"/>
      <c r="AQ629" s="582"/>
    </row>
    <row r="630" spans="1:43" ht="12.75" customHeight="1">
      <c r="A630" s="582"/>
      <c r="B630" s="582"/>
      <c r="C630" s="582"/>
      <c r="D630" s="582"/>
      <c r="E630" s="582"/>
      <c r="F630" s="582"/>
      <c r="G630" s="582"/>
      <c r="H630" s="582"/>
      <c r="I630" s="582"/>
      <c r="J630" s="582"/>
      <c r="K630" s="582"/>
      <c r="L630" s="582"/>
      <c r="M630" s="582"/>
      <c r="N630" s="582"/>
      <c r="O630" s="582"/>
      <c r="P630" s="582"/>
      <c r="Q630" s="582"/>
      <c r="R630" s="582"/>
      <c r="S630" s="582"/>
      <c r="T630" s="582"/>
      <c r="U630" s="582"/>
      <c r="V630" s="582"/>
      <c r="W630" s="582"/>
      <c r="X630" s="582"/>
      <c r="Y630" s="582"/>
      <c r="Z630" s="582"/>
      <c r="AA630" s="582"/>
      <c r="AB630" s="582"/>
      <c r="AC630" s="582"/>
      <c r="AD630" s="582"/>
      <c r="AE630" s="582"/>
      <c r="AF630" s="582"/>
      <c r="AG630" s="582"/>
      <c r="AH630" s="582"/>
      <c r="AI630" s="582"/>
      <c r="AJ630" s="582"/>
      <c r="AK630" s="582"/>
      <c r="AL630" s="582"/>
      <c r="AM630" s="582"/>
      <c r="AN630" s="582"/>
      <c r="AO630" s="582"/>
      <c r="AP630" s="582"/>
      <c r="AQ630" s="582"/>
    </row>
    <row r="631" spans="1:43" ht="12.75" customHeight="1">
      <c r="A631" s="582"/>
      <c r="B631" s="582"/>
      <c r="C631" s="582"/>
      <c r="D631" s="582"/>
      <c r="E631" s="582"/>
      <c r="F631" s="582"/>
      <c r="G631" s="582"/>
      <c r="H631" s="582"/>
      <c r="I631" s="582"/>
      <c r="J631" s="582"/>
      <c r="K631" s="582"/>
      <c r="L631" s="582"/>
      <c r="M631" s="582"/>
      <c r="N631" s="582"/>
      <c r="O631" s="582"/>
      <c r="P631" s="582"/>
      <c r="Q631" s="582"/>
      <c r="R631" s="582"/>
      <c r="S631" s="582"/>
      <c r="T631" s="582"/>
      <c r="U631" s="582"/>
      <c r="V631" s="582"/>
      <c r="W631" s="582"/>
      <c r="X631" s="582"/>
      <c r="Y631" s="582"/>
      <c r="Z631" s="582"/>
      <c r="AA631" s="582"/>
      <c r="AB631" s="582"/>
      <c r="AC631" s="582"/>
      <c r="AD631" s="582"/>
      <c r="AE631" s="582"/>
      <c r="AF631" s="582"/>
      <c r="AG631" s="582"/>
      <c r="AH631" s="582"/>
      <c r="AI631" s="582"/>
      <c r="AJ631" s="582"/>
      <c r="AK631" s="582"/>
      <c r="AL631" s="582"/>
      <c r="AM631" s="582"/>
      <c r="AN631" s="582"/>
      <c r="AO631" s="582"/>
      <c r="AP631" s="582"/>
      <c r="AQ631" s="582"/>
    </row>
    <row r="632" spans="1:43" ht="12.75" customHeight="1">
      <c r="A632" s="582"/>
      <c r="B632" s="582"/>
      <c r="C632" s="582"/>
      <c r="D632" s="582"/>
      <c r="E632" s="582"/>
      <c r="F632" s="582"/>
      <c r="G632" s="582"/>
      <c r="H632" s="582"/>
      <c r="I632" s="582"/>
      <c r="J632" s="582"/>
      <c r="K632" s="582"/>
      <c r="L632" s="582"/>
      <c r="M632" s="582"/>
      <c r="N632" s="582"/>
      <c r="O632" s="582"/>
      <c r="P632" s="582"/>
      <c r="Q632" s="582"/>
      <c r="R632" s="582"/>
      <c r="S632" s="582"/>
      <c r="T632" s="582"/>
      <c r="U632" s="582"/>
      <c r="V632" s="582"/>
      <c r="W632" s="582"/>
      <c r="X632" s="582"/>
      <c r="Y632" s="582"/>
      <c r="Z632" s="582"/>
      <c r="AA632" s="582"/>
      <c r="AB632" s="582"/>
      <c r="AC632" s="582"/>
      <c r="AD632" s="582"/>
      <c r="AE632" s="582"/>
      <c r="AF632" s="582"/>
      <c r="AG632" s="582"/>
      <c r="AH632" s="582"/>
      <c r="AI632" s="582"/>
      <c r="AJ632" s="582"/>
      <c r="AK632" s="582"/>
      <c r="AL632" s="582"/>
      <c r="AM632" s="582"/>
      <c r="AN632" s="582"/>
      <c r="AO632" s="582"/>
      <c r="AP632" s="582"/>
      <c r="AQ632" s="582"/>
    </row>
    <row r="633" spans="1:43" ht="12.75" customHeight="1">
      <c r="A633" s="582"/>
      <c r="B633" s="582"/>
      <c r="C633" s="582"/>
      <c r="D633" s="582"/>
      <c r="E633" s="582"/>
      <c r="F633" s="582"/>
      <c r="G633" s="582"/>
      <c r="H633" s="582"/>
      <c r="I633" s="582"/>
      <c r="J633" s="582"/>
      <c r="K633" s="582"/>
      <c r="L633" s="582"/>
      <c r="M633" s="582"/>
      <c r="N633" s="582"/>
      <c r="O633" s="582"/>
      <c r="P633" s="582"/>
      <c r="Q633" s="582"/>
      <c r="R633" s="582"/>
      <c r="S633" s="582"/>
      <c r="T633" s="582"/>
      <c r="U633" s="582"/>
      <c r="V633" s="582"/>
      <c r="W633" s="582"/>
      <c r="X633" s="582"/>
      <c r="Y633" s="582"/>
      <c r="Z633" s="582"/>
      <c r="AA633" s="582"/>
      <c r="AB633" s="582"/>
      <c r="AC633" s="582"/>
      <c r="AD633" s="582"/>
      <c r="AE633" s="582"/>
      <c r="AF633" s="582"/>
      <c r="AG633" s="582"/>
      <c r="AH633" s="582"/>
      <c r="AI633" s="582"/>
      <c r="AJ633" s="582"/>
      <c r="AK633" s="582"/>
      <c r="AL633" s="582"/>
      <c r="AM633" s="582"/>
      <c r="AN633" s="582"/>
      <c r="AO633" s="582"/>
      <c r="AP633" s="582"/>
      <c r="AQ633" s="582"/>
    </row>
    <row r="634" spans="1:43" ht="12.75" customHeight="1">
      <c r="A634" s="582"/>
      <c r="B634" s="582"/>
      <c r="C634" s="582"/>
      <c r="D634" s="582"/>
      <c r="E634" s="582"/>
      <c r="F634" s="582"/>
      <c r="G634" s="582"/>
      <c r="H634" s="582"/>
      <c r="I634" s="582"/>
      <c r="J634" s="582"/>
      <c r="K634" s="582"/>
      <c r="L634" s="582"/>
      <c r="M634" s="582"/>
      <c r="N634" s="582"/>
      <c r="O634" s="582"/>
      <c r="P634" s="582"/>
      <c r="Q634" s="582"/>
      <c r="R634" s="582"/>
      <c r="S634" s="582"/>
      <c r="T634" s="582"/>
      <c r="U634" s="582"/>
      <c r="V634" s="582"/>
      <c r="W634" s="582"/>
      <c r="X634" s="582"/>
      <c r="Y634" s="582"/>
      <c r="Z634" s="582"/>
      <c r="AA634" s="582"/>
      <c r="AB634" s="582"/>
      <c r="AC634" s="582"/>
      <c r="AD634" s="582"/>
      <c r="AE634" s="582"/>
      <c r="AF634" s="582"/>
      <c r="AG634" s="582"/>
      <c r="AH634" s="582"/>
      <c r="AI634" s="582"/>
      <c r="AJ634" s="582"/>
      <c r="AK634" s="582"/>
      <c r="AL634" s="582"/>
      <c r="AM634" s="582"/>
      <c r="AN634" s="582"/>
      <c r="AO634" s="582"/>
      <c r="AP634" s="582"/>
      <c r="AQ634" s="582"/>
    </row>
    <row r="635" spans="1:43" ht="12.75" customHeight="1">
      <c r="A635" s="582"/>
      <c r="B635" s="582"/>
      <c r="C635" s="582"/>
      <c r="D635" s="582"/>
      <c r="E635" s="582"/>
      <c r="F635" s="582"/>
      <c r="G635" s="582"/>
      <c r="H635" s="582"/>
      <c r="I635" s="582"/>
      <c r="J635" s="582"/>
      <c r="K635" s="582"/>
      <c r="L635" s="582"/>
      <c r="M635" s="582"/>
      <c r="N635" s="582"/>
      <c r="O635" s="582"/>
      <c r="P635" s="582"/>
      <c r="Q635" s="582"/>
      <c r="R635" s="582"/>
      <c r="S635" s="582"/>
      <c r="T635" s="582"/>
      <c r="U635" s="582"/>
      <c r="V635" s="582"/>
      <c r="W635" s="582"/>
      <c r="X635" s="582"/>
      <c r="Y635" s="582"/>
      <c r="Z635" s="582"/>
      <c r="AA635" s="582"/>
      <c r="AB635" s="582"/>
      <c r="AC635" s="582"/>
      <c r="AD635" s="582"/>
      <c r="AE635" s="582"/>
      <c r="AF635" s="582"/>
      <c r="AG635" s="582"/>
      <c r="AH635" s="582"/>
      <c r="AI635" s="582"/>
      <c r="AJ635" s="582"/>
      <c r="AK635" s="582"/>
      <c r="AL635" s="582"/>
      <c r="AM635" s="582"/>
      <c r="AN635" s="582"/>
      <c r="AO635" s="582"/>
      <c r="AP635" s="582"/>
      <c r="AQ635" s="582"/>
    </row>
    <row r="636" spans="1:43" ht="12.75" customHeight="1">
      <c r="A636" s="582"/>
      <c r="B636" s="582"/>
      <c r="C636" s="582"/>
      <c r="D636" s="582"/>
      <c r="E636" s="582"/>
      <c r="F636" s="582"/>
      <c r="G636" s="582"/>
      <c r="H636" s="582"/>
      <c r="I636" s="582"/>
      <c r="J636" s="582"/>
      <c r="K636" s="582"/>
      <c r="L636" s="582"/>
      <c r="M636" s="582"/>
      <c r="N636" s="582"/>
      <c r="O636" s="582"/>
      <c r="P636" s="582"/>
      <c r="Q636" s="582"/>
      <c r="R636" s="582"/>
      <c r="S636" s="582"/>
      <c r="T636" s="582"/>
      <c r="U636" s="582"/>
      <c r="V636" s="582"/>
      <c r="W636" s="582"/>
      <c r="X636" s="582"/>
      <c r="Y636" s="582"/>
      <c r="Z636" s="582"/>
      <c r="AA636" s="582"/>
      <c r="AB636" s="582"/>
      <c r="AC636" s="582"/>
      <c r="AD636" s="582"/>
      <c r="AE636" s="582"/>
      <c r="AF636" s="582"/>
      <c r="AG636" s="582"/>
      <c r="AH636" s="582"/>
      <c r="AI636" s="582"/>
      <c r="AJ636" s="582"/>
      <c r="AK636" s="582"/>
      <c r="AL636" s="582"/>
      <c r="AM636" s="582"/>
      <c r="AN636" s="582"/>
      <c r="AO636" s="582"/>
      <c r="AP636" s="582"/>
      <c r="AQ636" s="582"/>
    </row>
    <row r="637" spans="1:43" ht="12.75" customHeight="1">
      <c r="A637" s="582"/>
      <c r="B637" s="582"/>
      <c r="C637" s="582"/>
      <c r="D637" s="582"/>
      <c r="E637" s="582"/>
      <c r="F637" s="582"/>
      <c r="G637" s="582"/>
      <c r="H637" s="582"/>
      <c r="I637" s="582"/>
      <c r="J637" s="582"/>
      <c r="K637" s="582"/>
      <c r="L637" s="582"/>
      <c r="M637" s="582"/>
      <c r="N637" s="582"/>
      <c r="O637" s="582"/>
      <c r="P637" s="582"/>
      <c r="Q637" s="582"/>
      <c r="R637" s="582"/>
      <c r="S637" s="582"/>
      <c r="T637" s="582"/>
      <c r="U637" s="582"/>
      <c r="V637" s="582"/>
      <c r="W637" s="582"/>
      <c r="X637" s="582"/>
      <c r="Y637" s="582"/>
      <c r="Z637" s="582"/>
      <c r="AA637" s="582"/>
      <c r="AB637" s="582"/>
      <c r="AC637" s="582"/>
      <c r="AD637" s="582"/>
      <c r="AE637" s="582"/>
      <c r="AF637" s="582"/>
      <c r="AG637" s="582"/>
      <c r="AH637" s="582"/>
      <c r="AI637" s="582"/>
      <c r="AJ637" s="582"/>
      <c r="AK637" s="582"/>
      <c r="AL637" s="582"/>
      <c r="AM637" s="582"/>
      <c r="AN637" s="582"/>
      <c r="AO637" s="582"/>
      <c r="AP637" s="582"/>
      <c r="AQ637" s="582"/>
    </row>
    <row r="638" spans="1:43" ht="12.75" customHeight="1">
      <c r="A638" s="582"/>
      <c r="B638" s="582"/>
      <c r="C638" s="582"/>
      <c r="D638" s="582"/>
      <c r="E638" s="582"/>
      <c r="F638" s="582"/>
      <c r="G638" s="582"/>
      <c r="H638" s="582"/>
      <c r="I638" s="582"/>
      <c r="J638" s="582"/>
      <c r="K638" s="582"/>
      <c r="L638" s="582"/>
      <c r="M638" s="582"/>
      <c r="N638" s="582"/>
      <c r="O638" s="582"/>
      <c r="P638" s="582"/>
      <c r="Q638" s="582"/>
      <c r="R638" s="582"/>
      <c r="S638" s="582"/>
      <c r="T638" s="582"/>
      <c r="U638" s="582"/>
      <c r="V638" s="582"/>
      <c r="W638" s="582"/>
      <c r="X638" s="582"/>
      <c r="Y638" s="582"/>
      <c r="Z638" s="582"/>
      <c r="AA638" s="582"/>
      <c r="AB638" s="582"/>
      <c r="AC638" s="582"/>
      <c r="AD638" s="582"/>
      <c r="AE638" s="582"/>
      <c r="AF638" s="582"/>
      <c r="AG638" s="582"/>
      <c r="AH638" s="582"/>
      <c r="AI638" s="582"/>
      <c r="AJ638" s="582"/>
      <c r="AK638" s="582"/>
      <c r="AL638" s="582"/>
      <c r="AM638" s="582"/>
      <c r="AN638" s="582"/>
      <c r="AO638" s="582"/>
      <c r="AP638" s="582"/>
      <c r="AQ638" s="582"/>
    </row>
    <row r="639" spans="1:43" ht="12.75" customHeight="1">
      <c r="A639" s="582"/>
      <c r="B639" s="582"/>
      <c r="C639" s="582"/>
      <c r="D639" s="582"/>
      <c r="E639" s="582"/>
      <c r="F639" s="582"/>
      <c r="G639" s="582"/>
      <c r="H639" s="582"/>
      <c r="I639" s="582"/>
      <c r="J639" s="582"/>
      <c r="K639" s="582"/>
      <c r="L639" s="582"/>
      <c r="M639" s="582"/>
      <c r="N639" s="582"/>
      <c r="O639" s="582"/>
      <c r="P639" s="582"/>
      <c r="Q639" s="582"/>
      <c r="R639" s="582"/>
      <c r="S639" s="582"/>
      <c r="T639" s="582"/>
      <c r="U639" s="582"/>
      <c r="V639" s="582"/>
      <c r="W639" s="582"/>
      <c r="X639" s="582"/>
      <c r="Y639" s="582"/>
      <c r="Z639" s="582"/>
      <c r="AA639" s="582"/>
      <c r="AB639" s="582"/>
      <c r="AC639" s="582"/>
      <c r="AD639" s="582"/>
      <c r="AE639" s="582"/>
      <c r="AF639" s="582"/>
      <c r="AG639" s="582"/>
      <c r="AH639" s="582"/>
      <c r="AI639" s="582"/>
      <c r="AJ639" s="582"/>
      <c r="AK639" s="582"/>
      <c r="AL639" s="582"/>
      <c r="AM639" s="582"/>
      <c r="AN639" s="582"/>
      <c r="AO639" s="582"/>
      <c r="AP639" s="582"/>
      <c r="AQ639" s="582"/>
    </row>
    <row r="640" spans="1:43" ht="12.75" customHeight="1">
      <c r="A640" s="582"/>
      <c r="B640" s="582"/>
      <c r="C640" s="582"/>
      <c r="D640" s="582"/>
      <c r="E640" s="582"/>
      <c r="F640" s="582"/>
      <c r="G640" s="582"/>
      <c r="H640" s="582"/>
      <c r="I640" s="582"/>
      <c r="J640" s="582"/>
      <c r="K640" s="582"/>
      <c r="L640" s="582"/>
      <c r="M640" s="582"/>
      <c r="N640" s="582"/>
      <c r="O640" s="582"/>
      <c r="P640" s="582"/>
      <c r="Q640" s="582"/>
      <c r="R640" s="582"/>
      <c r="S640" s="582"/>
      <c r="T640" s="582"/>
      <c r="U640" s="582"/>
      <c r="V640" s="582"/>
      <c r="W640" s="582"/>
      <c r="X640" s="582"/>
      <c r="Y640" s="582"/>
      <c r="Z640" s="582"/>
      <c r="AA640" s="582"/>
      <c r="AB640" s="582"/>
      <c r="AC640" s="582"/>
      <c r="AD640" s="582"/>
      <c r="AE640" s="582"/>
      <c r="AF640" s="582"/>
      <c r="AG640" s="582"/>
      <c r="AH640" s="582"/>
      <c r="AI640" s="582"/>
      <c r="AJ640" s="582"/>
      <c r="AK640" s="582"/>
      <c r="AL640" s="582"/>
      <c r="AM640" s="582"/>
      <c r="AN640" s="582"/>
      <c r="AO640" s="582"/>
      <c r="AP640" s="582"/>
      <c r="AQ640" s="582"/>
    </row>
    <row r="641" spans="1:43" ht="12.75" customHeight="1">
      <c r="A641" s="582"/>
      <c r="B641" s="582"/>
      <c r="C641" s="582"/>
      <c r="D641" s="582"/>
      <c r="E641" s="582"/>
      <c r="F641" s="582"/>
      <c r="G641" s="582"/>
      <c r="H641" s="582"/>
      <c r="I641" s="582"/>
      <c r="J641" s="582"/>
      <c r="K641" s="582"/>
      <c r="L641" s="582"/>
      <c r="M641" s="582"/>
      <c r="N641" s="582"/>
      <c r="O641" s="582"/>
      <c r="P641" s="582"/>
      <c r="Q641" s="582"/>
      <c r="R641" s="582"/>
      <c r="S641" s="582"/>
      <c r="T641" s="582"/>
      <c r="U641" s="582"/>
      <c r="V641" s="582"/>
      <c r="W641" s="582"/>
      <c r="X641" s="582"/>
      <c r="Y641" s="582"/>
      <c r="Z641" s="582"/>
      <c r="AA641" s="582"/>
      <c r="AB641" s="582"/>
      <c r="AC641" s="582"/>
      <c r="AD641" s="582"/>
      <c r="AE641" s="582"/>
      <c r="AF641" s="582"/>
      <c r="AG641" s="582"/>
      <c r="AH641" s="582"/>
      <c r="AI641" s="582"/>
      <c r="AJ641" s="582"/>
      <c r="AK641" s="582"/>
      <c r="AL641" s="582"/>
      <c r="AM641" s="582"/>
      <c r="AN641" s="582"/>
      <c r="AO641" s="582"/>
      <c r="AP641" s="582"/>
      <c r="AQ641" s="582"/>
    </row>
    <row r="642" spans="1:43" ht="12.75" customHeight="1">
      <c r="A642" s="582"/>
      <c r="B642" s="582"/>
      <c r="C642" s="582"/>
      <c r="D642" s="582"/>
      <c r="E642" s="582"/>
      <c r="F642" s="582"/>
      <c r="G642" s="582"/>
      <c r="H642" s="582"/>
      <c r="I642" s="582"/>
      <c r="J642" s="582"/>
      <c r="K642" s="582"/>
      <c r="L642" s="582"/>
      <c r="M642" s="582"/>
      <c r="N642" s="582"/>
      <c r="O642" s="582"/>
      <c r="P642" s="582"/>
      <c r="Q642" s="582"/>
      <c r="R642" s="582"/>
      <c r="S642" s="582"/>
      <c r="T642" s="582"/>
      <c r="U642" s="582"/>
      <c r="V642" s="582"/>
      <c r="W642" s="582"/>
      <c r="X642" s="582"/>
      <c r="Y642" s="582"/>
      <c r="Z642" s="582"/>
      <c r="AA642" s="582"/>
      <c r="AB642" s="582"/>
      <c r="AC642" s="582"/>
      <c r="AD642" s="582"/>
      <c r="AE642" s="582"/>
      <c r="AF642" s="582"/>
      <c r="AG642" s="582"/>
      <c r="AH642" s="582"/>
      <c r="AI642" s="582"/>
      <c r="AJ642" s="582"/>
      <c r="AK642" s="582"/>
      <c r="AL642" s="582"/>
      <c r="AM642" s="582"/>
      <c r="AN642" s="582"/>
      <c r="AO642" s="582"/>
      <c r="AP642" s="582"/>
      <c r="AQ642" s="582"/>
    </row>
    <row r="643" spans="1:43" ht="12.75" customHeight="1">
      <c r="A643" s="582"/>
      <c r="B643" s="582"/>
      <c r="C643" s="582"/>
      <c r="D643" s="582"/>
      <c r="E643" s="582"/>
      <c r="F643" s="582"/>
      <c r="G643" s="582"/>
      <c r="H643" s="582"/>
      <c r="I643" s="582"/>
      <c r="J643" s="582"/>
      <c r="K643" s="582"/>
      <c r="L643" s="582"/>
      <c r="M643" s="582"/>
      <c r="N643" s="582"/>
      <c r="O643" s="582"/>
      <c r="P643" s="582"/>
      <c r="Q643" s="582"/>
      <c r="R643" s="582"/>
      <c r="S643" s="582"/>
      <c r="T643" s="582"/>
      <c r="U643" s="582"/>
      <c r="V643" s="582"/>
      <c r="W643" s="582"/>
      <c r="X643" s="582"/>
      <c r="Y643" s="582"/>
      <c r="Z643" s="582"/>
      <c r="AA643" s="582"/>
      <c r="AB643" s="582"/>
      <c r="AC643" s="582"/>
      <c r="AD643" s="582"/>
      <c r="AE643" s="582"/>
      <c r="AF643" s="582"/>
      <c r="AG643" s="582"/>
      <c r="AH643" s="582"/>
      <c r="AI643" s="582"/>
      <c r="AJ643" s="582"/>
      <c r="AK643" s="582"/>
      <c r="AL643" s="582"/>
      <c r="AM643" s="582"/>
      <c r="AN643" s="582"/>
      <c r="AO643" s="582"/>
      <c r="AP643" s="582"/>
      <c r="AQ643" s="582"/>
    </row>
    <row r="644" spans="1:43" ht="12.75" customHeight="1">
      <c r="A644" s="582"/>
      <c r="B644" s="582"/>
      <c r="C644" s="582"/>
      <c r="D644" s="582"/>
      <c r="E644" s="582"/>
      <c r="F644" s="582"/>
      <c r="G644" s="582"/>
      <c r="H644" s="582"/>
      <c r="I644" s="582"/>
      <c r="J644" s="582"/>
      <c r="K644" s="582"/>
      <c r="L644" s="582"/>
      <c r="M644" s="582"/>
      <c r="N644" s="582"/>
      <c r="O644" s="582"/>
      <c r="P644" s="582"/>
      <c r="Q644" s="582"/>
      <c r="R644" s="582"/>
      <c r="S644" s="582"/>
      <c r="T644" s="582"/>
      <c r="U644" s="582"/>
      <c r="V644" s="582"/>
      <c r="W644" s="582"/>
      <c r="X644" s="582"/>
      <c r="Y644" s="582"/>
      <c r="Z644" s="582"/>
      <c r="AA644" s="582"/>
      <c r="AB644" s="582"/>
      <c r="AC644" s="582"/>
      <c r="AD644" s="582"/>
      <c r="AE644" s="582"/>
      <c r="AF644" s="582"/>
      <c r="AG644" s="582"/>
      <c r="AH644" s="582"/>
      <c r="AI644" s="582"/>
      <c r="AJ644" s="582"/>
      <c r="AK644" s="582"/>
      <c r="AL644" s="582"/>
      <c r="AM644" s="582"/>
      <c r="AN644" s="582"/>
      <c r="AO644" s="582"/>
      <c r="AP644" s="582"/>
      <c r="AQ644" s="582"/>
    </row>
    <row r="645" spans="1:43" ht="12.75" customHeight="1">
      <c r="A645" s="582"/>
      <c r="B645" s="582"/>
      <c r="C645" s="582"/>
      <c r="D645" s="582"/>
      <c r="E645" s="582"/>
      <c r="F645" s="582"/>
      <c r="G645" s="582"/>
      <c r="H645" s="582"/>
      <c r="I645" s="582"/>
      <c r="J645" s="582"/>
      <c r="K645" s="582"/>
      <c r="L645" s="582"/>
      <c r="M645" s="582"/>
      <c r="N645" s="582"/>
      <c r="O645" s="582"/>
      <c r="P645" s="582"/>
      <c r="Q645" s="582"/>
      <c r="R645" s="582"/>
      <c r="S645" s="582"/>
      <c r="T645" s="582"/>
      <c r="U645" s="582"/>
      <c r="V645" s="582"/>
      <c r="W645" s="582"/>
      <c r="X645" s="582"/>
      <c r="Y645" s="582"/>
      <c r="Z645" s="582"/>
      <c r="AA645" s="582"/>
      <c r="AB645" s="582"/>
      <c r="AC645" s="582"/>
      <c r="AD645" s="582"/>
      <c r="AE645" s="582"/>
      <c r="AF645" s="582"/>
      <c r="AG645" s="582"/>
      <c r="AH645" s="582"/>
      <c r="AI645" s="582"/>
      <c r="AJ645" s="582"/>
      <c r="AK645" s="582"/>
      <c r="AL645" s="582"/>
      <c r="AM645" s="582"/>
      <c r="AN645" s="582"/>
      <c r="AO645" s="582"/>
      <c r="AP645" s="582"/>
      <c r="AQ645" s="582"/>
    </row>
    <row r="646" spans="1:43" ht="12.75" customHeight="1">
      <c r="A646" s="582"/>
      <c r="B646" s="582"/>
      <c r="C646" s="582"/>
      <c r="D646" s="582"/>
      <c r="E646" s="582"/>
      <c r="F646" s="582"/>
      <c r="G646" s="582"/>
      <c r="H646" s="582"/>
      <c r="I646" s="582"/>
      <c r="J646" s="582"/>
      <c r="K646" s="582"/>
      <c r="L646" s="582"/>
      <c r="M646" s="582"/>
      <c r="N646" s="582"/>
      <c r="O646" s="582"/>
      <c r="P646" s="582"/>
      <c r="Q646" s="582"/>
      <c r="R646" s="582"/>
      <c r="S646" s="582"/>
      <c r="T646" s="582"/>
      <c r="U646" s="582"/>
      <c r="V646" s="582"/>
      <c r="W646" s="582"/>
      <c r="X646" s="582"/>
      <c r="Y646" s="582"/>
      <c r="Z646" s="582"/>
      <c r="AA646" s="582"/>
      <c r="AB646" s="582"/>
      <c r="AC646" s="582"/>
      <c r="AD646" s="582"/>
      <c r="AE646" s="582"/>
      <c r="AF646" s="582"/>
      <c r="AG646" s="582"/>
      <c r="AH646" s="582"/>
      <c r="AI646" s="582"/>
      <c r="AJ646" s="582"/>
      <c r="AK646" s="582"/>
      <c r="AL646" s="582"/>
      <c r="AM646" s="582"/>
      <c r="AN646" s="582"/>
      <c r="AO646" s="582"/>
      <c r="AP646" s="582"/>
      <c r="AQ646" s="582"/>
    </row>
    <row r="647" spans="1:43" ht="12.75" customHeight="1">
      <c r="A647" s="582"/>
      <c r="B647" s="582"/>
      <c r="C647" s="582"/>
      <c r="D647" s="582"/>
      <c r="E647" s="582"/>
      <c r="F647" s="582"/>
      <c r="G647" s="582"/>
      <c r="H647" s="582"/>
      <c r="I647" s="582"/>
      <c r="J647" s="582"/>
      <c r="K647" s="582"/>
      <c r="L647" s="582"/>
      <c r="M647" s="582"/>
      <c r="N647" s="582"/>
      <c r="O647" s="582"/>
      <c r="P647" s="582"/>
      <c r="Q647" s="582"/>
      <c r="R647" s="582"/>
      <c r="S647" s="582"/>
      <c r="T647" s="582"/>
      <c r="U647" s="582"/>
      <c r="V647" s="582"/>
      <c r="W647" s="582"/>
      <c r="X647" s="582"/>
      <c r="Y647" s="582"/>
      <c r="Z647" s="582"/>
      <c r="AA647" s="582"/>
      <c r="AB647" s="582"/>
      <c r="AC647" s="582"/>
      <c r="AD647" s="582"/>
      <c r="AE647" s="582"/>
      <c r="AF647" s="582"/>
      <c r="AG647" s="582"/>
      <c r="AH647" s="582"/>
      <c r="AI647" s="582"/>
      <c r="AJ647" s="582"/>
      <c r="AK647" s="582"/>
      <c r="AL647" s="582"/>
      <c r="AM647" s="582"/>
      <c r="AN647" s="582"/>
      <c r="AO647" s="582"/>
      <c r="AP647" s="582"/>
      <c r="AQ647" s="582"/>
    </row>
    <row r="648" spans="1:43" ht="12.75" customHeight="1">
      <c r="A648" s="582"/>
      <c r="B648" s="582"/>
      <c r="C648" s="582"/>
      <c r="D648" s="582"/>
      <c r="E648" s="582"/>
      <c r="F648" s="582"/>
      <c r="G648" s="582"/>
      <c r="H648" s="582"/>
      <c r="I648" s="582"/>
      <c r="J648" s="582"/>
      <c r="K648" s="582"/>
      <c r="L648" s="582"/>
      <c r="M648" s="582"/>
      <c r="N648" s="582"/>
      <c r="O648" s="582"/>
      <c r="P648" s="582"/>
      <c r="Q648" s="582"/>
      <c r="R648" s="582"/>
      <c r="S648" s="582"/>
      <c r="T648" s="582"/>
      <c r="U648" s="582"/>
      <c r="V648" s="582"/>
      <c r="W648" s="582"/>
      <c r="X648" s="582"/>
      <c r="Y648" s="582"/>
      <c r="Z648" s="582"/>
      <c r="AA648" s="582"/>
      <c r="AB648" s="582"/>
      <c r="AC648" s="582"/>
      <c r="AD648" s="582"/>
      <c r="AE648" s="582"/>
      <c r="AF648" s="582"/>
      <c r="AG648" s="582"/>
      <c r="AH648" s="582"/>
      <c r="AI648" s="582"/>
      <c r="AJ648" s="582"/>
      <c r="AK648" s="582"/>
      <c r="AL648" s="582"/>
      <c r="AM648" s="582"/>
      <c r="AN648" s="582"/>
      <c r="AO648" s="582"/>
      <c r="AP648" s="582"/>
      <c r="AQ648" s="582"/>
    </row>
    <row r="649" spans="1:43" ht="12.75" customHeight="1">
      <c r="A649" s="582"/>
      <c r="B649" s="582"/>
      <c r="C649" s="582"/>
      <c r="D649" s="582"/>
      <c r="E649" s="582"/>
      <c r="F649" s="582"/>
      <c r="G649" s="582"/>
      <c r="H649" s="582"/>
      <c r="I649" s="582"/>
      <c r="J649" s="582"/>
      <c r="K649" s="582"/>
      <c r="L649" s="582"/>
      <c r="M649" s="582"/>
      <c r="N649" s="582"/>
      <c r="O649" s="582"/>
      <c r="P649" s="582"/>
      <c r="Q649" s="582"/>
      <c r="R649" s="582"/>
      <c r="S649" s="582"/>
      <c r="T649" s="582"/>
      <c r="U649" s="582"/>
      <c r="V649" s="582"/>
      <c r="W649" s="582"/>
      <c r="X649" s="582"/>
      <c r="Y649" s="582"/>
      <c r="Z649" s="582"/>
      <c r="AA649" s="582"/>
      <c r="AB649" s="582"/>
      <c r="AC649" s="582"/>
      <c r="AD649" s="582"/>
      <c r="AE649" s="582"/>
      <c r="AF649" s="582"/>
      <c r="AG649" s="582"/>
      <c r="AH649" s="582"/>
      <c r="AI649" s="582"/>
      <c r="AJ649" s="582"/>
      <c r="AK649" s="582"/>
      <c r="AL649" s="582"/>
      <c r="AM649" s="582"/>
      <c r="AN649" s="582"/>
      <c r="AO649" s="582"/>
      <c r="AP649" s="582"/>
      <c r="AQ649" s="582"/>
    </row>
    <row r="650" spans="1:43" ht="12.75" customHeight="1">
      <c r="A650" s="582"/>
      <c r="B650" s="582"/>
      <c r="C650" s="582"/>
      <c r="D650" s="582"/>
      <c r="E650" s="582"/>
      <c r="F650" s="582"/>
      <c r="G650" s="582"/>
      <c r="H650" s="582"/>
      <c r="I650" s="582"/>
      <c r="J650" s="582"/>
      <c r="K650" s="582"/>
      <c r="L650" s="582"/>
      <c r="M650" s="582"/>
      <c r="N650" s="582"/>
      <c r="O650" s="582"/>
      <c r="P650" s="582"/>
      <c r="Q650" s="582"/>
      <c r="R650" s="582"/>
      <c r="S650" s="582"/>
      <c r="T650" s="582"/>
      <c r="U650" s="582"/>
      <c r="V650" s="582"/>
      <c r="W650" s="582"/>
      <c r="X650" s="582"/>
      <c r="Y650" s="582"/>
      <c r="Z650" s="582"/>
      <c r="AA650" s="582"/>
      <c r="AB650" s="582"/>
      <c r="AC650" s="582"/>
      <c r="AD650" s="582"/>
      <c r="AE650" s="582"/>
      <c r="AF650" s="582"/>
      <c r="AG650" s="582"/>
      <c r="AH650" s="582"/>
      <c r="AI650" s="582"/>
      <c r="AJ650" s="582"/>
      <c r="AK650" s="582"/>
      <c r="AL650" s="582"/>
      <c r="AM650" s="582"/>
      <c r="AN650" s="582"/>
      <c r="AO650" s="582"/>
      <c r="AP650" s="582"/>
      <c r="AQ650" s="582"/>
    </row>
    <row r="651" spans="1:43" ht="12.75" customHeight="1">
      <c r="A651" s="582"/>
      <c r="B651" s="582"/>
      <c r="C651" s="582"/>
      <c r="D651" s="582"/>
      <c r="E651" s="582"/>
      <c r="F651" s="582"/>
      <c r="G651" s="582"/>
      <c r="H651" s="582"/>
      <c r="I651" s="582"/>
      <c r="J651" s="582"/>
      <c r="K651" s="582"/>
      <c r="L651" s="582"/>
      <c r="M651" s="582"/>
      <c r="N651" s="582"/>
      <c r="O651" s="582"/>
      <c r="P651" s="582"/>
      <c r="Q651" s="582"/>
      <c r="R651" s="582"/>
      <c r="S651" s="582"/>
      <c r="T651" s="582"/>
      <c r="U651" s="582"/>
      <c r="V651" s="582"/>
      <c r="W651" s="582"/>
      <c r="X651" s="582"/>
      <c r="Y651" s="582"/>
      <c r="Z651" s="582"/>
      <c r="AA651" s="582"/>
      <c r="AB651" s="582"/>
      <c r="AC651" s="582"/>
      <c r="AD651" s="582"/>
      <c r="AE651" s="582"/>
      <c r="AF651" s="582"/>
      <c r="AG651" s="582"/>
      <c r="AH651" s="582"/>
      <c r="AI651" s="582"/>
      <c r="AJ651" s="582"/>
      <c r="AK651" s="582"/>
      <c r="AL651" s="582"/>
      <c r="AM651" s="582"/>
      <c r="AN651" s="582"/>
      <c r="AO651" s="582"/>
      <c r="AP651" s="582"/>
      <c r="AQ651" s="582"/>
    </row>
    <row r="652" spans="1:43" ht="12.75" customHeight="1">
      <c r="A652" s="582"/>
      <c r="B652" s="582"/>
      <c r="C652" s="582"/>
      <c r="D652" s="582"/>
      <c r="E652" s="582"/>
      <c r="F652" s="582"/>
      <c r="G652" s="582"/>
      <c r="H652" s="582"/>
      <c r="I652" s="582"/>
      <c r="J652" s="582"/>
      <c r="K652" s="582"/>
      <c r="L652" s="582"/>
      <c r="M652" s="582"/>
      <c r="N652" s="582"/>
      <c r="O652" s="582"/>
      <c r="P652" s="582"/>
      <c r="Q652" s="582"/>
      <c r="R652" s="582"/>
      <c r="S652" s="582"/>
      <c r="T652" s="582"/>
      <c r="U652" s="582"/>
      <c r="V652" s="582"/>
      <c r="W652" s="582"/>
      <c r="X652" s="582"/>
      <c r="Y652" s="582"/>
      <c r="Z652" s="582"/>
      <c r="AA652" s="582"/>
      <c r="AB652" s="582"/>
      <c r="AC652" s="582"/>
      <c r="AD652" s="582"/>
      <c r="AE652" s="582"/>
      <c r="AF652" s="582"/>
      <c r="AG652" s="582"/>
      <c r="AH652" s="582"/>
      <c r="AI652" s="582"/>
      <c r="AJ652" s="582"/>
      <c r="AK652" s="582"/>
      <c r="AL652" s="582"/>
      <c r="AM652" s="582"/>
      <c r="AN652" s="582"/>
      <c r="AO652" s="582"/>
      <c r="AP652" s="582"/>
      <c r="AQ652" s="582"/>
    </row>
    <row r="653" spans="1:43" ht="12.75" customHeight="1">
      <c r="A653" s="582"/>
      <c r="B653" s="582"/>
      <c r="C653" s="582"/>
      <c r="D653" s="582"/>
      <c r="E653" s="582"/>
      <c r="F653" s="582"/>
      <c r="G653" s="582"/>
      <c r="H653" s="582"/>
      <c r="I653" s="582"/>
      <c r="J653" s="582"/>
      <c r="K653" s="582"/>
      <c r="L653" s="582"/>
      <c r="M653" s="582"/>
      <c r="N653" s="582"/>
      <c r="O653" s="582"/>
      <c r="P653" s="582"/>
      <c r="Q653" s="582"/>
      <c r="R653" s="582"/>
      <c r="S653" s="582"/>
      <c r="T653" s="582"/>
      <c r="U653" s="582"/>
      <c r="V653" s="582"/>
      <c r="W653" s="582"/>
      <c r="X653" s="582"/>
      <c r="Y653" s="582"/>
      <c r="Z653" s="582"/>
      <c r="AA653" s="582"/>
      <c r="AB653" s="582"/>
      <c r="AC653" s="582"/>
      <c r="AD653" s="582"/>
      <c r="AE653" s="582"/>
      <c r="AF653" s="582"/>
      <c r="AG653" s="582"/>
      <c r="AH653" s="582"/>
      <c r="AI653" s="582"/>
      <c r="AJ653" s="582"/>
      <c r="AK653" s="582"/>
      <c r="AL653" s="582"/>
      <c r="AM653" s="582"/>
      <c r="AN653" s="582"/>
      <c r="AO653" s="582"/>
      <c r="AP653" s="582"/>
      <c r="AQ653" s="582"/>
    </row>
    <row r="654" spans="1:43" ht="12.75" customHeight="1">
      <c r="A654" s="582"/>
      <c r="B654" s="582"/>
      <c r="C654" s="582"/>
      <c r="D654" s="582"/>
      <c r="E654" s="582"/>
      <c r="F654" s="582"/>
      <c r="G654" s="582"/>
      <c r="H654" s="582"/>
      <c r="I654" s="582"/>
      <c r="J654" s="582"/>
      <c r="K654" s="582"/>
      <c r="L654" s="582"/>
      <c r="M654" s="582"/>
      <c r="N654" s="582"/>
      <c r="O654" s="582"/>
      <c r="P654" s="582"/>
      <c r="Q654" s="582"/>
      <c r="R654" s="582"/>
      <c r="S654" s="582"/>
      <c r="T654" s="582"/>
      <c r="U654" s="582"/>
      <c r="V654" s="582"/>
      <c r="W654" s="582"/>
      <c r="X654" s="582"/>
      <c r="Y654" s="582"/>
      <c r="Z654" s="582"/>
      <c r="AA654" s="582"/>
      <c r="AB654" s="582"/>
      <c r="AC654" s="582"/>
      <c r="AD654" s="582"/>
      <c r="AE654" s="582"/>
      <c r="AF654" s="582"/>
      <c r="AG654" s="582"/>
      <c r="AH654" s="582"/>
      <c r="AI654" s="582"/>
      <c r="AJ654" s="582"/>
      <c r="AK654" s="582"/>
      <c r="AL654" s="582"/>
      <c r="AM654" s="582"/>
      <c r="AN654" s="582"/>
      <c r="AO654" s="582"/>
      <c r="AP654" s="582"/>
      <c r="AQ654" s="582"/>
    </row>
    <row r="655" spans="1:43" ht="12.75" customHeight="1">
      <c r="A655" s="582"/>
      <c r="B655" s="582"/>
      <c r="C655" s="582"/>
      <c r="D655" s="582"/>
      <c r="E655" s="582"/>
      <c r="F655" s="582"/>
      <c r="G655" s="582"/>
      <c r="H655" s="582"/>
      <c r="I655" s="582"/>
      <c r="J655" s="582"/>
      <c r="K655" s="582"/>
      <c r="L655" s="582"/>
      <c r="M655" s="582"/>
      <c r="N655" s="582"/>
      <c r="O655" s="582"/>
      <c r="P655" s="582"/>
      <c r="Q655" s="582"/>
      <c r="R655" s="582"/>
      <c r="S655" s="582"/>
      <c r="T655" s="582"/>
      <c r="U655" s="582"/>
      <c r="V655" s="582"/>
      <c r="W655" s="582"/>
      <c r="X655" s="582"/>
      <c r="Y655" s="582"/>
      <c r="Z655" s="582"/>
      <c r="AA655" s="582"/>
      <c r="AB655" s="582"/>
      <c r="AC655" s="582"/>
      <c r="AD655" s="582"/>
      <c r="AE655" s="582"/>
      <c r="AF655" s="582"/>
      <c r="AG655" s="582"/>
      <c r="AH655" s="582"/>
      <c r="AI655" s="582"/>
      <c r="AJ655" s="582"/>
      <c r="AK655" s="582"/>
      <c r="AL655" s="582"/>
      <c r="AM655" s="582"/>
      <c r="AN655" s="582"/>
      <c r="AO655" s="582"/>
      <c r="AP655" s="582"/>
      <c r="AQ655" s="582"/>
    </row>
    <row r="656" spans="1:43" ht="12.75" customHeight="1">
      <c r="A656" s="582"/>
      <c r="B656" s="582"/>
      <c r="C656" s="582"/>
      <c r="D656" s="582"/>
      <c r="E656" s="582"/>
      <c r="F656" s="582"/>
      <c r="G656" s="582"/>
      <c r="H656" s="582"/>
      <c r="I656" s="582"/>
      <c r="J656" s="582"/>
      <c r="K656" s="582"/>
      <c r="L656" s="582"/>
      <c r="M656" s="582"/>
      <c r="N656" s="582"/>
      <c r="O656" s="582"/>
      <c r="P656" s="582"/>
      <c r="Q656" s="582"/>
      <c r="R656" s="582"/>
      <c r="S656" s="582"/>
      <c r="T656" s="582"/>
      <c r="U656" s="582"/>
      <c r="V656" s="582"/>
      <c r="W656" s="582"/>
      <c r="X656" s="582"/>
      <c r="Y656" s="582"/>
      <c r="Z656" s="582"/>
      <c r="AA656" s="582"/>
      <c r="AB656" s="582"/>
      <c r="AC656" s="582"/>
      <c r="AD656" s="582"/>
      <c r="AE656" s="582"/>
      <c r="AF656" s="582"/>
      <c r="AG656" s="582"/>
      <c r="AH656" s="582"/>
      <c r="AI656" s="582"/>
      <c r="AJ656" s="582"/>
      <c r="AK656" s="582"/>
      <c r="AL656" s="582"/>
      <c r="AM656" s="582"/>
      <c r="AN656" s="582"/>
      <c r="AO656" s="582"/>
      <c r="AP656" s="582"/>
      <c r="AQ656" s="582"/>
    </row>
    <row r="657" spans="1:43" ht="12.75" customHeight="1">
      <c r="A657" s="582"/>
      <c r="B657" s="582"/>
      <c r="C657" s="582"/>
      <c r="D657" s="582"/>
      <c r="E657" s="582"/>
      <c r="F657" s="582"/>
      <c r="G657" s="582"/>
      <c r="H657" s="582"/>
      <c r="I657" s="582"/>
      <c r="J657" s="582"/>
      <c r="K657" s="582"/>
      <c r="L657" s="582"/>
      <c r="M657" s="582"/>
      <c r="N657" s="582"/>
      <c r="O657" s="582"/>
      <c r="P657" s="582"/>
      <c r="Q657" s="582"/>
      <c r="R657" s="582"/>
      <c r="S657" s="582"/>
      <c r="T657" s="582"/>
      <c r="U657" s="582"/>
      <c r="V657" s="582"/>
      <c r="W657" s="582"/>
      <c r="X657" s="582"/>
      <c r="Y657" s="582"/>
      <c r="Z657" s="582"/>
      <c r="AA657" s="582"/>
      <c r="AB657" s="582"/>
      <c r="AC657" s="582"/>
      <c r="AD657" s="582"/>
      <c r="AE657" s="582"/>
      <c r="AF657" s="582"/>
      <c r="AG657" s="582"/>
      <c r="AH657" s="582"/>
      <c r="AI657" s="582"/>
      <c r="AJ657" s="582"/>
      <c r="AK657" s="582"/>
      <c r="AL657" s="582"/>
      <c r="AM657" s="582"/>
      <c r="AN657" s="582"/>
      <c r="AO657" s="582"/>
      <c r="AP657" s="582"/>
      <c r="AQ657" s="582"/>
    </row>
    <row r="658" spans="1:43" ht="12.75" customHeight="1">
      <c r="A658" s="582"/>
      <c r="B658" s="582"/>
      <c r="C658" s="582"/>
      <c r="D658" s="582"/>
      <c r="E658" s="582"/>
      <c r="F658" s="582"/>
      <c r="G658" s="582"/>
      <c r="H658" s="582"/>
      <c r="I658" s="582"/>
      <c r="J658" s="582"/>
      <c r="K658" s="582"/>
      <c r="L658" s="582"/>
      <c r="M658" s="582"/>
      <c r="N658" s="582"/>
      <c r="O658" s="582"/>
      <c r="P658" s="582"/>
      <c r="Q658" s="582"/>
      <c r="R658" s="582"/>
      <c r="S658" s="582"/>
      <c r="T658" s="582"/>
      <c r="U658" s="582"/>
      <c r="V658" s="582"/>
      <c r="W658" s="582"/>
      <c r="X658" s="582"/>
      <c r="Y658" s="582"/>
      <c r="Z658" s="582"/>
      <c r="AA658" s="582"/>
      <c r="AB658" s="582"/>
      <c r="AC658" s="582"/>
      <c r="AD658" s="582"/>
      <c r="AE658" s="582"/>
      <c r="AF658" s="582"/>
      <c r="AG658" s="582"/>
      <c r="AH658" s="582"/>
      <c r="AI658" s="582"/>
      <c r="AJ658" s="582"/>
      <c r="AK658" s="582"/>
      <c r="AL658" s="582"/>
      <c r="AM658" s="582"/>
      <c r="AN658" s="582"/>
      <c r="AO658" s="582"/>
      <c r="AP658" s="582"/>
      <c r="AQ658" s="582"/>
    </row>
    <row r="659" spans="1:43" ht="12.75" customHeight="1">
      <c r="A659" s="582"/>
      <c r="B659" s="582"/>
      <c r="C659" s="582"/>
      <c r="D659" s="582"/>
      <c r="E659" s="582"/>
      <c r="F659" s="582"/>
      <c r="G659" s="582"/>
      <c r="H659" s="582"/>
      <c r="I659" s="582"/>
      <c r="J659" s="582"/>
      <c r="K659" s="582"/>
      <c r="L659" s="582"/>
      <c r="M659" s="582"/>
      <c r="N659" s="582"/>
      <c r="O659" s="582"/>
      <c r="P659" s="582"/>
      <c r="Q659" s="582"/>
      <c r="R659" s="582"/>
      <c r="S659" s="582"/>
      <c r="T659" s="582"/>
      <c r="U659" s="582"/>
      <c r="V659" s="582"/>
      <c r="W659" s="582"/>
      <c r="X659" s="582"/>
      <c r="Y659" s="582"/>
      <c r="Z659" s="582"/>
      <c r="AA659" s="582"/>
      <c r="AB659" s="582"/>
      <c r="AC659" s="582"/>
      <c r="AD659" s="582"/>
      <c r="AE659" s="582"/>
      <c r="AF659" s="582"/>
      <c r="AG659" s="582"/>
      <c r="AH659" s="582"/>
      <c r="AI659" s="582"/>
      <c r="AJ659" s="582"/>
      <c r="AK659" s="582"/>
      <c r="AL659" s="582"/>
      <c r="AM659" s="582"/>
      <c r="AN659" s="582"/>
      <c r="AO659" s="582"/>
      <c r="AP659" s="582"/>
      <c r="AQ659" s="582"/>
    </row>
    <row r="660" spans="1:43" ht="12.75" customHeight="1">
      <c r="A660" s="582"/>
      <c r="B660" s="582"/>
      <c r="C660" s="582"/>
      <c r="D660" s="582"/>
      <c r="E660" s="582"/>
      <c r="F660" s="582"/>
      <c r="G660" s="582"/>
      <c r="H660" s="582"/>
      <c r="I660" s="582"/>
      <c r="J660" s="582"/>
      <c r="K660" s="582"/>
      <c r="L660" s="582"/>
      <c r="M660" s="582"/>
      <c r="N660" s="582"/>
      <c r="O660" s="582"/>
      <c r="P660" s="582"/>
      <c r="Q660" s="582"/>
      <c r="R660" s="582"/>
      <c r="S660" s="582"/>
      <c r="T660" s="582"/>
      <c r="U660" s="582"/>
      <c r="V660" s="582"/>
      <c r="W660" s="582"/>
      <c r="X660" s="582"/>
      <c r="Y660" s="582"/>
      <c r="Z660" s="582"/>
      <c r="AA660" s="582"/>
      <c r="AB660" s="582"/>
      <c r="AC660" s="582"/>
      <c r="AD660" s="582"/>
      <c r="AE660" s="582"/>
      <c r="AF660" s="582"/>
      <c r="AG660" s="582"/>
      <c r="AH660" s="582"/>
      <c r="AI660" s="582"/>
      <c r="AJ660" s="582"/>
      <c r="AK660" s="582"/>
      <c r="AL660" s="582"/>
      <c r="AM660" s="582"/>
      <c r="AN660" s="582"/>
      <c r="AO660" s="582"/>
      <c r="AP660" s="582"/>
      <c r="AQ660" s="582"/>
    </row>
    <row r="661" spans="1:43" ht="12.75" customHeight="1">
      <c r="A661" s="582"/>
      <c r="B661" s="582"/>
      <c r="C661" s="582"/>
      <c r="D661" s="582"/>
      <c r="E661" s="582"/>
      <c r="F661" s="582"/>
      <c r="G661" s="582"/>
      <c r="H661" s="582"/>
      <c r="I661" s="582"/>
      <c r="J661" s="582"/>
      <c r="K661" s="582"/>
      <c r="L661" s="582"/>
      <c r="M661" s="582"/>
      <c r="N661" s="582"/>
      <c r="O661" s="582"/>
      <c r="P661" s="582"/>
      <c r="Q661" s="582"/>
      <c r="R661" s="582"/>
      <c r="S661" s="582"/>
      <c r="T661" s="582"/>
      <c r="U661" s="582"/>
      <c r="V661" s="582"/>
      <c r="W661" s="582"/>
      <c r="X661" s="582"/>
      <c r="Y661" s="582"/>
      <c r="Z661" s="582"/>
      <c r="AA661" s="582"/>
      <c r="AB661" s="582"/>
      <c r="AC661" s="582"/>
      <c r="AD661" s="582"/>
      <c r="AE661" s="582"/>
      <c r="AF661" s="582"/>
      <c r="AG661" s="582"/>
      <c r="AH661" s="582"/>
      <c r="AI661" s="582"/>
      <c r="AJ661" s="582"/>
      <c r="AK661" s="582"/>
      <c r="AL661" s="582"/>
      <c r="AM661" s="582"/>
      <c r="AN661" s="582"/>
      <c r="AO661" s="582"/>
      <c r="AP661" s="582"/>
      <c r="AQ661" s="582"/>
    </row>
    <row r="662" spans="1:43" ht="12.75" customHeight="1">
      <c r="A662" s="582"/>
      <c r="B662" s="582"/>
      <c r="C662" s="582"/>
      <c r="D662" s="582"/>
      <c r="E662" s="582"/>
      <c r="F662" s="582"/>
      <c r="G662" s="582"/>
      <c r="H662" s="582"/>
      <c r="I662" s="582"/>
      <c r="J662" s="582"/>
      <c r="K662" s="582"/>
      <c r="L662" s="582"/>
      <c r="M662" s="582"/>
      <c r="N662" s="582"/>
      <c r="O662" s="582"/>
      <c r="P662" s="582"/>
      <c r="Q662" s="582"/>
      <c r="R662" s="582"/>
      <c r="S662" s="582"/>
      <c r="T662" s="582"/>
      <c r="U662" s="582"/>
      <c r="V662" s="582"/>
      <c r="W662" s="582"/>
      <c r="X662" s="582"/>
      <c r="Y662" s="582"/>
      <c r="Z662" s="582"/>
      <c r="AA662" s="582"/>
      <c r="AB662" s="582"/>
      <c r="AC662" s="582"/>
      <c r="AD662" s="582"/>
      <c r="AE662" s="582"/>
      <c r="AF662" s="582"/>
      <c r="AG662" s="582"/>
      <c r="AH662" s="582"/>
      <c r="AI662" s="582"/>
      <c r="AJ662" s="582"/>
      <c r="AK662" s="582"/>
      <c r="AL662" s="582"/>
      <c r="AM662" s="582"/>
      <c r="AN662" s="582"/>
      <c r="AO662" s="582"/>
      <c r="AP662" s="582"/>
      <c r="AQ662" s="582"/>
    </row>
    <row r="663" spans="1:43" ht="12.75" customHeight="1">
      <c r="A663" s="582"/>
      <c r="B663" s="582"/>
      <c r="C663" s="582"/>
      <c r="D663" s="582"/>
      <c r="E663" s="582"/>
      <c r="F663" s="582"/>
      <c r="G663" s="582"/>
      <c r="H663" s="582"/>
      <c r="I663" s="582"/>
      <c r="J663" s="582"/>
      <c r="K663" s="582"/>
      <c r="L663" s="582"/>
      <c r="M663" s="582"/>
      <c r="N663" s="582"/>
      <c r="O663" s="582"/>
      <c r="P663" s="582"/>
      <c r="Q663" s="582"/>
      <c r="R663" s="582"/>
      <c r="S663" s="582"/>
      <c r="T663" s="582"/>
      <c r="U663" s="582"/>
      <c r="V663" s="582"/>
      <c r="W663" s="582"/>
      <c r="X663" s="582"/>
      <c r="Y663" s="582"/>
      <c r="Z663" s="582"/>
      <c r="AA663" s="582"/>
      <c r="AB663" s="582"/>
      <c r="AC663" s="582"/>
      <c r="AD663" s="582"/>
      <c r="AE663" s="582"/>
      <c r="AF663" s="582"/>
      <c r="AG663" s="582"/>
      <c r="AH663" s="582"/>
      <c r="AI663" s="582"/>
      <c r="AJ663" s="582"/>
      <c r="AK663" s="582"/>
      <c r="AL663" s="582"/>
      <c r="AM663" s="582"/>
      <c r="AN663" s="582"/>
      <c r="AO663" s="582"/>
      <c r="AP663" s="582"/>
      <c r="AQ663" s="582"/>
    </row>
    <row r="664" spans="1:43" ht="12.75" customHeight="1">
      <c r="A664" s="582"/>
      <c r="B664" s="582"/>
      <c r="C664" s="582"/>
      <c r="D664" s="582"/>
      <c r="E664" s="582"/>
      <c r="F664" s="582"/>
      <c r="G664" s="582"/>
      <c r="H664" s="582"/>
      <c r="I664" s="582"/>
      <c r="J664" s="582"/>
      <c r="K664" s="582"/>
      <c r="L664" s="582"/>
      <c r="M664" s="582"/>
      <c r="N664" s="582"/>
      <c r="O664" s="582"/>
      <c r="P664" s="582"/>
      <c r="Q664" s="582"/>
      <c r="R664" s="582"/>
      <c r="S664" s="582"/>
      <c r="T664" s="582"/>
      <c r="U664" s="582"/>
      <c r="V664" s="582"/>
      <c r="W664" s="582"/>
      <c r="X664" s="582"/>
      <c r="Y664" s="582"/>
      <c r="Z664" s="582"/>
      <c r="AA664" s="582"/>
      <c r="AB664" s="582"/>
      <c r="AC664" s="582"/>
      <c r="AD664" s="582"/>
      <c r="AE664" s="582"/>
      <c r="AF664" s="582"/>
      <c r="AG664" s="582"/>
      <c r="AH664" s="582"/>
      <c r="AI664" s="582"/>
      <c r="AJ664" s="582"/>
      <c r="AK664" s="582"/>
      <c r="AL664" s="582"/>
      <c r="AM664" s="582"/>
      <c r="AN664" s="582"/>
      <c r="AO664" s="582"/>
      <c r="AP664" s="582"/>
      <c r="AQ664" s="582"/>
    </row>
    <row r="665" spans="1:43" ht="12.75" customHeight="1">
      <c r="A665" s="582"/>
      <c r="B665" s="582"/>
      <c r="C665" s="582"/>
      <c r="D665" s="582"/>
      <c r="E665" s="582"/>
      <c r="F665" s="582"/>
      <c r="G665" s="582"/>
      <c r="H665" s="582"/>
      <c r="I665" s="582"/>
      <c r="J665" s="582"/>
      <c r="K665" s="582"/>
      <c r="L665" s="582"/>
      <c r="M665" s="582"/>
      <c r="N665" s="582"/>
      <c r="O665" s="582"/>
      <c r="P665" s="582"/>
      <c r="Q665" s="582"/>
      <c r="R665" s="582"/>
      <c r="S665" s="582"/>
      <c r="T665" s="582"/>
      <c r="U665" s="582"/>
      <c r="V665" s="582"/>
      <c r="W665" s="582"/>
      <c r="X665" s="582"/>
      <c r="Y665" s="582"/>
      <c r="Z665" s="582"/>
      <c r="AA665" s="582"/>
      <c r="AB665" s="582"/>
      <c r="AC665" s="582"/>
      <c r="AD665" s="582"/>
      <c r="AE665" s="582"/>
      <c r="AF665" s="582"/>
      <c r="AG665" s="582"/>
      <c r="AH665" s="582"/>
      <c r="AI665" s="582"/>
      <c r="AJ665" s="582"/>
      <c r="AK665" s="582"/>
      <c r="AL665" s="582"/>
      <c r="AM665" s="582"/>
      <c r="AN665" s="582"/>
      <c r="AO665" s="582"/>
      <c r="AP665" s="582"/>
      <c r="AQ665" s="582"/>
    </row>
    <row r="666" spans="1:43" ht="12.75" customHeight="1">
      <c r="A666" s="582"/>
      <c r="B666" s="582"/>
      <c r="C666" s="582"/>
      <c r="D666" s="582"/>
      <c r="E666" s="582"/>
      <c r="F666" s="582"/>
      <c r="G666" s="582"/>
      <c r="H666" s="582"/>
      <c r="I666" s="582"/>
      <c r="J666" s="582"/>
      <c r="K666" s="582"/>
      <c r="L666" s="582"/>
      <c r="M666" s="582"/>
      <c r="N666" s="582"/>
      <c r="O666" s="582"/>
      <c r="P666" s="582"/>
      <c r="Q666" s="582"/>
      <c r="R666" s="582"/>
      <c r="S666" s="582"/>
      <c r="T666" s="582"/>
      <c r="U666" s="582"/>
      <c r="V666" s="582"/>
      <c r="W666" s="582"/>
      <c r="X666" s="582"/>
      <c r="Y666" s="582"/>
      <c r="Z666" s="582"/>
      <c r="AA666" s="582"/>
      <c r="AB666" s="582"/>
      <c r="AC666" s="582"/>
      <c r="AD666" s="582"/>
      <c r="AE666" s="582"/>
      <c r="AF666" s="582"/>
      <c r="AG666" s="582"/>
      <c r="AH666" s="582"/>
      <c r="AI666" s="582"/>
      <c r="AJ666" s="582"/>
      <c r="AK666" s="582"/>
      <c r="AL666" s="582"/>
      <c r="AM666" s="582"/>
      <c r="AN666" s="582"/>
      <c r="AO666" s="582"/>
      <c r="AP666" s="582"/>
      <c r="AQ666" s="582"/>
    </row>
    <row r="667" spans="1:43" ht="12.75" customHeight="1">
      <c r="A667" s="582"/>
      <c r="B667" s="582"/>
      <c r="C667" s="582"/>
      <c r="D667" s="582"/>
      <c r="E667" s="582"/>
      <c r="F667" s="582"/>
      <c r="G667" s="582"/>
      <c r="H667" s="582"/>
      <c r="I667" s="582"/>
      <c r="J667" s="582"/>
      <c r="K667" s="582"/>
      <c r="L667" s="582"/>
      <c r="M667" s="582"/>
      <c r="N667" s="582"/>
      <c r="O667" s="582"/>
      <c r="P667" s="582"/>
      <c r="Q667" s="582"/>
      <c r="R667" s="582"/>
      <c r="S667" s="582"/>
      <c r="T667" s="582"/>
      <c r="U667" s="582"/>
      <c r="V667" s="582"/>
      <c r="W667" s="582"/>
      <c r="X667" s="582"/>
      <c r="Y667" s="582"/>
      <c r="Z667" s="582"/>
      <c r="AA667" s="582"/>
      <c r="AB667" s="582"/>
      <c r="AC667" s="582"/>
      <c r="AD667" s="582"/>
      <c r="AE667" s="582"/>
      <c r="AF667" s="582"/>
      <c r="AG667" s="582"/>
      <c r="AH667" s="582"/>
      <c r="AI667" s="582"/>
      <c r="AJ667" s="582"/>
      <c r="AK667" s="582"/>
      <c r="AL667" s="582"/>
      <c r="AM667" s="582"/>
      <c r="AN667" s="582"/>
      <c r="AO667" s="582"/>
      <c r="AP667" s="582"/>
      <c r="AQ667" s="582"/>
    </row>
    <row r="668" spans="1:43" ht="12.75" customHeight="1">
      <c r="A668" s="582"/>
      <c r="B668" s="582"/>
      <c r="C668" s="582"/>
      <c r="D668" s="582"/>
      <c r="E668" s="582"/>
      <c r="F668" s="582"/>
      <c r="G668" s="582"/>
      <c r="H668" s="582"/>
      <c r="I668" s="582"/>
      <c r="J668" s="582"/>
      <c r="K668" s="582"/>
      <c r="L668" s="582"/>
      <c r="M668" s="582"/>
      <c r="N668" s="582"/>
      <c r="O668" s="582"/>
      <c r="P668" s="582"/>
      <c r="Q668" s="582"/>
      <c r="R668" s="582"/>
      <c r="S668" s="582"/>
      <c r="T668" s="582"/>
      <c r="U668" s="582"/>
      <c r="V668" s="582"/>
      <c r="W668" s="582"/>
      <c r="X668" s="582"/>
      <c r="Y668" s="582"/>
      <c r="Z668" s="582"/>
      <c r="AA668" s="582"/>
      <c r="AB668" s="582"/>
      <c r="AC668" s="582"/>
      <c r="AD668" s="582"/>
      <c r="AE668" s="582"/>
      <c r="AF668" s="582"/>
      <c r="AG668" s="582"/>
      <c r="AH668" s="582"/>
      <c r="AI668" s="582"/>
      <c r="AJ668" s="582"/>
      <c r="AK668" s="582"/>
      <c r="AL668" s="582"/>
      <c r="AM668" s="582"/>
      <c r="AN668" s="582"/>
      <c r="AO668" s="582"/>
      <c r="AP668" s="582"/>
      <c r="AQ668" s="582"/>
    </row>
    <row r="669" spans="1:43" ht="12.75" customHeight="1">
      <c r="A669" s="582"/>
      <c r="B669" s="582"/>
      <c r="C669" s="582"/>
      <c r="D669" s="582"/>
      <c r="E669" s="582"/>
      <c r="F669" s="582"/>
      <c r="G669" s="582"/>
      <c r="H669" s="582"/>
      <c r="I669" s="582"/>
      <c r="J669" s="582"/>
      <c r="K669" s="582"/>
      <c r="L669" s="582"/>
      <c r="M669" s="582"/>
      <c r="N669" s="582"/>
      <c r="O669" s="582"/>
      <c r="P669" s="582"/>
      <c r="Q669" s="582"/>
      <c r="R669" s="582"/>
      <c r="S669" s="582"/>
      <c r="T669" s="582"/>
      <c r="U669" s="582"/>
      <c r="V669" s="582"/>
      <c r="W669" s="582"/>
      <c r="X669" s="582"/>
      <c r="Y669" s="582"/>
      <c r="Z669" s="582"/>
      <c r="AA669" s="582"/>
      <c r="AB669" s="582"/>
      <c r="AC669" s="582"/>
      <c r="AD669" s="582"/>
      <c r="AE669" s="582"/>
      <c r="AF669" s="582"/>
      <c r="AG669" s="582"/>
      <c r="AH669" s="582"/>
      <c r="AI669" s="582"/>
      <c r="AJ669" s="582"/>
      <c r="AK669" s="582"/>
      <c r="AL669" s="582"/>
      <c r="AM669" s="582"/>
      <c r="AN669" s="582"/>
      <c r="AO669" s="582"/>
      <c r="AP669" s="582"/>
      <c r="AQ669" s="582"/>
    </row>
    <row r="670" spans="1:43" ht="12.75" customHeight="1">
      <c r="A670" s="582"/>
      <c r="B670" s="582"/>
      <c r="C670" s="582"/>
      <c r="D670" s="582"/>
      <c r="E670" s="582"/>
      <c r="F670" s="582"/>
      <c r="G670" s="582"/>
      <c r="H670" s="582"/>
      <c r="I670" s="582"/>
      <c r="J670" s="582"/>
      <c r="K670" s="582"/>
      <c r="L670" s="582"/>
      <c r="M670" s="582"/>
      <c r="N670" s="582"/>
      <c r="O670" s="582"/>
      <c r="P670" s="582"/>
      <c r="Q670" s="582"/>
      <c r="R670" s="582"/>
      <c r="S670" s="582"/>
      <c r="T670" s="582"/>
      <c r="U670" s="582"/>
      <c r="V670" s="582"/>
      <c r="W670" s="582"/>
      <c r="X670" s="582"/>
      <c r="Y670" s="582"/>
      <c r="Z670" s="582"/>
      <c r="AA670" s="582"/>
      <c r="AB670" s="582"/>
      <c r="AC670" s="582"/>
      <c r="AD670" s="582"/>
      <c r="AE670" s="582"/>
      <c r="AF670" s="582"/>
      <c r="AG670" s="582"/>
      <c r="AH670" s="582"/>
      <c r="AI670" s="582"/>
      <c r="AJ670" s="582"/>
      <c r="AK670" s="582"/>
      <c r="AL670" s="582"/>
      <c r="AM670" s="582"/>
      <c r="AN670" s="582"/>
      <c r="AO670" s="582"/>
      <c r="AP670" s="582"/>
      <c r="AQ670" s="582"/>
    </row>
    <row r="671" spans="1:43" ht="12.75" customHeight="1">
      <c r="A671" s="582"/>
      <c r="B671" s="582"/>
      <c r="C671" s="582"/>
      <c r="D671" s="582"/>
      <c r="E671" s="582"/>
      <c r="F671" s="582"/>
      <c r="G671" s="582"/>
      <c r="H671" s="582"/>
      <c r="I671" s="582"/>
      <c r="J671" s="582"/>
      <c r="K671" s="582"/>
      <c r="L671" s="582"/>
      <c r="M671" s="582"/>
      <c r="N671" s="582"/>
      <c r="O671" s="582"/>
      <c r="P671" s="582"/>
      <c r="Q671" s="582"/>
      <c r="R671" s="582"/>
      <c r="S671" s="582"/>
      <c r="T671" s="582"/>
      <c r="U671" s="582"/>
      <c r="V671" s="582"/>
      <c r="W671" s="582"/>
      <c r="X671" s="582"/>
      <c r="Y671" s="582"/>
      <c r="Z671" s="582"/>
      <c r="AA671" s="582"/>
      <c r="AB671" s="582"/>
      <c r="AC671" s="582"/>
      <c r="AD671" s="582"/>
      <c r="AE671" s="582"/>
      <c r="AF671" s="582"/>
      <c r="AG671" s="582"/>
      <c r="AH671" s="582"/>
      <c r="AI671" s="582"/>
      <c r="AJ671" s="582"/>
      <c r="AK671" s="582"/>
      <c r="AL671" s="582"/>
      <c r="AM671" s="582"/>
      <c r="AN671" s="582"/>
      <c r="AO671" s="582"/>
      <c r="AP671" s="582"/>
      <c r="AQ671" s="582"/>
    </row>
    <row r="672" spans="1:43" ht="12.75" customHeight="1">
      <c r="A672" s="582"/>
      <c r="B672" s="582"/>
      <c r="C672" s="582"/>
      <c r="D672" s="582"/>
      <c r="E672" s="582"/>
      <c r="F672" s="582"/>
      <c r="G672" s="582"/>
      <c r="H672" s="582"/>
      <c r="I672" s="582"/>
      <c r="J672" s="582"/>
      <c r="K672" s="582"/>
      <c r="L672" s="582"/>
      <c r="M672" s="582"/>
      <c r="N672" s="582"/>
      <c r="O672" s="582"/>
      <c r="P672" s="582"/>
      <c r="Q672" s="582"/>
      <c r="R672" s="582"/>
      <c r="S672" s="582"/>
      <c r="T672" s="582"/>
      <c r="U672" s="582"/>
      <c r="V672" s="582"/>
      <c r="W672" s="582"/>
      <c r="X672" s="582"/>
      <c r="Y672" s="582"/>
      <c r="Z672" s="582"/>
      <c r="AA672" s="582"/>
      <c r="AB672" s="582"/>
      <c r="AC672" s="582"/>
      <c r="AD672" s="582"/>
      <c r="AE672" s="582"/>
      <c r="AF672" s="582"/>
      <c r="AG672" s="582"/>
      <c r="AH672" s="582"/>
      <c r="AI672" s="582"/>
      <c r="AJ672" s="582"/>
      <c r="AK672" s="582"/>
      <c r="AL672" s="582"/>
      <c r="AM672" s="582"/>
      <c r="AN672" s="582"/>
      <c r="AO672" s="582"/>
      <c r="AP672" s="582"/>
      <c r="AQ672" s="582"/>
    </row>
    <row r="673" spans="1:43" ht="12.75" customHeight="1">
      <c r="A673" s="582"/>
      <c r="B673" s="582"/>
      <c r="C673" s="582"/>
      <c r="D673" s="582"/>
      <c r="E673" s="582"/>
      <c r="F673" s="582"/>
      <c r="G673" s="582"/>
      <c r="H673" s="582"/>
      <c r="I673" s="582"/>
      <c r="J673" s="582"/>
      <c r="K673" s="582"/>
      <c r="L673" s="582"/>
      <c r="M673" s="582"/>
      <c r="N673" s="582"/>
      <c r="O673" s="582"/>
      <c r="P673" s="582"/>
      <c r="Q673" s="582"/>
      <c r="R673" s="582"/>
      <c r="S673" s="582"/>
      <c r="T673" s="582"/>
      <c r="U673" s="582"/>
      <c r="V673" s="582"/>
      <c r="W673" s="582"/>
      <c r="X673" s="582"/>
      <c r="Y673" s="582"/>
      <c r="Z673" s="582"/>
      <c r="AA673" s="582"/>
      <c r="AB673" s="582"/>
      <c r="AC673" s="582"/>
      <c r="AD673" s="582"/>
      <c r="AE673" s="582"/>
      <c r="AF673" s="582"/>
      <c r="AG673" s="582"/>
      <c r="AH673" s="582"/>
      <c r="AI673" s="582"/>
      <c r="AJ673" s="582"/>
      <c r="AK673" s="582"/>
      <c r="AL673" s="582"/>
      <c r="AM673" s="582"/>
      <c r="AN673" s="582"/>
      <c r="AO673" s="582"/>
      <c r="AP673" s="582"/>
      <c r="AQ673" s="582"/>
    </row>
    <row r="674" spans="1:43" ht="12.75" customHeight="1">
      <c r="A674" s="582"/>
      <c r="B674" s="582"/>
      <c r="C674" s="582"/>
      <c r="D674" s="582"/>
      <c r="E674" s="582"/>
      <c r="F674" s="582"/>
      <c r="G674" s="582"/>
      <c r="H674" s="582"/>
      <c r="I674" s="582"/>
      <c r="J674" s="582"/>
      <c r="K674" s="582"/>
      <c r="L674" s="582"/>
      <c r="M674" s="582"/>
      <c r="N674" s="582"/>
      <c r="O674" s="582"/>
      <c r="P674" s="582"/>
      <c r="Q674" s="582"/>
      <c r="R674" s="582"/>
      <c r="S674" s="582"/>
      <c r="T674" s="582"/>
      <c r="U674" s="582"/>
      <c r="V674" s="582"/>
      <c r="W674" s="582"/>
      <c r="X674" s="582"/>
      <c r="Y674" s="582"/>
      <c r="Z674" s="582"/>
      <c r="AA674" s="582"/>
      <c r="AB674" s="582"/>
      <c r="AC674" s="582"/>
      <c r="AD674" s="582"/>
      <c r="AE674" s="582"/>
      <c r="AF674" s="582"/>
      <c r="AG674" s="582"/>
      <c r="AH674" s="582"/>
      <c r="AI674" s="582"/>
      <c r="AJ674" s="582"/>
      <c r="AK674" s="582"/>
      <c r="AL674" s="582"/>
      <c r="AM674" s="582"/>
      <c r="AN674" s="582"/>
      <c r="AO674" s="582"/>
      <c r="AP674" s="582"/>
      <c r="AQ674" s="582"/>
    </row>
    <row r="675" spans="1:43" ht="12.75" customHeight="1">
      <c r="A675" s="582"/>
      <c r="B675" s="582"/>
      <c r="C675" s="582"/>
      <c r="D675" s="582"/>
      <c r="E675" s="582"/>
      <c r="F675" s="582"/>
      <c r="G675" s="582"/>
      <c r="H675" s="582"/>
      <c r="I675" s="582"/>
      <c r="J675" s="582"/>
      <c r="K675" s="582"/>
      <c r="L675" s="582"/>
      <c r="M675" s="582"/>
      <c r="N675" s="582"/>
      <c r="O675" s="582"/>
      <c r="P675" s="582"/>
      <c r="Q675" s="582"/>
      <c r="R675" s="582"/>
      <c r="S675" s="582"/>
      <c r="T675" s="582"/>
      <c r="U675" s="582"/>
      <c r="V675" s="582"/>
      <c r="W675" s="582"/>
      <c r="X675" s="582"/>
      <c r="Y675" s="582"/>
      <c r="Z675" s="582"/>
      <c r="AA675" s="582"/>
      <c r="AB675" s="582"/>
      <c r="AC675" s="582"/>
      <c r="AD675" s="582"/>
      <c r="AE675" s="582"/>
      <c r="AF675" s="582"/>
      <c r="AG675" s="582"/>
      <c r="AH675" s="582"/>
      <c r="AI675" s="582"/>
      <c r="AJ675" s="582"/>
      <c r="AK675" s="582"/>
      <c r="AL675" s="582"/>
      <c r="AM675" s="582"/>
      <c r="AN675" s="582"/>
      <c r="AO675" s="582"/>
      <c r="AP675" s="582"/>
      <c r="AQ675" s="582"/>
    </row>
    <row r="676" spans="1:43" ht="12.75" customHeight="1">
      <c r="A676" s="582"/>
      <c r="B676" s="582"/>
      <c r="C676" s="582"/>
      <c r="D676" s="582"/>
      <c r="E676" s="582"/>
      <c r="F676" s="582"/>
      <c r="G676" s="582"/>
      <c r="H676" s="582"/>
      <c r="I676" s="582"/>
      <c r="J676" s="582"/>
      <c r="K676" s="582"/>
      <c r="L676" s="582"/>
      <c r="M676" s="582"/>
      <c r="N676" s="582"/>
      <c r="O676" s="582"/>
      <c r="P676" s="582"/>
      <c r="Q676" s="582"/>
      <c r="R676" s="582"/>
      <c r="S676" s="582"/>
      <c r="T676" s="582"/>
      <c r="U676" s="582"/>
      <c r="V676" s="582"/>
      <c r="W676" s="582"/>
      <c r="X676" s="582"/>
      <c r="Y676" s="582"/>
      <c r="Z676" s="582"/>
      <c r="AA676" s="582"/>
      <c r="AB676" s="582"/>
      <c r="AC676" s="582"/>
      <c r="AD676" s="582"/>
      <c r="AE676" s="582"/>
      <c r="AF676" s="582"/>
      <c r="AG676" s="582"/>
      <c r="AH676" s="582"/>
      <c r="AI676" s="582"/>
      <c r="AJ676" s="582"/>
      <c r="AK676" s="582"/>
      <c r="AL676" s="582"/>
      <c r="AM676" s="582"/>
      <c r="AN676" s="582"/>
      <c r="AO676" s="582"/>
      <c r="AP676" s="582"/>
      <c r="AQ676" s="582"/>
    </row>
    <row r="677" spans="1:43" ht="12.75" customHeight="1">
      <c r="A677" s="582"/>
      <c r="B677" s="582"/>
      <c r="C677" s="582"/>
      <c r="D677" s="582"/>
      <c r="E677" s="582"/>
      <c r="F677" s="582"/>
      <c r="G677" s="582"/>
      <c r="H677" s="582"/>
      <c r="I677" s="582"/>
      <c r="J677" s="582"/>
      <c r="K677" s="582"/>
      <c r="L677" s="582"/>
      <c r="M677" s="582"/>
      <c r="N677" s="582"/>
      <c r="O677" s="582"/>
      <c r="P677" s="582"/>
      <c r="Q677" s="582"/>
      <c r="R677" s="582"/>
      <c r="S677" s="582"/>
      <c r="T677" s="582"/>
      <c r="U677" s="582"/>
      <c r="V677" s="582"/>
      <c r="W677" s="582"/>
      <c r="X677" s="582"/>
      <c r="Y677" s="582"/>
      <c r="Z677" s="582"/>
      <c r="AA677" s="582"/>
      <c r="AB677" s="582"/>
      <c r="AC677" s="582"/>
      <c r="AD677" s="582"/>
      <c r="AE677" s="582"/>
      <c r="AF677" s="582"/>
      <c r="AG677" s="582"/>
      <c r="AH677" s="582"/>
      <c r="AI677" s="582"/>
      <c r="AJ677" s="582"/>
      <c r="AK677" s="582"/>
      <c r="AL677" s="582"/>
      <c r="AM677" s="582"/>
      <c r="AN677" s="582"/>
      <c r="AO677" s="582"/>
      <c r="AP677" s="582"/>
      <c r="AQ677" s="582"/>
    </row>
    <row r="678" spans="1:43" ht="12.75" customHeight="1">
      <c r="A678" s="582"/>
      <c r="B678" s="582"/>
      <c r="C678" s="582"/>
      <c r="D678" s="582"/>
      <c r="E678" s="582"/>
      <c r="F678" s="582"/>
      <c r="G678" s="582"/>
      <c r="H678" s="582"/>
      <c r="I678" s="582"/>
      <c r="J678" s="582"/>
      <c r="K678" s="582"/>
      <c r="L678" s="582"/>
      <c r="M678" s="582"/>
      <c r="N678" s="582"/>
      <c r="O678" s="582"/>
      <c r="P678" s="582"/>
      <c r="Q678" s="582"/>
      <c r="R678" s="582"/>
      <c r="S678" s="582"/>
      <c r="T678" s="582"/>
      <c r="U678" s="582"/>
      <c r="V678" s="582"/>
      <c r="W678" s="582"/>
      <c r="X678" s="582"/>
      <c r="Y678" s="582"/>
      <c r="Z678" s="582"/>
      <c r="AA678" s="582"/>
      <c r="AB678" s="582"/>
      <c r="AC678" s="582"/>
      <c r="AD678" s="582"/>
      <c r="AE678" s="582"/>
      <c r="AF678" s="582"/>
      <c r="AG678" s="582"/>
      <c r="AH678" s="582"/>
      <c r="AI678" s="582"/>
      <c r="AJ678" s="582"/>
      <c r="AK678" s="582"/>
      <c r="AL678" s="582"/>
      <c r="AM678" s="582"/>
      <c r="AN678" s="582"/>
      <c r="AO678" s="582"/>
      <c r="AP678" s="582"/>
      <c r="AQ678" s="582"/>
    </row>
    <row r="679" spans="1:43" ht="12.75" customHeight="1">
      <c r="A679" s="582"/>
      <c r="B679" s="582"/>
      <c r="C679" s="582"/>
      <c r="D679" s="582"/>
      <c r="E679" s="582"/>
      <c r="F679" s="582"/>
      <c r="G679" s="582"/>
      <c r="H679" s="582"/>
      <c r="I679" s="582"/>
      <c r="J679" s="582"/>
      <c r="K679" s="582"/>
      <c r="L679" s="582"/>
      <c r="M679" s="582"/>
      <c r="N679" s="582"/>
      <c r="O679" s="582"/>
      <c r="P679" s="582"/>
      <c r="Q679" s="582"/>
      <c r="R679" s="582"/>
      <c r="S679" s="582"/>
      <c r="T679" s="582"/>
      <c r="U679" s="582"/>
      <c r="V679" s="582"/>
      <c r="W679" s="582"/>
      <c r="X679" s="582"/>
      <c r="Y679" s="582"/>
      <c r="Z679" s="582"/>
      <c r="AA679" s="582"/>
      <c r="AB679" s="582"/>
      <c r="AC679" s="582"/>
      <c r="AD679" s="582"/>
      <c r="AE679" s="582"/>
      <c r="AF679" s="582"/>
      <c r="AG679" s="582"/>
      <c r="AH679" s="582"/>
      <c r="AI679" s="582"/>
      <c r="AJ679" s="582"/>
      <c r="AK679" s="582"/>
      <c r="AL679" s="582"/>
      <c r="AM679" s="582"/>
      <c r="AN679" s="582"/>
      <c r="AO679" s="582"/>
      <c r="AP679" s="582"/>
      <c r="AQ679" s="582"/>
    </row>
    <row r="680" spans="1:43" ht="12.75" customHeight="1">
      <c r="A680" s="582"/>
      <c r="B680" s="582"/>
      <c r="C680" s="582"/>
      <c r="D680" s="582"/>
      <c r="E680" s="582"/>
      <c r="F680" s="582"/>
      <c r="G680" s="582"/>
      <c r="H680" s="582"/>
      <c r="I680" s="582"/>
      <c r="J680" s="582"/>
      <c r="K680" s="582"/>
      <c r="L680" s="582"/>
      <c r="M680" s="582"/>
      <c r="N680" s="582"/>
      <c r="O680" s="582"/>
      <c r="P680" s="582"/>
      <c r="Q680" s="582"/>
      <c r="R680" s="582"/>
      <c r="S680" s="582"/>
      <c r="T680" s="582"/>
      <c r="U680" s="582"/>
      <c r="V680" s="582"/>
      <c r="W680" s="582"/>
      <c r="X680" s="582"/>
      <c r="Y680" s="582"/>
      <c r="Z680" s="582"/>
      <c r="AA680" s="582"/>
      <c r="AB680" s="582"/>
      <c r="AC680" s="582"/>
      <c r="AD680" s="582"/>
      <c r="AE680" s="582"/>
      <c r="AF680" s="582"/>
      <c r="AG680" s="582"/>
      <c r="AH680" s="582"/>
      <c r="AI680" s="582"/>
      <c r="AJ680" s="582"/>
      <c r="AK680" s="582"/>
      <c r="AL680" s="582"/>
      <c r="AM680" s="582"/>
      <c r="AN680" s="582"/>
      <c r="AO680" s="582"/>
      <c r="AP680" s="582"/>
      <c r="AQ680" s="582"/>
    </row>
    <row r="681" spans="1:43" ht="12.75" customHeight="1">
      <c r="A681" s="582"/>
      <c r="B681" s="582"/>
      <c r="C681" s="582"/>
      <c r="D681" s="582"/>
      <c r="E681" s="582"/>
      <c r="F681" s="582"/>
      <c r="G681" s="582"/>
      <c r="H681" s="582"/>
      <c r="I681" s="582"/>
      <c r="J681" s="582"/>
      <c r="K681" s="582"/>
      <c r="L681" s="582"/>
      <c r="M681" s="582"/>
      <c r="N681" s="582"/>
      <c r="O681" s="582"/>
      <c r="P681" s="582"/>
      <c r="Q681" s="582"/>
      <c r="R681" s="582"/>
      <c r="S681" s="582"/>
      <c r="T681" s="582"/>
      <c r="U681" s="582"/>
      <c r="V681" s="582"/>
      <c r="W681" s="582"/>
      <c r="X681" s="582"/>
      <c r="Y681" s="582"/>
      <c r="Z681" s="582"/>
      <c r="AA681" s="582"/>
      <c r="AB681" s="582"/>
      <c r="AC681" s="582"/>
      <c r="AD681" s="582"/>
      <c r="AE681" s="582"/>
      <c r="AF681" s="582"/>
      <c r="AG681" s="582"/>
      <c r="AH681" s="582"/>
      <c r="AI681" s="582"/>
      <c r="AJ681" s="582"/>
      <c r="AK681" s="582"/>
      <c r="AL681" s="582"/>
      <c r="AM681" s="582"/>
      <c r="AN681" s="582"/>
      <c r="AO681" s="582"/>
      <c r="AP681" s="582"/>
      <c r="AQ681" s="582"/>
    </row>
    <row r="682" spans="1:43" ht="12.75" customHeight="1">
      <c r="A682" s="582"/>
      <c r="B682" s="582"/>
      <c r="C682" s="582"/>
      <c r="D682" s="582"/>
      <c r="E682" s="582"/>
      <c r="F682" s="582"/>
      <c r="G682" s="582"/>
      <c r="H682" s="582"/>
      <c r="I682" s="582"/>
      <c r="J682" s="582"/>
      <c r="K682" s="582"/>
      <c r="L682" s="582"/>
      <c r="M682" s="582"/>
      <c r="N682" s="582"/>
      <c r="O682" s="582"/>
      <c r="P682" s="582"/>
      <c r="Q682" s="582"/>
      <c r="R682" s="582"/>
      <c r="S682" s="582"/>
      <c r="T682" s="582"/>
      <c r="U682" s="582"/>
      <c r="V682" s="582"/>
      <c r="W682" s="582"/>
      <c r="X682" s="582"/>
      <c r="Y682" s="582"/>
      <c r="Z682" s="582"/>
      <c r="AA682" s="582"/>
      <c r="AB682" s="582"/>
      <c r="AC682" s="582"/>
      <c r="AD682" s="582"/>
      <c r="AE682" s="582"/>
      <c r="AF682" s="582"/>
      <c r="AG682" s="582"/>
      <c r="AH682" s="582"/>
      <c r="AI682" s="582"/>
      <c r="AJ682" s="582"/>
      <c r="AK682" s="582"/>
      <c r="AL682" s="582"/>
      <c r="AM682" s="582"/>
      <c r="AN682" s="582"/>
      <c r="AO682" s="582"/>
      <c r="AP682" s="582"/>
      <c r="AQ682" s="582"/>
    </row>
    <row r="683" spans="1:43" ht="12.75" customHeight="1">
      <c r="A683" s="582"/>
      <c r="B683" s="582"/>
      <c r="C683" s="582"/>
      <c r="D683" s="582"/>
      <c r="E683" s="582"/>
      <c r="F683" s="582"/>
      <c r="G683" s="582"/>
      <c r="H683" s="582"/>
      <c r="I683" s="582"/>
      <c r="J683" s="582"/>
      <c r="K683" s="582"/>
      <c r="L683" s="582"/>
      <c r="M683" s="582"/>
      <c r="N683" s="582"/>
      <c r="O683" s="582"/>
      <c r="P683" s="582"/>
      <c r="Q683" s="582"/>
      <c r="R683" s="582"/>
      <c r="S683" s="582"/>
      <c r="T683" s="582"/>
      <c r="U683" s="582"/>
      <c r="V683" s="582"/>
      <c r="W683" s="582"/>
      <c r="X683" s="582"/>
      <c r="Y683" s="582"/>
      <c r="Z683" s="582"/>
      <c r="AA683" s="582"/>
      <c r="AB683" s="582"/>
      <c r="AC683" s="582"/>
      <c r="AD683" s="582"/>
      <c r="AE683" s="582"/>
      <c r="AF683" s="582"/>
      <c r="AG683" s="582"/>
      <c r="AH683" s="582"/>
      <c r="AI683" s="582"/>
      <c r="AJ683" s="582"/>
      <c r="AK683" s="582"/>
      <c r="AL683" s="582"/>
      <c r="AM683" s="582"/>
      <c r="AN683" s="582"/>
      <c r="AO683" s="582"/>
      <c r="AP683" s="582"/>
      <c r="AQ683" s="582"/>
    </row>
    <row r="684" spans="1:43" ht="12.75" customHeight="1">
      <c r="A684" s="582"/>
      <c r="B684" s="582"/>
      <c r="C684" s="582"/>
      <c r="D684" s="582"/>
      <c r="E684" s="582"/>
      <c r="F684" s="582"/>
      <c r="G684" s="582"/>
      <c r="H684" s="582"/>
      <c r="I684" s="582"/>
      <c r="J684" s="582"/>
      <c r="K684" s="582"/>
      <c r="L684" s="582"/>
      <c r="M684" s="582"/>
      <c r="N684" s="582"/>
      <c r="O684" s="582"/>
      <c r="P684" s="582"/>
      <c r="Q684" s="582"/>
      <c r="R684" s="582"/>
      <c r="S684" s="582"/>
      <c r="T684" s="582"/>
      <c r="U684" s="582"/>
      <c r="V684" s="582"/>
      <c r="W684" s="582"/>
      <c r="X684" s="582"/>
      <c r="Y684" s="582"/>
      <c r="Z684" s="582"/>
      <c r="AA684" s="582"/>
      <c r="AB684" s="582"/>
      <c r="AC684" s="582"/>
      <c r="AD684" s="582"/>
      <c r="AE684" s="582"/>
      <c r="AF684" s="582"/>
      <c r="AG684" s="582"/>
      <c r="AH684" s="582"/>
      <c r="AI684" s="582"/>
      <c r="AJ684" s="582"/>
      <c r="AK684" s="582"/>
      <c r="AL684" s="582"/>
      <c r="AM684" s="582"/>
      <c r="AN684" s="582"/>
      <c r="AO684" s="582"/>
      <c r="AP684" s="582"/>
      <c r="AQ684" s="582"/>
    </row>
    <row r="685" spans="1:43" ht="12.75" customHeight="1">
      <c r="A685" s="582"/>
      <c r="B685" s="582"/>
      <c r="C685" s="582"/>
      <c r="D685" s="582"/>
      <c r="E685" s="582"/>
      <c r="F685" s="582"/>
      <c r="G685" s="582"/>
      <c r="H685" s="582"/>
      <c r="I685" s="582"/>
      <c r="J685" s="582"/>
      <c r="K685" s="582"/>
      <c r="L685" s="582"/>
      <c r="M685" s="582"/>
      <c r="N685" s="582"/>
      <c r="O685" s="582"/>
      <c r="P685" s="582"/>
      <c r="Q685" s="582"/>
      <c r="R685" s="582"/>
      <c r="S685" s="582"/>
      <c r="T685" s="582"/>
      <c r="U685" s="582"/>
      <c r="V685" s="582"/>
      <c r="W685" s="582"/>
      <c r="X685" s="582"/>
      <c r="Y685" s="582"/>
      <c r="Z685" s="582"/>
      <c r="AA685" s="582"/>
      <c r="AB685" s="582"/>
      <c r="AC685" s="582"/>
      <c r="AD685" s="582"/>
      <c r="AE685" s="582"/>
      <c r="AF685" s="582"/>
      <c r="AG685" s="582"/>
      <c r="AH685" s="582"/>
      <c r="AI685" s="582"/>
      <c r="AJ685" s="582"/>
      <c r="AK685" s="582"/>
      <c r="AL685" s="582"/>
      <c r="AM685" s="582"/>
      <c r="AN685" s="582"/>
      <c r="AO685" s="582"/>
      <c r="AP685" s="582"/>
      <c r="AQ685" s="582"/>
    </row>
    <row r="686" spans="1:43" ht="12.75" customHeight="1">
      <c r="A686" s="582"/>
      <c r="B686" s="582"/>
      <c r="C686" s="582"/>
      <c r="D686" s="582"/>
      <c r="E686" s="582"/>
      <c r="F686" s="582"/>
      <c r="G686" s="582"/>
      <c r="H686" s="582"/>
      <c r="I686" s="582"/>
      <c r="J686" s="582"/>
      <c r="K686" s="582"/>
      <c r="L686" s="582"/>
      <c r="M686" s="582"/>
      <c r="N686" s="582"/>
      <c r="O686" s="582"/>
      <c r="P686" s="582"/>
      <c r="Q686" s="582"/>
      <c r="R686" s="582"/>
      <c r="S686" s="582"/>
      <c r="T686" s="582"/>
      <c r="U686" s="582"/>
      <c r="V686" s="582"/>
      <c r="W686" s="582"/>
      <c r="X686" s="582"/>
      <c r="Y686" s="582"/>
      <c r="Z686" s="582"/>
      <c r="AA686" s="582"/>
      <c r="AB686" s="582"/>
      <c r="AC686" s="582"/>
      <c r="AD686" s="582"/>
      <c r="AE686" s="582"/>
      <c r="AF686" s="582"/>
      <c r="AG686" s="582"/>
      <c r="AH686" s="582"/>
      <c r="AI686" s="582"/>
      <c r="AJ686" s="582"/>
      <c r="AK686" s="582"/>
      <c r="AL686" s="582"/>
      <c r="AM686" s="582"/>
      <c r="AN686" s="582"/>
      <c r="AO686" s="582"/>
      <c r="AP686" s="582"/>
      <c r="AQ686" s="582"/>
    </row>
    <row r="687" spans="1:43" ht="12.75" customHeight="1">
      <c r="A687" s="582"/>
      <c r="B687" s="582"/>
      <c r="C687" s="582"/>
      <c r="D687" s="582"/>
      <c r="E687" s="582"/>
      <c r="F687" s="582"/>
      <c r="G687" s="582"/>
      <c r="H687" s="582"/>
      <c r="I687" s="582"/>
      <c r="J687" s="582"/>
      <c r="K687" s="582"/>
      <c r="L687" s="582"/>
      <c r="M687" s="582"/>
      <c r="N687" s="582"/>
      <c r="O687" s="582"/>
      <c r="P687" s="582"/>
      <c r="Q687" s="582"/>
      <c r="R687" s="582"/>
      <c r="S687" s="582"/>
      <c r="T687" s="582"/>
      <c r="U687" s="582"/>
      <c r="V687" s="582"/>
      <c r="W687" s="582"/>
      <c r="X687" s="582"/>
      <c r="Y687" s="582"/>
      <c r="Z687" s="582"/>
      <c r="AA687" s="582"/>
      <c r="AB687" s="582"/>
      <c r="AC687" s="582"/>
      <c r="AD687" s="582"/>
      <c r="AE687" s="582"/>
      <c r="AF687" s="582"/>
      <c r="AG687" s="582"/>
      <c r="AH687" s="582"/>
      <c r="AI687" s="582"/>
      <c r="AJ687" s="582"/>
      <c r="AK687" s="582"/>
      <c r="AL687" s="582"/>
      <c r="AM687" s="582"/>
      <c r="AN687" s="582"/>
      <c r="AO687" s="582"/>
      <c r="AP687" s="582"/>
      <c r="AQ687" s="582"/>
    </row>
    <row r="688" spans="1:43" ht="12.75" customHeight="1">
      <c r="A688" s="582"/>
      <c r="B688" s="582"/>
      <c r="C688" s="582"/>
      <c r="D688" s="582"/>
      <c r="E688" s="582"/>
      <c r="F688" s="582"/>
      <c r="G688" s="582"/>
      <c r="H688" s="582"/>
      <c r="I688" s="582"/>
      <c r="J688" s="582"/>
      <c r="K688" s="582"/>
      <c r="L688" s="582"/>
      <c r="M688" s="582"/>
      <c r="N688" s="582"/>
      <c r="O688" s="582"/>
      <c r="P688" s="582"/>
      <c r="Q688" s="582"/>
      <c r="R688" s="582"/>
      <c r="S688" s="582"/>
      <c r="T688" s="582"/>
      <c r="U688" s="582"/>
      <c r="V688" s="582"/>
      <c r="W688" s="582"/>
      <c r="X688" s="582"/>
      <c r="Y688" s="582"/>
      <c r="Z688" s="582"/>
      <c r="AA688" s="582"/>
      <c r="AB688" s="582"/>
      <c r="AC688" s="582"/>
      <c r="AD688" s="582"/>
      <c r="AE688" s="582"/>
      <c r="AF688" s="582"/>
      <c r="AG688" s="582"/>
      <c r="AH688" s="582"/>
      <c r="AI688" s="582"/>
      <c r="AJ688" s="582"/>
      <c r="AK688" s="582"/>
      <c r="AL688" s="582"/>
      <c r="AM688" s="582"/>
      <c r="AN688" s="582"/>
      <c r="AO688" s="582"/>
      <c r="AP688" s="582"/>
      <c r="AQ688" s="582"/>
    </row>
    <row r="689" spans="1:43" ht="12.75" customHeight="1">
      <c r="A689" s="582"/>
      <c r="B689" s="582"/>
      <c r="C689" s="582"/>
      <c r="D689" s="582"/>
      <c r="E689" s="582"/>
      <c r="F689" s="582"/>
      <c r="G689" s="582"/>
      <c r="H689" s="582"/>
      <c r="I689" s="582"/>
      <c r="J689" s="582"/>
      <c r="K689" s="582"/>
      <c r="L689" s="582"/>
      <c r="M689" s="582"/>
      <c r="N689" s="582"/>
      <c r="O689" s="582"/>
      <c r="P689" s="582"/>
      <c r="Q689" s="582"/>
      <c r="R689" s="582"/>
      <c r="S689" s="582"/>
      <c r="T689" s="582"/>
      <c r="U689" s="582"/>
      <c r="V689" s="582"/>
      <c r="W689" s="582"/>
      <c r="X689" s="582"/>
      <c r="Y689" s="582"/>
      <c r="Z689" s="582"/>
      <c r="AA689" s="582"/>
      <c r="AB689" s="582"/>
      <c r="AC689" s="582"/>
      <c r="AD689" s="582"/>
      <c r="AE689" s="582"/>
      <c r="AF689" s="582"/>
      <c r="AG689" s="582"/>
      <c r="AH689" s="582"/>
      <c r="AI689" s="582"/>
      <c r="AJ689" s="582"/>
      <c r="AK689" s="582"/>
      <c r="AL689" s="582"/>
      <c r="AM689" s="582"/>
      <c r="AN689" s="582"/>
      <c r="AO689" s="582"/>
      <c r="AP689" s="582"/>
      <c r="AQ689" s="582"/>
    </row>
    <row r="690" spans="1:43" ht="12.75" customHeight="1">
      <c r="A690" s="582"/>
      <c r="B690" s="582"/>
      <c r="C690" s="582"/>
      <c r="D690" s="582"/>
      <c r="E690" s="582"/>
      <c r="F690" s="582"/>
      <c r="G690" s="582"/>
      <c r="H690" s="582"/>
      <c r="I690" s="582"/>
      <c r="J690" s="582"/>
      <c r="K690" s="582"/>
      <c r="L690" s="582"/>
      <c r="M690" s="582"/>
      <c r="N690" s="582"/>
      <c r="O690" s="582"/>
      <c r="P690" s="582"/>
      <c r="Q690" s="582"/>
      <c r="R690" s="582"/>
      <c r="S690" s="582"/>
      <c r="T690" s="582"/>
      <c r="U690" s="582"/>
      <c r="V690" s="582"/>
      <c r="W690" s="582"/>
      <c r="X690" s="582"/>
      <c r="Y690" s="582"/>
      <c r="Z690" s="582"/>
      <c r="AA690" s="582"/>
      <c r="AB690" s="582"/>
      <c r="AC690" s="582"/>
      <c r="AD690" s="582"/>
      <c r="AE690" s="582"/>
      <c r="AF690" s="582"/>
      <c r="AG690" s="582"/>
      <c r="AH690" s="582"/>
      <c r="AI690" s="582"/>
      <c r="AJ690" s="582"/>
      <c r="AK690" s="582"/>
      <c r="AL690" s="582"/>
      <c r="AM690" s="582"/>
      <c r="AN690" s="582"/>
      <c r="AO690" s="582"/>
      <c r="AP690" s="582"/>
      <c r="AQ690" s="582"/>
    </row>
    <row r="691" spans="1:43" ht="12.75" customHeight="1">
      <c r="A691" s="582"/>
      <c r="B691" s="582"/>
      <c r="C691" s="582"/>
      <c r="D691" s="582"/>
      <c r="E691" s="582"/>
      <c r="F691" s="582"/>
      <c r="G691" s="582"/>
      <c r="H691" s="582"/>
      <c r="I691" s="582"/>
      <c r="J691" s="582"/>
      <c r="K691" s="582"/>
      <c r="L691" s="582"/>
      <c r="M691" s="582"/>
      <c r="N691" s="582"/>
      <c r="O691" s="582"/>
      <c r="P691" s="582"/>
      <c r="Q691" s="582"/>
      <c r="R691" s="582"/>
      <c r="S691" s="582"/>
      <c r="T691" s="582"/>
      <c r="U691" s="582"/>
      <c r="V691" s="582"/>
      <c r="W691" s="582"/>
      <c r="X691" s="582"/>
      <c r="Y691" s="582"/>
      <c r="Z691" s="582"/>
      <c r="AA691" s="582"/>
      <c r="AB691" s="582"/>
      <c r="AC691" s="582"/>
      <c r="AD691" s="582"/>
      <c r="AE691" s="582"/>
      <c r="AF691" s="582"/>
      <c r="AG691" s="582"/>
      <c r="AH691" s="582"/>
      <c r="AI691" s="582"/>
      <c r="AJ691" s="582"/>
      <c r="AK691" s="582"/>
      <c r="AL691" s="582"/>
      <c r="AM691" s="582"/>
      <c r="AN691" s="582"/>
      <c r="AO691" s="582"/>
      <c r="AP691" s="582"/>
      <c r="AQ691" s="582"/>
    </row>
    <row r="692" spans="1:43" ht="12.75" customHeight="1">
      <c r="A692" s="582"/>
      <c r="B692" s="582"/>
      <c r="C692" s="582"/>
      <c r="D692" s="582"/>
      <c r="E692" s="582"/>
      <c r="F692" s="582"/>
      <c r="G692" s="582"/>
      <c r="H692" s="582"/>
      <c r="I692" s="582"/>
      <c r="J692" s="582"/>
      <c r="K692" s="582"/>
      <c r="L692" s="582"/>
      <c r="M692" s="582"/>
      <c r="N692" s="582"/>
      <c r="O692" s="582"/>
      <c r="P692" s="582"/>
      <c r="Q692" s="582"/>
      <c r="R692" s="582"/>
      <c r="S692" s="582"/>
      <c r="T692" s="582"/>
      <c r="U692" s="582"/>
      <c r="V692" s="582"/>
      <c r="W692" s="582"/>
      <c r="X692" s="582"/>
      <c r="Y692" s="582"/>
      <c r="Z692" s="582"/>
      <c r="AA692" s="582"/>
      <c r="AB692" s="582"/>
      <c r="AC692" s="582"/>
      <c r="AD692" s="582"/>
      <c r="AE692" s="582"/>
      <c r="AF692" s="582"/>
      <c r="AG692" s="582"/>
      <c r="AH692" s="582"/>
      <c r="AI692" s="582"/>
      <c r="AJ692" s="582"/>
      <c r="AK692" s="582"/>
      <c r="AL692" s="582"/>
      <c r="AM692" s="582"/>
      <c r="AN692" s="582"/>
      <c r="AO692" s="582"/>
      <c r="AP692" s="582"/>
      <c r="AQ692" s="582"/>
    </row>
    <row r="693" spans="1:43" ht="12.75" customHeight="1">
      <c r="A693" s="582"/>
      <c r="B693" s="582"/>
      <c r="C693" s="582"/>
      <c r="D693" s="582"/>
      <c r="E693" s="582"/>
      <c r="F693" s="582"/>
      <c r="G693" s="582"/>
      <c r="H693" s="582"/>
      <c r="I693" s="582"/>
      <c r="J693" s="582"/>
      <c r="K693" s="582"/>
      <c r="L693" s="582"/>
      <c r="M693" s="582"/>
      <c r="N693" s="582"/>
      <c r="O693" s="582"/>
      <c r="P693" s="582"/>
      <c r="Q693" s="582"/>
      <c r="R693" s="582"/>
      <c r="S693" s="582"/>
      <c r="T693" s="582"/>
      <c r="U693" s="582"/>
      <c r="V693" s="582"/>
      <c r="W693" s="582"/>
      <c r="X693" s="582"/>
      <c r="Y693" s="582"/>
      <c r="Z693" s="582"/>
      <c r="AA693" s="582"/>
      <c r="AB693" s="582"/>
      <c r="AC693" s="582"/>
      <c r="AD693" s="582"/>
      <c r="AE693" s="582"/>
      <c r="AF693" s="582"/>
      <c r="AG693" s="582"/>
      <c r="AH693" s="582"/>
      <c r="AI693" s="582"/>
      <c r="AJ693" s="582"/>
      <c r="AK693" s="582"/>
      <c r="AL693" s="582"/>
      <c r="AM693" s="582"/>
      <c r="AN693" s="582"/>
      <c r="AO693" s="582"/>
      <c r="AP693" s="582"/>
      <c r="AQ693" s="582"/>
    </row>
    <row r="694" spans="1:43" ht="12.75" customHeight="1">
      <c r="A694" s="582"/>
      <c r="B694" s="582"/>
      <c r="C694" s="582"/>
      <c r="D694" s="582"/>
      <c r="E694" s="582"/>
      <c r="F694" s="582"/>
      <c r="G694" s="582"/>
      <c r="H694" s="582"/>
      <c r="I694" s="582"/>
      <c r="J694" s="582"/>
      <c r="K694" s="582"/>
      <c r="L694" s="582"/>
      <c r="M694" s="582"/>
      <c r="N694" s="582"/>
      <c r="O694" s="582"/>
      <c r="P694" s="582"/>
      <c r="Q694" s="582"/>
      <c r="R694" s="582"/>
      <c r="S694" s="582"/>
      <c r="T694" s="582"/>
      <c r="U694" s="582"/>
      <c r="V694" s="582"/>
      <c r="W694" s="582"/>
      <c r="X694" s="582"/>
      <c r="Y694" s="582"/>
      <c r="Z694" s="582"/>
      <c r="AA694" s="582"/>
      <c r="AB694" s="582"/>
      <c r="AC694" s="582"/>
      <c r="AD694" s="582"/>
      <c r="AE694" s="582"/>
      <c r="AF694" s="582"/>
      <c r="AG694" s="582"/>
      <c r="AH694" s="582"/>
      <c r="AI694" s="582"/>
      <c r="AJ694" s="582"/>
      <c r="AK694" s="582"/>
      <c r="AL694" s="582"/>
      <c r="AM694" s="582"/>
      <c r="AN694" s="582"/>
      <c r="AO694" s="582"/>
      <c r="AP694" s="582"/>
      <c r="AQ694" s="582"/>
    </row>
    <row r="695" spans="1:43" ht="12.75" customHeight="1">
      <c r="A695" s="582"/>
      <c r="B695" s="582"/>
      <c r="C695" s="582"/>
      <c r="D695" s="582"/>
      <c r="E695" s="582"/>
      <c r="F695" s="582"/>
      <c r="G695" s="582"/>
      <c r="H695" s="582"/>
      <c r="I695" s="582"/>
      <c r="J695" s="582"/>
      <c r="K695" s="582"/>
      <c r="L695" s="582"/>
      <c r="M695" s="582"/>
      <c r="N695" s="582"/>
      <c r="O695" s="582"/>
      <c r="P695" s="582"/>
      <c r="Q695" s="582"/>
      <c r="R695" s="582"/>
      <c r="S695" s="582"/>
      <c r="T695" s="582"/>
      <c r="U695" s="582"/>
      <c r="V695" s="582"/>
      <c r="W695" s="582"/>
      <c r="X695" s="582"/>
      <c r="Y695" s="582"/>
      <c r="Z695" s="582"/>
      <c r="AA695" s="582"/>
      <c r="AB695" s="582"/>
      <c r="AC695" s="582"/>
      <c r="AD695" s="582"/>
      <c r="AE695" s="582"/>
      <c r="AF695" s="582"/>
      <c r="AG695" s="582"/>
      <c r="AH695" s="582"/>
      <c r="AI695" s="582"/>
      <c r="AJ695" s="582"/>
      <c r="AK695" s="582"/>
      <c r="AL695" s="582"/>
      <c r="AM695" s="582"/>
      <c r="AN695" s="582"/>
      <c r="AO695" s="582"/>
      <c r="AP695" s="582"/>
      <c r="AQ695" s="582"/>
    </row>
    <row r="696" spans="1:43" ht="12.75" customHeight="1">
      <c r="A696" s="582"/>
      <c r="B696" s="582"/>
      <c r="C696" s="582"/>
      <c r="D696" s="582"/>
      <c r="E696" s="582"/>
      <c r="F696" s="582"/>
      <c r="G696" s="582"/>
      <c r="H696" s="582"/>
      <c r="I696" s="582"/>
      <c r="J696" s="582"/>
      <c r="K696" s="582"/>
      <c r="L696" s="582"/>
      <c r="M696" s="582"/>
      <c r="N696" s="582"/>
      <c r="O696" s="582"/>
      <c r="P696" s="582"/>
      <c r="Q696" s="582"/>
      <c r="R696" s="582"/>
      <c r="S696" s="582"/>
      <c r="T696" s="582"/>
      <c r="U696" s="582"/>
      <c r="V696" s="582"/>
      <c r="W696" s="582"/>
      <c r="X696" s="582"/>
      <c r="Y696" s="582"/>
      <c r="Z696" s="582"/>
      <c r="AA696" s="582"/>
      <c r="AB696" s="582"/>
      <c r="AC696" s="582"/>
      <c r="AD696" s="582"/>
      <c r="AE696" s="582"/>
      <c r="AF696" s="582"/>
      <c r="AG696" s="582"/>
      <c r="AH696" s="582"/>
      <c r="AI696" s="582"/>
      <c r="AJ696" s="582"/>
      <c r="AK696" s="582"/>
      <c r="AL696" s="582"/>
      <c r="AM696" s="582"/>
      <c r="AN696" s="582"/>
      <c r="AO696" s="582"/>
      <c r="AP696" s="582"/>
      <c r="AQ696" s="582"/>
    </row>
    <row r="697" spans="1:43" ht="12.75" customHeight="1">
      <c r="A697" s="582"/>
      <c r="B697" s="582"/>
      <c r="C697" s="582"/>
      <c r="D697" s="582"/>
      <c r="E697" s="582"/>
      <c r="F697" s="582"/>
      <c r="G697" s="582"/>
      <c r="H697" s="582"/>
      <c r="I697" s="582"/>
      <c r="J697" s="582"/>
      <c r="K697" s="582"/>
      <c r="L697" s="582"/>
      <c r="M697" s="582"/>
      <c r="N697" s="582"/>
      <c r="O697" s="582"/>
      <c r="P697" s="582"/>
      <c r="Q697" s="582"/>
      <c r="R697" s="582"/>
      <c r="S697" s="582"/>
      <c r="T697" s="582"/>
      <c r="U697" s="582"/>
      <c r="V697" s="582"/>
      <c r="W697" s="582"/>
      <c r="X697" s="582"/>
      <c r="Y697" s="582"/>
      <c r="Z697" s="582"/>
      <c r="AA697" s="582"/>
      <c r="AB697" s="582"/>
      <c r="AC697" s="582"/>
      <c r="AD697" s="582"/>
      <c r="AE697" s="582"/>
      <c r="AF697" s="582"/>
      <c r="AG697" s="582"/>
      <c r="AH697" s="582"/>
      <c r="AI697" s="582"/>
      <c r="AJ697" s="582"/>
      <c r="AK697" s="582"/>
      <c r="AL697" s="582"/>
      <c r="AM697" s="582"/>
      <c r="AN697" s="582"/>
      <c r="AO697" s="582"/>
      <c r="AP697" s="582"/>
      <c r="AQ697" s="582"/>
    </row>
    <row r="698" spans="1:43" ht="12.75" customHeight="1">
      <c r="A698" s="582"/>
      <c r="B698" s="582"/>
      <c r="C698" s="582"/>
      <c r="D698" s="582"/>
      <c r="E698" s="582"/>
      <c r="F698" s="582"/>
      <c r="G698" s="582"/>
      <c r="H698" s="582"/>
      <c r="I698" s="582"/>
      <c r="J698" s="582"/>
      <c r="K698" s="582"/>
      <c r="L698" s="582"/>
      <c r="M698" s="582"/>
      <c r="N698" s="582"/>
      <c r="O698" s="582"/>
      <c r="P698" s="582"/>
      <c r="Q698" s="582"/>
      <c r="R698" s="582"/>
      <c r="S698" s="582"/>
      <c r="T698" s="582"/>
      <c r="U698" s="582"/>
      <c r="V698" s="582"/>
      <c r="W698" s="582"/>
      <c r="X698" s="582"/>
      <c r="Y698" s="582"/>
      <c r="Z698" s="582"/>
      <c r="AA698" s="582"/>
      <c r="AB698" s="582"/>
      <c r="AC698" s="582"/>
      <c r="AD698" s="582"/>
      <c r="AE698" s="582"/>
      <c r="AF698" s="582"/>
      <c r="AG698" s="582"/>
      <c r="AH698" s="582"/>
      <c r="AI698" s="582"/>
      <c r="AJ698" s="582"/>
      <c r="AK698" s="582"/>
      <c r="AL698" s="582"/>
      <c r="AM698" s="582"/>
      <c r="AN698" s="582"/>
      <c r="AO698" s="582"/>
      <c r="AP698" s="582"/>
      <c r="AQ698" s="582"/>
    </row>
    <row r="699" spans="1:43" ht="12.75" customHeight="1">
      <c r="A699" s="582"/>
      <c r="B699" s="582"/>
      <c r="C699" s="582"/>
      <c r="D699" s="582"/>
      <c r="E699" s="582"/>
      <c r="F699" s="582"/>
      <c r="G699" s="582"/>
      <c r="H699" s="582"/>
      <c r="I699" s="582"/>
      <c r="J699" s="582"/>
      <c r="K699" s="582"/>
      <c r="L699" s="582"/>
      <c r="M699" s="582"/>
      <c r="N699" s="582"/>
      <c r="O699" s="582"/>
      <c r="P699" s="582"/>
      <c r="Q699" s="582"/>
      <c r="R699" s="582"/>
      <c r="S699" s="582"/>
      <c r="T699" s="582"/>
      <c r="U699" s="582"/>
      <c r="V699" s="582"/>
      <c r="W699" s="582"/>
      <c r="X699" s="582"/>
      <c r="Y699" s="582"/>
      <c r="Z699" s="582"/>
      <c r="AA699" s="582"/>
      <c r="AB699" s="582"/>
      <c r="AC699" s="582"/>
      <c r="AD699" s="582"/>
      <c r="AE699" s="582"/>
      <c r="AF699" s="582"/>
      <c r="AG699" s="582"/>
      <c r="AH699" s="582"/>
      <c r="AI699" s="582"/>
      <c r="AJ699" s="582"/>
      <c r="AK699" s="582"/>
      <c r="AL699" s="582"/>
      <c r="AM699" s="582"/>
      <c r="AN699" s="582"/>
      <c r="AO699" s="582"/>
      <c r="AP699" s="582"/>
      <c r="AQ699" s="582"/>
    </row>
    <row r="700" spans="1:43" ht="12.75" customHeight="1">
      <c r="A700" s="582"/>
      <c r="B700" s="582"/>
      <c r="C700" s="582"/>
      <c r="D700" s="582"/>
      <c r="E700" s="582"/>
      <c r="F700" s="582"/>
      <c r="G700" s="582"/>
      <c r="H700" s="582"/>
      <c r="I700" s="582"/>
      <c r="J700" s="582"/>
      <c r="K700" s="582"/>
      <c r="L700" s="582"/>
      <c r="M700" s="582"/>
      <c r="N700" s="582"/>
      <c r="O700" s="582"/>
      <c r="P700" s="582"/>
      <c r="Q700" s="582"/>
      <c r="R700" s="582"/>
      <c r="S700" s="582"/>
      <c r="T700" s="582"/>
      <c r="U700" s="582"/>
      <c r="V700" s="582"/>
      <c r="W700" s="582"/>
      <c r="X700" s="582"/>
      <c r="Y700" s="582"/>
      <c r="Z700" s="582"/>
      <c r="AA700" s="582"/>
      <c r="AB700" s="582"/>
      <c r="AC700" s="582"/>
      <c r="AD700" s="582"/>
      <c r="AE700" s="582"/>
      <c r="AF700" s="582"/>
      <c r="AG700" s="582"/>
      <c r="AH700" s="582"/>
      <c r="AI700" s="582"/>
      <c r="AJ700" s="582"/>
      <c r="AK700" s="582"/>
      <c r="AL700" s="582"/>
      <c r="AM700" s="582"/>
      <c r="AN700" s="582"/>
      <c r="AO700" s="582"/>
      <c r="AP700" s="582"/>
      <c r="AQ700" s="582"/>
    </row>
    <row r="701" spans="1:43" ht="12.75" customHeight="1">
      <c r="A701" s="582"/>
      <c r="B701" s="582"/>
      <c r="C701" s="582"/>
      <c r="D701" s="582"/>
      <c r="E701" s="582"/>
      <c r="F701" s="582"/>
      <c r="G701" s="582"/>
      <c r="H701" s="582"/>
      <c r="I701" s="582"/>
      <c r="J701" s="582"/>
      <c r="K701" s="582"/>
      <c r="L701" s="582"/>
      <c r="M701" s="582"/>
      <c r="N701" s="582"/>
      <c r="O701" s="582"/>
      <c r="P701" s="582"/>
      <c r="Q701" s="582"/>
      <c r="R701" s="582"/>
      <c r="S701" s="582"/>
      <c r="T701" s="582"/>
      <c r="U701" s="582"/>
      <c r="V701" s="582"/>
      <c r="W701" s="582"/>
      <c r="X701" s="582"/>
      <c r="Y701" s="582"/>
      <c r="Z701" s="582"/>
      <c r="AA701" s="582"/>
      <c r="AB701" s="582"/>
      <c r="AC701" s="582"/>
      <c r="AD701" s="582"/>
      <c r="AE701" s="582"/>
      <c r="AF701" s="582"/>
      <c r="AG701" s="582"/>
      <c r="AH701" s="582"/>
      <c r="AI701" s="582"/>
      <c r="AJ701" s="582"/>
      <c r="AK701" s="582"/>
      <c r="AL701" s="582"/>
      <c r="AM701" s="582"/>
      <c r="AN701" s="582"/>
      <c r="AO701" s="582"/>
      <c r="AP701" s="582"/>
      <c r="AQ701" s="582"/>
    </row>
    <row r="702" spans="1:43" ht="12.75" customHeight="1">
      <c r="A702" s="582"/>
      <c r="B702" s="582"/>
      <c r="C702" s="582"/>
      <c r="D702" s="582"/>
      <c r="E702" s="582"/>
      <c r="F702" s="582"/>
      <c r="G702" s="582"/>
      <c r="H702" s="582"/>
      <c r="I702" s="582"/>
      <c r="J702" s="582"/>
      <c r="K702" s="582"/>
      <c r="L702" s="582"/>
      <c r="M702" s="582"/>
      <c r="N702" s="582"/>
      <c r="O702" s="582"/>
      <c r="P702" s="582"/>
      <c r="Q702" s="582"/>
      <c r="R702" s="582"/>
      <c r="S702" s="582"/>
      <c r="T702" s="582"/>
      <c r="U702" s="582"/>
      <c r="V702" s="582"/>
      <c r="W702" s="582"/>
      <c r="X702" s="582"/>
      <c r="Y702" s="582"/>
      <c r="Z702" s="582"/>
      <c r="AA702" s="582"/>
      <c r="AB702" s="582"/>
      <c r="AC702" s="582"/>
      <c r="AD702" s="582"/>
      <c r="AE702" s="582"/>
      <c r="AF702" s="582"/>
      <c r="AG702" s="582"/>
      <c r="AH702" s="582"/>
      <c r="AI702" s="582"/>
      <c r="AJ702" s="582"/>
      <c r="AK702" s="582"/>
      <c r="AL702" s="582"/>
      <c r="AM702" s="582"/>
      <c r="AN702" s="582"/>
      <c r="AO702" s="582"/>
      <c r="AP702" s="582"/>
      <c r="AQ702" s="582"/>
    </row>
    <row r="703" spans="1:43" ht="12.75" customHeight="1">
      <c r="A703" s="582"/>
      <c r="B703" s="582"/>
      <c r="C703" s="582"/>
      <c r="D703" s="582"/>
      <c r="E703" s="582"/>
      <c r="F703" s="582"/>
      <c r="G703" s="582"/>
      <c r="H703" s="582"/>
      <c r="I703" s="582"/>
      <c r="J703" s="582"/>
      <c r="K703" s="582"/>
      <c r="L703" s="582"/>
      <c r="M703" s="582"/>
      <c r="N703" s="582"/>
      <c r="O703" s="582"/>
      <c r="P703" s="582"/>
      <c r="Q703" s="582"/>
      <c r="R703" s="582"/>
      <c r="S703" s="582"/>
      <c r="T703" s="582"/>
      <c r="U703" s="582"/>
      <c r="V703" s="582"/>
      <c r="W703" s="582"/>
      <c r="X703" s="582"/>
      <c r="Y703" s="582"/>
      <c r="Z703" s="582"/>
      <c r="AA703" s="582"/>
      <c r="AB703" s="582"/>
      <c r="AC703" s="582"/>
      <c r="AD703" s="582"/>
      <c r="AE703" s="582"/>
      <c r="AF703" s="582"/>
      <c r="AG703" s="582"/>
      <c r="AH703" s="582"/>
      <c r="AI703" s="582"/>
      <c r="AJ703" s="582"/>
      <c r="AK703" s="582"/>
      <c r="AL703" s="582"/>
      <c r="AM703" s="582"/>
      <c r="AN703" s="582"/>
      <c r="AO703" s="582"/>
      <c r="AP703" s="582"/>
      <c r="AQ703" s="582"/>
    </row>
    <row r="704" spans="1:43" ht="12.75" customHeight="1">
      <c r="A704" s="582"/>
      <c r="B704" s="582"/>
      <c r="C704" s="582"/>
      <c r="D704" s="582"/>
      <c r="E704" s="582"/>
      <c r="F704" s="582"/>
      <c r="G704" s="582"/>
      <c r="H704" s="582"/>
      <c r="I704" s="582"/>
      <c r="J704" s="582"/>
      <c r="K704" s="582"/>
      <c r="L704" s="582"/>
      <c r="M704" s="582"/>
      <c r="N704" s="582"/>
      <c r="O704" s="582"/>
      <c r="P704" s="582"/>
      <c r="Q704" s="582"/>
      <c r="R704" s="582"/>
      <c r="S704" s="582"/>
      <c r="T704" s="582"/>
      <c r="U704" s="582"/>
      <c r="V704" s="582"/>
      <c r="W704" s="582"/>
      <c r="X704" s="582"/>
      <c r="Y704" s="582"/>
      <c r="Z704" s="582"/>
      <c r="AA704" s="582"/>
      <c r="AB704" s="582"/>
      <c r="AC704" s="582"/>
      <c r="AD704" s="582"/>
      <c r="AE704" s="582"/>
      <c r="AF704" s="582"/>
      <c r="AG704" s="582"/>
      <c r="AH704" s="582"/>
      <c r="AI704" s="582"/>
      <c r="AJ704" s="582"/>
      <c r="AK704" s="582"/>
      <c r="AL704" s="582"/>
      <c r="AM704" s="582"/>
      <c r="AN704" s="582"/>
      <c r="AO704" s="582"/>
      <c r="AP704" s="582"/>
      <c r="AQ704" s="582"/>
    </row>
    <row r="705" spans="1:43" ht="12.75" customHeight="1">
      <c r="A705" s="582"/>
      <c r="B705" s="582"/>
      <c r="C705" s="582"/>
      <c r="D705" s="582"/>
      <c r="E705" s="582"/>
      <c r="F705" s="582"/>
      <c r="G705" s="582"/>
      <c r="H705" s="582"/>
      <c r="I705" s="582"/>
      <c r="J705" s="582"/>
      <c r="K705" s="582"/>
      <c r="L705" s="582"/>
      <c r="M705" s="582"/>
      <c r="N705" s="582"/>
      <c r="O705" s="582"/>
      <c r="P705" s="582"/>
      <c r="Q705" s="582"/>
      <c r="R705" s="582"/>
      <c r="S705" s="582"/>
      <c r="T705" s="582"/>
      <c r="U705" s="582"/>
      <c r="V705" s="582"/>
      <c r="W705" s="582"/>
      <c r="X705" s="582"/>
      <c r="Y705" s="582"/>
      <c r="Z705" s="582"/>
      <c r="AA705" s="582"/>
      <c r="AB705" s="582"/>
      <c r="AC705" s="582"/>
      <c r="AD705" s="582"/>
      <c r="AE705" s="582"/>
      <c r="AF705" s="582"/>
      <c r="AG705" s="582"/>
      <c r="AH705" s="582"/>
      <c r="AI705" s="582"/>
      <c r="AJ705" s="582"/>
      <c r="AK705" s="582"/>
      <c r="AL705" s="582"/>
      <c r="AM705" s="582"/>
      <c r="AN705" s="582"/>
      <c r="AO705" s="582"/>
      <c r="AP705" s="582"/>
      <c r="AQ705" s="582"/>
    </row>
    <row r="706" spans="1:43" ht="12.75" customHeight="1">
      <c r="A706" s="582"/>
      <c r="B706" s="582"/>
      <c r="C706" s="582"/>
      <c r="D706" s="582"/>
      <c r="E706" s="582"/>
      <c r="F706" s="582"/>
      <c r="G706" s="582"/>
      <c r="H706" s="582"/>
      <c r="I706" s="582"/>
      <c r="J706" s="582"/>
      <c r="K706" s="582"/>
      <c r="L706" s="582"/>
      <c r="M706" s="582"/>
      <c r="N706" s="582"/>
      <c r="O706" s="582"/>
      <c r="P706" s="582"/>
      <c r="Q706" s="582"/>
      <c r="R706" s="582"/>
      <c r="S706" s="582"/>
      <c r="T706" s="582"/>
      <c r="U706" s="582"/>
      <c r="V706" s="582"/>
      <c r="W706" s="582"/>
      <c r="X706" s="582"/>
      <c r="Y706" s="582"/>
      <c r="Z706" s="582"/>
      <c r="AA706" s="582"/>
      <c r="AB706" s="582"/>
      <c r="AC706" s="582"/>
      <c r="AD706" s="582"/>
      <c r="AE706" s="582"/>
      <c r="AF706" s="582"/>
      <c r="AG706" s="582"/>
      <c r="AH706" s="582"/>
      <c r="AI706" s="582"/>
      <c r="AJ706" s="582"/>
      <c r="AK706" s="582"/>
      <c r="AL706" s="582"/>
      <c r="AM706" s="582"/>
      <c r="AN706" s="582"/>
      <c r="AO706" s="582"/>
      <c r="AP706" s="582"/>
      <c r="AQ706" s="582"/>
    </row>
    <row r="707" spans="1:43" ht="12.75" customHeight="1">
      <c r="A707" s="582"/>
      <c r="B707" s="582"/>
      <c r="C707" s="582"/>
      <c r="D707" s="582"/>
      <c r="E707" s="582"/>
      <c r="F707" s="582"/>
      <c r="G707" s="582"/>
      <c r="H707" s="582"/>
      <c r="I707" s="582"/>
      <c r="J707" s="582"/>
      <c r="K707" s="582"/>
      <c r="L707" s="582"/>
      <c r="M707" s="582"/>
      <c r="N707" s="582"/>
      <c r="O707" s="582"/>
      <c r="P707" s="582"/>
      <c r="Q707" s="582"/>
      <c r="R707" s="582"/>
      <c r="S707" s="582"/>
      <c r="T707" s="582"/>
      <c r="U707" s="582"/>
      <c r="V707" s="582"/>
      <c r="W707" s="582"/>
      <c r="X707" s="582"/>
      <c r="Y707" s="582"/>
      <c r="Z707" s="582"/>
      <c r="AA707" s="582"/>
      <c r="AB707" s="582"/>
      <c r="AC707" s="582"/>
      <c r="AD707" s="582"/>
      <c r="AE707" s="582"/>
      <c r="AF707" s="582"/>
      <c r="AG707" s="582"/>
      <c r="AH707" s="582"/>
      <c r="AI707" s="582"/>
      <c r="AJ707" s="582"/>
      <c r="AK707" s="582"/>
      <c r="AL707" s="582"/>
      <c r="AM707" s="582"/>
      <c r="AN707" s="582"/>
      <c r="AO707" s="582"/>
      <c r="AP707" s="582"/>
      <c r="AQ707" s="582"/>
    </row>
    <row r="708" spans="1:43" ht="12.75" customHeight="1">
      <c r="A708" s="582"/>
      <c r="B708" s="582"/>
      <c r="C708" s="582"/>
      <c r="D708" s="582"/>
      <c r="E708" s="582"/>
      <c r="F708" s="582"/>
      <c r="G708" s="582"/>
      <c r="H708" s="582"/>
      <c r="I708" s="582"/>
      <c r="J708" s="582"/>
      <c r="K708" s="582"/>
      <c r="L708" s="582"/>
      <c r="M708" s="582"/>
      <c r="N708" s="582"/>
      <c r="O708" s="582"/>
      <c r="P708" s="582"/>
      <c r="Q708" s="582"/>
      <c r="R708" s="582"/>
      <c r="S708" s="582"/>
      <c r="T708" s="582"/>
      <c r="U708" s="582"/>
      <c r="V708" s="582"/>
      <c r="W708" s="582"/>
      <c r="X708" s="582"/>
      <c r="Y708" s="582"/>
      <c r="Z708" s="582"/>
      <c r="AA708" s="582"/>
      <c r="AB708" s="582"/>
      <c r="AC708" s="582"/>
      <c r="AD708" s="582"/>
      <c r="AE708" s="582"/>
      <c r="AF708" s="582"/>
      <c r="AG708" s="582"/>
      <c r="AH708" s="582"/>
      <c r="AI708" s="582"/>
      <c r="AJ708" s="582"/>
      <c r="AK708" s="582"/>
      <c r="AL708" s="582"/>
      <c r="AM708" s="582"/>
      <c r="AN708" s="582"/>
      <c r="AO708" s="582"/>
      <c r="AP708" s="582"/>
      <c r="AQ708" s="582"/>
    </row>
    <row r="709" spans="1:43" ht="12.75" customHeight="1">
      <c r="A709" s="582"/>
      <c r="B709" s="582"/>
      <c r="C709" s="582"/>
      <c r="D709" s="582"/>
      <c r="E709" s="582"/>
      <c r="F709" s="582"/>
      <c r="G709" s="582"/>
      <c r="H709" s="582"/>
      <c r="I709" s="582"/>
      <c r="J709" s="582"/>
      <c r="K709" s="582"/>
      <c r="L709" s="582"/>
      <c r="M709" s="582"/>
      <c r="N709" s="582"/>
      <c r="O709" s="582"/>
      <c r="P709" s="582"/>
      <c r="Q709" s="582"/>
      <c r="R709" s="582"/>
      <c r="S709" s="582"/>
      <c r="T709" s="582"/>
      <c r="U709" s="582"/>
      <c r="V709" s="582"/>
      <c r="W709" s="582"/>
      <c r="X709" s="582"/>
      <c r="Y709" s="582"/>
      <c r="Z709" s="582"/>
      <c r="AA709" s="582"/>
      <c r="AB709" s="582"/>
      <c r="AC709" s="582"/>
      <c r="AD709" s="582"/>
      <c r="AE709" s="582"/>
      <c r="AF709" s="582"/>
      <c r="AG709" s="582"/>
      <c r="AH709" s="582"/>
      <c r="AI709" s="582"/>
      <c r="AJ709" s="582"/>
      <c r="AK709" s="582"/>
      <c r="AL709" s="582"/>
      <c r="AM709" s="582"/>
      <c r="AN709" s="582"/>
      <c r="AO709" s="582"/>
      <c r="AP709" s="582"/>
      <c r="AQ709" s="582"/>
    </row>
    <row r="710" spans="1:43" ht="12.75" customHeight="1">
      <c r="A710" s="582"/>
      <c r="B710" s="582"/>
      <c r="C710" s="582"/>
      <c r="D710" s="582"/>
      <c r="E710" s="582"/>
      <c r="F710" s="582"/>
      <c r="G710" s="582"/>
      <c r="H710" s="582"/>
      <c r="I710" s="582"/>
      <c r="J710" s="582"/>
      <c r="K710" s="582"/>
      <c r="L710" s="582"/>
      <c r="M710" s="582"/>
      <c r="N710" s="582"/>
      <c r="O710" s="582"/>
      <c r="P710" s="582"/>
      <c r="Q710" s="582"/>
      <c r="R710" s="582"/>
      <c r="S710" s="582"/>
      <c r="T710" s="582"/>
      <c r="U710" s="582"/>
      <c r="V710" s="582"/>
      <c r="W710" s="582"/>
      <c r="X710" s="582"/>
      <c r="Y710" s="582"/>
      <c r="Z710" s="582"/>
      <c r="AA710" s="582"/>
      <c r="AB710" s="582"/>
      <c r="AC710" s="582"/>
      <c r="AD710" s="582"/>
      <c r="AE710" s="582"/>
      <c r="AF710" s="582"/>
      <c r="AG710" s="582"/>
      <c r="AH710" s="582"/>
      <c r="AI710" s="582"/>
      <c r="AJ710" s="582"/>
      <c r="AK710" s="582"/>
      <c r="AL710" s="582"/>
      <c r="AM710" s="582"/>
      <c r="AN710" s="582"/>
      <c r="AO710" s="582"/>
      <c r="AP710" s="582"/>
      <c r="AQ710" s="582"/>
    </row>
    <row r="711" spans="1:43" ht="12.75" customHeight="1">
      <c r="A711" s="582"/>
      <c r="B711" s="582"/>
      <c r="C711" s="582"/>
      <c r="D711" s="582"/>
      <c r="E711" s="582"/>
      <c r="F711" s="582"/>
      <c r="G711" s="582"/>
      <c r="H711" s="582"/>
      <c r="I711" s="582"/>
      <c r="J711" s="582"/>
      <c r="K711" s="582"/>
      <c r="L711" s="582"/>
      <c r="M711" s="582"/>
      <c r="N711" s="582"/>
      <c r="O711" s="582"/>
      <c r="P711" s="582"/>
      <c r="Q711" s="582"/>
      <c r="R711" s="582"/>
      <c r="S711" s="582"/>
      <c r="T711" s="582"/>
      <c r="U711" s="582"/>
      <c r="V711" s="582"/>
      <c r="W711" s="582"/>
      <c r="X711" s="582"/>
      <c r="Y711" s="582"/>
      <c r="Z711" s="582"/>
      <c r="AA711" s="582"/>
      <c r="AB711" s="582"/>
      <c r="AC711" s="582"/>
      <c r="AD711" s="582"/>
      <c r="AE711" s="582"/>
      <c r="AF711" s="582"/>
      <c r="AG711" s="582"/>
      <c r="AH711" s="582"/>
      <c r="AI711" s="582"/>
      <c r="AJ711" s="582"/>
      <c r="AK711" s="582"/>
      <c r="AL711" s="582"/>
      <c r="AM711" s="582"/>
      <c r="AN711" s="582"/>
      <c r="AO711" s="582"/>
      <c r="AP711" s="582"/>
      <c r="AQ711" s="582"/>
    </row>
    <row r="712" spans="1:43" ht="12.75" customHeight="1">
      <c r="A712" s="582"/>
      <c r="B712" s="582"/>
      <c r="C712" s="582"/>
      <c r="D712" s="582"/>
      <c r="E712" s="582"/>
      <c r="F712" s="582"/>
      <c r="G712" s="582"/>
      <c r="H712" s="582"/>
      <c r="I712" s="582"/>
      <c r="J712" s="582"/>
      <c r="K712" s="582"/>
      <c r="L712" s="582"/>
      <c r="M712" s="582"/>
      <c r="N712" s="582"/>
      <c r="O712" s="582"/>
      <c r="P712" s="582"/>
      <c r="Q712" s="582"/>
      <c r="R712" s="582"/>
      <c r="S712" s="582"/>
      <c r="T712" s="582"/>
      <c r="U712" s="582"/>
      <c r="V712" s="582"/>
      <c r="W712" s="582"/>
      <c r="X712" s="582"/>
      <c r="Y712" s="582"/>
      <c r="Z712" s="582"/>
      <c r="AA712" s="582"/>
      <c r="AB712" s="582"/>
      <c r="AC712" s="582"/>
      <c r="AD712" s="582"/>
      <c r="AE712" s="582"/>
      <c r="AF712" s="582"/>
      <c r="AG712" s="582"/>
      <c r="AH712" s="582"/>
      <c r="AI712" s="582"/>
      <c r="AJ712" s="582"/>
      <c r="AK712" s="582"/>
      <c r="AL712" s="582"/>
      <c r="AM712" s="582"/>
      <c r="AN712" s="582"/>
      <c r="AO712" s="582"/>
      <c r="AP712" s="582"/>
      <c r="AQ712" s="582"/>
    </row>
    <row r="713" spans="1:43" ht="12.75" customHeight="1">
      <c r="A713" s="582"/>
      <c r="B713" s="582"/>
      <c r="C713" s="582"/>
      <c r="D713" s="582"/>
      <c r="E713" s="582"/>
      <c r="F713" s="582"/>
      <c r="G713" s="582"/>
      <c r="H713" s="582"/>
      <c r="I713" s="582"/>
      <c r="J713" s="582"/>
      <c r="K713" s="582"/>
      <c r="L713" s="582"/>
      <c r="M713" s="582"/>
      <c r="N713" s="582"/>
      <c r="O713" s="582"/>
      <c r="P713" s="582"/>
      <c r="Q713" s="582"/>
      <c r="R713" s="582"/>
      <c r="S713" s="582"/>
      <c r="T713" s="582"/>
      <c r="U713" s="582"/>
      <c r="V713" s="582"/>
      <c r="W713" s="582"/>
      <c r="X713" s="582"/>
      <c r="Y713" s="582"/>
      <c r="Z713" s="582"/>
      <c r="AA713" s="582"/>
      <c r="AB713" s="582"/>
      <c r="AC713" s="582"/>
      <c r="AD713" s="582"/>
      <c r="AE713" s="582"/>
      <c r="AF713" s="582"/>
      <c r="AG713" s="582"/>
      <c r="AH713" s="582"/>
      <c r="AI713" s="582"/>
      <c r="AJ713" s="582"/>
      <c r="AK713" s="582"/>
      <c r="AL713" s="582"/>
      <c r="AM713" s="582"/>
      <c r="AN713" s="582"/>
      <c r="AO713" s="582"/>
      <c r="AP713" s="582"/>
      <c r="AQ713" s="582"/>
    </row>
    <row r="714" spans="1:43" ht="12.75" customHeight="1">
      <c r="A714" s="582"/>
      <c r="B714" s="582"/>
      <c r="C714" s="582"/>
      <c r="D714" s="582"/>
      <c r="E714" s="582"/>
      <c r="F714" s="582"/>
      <c r="G714" s="582"/>
      <c r="H714" s="582"/>
      <c r="I714" s="582"/>
      <c r="J714" s="582"/>
      <c r="K714" s="582"/>
      <c r="L714" s="582"/>
      <c r="M714" s="582"/>
      <c r="N714" s="582"/>
      <c r="O714" s="582"/>
      <c r="P714" s="582"/>
      <c r="Q714" s="582"/>
      <c r="R714" s="582"/>
      <c r="S714" s="582"/>
      <c r="T714" s="582"/>
      <c r="U714" s="582"/>
      <c r="V714" s="582"/>
      <c r="W714" s="582"/>
      <c r="X714" s="582"/>
      <c r="Y714" s="582"/>
      <c r="Z714" s="582"/>
      <c r="AA714" s="582"/>
      <c r="AB714" s="582"/>
      <c r="AC714" s="582"/>
      <c r="AD714" s="582"/>
      <c r="AE714" s="582"/>
      <c r="AF714" s="582"/>
      <c r="AG714" s="582"/>
      <c r="AH714" s="582"/>
      <c r="AI714" s="582"/>
      <c r="AJ714" s="582"/>
      <c r="AK714" s="582"/>
      <c r="AL714" s="582"/>
      <c r="AM714" s="582"/>
      <c r="AN714" s="582"/>
      <c r="AO714" s="582"/>
      <c r="AP714" s="582"/>
      <c r="AQ714" s="582"/>
    </row>
    <row r="715" spans="1:43" ht="12.75" customHeight="1">
      <c r="A715" s="582"/>
      <c r="B715" s="582"/>
      <c r="C715" s="582"/>
      <c r="D715" s="582"/>
      <c r="E715" s="582"/>
      <c r="F715" s="582"/>
      <c r="G715" s="582"/>
      <c r="H715" s="582"/>
      <c r="I715" s="582"/>
      <c r="J715" s="582"/>
      <c r="K715" s="582"/>
      <c r="L715" s="582"/>
      <c r="M715" s="582"/>
      <c r="N715" s="582"/>
      <c r="O715" s="582"/>
      <c r="P715" s="582"/>
      <c r="Q715" s="582"/>
      <c r="R715" s="582"/>
      <c r="S715" s="582"/>
      <c r="T715" s="582"/>
      <c r="U715" s="582"/>
      <c r="V715" s="582"/>
      <c r="W715" s="582"/>
      <c r="X715" s="582"/>
      <c r="Y715" s="582"/>
      <c r="Z715" s="582"/>
      <c r="AA715" s="582"/>
      <c r="AB715" s="582"/>
      <c r="AC715" s="582"/>
      <c r="AD715" s="582"/>
      <c r="AE715" s="582"/>
      <c r="AF715" s="582"/>
      <c r="AG715" s="582"/>
      <c r="AH715" s="582"/>
      <c r="AI715" s="582"/>
      <c r="AJ715" s="582"/>
      <c r="AK715" s="582"/>
      <c r="AL715" s="582"/>
      <c r="AM715" s="582"/>
      <c r="AN715" s="582"/>
      <c r="AO715" s="582"/>
      <c r="AP715" s="582"/>
      <c r="AQ715" s="582"/>
    </row>
    <row r="716" spans="1:43" ht="12.75" customHeight="1">
      <c r="A716" s="582"/>
      <c r="B716" s="582"/>
      <c r="C716" s="582"/>
      <c r="D716" s="582"/>
      <c r="E716" s="582"/>
      <c r="F716" s="582"/>
      <c r="G716" s="582"/>
      <c r="H716" s="582"/>
      <c r="I716" s="582"/>
      <c r="J716" s="582"/>
      <c r="K716" s="582"/>
      <c r="L716" s="582"/>
      <c r="M716" s="582"/>
      <c r="N716" s="582"/>
      <c r="O716" s="582"/>
      <c r="P716" s="582"/>
      <c r="Q716" s="582"/>
      <c r="R716" s="582"/>
      <c r="S716" s="582"/>
      <c r="T716" s="582"/>
      <c r="U716" s="582"/>
      <c r="V716" s="582"/>
      <c r="W716" s="582"/>
      <c r="X716" s="582"/>
      <c r="Y716" s="582"/>
      <c r="Z716" s="582"/>
      <c r="AA716" s="582"/>
      <c r="AB716" s="582"/>
      <c r="AC716" s="582"/>
      <c r="AD716" s="582"/>
      <c r="AE716" s="582"/>
      <c r="AF716" s="582"/>
      <c r="AG716" s="582"/>
      <c r="AH716" s="582"/>
      <c r="AI716" s="582"/>
      <c r="AJ716" s="582"/>
      <c r="AK716" s="582"/>
      <c r="AL716" s="582"/>
      <c r="AM716" s="582"/>
      <c r="AN716" s="582"/>
      <c r="AO716" s="582"/>
      <c r="AP716" s="582"/>
      <c r="AQ716" s="582"/>
    </row>
    <row r="717" spans="1:43" ht="12.75" customHeight="1">
      <c r="A717" s="582"/>
      <c r="B717" s="582"/>
      <c r="C717" s="582"/>
      <c r="D717" s="582"/>
      <c r="E717" s="582"/>
      <c r="F717" s="582"/>
      <c r="G717" s="582"/>
      <c r="H717" s="582"/>
      <c r="I717" s="582"/>
      <c r="J717" s="582"/>
      <c r="K717" s="582"/>
      <c r="L717" s="582"/>
      <c r="M717" s="582"/>
      <c r="N717" s="582"/>
      <c r="O717" s="582"/>
      <c r="P717" s="582"/>
      <c r="Q717" s="582"/>
      <c r="R717" s="582"/>
      <c r="S717" s="582"/>
      <c r="T717" s="582"/>
      <c r="U717" s="582"/>
      <c r="V717" s="582"/>
      <c r="W717" s="582"/>
      <c r="X717" s="582"/>
      <c r="Y717" s="582"/>
      <c r="Z717" s="582"/>
      <c r="AA717" s="582"/>
      <c r="AB717" s="582"/>
      <c r="AC717" s="582"/>
      <c r="AD717" s="582"/>
      <c r="AE717" s="582"/>
      <c r="AF717" s="582"/>
      <c r="AG717" s="582"/>
      <c r="AH717" s="582"/>
      <c r="AI717" s="582"/>
      <c r="AJ717" s="582"/>
      <c r="AK717" s="582"/>
      <c r="AL717" s="582"/>
      <c r="AM717" s="582"/>
      <c r="AN717" s="582"/>
      <c r="AO717" s="582"/>
      <c r="AP717" s="582"/>
      <c r="AQ717" s="582"/>
    </row>
    <row r="718" spans="1:43" ht="12.75" customHeight="1">
      <c r="A718" s="582"/>
      <c r="B718" s="582"/>
      <c r="C718" s="582"/>
      <c r="D718" s="582"/>
      <c r="E718" s="582"/>
      <c r="F718" s="582"/>
      <c r="G718" s="582"/>
      <c r="H718" s="582"/>
      <c r="I718" s="582"/>
      <c r="J718" s="582"/>
      <c r="K718" s="582"/>
      <c r="L718" s="582"/>
      <c r="M718" s="582"/>
      <c r="N718" s="582"/>
      <c r="O718" s="582"/>
      <c r="P718" s="582"/>
      <c r="Q718" s="582"/>
      <c r="R718" s="582"/>
      <c r="S718" s="582"/>
      <c r="T718" s="582"/>
      <c r="U718" s="582"/>
      <c r="V718" s="582"/>
      <c r="W718" s="582"/>
      <c r="X718" s="582"/>
      <c r="Y718" s="582"/>
      <c r="Z718" s="582"/>
      <c r="AA718" s="582"/>
      <c r="AB718" s="582"/>
      <c r="AC718" s="582"/>
      <c r="AD718" s="582"/>
      <c r="AE718" s="582"/>
      <c r="AF718" s="582"/>
      <c r="AG718" s="582"/>
      <c r="AH718" s="582"/>
      <c r="AI718" s="582"/>
      <c r="AJ718" s="582"/>
      <c r="AK718" s="582"/>
      <c r="AL718" s="582"/>
      <c r="AM718" s="582"/>
      <c r="AN718" s="582"/>
      <c r="AO718" s="582"/>
      <c r="AP718" s="582"/>
      <c r="AQ718" s="582"/>
    </row>
    <row r="719" spans="1:43" ht="12.75" customHeight="1">
      <c r="A719" s="582"/>
      <c r="B719" s="582"/>
      <c r="C719" s="582"/>
      <c r="D719" s="582"/>
      <c r="E719" s="582"/>
      <c r="F719" s="582"/>
      <c r="G719" s="582"/>
      <c r="H719" s="582"/>
      <c r="I719" s="582"/>
      <c r="J719" s="582"/>
      <c r="K719" s="582"/>
      <c r="L719" s="582"/>
      <c r="M719" s="582"/>
      <c r="N719" s="582"/>
      <c r="O719" s="582"/>
      <c r="P719" s="582"/>
      <c r="Q719" s="582"/>
      <c r="R719" s="582"/>
      <c r="S719" s="582"/>
      <c r="T719" s="582"/>
      <c r="U719" s="582"/>
      <c r="V719" s="582"/>
      <c r="W719" s="582"/>
      <c r="X719" s="582"/>
      <c r="Y719" s="582"/>
      <c r="Z719" s="582"/>
      <c r="AA719" s="582"/>
      <c r="AB719" s="582"/>
      <c r="AC719" s="582"/>
      <c r="AD719" s="582"/>
      <c r="AE719" s="582"/>
      <c r="AF719" s="582"/>
      <c r="AG719" s="582"/>
      <c r="AH719" s="582"/>
      <c r="AI719" s="582"/>
      <c r="AJ719" s="582"/>
      <c r="AK719" s="582"/>
      <c r="AL719" s="582"/>
      <c r="AM719" s="582"/>
      <c r="AN719" s="582"/>
      <c r="AO719" s="582"/>
      <c r="AP719" s="582"/>
      <c r="AQ719" s="582"/>
    </row>
    <row r="720" spans="1:43" ht="12.75" customHeight="1">
      <c r="A720" s="582"/>
      <c r="B720" s="582"/>
      <c r="C720" s="582"/>
      <c r="D720" s="582"/>
      <c r="E720" s="582"/>
      <c r="F720" s="582"/>
      <c r="G720" s="582"/>
      <c r="H720" s="582"/>
      <c r="I720" s="582"/>
      <c r="J720" s="582"/>
      <c r="K720" s="582"/>
      <c r="L720" s="582"/>
      <c r="M720" s="582"/>
      <c r="N720" s="582"/>
      <c r="O720" s="582"/>
      <c r="P720" s="582"/>
      <c r="Q720" s="582"/>
      <c r="R720" s="582"/>
      <c r="S720" s="582"/>
      <c r="T720" s="582"/>
      <c r="U720" s="582"/>
      <c r="V720" s="582"/>
      <c r="W720" s="582"/>
      <c r="X720" s="582"/>
      <c r="Y720" s="582"/>
      <c r="Z720" s="582"/>
      <c r="AA720" s="582"/>
      <c r="AB720" s="582"/>
      <c r="AC720" s="582"/>
      <c r="AD720" s="582"/>
      <c r="AE720" s="582"/>
      <c r="AF720" s="582"/>
      <c r="AG720" s="582"/>
      <c r="AH720" s="582"/>
      <c r="AI720" s="582"/>
      <c r="AJ720" s="582"/>
      <c r="AK720" s="582"/>
      <c r="AL720" s="582"/>
      <c r="AM720" s="582"/>
      <c r="AN720" s="582"/>
      <c r="AO720" s="582"/>
      <c r="AP720" s="582"/>
      <c r="AQ720" s="582"/>
    </row>
    <row r="721" spans="1:43" ht="12.75" customHeight="1">
      <c r="A721" s="582"/>
      <c r="B721" s="582"/>
      <c r="C721" s="582"/>
      <c r="D721" s="582"/>
      <c r="E721" s="582"/>
      <c r="F721" s="582"/>
      <c r="G721" s="582"/>
      <c r="H721" s="582"/>
      <c r="I721" s="582"/>
      <c r="J721" s="582"/>
      <c r="K721" s="582"/>
      <c r="L721" s="582"/>
      <c r="M721" s="582"/>
      <c r="N721" s="582"/>
      <c r="O721" s="582"/>
      <c r="P721" s="582"/>
      <c r="Q721" s="582"/>
      <c r="R721" s="582"/>
      <c r="S721" s="582"/>
      <c r="T721" s="582"/>
      <c r="U721" s="582"/>
      <c r="V721" s="582"/>
      <c r="W721" s="582"/>
      <c r="X721" s="582"/>
      <c r="Y721" s="582"/>
      <c r="Z721" s="582"/>
      <c r="AA721" s="582"/>
      <c r="AB721" s="582"/>
      <c r="AC721" s="582"/>
      <c r="AD721" s="582"/>
      <c r="AE721" s="582"/>
      <c r="AF721" s="582"/>
      <c r="AG721" s="582"/>
      <c r="AH721" s="582"/>
      <c r="AI721" s="582"/>
      <c r="AJ721" s="582"/>
      <c r="AK721" s="582"/>
      <c r="AL721" s="582"/>
      <c r="AM721" s="582"/>
      <c r="AN721" s="582"/>
      <c r="AO721" s="582"/>
      <c r="AP721" s="582"/>
      <c r="AQ721" s="582"/>
    </row>
    <row r="722" spans="1:43" ht="12.75" customHeight="1">
      <c r="A722" s="582"/>
      <c r="B722" s="582"/>
      <c r="C722" s="582"/>
      <c r="D722" s="582"/>
      <c r="E722" s="582"/>
      <c r="F722" s="582"/>
      <c r="G722" s="582"/>
      <c r="H722" s="582"/>
      <c r="I722" s="582"/>
      <c r="J722" s="582"/>
      <c r="K722" s="582"/>
      <c r="L722" s="582"/>
      <c r="M722" s="582"/>
      <c r="N722" s="582"/>
      <c r="O722" s="582"/>
      <c r="P722" s="582"/>
      <c r="Q722" s="582"/>
      <c r="R722" s="582"/>
      <c r="S722" s="582"/>
      <c r="T722" s="582"/>
      <c r="U722" s="582"/>
      <c r="V722" s="582"/>
      <c r="W722" s="582"/>
      <c r="X722" s="582"/>
      <c r="Y722" s="582"/>
      <c r="Z722" s="582"/>
      <c r="AA722" s="582"/>
      <c r="AB722" s="582"/>
      <c r="AC722" s="582"/>
      <c r="AD722" s="582"/>
      <c r="AE722" s="582"/>
      <c r="AF722" s="582"/>
      <c r="AG722" s="582"/>
      <c r="AH722" s="582"/>
      <c r="AI722" s="582"/>
      <c r="AJ722" s="582"/>
      <c r="AK722" s="582"/>
      <c r="AL722" s="582"/>
      <c r="AM722" s="582"/>
      <c r="AN722" s="582"/>
      <c r="AO722" s="582"/>
      <c r="AP722" s="582"/>
      <c r="AQ722" s="582"/>
    </row>
    <row r="723" spans="1:43" ht="12.75" customHeight="1">
      <c r="A723" s="582"/>
      <c r="B723" s="582"/>
      <c r="C723" s="582"/>
      <c r="D723" s="582"/>
      <c r="E723" s="582"/>
      <c r="F723" s="582"/>
      <c r="G723" s="582"/>
      <c r="H723" s="582"/>
      <c r="I723" s="582"/>
      <c r="J723" s="582"/>
      <c r="K723" s="582"/>
      <c r="L723" s="582"/>
      <c r="M723" s="582"/>
      <c r="N723" s="582"/>
      <c r="O723" s="582"/>
      <c r="P723" s="582"/>
      <c r="Q723" s="582"/>
      <c r="R723" s="582"/>
      <c r="S723" s="582"/>
      <c r="T723" s="582"/>
      <c r="U723" s="582"/>
      <c r="V723" s="582"/>
      <c r="W723" s="582"/>
      <c r="X723" s="582"/>
      <c r="Y723" s="582"/>
      <c r="Z723" s="582"/>
      <c r="AA723" s="582"/>
      <c r="AB723" s="582"/>
      <c r="AC723" s="582"/>
      <c r="AD723" s="582"/>
      <c r="AE723" s="582"/>
      <c r="AF723" s="582"/>
      <c r="AG723" s="582"/>
      <c r="AH723" s="582"/>
      <c r="AI723" s="582"/>
      <c r="AJ723" s="582"/>
      <c r="AK723" s="582"/>
      <c r="AL723" s="582"/>
      <c r="AM723" s="582"/>
      <c r="AN723" s="582"/>
      <c r="AO723" s="582"/>
      <c r="AP723" s="582"/>
      <c r="AQ723" s="582"/>
    </row>
    <row r="724" spans="1:43" ht="12.75" customHeight="1">
      <c r="A724" s="582"/>
      <c r="B724" s="582"/>
      <c r="C724" s="582"/>
      <c r="D724" s="582"/>
      <c r="E724" s="582"/>
      <c r="F724" s="582"/>
      <c r="G724" s="582"/>
      <c r="H724" s="582"/>
      <c r="I724" s="582"/>
      <c r="J724" s="582"/>
      <c r="K724" s="582"/>
      <c r="L724" s="582"/>
      <c r="M724" s="582"/>
      <c r="N724" s="582"/>
      <c r="O724" s="582"/>
      <c r="P724" s="582"/>
      <c r="Q724" s="582"/>
      <c r="R724" s="582"/>
      <c r="S724" s="582"/>
      <c r="T724" s="582"/>
      <c r="U724" s="582"/>
      <c r="V724" s="582"/>
      <c r="W724" s="582"/>
      <c r="X724" s="582"/>
      <c r="Y724" s="582"/>
      <c r="Z724" s="582"/>
      <c r="AA724" s="582"/>
      <c r="AB724" s="582"/>
      <c r="AC724" s="582"/>
      <c r="AD724" s="582"/>
      <c r="AE724" s="582"/>
      <c r="AF724" s="582"/>
      <c r="AG724" s="582"/>
      <c r="AH724" s="582"/>
      <c r="AI724" s="582"/>
      <c r="AJ724" s="582"/>
      <c r="AK724" s="582"/>
      <c r="AL724" s="582"/>
      <c r="AM724" s="582"/>
      <c r="AN724" s="582"/>
      <c r="AO724" s="582"/>
      <c r="AP724" s="582"/>
      <c r="AQ724" s="582"/>
    </row>
    <row r="725" spans="1:43" ht="12.75" customHeight="1">
      <c r="A725" s="582"/>
      <c r="B725" s="582"/>
      <c r="C725" s="582"/>
      <c r="D725" s="582"/>
      <c r="E725" s="582"/>
      <c r="F725" s="582"/>
      <c r="G725" s="582"/>
      <c r="H725" s="582"/>
      <c r="I725" s="582"/>
      <c r="J725" s="582"/>
      <c r="K725" s="582"/>
      <c r="L725" s="582"/>
      <c r="M725" s="582"/>
      <c r="N725" s="582"/>
      <c r="O725" s="582"/>
      <c r="P725" s="582"/>
      <c r="Q725" s="582"/>
      <c r="R725" s="582"/>
      <c r="S725" s="582"/>
      <c r="T725" s="582"/>
      <c r="U725" s="582"/>
      <c r="V725" s="582"/>
      <c r="W725" s="582"/>
      <c r="X725" s="582"/>
      <c r="Y725" s="582"/>
      <c r="Z725" s="582"/>
      <c r="AA725" s="582"/>
      <c r="AB725" s="582"/>
      <c r="AC725" s="582"/>
      <c r="AD725" s="582"/>
      <c r="AE725" s="582"/>
      <c r="AF725" s="582"/>
      <c r="AG725" s="582"/>
      <c r="AH725" s="582"/>
      <c r="AI725" s="582"/>
      <c r="AJ725" s="582"/>
      <c r="AK725" s="582"/>
      <c r="AL725" s="582"/>
      <c r="AM725" s="582"/>
      <c r="AN725" s="582"/>
      <c r="AO725" s="582"/>
      <c r="AP725" s="582"/>
      <c r="AQ725" s="582"/>
    </row>
    <row r="726" spans="1:43" ht="12.75" customHeight="1">
      <c r="A726" s="582"/>
      <c r="B726" s="582"/>
      <c r="C726" s="582"/>
      <c r="D726" s="582"/>
      <c r="E726" s="582"/>
      <c r="F726" s="582"/>
      <c r="G726" s="582"/>
      <c r="H726" s="582"/>
      <c r="I726" s="582"/>
      <c r="J726" s="582"/>
      <c r="K726" s="582"/>
      <c r="L726" s="582"/>
      <c r="M726" s="582"/>
      <c r="N726" s="582"/>
      <c r="O726" s="582"/>
      <c r="P726" s="582"/>
      <c r="Q726" s="582"/>
      <c r="R726" s="582"/>
      <c r="S726" s="582"/>
      <c r="T726" s="582"/>
      <c r="U726" s="582"/>
      <c r="V726" s="582"/>
      <c r="W726" s="582"/>
      <c r="X726" s="582"/>
      <c r="Y726" s="582"/>
      <c r="Z726" s="582"/>
      <c r="AA726" s="582"/>
      <c r="AB726" s="582"/>
      <c r="AC726" s="582"/>
      <c r="AD726" s="582"/>
      <c r="AE726" s="582"/>
      <c r="AF726" s="582"/>
      <c r="AG726" s="582"/>
      <c r="AH726" s="582"/>
      <c r="AI726" s="582"/>
      <c r="AJ726" s="582"/>
      <c r="AK726" s="582"/>
      <c r="AL726" s="582"/>
      <c r="AM726" s="582"/>
      <c r="AN726" s="582"/>
      <c r="AO726" s="582"/>
      <c r="AP726" s="582"/>
      <c r="AQ726" s="582"/>
    </row>
    <row r="727" spans="1:43" ht="12.75" customHeight="1">
      <c r="A727" s="582"/>
      <c r="B727" s="582"/>
      <c r="C727" s="582"/>
      <c r="D727" s="582"/>
      <c r="E727" s="582"/>
      <c r="F727" s="582"/>
      <c r="G727" s="582"/>
      <c r="H727" s="582"/>
      <c r="I727" s="582"/>
      <c r="J727" s="582"/>
      <c r="K727" s="582"/>
      <c r="L727" s="582"/>
      <c r="M727" s="582"/>
      <c r="N727" s="582"/>
      <c r="O727" s="582"/>
      <c r="P727" s="582"/>
      <c r="Q727" s="582"/>
      <c r="R727" s="582"/>
      <c r="S727" s="582"/>
      <c r="T727" s="582"/>
      <c r="U727" s="582"/>
      <c r="V727" s="582"/>
      <c r="W727" s="582"/>
      <c r="X727" s="582"/>
      <c r="Y727" s="582"/>
      <c r="Z727" s="582"/>
      <c r="AA727" s="582"/>
      <c r="AB727" s="582"/>
      <c r="AC727" s="582"/>
      <c r="AD727" s="582"/>
      <c r="AE727" s="582"/>
      <c r="AF727" s="582"/>
      <c r="AG727" s="582"/>
      <c r="AH727" s="582"/>
      <c r="AI727" s="582"/>
      <c r="AJ727" s="582"/>
      <c r="AK727" s="582"/>
      <c r="AL727" s="582"/>
      <c r="AM727" s="582"/>
      <c r="AN727" s="582"/>
      <c r="AO727" s="582"/>
      <c r="AP727" s="582"/>
      <c r="AQ727" s="582"/>
    </row>
    <row r="728" spans="1:43" ht="12.75" customHeight="1">
      <c r="A728" s="582"/>
      <c r="B728" s="582"/>
      <c r="C728" s="582"/>
      <c r="D728" s="582"/>
      <c r="E728" s="582"/>
      <c r="F728" s="582"/>
      <c r="G728" s="582"/>
      <c r="H728" s="582"/>
      <c r="I728" s="582"/>
      <c r="J728" s="582"/>
      <c r="K728" s="582"/>
      <c r="L728" s="582"/>
      <c r="M728" s="582"/>
      <c r="N728" s="582"/>
      <c r="O728" s="582"/>
      <c r="P728" s="582"/>
      <c r="Q728" s="582"/>
      <c r="R728" s="582"/>
      <c r="S728" s="582"/>
      <c r="T728" s="582"/>
      <c r="U728" s="582"/>
      <c r="V728" s="582"/>
      <c r="W728" s="582"/>
      <c r="X728" s="582"/>
      <c r="Y728" s="582"/>
      <c r="Z728" s="582"/>
      <c r="AA728" s="582"/>
      <c r="AB728" s="582"/>
      <c r="AC728" s="582"/>
      <c r="AD728" s="582"/>
      <c r="AE728" s="582"/>
      <c r="AF728" s="582"/>
      <c r="AG728" s="582"/>
      <c r="AH728" s="582"/>
      <c r="AI728" s="582"/>
      <c r="AJ728" s="582"/>
      <c r="AK728" s="582"/>
      <c r="AL728" s="582"/>
      <c r="AM728" s="582"/>
      <c r="AN728" s="582"/>
      <c r="AO728" s="582"/>
      <c r="AP728" s="582"/>
      <c r="AQ728" s="582"/>
    </row>
    <row r="729" spans="1:43" ht="12.75" customHeight="1">
      <c r="A729" s="582"/>
      <c r="B729" s="582"/>
      <c r="C729" s="582"/>
      <c r="D729" s="582"/>
      <c r="E729" s="582"/>
      <c r="F729" s="582"/>
      <c r="G729" s="582"/>
      <c r="H729" s="582"/>
      <c r="I729" s="582"/>
      <c r="J729" s="582"/>
      <c r="K729" s="582"/>
      <c r="L729" s="582"/>
      <c r="M729" s="582"/>
      <c r="N729" s="582"/>
      <c r="O729" s="582"/>
      <c r="P729" s="582"/>
      <c r="Q729" s="582"/>
      <c r="R729" s="582"/>
      <c r="S729" s="582"/>
      <c r="T729" s="582"/>
      <c r="U729" s="582"/>
      <c r="V729" s="582"/>
      <c r="W729" s="582"/>
      <c r="X729" s="582"/>
      <c r="Y729" s="582"/>
      <c r="Z729" s="582"/>
      <c r="AA729" s="582"/>
      <c r="AB729" s="582"/>
      <c r="AC729" s="582"/>
      <c r="AD729" s="582"/>
      <c r="AE729" s="582"/>
      <c r="AF729" s="582"/>
      <c r="AG729" s="582"/>
      <c r="AH729" s="582"/>
      <c r="AI729" s="582"/>
      <c r="AJ729" s="582"/>
      <c r="AK729" s="582"/>
      <c r="AL729" s="582"/>
      <c r="AM729" s="582"/>
      <c r="AN729" s="582"/>
      <c r="AO729" s="582"/>
      <c r="AP729" s="582"/>
      <c r="AQ729" s="582"/>
    </row>
    <row r="730" spans="1:43" ht="12.75" customHeight="1">
      <c r="A730" s="582"/>
      <c r="B730" s="582"/>
      <c r="C730" s="582"/>
      <c r="D730" s="582"/>
      <c r="E730" s="582"/>
      <c r="F730" s="582"/>
      <c r="G730" s="582"/>
      <c r="H730" s="582"/>
      <c r="I730" s="582"/>
      <c r="J730" s="582"/>
      <c r="K730" s="582"/>
      <c r="L730" s="582"/>
      <c r="M730" s="582"/>
      <c r="N730" s="582"/>
      <c r="O730" s="582"/>
      <c r="P730" s="582"/>
      <c r="Q730" s="582"/>
      <c r="R730" s="582"/>
      <c r="S730" s="582"/>
      <c r="T730" s="582"/>
      <c r="U730" s="582"/>
      <c r="V730" s="582"/>
      <c r="W730" s="582"/>
      <c r="X730" s="582"/>
      <c r="Y730" s="582"/>
      <c r="Z730" s="582"/>
      <c r="AA730" s="582"/>
      <c r="AB730" s="582"/>
      <c r="AC730" s="582"/>
      <c r="AD730" s="582"/>
      <c r="AE730" s="582"/>
      <c r="AF730" s="582"/>
      <c r="AG730" s="582"/>
      <c r="AH730" s="582"/>
      <c r="AI730" s="582"/>
      <c r="AJ730" s="582"/>
      <c r="AK730" s="582"/>
      <c r="AL730" s="582"/>
      <c r="AM730" s="582"/>
      <c r="AN730" s="582"/>
      <c r="AO730" s="582"/>
      <c r="AP730" s="582"/>
      <c r="AQ730" s="582"/>
    </row>
    <row r="731" spans="1:43" ht="12.75" customHeight="1">
      <c r="A731" s="582"/>
      <c r="B731" s="582"/>
      <c r="C731" s="582"/>
      <c r="D731" s="582"/>
      <c r="E731" s="582"/>
      <c r="F731" s="582"/>
      <c r="G731" s="582"/>
      <c r="H731" s="582"/>
      <c r="I731" s="582"/>
      <c r="J731" s="582"/>
      <c r="K731" s="582"/>
      <c r="L731" s="582"/>
      <c r="M731" s="582"/>
      <c r="N731" s="582"/>
      <c r="O731" s="582"/>
      <c r="P731" s="582"/>
      <c r="Q731" s="582"/>
      <c r="R731" s="582"/>
      <c r="S731" s="582"/>
      <c r="T731" s="582"/>
      <c r="U731" s="582"/>
      <c r="V731" s="582"/>
      <c r="W731" s="582"/>
      <c r="X731" s="582"/>
      <c r="Y731" s="582"/>
      <c r="Z731" s="582"/>
      <c r="AA731" s="582"/>
      <c r="AB731" s="582"/>
      <c r="AC731" s="582"/>
      <c r="AD731" s="582"/>
      <c r="AE731" s="582"/>
      <c r="AF731" s="582"/>
      <c r="AG731" s="582"/>
      <c r="AH731" s="582"/>
      <c r="AI731" s="582"/>
      <c r="AJ731" s="582"/>
      <c r="AK731" s="582"/>
      <c r="AL731" s="582"/>
      <c r="AM731" s="582"/>
      <c r="AN731" s="582"/>
      <c r="AO731" s="582"/>
      <c r="AP731" s="582"/>
      <c r="AQ731" s="582"/>
    </row>
    <row r="732" spans="1:43" ht="12.75" customHeight="1">
      <c r="A732" s="582"/>
      <c r="B732" s="582"/>
      <c r="C732" s="582"/>
      <c r="D732" s="582"/>
      <c r="E732" s="582"/>
      <c r="F732" s="582"/>
      <c r="G732" s="582"/>
      <c r="H732" s="582"/>
      <c r="I732" s="582"/>
      <c r="J732" s="582"/>
      <c r="K732" s="582"/>
      <c r="L732" s="582"/>
      <c r="M732" s="582"/>
      <c r="N732" s="582"/>
      <c r="O732" s="582"/>
      <c r="P732" s="582"/>
      <c r="Q732" s="582"/>
      <c r="R732" s="582"/>
      <c r="S732" s="582"/>
      <c r="T732" s="582"/>
      <c r="U732" s="582"/>
      <c r="V732" s="582"/>
      <c r="W732" s="582"/>
      <c r="X732" s="582"/>
      <c r="Y732" s="582"/>
      <c r="Z732" s="582"/>
      <c r="AA732" s="582"/>
      <c r="AB732" s="582"/>
      <c r="AC732" s="582"/>
      <c r="AD732" s="582"/>
      <c r="AE732" s="582"/>
      <c r="AF732" s="582"/>
      <c r="AG732" s="582"/>
      <c r="AH732" s="582"/>
      <c r="AI732" s="582"/>
      <c r="AJ732" s="582"/>
      <c r="AK732" s="582"/>
      <c r="AL732" s="582"/>
      <c r="AM732" s="582"/>
      <c r="AN732" s="582"/>
      <c r="AO732" s="582"/>
      <c r="AP732" s="582"/>
      <c r="AQ732" s="582"/>
    </row>
    <row r="733" spans="1:43" ht="12.75" customHeight="1">
      <c r="A733" s="582"/>
      <c r="B733" s="582"/>
      <c r="C733" s="582"/>
      <c r="D733" s="582"/>
      <c r="E733" s="582"/>
      <c r="F733" s="582"/>
      <c r="G733" s="582"/>
      <c r="H733" s="582"/>
      <c r="I733" s="582"/>
      <c r="J733" s="582"/>
      <c r="K733" s="582"/>
      <c r="L733" s="582"/>
      <c r="M733" s="582"/>
      <c r="N733" s="582"/>
      <c r="O733" s="582"/>
      <c r="P733" s="582"/>
      <c r="Q733" s="582"/>
      <c r="R733" s="582"/>
      <c r="S733" s="582"/>
      <c r="T733" s="582"/>
      <c r="U733" s="582"/>
      <c r="V733" s="582"/>
      <c r="W733" s="582"/>
      <c r="X733" s="582"/>
      <c r="Y733" s="582"/>
      <c r="Z733" s="582"/>
      <c r="AA733" s="582"/>
      <c r="AB733" s="582"/>
      <c r="AC733" s="582"/>
      <c r="AD733" s="582"/>
      <c r="AE733" s="582"/>
      <c r="AF733" s="582"/>
      <c r="AG733" s="582"/>
      <c r="AH733" s="582"/>
      <c r="AI733" s="582"/>
      <c r="AJ733" s="582"/>
      <c r="AK733" s="582"/>
      <c r="AL733" s="582"/>
      <c r="AM733" s="582"/>
      <c r="AN733" s="582"/>
      <c r="AO733" s="582"/>
      <c r="AP733" s="582"/>
      <c r="AQ733" s="582"/>
    </row>
    <row r="734" spans="1:43" ht="12.75" customHeight="1">
      <c r="A734" s="582"/>
      <c r="B734" s="582"/>
      <c r="C734" s="582"/>
      <c r="D734" s="582"/>
      <c r="E734" s="582"/>
      <c r="F734" s="582"/>
      <c r="G734" s="582"/>
      <c r="H734" s="582"/>
      <c r="I734" s="582"/>
      <c r="J734" s="582"/>
      <c r="K734" s="582"/>
      <c r="L734" s="582"/>
      <c r="M734" s="582"/>
      <c r="N734" s="582"/>
      <c r="O734" s="582"/>
      <c r="P734" s="582"/>
      <c r="Q734" s="582"/>
      <c r="R734" s="582"/>
      <c r="S734" s="582"/>
      <c r="T734" s="582"/>
      <c r="U734" s="582"/>
      <c r="V734" s="582"/>
      <c r="W734" s="582"/>
      <c r="X734" s="582"/>
      <c r="Y734" s="582"/>
      <c r="Z734" s="582"/>
      <c r="AA734" s="582"/>
      <c r="AB734" s="582"/>
      <c r="AC734" s="582"/>
      <c r="AD734" s="582"/>
      <c r="AE734" s="582"/>
      <c r="AF734" s="582"/>
      <c r="AG734" s="582"/>
      <c r="AH734" s="582"/>
      <c r="AI734" s="582"/>
      <c r="AJ734" s="582"/>
      <c r="AK734" s="582"/>
      <c r="AL734" s="582"/>
      <c r="AM734" s="582"/>
      <c r="AN734" s="582"/>
      <c r="AO734" s="582"/>
      <c r="AP734" s="582"/>
      <c r="AQ734" s="582"/>
    </row>
    <row r="735" spans="1:43" ht="12.75" customHeight="1">
      <c r="A735" s="582"/>
      <c r="B735" s="582"/>
      <c r="C735" s="582"/>
      <c r="D735" s="582"/>
      <c r="E735" s="582"/>
      <c r="F735" s="582"/>
      <c r="G735" s="582"/>
      <c r="H735" s="582"/>
      <c r="I735" s="582"/>
      <c r="J735" s="582"/>
      <c r="K735" s="582"/>
      <c r="L735" s="582"/>
      <c r="M735" s="582"/>
      <c r="N735" s="582"/>
      <c r="O735" s="582"/>
      <c r="P735" s="582"/>
      <c r="Q735" s="582"/>
      <c r="R735" s="582"/>
      <c r="S735" s="582"/>
      <c r="T735" s="582"/>
      <c r="U735" s="582"/>
      <c r="V735" s="582"/>
      <c r="W735" s="582"/>
      <c r="X735" s="582"/>
      <c r="Y735" s="582"/>
      <c r="Z735" s="582"/>
      <c r="AA735" s="582"/>
      <c r="AB735" s="582"/>
      <c r="AC735" s="582"/>
      <c r="AD735" s="582"/>
      <c r="AE735" s="582"/>
      <c r="AF735" s="582"/>
      <c r="AG735" s="582"/>
      <c r="AH735" s="582"/>
      <c r="AI735" s="582"/>
      <c r="AJ735" s="582"/>
      <c r="AK735" s="582"/>
      <c r="AL735" s="582"/>
      <c r="AM735" s="582"/>
      <c r="AN735" s="582"/>
      <c r="AO735" s="582"/>
      <c r="AP735" s="582"/>
      <c r="AQ735" s="582"/>
    </row>
    <row r="736" spans="1:43" ht="12.75" customHeight="1">
      <c r="A736" s="582"/>
      <c r="B736" s="582"/>
      <c r="C736" s="582"/>
      <c r="D736" s="582"/>
      <c r="E736" s="582"/>
      <c r="F736" s="582"/>
      <c r="G736" s="582"/>
      <c r="H736" s="582"/>
      <c r="I736" s="582"/>
      <c r="J736" s="582"/>
      <c r="K736" s="582"/>
      <c r="L736" s="582"/>
      <c r="M736" s="582"/>
      <c r="N736" s="582"/>
      <c r="O736" s="582"/>
      <c r="P736" s="582"/>
      <c r="Q736" s="582"/>
      <c r="R736" s="582"/>
      <c r="S736" s="582"/>
      <c r="T736" s="582"/>
      <c r="U736" s="582"/>
      <c r="V736" s="582"/>
      <c r="W736" s="582"/>
      <c r="X736" s="582"/>
      <c r="Y736" s="582"/>
      <c r="Z736" s="582"/>
      <c r="AA736" s="582"/>
      <c r="AB736" s="582"/>
      <c r="AC736" s="582"/>
      <c r="AD736" s="582"/>
      <c r="AE736" s="582"/>
      <c r="AF736" s="582"/>
      <c r="AG736" s="582"/>
      <c r="AH736" s="582"/>
      <c r="AI736" s="582"/>
      <c r="AJ736" s="582"/>
      <c r="AK736" s="582"/>
      <c r="AL736" s="582"/>
      <c r="AM736" s="582"/>
      <c r="AN736" s="582"/>
      <c r="AO736" s="582"/>
      <c r="AP736" s="582"/>
      <c r="AQ736" s="582"/>
    </row>
    <row r="737" spans="1:43" ht="12.75" customHeight="1">
      <c r="A737" s="582"/>
      <c r="B737" s="582"/>
      <c r="C737" s="582"/>
      <c r="D737" s="582"/>
      <c r="E737" s="582"/>
      <c r="F737" s="582"/>
      <c r="G737" s="582"/>
      <c r="H737" s="582"/>
      <c r="I737" s="582"/>
      <c r="J737" s="582"/>
      <c r="K737" s="582"/>
      <c r="L737" s="582"/>
      <c r="M737" s="582"/>
      <c r="N737" s="582"/>
      <c r="O737" s="582"/>
      <c r="P737" s="582"/>
      <c r="Q737" s="582"/>
      <c r="R737" s="582"/>
      <c r="S737" s="582"/>
      <c r="T737" s="582"/>
      <c r="U737" s="582"/>
      <c r="V737" s="582"/>
      <c r="W737" s="582"/>
      <c r="X737" s="582"/>
      <c r="Y737" s="582"/>
      <c r="Z737" s="582"/>
      <c r="AA737" s="582"/>
      <c r="AB737" s="582"/>
      <c r="AC737" s="582"/>
      <c r="AD737" s="582"/>
      <c r="AE737" s="582"/>
      <c r="AF737" s="582"/>
      <c r="AG737" s="582"/>
      <c r="AH737" s="582"/>
      <c r="AI737" s="582"/>
      <c r="AJ737" s="582"/>
      <c r="AK737" s="582"/>
      <c r="AL737" s="582"/>
      <c r="AM737" s="582"/>
      <c r="AN737" s="582"/>
      <c r="AO737" s="582"/>
      <c r="AP737" s="582"/>
      <c r="AQ737" s="582"/>
    </row>
    <row r="738" spans="1:43" ht="12.75" customHeight="1">
      <c r="A738" s="582"/>
      <c r="B738" s="582"/>
      <c r="C738" s="582"/>
      <c r="D738" s="582"/>
      <c r="E738" s="582"/>
      <c r="F738" s="582"/>
      <c r="G738" s="582"/>
      <c r="H738" s="582"/>
      <c r="I738" s="582"/>
      <c r="J738" s="582"/>
      <c r="K738" s="582"/>
      <c r="L738" s="582"/>
      <c r="M738" s="582"/>
      <c r="N738" s="582"/>
      <c r="O738" s="582"/>
      <c r="P738" s="582"/>
      <c r="Q738" s="582"/>
      <c r="R738" s="582"/>
      <c r="S738" s="582"/>
      <c r="T738" s="582"/>
      <c r="U738" s="582"/>
      <c r="V738" s="582"/>
      <c r="W738" s="582"/>
      <c r="X738" s="582"/>
      <c r="Y738" s="582"/>
      <c r="Z738" s="582"/>
      <c r="AA738" s="582"/>
      <c r="AB738" s="582"/>
      <c r="AC738" s="582"/>
      <c r="AD738" s="582"/>
      <c r="AE738" s="582"/>
      <c r="AF738" s="582"/>
      <c r="AG738" s="582"/>
      <c r="AH738" s="582"/>
      <c r="AI738" s="582"/>
      <c r="AJ738" s="582"/>
      <c r="AK738" s="582"/>
      <c r="AL738" s="582"/>
      <c r="AM738" s="582"/>
      <c r="AN738" s="582"/>
      <c r="AO738" s="582"/>
      <c r="AP738" s="582"/>
      <c r="AQ738" s="582"/>
    </row>
    <row r="739" spans="1:43" ht="12.75" customHeight="1">
      <c r="A739" s="582"/>
      <c r="B739" s="582"/>
      <c r="C739" s="582"/>
      <c r="D739" s="582"/>
      <c r="E739" s="582"/>
      <c r="F739" s="582"/>
      <c r="G739" s="582"/>
      <c r="H739" s="582"/>
      <c r="I739" s="582"/>
      <c r="J739" s="582"/>
      <c r="K739" s="582"/>
      <c r="L739" s="582"/>
      <c r="M739" s="582"/>
      <c r="N739" s="582"/>
      <c r="O739" s="582"/>
      <c r="P739" s="582"/>
      <c r="Q739" s="582"/>
      <c r="R739" s="582"/>
      <c r="S739" s="582"/>
      <c r="T739" s="582"/>
      <c r="U739" s="582"/>
      <c r="V739" s="582"/>
      <c r="W739" s="582"/>
      <c r="X739" s="582"/>
      <c r="Y739" s="582"/>
      <c r="Z739" s="582"/>
      <c r="AA739" s="582"/>
      <c r="AB739" s="582"/>
      <c r="AC739" s="582"/>
      <c r="AD739" s="582"/>
      <c r="AE739" s="582"/>
      <c r="AF739" s="582"/>
      <c r="AG739" s="582"/>
      <c r="AH739" s="582"/>
      <c r="AI739" s="582"/>
      <c r="AJ739" s="582"/>
      <c r="AK739" s="582"/>
      <c r="AL739" s="582"/>
      <c r="AM739" s="582"/>
      <c r="AN739" s="582"/>
      <c r="AO739" s="582"/>
      <c r="AP739" s="582"/>
      <c r="AQ739" s="582"/>
    </row>
    <row r="740" spans="1:43" ht="12.75" customHeight="1">
      <c r="A740" s="582"/>
      <c r="B740" s="582"/>
      <c r="C740" s="582"/>
      <c r="D740" s="582"/>
      <c r="E740" s="582"/>
      <c r="F740" s="582"/>
      <c r="G740" s="582"/>
      <c r="H740" s="582"/>
      <c r="I740" s="582"/>
      <c r="J740" s="582"/>
      <c r="K740" s="582"/>
      <c r="L740" s="582"/>
      <c r="M740" s="582"/>
      <c r="N740" s="582"/>
      <c r="O740" s="582"/>
      <c r="P740" s="582"/>
      <c r="Q740" s="582"/>
      <c r="R740" s="582"/>
      <c r="S740" s="582"/>
      <c r="T740" s="582"/>
      <c r="U740" s="582"/>
      <c r="V740" s="582"/>
      <c r="W740" s="582"/>
      <c r="X740" s="582"/>
      <c r="Y740" s="582"/>
      <c r="Z740" s="582"/>
      <c r="AA740" s="582"/>
      <c r="AB740" s="582"/>
      <c r="AC740" s="582"/>
      <c r="AD740" s="582"/>
      <c r="AE740" s="582"/>
      <c r="AF740" s="582"/>
      <c r="AG740" s="582"/>
      <c r="AH740" s="582"/>
      <c r="AI740" s="582"/>
      <c r="AJ740" s="582"/>
      <c r="AK740" s="582"/>
      <c r="AL740" s="582"/>
      <c r="AM740" s="582"/>
      <c r="AN740" s="582"/>
      <c r="AO740" s="582"/>
      <c r="AP740" s="582"/>
      <c r="AQ740" s="582"/>
    </row>
    <row r="741" spans="1:43" ht="12.75" customHeight="1">
      <c r="A741" s="582"/>
      <c r="B741" s="582"/>
      <c r="C741" s="582"/>
      <c r="D741" s="582"/>
      <c r="E741" s="582"/>
      <c r="F741" s="582"/>
      <c r="G741" s="582"/>
      <c r="H741" s="582"/>
      <c r="I741" s="582"/>
      <c r="J741" s="582"/>
      <c r="K741" s="582"/>
      <c r="L741" s="582"/>
      <c r="M741" s="582"/>
      <c r="N741" s="582"/>
      <c r="O741" s="582"/>
      <c r="P741" s="582"/>
      <c r="Q741" s="582"/>
      <c r="R741" s="582"/>
      <c r="S741" s="582"/>
      <c r="T741" s="582"/>
      <c r="U741" s="582"/>
      <c r="V741" s="582"/>
      <c r="W741" s="582"/>
      <c r="X741" s="582"/>
      <c r="Y741" s="582"/>
      <c r="Z741" s="582"/>
      <c r="AA741" s="582"/>
      <c r="AB741" s="582"/>
      <c r="AC741" s="582"/>
      <c r="AD741" s="582"/>
      <c r="AE741" s="582"/>
      <c r="AF741" s="582"/>
      <c r="AG741" s="582"/>
      <c r="AH741" s="582"/>
      <c r="AI741" s="582"/>
      <c r="AJ741" s="582"/>
      <c r="AK741" s="582"/>
      <c r="AL741" s="582"/>
      <c r="AM741" s="582"/>
      <c r="AN741" s="582"/>
      <c r="AO741" s="582"/>
      <c r="AP741" s="582"/>
      <c r="AQ741" s="582"/>
    </row>
    <row r="742" spans="1:43" ht="12.75" customHeight="1">
      <c r="A742" s="582"/>
      <c r="B742" s="582"/>
      <c r="C742" s="582"/>
      <c r="D742" s="582"/>
      <c r="E742" s="582"/>
      <c r="F742" s="582"/>
      <c r="G742" s="582"/>
      <c r="H742" s="582"/>
      <c r="I742" s="582"/>
      <c r="J742" s="582"/>
      <c r="K742" s="582"/>
      <c r="L742" s="582"/>
      <c r="M742" s="582"/>
      <c r="N742" s="582"/>
      <c r="O742" s="582"/>
      <c r="P742" s="582"/>
      <c r="Q742" s="582"/>
      <c r="R742" s="582"/>
      <c r="S742" s="582"/>
      <c r="T742" s="582"/>
      <c r="U742" s="582"/>
      <c r="V742" s="582"/>
      <c r="W742" s="582"/>
      <c r="X742" s="582"/>
      <c r="Y742" s="582"/>
      <c r="Z742" s="582"/>
      <c r="AA742" s="582"/>
      <c r="AB742" s="582"/>
      <c r="AC742" s="582"/>
      <c r="AD742" s="582"/>
      <c r="AE742" s="582"/>
      <c r="AF742" s="582"/>
      <c r="AG742" s="582"/>
      <c r="AH742" s="582"/>
      <c r="AI742" s="582"/>
      <c r="AJ742" s="582"/>
      <c r="AK742" s="582"/>
      <c r="AL742" s="582"/>
      <c r="AM742" s="582"/>
      <c r="AN742" s="582"/>
      <c r="AO742" s="582"/>
      <c r="AP742" s="582"/>
      <c r="AQ742" s="582"/>
    </row>
    <row r="743" spans="1:43" ht="12.75" customHeight="1">
      <c r="A743" s="582"/>
      <c r="B743" s="582"/>
      <c r="C743" s="582"/>
      <c r="D743" s="582"/>
      <c r="E743" s="582"/>
      <c r="F743" s="582"/>
      <c r="G743" s="582"/>
      <c r="H743" s="582"/>
      <c r="I743" s="582"/>
      <c r="J743" s="582"/>
      <c r="K743" s="582"/>
      <c r="L743" s="582"/>
      <c r="M743" s="582"/>
      <c r="N743" s="582"/>
      <c r="O743" s="582"/>
      <c r="P743" s="582"/>
      <c r="Q743" s="582"/>
      <c r="R743" s="582"/>
      <c r="S743" s="582"/>
      <c r="T743" s="582"/>
      <c r="U743" s="582"/>
      <c r="V743" s="582"/>
      <c r="W743" s="582"/>
      <c r="X743" s="582"/>
      <c r="Y743" s="582"/>
      <c r="Z743" s="582"/>
      <c r="AA743" s="582"/>
      <c r="AB743" s="582"/>
      <c r="AC743" s="582"/>
      <c r="AD743" s="582"/>
      <c r="AE743" s="582"/>
      <c r="AF743" s="582"/>
      <c r="AG743" s="582"/>
      <c r="AH743" s="582"/>
      <c r="AI743" s="582"/>
      <c r="AJ743" s="582"/>
      <c r="AK743" s="582"/>
      <c r="AL743" s="582"/>
      <c r="AM743" s="582"/>
      <c r="AN743" s="582"/>
      <c r="AO743" s="582"/>
      <c r="AP743" s="582"/>
      <c r="AQ743" s="582"/>
    </row>
    <row r="744" spans="1:43" ht="12.75" customHeight="1">
      <c r="A744" s="582"/>
      <c r="B744" s="582"/>
      <c r="C744" s="582"/>
      <c r="D744" s="582"/>
      <c r="E744" s="582"/>
      <c r="F744" s="582"/>
      <c r="G744" s="582"/>
      <c r="H744" s="582"/>
      <c r="I744" s="582"/>
      <c r="J744" s="582"/>
      <c r="K744" s="582"/>
      <c r="L744" s="582"/>
      <c r="M744" s="582"/>
      <c r="N744" s="582"/>
      <c r="O744" s="582"/>
      <c r="P744" s="582"/>
      <c r="Q744" s="582"/>
      <c r="R744" s="582"/>
      <c r="S744" s="582"/>
      <c r="T744" s="582"/>
      <c r="U744" s="582"/>
      <c r="V744" s="582"/>
      <c r="W744" s="582"/>
      <c r="X744" s="582"/>
      <c r="Y744" s="582"/>
      <c r="Z744" s="582"/>
      <c r="AA744" s="582"/>
      <c r="AB744" s="582"/>
      <c r="AC744" s="582"/>
      <c r="AD744" s="582"/>
      <c r="AE744" s="582"/>
      <c r="AF744" s="582"/>
      <c r="AG744" s="582"/>
      <c r="AH744" s="582"/>
      <c r="AI744" s="582"/>
      <c r="AJ744" s="582"/>
      <c r="AK744" s="582"/>
      <c r="AL744" s="582"/>
      <c r="AM744" s="582"/>
      <c r="AN744" s="582"/>
      <c r="AO744" s="582"/>
      <c r="AP744" s="582"/>
      <c r="AQ744" s="582"/>
    </row>
    <row r="745" spans="1:43" ht="12.75" customHeight="1">
      <c r="A745" s="582"/>
      <c r="B745" s="582"/>
      <c r="C745" s="582"/>
      <c r="D745" s="582"/>
      <c r="E745" s="582"/>
      <c r="F745" s="582"/>
      <c r="G745" s="582"/>
      <c r="H745" s="582"/>
      <c r="I745" s="582"/>
      <c r="J745" s="582"/>
      <c r="K745" s="582"/>
      <c r="L745" s="582"/>
      <c r="M745" s="582"/>
      <c r="N745" s="582"/>
      <c r="O745" s="582"/>
      <c r="P745" s="582"/>
      <c r="Q745" s="582"/>
      <c r="R745" s="582"/>
      <c r="S745" s="582"/>
      <c r="T745" s="582"/>
      <c r="U745" s="582"/>
      <c r="V745" s="582"/>
      <c r="W745" s="582"/>
      <c r="X745" s="582"/>
      <c r="Y745" s="582"/>
      <c r="Z745" s="582"/>
      <c r="AA745" s="582"/>
      <c r="AB745" s="582"/>
      <c r="AC745" s="582"/>
      <c r="AD745" s="582"/>
      <c r="AE745" s="582"/>
      <c r="AF745" s="582"/>
      <c r="AG745" s="582"/>
      <c r="AH745" s="582"/>
      <c r="AI745" s="582"/>
      <c r="AJ745" s="582"/>
      <c r="AK745" s="582"/>
      <c r="AL745" s="582"/>
      <c r="AM745" s="582"/>
      <c r="AN745" s="582"/>
      <c r="AO745" s="582"/>
      <c r="AP745" s="582"/>
      <c r="AQ745" s="582"/>
    </row>
    <row r="746" spans="1:43" ht="12.75" customHeight="1">
      <c r="A746" s="582"/>
      <c r="B746" s="582"/>
      <c r="C746" s="582"/>
      <c r="D746" s="582"/>
      <c r="E746" s="582"/>
      <c r="F746" s="582"/>
      <c r="G746" s="582"/>
      <c r="H746" s="582"/>
      <c r="I746" s="582"/>
      <c r="J746" s="582"/>
      <c r="K746" s="582"/>
      <c r="L746" s="582"/>
      <c r="M746" s="582"/>
      <c r="N746" s="582"/>
      <c r="O746" s="582"/>
      <c r="P746" s="582"/>
      <c r="Q746" s="582"/>
      <c r="R746" s="582"/>
      <c r="S746" s="582"/>
      <c r="T746" s="582"/>
      <c r="U746" s="582"/>
      <c r="V746" s="582"/>
      <c r="W746" s="582"/>
      <c r="X746" s="582"/>
      <c r="Y746" s="582"/>
      <c r="Z746" s="582"/>
      <c r="AA746" s="582"/>
      <c r="AB746" s="582"/>
      <c r="AC746" s="582"/>
      <c r="AD746" s="582"/>
      <c r="AE746" s="582"/>
      <c r="AF746" s="582"/>
      <c r="AG746" s="582"/>
      <c r="AH746" s="582"/>
      <c r="AI746" s="582"/>
      <c r="AJ746" s="582"/>
      <c r="AK746" s="582"/>
      <c r="AL746" s="582"/>
      <c r="AM746" s="582"/>
      <c r="AN746" s="582"/>
      <c r="AO746" s="582"/>
      <c r="AP746" s="582"/>
      <c r="AQ746" s="582"/>
    </row>
    <row r="747" spans="1:43" ht="12.75" customHeight="1">
      <c r="A747" s="582"/>
      <c r="B747" s="582"/>
      <c r="C747" s="582"/>
      <c r="D747" s="582"/>
      <c r="E747" s="582"/>
      <c r="F747" s="582"/>
      <c r="G747" s="582"/>
      <c r="H747" s="582"/>
      <c r="I747" s="582"/>
      <c r="J747" s="582"/>
      <c r="K747" s="582"/>
      <c r="L747" s="582"/>
      <c r="M747" s="582"/>
      <c r="N747" s="582"/>
      <c r="O747" s="582"/>
      <c r="P747" s="582"/>
      <c r="Q747" s="582"/>
      <c r="R747" s="582"/>
      <c r="S747" s="582"/>
      <c r="T747" s="582"/>
      <c r="U747" s="582"/>
      <c r="V747" s="582"/>
      <c r="W747" s="582"/>
      <c r="X747" s="582"/>
      <c r="Y747" s="582"/>
      <c r="Z747" s="582"/>
      <c r="AA747" s="582"/>
      <c r="AB747" s="582"/>
      <c r="AC747" s="582"/>
      <c r="AD747" s="582"/>
      <c r="AE747" s="582"/>
      <c r="AF747" s="582"/>
      <c r="AG747" s="582"/>
      <c r="AH747" s="582"/>
      <c r="AI747" s="582"/>
      <c r="AJ747" s="582"/>
      <c r="AK747" s="582"/>
      <c r="AL747" s="582"/>
      <c r="AM747" s="582"/>
      <c r="AN747" s="582"/>
      <c r="AO747" s="582"/>
      <c r="AP747" s="582"/>
      <c r="AQ747" s="582"/>
    </row>
    <row r="748" spans="1:43" ht="12.75" customHeight="1">
      <c r="A748" s="582"/>
      <c r="B748" s="582"/>
      <c r="C748" s="582"/>
      <c r="D748" s="582"/>
      <c r="E748" s="582"/>
      <c r="F748" s="582"/>
      <c r="G748" s="582"/>
      <c r="H748" s="582"/>
      <c r="I748" s="582"/>
      <c r="J748" s="582"/>
      <c r="K748" s="582"/>
      <c r="L748" s="582"/>
      <c r="M748" s="582"/>
      <c r="N748" s="582"/>
      <c r="O748" s="582"/>
      <c r="P748" s="582"/>
      <c r="Q748" s="582"/>
      <c r="R748" s="582"/>
      <c r="S748" s="582"/>
      <c r="T748" s="582"/>
      <c r="U748" s="582"/>
      <c r="V748" s="582"/>
      <c r="W748" s="582"/>
      <c r="X748" s="582"/>
      <c r="Y748" s="582"/>
      <c r="Z748" s="582"/>
      <c r="AA748" s="582"/>
      <c r="AB748" s="582"/>
      <c r="AC748" s="582"/>
      <c r="AD748" s="582"/>
      <c r="AE748" s="582"/>
      <c r="AF748" s="582"/>
      <c r="AG748" s="582"/>
      <c r="AH748" s="582"/>
      <c r="AI748" s="582"/>
      <c r="AJ748" s="582"/>
      <c r="AK748" s="582"/>
      <c r="AL748" s="582"/>
      <c r="AM748" s="582"/>
      <c r="AN748" s="582"/>
      <c r="AO748" s="582"/>
      <c r="AP748" s="582"/>
      <c r="AQ748" s="582"/>
    </row>
    <row r="749" spans="1:43" ht="12.75" customHeight="1">
      <c r="A749" s="582"/>
      <c r="B749" s="582"/>
      <c r="C749" s="582"/>
      <c r="D749" s="582"/>
      <c r="E749" s="582"/>
      <c r="F749" s="582"/>
      <c r="G749" s="582"/>
      <c r="H749" s="582"/>
      <c r="I749" s="582"/>
      <c r="J749" s="582"/>
      <c r="K749" s="582"/>
      <c r="L749" s="582"/>
      <c r="M749" s="582"/>
      <c r="N749" s="582"/>
      <c r="O749" s="582"/>
      <c r="P749" s="582"/>
      <c r="Q749" s="582"/>
      <c r="R749" s="582"/>
      <c r="S749" s="582"/>
      <c r="T749" s="582"/>
      <c r="U749" s="582"/>
      <c r="V749" s="582"/>
      <c r="W749" s="582"/>
      <c r="X749" s="582"/>
      <c r="Y749" s="582"/>
      <c r="Z749" s="582"/>
      <c r="AA749" s="582"/>
      <c r="AB749" s="582"/>
      <c r="AC749" s="582"/>
      <c r="AD749" s="582"/>
      <c r="AE749" s="582"/>
      <c r="AF749" s="582"/>
      <c r="AG749" s="582"/>
      <c r="AH749" s="582"/>
      <c r="AI749" s="582"/>
      <c r="AJ749" s="582"/>
      <c r="AK749" s="582"/>
      <c r="AL749" s="582"/>
      <c r="AM749" s="582"/>
      <c r="AN749" s="582"/>
      <c r="AO749" s="582"/>
      <c r="AP749" s="582"/>
      <c r="AQ749" s="582"/>
    </row>
    <row r="750" spans="1:43" ht="12.75" customHeight="1">
      <c r="A750" s="582"/>
      <c r="B750" s="582"/>
      <c r="C750" s="582"/>
      <c r="D750" s="582"/>
      <c r="E750" s="582"/>
      <c r="F750" s="582"/>
      <c r="G750" s="582"/>
      <c r="H750" s="582"/>
      <c r="I750" s="582"/>
      <c r="J750" s="582"/>
      <c r="K750" s="582"/>
      <c r="L750" s="582"/>
      <c r="M750" s="582"/>
      <c r="N750" s="582"/>
      <c r="O750" s="582"/>
      <c r="P750" s="582"/>
      <c r="Q750" s="582"/>
      <c r="R750" s="582"/>
      <c r="S750" s="582"/>
      <c r="T750" s="582"/>
      <c r="U750" s="582"/>
      <c r="V750" s="582"/>
      <c r="W750" s="582"/>
      <c r="X750" s="582"/>
      <c r="Y750" s="582"/>
      <c r="Z750" s="582"/>
      <c r="AA750" s="582"/>
      <c r="AB750" s="582"/>
      <c r="AC750" s="582"/>
      <c r="AD750" s="582"/>
      <c r="AE750" s="582"/>
      <c r="AF750" s="582"/>
      <c r="AG750" s="582"/>
      <c r="AH750" s="582"/>
      <c r="AI750" s="582"/>
      <c r="AJ750" s="582"/>
      <c r="AK750" s="582"/>
      <c r="AL750" s="582"/>
      <c r="AM750" s="582"/>
      <c r="AN750" s="582"/>
      <c r="AO750" s="582"/>
      <c r="AP750" s="582"/>
      <c r="AQ750" s="582"/>
    </row>
    <row r="751" spans="1:43" ht="12.75" customHeight="1">
      <c r="A751" s="582"/>
      <c r="B751" s="582"/>
      <c r="C751" s="582"/>
      <c r="D751" s="582"/>
      <c r="E751" s="582"/>
      <c r="F751" s="582"/>
      <c r="G751" s="582"/>
      <c r="H751" s="582"/>
      <c r="I751" s="582"/>
      <c r="J751" s="582"/>
      <c r="K751" s="582"/>
      <c r="L751" s="582"/>
      <c r="M751" s="582"/>
      <c r="N751" s="582"/>
      <c r="O751" s="582"/>
      <c r="P751" s="582"/>
      <c r="Q751" s="582"/>
      <c r="R751" s="582"/>
      <c r="S751" s="582"/>
      <c r="T751" s="582"/>
      <c r="U751" s="582"/>
      <c r="V751" s="582"/>
      <c r="W751" s="582"/>
      <c r="X751" s="582"/>
      <c r="Y751" s="582"/>
      <c r="Z751" s="582"/>
      <c r="AA751" s="582"/>
      <c r="AB751" s="582"/>
      <c r="AC751" s="582"/>
      <c r="AD751" s="582"/>
      <c r="AE751" s="582"/>
      <c r="AF751" s="582"/>
      <c r="AG751" s="582"/>
      <c r="AH751" s="582"/>
      <c r="AI751" s="582"/>
      <c r="AJ751" s="582"/>
      <c r="AK751" s="582"/>
      <c r="AL751" s="582"/>
      <c r="AM751" s="582"/>
      <c r="AN751" s="582"/>
      <c r="AO751" s="582"/>
      <c r="AP751" s="582"/>
      <c r="AQ751" s="582"/>
    </row>
    <row r="752" spans="1:43" ht="12.75" customHeight="1">
      <c r="A752" s="582"/>
      <c r="B752" s="582"/>
      <c r="C752" s="582"/>
      <c r="D752" s="582"/>
      <c r="E752" s="582"/>
      <c r="F752" s="582"/>
      <c r="G752" s="582"/>
      <c r="H752" s="582"/>
      <c r="I752" s="582"/>
      <c r="J752" s="582"/>
      <c r="K752" s="582"/>
      <c r="L752" s="582"/>
      <c r="M752" s="582"/>
      <c r="N752" s="582"/>
      <c r="O752" s="582"/>
      <c r="P752" s="582"/>
      <c r="Q752" s="582"/>
      <c r="R752" s="582"/>
      <c r="S752" s="582"/>
      <c r="T752" s="582"/>
      <c r="U752" s="582"/>
      <c r="V752" s="582"/>
      <c r="W752" s="582"/>
      <c r="X752" s="582"/>
      <c r="Y752" s="582"/>
      <c r="Z752" s="582"/>
      <c r="AA752" s="582"/>
      <c r="AB752" s="582"/>
      <c r="AC752" s="582"/>
      <c r="AD752" s="582"/>
      <c r="AE752" s="582"/>
      <c r="AF752" s="582"/>
      <c r="AG752" s="582"/>
      <c r="AH752" s="582"/>
      <c r="AI752" s="582"/>
      <c r="AJ752" s="582"/>
      <c r="AK752" s="582"/>
      <c r="AL752" s="582"/>
      <c r="AM752" s="582"/>
      <c r="AN752" s="582"/>
      <c r="AO752" s="582"/>
      <c r="AP752" s="582"/>
      <c r="AQ752" s="582"/>
    </row>
    <row r="753" spans="1:43" ht="12.75" customHeight="1">
      <c r="A753" s="582"/>
      <c r="B753" s="582"/>
      <c r="C753" s="582"/>
      <c r="D753" s="582"/>
      <c r="E753" s="582"/>
      <c r="F753" s="582"/>
      <c r="G753" s="582"/>
      <c r="H753" s="582"/>
      <c r="I753" s="582"/>
      <c r="J753" s="582"/>
      <c r="K753" s="582"/>
      <c r="L753" s="582"/>
      <c r="M753" s="582"/>
      <c r="N753" s="582"/>
      <c r="O753" s="582"/>
      <c r="P753" s="582"/>
      <c r="Q753" s="582"/>
      <c r="R753" s="582"/>
      <c r="S753" s="582"/>
      <c r="T753" s="582"/>
      <c r="U753" s="582"/>
      <c r="V753" s="582"/>
      <c r="W753" s="582"/>
      <c r="X753" s="582"/>
      <c r="Y753" s="582"/>
      <c r="Z753" s="582"/>
      <c r="AA753" s="582"/>
      <c r="AB753" s="582"/>
      <c r="AC753" s="582"/>
      <c r="AD753" s="582"/>
      <c r="AE753" s="582"/>
      <c r="AF753" s="582"/>
      <c r="AG753" s="582"/>
      <c r="AH753" s="582"/>
      <c r="AI753" s="582"/>
      <c r="AJ753" s="582"/>
      <c r="AK753" s="582"/>
      <c r="AL753" s="582"/>
      <c r="AM753" s="582"/>
      <c r="AN753" s="582"/>
      <c r="AO753" s="582"/>
      <c r="AP753" s="582"/>
      <c r="AQ753" s="582"/>
    </row>
    <row r="754" spans="1:43" ht="12.75" customHeight="1">
      <c r="A754" s="582"/>
      <c r="B754" s="582"/>
      <c r="C754" s="582"/>
      <c r="D754" s="582"/>
      <c r="E754" s="582"/>
      <c r="F754" s="582"/>
      <c r="G754" s="582"/>
      <c r="H754" s="582"/>
      <c r="I754" s="582"/>
      <c r="J754" s="582"/>
      <c r="K754" s="582"/>
      <c r="L754" s="582"/>
      <c r="M754" s="582"/>
      <c r="N754" s="582"/>
      <c r="O754" s="582"/>
      <c r="P754" s="582"/>
      <c r="Q754" s="582"/>
      <c r="R754" s="582"/>
      <c r="S754" s="582"/>
      <c r="T754" s="582"/>
      <c r="U754" s="582"/>
      <c r="V754" s="582"/>
      <c r="W754" s="582"/>
      <c r="X754" s="582"/>
      <c r="Y754" s="582"/>
      <c r="Z754" s="582"/>
      <c r="AA754" s="582"/>
      <c r="AB754" s="582"/>
      <c r="AC754" s="582"/>
      <c r="AD754" s="582"/>
      <c r="AE754" s="582"/>
      <c r="AF754" s="582"/>
      <c r="AG754" s="582"/>
      <c r="AH754" s="582"/>
      <c r="AI754" s="582"/>
      <c r="AJ754" s="582"/>
      <c r="AK754" s="582"/>
      <c r="AL754" s="582"/>
      <c r="AM754" s="582"/>
      <c r="AN754" s="582"/>
      <c r="AO754" s="582"/>
      <c r="AP754" s="582"/>
      <c r="AQ754" s="582"/>
    </row>
    <row r="755" spans="1:43" ht="12.75" customHeight="1">
      <c r="A755" s="582"/>
      <c r="B755" s="582"/>
      <c r="C755" s="582"/>
      <c r="D755" s="582"/>
      <c r="E755" s="582"/>
      <c r="F755" s="582"/>
      <c r="G755" s="582"/>
      <c r="H755" s="582"/>
      <c r="I755" s="582"/>
      <c r="J755" s="582"/>
      <c r="K755" s="582"/>
      <c r="L755" s="582"/>
      <c r="M755" s="582"/>
      <c r="N755" s="582"/>
      <c r="O755" s="582"/>
      <c r="P755" s="582"/>
      <c r="Q755" s="582"/>
      <c r="R755" s="582"/>
      <c r="S755" s="582"/>
      <c r="T755" s="582"/>
      <c r="U755" s="582"/>
      <c r="V755" s="582"/>
      <c r="W755" s="582"/>
      <c r="X755" s="582"/>
      <c r="Y755" s="582"/>
      <c r="Z755" s="582"/>
      <c r="AA755" s="582"/>
      <c r="AB755" s="582"/>
      <c r="AC755" s="582"/>
      <c r="AD755" s="582"/>
      <c r="AE755" s="582"/>
      <c r="AF755" s="582"/>
      <c r="AG755" s="582"/>
      <c r="AH755" s="582"/>
      <c r="AI755" s="582"/>
      <c r="AJ755" s="582"/>
      <c r="AK755" s="582"/>
      <c r="AL755" s="582"/>
      <c r="AM755" s="582"/>
      <c r="AN755" s="582"/>
      <c r="AO755" s="582"/>
      <c r="AP755" s="582"/>
      <c r="AQ755" s="582"/>
    </row>
    <row r="756" spans="1:43" ht="12.75" customHeight="1">
      <c r="A756" s="582"/>
      <c r="B756" s="582"/>
      <c r="C756" s="582"/>
      <c r="D756" s="582"/>
      <c r="E756" s="582"/>
      <c r="F756" s="582"/>
      <c r="G756" s="582"/>
      <c r="H756" s="582"/>
      <c r="I756" s="582"/>
      <c r="J756" s="582"/>
      <c r="K756" s="582"/>
      <c r="L756" s="582"/>
      <c r="M756" s="582"/>
      <c r="N756" s="582"/>
      <c r="O756" s="582"/>
      <c r="P756" s="582"/>
      <c r="Q756" s="582"/>
      <c r="R756" s="582"/>
      <c r="S756" s="582"/>
      <c r="T756" s="582"/>
      <c r="U756" s="582"/>
      <c r="V756" s="582"/>
      <c r="W756" s="582"/>
      <c r="X756" s="582"/>
      <c r="Y756" s="582"/>
      <c r="Z756" s="582"/>
      <c r="AA756" s="582"/>
      <c r="AB756" s="582"/>
      <c r="AC756" s="582"/>
      <c r="AD756" s="582"/>
      <c r="AE756" s="582"/>
      <c r="AF756" s="582"/>
      <c r="AG756" s="582"/>
      <c r="AH756" s="582"/>
      <c r="AI756" s="582"/>
      <c r="AJ756" s="582"/>
      <c r="AK756" s="582"/>
      <c r="AL756" s="582"/>
      <c r="AM756" s="582"/>
      <c r="AN756" s="582"/>
      <c r="AO756" s="582"/>
      <c r="AP756" s="582"/>
      <c r="AQ756" s="582"/>
    </row>
    <row r="757" spans="1:43" ht="12.75" customHeight="1">
      <c r="A757" s="582"/>
      <c r="B757" s="582"/>
      <c r="C757" s="582"/>
      <c r="D757" s="582"/>
      <c r="E757" s="582"/>
      <c r="F757" s="582"/>
      <c r="G757" s="582"/>
      <c r="H757" s="582"/>
      <c r="I757" s="582"/>
      <c r="J757" s="582"/>
      <c r="K757" s="582"/>
      <c r="L757" s="582"/>
      <c r="M757" s="582"/>
      <c r="N757" s="582"/>
      <c r="O757" s="582"/>
      <c r="P757" s="582"/>
      <c r="Q757" s="582"/>
      <c r="R757" s="582"/>
      <c r="S757" s="582"/>
      <c r="T757" s="582"/>
      <c r="U757" s="582"/>
      <c r="V757" s="582"/>
      <c r="W757" s="582"/>
      <c r="X757" s="582"/>
      <c r="Y757" s="582"/>
      <c r="Z757" s="582"/>
      <c r="AA757" s="582"/>
      <c r="AB757" s="582"/>
      <c r="AC757" s="582"/>
      <c r="AD757" s="582"/>
      <c r="AE757" s="582"/>
      <c r="AF757" s="582"/>
      <c r="AG757" s="582"/>
      <c r="AH757" s="582"/>
      <c r="AI757" s="582"/>
      <c r="AJ757" s="582"/>
      <c r="AK757" s="582"/>
      <c r="AL757" s="582"/>
      <c r="AM757" s="582"/>
      <c r="AN757" s="582"/>
      <c r="AO757" s="582"/>
      <c r="AP757" s="582"/>
      <c r="AQ757" s="582"/>
    </row>
    <row r="758" spans="1:43" ht="12.75" customHeight="1">
      <c r="A758" s="582"/>
      <c r="B758" s="582"/>
      <c r="C758" s="582"/>
      <c r="D758" s="582"/>
      <c r="E758" s="582"/>
      <c r="F758" s="582"/>
      <c r="G758" s="582"/>
      <c r="H758" s="582"/>
      <c r="I758" s="582"/>
      <c r="J758" s="582"/>
      <c r="K758" s="582"/>
      <c r="L758" s="582"/>
      <c r="M758" s="582"/>
      <c r="N758" s="582"/>
      <c r="O758" s="582"/>
      <c r="P758" s="582"/>
      <c r="Q758" s="582"/>
      <c r="R758" s="582"/>
      <c r="S758" s="582"/>
      <c r="T758" s="582"/>
      <c r="U758" s="582"/>
      <c r="V758" s="582"/>
      <c r="W758" s="582"/>
      <c r="X758" s="582"/>
      <c r="Y758" s="582"/>
      <c r="Z758" s="582"/>
      <c r="AA758" s="582"/>
      <c r="AB758" s="582"/>
      <c r="AC758" s="582"/>
      <c r="AD758" s="582"/>
      <c r="AE758" s="582"/>
      <c r="AF758" s="582"/>
      <c r="AG758" s="582"/>
      <c r="AH758" s="582"/>
      <c r="AI758" s="582"/>
      <c r="AJ758" s="582"/>
      <c r="AK758" s="582"/>
      <c r="AL758" s="582"/>
      <c r="AM758" s="582"/>
      <c r="AN758" s="582"/>
      <c r="AO758" s="582"/>
      <c r="AP758" s="582"/>
      <c r="AQ758" s="582"/>
    </row>
    <row r="759" spans="1:43" ht="12.75" customHeight="1">
      <c r="A759" s="582"/>
      <c r="B759" s="582"/>
      <c r="C759" s="582"/>
      <c r="D759" s="582"/>
      <c r="E759" s="582"/>
      <c r="F759" s="582"/>
      <c r="G759" s="582"/>
      <c r="H759" s="582"/>
      <c r="I759" s="582"/>
      <c r="J759" s="582"/>
      <c r="K759" s="582"/>
      <c r="L759" s="582"/>
      <c r="M759" s="582"/>
      <c r="N759" s="582"/>
      <c r="O759" s="582"/>
      <c r="P759" s="582"/>
      <c r="Q759" s="582"/>
      <c r="R759" s="582"/>
      <c r="S759" s="582"/>
      <c r="T759" s="582"/>
      <c r="U759" s="582"/>
      <c r="V759" s="582"/>
      <c r="W759" s="582"/>
      <c r="X759" s="582"/>
      <c r="Y759" s="582"/>
      <c r="Z759" s="582"/>
      <c r="AA759" s="582"/>
      <c r="AB759" s="582"/>
      <c r="AC759" s="582"/>
      <c r="AD759" s="582"/>
      <c r="AE759" s="582"/>
      <c r="AF759" s="582"/>
      <c r="AG759" s="582"/>
      <c r="AH759" s="582"/>
      <c r="AI759" s="582"/>
      <c r="AJ759" s="582"/>
      <c r="AK759" s="582"/>
      <c r="AL759" s="582"/>
      <c r="AM759" s="582"/>
      <c r="AN759" s="582"/>
      <c r="AO759" s="582"/>
      <c r="AP759" s="582"/>
      <c r="AQ759" s="582"/>
    </row>
    <row r="760" spans="1:43" ht="12.75" customHeight="1">
      <c r="A760" s="582"/>
      <c r="B760" s="582"/>
      <c r="C760" s="582"/>
      <c r="D760" s="582"/>
      <c r="E760" s="582"/>
      <c r="F760" s="582"/>
      <c r="G760" s="582"/>
      <c r="H760" s="582"/>
      <c r="I760" s="582"/>
      <c r="J760" s="582"/>
      <c r="K760" s="582"/>
      <c r="L760" s="582"/>
      <c r="M760" s="582"/>
      <c r="N760" s="582"/>
      <c r="O760" s="582"/>
      <c r="P760" s="582"/>
      <c r="Q760" s="582"/>
      <c r="R760" s="582"/>
      <c r="S760" s="582"/>
      <c r="T760" s="582"/>
      <c r="U760" s="582"/>
      <c r="V760" s="582"/>
      <c r="W760" s="582"/>
      <c r="X760" s="582"/>
      <c r="Y760" s="582"/>
      <c r="Z760" s="582"/>
      <c r="AA760" s="582"/>
      <c r="AB760" s="582"/>
      <c r="AC760" s="582"/>
      <c r="AD760" s="582"/>
      <c r="AE760" s="582"/>
      <c r="AF760" s="582"/>
      <c r="AG760" s="582"/>
      <c r="AH760" s="582"/>
      <c r="AI760" s="582"/>
      <c r="AJ760" s="582"/>
      <c r="AK760" s="582"/>
      <c r="AL760" s="582"/>
      <c r="AM760" s="582"/>
      <c r="AN760" s="582"/>
      <c r="AO760" s="582"/>
      <c r="AP760" s="582"/>
      <c r="AQ760" s="582"/>
    </row>
    <row r="761" spans="1:43" ht="12.75" customHeight="1">
      <c r="A761" s="582"/>
      <c r="B761" s="582"/>
      <c r="C761" s="582"/>
      <c r="D761" s="582"/>
      <c r="E761" s="582"/>
      <c r="F761" s="582"/>
      <c r="G761" s="582"/>
      <c r="H761" s="582"/>
      <c r="I761" s="582"/>
      <c r="J761" s="582"/>
      <c r="K761" s="582"/>
      <c r="L761" s="582"/>
      <c r="M761" s="582"/>
      <c r="N761" s="582"/>
      <c r="O761" s="582"/>
      <c r="P761" s="582"/>
      <c r="Q761" s="582"/>
      <c r="R761" s="582"/>
      <c r="S761" s="582"/>
      <c r="T761" s="582"/>
      <c r="U761" s="582"/>
      <c r="V761" s="582"/>
      <c r="W761" s="582"/>
      <c r="X761" s="582"/>
      <c r="Y761" s="582"/>
      <c r="Z761" s="582"/>
      <c r="AA761" s="582"/>
      <c r="AB761" s="582"/>
      <c r="AC761" s="582"/>
      <c r="AD761" s="582"/>
      <c r="AE761" s="582"/>
      <c r="AF761" s="582"/>
      <c r="AG761" s="582"/>
      <c r="AH761" s="582"/>
      <c r="AI761" s="582"/>
      <c r="AJ761" s="582"/>
      <c r="AK761" s="582"/>
      <c r="AL761" s="582"/>
      <c r="AM761" s="582"/>
      <c r="AN761" s="582"/>
      <c r="AO761" s="582"/>
      <c r="AP761" s="582"/>
      <c r="AQ761" s="582"/>
    </row>
    <row r="762" spans="1:43" ht="12.75" customHeight="1">
      <c r="A762" s="582"/>
      <c r="B762" s="582"/>
      <c r="C762" s="582"/>
      <c r="D762" s="582"/>
      <c r="E762" s="582"/>
      <c r="F762" s="582"/>
      <c r="G762" s="582"/>
      <c r="H762" s="582"/>
      <c r="I762" s="582"/>
      <c r="J762" s="582"/>
      <c r="K762" s="582"/>
      <c r="L762" s="582"/>
      <c r="M762" s="582"/>
      <c r="N762" s="582"/>
      <c r="O762" s="582"/>
      <c r="P762" s="582"/>
      <c r="Q762" s="582"/>
      <c r="R762" s="582"/>
      <c r="S762" s="582"/>
      <c r="T762" s="582"/>
      <c r="U762" s="582"/>
      <c r="V762" s="582"/>
      <c r="W762" s="582"/>
      <c r="X762" s="582"/>
      <c r="Y762" s="582"/>
      <c r="Z762" s="582"/>
      <c r="AA762" s="582"/>
      <c r="AB762" s="582"/>
      <c r="AC762" s="582"/>
      <c r="AD762" s="582"/>
      <c r="AE762" s="582"/>
      <c r="AF762" s="582"/>
      <c r="AG762" s="582"/>
      <c r="AH762" s="582"/>
      <c r="AI762" s="582"/>
      <c r="AJ762" s="582"/>
      <c r="AK762" s="582"/>
      <c r="AL762" s="582"/>
      <c r="AM762" s="582"/>
      <c r="AN762" s="582"/>
      <c r="AO762" s="582"/>
      <c r="AP762" s="582"/>
      <c r="AQ762" s="582"/>
    </row>
    <row r="763" spans="1:43" ht="12.75" customHeight="1">
      <c r="A763" s="582"/>
      <c r="B763" s="582"/>
      <c r="C763" s="582"/>
      <c r="D763" s="582"/>
      <c r="E763" s="582"/>
      <c r="F763" s="582"/>
      <c r="G763" s="582"/>
      <c r="H763" s="582"/>
      <c r="I763" s="582"/>
      <c r="J763" s="582"/>
      <c r="K763" s="582"/>
      <c r="L763" s="582"/>
      <c r="M763" s="582"/>
      <c r="N763" s="582"/>
      <c r="O763" s="582"/>
      <c r="P763" s="582"/>
      <c r="Q763" s="582"/>
      <c r="R763" s="582"/>
      <c r="S763" s="582"/>
      <c r="T763" s="582"/>
      <c r="U763" s="582"/>
      <c r="V763" s="582"/>
      <c r="W763" s="582"/>
      <c r="X763" s="582"/>
      <c r="Y763" s="582"/>
      <c r="Z763" s="582"/>
      <c r="AA763" s="582"/>
      <c r="AB763" s="582"/>
      <c r="AC763" s="582"/>
      <c r="AD763" s="582"/>
      <c r="AE763" s="582"/>
      <c r="AF763" s="582"/>
      <c r="AG763" s="582"/>
      <c r="AH763" s="582"/>
      <c r="AI763" s="582"/>
      <c r="AJ763" s="582"/>
      <c r="AK763" s="582"/>
      <c r="AL763" s="582"/>
      <c r="AM763" s="582"/>
      <c r="AN763" s="582"/>
      <c r="AO763" s="582"/>
      <c r="AP763" s="582"/>
      <c r="AQ763" s="582"/>
    </row>
    <row r="764" spans="1:43" ht="12.75" customHeight="1">
      <c r="A764" s="582"/>
      <c r="B764" s="582"/>
      <c r="C764" s="582"/>
      <c r="D764" s="582"/>
      <c r="E764" s="582"/>
      <c r="F764" s="582"/>
      <c r="G764" s="582"/>
      <c r="H764" s="582"/>
      <c r="I764" s="582"/>
      <c r="J764" s="582"/>
      <c r="K764" s="582"/>
      <c r="L764" s="582"/>
      <c r="M764" s="582"/>
      <c r="N764" s="582"/>
      <c r="O764" s="582"/>
      <c r="P764" s="582"/>
      <c r="Q764" s="582"/>
      <c r="R764" s="582"/>
      <c r="S764" s="582"/>
      <c r="T764" s="582"/>
      <c r="U764" s="582"/>
      <c r="V764" s="582"/>
      <c r="W764" s="582"/>
      <c r="X764" s="582"/>
      <c r="Y764" s="582"/>
      <c r="Z764" s="582"/>
      <c r="AA764" s="582"/>
      <c r="AB764" s="582"/>
      <c r="AC764" s="582"/>
      <c r="AD764" s="582"/>
      <c r="AE764" s="582"/>
      <c r="AF764" s="582"/>
      <c r="AG764" s="582"/>
      <c r="AH764" s="582"/>
      <c r="AI764" s="582"/>
      <c r="AJ764" s="582"/>
      <c r="AK764" s="582"/>
      <c r="AL764" s="582"/>
      <c r="AM764" s="582"/>
      <c r="AN764" s="582"/>
      <c r="AO764" s="582"/>
      <c r="AP764" s="582"/>
      <c r="AQ764" s="582"/>
    </row>
    <row r="765" spans="1:43" ht="12.75" customHeight="1">
      <c r="A765" s="582"/>
      <c r="B765" s="582"/>
      <c r="C765" s="582"/>
      <c r="D765" s="582"/>
      <c r="E765" s="582"/>
      <c r="F765" s="582"/>
      <c r="G765" s="582"/>
      <c r="H765" s="582"/>
      <c r="I765" s="582"/>
      <c r="J765" s="582"/>
      <c r="K765" s="582"/>
      <c r="L765" s="582"/>
      <c r="M765" s="582"/>
      <c r="N765" s="582"/>
      <c r="O765" s="582"/>
      <c r="P765" s="582"/>
      <c r="Q765" s="582"/>
      <c r="R765" s="582"/>
      <c r="S765" s="582"/>
      <c r="T765" s="582"/>
      <c r="U765" s="582"/>
      <c r="V765" s="582"/>
      <c r="W765" s="582"/>
      <c r="X765" s="582"/>
      <c r="Y765" s="582"/>
      <c r="Z765" s="582"/>
      <c r="AA765" s="582"/>
      <c r="AB765" s="582"/>
      <c r="AC765" s="582"/>
      <c r="AD765" s="582"/>
      <c r="AE765" s="582"/>
      <c r="AF765" s="582"/>
      <c r="AG765" s="582"/>
      <c r="AH765" s="582"/>
      <c r="AI765" s="582"/>
      <c r="AJ765" s="582"/>
      <c r="AK765" s="582"/>
      <c r="AL765" s="582"/>
      <c r="AM765" s="582"/>
      <c r="AN765" s="582"/>
      <c r="AO765" s="582"/>
      <c r="AP765" s="582"/>
      <c r="AQ765" s="582"/>
    </row>
    <row r="766" spans="1:43" ht="12.75" customHeight="1">
      <c r="A766" s="582"/>
      <c r="B766" s="582"/>
      <c r="C766" s="582"/>
      <c r="D766" s="582"/>
      <c r="E766" s="582"/>
      <c r="F766" s="582"/>
      <c r="G766" s="582"/>
      <c r="H766" s="582"/>
      <c r="I766" s="582"/>
      <c r="J766" s="582"/>
      <c r="K766" s="582"/>
      <c r="L766" s="582"/>
      <c r="M766" s="582"/>
      <c r="N766" s="582"/>
      <c r="O766" s="582"/>
      <c r="P766" s="582"/>
      <c r="Q766" s="582"/>
      <c r="R766" s="582"/>
      <c r="S766" s="582"/>
      <c r="T766" s="582"/>
      <c r="U766" s="582"/>
      <c r="V766" s="582"/>
      <c r="W766" s="582"/>
      <c r="X766" s="582"/>
      <c r="Y766" s="582"/>
      <c r="Z766" s="582"/>
      <c r="AA766" s="582"/>
      <c r="AB766" s="582"/>
      <c r="AC766" s="582"/>
      <c r="AD766" s="582"/>
      <c r="AE766" s="582"/>
      <c r="AF766" s="582"/>
      <c r="AG766" s="582"/>
      <c r="AH766" s="582"/>
      <c r="AI766" s="582"/>
      <c r="AJ766" s="582"/>
      <c r="AK766" s="582"/>
      <c r="AL766" s="582"/>
      <c r="AM766" s="582"/>
      <c r="AN766" s="582"/>
      <c r="AO766" s="582"/>
      <c r="AP766" s="582"/>
      <c r="AQ766" s="582"/>
    </row>
    <row r="767" spans="1:43" ht="12.75" customHeight="1">
      <c r="A767" s="582"/>
      <c r="B767" s="582"/>
      <c r="C767" s="582"/>
      <c r="D767" s="582"/>
      <c r="E767" s="582"/>
      <c r="F767" s="582"/>
      <c r="G767" s="582"/>
      <c r="H767" s="582"/>
      <c r="I767" s="582"/>
      <c r="J767" s="582"/>
      <c r="K767" s="582"/>
      <c r="L767" s="582"/>
      <c r="M767" s="582"/>
      <c r="N767" s="582"/>
      <c r="O767" s="582"/>
      <c r="P767" s="582"/>
      <c r="Q767" s="582"/>
      <c r="R767" s="582"/>
      <c r="S767" s="582"/>
      <c r="T767" s="582"/>
      <c r="U767" s="582"/>
      <c r="V767" s="582"/>
      <c r="W767" s="582"/>
      <c r="X767" s="582"/>
      <c r="Y767" s="582"/>
      <c r="Z767" s="582"/>
      <c r="AA767" s="582"/>
      <c r="AB767" s="582"/>
      <c r="AC767" s="582"/>
      <c r="AD767" s="582"/>
      <c r="AE767" s="582"/>
      <c r="AF767" s="582"/>
      <c r="AG767" s="582"/>
      <c r="AH767" s="582"/>
      <c r="AI767" s="582"/>
      <c r="AJ767" s="582"/>
      <c r="AK767" s="582"/>
      <c r="AL767" s="582"/>
      <c r="AM767" s="582"/>
      <c r="AN767" s="582"/>
      <c r="AO767" s="582"/>
      <c r="AP767" s="582"/>
      <c r="AQ767" s="582"/>
    </row>
    <row r="768" spans="1:43" ht="12.75" customHeight="1">
      <c r="A768" s="582"/>
      <c r="B768" s="582"/>
      <c r="C768" s="582"/>
      <c r="D768" s="582"/>
      <c r="E768" s="582"/>
      <c r="F768" s="582"/>
      <c r="G768" s="582"/>
      <c r="H768" s="582"/>
      <c r="I768" s="582"/>
      <c r="J768" s="582"/>
      <c r="K768" s="582"/>
      <c r="L768" s="582"/>
      <c r="M768" s="582"/>
      <c r="N768" s="582"/>
      <c r="O768" s="582"/>
      <c r="P768" s="582"/>
      <c r="Q768" s="582"/>
      <c r="R768" s="582"/>
      <c r="S768" s="582"/>
      <c r="T768" s="582"/>
      <c r="U768" s="582"/>
      <c r="V768" s="582"/>
      <c r="W768" s="582"/>
      <c r="X768" s="582"/>
      <c r="Y768" s="582"/>
      <c r="Z768" s="582"/>
      <c r="AA768" s="582"/>
      <c r="AB768" s="582"/>
      <c r="AC768" s="582"/>
      <c r="AD768" s="582"/>
      <c r="AE768" s="582"/>
      <c r="AF768" s="582"/>
      <c r="AG768" s="582"/>
      <c r="AH768" s="582"/>
      <c r="AI768" s="582"/>
      <c r="AJ768" s="582"/>
      <c r="AK768" s="582"/>
      <c r="AL768" s="582"/>
      <c r="AM768" s="582"/>
      <c r="AN768" s="582"/>
      <c r="AO768" s="582"/>
      <c r="AP768" s="582"/>
      <c r="AQ768" s="582"/>
    </row>
    <row r="769" spans="1:43" ht="12.75" customHeight="1">
      <c r="A769" s="582"/>
      <c r="B769" s="582"/>
      <c r="C769" s="582"/>
      <c r="D769" s="582"/>
      <c r="E769" s="582"/>
      <c r="F769" s="582"/>
      <c r="G769" s="582"/>
      <c r="H769" s="582"/>
      <c r="I769" s="582"/>
      <c r="J769" s="582"/>
      <c r="K769" s="582"/>
      <c r="L769" s="582"/>
      <c r="M769" s="582"/>
      <c r="N769" s="582"/>
      <c r="O769" s="582"/>
      <c r="P769" s="582"/>
      <c r="Q769" s="582"/>
      <c r="R769" s="582"/>
      <c r="S769" s="582"/>
      <c r="T769" s="582"/>
      <c r="U769" s="582"/>
      <c r="V769" s="582"/>
      <c r="W769" s="582"/>
      <c r="X769" s="582"/>
      <c r="Y769" s="582"/>
      <c r="Z769" s="582"/>
      <c r="AA769" s="582"/>
      <c r="AB769" s="582"/>
      <c r="AC769" s="582"/>
      <c r="AD769" s="582"/>
      <c r="AE769" s="582"/>
      <c r="AF769" s="582"/>
      <c r="AG769" s="582"/>
      <c r="AH769" s="582"/>
      <c r="AI769" s="582"/>
      <c r="AJ769" s="582"/>
      <c r="AK769" s="582"/>
      <c r="AL769" s="582"/>
      <c r="AM769" s="582"/>
      <c r="AN769" s="582"/>
      <c r="AO769" s="582"/>
      <c r="AP769" s="582"/>
      <c r="AQ769" s="582"/>
    </row>
    <row r="770" spans="1:43" ht="12.75" customHeight="1">
      <c r="A770" s="582"/>
      <c r="B770" s="582"/>
      <c r="C770" s="582"/>
      <c r="D770" s="582"/>
      <c r="E770" s="582"/>
      <c r="F770" s="582"/>
      <c r="G770" s="582"/>
      <c r="H770" s="582"/>
      <c r="I770" s="582"/>
      <c r="J770" s="582"/>
      <c r="K770" s="582"/>
      <c r="L770" s="582"/>
      <c r="M770" s="582"/>
      <c r="N770" s="582"/>
      <c r="O770" s="582"/>
      <c r="P770" s="582"/>
      <c r="Q770" s="582"/>
      <c r="R770" s="582"/>
      <c r="S770" s="582"/>
      <c r="T770" s="582"/>
      <c r="U770" s="582"/>
      <c r="V770" s="582"/>
      <c r="W770" s="582"/>
      <c r="X770" s="582"/>
      <c r="Y770" s="582"/>
      <c r="Z770" s="582"/>
      <c r="AA770" s="582"/>
      <c r="AB770" s="582"/>
      <c r="AC770" s="582"/>
      <c r="AD770" s="582"/>
      <c r="AE770" s="582"/>
      <c r="AF770" s="582"/>
      <c r="AG770" s="582"/>
      <c r="AH770" s="582"/>
      <c r="AI770" s="582"/>
      <c r="AJ770" s="582"/>
      <c r="AK770" s="582"/>
      <c r="AL770" s="582"/>
      <c r="AM770" s="582"/>
      <c r="AN770" s="582"/>
      <c r="AO770" s="582"/>
      <c r="AP770" s="582"/>
      <c r="AQ770" s="582"/>
    </row>
    <row r="771" spans="1:43" ht="12.75" customHeight="1">
      <c r="A771" s="582"/>
      <c r="B771" s="582"/>
      <c r="C771" s="582"/>
      <c r="D771" s="582"/>
      <c r="E771" s="582"/>
      <c r="F771" s="582"/>
      <c r="G771" s="582"/>
      <c r="H771" s="582"/>
      <c r="I771" s="582"/>
      <c r="J771" s="582"/>
      <c r="K771" s="582"/>
      <c r="L771" s="582"/>
      <c r="M771" s="582"/>
      <c r="N771" s="582"/>
      <c r="O771" s="582"/>
      <c r="P771" s="582"/>
      <c r="Q771" s="582"/>
      <c r="R771" s="582"/>
      <c r="S771" s="582"/>
      <c r="T771" s="582"/>
      <c r="U771" s="582"/>
      <c r="V771" s="582"/>
      <c r="W771" s="582"/>
      <c r="X771" s="582"/>
      <c r="Y771" s="582"/>
      <c r="Z771" s="582"/>
      <c r="AA771" s="582"/>
      <c r="AB771" s="582"/>
      <c r="AC771" s="582"/>
      <c r="AD771" s="582"/>
      <c r="AE771" s="582"/>
      <c r="AF771" s="582"/>
      <c r="AG771" s="582"/>
      <c r="AH771" s="582"/>
      <c r="AI771" s="582"/>
      <c r="AJ771" s="582"/>
      <c r="AK771" s="582"/>
      <c r="AL771" s="582"/>
      <c r="AM771" s="582"/>
      <c r="AN771" s="582"/>
      <c r="AO771" s="582"/>
      <c r="AP771" s="582"/>
      <c r="AQ771" s="582"/>
    </row>
    <row r="772" spans="1:43" ht="12.75" customHeight="1">
      <c r="A772" s="582"/>
      <c r="B772" s="582"/>
      <c r="C772" s="582"/>
      <c r="D772" s="582"/>
      <c r="E772" s="582"/>
      <c r="F772" s="582"/>
      <c r="G772" s="582"/>
      <c r="H772" s="582"/>
      <c r="I772" s="582"/>
      <c r="J772" s="582"/>
      <c r="K772" s="582"/>
      <c r="L772" s="582"/>
      <c r="M772" s="582"/>
      <c r="N772" s="582"/>
      <c r="O772" s="582"/>
      <c r="P772" s="582"/>
      <c r="Q772" s="582"/>
      <c r="R772" s="582"/>
      <c r="S772" s="582"/>
      <c r="T772" s="582"/>
      <c r="U772" s="582"/>
      <c r="V772" s="582"/>
      <c r="W772" s="582"/>
      <c r="X772" s="582"/>
      <c r="Y772" s="582"/>
      <c r="Z772" s="582"/>
      <c r="AA772" s="582"/>
      <c r="AB772" s="582"/>
      <c r="AC772" s="582"/>
      <c r="AD772" s="582"/>
      <c r="AE772" s="582"/>
      <c r="AF772" s="582"/>
      <c r="AG772" s="582"/>
      <c r="AH772" s="582"/>
      <c r="AI772" s="582"/>
      <c r="AJ772" s="582"/>
      <c r="AK772" s="582"/>
      <c r="AL772" s="582"/>
      <c r="AM772" s="582"/>
      <c r="AN772" s="582"/>
      <c r="AO772" s="582"/>
      <c r="AP772" s="582"/>
      <c r="AQ772" s="582"/>
    </row>
    <row r="773" spans="1:43" ht="12.75" customHeight="1">
      <c r="A773" s="582"/>
      <c r="B773" s="582"/>
      <c r="C773" s="582"/>
      <c r="D773" s="582"/>
      <c r="E773" s="582"/>
      <c r="F773" s="582"/>
      <c r="G773" s="582"/>
      <c r="H773" s="582"/>
      <c r="I773" s="582"/>
      <c r="J773" s="582"/>
      <c r="K773" s="582"/>
      <c r="L773" s="582"/>
      <c r="M773" s="582"/>
      <c r="N773" s="582"/>
      <c r="O773" s="582"/>
      <c r="P773" s="582"/>
      <c r="Q773" s="582"/>
      <c r="R773" s="582"/>
      <c r="S773" s="582"/>
      <c r="T773" s="582"/>
      <c r="U773" s="582"/>
      <c r="V773" s="582"/>
      <c r="W773" s="582"/>
      <c r="X773" s="582"/>
      <c r="Y773" s="582"/>
      <c r="Z773" s="582"/>
      <c r="AA773" s="582"/>
      <c r="AB773" s="582"/>
      <c r="AC773" s="582"/>
      <c r="AD773" s="582"/>
      <c r="AE773" s="582"/>
      <c r="AF773" s="582"/>
      <c r="AG773" s="582"/>
      <c r="AH773" s="582"/>
      <c r="AI773" s="582"/>
      <c r="AJ773" s="582"/>
      <c r="AK773" s="582"/>
      <c r="AL773" s="582"/>
      <c r="AM773" s="582"/>
      <c r="AN773" s="582"/>
      <c r="AO773" s="582"/>
      <c r="AP773" s="582"/>
      <c r="AQ773" s="582"/>
    </row>
    <row r="774" spans="1:43" ht="12.75" customHeight="1">
      <c r="A774" s="582"/>
      <c r="B774" s="582"/>
      <c r="C774" s="582"/>
      <c r="D774" s="582"/>
      <c r="E774" s="582"/>
      <c r="F774" s="582"/>
      <c r="G774" s="582"/>
      <c r="H774" s="582"/>
      <c r="I774" s="582"/>
      <c r="J774" s="582"/>
      <c r="K774" s="582"/>
      <c r="L774" s="582"/>
      <c r="M774" s="582"/>
      <c r="N774" s="582"/>
      <c r="O774" s="582"/>
      <c r="P774" s="582"/>
      <c r="Q774" s="582"/>
      <c r="R774" s="582"/>
      <c r="S774" s="582"/>
      <c r="T774" s="582"/>
      <c r="U774" s="582"/>
      <c r="V774" s="582"/>
      <c r="W774" s="582"/>
      <c r="X774" s="582"/>
      <c r="Y774" s="582"/>
      <c r="Z774" s="582"/>
      <c r="AA774" s="582"/>
      <c r="AB774" s="582"/>
      <c r="AC774" s="582"/>
      <c r="AD774" s="582"/>
      <c r="AE774" s="582"/>
      <c r="AF774" s="582"/>
      <c r="AG774" s="582"/>
      <c r="AH774" s="582"/>
      <c r="AI774" s="582"/>
      <c r="AJ774" s="582"/>
      <c r="AK774" s="582"/>
      <c r="AL774" s="582"/>
      <c r="AM774" s="582"/>
      <c r="AN774" s="582"/>
      <c r="AO774" s="582"/>
      <c r="AP774" s="582"/>
      <c r="AQ774" s="582"/>
    </row>
    <row r="775" spans="1:43" ht="12.75" customHeight="1">
      <c r="A775" s="582"/>
      <c r="B775" s="582"/>
      <c r="C775" s="582"/>
      <c r="D775" s="582"/>
      <c r="E775" s="582"/>
      <c r="F775" s="582"/>
      <c r="G775" s="582"/>
      <c r="H775" s="582"/>
      <c r="I775" s="582"/>
      <c r="J775" s="582"/>
      <c r="K775" s="582"/>
      <c r="L775" s="582"/>
      <c r="M775" s="582"/>
      <c r="N775" s="582"/>
      <c r="O775" s="582"/>
      <c r="P775" s="582"/>
      <c r="Q775" s="582"/>
      <c r="R775" s="582"/>
      <c r="S775" s="582"/>
      <c r="T775" s="582"/>
      <c r="U775" s="582"/>
      <c r="V775" s="582"/>
      <c r="W775" s="582"/>
      <c r="X775" s="582"/>
      <c r="Y775" s="582"/>
      <c r="Z775" s="582"/>
      <c r="AA775" s="582"/>
      <c r="AB775" s="582"/>
      <c r="AC775" s="582"/>
      <c r="AD775" s="582"/>
      <c r="AE775" s="582"/>
      <c r="AF775" s="582"/>
      <c r="AG775" s="582"/>
      <c r="AH775" s="582"/>
      <c r="AI775" s="582"/>
      <c r="AJ775" s="582"/>
      <c r="AK775" s="582"/>
      <c r="AL775" s="582"/>
      <c r="AM775" s="582"/>
      <c r="AN775" s="582"/>
      <c r="AO775" s="582"/>
      <c r="AP775" s="582"/>
      <c r="AQ775" s="582"/>
    </row>
    <row r="776" spans="1:43" ht="12.75" customHeight="1">
      <c r="A776" s="582"/>
      <c r="B776" s="582"/>
      <c r="C776" s="582"/>
      <c r="D776" s="582"/>
      <c r="E776" s="582"/>
      <c r="F776" s="582"/>
      <c r="G776" s="582"/>
      <c r="H776" s="582"/>
      <c r="I776" s="582"/>
      <c r="J776" s="582"/>
      <c r="K776" s="582"/>
      <c r="L776" s="582"/>
      <c r="M776" s="582"/>
      <c r="N776" s="582"/>
      <c r="O776" s="582"/>
      <c r="P776" s="582"/>
      <c r="Q776" s="582"/>
      <c r="R776" s="582"/>
      <c r="S776" s="582"/>
      <c r="T776" s="582"/>
      <c r="U776" s="582"/>
      <c r="V776" s="582"/>
      <c r="W776" s="582"/>
      <c r="X776" s="582"/>
      <c r="Y776" s="582"/>
      <c r="Z776" s="582"/>
      <c r="AA776" s="582"/>
      <c r="AB776" s="582"/>
      <c r="AC776" s="582"/>
      <c r="AD776" s="582"/>
      <c r="AE776" s="582"/>
      <c r="AF776" s="582"/>
      <c r="AG776" s="582"/>
      <c r="AH776" s="582"/>
      <c r="AI776" s="582"/>
      <c r="AJ776" s="582"/>
      <c r="AK776" s="582"/>
      <c r="AL776" s="582"/>
      <c r="AM776" s="582"/>
      <c r="AN776" s="582"/>
      <c r="AO776" s="582"/>
      <c r="AP776" s="582"/>
      <c r="AQ776" s="582"/>
    </row>
    <row r="777" spans="1:43" ht="12.75" customHeight="1">
      <c r="A777" s="582"/>
      <c r="B777" s="582"/>
      <c r="C777" s="582"/>
      <c r="D777" s="582"/>
      <c r="E777" s="582"/>
      <c r="F777" s="582"/>
      <c r="G777" s="582"/>
      <c r="H777" s="582"/>
      <c r="I777" s="582"/>
      <c r="J777" s="582"/>
      <c r="K777" s="582"/>
      <c r="L777" s="582"/>
      <c r="M777" s="582"/>
      <c r="N777" s="582"/>
      <c r="O777" s="582"/>
      <c r="P777" s="582"/>
      <c r="Q777" s="582"/>
      <c r="R777" s="582"/>
      <c r="S777" s="582"/>
      <c r="T777" s="582"/>
      <c r="U777" s="582"/>
      <c r="V777" s="582"/>
      <c r="W777" s="582"/>
      <c r="X777" s="582"/>
      <c r="Y777" s="582"/>
      <c r="Z777" s="582"/>
      <c r="AA777" s="582"/>
      <c r="AB777" s="582"/>
      <c r="AC777" s="582"/>
      <c r="AD777" s="582"/>
      <c r="AE777" s="582"/>
      <c r="AF777" s="582"/>
      <c r="AG777" s="582"/>
      <c r="AH777" s="582"/>
      <c r="AI777" s="582"/>
      <c r="AJ777" s="582"/>
      <c r="AK777" s="582"/>
      <c r="AL777" s="582"/>
      <c r="AM777" s="582"/>
      <c r="AN777" s="582"/>
      <c r="AO777" s="582"/>
      <c r="AP777" s="582"/>
      <c r="AQ777" s="582"/>
    </row>
    <row r="778" spans="1:43" ht="12.75" customHeight="1">
      <c r="A778" s="582"/>
      <c r="B778" s="582"/>
      <c r="C778" s="582"/>
      <c r="D778" s="582"/>
      <c r="E778" s="582"/>
      <c r="F778" s="582"/>
      <c r="G778" s="582"/>
      <c r="H778" s="582"/>
      <c r="I778" s="582"/>
      <c r="J778" s="582"/>
      <c r="K778" s="582"/>
      <c r="L778" s="582"/>
      <c r="M778" s="582"/>
      <c r="N778" s="582"/>
      <c r="O778" s="582"/>
      <c r="P778" s="582"/>
      <c r="Q778" s="582"/>
      <c r="R778" s="582"/>
      <c r="S778" s="582"/>
      <c r="T778" s="582"/>
      <c r="U778" s="582"/>
      <c r="V778" s="582"/>
      <c r="W778" s="582"/>
      <c r="X778" s="582"/>
      <c r="Y778" s="582"/>
      <c r="Z778" s="582"/>
      <c r="AA778" s="582"/>
      <c r="AB778" s="582"/>
      <c r="AC778" s="582"/>
      <c r="AD778" s="582"/>
      <c r="AE778" s="582"/>
      <c r="AF778" s="582"/>
      <c r="AG778" s="582"/>
      <c r="AH778" s="582"/>
      <c r="AI778" s="582"/>
      <c r="AJ778" s="582"/>
      <c r="AK778" s="582"/>
      <c r="AL778" s="582"/>
      <c r="AM778" s="582"/>
      <c r="AN778" s="582"/>
      <c r="AO778" s="582"/>
      <c r="AP778" s="582"/>
      <c r="AQ778" s="582"/>
    </row>
    <row r="779" spans="1:43" ht="12.75" customHeight="1">
      <c r="A779" s="582"/>
      <c r="B779" s="582"/>
      <c r="C779" s="582"/>
      <c r="D779" s="582"/>
      <c r="E779" s="582"/>
      <c r="F779" s="582"/>
      <c r="G779" s="582"/>
      <c r="H779" s="582"/>
      <c r="I779" s="582"/>
      <c r="J779" s="582"/>
      <c r="K779" s="582"/>
      <c r="L779" s="582"/>
      <c r="M779" s="582"/>
      <c r="N779" s="582"/>
      <c r="O779" s="582"/>
      <c r="P779" s="582"/>
      <c r="Q779" s="582"/>
      <c r="R779" s="582"/>
      <c r="S779" s="582"/>
      <c r="T779" s="582"/>
      <c r="U779" s="582"/>
      <c r="V779" s="582"/>
      <c r="W779" s="582"/>
      <c r="X779" s="582"/>
      <c r="Y779" s="582"/>
      <c r="Z779" s="582"/>
      <c r="AA779" s="582"/>
      <c r="AB779" s="582"/>
      <c r="AC779" s="582"/>
      <c r="AD779" s="582"/>
      <c r="AE779" s="582"/>
      <c r="AF779" s="582"/>
      <c r="AG779" s="582"/>
      <c r="AH779" s="582"/>
      <c r="AI779" s="582"/>
      <c r="AJ779" s="582"/>
      <c r="AK779" s="582"/>
      <c r="AL779" s="582"/>
      <c r="AM779" s="582"/>
      <c r="AN779" s="582"/>
      <c r="AO779" s="582"/>
      <c r="AP779" s="582"/>
      <c r="AQ779" s="582"/>
    </row>
    <row r="780" spans="1:43" ht="12.75" customHeight="1">
      <c r="A780" s="582"/>
      <c r="B780" s="582"/>
      <c r="C780" s="582"/>
      <c r="D780" s="582"/>
      <c r="E780" s="582"/>
      <c r="F780" s="582"/>
      <c r="G780" s="582"/>
      <c r="H780" s="582"/>
      <c r="I780" s="582"/>
      <c r="J780" s="582"/>
      <c r="K780" s="582"/>
      <c r="L780" s="582"/>
      <c r="M780" s="582"/>
      <c r="N780" s="582"/>
      <c r="O780" s="582"/>
      <c r="P780" s="582"/>
      <c r="Q780" s="582"/>
      <c r="R780" s="582"/>
      <c r="S780" s="582"/>
      <c r="T780" s="582"/>
      <c r="U780" s="582"/>
      <c r="V780" s="582"/>
      <c r="W780" s="582"/>
      <c r="X780" s="582"/>
      <c r="Y780" s="582"/>
      <c r="Z780" s="582"/>
      <c r="AA780" s="582"/>
      <c r="AB780" s="582"/>
      <c r="AC780" s="582"/>
      <c r="AD780" s="582"/>
      <c r="AE780" s="582"/>
      <c r="AF780" s="582"/>
      <c r="AG780" s="582"/>
      <c r="AH780" s="582"/>
      <c r="AI780" s="582"/>
      <c r="AJ780" s="582"/>
      <c r="AK780" s="582"/>
      <c r="AL780" s="582"/>
      <c r="AM780" s="582"/>
      <c r="AN780" s="582"/>
      <c r="AO780" s="582"/>
      <c r="AP780" s="582"/>
      <c r="AQ780" s="582"/>
    </row>
    <row r="781" spans="1:43" ht="12.75" customHeight="1">
      <c r="A781" s="582"/>
      <c r="B781" s="582"/>
      <c r="C781" s="582"/>
      <c r="D781" s="582"/>
      <c r="E781" s="582"/>
      <c r="F781" s="582"/>
      <c r="G781" s="582"/>
      <c r="H781" s="582"/>
      <c r="I781" s="582"/>
      <c r="J781" s="582"/>
      <c r="K781" s="582"/>
      <c r="L781" s="582"/>
      <c r="M781" s="582"/>
      <c r="N781" s="582"/>
      <c r="O781" s="582"/>
      <c r="P781" s="582"/>
      <c r="Q781" s="582"/>
      <c r="R781" s="582"/>
      <c r="S781" s="582"/>
      <c r="T781" s="582"/>
      <c r="U781" s="582"/>
      <c r="V781" s="582"/>
      <c r="W781" s="582"/>
      <c r="X781" s="582"/>
      <c r="Y781" s="582"/>
      <c r="Z781" s="582"/>
      <c r="AA781" s="582"/>
      <c r="AB781" s="582"/>
      <c r="AC781" s="582"/>
      <c r="AD781" s="582"/>
      <c r="AE781" s="582"/>
      <c r="AF781" s="582"/>
      <c r="AG781" s="582"/>
      <c r="AH781" s="582"/>
      <c r="AI781" s="582"/>
      <c r="AJ781" s="582"/>
      <c r="AK781" s="582"/>
      <c r="AL781" s="582"/>
      <c r="AM781" s="582"/>
      <c r="AN781" s="582"/>
      <c r="AO781" s="582"/>
      <c r="AP781" s="582"/>
      <c r="AQ781" s="582"/>
    </row>
    <row r="782" spans="1:43" ht="12.75" customHeight="1">
      <c r="A782" s="582"/>
      <c r="B782" s="582"/>
      <c r="C782" s="582"/>
      <c r="D782" s="582"/>
      <c r="E782" s="582"/>
      <c r="F782" s="582"/>
      <c r="G782" s="582"/>
      <c r="H782" s="582"/>
      <c r="I782" s="582"/>
      <c r="J782" s="582"/>
      <c r="K782" s="582"/>
      <c r="L782" s="582"/>
      <c r="M782" s="582"/>
      <c r="N782" s="582"/>
      <c r="O782" s="582"/>
      <c r="P782" s="582"/>
      <c r="Q782" s="582"/>
      <c r="R782" s="582"/>
      <c r="S782" s="582"/>
      <c r="T782" s="582"/>
      <c r="U782" s="582"/>
      <c r="V782" s="582"/>
      <c r="W782" s="582"/>
      <c r="X782" s="582"/>
      <c r="Y782" s="582"/>
      <c r="Z782" s="582"/>
      <c r="AA782" s="582"/>
      <c r="AB782" s="582"/>
      <c r="AC782" s="582"/>
      <c r="AD782" s="582"/>
      <c r="AE782" s="582"/>
      <c r="AF782" s="582"/>
      <c r="AG782" s="582"/>
      <c r="AH782" s="582"/>
      <c r="AI782" s="582"/>
      <c r="AJ782" s="582"/>
      <c r="AK782" s="582"/>
      <c r="AL782" s="582"/>
      <c r="AM782" s="582"/>
      <c r="AN782" s="582"/>
      <c r="AO782" s="582"/>
      <c r="AP782" s="582"/>
      <c r="AQ782" s="582"/>
    </row>
    <row r="783" spans="1:43" ht="12.75" customHeight="1">
      <c r="A783" s="582"/>
      <c r="B783" s="582"/>
      <c r="C783" s="582"/>
      <c r="D783" s="582"/>
      <c r="E783" s="582"/>
      <c r="F783" s="582"/>
      <c r="G783" s="582"/>
      <c r="H783" s="582"/>
      <c r="I783" s="582"/>
      <c r="J783" s="582"/>
      <c r="K783" s="582"/>
      <c r="L783" s="582"/>
      <c r="M783" s="582"/>
      <c r="N783" s="582"/>
      <c r="O783" s="582"/>
      <c r="P783" s="582"/>
      <c r="Q783" s="582"/>
      <c r="R783" s="582"/>
      <c r="S783" s="582"/>
      <c r="T783" s="582"/>
      <c r="U783" s="582"/>
      <c r="V783" s="582"/>
      <c r="W783" s="582"/>
      <c r="X783" s="582"/>
      <c r="Y783" s="582"/>
      <c r="Z783" s="582"/>
      <c r="AA783" s="582"/>
      <c r="AB783" s="582"/>
      <c r="AC783" s="582"/>
      <c r="AD783" s="582"/>
      <c r="AE783" s="582"/>
      <c r="AF783" s="582"/>
      <c r="AG783" s="582"/>
      <c r="AH783" s="582"/>
      <c r="AI783" s="582"/>
      <c r="AJ783" s="582"/>
      <c r="AK783" s="582"/>
      <c r="AL783" s="582"/>
      <c r="AM783" s="582"/>
      <c r="AN783" s="582"/>
      <c r="AO783" s="582"/>
      <c r="AP783" s="582"/>
      <c r="AQ783" s="582"/>
    </row>
    <row r="784" spans="1:43" ht="12.75" customHeight="1">
      <c r="A784" s="582"/>
      <c r="B784" s="582"/>
      <c r="C784" s="582"/>
      <c r="D784" s="582"/>
      <c r="E784" s="582"/>
      <c r="F784" s="582"/>
      <c r="G784" s="582"/>
      <c r="H784" s="582"/>
      <c r="I784" s="582"/>
      <c r="J784" s="582"/>
      <c r="K784" s="582"/>
      <c r="L784" s="582"/>
      <c r="M784" s="582"/>
      <c r="N784" s="582"/>
      <c r="O784" s="582"/>
      <c r="P784" s="582"/>
      <c r="Q784" s="582"/>
      <c r="R784" s="582"/>
      <c r="S784" s="582"/>
      <c r="T784" s="582"/>
      <c r="U784" s="582"/>
      <c r="V784" s="582"/>
      <c r="W784" s="582"/>
      <c r="X784" s="582"/>
      <c r="Y784" s="582"/>
      <c r="Z784" s="582"/>
      <c r="AA784" s="582"/>
      <c r="AB784" s="582"/>
      <c r="AC784" s="582"/>
      <c r="AD784" s="582"/>
      <c r="AE784" s="582"/>
      <c r="AF784" s="582"/>
      <c r="AG784" s="582"/>
      <c r="AH784" s="582"/>
      <c r="AI784" s="582"/>
      <c r="AJ784" s="582"/>
      <c r="AK784" s="582"/>
      <c r="AL784" s="582"/>
      <c r="AM784" s="582"/>
      <c r="AN784" s="582"/>
      <c r="AO784" s="582"/>
      <c r="AP784" s="582"/>
      <c r="AQ784" s="582"/>
    </row>
    <row r="785" spans="1:43" ht="12.75" customHeight="1">
      <c r="A785" s="582"/>
      <c r="B785" s="582"/>
      <c r="C785" s="582"/>
      <c r="D785" s="582"/>
      <c r="E785" s="582"/>
      <c r="F785" s="582"/>
      <c r="G785" s="582"/>
      <c r="H785" s="582"/>
      <c r="I785" s="582"/>
      <c r="J785" s="582"/>
      <c r="K785" s="582"/>
      <c r="L785" s="582"/>
      <c r="M785" s="582"/>
      <c r="N785" s="582"/>
      <c r="O785" s="582"/>
      <c r="P785" s="582"/>
      <c r="Q785" s="582"/>
      <c r="R785" s="582"/>
      <c r="S785" s="582"/>
      <c r="T785" s="582"/>
      <c r="U785" s="582"/>
      <c r="V785" s="582"/>
      <c r="W785" s="582"/>
      <c r="X785" s="582"/>
      <c r="Y785" s="582"/>
      <c r="Z785" s="582"/>
      <c r="AA785" s="582"/>
      <c r="AB785" s="582"/>
      <c r="AC785" s="582"/>
      <c r="AD785" s="582"/>
      <c r="AE785" s="582"/>
      <c r="AF785" s="582"/>
      <c r="AG785" s="582"/>
      <c r="AH785" s="582"/>
      <c r="AI785" s="582"/>
      <c r="AJ785" s="582"/>
      <c r="AK785" s="582"/>
      <c r="AL785" s="582"/>
      <c r="AM785" s="582"/>
      <c r="AN785" s="582"/>
      <c r="AO785" s="582"/>
      <c r="AP785" s="582"/>
      <c r="AQ785" s="582"/>
    </row>
    <row r="786" spans="1:43" ht="12.75" customHeight="1">
      <c r="A786" s="582"/>
      <c r="B786" s="582"/>
      <c r="C786" s="582"/>
      <c r="D786" s="582"/>
      <c r="E786" s="582"/>
      <c r="F786" s="582"/>
      <c r="G786" s="582"/>
      <c r="H786" s="582"/>
      <c r="I786" s="582"/>
      <c r="J786" s="582"/>
      <c r="K786" s="582"/>
      <c r="L786" s="582"/>
      <c r="M786" s="582"/>
      <c r="N786" s="582"/>
      <c r="O786" s="582"/>
      <c r="P786" s="582"/>
      <c r="Q786" s="582"/>
      <c r="R786" s="582"/>
      <c r="S786" s="582"/>
      <c r="T786" s="582"/>
      <c r="U786" s="582"/>
      <c r="V786" s="582"/>
      <c r="W786" s="582"/>
      <c r="X786" s="582"/>
      <c r="Y786" s="582"/>
      <c r="Z786" s="582"/>
      <c r="AA786" s="582"/>
      <c r="AB786" s="582"/>
      <c r="AC786" s="582"/>
      <c r="AD786" s="582"/>
      <c r="AE786" s="582"/>
      <c r="AF786" s="582"/>
      <c r="AG786" s="582"/>
      <c r="AH786" s="582"/>
      <c r="AI786" s="582"/>
      <c r="AJ786" s="582"/>
      <c r="AK786" s="582"/>
      <c r="AL786" s="582"/>
      <c r="AM786" s="582"/>
      <c r="AN786" s="582"/>
      <c r="AO786" s="582"/>
      <c r="AP786" s="582"/>
      <c r="AQ786" s="582"/>
    </row>
    <row r="787" spans="1:43" ht="12.75" customHeight="1">
      <c r="A787" s="582"/>
      <c r="B787" s="582"/>
      <c r="C787" s="582"/>
      <c r="D787" s="582"/>
      <c r="E787" s="582"/>
      <c r="F787" s="582"/>
      <c r="G787" s="582"/>
      <c r="H787" s="582"/>
      <c r="I787" s="582"/>
      <c r="J787" s="582"/>
      <c r="K787" s="582"/>
      <c r="L787" s="582"/>
      <c r="M787" s="582"/>
      <c r="N787" s="582"/>
      <c r="O787" s="582"/>
      <c r="P787" s="582"/>
      <c r="Q787" s="582"/>
      <c r="R787" s="582"/>
      <c r="S787" s="582"/>
      <c r="T787" s="582"/>
      <c r="U787" s="582"/>
      <c r="V787" s="582"/>
      <c r="W787" s="582"/>
      <c r="X787" s="582"/>
      <c r="Y787" s="582"/>
      <c r="Z787" s="582"/>
      <c r="AA787" s="582"/>
      <c r="AB787" s="582"/>
      <c r="AC787" s="582"/>
      <c r="AD787" s="582"/>
      <c r="AE787" s="582"/>
      <c r="AF787" s="582"/>
      <c r="AG787" s="582"/>
      <c r="AH787" s="582"/>
      <c r="AI787" s="582"/>
      <c r="AJ787" s="582"/>
      <c r="AK787" s="582"/>
      <c r="AL787" s="582"/>
      <c r="AM787" s="582"/>
      <c r="AN787" s="582"/>
      <c r="AO787" s="582"/>
      <c r="AP787" s="582"/>
      <c r="AQ787" s="582"/>
    </row>
    <row r="788" spans="1:43" ht="12.75" customHeight="1">
      <c r="A788" s="582"/>
      <c r="B788" s="582"/>
      <c r="C788" s="582"/>
      <c r="D788" s="582"/>
      <c r="E788" s="582"/>
      <c r="F788" s="582"/>
      <c r="G788" s="582"/>
      <c r="H788" s="582"/>
      <c r="I788" s="582"/>
      <c r="J788" s="582"/>
      <c r="K788" s="582"/>
      <c r="L788" s="582"/>
      <c r="M788" s="582"/>
      <c r="N788" s="582"/>
      <c r="O788" s="582"/>
      <c r="P788" s="582"/>
      <c r="Q788" s="582"/>
      <c r="R788" s="582"/>
      <c r="S788" s="582"/>
      <c r="T788" s="582"/>
      <c r="U788" s="582"/>
      <c r="V788" s="582"/>
      <c r="W788" s="582"/>
      <c r="X788" s="582"/>
      <c r="Y788" s="582"/>
      <c r="Z788" s="582"/>
      <c r="AA788" s="582"/>
      <c r="AB788" s="582"/>
      <c r="AC788" s="582"/>
      <c r="AD788" s="582"/>
      <c r="AE788" s="582"/>
      <c r="AF788" s="582"/>
      <c r="AG788" s="582"/>
      <c r="AH788" s="582"/>
      <c r="AI788" s="582"/>
      <c r="AJ788" s="582"/>
      <c r="AK788" s="582"/>
      <c r="AL788" s="582"/>
      <c r="AM788" s="582"/>
      <c r="AN788" s="582"/>
      <c r="AO788" s="582"/>
      <c r="AP788" s="582"/>
      <c r="AQ788" s="582"/>
    </row>
    <row r="789" spans="1:43" ht="12.75" customHeight="1">
      <c r="A789" s="582"/>
      <c r="B789" s="582"/>
      <c r="C789" s="582"/>
      <c r="D789" s="582"/>
      <c r="E789" s="582"/>
      <c r="F789" s="582"/>
      <c r="G789" s="582"/>
      <c r="H789" s="582"/>
      <c r="I789" s="582"/>
      <c r="J789" s="582"/>
      <c r="K789" s="582"/>
      <c r="L789" s="582"/>
      <c r="M789" s="582"/>
      <c r="N789" s="582"/>
      <c r="O789" s="582"/>
      <c r="P789" s="582"/>
      <c r="Q789" s="582"/>
      <c r="R789" s="582"/>
      <c r="S789" s="582"/>
      <c r="T789" s="582"/>
      <c r="U789" s="582"/>
      <c r="V789" s="582"/>
      <c r="W789" s="582"/>
      <c r="X789" s="582"/>
      <c r="Y789" s="582"/>
      <c r="Z789" s="582"/>
      <c r="AA789" s="582"/>
      <c r="AB789" s="582"/>
      <c r="AC789" s="582"/>
      <c r="AD789" s="582"/>
      <c r="AE789" s="582"/>
      <c r="AF789" s="582"/>
      <c r="AG789" s="582"/>
      <c r="AH789" s="582"/>
      <c r="AI789" s="582"/>
      <c r="AJ789" s="582"/>
      <c r="AK789" s="582"/>
      <c r="AL789" s="582"/>
      <c r="AM789" s="582"/>
      <c r="AN789" s="582"/>
      <c r="AO789" s="582"/>
      <c r="AP789" s="582"/>
      <c r="AQ789" s="582"/>
    </row>
    <row r="790" spans="1:43" ht="12.75" customHeight="1">
      <c r="A790" s="582"/>
      <c r="B790" s="582"/>
      <c r="C790" s="582"/>
      <c r="D790" s="582"/>
      <c r="E790" s="582"/>
      <c r="F790" s="582"/>
      <c r="G790" s="582"/>
      <c r="H790" s="582"/>
      <c r="I790" s="582"/>
      <c r="J790" s="582"/>
      <c r="K790" s="582"/>
      <c r="L790" s="582"/>
      <c r="M790" s="582"/>
      <c r="N790" s="582"/>
      <c r="O790" s="582"/>
      <c r="P790" s="582"/>
      <c r="Q790" s="582"/>
      <c r="R790" s="582"/>
      <c r="S790" s="582"/>
      <c r="T790" s="582"/>
      <c r="U790" s="582"/>
      <c r="V790" s="582"/>
      <c r="W790" s="582"/>
      <c r="X790" s="582"/>
      <c r="Y790" s="582"/>
      <c r="Z790" s="582"/>
      <c r="AA790" s="582"/>
      <c r="AB790" s="582"/>
      <c r="AC790" s="582"/>
      <c r="AD790" s="582"/>
      <c r="AE790" s="582"/>
      <c r="AF790" s="582"/>
      <c r="AG790" s="582"/>
      <c r="AH790" s="582"/>
      <c r="AI790" s="582"/>
      <c r="AJ790" s="582"/>
      <c r="AK790" s="582"/>
      <c r="AL790" s="582"/>
      <c r="AM790" s="582"/>
      <c r="AN790" s="582"/>
      <c r="AO790" s="582"/>
      <c r="AP790" s="582"/>
      <c r="AQ790" s="582"/>
    </row>
    <row r="791" spans="1:43" ht="12.75" customHeight="1">
      <c r="A791" s="582"/>
      <c r="B791" s="582"/>
      <c r="C791" s="582"/>
      <c r="D791" s="582"/>
      <c r="E791" s="582"/>
      <c r="F791" s="582"/>
      <c r="G791" s="582"/>
      <c r="H791" s="582"/>
      <c r="I791" s="582"/>
      <c r="J791" s="582"/>
      <c r="K791" s="582"/>
      <c r="L791" s="582"/>
      <c r="M791" s="582"/>
      <c r="N791" s="582"/>
      <c r="O791" s="582"/>
      <c r="P791" s="582"/>
      <c r="Q791" s="582"/>
      <c r="R791" s="582"/>
      <c r="S791" s="582"/>
      <c r="T791" s="582"/>
      <c r="U791" s="582"/>
      <c r="V791" s="582"/>
      <c r="W791" s="582"/>
      <c r="X791" s="582"/>
      <c r="Y791" s="582"/>
      <c r="Z791" s="582"/>
      <c r="AA791" s="582"/>
      <c r="AB791" s="582"/>
      <c r="AC791" s="582"/>
      <c r="AD791" s="582"/>
      <c r="AE791" s="582"/>
      <c r="AF791" s="582"/>
      <c r="AG791" s="582"/>
      <c r="AH791" s="582"/>
      <c r="AI791" s="582"/>
      <c r="AJ791" s="582"/>
      <c r="AK791" s="582"/>
      <c r="AL791" s="582"/>
      <c r="AM791" s="582"/>
      <c r="AN791" s="582"/>
      <c r="AO791" s="582"/>
      <c r="AP791" s="582"/>
      <c r="AQ791" s="582"/>
    </row>
    <row r="792" spans="1:43" ht="12.75" customHeight="1">
      <c r="A792" s="582"/>
      <c r="B792" s="582"/>
      <c r="C792" s="582"/>
      <c r="D792" s="582"/>
      <c r="E792" s="582"/>
      <c r="F792" s="582"/>
      <c r="G792" s="582"/>
      <c r="H792" s="582"/>
      <c r="I792" s="582"/>
      <c r="J792" s="582"/>
      <c r="K792" s="582"/>
      <c r="L792" s="582"/>
      <c r="M792" s="582"/>
      <c r="N792" s="582"/>
      <c r="O792" s="582"/>
      <c r="P792" s="582"/>
      <c r="Q792" s="582"/>
      <c r="R792" s="582"/>
      <c r="S792" s="582"/>
      <c r="T792" s="582"/>
      <c r="U792" s="582"/>
      <c r="V792" s="582"/>
      <c r="W792" s="582"/>
      <c r="X792" s="582"/>
      <c r="Y792" s="582"/>
      <c r="Z792" s="582"/>
      <c r="AA792" s="582"/>
      <c r="AB792" s="582"/>
      <c r="AC792" s="582"/>
      <c r="AD792" s="582"/>
      <c r="AE792" s="582"/>
      <c r="AF792" s="582"/>
      <c r="AG792" s="582"/>
      <c r="AH792" s="582"/>
      <c r="AI792" s="582"/>
      <c r="AJ792" s="582"/>
      <c r="AK792" s="582"/>
      <c r="AL792" s="582"/>
      <c r="AM792" s="582"/>
      <c r="AN792" s="582"/>
      <c r="AO792" s="582"/>
      <c r="AP792" s="582"/>
      <c r="AQ792" s="582"/>
    </row>
    <row r="793" spans="1:43" ht="12.75" customHeight="1">
      <c r="A793" s="582"/>
      <c r="B793" s="582"/>
      <c r="C793" s="582"/>
      <c r="D793" s="582"/>
      <c r="E793" s="582"/>
      <c r="F793" s="582"/>
      <c r="G793" s="582"/>
      <c r="H793" s="582"/>
      <c r="I793" s="582"/>
      <c r="J793" s="582"/>
      <c r="K793" s="582"/>
      <c r="L793" s="582"/>
      <c r="M793" s="582"/>
      <c r="N793" s="582"/>
      <c r="O793" s="582"/>
      <c r="P793" s="582"/>
      <c r="Q793" s="582"/>
      <c r="R793" s="582"/>
      <c r="S793" s="582"/>
      <c r="T793" s="582"/>
      <c r="U793" s="582"/>
      <c r="V793" s="582"/>
      <c r="W793" s="582"/>
      <c r="X793" s="582"/>
      <c r="Y793" s="582"/>
      <c r="Z793" s="582"/>
      <c r="AA793" s="582"/>
      <c r="AB793" s="582"/>
      <c r="AC793" s="582"/>
      <c r="AD793" s="582"/>
      <c r="AE793" s="582"/>
      <c r="AF793" s="582"/>
      <c r="AG793" s="582"/>
      <c r="AH793" s="582"/>
      <c r="AI793" s="582"/>
      <c r="AJ793" s="582"/>
      <c r="AK793" s="582"/>
      <c r="AL793" s="582"/>
      <c r="AM793" s="582"/>
      <c r="AN793" s="582"/>
      <c r="AO793" s="582"/>
      <c r="AP793" s="582"/>
      <c r="AQ793" s="582"/>
    </row>
    <row r="794" spans="1:43" ht="12.75" customHeight="1">
      <c r="A794" s="582"/>
      <c r="B794" s="582"/>
      <c r="C794" s="582"/>
      <c r="D794" s="582"/>
      <c r="E794" s="582"/>
      <c r="F794" s="582"/>
      <c r="G794" s="582"/>
      <c r="H794" s="582"/>
      <c r="I794" s="582"/>
      <c r="J794" s="582"/>
      <c r="K794" s="582"/>
      <c r="L794" s="582"/>
      <c r="M794" s="582"/>
      <c r="N794" s="582"/>
      <c r="O794" s="582"/>
      <c r="P794" s="582"/>
      <c r="Q794" s="582"/>
      <c r="R794" s="582"/>
      <c r="S794" s="582"/>
      <c r="T794" s="582"/>
      <c r="U794" s="582"/>
      <c r="V794" s="582"/>
      <c r="W794" s="582"/>
      <c r="X794" s="582"/>
      <c r="Y794" s="582"/>
      <c r="Z794" s="582"/>
      <c r="AA794" s="582"/>
      <c r="AB794" s="582"/>
      <c r="AC794" s="582"/>
      <c r="AD794" s="582"/>
      <c r="AE794" s="582"/>
      <c r="AF794" s="582"/>
      <c r="AG794" s="582"/>
      <c r="AH794" s="582"/>
      <c r="AI794" s="582"/>
      <c r="AJ794" s="582"/>
      <c r="AK794" s="582"/>
      <c r="AL794" s="582"/>
      <c r="AM794" s="582"/>
      <c r="AN794" s="582"/>
      <c r="AO794" s="582"/>
      <c r="AP794" s="582"/>
      <c r="AQ794" s="582"/>
    </row>
    <row r="795" spans="1:43" ht="12.75" customHeight="1">
      <c r="A795" s="582"/>
      <c r="B795" s="582"/>
      <c r="C795" s="582"/>
      <c r="D795" s="582"/>
      <c r="E795" s="582"/>
      <c r="F795" s="582"/>
      <c r="G795" s="582"/>
      <c r="H795" s="582"/>
      <c r="I795" s="582"/>
      <c r="J795" s="582"/>
      <c r="K795" s="582"/>
      <c r="L795" s="582"/>
      <c r="M795" s="582"/>
      <c r="N795" s="582"/>
      <c r="O795" s="582"/>
      <c r="P795" s="582"/>
      <c r="Q795" s="582"/>
      <c r="R795" s="582"/>
      <c r="S795" s="582"/>
      <c r="T795" s="582"/>
      <c r="U795" s="582"/>
      <c r="V795" s="582"/>
      <c r="W795" s="582"/>
      <c r="X795" s="582"/>
      <c r="Y795" s="582"/>
      <c r="Z795" s="582"/>
      <c r="AA795" s="582"/>
      <c r="AB795" s="582"/>
      <c r="AC795" s="582"/>
      <c r="AD795" s="582"/>
      <c r="AE795" s="582"/>
      <c r="AF795" s="582"/>
      <c r="AG795" s="582"/>
      <c r="AH795" s="582"/>
      <c r="AI795" s="582"/>
      <c r="AJ795" s="582"/>
      <c r="AK795" s="582"/>
      <c r="AL795" s="582"/>
      <c r="AM795" s="582"/>
      <c r="AN795" s="582"/>
      <c r="AO795" s="582"/>
      <c r="AP795" s="582"/>
      <c r="AQ795" s="582"/>
    </row>
    <row r="796" spans="1:43" ht="12.75" customHeight="1">
      <c r="A796" s="582"/>
      <c r="B796" s="582"/>
      <c r="C796" s="582"/>
      <c r="D796" s="582"/>
      <c r="E796" s="582"/>
      <c r="F796" s="582"/>
      <c r="G796" s="582"/>
      <c r="H796" s="582"/>
      <c r="I796" s="582"/>
      <c r="J796" s="582"/>
      <c r="K796" s="582"/>
      <c r="L796" s="582"/>
      <c r="M796" s="582"/>
      <c r="N796" s="582"/>
      <c r="O796" s="582"/>
      <c r="P796" s="582"/>
      <c r="Q796" s="582"/>
      <c r="R796" s="582"/>
      <c r="S796" s="582"/>
      <c r="T796" s="582"/>
      <c r="U796" s="582"/>
      <c r="V796" s="582"/>
      <c r="W796" s="582"/>
      <c r="X796" s="582"/>
      <c r="Y796" s="582"/>
      <c r="Z796" s="582"/>
      <c r="AA796" s="582"/>
      <c r="AB796" s="582"/>
      <c r="AC796" s="582"/>
      <c r="AD796" s="582"/>
      <c r="AE796" s="582"/>
      <c r="AF796" s="582"/>
      <c r="AG796" s="582"/>
      <c r="AH796" s="582"/>
      <c r="AI796" s="582"/>
      <c r="AJ796" s="582"/>
      <c r="AK796" s="582"/>
      <c r="AL796" s="582"/>
      <c r="AM796" s="582"/>
      <c r="AN796" s="582"/>
      <c r="AO796" s="582"/>
      <c r="AP796" s="582"/>
      <c r="AQ796" s="582"/>
    </row>
    <row r="797" spans="1:43" ht="12.75" customHeight="1">
      <c r="A797" s="582"/>
      <c r="B797" s="582"/>
      <c r="C797" s="582"/>
      <c r="D797" s="582"/>
      <c r="E797" s="582"/>
      <c r="F797" s="582"/>
      <c r="G797" s="582"/>
      <c r="H797" s="582"/>
      <c r="I797" s="582"/>
      <c r="J797" s="582"/>
      <c r="K797" s="582"/>
      <c r="L797" s="582"/>
      <c r="M797" s="582"/>
      <c r="N797" s="582"/>
      <c r="O797" s="582"/>
      <c r="P797" s="582"/>
      <c r="Q797" s="582"/>
      <c r="R797" s="582"/>
      <c r="S797" s="582"/>
      <c r="T797" s="582"/>
      <c r="U797" s="582"/>
      <c r="V797" s="582"/>
      <c r="W797" s="582"/>
      <c r="X797" s="582"/>
      <c r="Y797" s="582"/>
      <c r="Z797" s="582"/>
      <c r="AA797" s="582"/>
      <c r="AB797" s="582"/>
      <c r="AC797" s="582"/>
      <c r="AD797" s="582"/>
      <c r="AE797" s="582"/>
      <c r="AF797" s="582"/>
      <c r="AG797" s="582"/>
      <c r="AH797" s="582"/>
      <c r="AI797" s="582"/>
      <c r="AJ797" s="582"/>
      <c r="AK797" s="582"/>
      <c r="AL797" s="582"/>
      <c r="AM797" s="582"/>
      <c r="AN797" s="582"/>
      <c r="AO797" s="582"/>
      <c r="AP797" s="582"/>
      <c r="AQ797" s="582"/>
    </row>
    <row r="798" spans="1:43" ht="12.75" customHeight="1">
      <c r="A798" s="582"/>
      <c r="B798" s="582"/>
      <c r="C798" s="582"/>
      <c r="D798" s="582"/>
      <c r="E798" s="582"/>
      <c r="F798" s="582"/>
      <c r="G798" s="582"/>
      <c r="H798" s="582"/>
      <c r="I798" s="582"/>
      <c r="J798" s="582"/>
      <c r="K798" s="582"/>
      <c r="L798" s="582"/>
      <c r="M798" s="582"/>
      <c r="N798" s="582"/>
      <c r="O798" s="582"/>
      <c r="P798" s="582"/>
      <c r="Q798" s="582"/>
      <c r="R798" s="582"/>
      <c r="S798" s="582"/>
      <c r="T798" s="582"/>
      <c r="U798" s="582"/>
      <c r="V798" s="582"/>
      <c r="W798" s="582"/>
      <c r="X798" s="582"/>
      <c r="Y798" s="582"/>
      <c r="Z798" s="582"/>
      <c r="AA798" s="582"/>
      <c r="AB798" s="582"/>
      <c r="AC798" s="582"/>
      <c r="AD798" s="582"/>
      <c r="AE798" s="582"/>
      <c r="AF798" s="582"/>
      <c r="AG798" s="582"/>
      <c r="AH798" s="582"/>
      <c r="AI798" s="582"/>
      <c r="AJ798" s="582"/>
      <c r="AK798" s="582"/>
      <c r="AL798" s="582"/>
      <c r="AM798" s="582"/>
      <c r="AN798" s="582"/>
      <c r="AO798" s="582"/>
      <c r="AP798" s="582"/>
      <c r="AQ798" s="582"/>
    </row>
    <row r="799" spans="1:43" ht="12.75" customHeight="1">
      <c r="A799" s="582"/>
      <c r="B799" s="582"/>
      <c r="C799" s="582"/>
      <c r="D799" s="582"/>
      <c r="E799" s="582"/>
      <c r="F799" s="582"/>
      <c r="G799" s="582"/>
      <c r="H799" s="582"/>
      <c r="I799" s="582"/>
      <c r="J799" s="582"/>
      <c r="K799" s="582"/>
      <c r="L799" s="582"/>
      <c r="M799" s="582"/>
      <c r="N799" s="582"/>
      <c r="O799" s="582"/>
      <c r="P799" s="582"/>
      <c r="Q799" s="582"/>
      <c r="R799" s="582"/>
      <c r="S799" s="582"/>
      <c r="T799" s="582"/>
      <c r="U799" s="582"/>
      <c r="V799" s="582"/>
      <c r="W799" s="582"/>
      <c r="X799" s="582"/>
      <c r="Y799" s="582"/>
      <c r="Z799" s="582"/>
      <c r="AA799" s="582"/>
      <c r="AB799" s="582"/>
      <c r="AC799" s="582"/>
      <c r="AD799" s="582"/>
      <c r="AE799" s="582"/>
      <c r="AF799" s="582"/>
      <c r="AG799" s="582"/>
      <c r="AH799" s="582"/>
      <c r="AI799" s="582"/>
      <c r="AJ799" s="582"/>
      <c r="AK799" s="582"/>
      <c r="AL799" s="582"/>
      <c r="AM799" s="582"/>
      <c r="AN799" s="582"/>
      <c r="AO799" s="582"/>
      <c r="AP799" s="582"/>
      <c r="AQ799" s="582"/>
    </row>
    <row r="800" spans="1:43" ht="12.75" customHeight="1">
      <c r="A800" s="582"/>
      <c r="B800" s="582"/>
      <c r="C800" s="582"/>
      <c r="D800" s="582"/>
      <c r="E800" s="582"/>
      <c r="F800" s="582"/>
      <c r="G800" s="582"/>
      <c r="H800" s="582"/>
      <c r="I800" s="582"/>
      <c r="J800" s="582"/>
      <c r="K800" s="582"/>
      <c r="L800" s="582"/>
      <c r="M800" s="582"/>
      <c r="N800" s="582"/>
      <c r="O800" s="582"/>
      <c r="P800" s="582"/>
      <c r="Q800" s="582"/>
      <c r="R800" s="582"/>
      <c r="S800" s="582"/>
      <c r="T800" s="582"/>
      <c r="U800" s="582"/>
      <c r="V800" s="582"/>
      <c r="W800" s="582"/>
      <c r="X800" s="582"/>
      <c r="Y800" s="582"/>
      <c r="Z800" s="582"/>
      <c r="AA800" s="582"/>
      <c r="AB800" s="582"/>
      <c r="AC800" s="582"/>
      <c r="AD800" s="582"/>
      <c r="AE800" s="582"/>
      <c r="AF800" s="582"/>
      <c r="AG800" s="582"/>
      <c r="AH800" s="582"/>
      <c r="AI800" s="582"/>
      <c r="AJ800" s="582"/>
      <c r="AK800" s="582"/>
      <c r="AL800" s="582"/>
      <c r="AM800" s="582"/>
      <c r="AN800" s="582"/>
      <c r="AO800" s="582"/>
      <c r="AP800" s="582"/>
      <c r="AQ800" s="582"/>
    </row>
    <row r="801" spans="1:43" ht="12.75" customHeight="1">
      <c r="A801" s="582"/>
      <c r="B801" s="582"/>
      <c r="C801" s="582"/>
      <c r="D801" s="582"/>
      <c r="E801" s="582"/>
      <c r="F801" s="582"/>
      <c r="G801" s="582"/>
      <c r="H801" s="582"/>
      <c r="I801" s="582"/>
      <c r="J801" s="582"/>
      <c r="K801" s="582"/>
      <c r="L801" s="582"/>
      <c r="M801" s="582"/>
      <c r="N801" s="582"/>
      <c r="O801" s="582"/>
      <c r="P801" s="582"/>
      <c r="Q801" s="582"/>
      <c r="R801" s="582"/>
      <c r="S801" s="582"/>
      <c r="T801" s="582"/>
      <c r="U801" s="582"/>
      <c r="V801" s="582"/>
      <c r="W801" s="582"/>
      <c r="X801" s="582"/>
      <c r="Y801" s="582"/>
      <c r="Z801" s="582"/>
      <c r="AA801" s="582"/>
      <c r="AB801" s="582"/>
      <c r="AC801" s="582"/>
      <c r="AD801" s="582"/>
      <c r="AE801" s="582"/>
      <c r="AF801" s="582"/>
      <c r="AG801" s="582"/>
      <c r="AH801" s="582"/>
      <c r="AI801" s="582"/>
      <c r="AJ801" s="582"/>
      <c r="AK801" s="582"/>
      <c r="AL801" s="582"/>
      <c r="AM801" s="582"/>
      <c r="AN801" s="582"/>
      <c r="AO801" s="582"/>
      <c r="AP801" s="582"/>
      <c r="AQ801" s="582"/>
    </row>
    <row r="802" spans="1:43" ht="12.75" customHeight="1">
      <c r="A802" s="582"/>
      <c r="B802" s="582"/>
      <c r="C802" s="582"/>
      <c r="D802" s="582"/>
      <c r="E802" s="582"/>
      <c r="F802" s="582"/>
      <c r="G802" s="582"/>
      <c r="H802" s="582"/>
      <c r="I802" s="582"/>
      <c r="J802" s="582"/>
      <c r="K802" s="582"/>
      <c r="L802" s="582"/>
      <c r="M802" s="582"/>
      <c r="N802" s="582"/>
      <c r="O802" s="582"/>
      <c r="P802" s="582"/>
      <c r="Q802" s="582"/>
      <c r="R802" s="582"/>
      <c r="S802" s="582"/>
      <c r="T802" s="582"/>
      <c r="U802" s="582"/>
      <c r="V802" s="582"/>
      <c r="W802" s="582"/>
      <c r="X802" s="582"/>
      <c r="Y802" s="582"/>
      <c r="Z802" s="582"/>
      <c r="AA802" s="582"/>
      <c r="AB802" s="582"/>
      <c r="AC802" s="582"/>
      <c r="AD802" s="582"/>
      <c r="AE802" s="582"/>
      <c r="AF802" s="582"/>
      <c r="AG802" s="582"/>
      <c r="AH802" s="582"/>
      <c r="AI802" s="582"/>
      <c r="AJ802" s="582"/>
      <c r="AK802" s="582"/>
      <c r="AL802" s="582"/>
      <c r="AM802" s="582"/>
      <c r="AN802" s="582"/>
      <c r="AO802" s="582"/>
      <c r="AP802" s="582"/>
      <c r="AQ802" s="582"/>
    </row>
    <row r="803" spans="1:43" ht="12.75" customHeight="1">
      <c r="A803" s="582"/>
      <c r="B803" s="582"/>
      <c r="C803" s="582"/>
      <c r="D803" s="582"/>
      <c r="E803" s="582"/>
      <c r="F803" s="582"/>
      <c r="G803" s="582"/>
      <c r="H803" s="582"/>
      <c r="I803" s="582"/>
      <c r="J803" s="582"/>
      <c r="K803" s="582"/>
      <c r="L803" s="582"/>
      <c r="M803" s="582"/>
      <c r="N803" s="582"/>
      <c r="O803" s="582"/>
      <c r="P803" s="582"/>
      <c r="Q803" s="582"/>
      <c r="R803" s="582"/>
      <c r="S803" s="582"/>
      <c r="T803" s="582"/>
      <c r="U803" s="582"/>
      <c r="V803" s="582"/>
      <c r="W803" s="582"/>
      <c r="X803" s="582"/>
      <c r="Y803" s="582"/>
      <c r="Z803" s="582"/>
      <c r="AA803" s="582"/>
      <c r="AB803" s="582"/>
      <c r="AC803" s="582"/>
      <c r="AD803" s="582"/>
      <c r="AE803" s="582"/>
      <c r="AF803" s="582"/>
      <c r="AG803" s="582"/>
      <c r="AH803" s="582"/>
      <c r="AI803" s="582"/>
      <c r="AJ803" s="582"/>
      <c r="AK803" s="582"/>
      <c r="AL803" s="582"/>
      <c r="AM803" s="582"/>
      <c r="AN803" s="582"/>
      <c r="AO803" s="582"/>
      <c r="AP803" s="582"/>
      <c r="AQ803" s="582"/>
    </row>
    <row r="804" spans="1:43" ht="12.75" customHeight="1">
      <c r="A804" s="582"/>
      <c r="B804" s="582"/>
      <c r="C804" s="582"/>
      <c r="D804" s="582"/>
      <c r="E804" s="582"/>
      <c r="F804" s="582"/>
      <c r="G804" s="582"/>
      <c r="H804" s="582"/>
      <c r="I804" s="582"/>
      <c r="J804" s="582"/>
      <c r="K804" s="582"/>
      <c r="L804" s="582"/>
      <c r="M804" s="582"/>
      <c r="N804" s="582"/>
      <c r="O804" s="582"/>
      <c r="P804" s="582"/>
      <c r="Q804" s="582"/>
      <c r="R804" s="582"/>
      <c r="S804" s="582"/>
      <c r="T804" s="582"/>
      <c r="U804" s="582"/>
      <c r="V804" s="582"/>
      <c r="W804" s="582"/>
      <c r="X804" s="582"/>
      <c r="Y804" s="582"/>
      <c r="Z804" s="582"/>
      <c r="AA804" s="582"/>
      <c r="AB804" s="582"/>
      <c r="AC804" s="582"/>
      <c r="AD804" s="582"/>
      <c r="AE804" s="582"/>
      <c r="AF804" s="582"/>
      <c r="AG804" s="582"/>
      <c r="AH804" s="582"/>
      <c r="AI804" s="582"/>
      <c r="AJ804" s="582"/>
      <c r="AK804" s="582"/>
      <c r="AL804" s="582"/>
      <c r="AM804" s="582"/>
      <c r="AN804" s="582"/>
      <c r="AO804" s="582"/>
      <c r="AP804" s="582"/>
      <c r="AQ804" s="582"/>
    </row>
    <row r="805" spans="1:43" ht="12.75" customHeight="1">
      <c r="A805" s="582"/>
      <c r="B805" s="582"/>
      <c r="C805" s="582"/>
      <c r="D805" s="582"/>
      <c r="E805" s="582"/>
      <c r="F805" s="582"/>
      <c r="G805" s="582"/>
      <c r="H805" s="582"/>
      <c r="I805" s="582"/>
      <c r="J805" s="582"/>
      <c r="K805" s="582"/>
      <c r="L805" s="582"/>
      <c r="M805" s="582"/>
      <c r="N805" s="582"/>
      <c r="O805" s="582"/>
      <c r="P805" s="582"/>
      <c r="Q805" s="582"/>
      <c r="R805" s="582"/>
      <c r="S805" s="582"/>
      <c r="T805" s="582"/>
      <c r="U805" s="582"/>
      <c r="V805" s="582"/>
      <c r="W805" s="582"/>
      <c r="X805" s="582"/>
      <c r="Y805" s="582"/>
      <c r="Z805" s="582"/>
      <c r="AA805" s="582"/>
      <c r="AB805" s="582"/>
      <c r="AC805" s="582"/>
      <c r="AD805" s="582"/>
      <c r="AE805" s="582"/>
      <c r="AF805" s="582"/>
      <c r="AG805" s="582"/>
      <c r="AH805" s="582"/>
      <c r="AI805" s="582"/>
      <c r="AJ805" s="582"/>
      <c r="AK805" s="582"/>
      <c r="AL805" s="582"/>
      <c r="AM805" s="582"/>
      <c r="AN805" s="582"/>
      <c r="AO805" s="582"/>
      <c r="AP805" s="582"/>
      <c r="AQ805" s="582"/>
    </row>
    <row r="806" spans="1:43" ht="12.75" customHeight="1">
      <c r="A806" s="582"/>
      <c r="B806" s="582"/>
      <c r="C806" s="582"/>
      <c r="D806" s="582"/>
      <c r="E806" s="582"/>
      <c r="F806" s="582"/>
      <c r="G806" s="582"/>
      <c r="H806" s="582"/>
      <c r="I806" s="582"/>
      <c r="J806" s="582"/>
      <c r="K806" s="582"/>
      <c r="L806" s="582"/>
      <c r="M806" s="582"/>
      <c r="N806" s="582"/>
      <c r="O806" s="582"/>
      <c r="P806" s="582"/>
      <c r="Q806" s="582"/>
      <c r="R806" s="582"/>
      <c r="S806" s="582"/>
      <c r="T806" s="582"/>
      <c r="U806" s="582"/>
      <c r="V806" s="582"/>
      <c r="W806" s="582"/>
      <c r="X806" s="582"/>
      <c r="Y806" s="582"/>
      <c r="Z806" s="582"/>
      <c r="AA806" s="582"/>
      <c r="AB806" s="582"/>
      <c r="AC806" s="582"/>
      <c r="AD806" s="582"/>
      <c r="AE806" s="582"/>
      <c r="AF806" s="582"/>
      <c r="AG806" s="582"/>
      <c r="AH806" s="582"/>
      <c r="AI806" s="582"/>
      <c r="AJ806" s="582"/>
      <c r="AK806" s="582"/>
      <c r="AL806" s="582"/>
      <c r="AM806" s="582"/>
      <c r="AN806" s="582"/>
      <c r="AO806" s="582"/>
      <c r="AP806" s="582"/>
      <c r="AQ806" s="582"/>
    </row>
    <row r="807" spans="1:43" ht="12.75" customHeight="1">
      <c r="A807" s="582"/>
      <c r="B807" s="582"/>
      <c r="C807" s="582"/>
      <c r="D807" s="582"/>
      <c r="E807" s="582"/>
      <c r="F807" s="582"/>
      <c r="G807" s="582"/>
      <c r="H807" s="582"/>
      <c r="I807" s="582"/>
      <c r="J807" s="582"/>
      <c r="K807" s="582"/>
      <c r="L807" s="582"/>
      <c r="M807" s="582"/>
      <c r="N807" s="582"/>
      <c r="O807" s="582"/>
      <c r="P807" s="582"/>
      <c r="Q807" s="582"/>
      <c r="R807" s="582"/>
      <c r="S807" s="582"/>
      <c r="T807" s="582"/>
      <c r="U807" s="582"/>
      <c r="V807" s="582"/>
      <c r="W807" s="582"/>
      <c r="X807" s="582"/>
      <c r="Y807" s="582"/>
      <c r="Z807" s="582"/>
      <c r="AA807" s="582"/>
      <c r="AB807" s="582"/>
      <c r="AC807" s="582"/>
      <c r="AD807" s="582"/>
      <c r="AE807" s="582"/>
      <c r="AF807" s="582"/>
      <c r="AG807" s="582"/>
      <c r="AH807" s="582"/>
      <c r="AI807" s="582"/>
      <c r="AJ807" s="582"/>
      <c r="AK807" s="582"/>
      <c r="AL807" s="582"/>
      <c r="AM807" s="582"/>
      <c r="AN807" s="582"/>
      <c r="AO807" s="582"/>
      <c r="AP807" s="582"/>
      <c r="AQ807" s="582"/>
    </row>
    <row r="808" spans="1:43" ht="12.75" customHeight="1">
      <c r="A808" s="582"/>
      <c r="B808" s="582"/>
      <c r="C808" s="582"/>
      <c r="D808" s="582"/>
      <c r="E808" s="582"/>
      <c r="F808" s="582"/>
      <c r="G808" s="582"/>
      <c r="H808" s="582"/>
      <c r="I808" s="582"/>
      <c r="J808" s="582"/>
      <c r="K808" s="582"/>
      <c r="L808" s="582"/>
      <c r="M808" s="582"/>
      <c r="N808" s="582"/>
      <c r="O808" s="582"/>
      <c r="P808" s="582"/>
      <c r="Q808" s="582"/>
      <c r="R808" s="582"/>
      <c r="S808" s="582"/>
      <c r="T808" s="582"/>
      <c r="U808" s="582"/>
      <c r="V808" s="582"/>
      <c r="W808" s="582"/>
      <c r="X808" s="582"/>
      <c r="Y808" s="582"/>
      <c r="Z808" s="582"/>
      <c r="AA808" s="582"/>
      <c r="AB808" s="582"/>
      <c r="AC808" s="582"/>
      <c r="AD808" s="582"/>
      <c r="AE808" s="582"/>
      <c r="AF808" s="582"/>
      <c r="AG808" s="582"/>
      <c r="AH808" s="582"/>
      <c r="AI808" s="582"/>
      <c r="AJ808" s="582"/>
      <c r="AK808" s="582"/>
      <c r="AL808" s="582"/>
      <c r="AM808" s="582"/>
      <c r="AN808" s="582"/>
      <c r="AO808" s="582"/>
      <c r="AP808" s="582"/>
      <c r="AQ808" s="582"/>
    </row>
    <row r="809" spans="1:43" ht="12.75" customHeight="1">
      <c r="A809" s="582"/>
      <c r="B809" s="582"/>
      <c r="C809" s="582"/>
      <c r="D809" s="582"/>
      <c r="E809" s="582"/>
      <c r="F809" s="582"/>
      <c r="G809" s="582"/>
      <c r="H809" s="582"/>
      <c r="I809" s="582"/>
      <c r="J809" s="582"/>
      <c r="K809" s="582"/>
      <c r="L809" s="582"/>
      <c r="M809" s="582"/>
      <c r="N809" s="582"/>
      <c r="O809" s="582"/>
      <c r="P809" s="582"/>
      <c r="Q809" s="582"/>
      <c r="R809" s="582"/>
      <c r="S809" s="582"/>
      <c r="T809" s="582"/>
      <c r="U809" s="582"/>
      <c r="V809" s="582"/>
      <c r="W809" s="582"/>
      <c r="X809" s="582"/>
      <c r="Y809" s="582"/>
      <c r="Z809" s="582"/>
      <c r="AA809" s="582"/>
      <c r="AB809" s="582"/>
      <c r="AC809" s="582"/>
      <c r="AD809" s="582"/>
      <c r="AE809" s="582"/>
      <c r="AF809" s="582"/>
      <c r="AG809" s="582"/>
      <c r="AH809" s="582"/>
      <c r="AI809" s="582"/>
      <c r="AJ809" s="582"/>
      <c r="AK809" s="582"/>
      <c r="AL809" s="582"/>
      <c r="AM809" s="582"/>
      <c r="AN809" s="582"/>
      <c r="AO809" s="582"/>
      <c r="AP809" s="582"/>
      <c r="AQ809" s="582"/>
    </row>
    <row r="810" spans="1:43" ht="12.75" customHeight="1">
      <c r="A810" s="582"/>
      <c r="B810" s="582"/>
      <c r="C810" s="582"/>
      <c r="D810" s="582"/>
      <c r="E810" s="582"/>
      <c r="F810" s="582"/>
      <c r="G810" s="582"/>
      <c r="H810" s="582"/>
      <c r="I810" s="582"/>
      <c r="J810" s="582"/>
      <c r="K810" s="582"/>
      <c r="L810" s="582"/>
      <c r="M810" s="582"/>
      <c r="N810" s="582"/>
      <c r="O810" s="582"/>
      <c r="P810" s="582"/>
      <c r="Q810" s="582"/>
      <c r="R810" s="582"/>
      <c r="S810" s="582"/>
      <c r="T810" s="582"/>
      <c r="U810" s="582"/>
      <c r="V810" s="582"/>
      <c r="W810" s="582"/>
      <c r="X810" s="582"/>
      <c r="Y810" s="582"/>
      <c r="Z810" s="582"/>
      <c r="AA810" s="582"/>
      <c r="AB810" s="582"/>
      <c r="AC810" s="582"/>
      <c r="AD810" s="582"/>
      <c r="AE810" s="582"/>
      <c r="AF810" s="582"/>
      <c r="AG810" s="582"/>
      <c r="AH810" s="582"/>
      <c r="AI810" s="582"/>
      <c r="AJ810" s="582"/>
      <c r="AK810" s="582"/>
      <c r="AL810" s="582"/>
      <c r="AM810" s="582"/>
      <c r="AN810" s="582"/>
      <c r="AO810" s="582"/>
      <c r="AP810" s="582"/>
      <c r="AQ810" s="582"/>
    </row>
    <row r="811" spans="1:43" ht="12.75" customHeight="1">
      <c r="A811" s="582"/>
      <c r="B811" s="582"/>
      <c r="C811" s="582"/>
      <c r="D811" s="582"/>
      <c r="E811" s="582"/>
      <c r="F811" s="582"/>
      <c r="G811" s="582"/>
      <c r="H811" s="582"/>
      <c r="I811" s="582"/>
      <c r="J811" s="582"/>
      <c r="K811" s="582"/>
      <c r="L811" s="582"/>
      <c r="M811" s="582"/>
      <c r="N811" s="582"/>
      <c r="O811" s="582"/>
      <c r="P811" s="582"/>
      <c r="Q811" s="582"/>
      <c r="R811" s="582"/>
      <c r="S811" s="582"/>
      <c r="T811" s="582"/>
      <c r="U811" s="582"/>
      <c r="V811" s="582"/>
      <c r="W811" s="582"/>
      <c r="X811" s="582"/>
      <c r="Y811" s="582"/>
      <c r="Z811" s="582"/>
      <c r="AA811" s="582"/>
      <c r="AB811" s="582"/>
      <c r="AC811" s="582"/>
      <c r="AD811" s="582"/>
      <c r="AE811" s="582"/>
      <c r="AF811" s="582"/>
      <c r="AG811" s="582"/>
      <c r="AH811" s="582"/>
      <c r="AI811" s="582"/>
      <c r="AJ811" s="582"/>
      <c r="AK811" s="582"/>
      <c r="AL811" s="582"/>
      <c r="AM811" s="582"/>
      <c r="AN811" s="582"/>
      <c r="AO811" s="582"/>
      <c r="AP811" s="582"/>
      <c r="AQ811" s="582"/>
    </row>
    <row r="812" spans="1:43" ht="12.75" customHeight="1">
      <c r="A812" s="582"/>
      <c r="B812" s="582"/>
      <c r="C812" s="582"/>
      <c r="D812" s="582"/>
      <c r="E812" s="582"/>
      <c r="F812" s="582"/>
      <c r="G812" s="582"/>
      <c r="H812" s="582"/>
      <c r="I812" s="582"/>
      <c r="J812" s="582"/>
      <c r="K812" s="582"/>
      <c r="L812" s="582"/>
      <c r="M812" s="582"/>
      <c r="N812" s="582"/>
      <c r="O812" s="582"/>
      <c r="P812" s="582"/>
      <c r="Q812" s="582"/>
      <c r="R812" s="582"/>
      <c r="S812" s="582"/>
      <c r="T812" s="582"/>
      <c r="U812" s="582"/>
      <c r="V812" s="582"/>
      <c r="W812" s="582"/>
      <c r="X812" s="582"/>
      <c r="Y812" s="582"/>
      <c r="Z812" s="582"/>
      <c r="AA812" s="582"/>
      <c r="AB812" s="582"/>
      <c r="AC812" s="582"/>
      <c r="AD812" s="582"/>
      <c r="AE812" s="582"/>
      <c r="AF812" s="582"/>
      <c r="AG812" s="582"/>
      <c r="AH812" s="582"/>
      <c r="AI812" s="582"/>
      <c r="AJ812" s="582"/>
      <c r="AK812" s="582"/>
      <c r="AL812" s="582"/>
      <c r="AM812" s="582"/>
      <c r="AN812" s="582"/>
      <c r="AO812" s="582"/>
      <c r="AP812" s="582"/>
      <c r="AQ812" s="582"/>
    </row>
    <row r="813" spans="1:43" ht="12.75" customHeight="1">
      <c r="A813" s="582"/>
      <c r="B813" s="582"/>
      <c r="C813" s="582"/>
      <c r="D813" s="582"/>
      <c r="E813" s="582"/>
      <c r="F813" s="582"/>
      <c r="G813" s="582"/>
      <c r="H813" s="582"/>
      <c r="I813" s="582"/>
      <c r="J813" s="582"/>
      <c r="K813" s="582"/>
      <c r="L813" s="582"/>
      <c r="M813" s="582"/>
      <c r="N813" s="582"/>
      <c r="O813" s="582"/>
      <c r="P813" s="582"/>
      <c r="Q813" s="582"/>
      <c r="R813" s="582"/>
      <c r="S813" s="582"/>
      <c r="T813" s="582"/>
      <c r="U813" s="582"/>
      <c r="V813" s="582"/>
      <c r="W813" s="582"/>
      <c r="X813" s="582"/>
      <c r="Y813" s="582"/>
      <c r="Z813" s="582"/>
      <c r="AA813" s="582"/>
      <c r="AB813" s="582"/>
      <c r="AC813" s="582"/>
      <c r="AD813" s="582"/>
      <c r="AE813" s="582"/>
      <c r="AF813" s="582"/>
      <c r="AG813" s="582"/>
      <c r="AH813" s="582"/>
      <c r="AI813" s="582"/>
      <c r="AJ813" s="582"/>
      <c r="AK813" s="582"/>
      <c r="AL813" s="582"/>
      <c r="AM813" s="582"/>
      <c r="AN813" s="582"/>
      <c r="AO813" s="582"/>
      <c r="AP813" s="582"/>
      <c r="AQ813" s="582"/>
    </row>
    <row r="814" spans="1:43" ht="12.75" customHeight="1">
      <c r="A814" s="582"/>
      <c r="B814" s="582"/>
      <c r="C814" s="582"/>
      <c r="D814" s="582"/>
      <c r="E814" s="582"/>
      <c r="F814" s="582"/>
      <c r="G814" s="582"/>
      <c r="H814" s="582"/>
      <c r="I814" s="582"/>
      <c r="J814" s="582"/>
      <c r="K814" s="582"/>
      <c r="L814" s="582"/>
      <c r="M814" s="582"/>
      <c r="N814" s="582"/>
      <c r="O814" s="582"/>
      <c r="P814" s="582"/>
      <c r="Q814" s="582"/>
      <c r="R814" s="582"/>
      <c r="S814" s="582"/>
      <c r="T814" s="582"/>
      <c r="U814" s="582"/>
      <c r="V814" s="582"/>
      <c r="W814" s="582"/>
      <c r="X814" s="582"/>
      <c r="Y814" s="582"/>
      <c r="Z814" s="582"/>
      <c r="AA814" s="582"/>
      <c r="AB814" s="582"/>
      <c r="AC814" s="582"/>
      <c r="AD814" s="582"/>
      <c r="AE814" s="582"/>
      <c r="AF814" s="582"/>
      <c r="AG814" s="582"/>
      <c r="AH814" s="582"/>
      <c r="AI814" s="582"/>
      <c r="AJ814" s="582"/>
      <c r="AK814" s="582"/>
      <c r="AL814" s="582"/>
      <c r="AM814" s="582"/>
      <c r="AN814" s="582"/>
      <c r="AO814" s="582"/>
      <c r="AP814" s="582"/>
      <c r="AQ814" s="582"/>
    </row>
    <row r="815" spans="1:43" ht="12.75" customHeight="1">
      <c r="A815" s="582"/>
      <c r="B815" s="582"/>
      <c r="C815" s="582"/>
      <c r="D815" s="582"/>
      <c r="E815" s="582"/>
      <c r="F815" s="582"/>
      <c r="G815" s="582"/>
      <c r="H815" s="582"/>
      <c r="I815" s="582"/>
      <c r="J815" s="582"/>
      <c r="K815" s="582"/>
      <c r="L815" s="582"/>
      <c r="M815" s="582"/>
      <c r="N815" s="582"/>
      <c r="O815" s="582"/>
      <c r="P815" s="582"/>
      <c r="Q815" s="582"/>
      <c r="R815" s="582"/>
      <c r="S815" s="582"/>
      <c r="T815" s="582"/>
      <c r="U815" s="582"/>
      <c r="V815" s="582"/>
      <c r="W815" s="582"/>
      <c r="X815" s="582"/>
      <c r="Y815" s="582"/>
      <c r="Z815" s="582"/>
      <c r="AA815" s="582"/>
      <c r="AB815" s="582"/>
      <c r="AC815" s="582"/>
      <c r="AD815" s="582"/>
      <c r="AE815" s="582"/>
      <c r="AF815" s="582"/>
      <c r="AG815" s="582"/>
      <c r="AH815" s="582"/>
      <c r="AI815" s="582"/>
      <c r="AJ815" s="582"/>
      <c r="AK815" s="582"/>
      <c r="AL815" s="582"/>
      <c r="AM815" s="582"/>
      <c r="AN815" s="582"/>
      <c r="AO815" s="582"/>
      <c r="AP815" s="582"/>
      <c r="AQ815" s="582"/>
    </row>
    <row r="816" spans="1:43" ht="12.75" customHeight="1">
      <c r="A816" s="582"/>
      <c r="B816" s="582"/>
      <c r="C816" s="582"/>
      <c r="D816" s="582"/>
      <c r="E816" s="582"/>
      <c r="F816" s="582"/>
      <c r="G816" s="582"/>
      <c r="H816" s="582"/>
      <c r="I816" s="582"/>
      <c r="J816" s="582"/>
      <c r="K816" s="582"/>
      <c r="L816" s="582"/>
      <c r="M816" s="582"/>
      <c r="N816" s="582"/>
      <c r="O816" s="582"/>
      <c r="P816" s="582"/>
      <c r="Q816" s="582"/>
      <c r="R816" s="582"/>
      <c r="S816" s="582"/>
      <c r="T816" s="582"/>
      <c r="U816" s="582"/>
      <c r="V816" s="582"/>
      <c r="W816" s="582"/>
      <c r="X816" s="582"/>
      <c r="Y816" s="582"/>
      <c r="Z816" s="582"/>
      <c r="AA816" s="582"/>
      <c r="AB816" s="582"/>
      <c r="AC816" s="582"/>
      <c r="AD816" s="582"/>
      <c r="AE816" s="582"/>
      <c r="AF816" s="582"/>
      <c r="AG816" s="582"/>
      <c r="AH816" s="582"/>
      <c r="AI816" s="582"/>
      <c r="AJ816" s="582"/>
      <c r="AK816" s="582"/>
      <c r="AL816" s="582"/>
      <c r="AM816" s="582"/>
      <c r="AN816" s="582"/>
      <c r="AO816" s="582"/>
      <c r="AP816" s="582"/>
      <c r="AQ816" s="582"/>
    </row>
    <row r="817" spans="1:43" ht="12.75" customHeight="1">
      <c r="A817" s="582"/>
      <c r="B817" s="582"/>
      <c r="C817" s="582"/>
      <c r="D817" s="582"/>
      <c r="E817" s="582"/>
      <c r="F817" s="582"/>
      <c r="G817" s="582"/>
      <c r="H817" s="582"/>
      <c r="I817" s="582"/>
      <c r="J817" s="582"/>
      <c r="K817" s="582"/>
      <c r="L817" s="582"/>
      <c r="M817" s="582"/>
      <c r="N817" s="582"/>
      <c r="O817" s="582"/>
      <c r="P817" s="582"/>
      <c r="Q817" s="582"/>
      <c r="R817" s="582"/>
      <c r="S817" s="582"/>
      <c r="T817" s="582"/>
      <c r="U817" s="582"/>
      <c r="V817" s="582"/>
      <c r="W817" s="582"/>
      <c r="X817" s="582"/>
      <c r="Y817" s="582"/>
      <c r="Z817" s="582"/>
      <c r="AA817" s="582"/>
      <c r="AB817" s="582"/>
      <c r="AC817" s="582"/>
      <c r="AD817" s="582"/>
      <c r="AE817" s="582"/>
      <c r="AF817" s="582"/>
      <c r="AG817" s="582"/>
      <c r="AH817" s="582"/>
      <c r="AI817" s="582"/>
      <c r="AJ817" s="582"/>
      <c r="AK817" s="582"/>
      <c r="AL817" s="582"/>
      <c r="AM817" s="582"/>
      <c r="AN817" s="582"/>
      <c r="AO817" s="582"/>
      <c r="AP817" s="582"/>
      <c r="AQ817" s="582"/>
    </row>
    <row r="818" spans="1:43" ht="12.75" customHeight="1">
      <c r="A818" s="582"/>
      <c r="B818" s="582"/>
      <c r="C818" s="582"/>
      <c r="D818" s="582"/>
      <c r="E818" s="582"/>
      <c r="F818" s="582"/>
      <c r="G818" s="582"/>
      <c r="H818" s="582"/>
      <c r="I818" s="582"/>
      <c r="J818" s="582"/>
      <c r="K818" s="582"/>
      <c r="L818" s="582"/>
      <c r="M818" s="582"/>
      <c r="N818" s="582"/>
      <c r="O818" s="582"/>
      <c r="P818" s="582"/>
      <c r="Q818" s="582"/>
      <c r="R818" s="582"/>
      <c r="S818" s="582"/>
      <c r="T818" s="582"/>
      <c r="U818" s="582"/>
      <c r="V818" s="582"/>
      <c r="W818" s="582"/>
      <c r="X818" s="582"/>
      <c r="Y818" s="582"/>
      <c r="Z818" s="582"/>
      <c r="AA818" s="582"/>
      <c r="AB818" s="582"/>
      <c r="AC818" s="582"/>
      <c r="AD818" s="582"/>
      <c r="AE818" s="582"/>
      <c r="AF818" s="582"/>
      <c r="AG818" s="582"/>
      <c r="AH818" s="582"/>
      <c r="AI818" s="582"/>
      <c r="AJ818" s="582"/>
      <c r="AK818" s="582"/>
      <c r="AL818" s="582"/>
      <c r="AM818" s="582"/>
      <c r="AN818" s="582"/>
      <c r="AO818" s="582"/>
      <c r="AP818" s="582"/>
      <c r="AQ818" s="582"/>
    </row>
    <row r="819" spans="1:43" ht="12.75" customHeight="1">
      <c r="A819" s="582"/>
      <c r="B819" s="582"/>
      <c r="C819" s="582"/>
      <c r="D819" s="582"/>
      <c r="E819" s="582"/>
      <c r="F819" s="582"/>
      <c r="G819" s="582"/>
      <c r="H819" s="582"/>
      <c r="I819" s="582"/>
      <c r="J819" s="582"/>
      <c r="K819" s="582"/>
      <c r="L819" s="582"/>
      <c r="M819" s="582"/>
      <c r="N819" s="582"/>
      <c r="O819" s="582"/>
      <c r="P819" s="582"/>
      <c r="Q819" s="582"/>
      <c r="R819" s="582"/>
      <c r="S819" s="582"/>
      <c r="T819" s="582"/>
      <c r="U819" s="582"/>
      <c r="V819" s="582"/>
      <c r="W819" s="582"/>
      <c r="X819" s="582"/>
      <c r="Y819" s="582"/>
      <c r="Z819" s="582"/>
      <c r="AA819" s="582"/>
      <c r="AB819" s="582"/>
      <c r="AC819" s="582"/>
      <c r="AD819" s="582"/>
      <c r="AE819" s="582"/>
      <c r="AF819" s="582"/>
      <c r="AG819" s="582"/>
      <c r="AH819" s="582"/>
      <c r="AI819" s="582"/>
      <c r="AJ819" s="582"/>
      <c r="AK819" s="582"/>
      <c r="AL819" s="582"/>
      <c r="AM819" s="582"/>
      <c r="AN819" s="582"/>
      <c r="AO819" s="582"/>
      <c r="AP819" s="582"/>
      <c r="AQ819" s="582"/>
    </row>
    <row r="820" spans="1:43" ht="12.75" customHeight="1">
      <c r="A820" s="582"/>
      <c r="B820" s="582"/>
      <c r="C820" s="582"/>
      <c r="D820" s="582"/>
      <c r="E820" s="582"/>
      <c r="F820" s="582"/>
      <c r="G820" s="582"/>
      <c r="H820" s="582"/>
      <c r="I820" s="582"/>
      <c r="J820" s="582"/>
      <c r="K820" s="582"/>
      <c r="L820" s="582"/>
      <c r="M820" s="582"/>
      <c r="N820" s="582"/>
      <c r="O820" s="582"/>
      <c r="P820" s="582"/>
      <c r="Q820" s="582"/>
      <c r="R820" s="582"/>
      <c r="S820" s="582"/>
      <c r="T820" s="582"/>
      <c r="U820" s="582"/>
      <c r="V820" s="582"/>
      <c r="W820" s="582"/>
      <c r="X820" s="582"/>
      <c r="Y820" s="582"/>
      <c r="Z820" s="582"/>
      <c r="AA820" s="582"/>
      <c r="AB820" s="582"/>
      <c r="AC820" s="582"/>
      <c r="AD820" s="582"/>
      <c r="AE820" s="582"/>
      <c r="AF820" s="582"/>
      <c r="AG820" s="582"/>
      <c r="AH820" s="582"/>
      <c r="AI820" s="582"/>
      <c r="AJ820" s="582"/>
      <c r="AK820" s="582"/>
      <c r="AL820" s="582"/>
      <c r="AM820" s="582"/>
      <c r="AN820" s="582"/>
      <c r="AO820" s="582"/>
      <c r="AP820" s="582"/>
      <c r="AQ820" s="582"/>
    </row>
    <row r="821" spans="1:43" ht="12.75" customHeight="1">
      <c r="A821" s="582"/>
      <c r="B821" s="582"/>
      <c r="C821" s="582"/>
      <c r="D821" s="582"/>
      <c r="E821" s="582"/>
      <c r="F821" s="582"/>
      <c r="G821" s="582"/>
      <c r="H821" s="582"/>
      <c r="I821" s="582"/>
      <c r="J821" s="582"/>
      <c r="K821" s="582"/>
      <c r="L821" s="582"/>
      <c r="M821" s="582"/>
      <c r="N821" s="582"/>
      <c r="O821" s="582"/>
      <c r="P821" s="582"/>
      <c r="Q821" s="582"/>
      <c r="R821" s="582"/>
      <c r="S821" s="582"/>
      <c r="T821" s="582"/>
      <c r="U821" s="582"/>
      <c r="V821" s="582"/>
      <c r="W821" s="582"/>
      <c r="X821" s="582"/>
      <c r="Y821" s="582"/>
      <c r="Z821" s="582"/>
      <c r="AA821" s="582"/>
      <c r="AB821" s="582"/>
      <c r="AC821" s="582"/>
      <c r="AD821" s="582"/>
      <c r="AE821" s="582"/>
      <c r="AF821" s="582"/>
      <c r="AG821" s="582"/>
      <c r="AH821" s="582"/>
      <c r="AI821" s="582"/>
      <c r="AJ821" s="582"/>
      <c r="AK821" s="582"/>
      <c r="AL821" s="582"/>
      <c r="AM821" s="582"/>
      <c r="AN821" s="582"/>
      <c r="AO821" s="582"/>
      <c r="AP821" s="582"/>
      <c r="AQ821" s="582"/>
    </row>
    <row r="822" spans="1:43" ht="12.75" customHeight="1">
      <c r="A822" s="582"/>
      <c r="B822" s="582"/>
      <c r="C822" s="582"/>
      <c r="D822" s="582"/>
      <c r="E822" s="582"/>
      <c r="F822" s="582"/>
      <c r="G822" s="582"/>
      <c r="H822" s="582"/>
      <c r="I822" s="582"/>
      <c r="J822" s="582"/>
      <c r="K822" s="582"/>
      <c r="L822" s="582"/>
      <c r="M822" s="582"/>
      <c r="N822" s="582"/>
      <c r="O822" s="582"/>
      <c r="P822" s="582"/>
      <c r="Q822" s="582"/>
      <c r="R822" s="582"/>
      <c r="S822" s="582"/>
      <c r="T822" s="582"/>
      <c r="U822" s="582"/>
      <c r="V822" s="582"/>
      <c r="W822" s="582"/>
      <c r="X822" s="582"/>
      <c r="Y822" s="582"/>
      <c r="Z822" s="582"/>
      <c r="AA822" s="582"/>
      <c r="AB822" s="582"/>
      <c r="AC822" s="582"/>
      <c r="AD822" s="582"/>
      <c r="AE822" s="582"/>
      <c r="AF822" s="582"/>
      <c r="AG822" s="582"/>
      <c r="AH822" s="582"/>
      <c r="AI822" s="582"/>
      <c r="AJ822" s="582"/>
      <c r="AK822" s="582"/>
      <c r="AL822" s="582"/>
      <c r="AM822" s="582"/>
      <c r="AN822" s="582"/>
      <c r="AO822" s="582"/>
      <c r="AP822" s="582"/>
      <c r="AQ822" s="582"/>
    </row>
    <row r="823" spans="1:43" ht="12.75" customHeight="1">
      <c r="A823" s="582"/>
      <c r="B823" s="582"/>
      <c r="C823" s="582"/>
      <c r="D823" s="582"/>
      <c r="E823" s="582"/>
      <c r="F823" s="582"/>
      <c r="G823" s="582"/>
      <c r="H823" s="582"/>
      <c r="I823" s="582"/>
      <c r="J823" s="582"/>
      <c r="K823" s="582"/>
      <c r="L823" s="582"/>
      <c r="M823" s="582"/>
      <c r="N823" s="582"/>
      <c r="O823" s="582"/>
      <c r="P823" s="582"/>
      <c r="Q823" s="582"/>
      <c r="R823" s="582"/>
      <c r="S823" s="582"/>
      <c r="T823" s="582"/>
      <c r="U823" s="582"/>
      <c r="V823" s="582"/>
      <c r="W823" s="582"/>
      <c r="X823" s="582"/>
      <c r="Y823" s="582"/>
      <c r="Z823" s="582"/>
      <c r="AA823" s="582"/>
      <c r="AB823" s="582"/>
      <c r="AC823" s="582"/>
      <c r="AD823" s="582"/>
      <c r="AE823" s="582"/>
      <c r="AF823" s="582"/>
      <c r="AG823" s="582"/>
      <c r="AH823" s="582"/>
      <c r="AI823" s="582"/>
      <c r="AJ823" s="582"/>
      <c r="AK823" s="582"/>
      <c r="AL823" s="582"/>
      <c r="AM823" s="582"/>
      <c r="AN823" s="582"/>
      <c r="AO823" s="582"/>
      <c r="AP823" s="582"/>
      <c r="AQ823" s="582"/>
    </row>
    <row r="824" spans="1:43" ht="12.75" customHeight="1">
      <c r="A824" s="582"/>
      <c r="B824" s="582"/>
      <c r="C824" s="582"/>
      <c r="D824" s="582"/>
      <c r="E824" s="582"/>
      <c r="F824" s="582"/>
      <c r="G824" s="582"/>
      <c r="H824" s="582"/>
      <c r="I824" s="582"/>
      <c r="J824" s="582"/>
      <c r="K824" s="582"/>
      <c r="L824" s="582"/>
      <c r="M824" s="582"/>
      <c r="N824" s="582"/>
      <c r="O824" s="582"/>
      <c r="P824" s="582"/>
      <c r="Q824" s="582"/>
      <c r="R824" s="582"/>
      <c r="S824" s="582"/>
      <c r="T824" s="582"/>
      <c r="U824" s="582"/>
      <c r="V824" s="582"/>
      <c r="W824" s="582"/>
      <c r="X824" s="582"/>
      <c r="Y824" s="582"/>
      <c r="Z824" s="582"/>
      <c r="AA824" s="582"/>
      <c r="AB824" s="582"/>
      <c r="AC824" s="582"/>
      <c r="AD824" s="582"/>
      <c r="AE824" s="582"/>
      <c r="AF824" s="582"/>
      <c r="AG824" s="582"/>
      <c r="AH824" s="582"/>
      <c r="AI824" s="582"/>
      <c r="AJ824" s="582"/>
      <c r="AK824" s="582"/>
      <c r="AL824" s="582"/>
      <c r="AM824" s="582"/>
      <c r="AN824" s="582"/>
      <c r="AO824" s="582"/>
      <c r="AP824" s="582"/>
      <c r="AQ824" s="582"/>
    </row>
    <row r="825" spans="1:43" ht="12.75" customHeight="1">
      <c r="A825" s="582"/>
      <c r="B825" s="582"/>
      <c r="C825" s="582"/>
      <c r="D825" s="582"/>
      <c r="E825" s="582"/>
      <c r="F825" s="582"/>
      <c r="G825" s="582"/>
      <c r="H825" s="582"/>
      <c r="I825" s="582"/>
      <c r="J825" s="582"/>
      <c r="K825" s="582"/>
      <c r="L825" s="582"/>
      <c r="M825" s="582"/>
      <c r="N825" s="582"/>
      <c r="O825" s="582"/>
      <c r="P825" s="582"/>
      <c r="Q825" s="582"/>
      <c r="R825" s="582"/>
      <c r="S825" s="582"/>
      <c r="T825" s="582"/>
      <c r="U825" s="582"/>
      <c r="V825" s="582"/>
      <c r="W825" s="582"/>
      <c r="X825" s="582"/>
      <c r="Y825" s="582"/>
      <c r="Z825" s="582"/>
      <c r="AA825" s="582"/>
      <c r="AB825" s="582"/>
      <c r="AC825" s="582"/>
      <c r="AD825" s="582"/>
      <c r="AE825" s="582"/>
      <c r="AF825" s="582"/>
      <c r="AG825" s="582"/>
      <c r="AH825" s="582"/>
      <c r="AI825" s="582"/>
      <c r="AJ825" s="582"/>
      <c r="AK825" s="582"/>
      <c r="AL825" s="582"/>
      <c r="AM825" s="582"/>
      <c r="AN825" s="582"/>
      <c r="AO825" s="582"/>
      <c r="AP825" s="582"/>
      <c r="AQ825" s="582"/>
    </row>
    <row r="826" spans="1:43" ht="12.75" customHeight="1">
      <c r="A826" s="582"/>
      <c r="B826" s="582"/>
      <c r="C826" s="582"/>
      <c r="D826" s="582"/>
      <c r="E826" s="582"/>
      <c r="F826" s="582"/>
      <c r="G826" s="582"/>
      <c r="H826" s="582"/>
      <c r="I826" s="582"/>
      <c r="J826" s="582"/>
      <c r="K826" s="582"/>
      <c r="L826" s="582"/>
      <c r="M826" s="582"/>
      <c r="N826" s="582"/>
      <c r="O826" s="582"/>
      <c r="P826" s="582"/>
      <c r="Q826" s="582"/>
      <c r="R826" s="582"/>
      <c r="S826" s="582"/>
      <c r="T826" s="582"/>
      <c r="U826" s="582"/>
      <c r="V826" s="582"/>
      <c r="W826" s="582"/>
      <c r="X826" s="582"/>
      <c r="Y826" s="582"/>
      <c r="Z826" s="582"/>
      <c r="AA826" s="582"/>
      <c r="AB826" s="582"/>
      <c r="AC826" s="582"/>
      <c r="AD826" s="582"/>
      <c r="AE826" s="582"/>
      <c r="AF826" s="582"/>
      <c r="AG826" s="582"/>
      <c r="AH826" s="582"/>
      <c r="AI826" s="582"/>
      <c r="AJ826" s="582"/>
      <c r="AK826" s="582"/>
      <c r="AL826" s="582"/>
      <c r="AM826" s="582"/>
      <c r="AN826" s="582"/>
      <c r="AO826" s="582"/>
      <c r="AP826" s="582"/>
      <c r="AQ826" s="582"/>
    </row>
    <row r="827" spans="1:43" ht="12.75" customHeight="1">
      <c r="A827" s="582"/>
      <c r="B827" s="582"/>
      <c r="C827" s="582"/>
      <c r="D827" s="582"/>
      <c r="E827" s="582"/>
      <c r="F827" s="582"/>
      <c r="G827" s="582"/>
      <c r="H827" s="582"/>
      <c r="I827" s="582"/>
      <c r="J827" s="582"/>
      <c r="K827" s="582"/>
      <c r="L827" s="582"/>
      <c r="M827" s="582"/>
      <c r="N827" s="582"/>
      <c r="O827" s="582"/>
      <c r="P827" s="582"/>
      <c r="Q827" s="582"/>
      <c r="R827" s="582"/>
      <c r="S827" s="582"/>
      <c r="T827" s="582"/>
      <c r="U827" s="582"/>
      <c r="V827" s="582"/>
      <c r="W827" s="582"/>
      <c r="X827" s="582"/>
      <c r="Y827" s="582"/>
      <c r="Z827" s="582"/>
      <c r="AA827" s="582"/>
      <c r="AB827" s="582"/>
      <c r="AC827" s="582"/>
      <c r="AD827" s="582"/>
      <c r="AE827" s="582"/>
      <c r="AF827" s="582"/>
      <c r="AG827" s="582"/>
      <c r="AH827" s="582"/>
      <c r="AI827" s="582"/>
      <c r="AJ827" s="582"/>
      <c r="AK827" s="582"/>
      <c r="AL827" s="582"/>
      <c r="AM827" s="582"/>
      <c r="AN827" s="582"/>
      <c r="AO827" s="582"/>
      <c r="AP827" s="582"/>
      <c r="AQ827" s="582"/>
    </row>
    <row r="828" spans="1:43" ht="12.75" customHeight="1">
      <c r="A828" s="582"/>
      <c r="B828" s="582"/>
      <c r="C828" s="582"/>
      <c r="D828" s="582"/>
      <c r="E828" s="582"/>
      <c r="F828" s="582"/>
      <c r="G828" s="582"/>
      <c r="H828" s="582"/>
      <c r="I828" s="582"/>
      <c r="J828" s="582"/>
      <c r="K828" s="582"/>
      <c r="L828" s="582"/>
      <c r="M828" s="582"/>
      <c r="N828" s="582"/>
      <c r="O828" s="582"/>
      <c r="P828" s="582"/>
      <c r="Q828" s="582"/>
      <c r="R828" s="582"/>
      <c r="S828" s="582"/>
      <c r="T828" s="582"/>
      <c r="U828" s="582"/>
      <c r="V828" s="582"/>
      <c r="W828" s="582"/>
      <c r="X828" s="582"/>
      <c r="Y828" s="582"/>
      <c r="Z828" s="582"/>
      <c r="AA828" s="582"/>
      <c r="AB828" s="582"/>
      <c r="AC828" s="582"/>
      <c r="AD828" s="582"/>
      <c r="AE828" s="582"/>
      <c r="AF828" s="582"/>
      <c r="AG828" s="582"/>
      <c r="AH828" s="582"/>
      <c r="AI828" s="582"/>
      <c r="AJ828" s="582"/>
      <c r="AK828" s="582"/>
      <c r="AL828" s="582"/>
      <c r="AM828" s="582"/>
      <c r="AN828" s="582"/>
      <c r="AO828" s="582"/>
      <c r="AP828" s="582"/>
      <c r="AQ828" s="582"/>
    </row>
    <row r="829" spans="1:43" ht="12.75" customHeight="1">
      <c r="A829" s="582"/>
      <c r="B829" s="582"/>
      <c r="C829" s="582"/>
      <c r="D829" s="582"/>
      <c r="E829" s="582"/>
      <c r="F829" s="582"/>
      <c r="G829" s="582"/>
      <c r="H829" s="582"/>
      <c r="I829" s="582"/>
      <c r="J829" s="582"/>
      <c r="K829" s="582"/>
      <c r="L829" s="582"/>
      <c r="M829" s="582"/>
      <c r="N829" s="582"/>
      <c r="O829" s="582"/>
      <c r="P829" s="582"/>
      <c r="Q829" s="582"/>
      <c r="R829" s="582"/>
      <c r="S829" s="582"/>
      <c r="T829" s="582"/>
      <c r="U829" s="582"/>
      <c r="V829" s="582"/>
      <c r="W829" s="582"/>
      <c r="X829" s="582"/>
      <c r="Y829" s="582"/>
      <c r="Z829" s="582"/>
      <c r="AA829" s="582"/>
      <c r="AB829" s="582"/>
      <c r="AC829" s="582"/>
      <c r="AD829" s="582"/>
      <c r="AE829" s="582"/>
      <c r="AF829" s="582"/>
      <c r="AG829" s="582"/>
      <c r="AH829" s="582"/>
      <c r="AI829" s="582"/>
      <c r="AJ829" s="582"/>
      <c r="AK829" s="582"/>
      <c r="AL829" s="582"/>
      <c r="AM829" s="582"/>
      <c r="AN829" s="582"/>
      <c r="AO829" s="582"/>
      <c r="AP829" s="582"/>
      <c r="AQ829" s="582"/>
    </row>
    <row r="830" spans="1:43" ht="12.75" customHeight="1">
      <c r="A830" s="582"/>
      <c r="B830" s="582"/>
      <c r="C830" s="582"/>
      <c r="D830" s="582"/>
      <c r="E830" s="582"/>
      <c r="F830" s="582"/>
      <c r="G830" s="582"/>
      <c r="H830" s="582"/>
      <c r="I830" s="582"/>
      <c r="J830" s="582"/>
      <c r="K830" s="582"/>
      <c r="L830" s="582"/>
      <c r="M830" s="582"/>
      <c r="N830" s="582"/>
      <c r="O830" s="582"/>
      <c r="P830" s="582"/>
      <c r="Q830" s="582"/>
      <c r="R830" s="582"/>
      <c r="S830" s="582"/>
      <c r="T830" s="582"/>
      <c r="U830" s="582"/>
      <c r="V830" s="582"/>
      <c r="W830" s="582"/>
      <c r="X830" s="582"/>
      <c r="Y830" s="582"/>
      <c r="Z830" s="582"/>
      <c r="AA830" s="582"/>
      <c r="AB830" s="582"/>
      <c r="AC830" s="582"/>
      <c r="AD830" s="582"/>
      <c r="AE830" s="582"/>
      <c r="AF830" s="582"/>
      <c r="AG830" s="582"/>
      <c r="AH830" s="582"/>
      <c r="AI830" s="582"/>
      <c r="AJ830" s="582"/>
      <c r="AK830" s="582"/>
      <c r="AL830" s="582"/>
      <c r="AM830" s="582"/>
      <c r="AN830" s="582"/>
      <c r="AO830" s="582"/>
      <c r="AP830" s="582"/>
      <c r="AQ830" s="582"/>
    </row>
    <row r="831" spans="1:43" ht="12.75" customHeight="1">
      <c r="A831" s="582"/>
      <c r="B831" s="582"/>
      <c r="C831" s="582"/>
      <c r="D831" s="582"/>
      <c r="E831" s="582"/>
      <c r="F831" s="582"/>
      <c r="G831" s="582"/>
      <c r="H831" s="582"/>
      <c r="I831" s="582"/>
      <c r="J831" s="582"/>
      <c r="K831" s="582"/>
      <c r="L831" s="582"/>
      <c r="M831" s="582"/>
      <c r="N831" s="582"/>
      <c r="O831" s="582"/>
      <c r="P831" s="582"/>
      <c r="Q831" s="582"/>
      <c r="R831" s="582"/>
      <c r="S831" s="582"/>
      <c r="T831" s="582"/>
      <c r="U831" s="582"/>
      <c r="V831" s="582"/>
      <c r="W831" s="582"/>
      <c r="X831" s="582"/>
      <c r="Y831" s="582"/>
      <c r="Z831" s="582"/>
      <c r="AA831" s="582"/>
      <c r="AB831" s="582"/>
      <c r="AC831" s="582"/>
      <c r="AD831" s="582"/>
      <c r="AE831" s="582"/>
      <c r="AF831" s="582"/>
      <c r="AG831" s="582"/>
      <c r="AH831" s="582"/>
      <c r="AI831" s="582"/>
      <c r="AJ831" s="582"/>
      <c r="AK831" s="582"/>
      <c r="AL831" s="582"/>
      <c r="AM831" s="582"/>
      <c r="AN831" s="582"/>
      <c r="AO831" s="582"/>
      <c r="AP831" s="582"/>
      <c r="AQ831" s="582"/>
    </row>
    <row r="832" spans="1:43" ht="12.75" customHeight="1">
      <c r="A832" s="582"/>
      <c r="B832" s="582"/>
      <c r="C832" s="582"/>
      <c r="D832" s="582"/>
      <c r="E832" s="582"/>
      <c r="F832" s="582"/>
      <c r="G832" s="582"/>
      <c r="H832" s="582"/>
      <c r="I832" s="582"/>
      <c r="J832" s="582"/>
      <c r="K832" s="582"/>
      <c r="L832" s="582"/>
      <c r="M832" s="582"/>
      <c r="N832" s="582"/>
      <c r="O832" s="582"/>
      <c r="P832" s="582"/>
      <c r="Q832" s="582"/>
      <c r="R832" s="582"/>
      <c r="S832" s="582"/>
      <c r="T832" s="582"/>
      <c r="U832" s="582"/>
      <c r="V832" s="582"/>
      <c r="W832" s="582"/>
      <c r="X832" s="582"/>
      <c r="Y832" s="582"/>
      <c r="Z832" s="582"/>
      <c r="AA832" s="582"/>
      <c r="AB832" s="582"/>
      <c r="AC832" s="582"/>
      <c r="AD832" s="582"/>
      <c r="AE832" s="582"/>
      <c r="AF832" s="582"/>
      <c r="AG832" s="582"/>
      <c r="AH832" s="582"/>
      <c r="AI832" s="582"/>
      <c r="AJ832" s="582"/>
      <c r="AK832" s="582"/>
      <c r="AL832" s="582"/>
      <c r="AM832" s="582"/>
      <c r="AN832" s="582"/>
      <c r="AO832" s="582"/>
      <c r="AP832" s="582"/>
      <c r="AQ832" s="582"/>
    </row>
    <row r="833" spans="1:43" ht="12.75" customHeight="1">
      <c r="A833" s="582"/>
      <c r="B833" s="582"/>
      <c r="C833" s="582"/>
      <c r="D833" s="582"/>
      <c r="E833" s="582"/>
      <c r="F833" s="582"/>
      <c r="G833" s="582"/>
      <c r="H833" s="582"/>
      <c r="I833" s="582"/>
      <c r="J833" s="582"/>
      <c r="K833" s="582"/>
      <c r="L833" s="582"/>
      <c r="M833" s="582"/>
      <c r="N833" s="582"/>
      <c r="O833" s="582"/>
      <c r="P833" s="582"/>
      <c r="Q833" s="582"/>
      <c r="R833" s="582"/>
      <c r="S833" s="582"/>
      <c r="T833" s="582"/>
      <c r="U833" s="582"/>
      <c r="V833" s="582"/>
      <c r="W833" s="582"/>
      <c r="X833" s="582"/>
      <c r="Y833" s="582"/>
      <c r="Z833" s="582"/>
      <c r="AA833" s="582"/>
      <c r="AB833" s="582"/>
      <c r="AC833" s="582"/>
      <c r="AD833" s="582"/>
      <c r="AE833" s="582"/>
      <c r="AF833" s="582"/>
      <c r="AG833" s="582"/>
      <c r="AH833" s="582"/>
      <c r="AI833" s="582"/>
      <c r="AJ833" s="582"/>
      <c r="AK833" s="582"/>
      <c r="AL833" s="582"/>
      <c r="AM833" s="582"/>
      <c r="AN833" s="582"/>
      <c r="AO833" s="582"/>
      <c r="AP833" s="582"/>
      <c r="AQ833" s="582"/>
    </row>
    <row r="834" spans="1:43" ht="12.75" customHeight="1">
      <c r="A834" s="582"/>
      <c r="B834" s="582"/>
      <c r="C834" s="582"/>
      <c r="D834" s="582"/>
      <c r="E834" s="582"/>
      <c r="F834" s="582"/>
      <c r="G834" s="582"/>
      <c r="H834" s="582"/>
      <c r="I834" s="582"/>
      <c r="J834" s="582"/>
      <c r="K834" s="582"/>
      <c r="L834" s="582"/>
      <c r="M834" s="582"/>
      <c r="N834" s="582"/>
      <c r="O834" s="582"/>
      <c r="P834" s="582"/>
      <c r="Q834" s="582"/>
      <c r="R834" s="582"/>
      <c r="S834" s="582"/>
      <c r="T834" s="582"/>
      <c r="U834" s="582"/>
      <c r="V834" s="582"/>
      <c r="W834" s="582"/>
      <c r="X834" s="582"/>
      <c r="Y834" s="582"/>
      <c r="Z834" s="582"/>
      <c r="AA834" s="582"/>
      <c r="AB834" s="582"/>
      <c r="AC834" s="582"/>
      <c r="AD834" s="582"/>
      <c r="AE834" s="582"/>
      <c r="AF834" s="582"/>
      <c r="AG834" s="582"/>
      <c r="AH834" s="582"/>
      <c r="AI834" s="582"/>
      <c r="AJ834" s="582"/>
      <c r="AK834" s="582"/>
      <c r="AL834" s="582"/>
      <c r="AM834" s="582"/>
      <c r="AN834" s="582"/>
      <c r="AO834" s="582"/>
      <c r="AP834" s="582"/>
      <c r="AQ834" s="582"/>
    </row>
    <row r="835" spans="1:43" ht="12.75" customHeight="1">
      <c r="A835" s="582"/>
      <c r="B835" s="582"/>
      <c r="C835" s="582"/>
      <c r="D835" s="582"/>
      <c r="E835" s="582"/>
      <c r="F835" s="582"/>
      <c r="G835" s="582"/>
      <c r="H835" s="582"/>
      <c r="I835" s="582"/>
      <c r="J835" s="582"/>
      <c r="K835" s="582"/>
      <c r="L835" s="582"/>
      <c r="M835" s="582"/>
      <c r="N835" s="582"/>
      <c r="O835" s="582"/>
      <c r="P835" s="582"/>
      <c r="Q835" s="582"/>
      <c r="R835" s="582"/>
      <c r="S835" s="582"/>
      <c r="T835" s="582"/>
      <c r="U835" s="582"/>
      <c r="V835" s="582"/>
      <c r="W835" s="582"/>
      <c r="X835" s="582"/>
      <c r="Y835" s="582"/>
      <c r="Z835" s="582"/>
      <c r="AA835" s="582"/>
      <c r="AB835" s="582"/>
      <c r="AC835" s="582"/>
      <c r="AD835" s="582"/>
      <c r="AE835" s="582"/>
      <c r="AF835" s="582"/>
      <c r="AG835" s="582"/>
      <c r="AH835" s="582"/>
      <c r="AI835" s="582"/>
      <c r="AJ835" s="582"/>
      <c r="AK835" s="582"/>
      <c r="AL835" s="582"/>
      <c r="AM835" s="582"/>
      <c r="AN835" s="582"/>
      <c r="AO835" s="582"/>
      <c r="AP835" s="582"/>
      <c r="AQ835" s="582"/>
    </row>
    <row r="836" spans="1:43" ht="12.75" customHeight="1">
      <c r="A836" s="582"/>
      <c r="B836" s="582"/>
      <c r="C836" s="582"/>
      <c r="D836" s="582"/>
      <c r="E836" s="582"/>
      <c r="F836" s="582"/>
      <c r="G836" s="582"/>
      <c r="H836" s="582"/>
      <c r="I836" s="582"/>
      <c r="J836" s="582"/>
      <c r="K836" s="582"/>
      <c r="L836" s="582"/>
      <c r="M836" s="582"/>
      <c r="N836" s="582"/>
      <c r="O836" s="582"/>
      <c r="P836" s="582"/>
      <c r="Q836" s="582"/>
      <c r="R836" s="582"/>
      <c r="S836" s="582"/>
      <c r="T836" s="582"/>
      <c r="U836" s="582"/>
      <c r="V836" s="582"/>
      <c r="W836" s="582"/>
      <c r="X836" s="582"/>
      <c r="Y836" s="582"/>
      <c r="Z836" s="582"/>
      <c r="AA836" s="582"/>
      <c r="AB836" s="582"/>
      <c r="AC836" s="582"/>
      <c r="AD836" s="582"/>
      <c r="AE836" s="582"/>
      <c r="AF836" s="582"/>
      <c r="AG836" s="582"/>
      <c r="AH836" s="582"/>
      <c r="AI836" s="582"/>
      <c r="AJ836" s="582"/>
      <c r="AK836" s="582"/>
      <c r="AL836" s="582"/>
      <c r="AM836" s="582"/>
      <c r="AN836" s="582"/>
      <c r="AO836" s="582"/>
      <c r="AP836" s="582"/>
      <c r="AQ836" s="582"/>
    </row>
    <row r="837" spans="1:43" ht="12.75" customHeight="1">
      <c r="A837" s="582"/>
      <c r="B837" s="582"/>
      <c r="C837" s="582"/>
      <c r="D837" s="582"/>
      <c r="E837" s="582"/>
      <c r="F837" s="582"/>
      <c r="G837" s="582"/>
      <c r="H837" s="582"/>
      <c r="I837" s="582"/>
      <c r="J837" s="582"/>
      <c r="K837" s="582"/>
      <c r="L837" s="582"/>
      <c r="M837" s="582"/>
      <c r="N837" s="582"/>
      <c r="O837" s="582"/>
      <c r="P837" s="582"/>
      <c r="Q837" s="582"/>
      <c r="R837" s="582"/>
      <c r="S837" s="582"/>
      <c r="T837" s="582"/>
      <c r="U837" s="582"/>
      <c r="V837" s="582"/>
      <c r="W837" s="582"/>
      <c r="X837" s="582"/>
      <c r="Y837" s="582"/>
      <c r="Z837" s="582"/>
      <c r="AA837" s="582"/>
      <c r="AB837" s="582"/>
      <c r="AC837" s="582"/>
      <c r="AD837" s="582"/>
      <c r="AE837" s="582"/>
      <c r="AF837" s="582"/>
      <c r="AG837" s="582"/>
      <c r="AH837" s="582"/>
      <c r="AI837" s="582"/>
      <c r="AJ837" s="582"/>
      <c r="AK837" s="582"/>
      <c r="AL837" s="582"/>
      <c r="AM837" s="582"/>
      <c r="AN837" s="582"/>
      <c r="AO837" s="582"/>
      <c r="AP837" s="582"/>
      <c r="AQ837" s="582"/>
    </row>
    <row r="838" spans="1:43" ht="12.75" customHeight="1">
      <c r="A838" s="582"/>
      <c r="B838" s="582"/>
      <c r="C838" s="582"/>
      <c r="D838" s="582"/>
      <c r="E838" s="582"/>
      <c r="F838" s="582"/>
      <c r="G838" s="582"/>
      <c r="H838" s="582"/>
      <c r="I838" s="582"/>
      <c r="J838" s="582"/>
      <c r="K838" s="582"/>
      <c r="L838" s="582"/>
      <c r="M838" s="582"/>
      <c r="N838" s="582"/>
      <c r="O838" s="582"/>
      <c r="P838" s="582"/>
      <c r="Q838" s="582"/>
      <c r="R838" s="582"/>
      <c r="S838" s="582"/>
      <c r="T838" s="582"/>
      <c r="U838" s="582"/>
      <c r="V838" s="582"/>
      <c r="W838" s="582"/>
      <c r="X838" s="582"/>
      <c r="Y838" s="582"/>
      <c r="Z838" s="582"/>
      <c r="AA838" s="582"/>
      <c r="AB838" s="582"/>
      <c r="AC838" s="582"/>
      <c r="AD838" s="582"/>
      <c r="AE838" s="582"/>
      <c r="AF838" s="582"/>
      <c r="AG838" s="582"/>
      <c r="AH838" s="582"/>
      <c r="AI838" s="582"/>
      <c r="AJ838" s="582"/>
      <c r="AK838" s="582"/>
      <c r="AL838" s="582"/>
      <c r="AM838" s="582"/>
      <c r="AN838" s="582"/>
      <c r="AO838" s="582"/>
      <c r="AP838" s="582"/>
      <c r="AQ838" s="582"/>
    </row>
    <row r="839" spans="1:43" ht="12.75" customHeight="1">
      <c r="A839" s="582"/>
      <c r="B839" s="582"/>
      <c r="C839" s="582"/>
      <c r="D839" s="582"/>
      <c r="E839" s="582"/>
      <c r="F839" s="582"/>
      <c r="G839" s="582"/>
      <c r="H839" s="582"/>
      <c r="I839" s="582"/>
      <c r="J839" s="582"/>
      <c r="K839" s="582"/>
      <c r="L839" s="582"/>
      <c r="M839" s="582"/>
      <c r="N839" s="582"/>
      <c r="O839" s="582"/>
      <c r="P839" s="582"/>
      <c r="Q839" s="582"/>
      <c r="R839" s="582"/>
      <c r="S839" s="582"/>
      <c r="T839" s="582"/>
      <c r="U839" s="582"/>
      <c r="V839" s="582"/>
      <c r="W839" s="582"/>
      <c r="X839" s="582"/>
      <c r="Y839" s="582"/>
      <c r="Z839" s="582"/>
      <c r="AA839" s="582"/>
      <c r="AB839" s="582"/>
      <c r="AC839" s="582"/>
      <c r="AD839" s="582"/>
      <c r="AE839" s="582"/>
      <c r="AF839" s="582"/>
      <c r="AG839" s="582"/>
      <c r="AH839" s="582"/>
      <c r="AI839" s="582"/>
      <c r="AJ839" s="582"/>
      <c r="AK839" s="582"/>
      <c r="AL839" s="582"/>
      <c r="AM839" s="582"/>
      <c r="AN839" s="582"/>
      <c r="AO839" s="582"/>
      <c r="AP839" s="582"/>
      <c r="AQ839" s="582"/>
    </row>
    <row r="840" spans="1:43" ht="12.75" customHeight="1">
      <c r="A840" s="582"/>
      <c r="B840" s="582"/>
      <c r="C840" s="582"/>
      <c r="D840" s="582"/>
      <c r="E840" s="582"/>
      <c r="F840" s="582"/>
      <c r="G840" s="582"/>
      <c r="H840" s="582"/>
      <c r="I840" s="582"/>
      <c r="J840" s="582"/>
      <c r="K840" s="582"/>
      <c r="L840" s="582"/>
      <c r="M840" s="582"/>
      <c r="N840" s="582"/>
      <c r="O840" s="582"/>
      <c r="P840" s="582"/>
      <c r="Q840" s="582"/>
      <c r="R840" s="582"/>
      <c r="S840" s="582"/>
      <c r="T840" s="582"/>
      <c r="U840" s="582"/>
      <c r="V840" s="582"/>
      <c r="W840" s="582"/>
      <c r="X840" s="582"/>
      <c r="Y840" s="582"/>
      <c r="Z840" s="582"/>
      <c r="AA840" s="582"/>
      <c r="AB840" s="582"/>
      <c r="AC840" s="582"/>
      <c r="AD840" s="582"/>
      <c r="AE840" s="582"/>
      <c r="AF840" s="582"/>
      <c r="AG840" s="582"/>
      <c r="AH840" s="582"/>
      <c r="AI840" s="582"/>
      <c r="AJ840" s="582"/>
      <c r="AK840" s="582"/>
      <c r="AL840" s="582"/>
      <c r="AM840" s="582"/>
      <c r="AN840" s="582"/>
      <c r="AO840" s="582"/>
      <c r="AP840" s="582"/>
      <c r="AQ840" s="582"/>
    </row>
    <row r="841" spans="1:43" ht="12.75" customHeight="1">
      <c r="A841" s="582"/>
      <c r="B841" s="582"/>
      <c r="C841" s="582"/>
      <c r="D841" s="582"/>
      <c r="E841" s="582"/>
      <c r="F841" s="582"/>
      <c r="G841" s="582"/>
      <c r="H841" s="582"/>
      <c r="I841" s="582"/>
      <c r="J841" s="582"/>
      <c r="K841" s="582"/>
      <c r="L841" s="582"/>
      <c r="M841" s="582"/>
      <c r="N841" s="582"/>
      <c r="O841" s="582"/>
      <c r="P841" s="582"/>
      <c r="Q841" s="582"/>
      <c r="R841" s="582"/>
      <c r="S841" s="582"/>
      <c r="T841" s="582"/>
      <c r="U841" s="582"/>
      <c r="V841" s="582"/>
      <c r="W841" s="582"/>
      <c r="X841" s="582"/>
      <c r="Y841" s="582"/>
      <c r="Z841" s="582"/>
      <c r="AA841" s="582"/>
      <c r="AB841" s="582"/>
      <c r="AC841" s="582"/>
      <c r="AD841" s="582"/>
      <c r="AE841" s="582"/>
      <c r="AF841" s="582"/>
      <c r="AG841" s="582"/>
      <c r="AH841" s="582"/>
      <c r="AI841" s="582"/>
      <c r="AJ841" s="582"/>
      <c r="AK841" s="582"/>
      <c r="AL841" s="582"/>
      <c r="AM841" s="582"/>
      <c r="AN841" s="582"/>
      <c r="AO841" s="582"/>
      <c r="AP841" s="582"/>
      <c r="AQ841" s="582"/>
    </row>
    <row r="842" spans="1:43" ht="12.75" customHeight="1">
      <c r="A842" s="582"/>
      <c r="B842" s="582"/>
      <c r="C842" s="582"/>
      <c r="D842" s="582"/>
      <c r="E842" s="582"/>
      <c r="F842" s="582"/>
      <c r="G842" s="582"/>
      <c r="H842" s="582"/>
      <c r="I842" s="582"/>
      <c r="J842" s="582"/>
      <c r="K842" s="582"/>
      <c r="L842" s="582"/>
      <c r="M842" s="582"/>
      <c r="N842" s="582"/>
      <c r="O842" s="582"/>
      <c r="P842" s="582"/>
      <c r="Q842" s="582"/>
      <c r="R842" s="582"/>
      <c r="S842" s="582"/>
      <c r="T842" s="582"/>
      <c r="U842" s="582"/>
      <c r="V842" s="582"/>
      <c r="W842" s="582"/>
      <c r="X842" s="582"/>
      <c r="Y842" s="582"/>
      <c r="Z842" s="582"/>
      <c r="AA842" s="582"/>
      <c r="AB842" s="582"/>
      <c r="AC842" s="582"/>
      <c r="AD842" s="582"/>
      <c r="AE842" s="582"/>
      <c r="AF842" s="582"/>
      <c r="AG842" s="582"/>
      <c r="AH842" s="582"/>
      <c r="AI842" s="582"/>
      <c r="AJ842" s="582"/>
      <c r="AK842" s="582"/>
      <c r="AL842" s="582"/>
      <c r="AM842" s="582"/>
      <c r="AN842" s="582"/>
      <c r="AO842" s="582"/>
      <c r="AP842" s="582"/>
      <c r="AQ842" s="582"/>
    </row>
    <row r="843" spans="1:43" ht="12.75" customHeight="1">
      <c r="A843" s="582"/>
      <c r="B843" s="582"/>
      <c r="C843" s="582"/>
      <c r="D843" s="582"/>
      <c r="E843" s="582"/>
      <c r="F843" s="582"/>
      <c r="G843" s="582"/>
      <c r="H843" s="582"/>
      <c r="I843" s="582"/>
      <c r="J843" s="582"/>
      <c r="K843" s="582"/>
      <c r="L843" s="582"/>
      <c r="M843" s="582"/>
      <c r="N843" s="582"/>
      <c r="O843" s="582"/>
      <c r="P843" s="582"/>
      <c r="Q843" s="582"/>
      <c r="R843" s="582"/>
      <c r="S843" s="582"/>
      <c r="T843" s="582"/>
      <c r="U843" s="582"/>
      <c r="V843" s="582"/>
      <c r="W843" s="582"/>
      <c r="X843" s="582"/>
      <c r="Y843" s="582"/>
      <c r="Z843" s="582"/>
      <c r="AA843" s="582"/>
      <c r="AB843" s="582"/>
      <c r="AC843" s="582"/>
      <c r="AD843" s="582"/>
      <c r="AE843" s="582"/>
      <c r="AF843" s="582"/>
      <c r="AG843" s="582"/>
      <c r="AH843" s="582"/>
      <c r="AI843" s="582"/>
      <c r="AJ843" s="582"/>
      <c r="AK843" s="582"/>
      <c r="AL843" s="582"/>
      <c r="AM843" s="582"/>
      <c r="AN843" s="582"/>
      <c r="AO843" s="582"/>
      <c r="AP843" s="582"/>
      <c r="AQ843" s="582"/>
    </row>
    <row r="844" spans="1:43" ht="12.75" customHeight="1">
      <c r="A844" s="582"/>
      <c r="B844" s="582"/>
      <c r="C844" s="582"/>
      <c r="D844" s="582"/>
      <c r="E844" s="582"/>
      <c r="F844" s="582"/>
      <c r="G844" s="582"/>
      <c r="H844" s="582"/>
      <c r="I844" s="582"/>
      <c r="J844" s="582"/>
      <c r="K844" s="582"/>
      <c r="L844" s="582"/>
      <c r="M844" s="582"/>
      <c r="N844" s="582"/>
      <c r="O844" s="582"/>
      <c r="P844" s="582"/>
      <c r="Q844" s="582"/>
      <c r="R844" s="582"/>
      <c r="S844" s="582"/>
      <c r="T844" s="582"/>
      <c r="U844" s="582"/>
      <c r="V844" s="582"/>
      <c r="W844" s="582"/>
      <c r="X844" s="582"/>
      <c r="Y844" s="582"/>
      <c r="Z844" s="582"/>
      <c r="AA844" s="582"/>
      <c r="AB844" s="582"/>
      <c r="AC844" s="582"/>
      <c r="AD844" s="582"/>
      <c r="AE844" s="582"/>
      <c r="AF844" s="582"/>
      <c r="AG844" s="582"/>
      <c r="AH844" s="582"/>
      <c r="AI844" s="582"/>
      <c r="AJ844" s="582"/>
      <c r="AK844" s="582"/>
      <c r="AL844" s="582"/>
      <c r="AM844" s="582"/>
      <c r="AN844" s="582"/>
      <c r="AO844" s="582"/>
      <c r="AP844" s="582"/>
      <c r="AQ844" s="582"/>
    </row>
    <row r="845" spans="1:43" ht="12.75" customHeight="1">
      <c r="A845" s="582"/>
      <c r="B845" s="582"/>
      <c r="C845" s="582"/>
      <c r="D845" s="582"/>
      <c r="E845" s="582"/>
      <c r="F845" s="582"/>
      <c r="G845" s="582"/>
      <c r="H845" s="582"/>
      <c r="I845" s="582"/>
      <c r="J845" s="582"/>
      <c r="K845" s="582"/>
      <c r="L845" s="582"/>
      <c r="M845" s="582"/>
      <c r="N845" s="582"/>
      <c r="O845" s="582"/>
      <c r="P845" s="582"/>
      <c r="Q845" s="582"/>
      <c r="R845" s="582"/>
      <c r="S845" s="582"/>
      <c r="T845" s="582"/>
      <c r="U845" s="582"/>
      <c r="V845" s="582"/>
      <c r="W845" s="582"/>
      <c r="X845" s="582"/>
      <c r="Y845" s="582"/>
      <c r="Z845" s="582"/>
      <c r="AA845" s="582"/>
      <c r="AB845" s="582"/>
      <c r="AC845" s="582"/>
      <c r="AD845" s="582"/>
      <c r="AE845" s="582"/>
      <c r="AF845" s="582"/>
      <c r="AG845" s="582"/>
      <c r="AH845" s="582"/>
      <c r="AI845" s="582"/>
      <c r="AJ845" s="582"/>
      <c r="AK845" s="582"/>
      <c r="AL845" s="582"/>
      <c r="AM845" s="582"/>
      <c r="AN845" s="582"/>
      <c r="AO845" s="582"/>
      <c r="AP845" s="582"/>
      <c r="AQ845" s="582"/>
    </row>
    <row r="846" spans="1:43" ht="12.75" customHeight="1">
      <c r="A846" s="582"/>
      <c r="B846" s="582"/>
      <c r="C846" s="582"/>
      <c r="D846" s="582"/>
      <c r="E846" s="582"/>
      <c r="F846" s="582"/>
      <c r="G846" s="582"/>
      <c r="H846" s="582"/>
      <c r="I846" s="582"/>
      <c r="J846" s="582"/>
      <c r="K846" s="582"/>
      <c r="L846" s="582"/>
      <c r="M846" s="582"/>
      <c r="N846" s="582"/>
      <c r="O846" s="582"/>
      <c r="P846" s="582"/>
      <c r="Q846" s="582"/>
      <c r="R846" s="582"/>
      <c r="S846" s="582"/>
      <c r="T846" s="582"/>
      <c r="U846" s="582"/>
      <c r="V846" s="582"/>
      <c r="W846" s="582"/>
      <c r="X846" s="582"/>
      <c r="Y846" s="582"/>
      <c r="Z846" s="582"/>
      <c r="AA846" s="582"/>
      <c r="AB846" s="582"/>
      <c r="AC846" s="582"/>
      <c r="AD846" s="582"/>
      <c r="AE846" s="582"/>
      <c r="AF846" s="582"/>
      <c r="AG846" s="582"/>
      <c r="AH846" s="582"/>
      <c r="AI846" s="582"/>
      <c r="AJ846" s="582"/>
      <c r="AK846" s="582"/>
      <c r="AL846" s="582"/>
      <c r="AM846" s="582"/>
      <c r="AN846" s="582"/>
      <c r="AO846" s="582"/>
      <c r="AP846" s="582"/>
      <c r="AQ846" s="582"/>
    </row>
    <row r="847" spans="1:43" ht="12.75" customHeight="1">
      <c r="A847" s="582"/>
      <c r="B847" s="582"/>
      <c r="C847" s="582"/>
      <c r="D847" s="582"/>
      <c r="E847" s="582"/>
      <c r="F847" s="582"/>
      <c r="G847" s="582"/>
      <c r="H847" s="582"/>
      <c r="I847" s="582"/>
      <c r="J847" s="582"/>
      <c r="K847" s="582"/>
      <c r="L847" s="582"/>
      <c r="M847" s="582"/>
      <c r="N847" s="582"/>
      <c r="O847" s="582"/>
      <c r="P847" s="582"/>
      <c r="Q847" s="582"/>
      <c r="R847" s="582"/>
      <c r="S847" s="582"/>
      <c r="T847" s="582"/>
      <c r="U847" s="582"/>
      <c r="V847" s="582"/>
      <c r="W847" s="582"/>
      <c r="X847" s="582"/>
      <c r="Y847" s="582"/>
      <c r="Z847" s="582"/>
      <c r="AA847" s="582"/>
      <c r="AB847" s="582"/>
      <c r="AC847" s="582"/>
      <c r="AD847" s="582"/>
      <c r="AE847" s="582"/>
      <c r="AF847" s="582"/>
      <c r="AG847" s="582"/>
      <c r="AH847" s="582"/>
      <c r="AI847" s="582"/>
      <c r="AJ847" s="582"/>
      <c r="AK847" s="582"/>
      <c r="AL847" s="582"/>
      <c r="AM847" s="582"/>
      <c r="AN847" s="582"/>
      <c r="AO847" s="582"/>
      <c r="AP847" s="582"/>
      <c r="AQ847" s="582"/>
    </row>
    <row r="848" spans="1:43" ht="12.75" customHeight="1">
      <c r="A848" s="582"/>
      <c r="B848" s="582"/>
      <c r="C848" s="582"/>
      <c r="D848" s="582"/>
      <c r="E848" s="582"/>
      <c r="F848" s="582"/>
      <c r="G848" s="582"/>
      <c r="H848" s="582"/>
      <c r="I848" s="582"/>
      <c r="J848" s="582"/>
      <c r="K848" s="582"/>
      <c r="L848" s="582"/>
      <c r="M848" s="582"/>
      <c r="N848" s="582"/>
      <c r="O848" s="582"/>
      <c r="P848" s="582"/>
      <c r="Q848" s="582"/>
      <c r="R848" s="582"/>
      <c r="S848" s="582"/>
      <c r="T848" s="582"/>
      <c r="U848" s="582"/>
      <c r="V848" s="582"/>
      <c r="W848" s="582"/>
      <c r="X848" s="582"/>
      <c r="Y848" s="582"/>
      <c r="Z848" s="582"/>
      <c r="AA848" s="582"/>
      <c r="AB848" s="582"/>
      <c r="AC848" s="582"/>
      <c r="AD848" s="582"/>
      <c r="AE848" s="582"/>
      <c r="AF848" s="582"/>
      <c r="AG848" s="582"/>
      <c r="AH848" s="582"/>
      <c r="AI848" s="582"/>
      <c r="AJ848" s="582"/>
      <c r="AK848" s="582"/>
      <c r="AL848" s="582"/>
      <c r="AM848" s="582"/>
      <c r="AN848" s="582"/>
      <c r="AO848" s="582"/>
      <c r="AP848" s="582"/>
      <c r="AQ848" s="582"/>
    </row>
    <row r="849" spans="1:43" ht="12.75" customHeight="1">
      <c r="A849" s="582"/>
      <c r="B849" s="582"/>
      <c r="C849" s="582"/>
      <c r="D849" s="582"/>
      <c r="E849" s="582"/>
      <c r="F849" s="582"/>
      <c r="G849" s="582"/>
      <c r="H849" s="582"/>
      <c r="I849" s="582"/>
      <c r="J849" s="582"/>
      <c r="K849" s="582"/>
      <c r="L849" s="582"/>
      <c r="M849" s="582"/>
      <c r="N849" s="582"/>
      <c r="O849" s="582"/>
      <c r="P849" s="582"/>
      <c r="Q849" s="582"/>
      <c r="R849" s="582"/>
      <c r="S849" s="582"/>
      <c r="T849" s="582"/>
      <c r="U849" s="582"/>
      <c r="V849" s="582"/>
      <c r="W849" s="582"/>
      <c r="X849" s="582"/>
      <c r="Y849" s="582"/>
      <c r="Z849" s="582"/>
      <c r="AA849" s="582"/>
      <c r="AB849" s="582"/>
      <c r="AC849" s="582"/>
      <c r="AD849" s="582"/>
      <c r="AE849" s="582"/>
      <c r="AF849" s="582"/>
      <c r="AG849" s="582"/>
      <c r="AH849" s="582"/>
      <c r="AI849" s="582"/>
      <c r="AJ849" s="582"/>
      <c r="AK849" s="582"/>
      <c r="AL849" s="582"/>
      <c r="AM849" s="582"/>
      <c r="AN849" s="582"/>
      <c r="AO849" s="582"/>
      <c r="AP849" s="582"/>
      <c r="AQ849" s="582"/>
    </row>
    <row r="850" spans="1:43" ht="12.75" customHeight="1">
      <c r="A850" s="582"/>
      <c r="B850" s="582"/>
      <c r="C850" s="582"/>
      <c r="D850" s="582"/>
      <c r="E850" s="582"/>
      <c r="F850" s="582"/>
      <c r="G850" s="582"/>
      <c r="H850" s="582"/>
      <c r="I850" s="582"/>
      <c r="J850" s="582"/>
      <c r="K850" s="582"/>
      <c r="L850" s="582"/>
      <c r="M850" s="582"/>
      <c r="N850" s="582"/>
      <c r="O850" s="582"/>
      <c r="P850" s="582"/>
      <c r="Q850" s="582"/>
      <c r="R850" s="582"/>
      <c r="S850" s="582"/>
      <c r="T850" s="582"/>
      <c r="U850" s="582"/>
      <c r="V850" s="582"/>
      <c r="W850" s="582"/>
      <c r="X850" s="582"/>
      <c r="Y850" s="582"/>
      <c r="Z850" s="582"/>
      <c r="AA850" s="582"/>
      <c r="AB850" s="582"/>
      <c r="AC850" s="582"/>
      <c r="AD850" s="582"/>
      <c r="AE850" s="582"/>
      <c r="AF850" s="582"/>
      <c r="AG850" s="582"/>
      <c r="AH850" s="582"/>
      <c r="AI850" s="582"/>
      <c r="AJ850" s="582"/>
      <c r="AK850" s="582"/>
      <c r="AL850" s="582"/>
      <c r="AM850" s="582"/>
      <c r="AN850" s="582"/>
      <c r="AO850" s="582"/>
      <c r="AP850" s="582"/>
      <c r="AQ850" s="582"/>
    </row>
    <row r="851" spans="1:43" ht="12.75" customHeight="1">
      <c r="A851" s="582"/>
      <c r="B851" s="582"/>
      <c r="C851" s="582"/>
      <c r="D851" s="582"/>
      <c r="E851" s="582"/>
      <c r="F851" s="582"/>
      <c r="G851" s="582"/>
      <c r="H851" s="582"/>
      <c r="I851" s="582"/>
      <c r="J851" s="582"/>
      <c r="K851" s="582"/>
      <c r="L851" s="582"/>
      <c r="M851" s="582"/>
      <c r="N851" s="582"/>
      <c r="O851" s="582"/>
      <c r="P851" s="582"/>
      <c r="Q851" s="582"/>
      <c r="R851" s="582"/>
      <c r="S851" s="582"/>
      <c r="T851" s="582"/>
      <c r="U851" s="582"/>
      <c r="V851" s="582"/>
      <c r="W851" s="582"/>
      <c r="X851" s="582"/>
      <c r="Y851" s="582"/>
      <c r="Z851" s="582"/>
      <c r="AA851" s="582"/>
      <c r="AB851" s="582"/>
      <c r="AC851" s="582"/>
      <c r="AD851" s="582"/>
      <c r="AE851" s="582"/>
      <c r="AF851" s="582"/>
      <c r="AG851" s="582"/>
      <c r="AH851" s="582"/>
      <c r="AI851" s="582"/>
      <c r="AJ851" s="582"/>
      <c r="AK851" s="582"/>
      <c r="AL851" s="582"/>
      <c r="AM851" s="582"/>
      <c r="AN851" s="582"/>
      <c r="AO851" s="582"/>
      <c r="AP851" s="582"/>
      <c r="AQ851" s="582"/>
    </row>
    <row r="852" spans="1:43" ht="12.75" customHeight="1">
      <c r="A852" s="582"/>
      <c r="B852" s="582"/>
      <c r="C852" s="582"/>
      <c r="D852" s="582"/>
      <c r="E852" s="582"/>
      <c r="F852" s="582"/>
      <c r="G852" s="582"/>
      <c r="H852" s="582"/>
      <c r="I852" s="582"/>
      <c r="J852" s="582"/>
      <c r="K852" s="582"/>
      <c r="L852" s="582"/>
      <c r="M852" s="582"/>
      <c r="N852" s="582"/>
      <c r="O852" s="582"/>
      <c r="P852" s="582"/>
      <c r="Q852" s="582"/>
      <c r="R852" s="582"/>
      <c r="S852" s="582"/>
      <c r="T852" s="582"/>
      <c r="U852" s="582"/>
      <c r="V852" s="582"/>
      <c r="W852" s="582"/>
      <c r="X852" s="582"/>
      <c r="Y852" s="582"/>
      <c r="Z852" s="582"/>
      <c r="AA852" s="582"/>
      <c r="AB852" s="582"/>
      <c r="AC852" s="582"/>
      <c r="AD852" s="582"/>
      <c r="AE852" s="582"/>
      <c r="AF852" s="582"/>
      <c r="AG852" s="582"/>
      <c r="AH852" s="582"/>
      <c r="AI852" s="582"/>
      <c r="AJ852" s="582"/>
      <c r="AK852" s="582"/>
      <c r="AL852" s="582"/>
      <c r="AM852" s="582"/>
      <c r="AN852" s="582"/>
      <c r="AO852" s="582"/>
      <c r="AP852" s="582"/>
      <c r="AQ852" s="582"/>
    </row>
    <row r="853" spans="1:43" ht="12.75" customHeight="1">
      <c r="A853" s="582"/>
      <c r="B853" s="582"/>
      <c r="C853" s="582"/>
      <c r="D853" s="582"/>
      <c r="E853" s="582"/>
      <c r="F853" s="582"/>
      <c r="G853" s="582"/>
      <c r="H853" s="582"/>
      <c r="I853" s="582"/>
      <c r="J853" s="582"/>
      <c r="K853" s="582"/>
      <c r="L853" s="582"/>
      <c r="M853" s="582"/>
      <c r="N853" s="582"/>
      <c r="O853" s="582"/>
      <c r="P853" s="582"/>
      <c r="Q853" s="582"/>
      <c r="R853" s="582"/>
      <c r="S853" s="582"/>
      <c r="T853" s="582"/>
      <c r="U853" s="582"/>
      <c r="V853" s="582"/>
      <c r="W853" s="582"/>
      <c r="X853" s="582"/>
      <c r="Y853" s="582"/>
      <c r="Z853" s="582"/>
      <c r="AA853" s="582"/>
      <c r="AB853" s="582"/>
      <c r="AC853" s="582"/>
      <c r="AD853" s="582"/>
      <c r="AE853" s="582"/>
      <c r="AF853" s="582"/>
      <c r="AG853" s="582"/>
      <c r="AH853" s="582"/>
      <c r="AI853" s="582"/>
      <c r="AJ853" s="582"/>
      <c r="AK853" s="582"/>
      <c r="AL853" s="582"/>
      <c r="AM853" s="582"/>
      <c r="AN853" s="582"/>
      <c r="AO853" s="582"/>
      <c r="AP853" s="582"/>
      <c r="AQ853" s="582"/>
    </row>
    <row r="854" spans="1:43" ht="12.75" customHeight="1">
      <c r="A854" s="582"/>
      <c r="B854" s="582"/>
      <c r="C854" s="582"/>
      <c r="D854" s="582"/>
      <c r="E854" s="582"/>
      <c r="F854" s="582"/>
      <c r="G854" s="582"/>
      <c r="H854" s="582"/>
      <c r="I854" s="582"/>
      <c r="J854" s="582"/>
      <c r="K854" s="582"/>
      <c r="L854" s="582"/>
      <c r="M854" s="582"/>
      <c r="N854" s="582"/>
      <c r="O854" s="582"/>
      <c r="P854" s="582"/>
      <c r="Q854" s="582"/>
      <c r="R854" s="582"/>
      <c r="S854" s="582"/>
      <c r="T854" s="582"/>
      <c r="U854" s="582"/>
      <c r="V854" s="582"/>
      <c r="W854" s="582"/>
      <c r="X854" s="582"/>
      <c r="Y854" s="582"/>
      <c r="Z854" s="582"/>
      <c r="AA854" s="582"/>
      <c r="AB854" s="582"/>
      <c r="AC854" s="582"/>
      <c r="AD854" s="582"/>
      <c r="AE854" s="582"/>
      <c r="AF854" s="582"/>
      <c r="AG854" s="582"/>
      <c r="AH854" s="582"/>
      <c r="AI854" s="582"/>
      <c r="AJ854" s="582"/>
      <c r="AK854" s="582"/>
      <c r="AL854" s="582"/>
      <c r="AM854" s="582"/>
      <c r="AN854" s="582"/>
      <c r="AO854" s="582"/>
      <c r="AP854" s="582"/>
      <c r="AQ854" s="582"/>
    </row>
    <row r="855" spans="1:43" ht="12.75" customHeight="1">
      <c r="A855" s="582"/>
      <c r="B855" s="582"/>
      <c r="C855" s="582"/>
      <c r="D855" s="582"/>
      <c r="E855" s="582"/>
      <c r="F855" s="582"/>
      <c r="G855" s="582"/>
      <c r="H855" s="582"/>
      <c r="I855" s="582"/>
      <c r="J855" s="582"/>
      <c r="K855" s="582"/>
      <c r="L855" s="582"/>
      <c r="M855" s="582"/>
      <c r="N855" s="582"/>
      <c r="O855" s="582"/>
      <c r="P855" s="582"/>
      <c r="Q855" s="582"/>
      <c r="R855" s="582"/>
      <c r="S855" s="582"/>
      <c r="T855" s="582"/>
      <c r="U855" s="582"/>
      <c r="V855" s="582"/>
      <c r="W855" s="582"/>
      <c r="X855" s="582"/>
      <c r="Y855" s="582"/>
      <c r="Z855" s="582"/>
      <c r="AA855" s="582"/>
      <c r="AB855" s="582"/>
      <c r="AC855" s="582"/>
      <c r="AD855" s="582"/>
      <c r="AE855" s="582"/>
      <c r="AF855" s="582"/>
      <c r="AG855" s="582"/>
      <c r="AH855" s="582"/>
      <c r="AI855" s="582"/>
      <c r="AJ855" s="582"/>
      <c r="AK855" s="582"/>
      <c r="AL855" s="582"/>
      <c r="AM855" s="582"/>
      <c r="AN855" s="582"/>
      <c r="AO855" s="582"/>
      <c r="AP855" s="582"/>
      <c r="AQ855" s="582"/>
    </row>
    <row r="856" spans="1:43" ht="12.75" customHeight="1">
      <c r="A856" s="582"/>
      <c r="B856" s="582"/>
      <c r="C856" s="582"/>
      <c r="D856" s="582"/>
      <c r="E856" s="582"/>
      <c r="F856" s="582"/>
      <c r="G856" s="582"/>
      <c r="H856" s="582"/>
      <c r="I856" s="582"/>
      <c r="J856" s="582"/>
      <c r="K856" s="582"/>
      <c r="L856" s="582"/>
      <c r="M856" s="582"/>
      <c r="N856" s="582"/>
      <c r="O856" s="582"/>
      <c r="P856" s="582"/>
      <c r="Q856" s="582"/>
      <c r="R856" s="582"/>
      <c r="S856" s="582"/>
      <c r="T856" s="582"/>
      <c r="U856" s="582"/>
      <c r="V856" s="582"/>
      <c r="W856" s="582"/>
      <c r="X856" s="582"/>
      <c r="Y856" s="582"/>
      <c r="Z856" s="582"/>
      <c r="AA856" s="582"/>
      <c r="AB856" s="582"/>
      <c r="AC856" s="582"/>
      <c r="AD856" s="582"/>
      <c r="AE856" s="582"/>
      <c r="AF856" s="582"/>
      <c r="AG856" s="582"/>
      <c r="AH856" s="582"/>
      <c r="AI856" s="582"/>
      <c r="AJ856" s="582"/>
      <c r="AK856" s="582"/>
      <c r="AL856" s="582"/>
      <c r="AM856" s="582"/>
      <c r="AN856" s="582"/>
      <c r="AO856" s="582"/>
      <c r="AP856" s="582"/>
      <c r="AQ856" s="582"/>
    </row>
    <row r="857" spans="1:43" ht="12.75" customHeight="1">
      <c r="A857" s="582"/>
      <c r="B857" s="582"/>
      <c r="C857" s="582"/>
      <c r="D857" s="582"/>
      <c r="E857" s="582"/>
      <c r="F857" s="582"/>
      <c r="G857" s="582"/>
      <c r="H857" s="582"/>
      <c r="I857" s="582"/>
      <c r="J857" s="582"/>
      <c r="K857" s="582"/>
      <c r="L857" s="582"/>
      <c r="M857" s="582"/>
      <c r="N857" s="582"/>
      <c r="O857" s="582"/>
      <c r="P857" s="582"/>
      <c r="Q857" s="582"/>
      <c r="R857" s="582"/>
      <c r="S857" s="582"/>
      <c r="T857" s="582"/>
      <c r="U857" s="582"/>
      <c r="V857" s="582"/>
      <c r="W857" s="582"/>
      <c r="X857" s="582"/>
      <c r="Y857" s="582"/>
      <c r="Z857" s="582"/>
      <c r="AA857" s="582"/>
      <c r="AB857" s="582"/>
      <c r="AC857" s="582"/>
      <c r="AD857" s="582"/>
      <c r="AE857" s="582"/>
      <c r="AF857" s="582"/>
      <c r="AG857" s="582"/>
      <c r="AH857" s="582"/>
      <c r="AI857" s="582"/>
      <c r="AJ857" s="582"/>
      <c r="AK857" s="582"/>
      <c r="AL857" s="582"/>
      <c r="AM857" s="582"/>
      <c r="AN857" s="582"/>
      <c r="AO857" s="582"/>
      <c r="AP857" s="582"/>
      <c r="AQ857" s="582"/>
    </row>
    <row r="858" spans="1:43" ht="12.75" customHeight="1">
      <c r="A858" s="582"/>
      <c r="B858" s="582"/>
      <c r="C858" s="582"/>
      <c r="D858" s="582"/>
      <c r="E858" s="582"/>
      <c r="F858" s="582"/>
      <c r="G858" s="582"/>
      <c r="H858" s="582"/>
      <c r="I858" s="582"/>
      <c r="J858" s="582"/>
      <c r="K858" s="582"/>
      <c r="L858" s="582"/>
      <c r="M858" s="582"/>
      <c r="N858" s="582"/>
      <c r="O858" s="582"/>
      <c r="P858" s="582"/>
      <c r="Q858" s="582"/>
      <c r="R858" s="582"/>
      <c r="S858" s="582"/>
      <c r="T858" s="582"/>
      <c r="U858" s="582"/>
      <c r="V858" s="582"/>
      <c r="W858" s="582"/>
      <c r="X858" s="582"/>
      <c r="Y858" s="582"/>
      <c r="Z858" s="582"/>
      <c r="AA858" s="582"/>
      <c r="AB858" s="582"/>
      <c r="AC858" s="582"/>
      <c r="AD858" s="582"/>
      <c r="AE858" s="582"/>
      <c r="AF858" s="582"/>
      <c r="AG858" s="582"/>
      <c r="AH858" s="582"/>
      <c r="AI858" s="582"/>
      <c r="AJ858" s="582"/>
      <c r="AK858" s="582"/>
      <c r="AL858" s="582"/>
      <c r="AM858" s="582"/>
      <c r="AN858" s="582"/>
      <c r="AO858" s="582"/>
      <c r="AP858" s="582"/>
      <c r="AQ858" s="582"/>
    </row>
    <row r="859" spans="1:43" ht="12.75" customHeight="1">
      <c r="A859" s="582"/>
      <c r="B859" s="582"/>
      <c r="C859" s="582"/>
      <c r="D859" s="582"/>
      <c r="E859" s="582"/>
      <c r="F859" s="582"/>
      <c r="G859" s="582"/>
      <c r="H859" s="582"/>
      <c r="I859" s="582"/>
      <c r="J859" s="582"/>
      <c r="K859" s="582"/>
      <c r="L859" s="582"/>
      <c r="M859" s="582"/>
      <c r="N859" s="582"/>
      <c r="O859" s="582"/>
      <c r="P859" s="582"/>
      <c r="Q859" s="582"/>
      <c r="R859" s="582"/>
      <c r="S859" s="582"/>
      <c r="T859" s="582"/>
      <c r="U859" s="582"/>
      <c r="V859" s="582"/>
      <c r="W859" s="582"/>
      <c r="X859" s="582"/>
      <c r="Y859" s="582"/>
      <c r="Z859" s="582"/>
      <c r="AA859" s="582"/>
      <c r="AB859" s="582"/>
      <c r="AC859" s="582"/>
      <c r="AD859" s="582"/>
      <c r="AE859" s="582"/>
      <c r="AF859" s="582"/>
      <c r="AG859" s="582"/>
      <c r="AH859" s="582"/>
      <c r="AI859" s="582"/>
      <c r="AJ859" s="582"/>
      <c r="AK859" s="582"/>
      <c r="AL859" s="582"/>
      <c r="AM859" s="582"/>
      <c r="AN859" s="582"/>
      <c r="AO859" s="582"/>
      <c r="AP859" s="582"/>
      <c r="AQ859" s="582"/>
    </row>
    <row r="860" spans="1:43" ht="12.75" customHeight="1">
      <c r="A860" s="582"/>
      <c r="B860" s="582"/>
      <c r="C860" s="582"/>
      <c r="D860" s="582"/>
      <c r="E860" s="582"/>
      <c r="F860" s="582"/>
      <c r="G860" s="582"/>
      <c r="H860" s="582"/>
      <c r="I860" s="582"/>
      <c r="J860" s="582"/>
      <c r="K860" s="582"/>
      <c r="L860" s="582"/>
      <c r="M860" s="582"/>
      <c r="N860" s="582"/>
      <c r="O860" s="582"/>
      <c r="P860" s="582"/>
      <c r="Q860" s="582"/>
      <c r="R860" s="582"/>
      <c r="S860" s="582"/>
      <c r="T860" s="582"/>
      <c r="U860" s="582"/>
      <c r="V860" s="582"/>
      <c r="W860" s="582"/>
      <c r="X860" s="582"/>
      <c r="Y860" s="582"/>
      <c r="Z860" s="582"/>
      <c r="AA860" s="582"/>
      <c r="AB860" s="582"/>
      <c r="AC860" s="582"/>
      <c r="AD860" s="582"/>
      <c r="AE860" s="582"/>
      <c r="AF860" s="582"/>
      <c r="AG860" s="582"/>
      <c r="AH860" s="582"/>
      <c r="AI860" s="582"/>
      <c r="AJ860" s="582"/>
      <c r="AK860" s="582"/>
      <c r="AL860" s="582"/>
      <c r="AM860" s="582"/>
      <c r="AN860" s="582"/>
      <c r="AO860" s="582"/>
      <c r="AP860" s="582"/>
      <c r="AQ860" s="582"/>
    </row>
    <row r="861" spans="1:43" ht="12.75" customHeight="1">
      <c r="A861" s="582"/>
      <c r="B861" s="582"/>
      <c r="C861" s="582"/>
      <c r="D861" s="582"/>
      <c r="E861" s="582"/>
      <c r="F861" s="582"/>
      <c r="G861" s="582"/>
      <c r="H861" s="582"/>
      <c r="I861" s="582"/>
      <c r="J861" s="582"/>
      <c r="K861" s="582"/>
      <c r="L861" s="582"/>
      <c r="M861" s="582"/>
      <c r="N861" s="582"/>
      <c r="O861" s="582"/>
      <c r="P861" s="582"/>
      <c r="Q861" s="582"/>
      <c r="R861" s="582"/>
      <c r="S861" s="582"/>
      <c r="T861" s="582"/>
      <c r="U861" s="582"/>
      <c r="V861" s="582"/>
      <c r="W861" s="582"/>
      <c r="X861" s="582"/>
      <c r="Y861" s="582"/>
      <c r="Z861" s="582"/>
      <c r="AA861" s="582"/>
      <c r="AB861" s="582"/>
      <c r="AC861" s="582"/>
      <c r="AD861" s="582"/>
      <c r="AE861" s="582"/>
      <c r="AF861" s="582"/>
      <c r="AG861" s="582"/>
      <c r="AH861" s="582"/>
      <c r="AI861" s="582"/>
      <c r="AJ861" s="582"/>
      <c r="AK861" s="582"/>
      <c r="AL861" s="582"/>
      <c r="AM861" s="582"/>
      <c r="AN861" s="582"/>
      <c r="AO861" s="582"/>
      <c r="AP861" s="582"/>
      <c r="AQ861" s="582"/>
    </row>
    <row r="862" spans="1:43" ht="12.75" customHeight="1">
      <c r="A862" s="582"/>
      <c r="B862" s="582"/>
      <c r="C862" s="582"/>
      <c r="D862" s="582"/>
      <c r="E862" s="582"/>
      <c r="F862" s="582"/>
      <c r="G862" s="582"/>
      <c r="H862" s="582"/>
      <c r="I862" s="582"/>
      <c r="J862" s="582"/>
      <c r="K862" s="582"/>
      <c r="L862" s="582"/>
      <c r="M862" s="582"/>
      <c r="N862" s="582"/>
      <c r="O862" s="582"/>
      <c r="P862" s="582"/>
      <c r="Q862" s="582"/>
      <c r="R862" s="582"/>
      <c r="S862" s="582"/>
      <c r="T862" s="582"/>
      <c r="U862" s="582"/>
      <c r="V862" s="582"/>
      <c r="W862" s="582"/>
      <c r="X862" s="582"/>
      <c r="Y862" s="582"/>
      <c r="Z862" s="582"/>
      <c r="AA862" s="582"/>
      <c r="AB862" s="582"/>
      <c r="AC862" s="582"/>
      <c r="AD862" s="582"/>
      <c r="AE862" s="582"/>
      <c r="AF862" s="582"/>
      <c r="AG862" s="582"/>
      <c r="AH862" s="582"/>
      <c r="AI862" s="582"/>
      <c r="AJ862" s="582"/>
      <c r="AK862" s="582"/>
      <c r="AL862" s="582"/>
      <c r="AM862" s="582"/>
      <c r="AN862" s="582"/>
      <c r="AO862" s="582"/>
      <c r="AP862" s="582"/>
      <c r="AQ862" s="582"/>
    </row>
    <row r="863" spans="1:43" ht="12.75" customHeight="1">
      <c r="A863" s="582"/>
      <c r="B863" s="582"/>
      <c r="C863" s="582"/>
      <c r="D863" s="582"/>
      <c r="E863" s="582"/>
      <c r="F863" s="582"/>
      <c r="G863" s="582"/>
      <c r="H863" s="582"/>
      <c r="I863" s="582"/>
      <c r="J863" s="582"/>
      <c r="K863" s="582"/>
      <c r="L863" s="582"/>
      <c r="M863" s="582"/>
      <c r="N863" s="582"/>
      <c r="O863" s="582"/>
      <c r="P863" s="582"/>
      <c r="Q863" s="582"/>
      <c r="R863" s="582"/>
      <c r="S863" s="582"/>
      <c r="T863" s="582"/>
      <c r="U863" s="582"/>
      <c r="V863" s="582"/>
      <c r="W863" s="582"/>
      <c r="X863" s="582"/>
      <c r="Y863" s="582"/>
      <c r="Z863" s="582"/>
      <c r="AA863" s="582"/>
      <c r="AB863" s="582"/>
      <c r="AC863" s="582"/>
      <c r="AD863" s="582"/>
      <c r="AE863" s="582"/>
      <c r="AF863" s="582"/>
      <c r="AG863" s="582"/>
      <c r="AH863" s="582"/>
      <c r="AI863" s="582"/>
      <c r="AJ863" s="582"/>
      <c r="AK863" s="582"/>
      <c r="AL863" s="582"/>
      <c r="AM863" s="582"/>
      <c r="AN863" s="582"/>
      <c r="AO863" s="582"/>
      <c r="AP863" s="582"/>
      <c r="AQ863" s="582"/>
    </row>
    <row r="864" spans="1:43" ht="12.75" customHeight="1">
      <c r="A864" s="582"/>
      <c r="B864" s="582"/>
      <c r="C864" s="582"/>
      <c r="D864" s="582"/>
      <c r="E864" s="582"/>
      <c r="F864" s="582"/>
      <c r="G864" s="582"/>
      <c r="H864" s="582"/>
      <c r="I864" s="582"/>
      <c r="J864" s="582"/>
      <c r="K864" s="582"/>
      <c r="L864" s="582"/>
      <c r="M864" s="582"/>
      <c r="N864" s="582"/>
      <c r="O864" s="582"/>
      <c r="P864" s="582"/>
      <c r="Q864" s="582"/>
      <c r="R864" s="582"/>
      <c r="S864" s="582"/>
      <c r="T864" s="582"/>
      <c r="U864" s="582"/>
      <c r="V864" s="582"/>
      <c r="W864" s="582"/>
      <c r="X864" s="582"/>
      <c r="Y864" s="582"/>
      <c r="Z864" s="582"/>
      <c r="AA864" s="582"/>
      <c r="AB864" s="582"/>
      <c r="AC864" s="582"/>
      <c r="AD864" s="582"/>
      <c r="AE864" s="582"/>
      <c r="AF864" s="582"/>
      <c r="AG864" s="582"/>
      <c r="AH864" s="582"/>
      <c r="AI864" s="582"/>
      <c r="AJ864" s="582"/>
      <c r="AK864" s="582"/>
      <c r="AL864" s="582"/>
      <c r="AM864" s="582"/>
      <c r="AN864" s="582"/>
      <c r="AO864" s="582"/>
      <c r="AP864" s="582"/>
      <c r="AQ864" s="582"/>
    </row>
    <row r="865" spans="1:43" ht="12.75" customHeight="1">
      <c r="A865" s="582"/>
      <c r="B865" s="582"/>
      <c r="C865" s="582"/>
      <c r="D865" s="582"/>
      <c r="E865" s="582"/>
      <c r="F865" s="582"/>
      <c r="G865" s="582"/>
      <c r="H865" s="582"/>
      <c r="I865" s="582"/>
      <c r="J865" s="582"/>
      <c r="K865" s="582"/>
      <c r="L865" s="582"/>
      <c r="M865" s="582"/>
      <c r="N865" s="582"/>
      <c r="O865" s="582"/>
      <c r="P865" s="582"/>
      <c r="Q865" s="582"/>
      <c r="R865" s="582"/>
      <c r="S865" s="582"/>
      <c r="T865" s="582"/>
      <c r="U865" s="582"/>
      <c r="V865" s="582"/>
      <c r="W865" s="582"/>
      <c r="X865" s="582"/>
      <c r="Y865" s="582"/>
      <c r="Z865" s="582"/>
      <c r="AA865" s="582"/>
      <c r="AB865" s="582"/>
      <c r="AC865" s="582"/>
      <c r="AD865" s="582"/>
      <c r="AE865" s="582"/>
      <c r="AF865" s="582"/>
      <c r="AG865" s="582"/>
      <c r="AH865" s="582"/>
      <c r="AI865" s="582"/>
      <c r="AJ865" s="582"/>
      <c r="AK865" s="582"/>
      <c r="AL865" s="582"/>
      <c r="AM865" s="582"/>
      <c r="AN865" s="582"/>
      <c r="AO865" s="582"/>
      <c r="AP865" s="582"/>
      <c r="AQ865" s="582"/>
    </row>
    <row r="866" spans="1:43" ht="12.75" customHeight="1">
      <c r="A866" s="582"/>
      <c r="B866" s="582"/>
      <c r="C866" s="582"/>
      <c r="D866" s="582"/>
      <c r="E866" s="582"/>
      <c r="F866" s="582"/>
      <c r="G866" s="582"/>
      <c r="H866" s="582"/>
      <c r="I866" s="582"/>
      <c r="J866" s="582"/>
      <c r="K866" s="582"/>
      <c r="L866" s="582"/>
      <c r="M866" s="582"/>
      <c r="N866" s="582"/>
      <c r="O866" s="582"/>
      <c r="P866" s="582"/>
      <c r="Q866" s="582"/>
      <c r="R866" s="582"/>
      <c r="S866" s="582"/>
      <c r="T866" s="582"/>
      <c r="U866" s="582"/>
      <c r="V866" s="582"/>
      <c r="W866" s="582"/>
      <c r="X866" s="582"/>
      <c r="Y866" s="582"/>
      <c r="Z866" s="582"/>
      <c r="AA866" s="582"/>
      <c r="AB866" s="582"/>
      <c r="AC866" s="582"/>
      <c r="AD866" s="582"/>
      <c r="AE866" s="582"/>
      <c r="AF866" s="582"/>
      <c r="AG866" s="582"/>
      <c r="AH866" s="582"/>
      <c r="AI866" s="582"/>
      <c r="AJ866" s="582"/>
      <c r="AK866" s="582"/>
      <c r="AL866" s="582"/>
      <c r="AM866" s="582"/>
      <c r="AN866" s="582"/>
      <c r="AO866" s="582"/>
      <c r="AP866" s="582"/>
      <c r="AQ866" s="582"/>
    </row>
    <row r="867" spans="1:43" ht="12.75" customHeight="1">
      <c r="A867" s="582"/>
      <c r="B867" s="582"/>
      <c r="C867" s="582"/>
      <c r="D867" s="582"/>
      <c r="E867" s="582"/>
      <c r="F867" s="582"/>
      <c r="G867" s="582"/>
      <c r="H867" s="582"/>
      <c r="I867" s="582"/>
      <c r="J867" s="582"/>
      <c r="K867" s="582"/>
      <c r="L867" s="582"/>
      <c r="M867" s="582"/>
      <c r="N867" s="582"/>
      <c r="O867" s="582"/>
      <c r="P867" s="582"/>
      <c r="Q867" s="582"/>
      <c r="R867" s="582"/>
      <c r="S867" s="582"/>
      <c r="T867" s="582"/>
      <c r="U867" s="582"/>
      <c r="V867" s="582"/>
      <c r="W867" s="582"/>
      <c r="X867" s="582"/>
      <c r="Y867" s="582"/>
      <c r="Z867" s="582"/>
      <c r="AA867" s="582"/>
      <c r="AB867" s="582"/>
      <c r="AC867" s="582"/>
      <c r="AD867" s="582"/>
      <c r="AE867" s="582"/>
      <c r="AF867" s="582"/>
      <c r="AG867" s="582"/>
      <c r="AH867" s="582"/>
      <c r="AI867" s="582"/>
      <c r="AJ867" s="582"/>
      <c r="AK867" s="582"/>
      <c r="AL867" s="582"/>
      <c r="AM867" s="582"/>
      <c r="AN867" s="582"/>
      <c r="AO867" s="582"/>
      <c r="AP867" s="582"/>
      <c r="AQ867" s="582"/>
    </row>
    <row r="868" spans="1:43" ht="12.75" customHeight="1">
      <c r="A868" s="582"/>
      <c r="B868" s="582"/>
      <c r="C868" s="582"/>
      <c r="D868" s="582"/>
      <c r="E868" s="582"/>
      <c r="F868" s="582"/>
      <c r="G868" s="582"/>
      <c r="H868" s="582"/>
      <c r="I868" s="582"/>
      <c r="J868" s="582"/>
      <c r="K868" s="582"/>
      <c r="L868" s="582"/>
      <c r="M868" s="582"/>
      <c r="N868" s="582"/>
      <c r="O868" s="582"/>
      <c r="P868" s="582"/>
      <c r="Q868" s="582"/>
      <c r="R868" s="582"/>
      <c r="S868" s="582"/>
      <c r="T868" s="582"/>
      <c r="U868" s="582"/>
      <c r="V868" s="582"/>
      <c r="W868" s="582"/>
      <c r="X868" s="582"/>
      <c r="Y868" s="582"/>
      <c r="Z868" s="582"/>
      <c r="AA868" s="582"/>
      <c r="AB868" s="582"/>
      <c r="AC868" s="582"/>
      <c r="AD868" s="582"/>
      <c r="AE868" s="582"/>
      <c r="AF868" s="582"/>
      <c r="AG868" s="582"/>
      <c r="AH868" s="582"/>
      <c r="AI868" s="582"/>
      <c r="AJ868" s="582"/>
      <c r="AK868" s="582"/>
      <c r="AL868" s="582"/>
      <c r="AM868" s="582"/>
      <c r="AN868" s="582"/>
      <c r="AO868" s="582"/>
      <c r="AP868" s="582"/>
      <c r="AQ868" s="582"/>
    </row>
    <row r="869" spans="1:43" ht="12.75" customHeight="1">
      <c r="A869" s="582"/>
      <c r="B869" s="582"/>
      <c r="C869" s="582"/>
      <c r="D869" s="582"/>
      <c r="E869" s="582"/>
      <c r="F869" s="582"/>
      <c r="G869" s="582"/>
      <c r="H869" s="582"/>
      <c r="I869" s="582"/>
      <c r="J869" s="582"/>
      <c r="K869" s="582"/>
      <c r="L869" s="582"/>
      <c r="M869" s="582"/>
      <c r="N869" s="582"/>
      <c r="O869" s="582"/>
      <c r="P869" s="582"/>
      <c r="Q869" s="582"/>
      <c r="R869" s="582"/>
      <c r="S869" s="582"/>
      <c r="T869" s="582"/>
      <c r="U869" s="582"/>
      <c r="V869" s="582"/>
      <c r="W869" s="582"/>
      <c r="X869" s="582"/>
      <c r="Y869" s="582"/>
      <c r="Z869" s="582"/>
      <c r="AA869" s="582"/>
      <c r="AB869" s="582"/>
      <c r="AC869" s="582"/>
      <c r="AD869" s="582"/>
      <c r="AE869" s="582"/>
      <c r="AF869" s="582"/>
      <c r="AG869" s="582"/>
      <c r="AH869" s="582"/>
      <c r="AI869" s="582"/>
      <c r="AJ869" s="582"/>
      <c r="AK869" s="582"/>
      <c r="AL869" s="582"/>
      <c r="AM869" s="582"/>
      <c r="AN869" s="582"/>
      <c r="AO869" s="582"/>
      <c r="AP869" s="582"/>
      <c r="AQ869" s="582"/>
    </row>
    <row r="870" spans="1:43" ht="12.75" customHeight="1">
      <c r="A870" s="582"/>
      <c r="B870" s="582"/>
      <c r="C870" s="582"/>
      <c r="D870" s="582"/>
      <c r="E870" s="582"/>
      <c r="F870" s="582"/>
      <c r="G870" s="582"/>
      <c r="H870" s="582"/>
      <c r="I870" s="582"/>
      <c r="J870" s="582"/>
      <c r="K870" s="582"/>
      <c r="L870" s="582"/>
      <c r="M870" s="582"/>
      <c r="N870" s="582"/>
      <c r="O870" s="582"/>
      <c r="P870" s="582"/>
      <c r="Q870" s="582"/>
      <c r="R870" s="582"/>
      <c r="S870" s="582"/>
      <c r="T870" s="582"/>
      <c r="U870" s="582"/>
      <c r="V870" s="582"/>
      <c r="W870" s="582"/>
      <c r="X870" s="582"/>
      <c r="Y870" s="582"/>
      <c r="Z870" s="582"/>
      <c r="AA870" s="582"/>
      <c r="AB870" s="582"/>
      <c r="AC870" s="582"/>
      <c r="AD870" s="582"/>
      <c r="AE870" s="582"/>
      <c r="AF870" s="582"/>
      <c r="AG870" s="582"/>
      <c r="AH870" s="582"/>
      <c r="AI870" s="582"/>
      <c r="AJ870" s="582"/>
      <c r="AK870" s="582"/>
      <c r="AL870" s="582"/>
      <c r="AM870" s="582"/>
      <c r="AN870" s="582"/>
      <c r="AO870" s="582"/>
      <c r="AP870" s="582"/>
      <c r="AQ870" s="582"/>
    </row>
    <row r="871" spans="1:43" ht="12.75" customHeight="1">
      <c r="A871" s="582"/>
      <c r="B871" s="582"/>
      <c r="C871" s="582"/>
      <c r="D871" s="582"/>
      <c r="E871" s="582"/>
      <c r="F871" s="582"/>
      <c r="G871" s="582"/>
      <c r="H871" s="582"/>
      <c r="I871" s="582"/>
      <c r="J871" s="582"/>
      <c r="K871" s="582"/>
      <c r="L871" s="582"/>
      <c r="M871" s="582"/>
      <c r="N871" s="582"/>
      <c r="O871" s="582"/>
      <c r="P871" s="582"/>
      <c r="Q871" s="582"/>
      <c r="R871" s="582"/>
      <c r="S871" s="582"/>
      <c r="T871" s="582"/>
      <c r="U871" s="582"/>
      <c r="V871" s="582"/>
      <c r="W871" s="582"/>
      <c r="X871" s="582"/>
      <c r="Y871" s="582"/>
      <c r="Z871" s="582"/>
      <c r="AA871" s="582"/>
      <c r="AB871" s="582"/>
      <c r="AC871" s="582"/>
      <c r="AD871" s="582"/>
      <c r="AE871" s="582"/>
      <c r="AF871" s="582"/>
      <c r="AG871" s="582"/>
      <c r="AH871" s="582"/>
      <c r="AI871" s="582"/>
      <c r="AJ871" s="582"/>
      <c r="AK871" s="582"/>
      <c r="AL871" s="582"/>
      <c r="AM871" s="582"/>
      <c r="AN871" s="582"/>
      <c r="AO871" s="582"/>
      <c r="AP871" s="582"/>
      <c r="AQ871" s="582"/>
    </row>
    <row r="872" spans="1:43" ht="12.75" customHeight="1">
      <c r="A872" s="582"/>
      <c r="B872" s="582"/>
      <c r="C872" s="582"/>
      <c r="D872" s="582"/>
      <c r="E872" s="582"/>
      <c r="F872" s="582"/>
      <c r="G872" s="582"/>
      <c r="H872" s="582"/>
      <c r="I872" s="582"/>
      <c r="J872" s="582"/>
      <c r="K872" s="582"/>
      <c r="L872" s="582"/>
      <c r="M872" s="582"/>
      <c r="N872" s="582"/>
      <c r="O872" s="582"/>
      <c r="P872" s="582"/>
      <c r="Q872" s="582"/>
      <c r="R872" s="582"/>
      <c r="S872" s="582"/>
      <c r="T872" s="582"/>
      <c r="U872" s="582"/>
      <c r="V872" s="582"/>
      <c r="W872" s="582"/>
      <c r="X872" s="582"/>
      <c r="Y872" s="582"/>
      <c r="Z872" s="582"/>
      <c r="AA872" s="582"/>
      <c r="AB872" s="582"/>
      <c r="AC872" s="582"/>
      <c r="AD872" s="582"/>
      <c r="AE872" s="582"/>
      <c r="AF872" s="582"/>
      <c r="AG872" s="582"/>
      <c r="AH872" s="582"/>
      <c r="AI872" s="582"/>
      <c r="AJ872" s="582"/>
      <c r="AK872" s="582"/>
      <c r="AL872" s="582"/>
      <c r="AM872" s="582"/>
      <c r="AN872" s="582"/>
      <c r="AO872" s="582"/>
      <c r="AP872" s="582"/>
      <c r="AQ872" s="582"/>
    </row>
    <row r="873" spans="1:43" ht="12.75" customHeight="1">
      <c r="A873" s="582"/>
      <c r="B873" s="582"/>
      <c r="C873" s="582"/>
      <c r="D873" s="582"/>
      <c r="E873" s="582"/>
      <c r="F873" s="582"/>
      <c r="G873" s="582"/>
      <c r="H873" s="582"/>
      <c r="I873" s="582"/>
      <c r="J873" s="582"/>
      <c r="K873" s="582"/>
      <c r="L873" s="582"/>
      <c r="M873" s="582"/>
      <c r="N873" s="582"/>
      <c r="O873" s="582"/>
      <c r="P873" s="582"/>
      <c r="Q873" s="582"/>
      <c r="R873" s="582"/>
      <c r="S873" s="582"/>
      <c r="T873" s="582"/>
      <c r="U873" s="582"/>
      <c r="V873" s="582"/>
      <c r="W873" s="582"/>
      <c r="X873" s="582"/>
      <c r="Y873" s="582"/>
      <c r="Z873" s="582"/>
      <c r="AA873" s="582"/>
      <c r="AB873" s="582"/>
      <c r="AC873" s="582"/>
      <c r="AD873" s="582"/>
      <c r="AE873" s="582"/>
      <c r="AF873" s="582"/>
      <c r="AG873" s="582"/>
      <c r="AH873" s="582"/>
      <c r="AI873" s="582"/>
      <c r="AJ873" s="582"/>
      <c r="AK873" s="582"/>
      <c r="AL873" s="582"/>
      <c r="AM873" s="582"/>
      <c r="AN873" s="582"/>
      <c r="AO873" s="582"/>
      <c r="AP873" s="582"/>
      <c r="AQ873" s="582"/>
    </row>
    <row r="874" spans="1:43" ht="12.75" customHeight="1">
      <c r="A874" s="582"/>
      <c r="B874" s="582"/>
      <c r="C874" s="582"/>
      <c r="D874" s="582"/>
      <c r="E874" s="582"/>
      <c r="F874" s="582"/>
      <c r="G874" s="582"/>
      <c r="H874" s="582"/>
      <c r="I874" s="582"/>
      <c r="J874" s="582"/>
      <c r="K874" s="582"/>
      <c r="L874" s="582"/>
      <c r="M874" s="582"/>
      <c r="N874" s="582"/>
      <c r="O874" s="582"/>
      <c r="P874" s="582"/>
      <c r="Q874" s="582"/>
      <c r="R874" s="582"/>
      <c r="S874" s="582"/>
      <c r="T874" s="582"/>
      <c r="U874" s="582"/>
      <c r="V874" s="582"/>
      <c r="W874" s="582"/>
      <c r="X874" s="582"/>
      <c r="Y874" s="582"/>
      <c r="Z874" s="582"/>
      <c r="AA874" s="582"/>
      <c r="AB874" s="582"/>
      <c r="AC874" s="582"/>
      <c r="AD874" s="582"/>
      <c r="AE874" s="582"/>
      <c r="AF874" s="582"/>
      <c r="AG874" s="582"/>
      <c r="AH874" s="582"/>
      <c r="AI874" s="582"/>
      <c r="AJ874" s="582"/>
      <c r="AK874" s="582"/>
      <c r="AL874" s="582"/>
      <c r="AM874" s="582"/>
      <c r="AN874" s="582"/>
      <c r="AO874" s="582"/>
      <c r="AP874" s="582"/>
      <c r="AQ874" s="582"/>
    </row>
    <row r="875" spans="1:43" ht="12.75" customHeight="1">
      <c r="A875" s="582"/>
      <c r="B875" s="582"/>
      <c r="C875" s="582"/>
      <c r="D875" s="582"/>
      <c r="E875" s="582"/>
      <c r="F875" s="582"/>
      <c r="G875" s="582"/>
      <c r="H875" s="582"/>
      <c r="I875" s="582"/>
      <c r="J875" s="582"/>
      <c r="K875" s="582"/>
      <c r="L875" s="582"/>
      <c r="M875" s="582"/>
      <c r="N875" s="582"/>
      <c r="O875" s="582"/>
      <c r="P875" s="582"/>
      <c r="Q875" s="582"/>
      <c r="R875" s="582"/>
      <c r="S875" s="582"/>
      <c r="T875" s="582"/>
      <c r="U875" s="582"/>
      <c r="V875" s="582"/>
      <c r="W875" s="582"/>
      <c r="X875" s="582"/>
      <c r="Y875" s="582"/>
      <c r="Z875" s="582"/>
      <c r="AA875" s="582"/>
      <c r="AB875" s="582"/>
      <c r="AC875" s="582"/>
      <c r="AD875" s="582"/>
      <c r="AE875" s="582"/>
      <c r="AF875" s="582"/>
      <c r="AG875" s="582"/>
      <c r="AH875" s="582"/>
      <c r="AI875" s="582"/>
      <c r="AJ875" s="582"/>
      <c r="AK875" s="582"/>
      <c r="AL875" s="582"/>
      <c r="AM875" s="582"/>
      <c r="AN875" s="582"/>
      <c r="AO875" s="582"/>
      <c r="AP875" s="582"/>
      <c r="AQ875" s="582"/>
    </row>
    <row r="876" spans="1:43" ht="12.75" customHeight="1">
      <c r="A876" s="582"/>
      <c r="B876" s="582"/>
      <c r="C876" s="582"/>
      <c r="D876" s="582"/>
      <c r="E876" s="582"/>
      <c r="F876" s="582"/>
      <c r="G876" s="582"/>
      <c r="H876" s="582"/>
      <c r="I876" s="582"/>
      <c r="J876" s="582"/>
      <c r="K876" s="582"/>
      <c r="L876" s="582"/>
      <c r="M876" s="582"/>
      <c r="N876" s="582"/>
      <c r="O876" s="582"/>
      <c r="P876" s="582"/>
      <c r="Q876" s="582"/>
      <c r="R876" s="582"/>
      <c r="S876" s="582"/>
      <c r="T876" s="582"/>
      <c r="U876" s="582"/>
      <c r="V876" s="582"/>
      <c r="W876" s="582"/>
      <c r="X876" s="582"/>
      <c r="Y876" s="582"/>
      <c r="Z876" s="582"/>
      <c r="AA876" s="582"/>
      <c r="AB876" s="582"/>
      <c r="AC876" s="582"/>
      <c r="AD876" s="582"/>
      <c r="AE876" s="582"/>
      <c r="AF876" s="582"/>
      <c r="AG876" s="582"/>
      <c r="AH876" s="582"/>
      <c r="AI876" s="582"/>
      <c r="AJ876" s="582"/>
      <c r="AK876" s="582"/>
      <c r="AL876" s="582"/>
      <c r="AM876" s="582"/>
      <c r="AN876" s="582"/>
      <c r="AO876" s="582"/>
      <c r="AP876" s="582"/>
      <c r="AQ876" s="582"/>
    </row>
    <row r="877" spans="1:43" ht="12.75" customHeight="1">
      <c r="A877" s="582"/>
      <c r="B877" s="582"/>
      <c r="C877" s="582"/>
      <c r="D877" s="582"/>
      <c r="E877" s="582"/>
      <c r="F877" s="582"/>
      <c r="G877" s="582"/>
      <c r="H877" s="582"/>
      <c r="I877" s="582"/>
      <c r="J877" s="582"/>
      <c r="K877" s="582"/>
      <c r="L877" s="582"/>
      <c r="M877" s="582"/>
      <c r="N877" s="582"/>
      <c r="O877" s="582"/>
      <c r="P877" s="582"/>
      <c r="Q877" s="582"/>
      <c r="R877" s="582"/>
      <c r="S877" s="582"/>
      <c r="T877" s="582"/>
      <c r="U877" s="582"/>
      <c r="V877" s="582"/>
      <c r="W877" s="582"/>
      <c r="X877" s="582"/>
      <c r="Y877" s="582"/>
      <c r="Z877" s="582"/>
      <c r="AA877" s="582"/>
      <c r="AB877" s="582"/>
      <c r="AC877" s="582"/>
      <c r="AD877" s="582"/>
      <c r="AE877" s="582"/>
      <c r="AF877" s="582"/>
      <c r="AG877" s="582"/>
      <c r="AH877" s="582"/>
      <c r="AI877" s="582"/>
      <c r="AJ877" s="582"/>
      <c r="AK877" s="582"/>
      <c r="AL877" s="582"/>
      <c r="AM877" s="582"/>
      <c r="AN877" s="582"/>
      <c r="AO877" s="582"/>
      <c r="AP877" s="582"/>
      <c r="AQ877" s="582"/>
    </row>
    <row r="878" spans="1:43" ht="12.75" customHeight="1">
      <c r="A878" s="582"/>
      <c r="B878" s="582"/>
      <c r="C878" s="582"/>
      <c r="D878" s="582"/>
      <c r="E878" s="582"/>
      <c r="F878" s="582"/>
      <c r="G878" s="582"/>
      <c r="H878" s="582"/>
      <c r="I878" s="582"/>
      <c r="J878" s="582"/>
    </row>
  </sheetData>
  <mergeCells count="4">
    <mergeCell ref="A1:J1"/>
    <mergeCell ref="A2:A3"/>
    <mergeCell ref="B2:B3"/>
    <mergeCell ref="C2:J2"/>
  </mergeCells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534F-BEFB-492E-BF5D-DAB50E63FFF1}">
  <dimension ref="A1:AG787"/>
  <sheetViews>
    <sheetView workbookViewId="0">
      <selection activeCell="A7" sqref="A7:A8"/>
    </sheetView>
  </sheetViews>
  <sheetFormatPr defaultColWidth="9.140625" defaultRowHeight="12.75" customHeight="1"/>
  <cols>
    <col min="1" max="1" width="15.85546875" style="469" customWidth="1"/>
    <col min="2" max="2" width="12.85546875" style="469" customWidth="1"/>
    <col min="3" max="3" width="15" style="469" customWidth="1"/>
    <col min="4" max="4" width="4.28515625" style="469" customWidth="1"/>
    <col min="5" max="6" width="9.140625" style="469"/>
    <col min="7" max="7" width="5.140625" style="469" customWidth="1"/>
    <col min="8" max="16384" width="9.140625" style="469"/>
  </cols>
  <sheetData>
    <row r="1" spans="1:33" ht="12.75" customHeight="1" thickBot="1">
      <c r="A1" s="1116" t="s">
        <v>589</v>
      </c>
      <c r="B1" s="1116"/>
      <c r="C1" s="1116"/>
      <c r="D1" s="1116"/>
      <c r="E1" s="1116"/>
      <c r="F1" s="1116"/>
      <c r="G1" s="1116"/>
      <c r="H1" s="1116"/>
      <c r="I1" s="1116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</row>
    <row r="2" spans="1:33" ht="12.75" customHeight="1">
      <c r="A2" s="1117" t="s">
        <v>47</v>
      </c>
      <c r="B2" s="837"/>
      <c r="C2" s="837"/>
      <c r="D2" s="838"/>
      <c r="E2" s="1120"/>
      <c r="F2" s="1120"/>
      <c r="G2" s="1120"/>
      <c r="H2" s="1120"/>
      <c r="I2" s="1120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</row>
    <row r="3" spans="1:33" ht="12.75" customHeight="1">
      <c r="A3" s="1118"/>
      <c r="B3" s="1119" t="s">
        <v>4</v>
      </c>
      <c r="C3" s="1119"/>
      <c r="D3" s="838"/>
      <c r="E3" s="1121" t="s">
        <v>5</v>
      </c>
      <c r="F3" s="1121"/>
      <c r="G3" s="839"/>
      <c r="H3" s="1121" t="s">
        <v>6</v>
      </c>
      <c r="I3" s="1121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</row>
    <row r="4" spans="1:33" ht="12.75" customHeight="1">
      <c r="A4" s="1119"/>
      <c r="B4" s="840" t="s">
        <v>590</v>
      </c>
      <c r="C4" s="840" t="s">
        <v>328</v>
      </c>
      <c r="D4" s="840"/>
      <c r="E4" s="840" t="s">
        <v>590</v>
      </c>
      <c r="F4" s="840" t="s">
        <v>328</v>
      </c>
      <c r="G4" s="840"/>
      <c r="H4" s="840" t="s">
        <v>590</v>
      </c>
      <c r="I4" s="840" t="s">
        <v>328</v>
      </c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</row>
    <row r="5" spans="1:33" ht="12.75" customHeight="1">
      <c r="A5" s="841" t="s">
        <v>75</v>
      </c>
      <c r="B5" s="842">
        <v>556925</v>
      </c>
      <c r="C5" s="843">
        <f>+SUM(C6:C11)</f>
        <v>99.999659287274909</v>
      </c>
      <c r="D5" s="842"/>
      <c r="E5" s="842">
        <v>305853</v>
      </c>
      <c r="F5" s="844">
        <v>100</v>
      </c>
      <c r="G5" s="845"/>
      <c r="H5" s="846">
        <v>251072</v>
      </c>
      <c r="I5" s="847">
        <v>100</v>
      </c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</row>
    <row r="6" spans="1:33" ht="12.75" customHeight="1">
      <c r="A6" s="848" t="s">
        <v>591</v>
      </c>
      <c r="B6" s="849">
        <v>98164</v>
      </c>
      <c r="C6" s="850">
        <f>+B6/$B$5*100</f>
        <v>17.626071733177717</v>
      </c>
      <c r="D6" s="849"/>
      <c r="E6" s="849">
        <v>51497</v>
      </c>
      <c r="F6" s="851">
        <v>16</v>
      </c>
      <c r="G6" s="852"/>
      <c r="H6" s="853">
        <v>46667</v>
      </c>
      <c r="I6" s="851">
        <v>18</v>
      </c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</row>
    <row r="7" spans="1:33" ht="12.75" customHeight="1">
      <c r="A7" s="848" t="s">
        <v>592</v>
      </c>
      <c r="B7" s="849">
        <v>150739.08028133816</v>
      </c>
      <c r="C7" s="850">
        <f t="shared" ref="C7:C11" si="0">+B7/$B$5*100</f>
        <v>27.066315981745863</v>
      </c>
      <c r="D7" s="849"/>
      <c r="E7" s="849">
        <v>89419</v>
      </c>
      <c r="F7" s="851">
        <v>29</v>
      </c>
      <c r="G7" s="852"/>
      <c r="H7" s="853">
        <v>61319</v>
      </c>
      <c r="I7" s="851">
        <v>24</v>
      </c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</row>
    <row r="8" spans="1:33" ht="12.75" customHeight="1">
      <c r="A8" s="848" t="s">
        <v>593</v>
      </c>
      <c r="B8" s="849">
        <v>111477</v>
      </c>
      <c r="C8" s="850">
        <f t="shared" si="0"/>
        <v>20.016519279974862</v>
      </c>
      <c r="D8" s="849"/>
      <c r="E8" s="849">
        <v>64972</v>
      </c>
      <c r="F8" s="851">
        <v>21</v>
      </c>
      <c r="G8" s="852"/>
      <c r="H8" s="853">
        <v>46504</v>
      </c>
      <c r="I8" s="851">
        <v>18</v>
      </c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</row>
    <row r="9" spans="1:33" ht="12.75" customHeight="1">
      <c r="A9" s="848" t="s">
        <v>594</v>
      </c>
      <c r="B9" s="849">
        <v>77920</v>
      </c>
      <c r="C9" s="850">
        <f t="shared" si="0"/>
        <v>13.99111190914396</v>
      </c>
      <c r="D9" s="849"/>
      <c r="E9" s="849">
        <v>41926</v>
      </c>
      <c r="F9" s="851">
        <v>13</v>
      </c>
      <c r="G9" s="852"/>
      <c r="H9" s="853">
        <v>35994</v>
      </c>
      <c r="I9" s="851">
        <v>14</v>
      </c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</row>
    <row r="10" spans="1:33" ht="12.75" customHeight="1">
      <c r="A10" s="848" t="s">
        <v>595</v>
      </c>
      <c r="B10" s="849">
        <v>64429</v>
      </c>
      <c r="C10" s="850">
        <f t="shared" si="0"/>
        <v>11.568703146743278</v>
      </c>
      <c r="D10" s="849"/>
      <c r="E10" s="849">
        <v>32915</v>
      </c>
      <c r="F10" s="851">
        <v>10</v>
      </c>
      <c r="G10" s="852"/>
      <c r="H10" s="853">
        <v>31514</v>
      </c>
      <c r="I10" s="851">
        <v>12</v>
      </c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</row>
    <row r="11" spans="1:33" ht="12.75" customHeight="1" thickBot="1">
      <c r="A11" s="848" t="s">
        <v>282</v>
      </c>
      <c r="B11" s="849">
        <v>54194.022204317727</v>
      </c>
      <c r="C11" s="850">
        <f t="shared" si="0"/>
        <v>9.730937236489245</v>
      </c>
      <c r="D11" s="849"/>
      <c r="E11" s="849">
        <v>25121</v>
      </c>
      <c r="F11" s="851">
        <v>8</v>
      </c>
      <c r="G11" s="852"/>
      <c r="H11" s="853">
        <v>29072.084341941973</v>
      </c>
      <c r="I11" s="851">
        <v>11</v>
      </c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</row>
    <row r="12" spans="1:33" ht="12.75" customHeight="1">
      <c r="A12" s="854"/>
      <c r="B12" s="854"/>
      <c r="C12" s="854"/>
      <c r="D12" s="854"/>
      <c r="E12" s="854"/>
      <c r="F12" s="854"/>
      <c r="G12" s="854"/>
      <c r="H12" s="854"/>
      <c r="I12" s="854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</row>
    <row r="13" spans="1:33" ht="12.75" customHeight="1">
      <c r="A13" s="468"/>
      <c r="B13" s="468"/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</row>
    <row r="14" spans="1:33" ht="12.75" customHeight="1">
      <c r="A14" s="468"/>
      <c r="B14" s="468"/>
      <c r="C14" s="468"/>
      <c r="D14" s="468"/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</row>
    <row r="15" spans="1:33" ht="12.75" customHeight="1">
      <c r="A15" s="468"/>
      <c r="B15" s="468"/>
      <c r="C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  <c r="O15" s="468"/>
      <c r="P15" s="468"/>
      <c r="Q15" s="468"/>
      <c r="R15" s="468"/>
      <c r="S15" s="468"/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</row>
    <row r="16" spans="1:33" ht="12.75" customHeight="1">
      <c r="A16" s="468"/>
      <c r="B16" s="468"/>
      <c r="C16" s="468"/>
      <c r="D16" s="468"/>
      <c r="E16" s="468"/>
      <c r="F16" s="468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</row>
    <row r="17" spans="1:33" ht="12.75" customHeight="1">
      <c r="A17" s="468"/>
      <c r="B17" s="468"/>
      <c r="C17" s="468"/>
      <c r="D17" s="468"/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</row>
    <row r="18" spans="1:33" ht="12.75" customHeight="1">
      <c r="A18" s="468"/>
      <c r="B18" s="468"/>
      <c r="C18" s="468"/>
      <c r="D18" s="468"/>
      <c r="E18" s="468"/>
      <c r="F18" s="468"/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</row>
    <row r="19" spans="1:33" ht="12.75" customHeight="1">
      <c r="A19" s="468"/>
      <c r="B19" s="468"/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  <c r="AA19" s="468"/>
      <c r="AB19" s="468"/>
      <c r="AC19" s="468"/>
      <c r="AD19" s="468"/>
      <c r="AE19" s="468"/>
      <c r="AF19" s="468"/>
      <c r="AG19" s="468"/>
    </row>
    <row r="20" spans="1:33" ht="12.75" customHeight="1">
      <c r="A20" s="468"/>
      <c r="B20" s="468"/>
      <c r="C20" s="468"/>
      <c r="D20" s="468"/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</row>
    <row r="21" spans="1:33" ht="12.75" customHeight="1">
      <c r="A21" s="468"/>
      <c r="B21" s="468"/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</row>
    <row r="22" spans="1:33" ht="12.75" customHeight="1">
      <c r="A22" s="468"/>
      <c r="B22" s="468"/>
      <c r="C22" s="468"/>
      <c r="D22" s="468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</row>
    <row r="23" spans="1:33" ht="12.75" customHeight="1">
      <c r="A23" s="468"/>
      <c r="B23" s="468"/>
      <c r="C23" s="468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</row>
    <row r="24" spans="1:33" ht="12.75" customHeight="1">
      <c r="A24" s="468"/>
      <c r="B24" s="468"/>
      <c r="C24" s="468"/>
      <c r="D24" s="468"/>
      <c r="E24" s="468"/>
      <c r="F24" s="468"/>
      <c r="G24" s="468"/>
      <c r="H24" s="468"/>
      <c r="I24" s="468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</row>
    <row r="25" spans="1:33" ht="12.75" customHeight="1">
      <c r="A25" s="468"/>
      <c r="B25" s="468"/>
      <c r="C25" s="468"/>
      <c r="D25" s="468"/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</row>
    <row r="26" spans="1:33" ht="12.75" customHeight="1">
      <c r="A26" s="468"/>
      <c r="B26" s="468"/>
      <c r="C26" s="468"/>
      <c r="D26" s="468"/>
      <c r="E26" s="468"/>
      <c r="F26" s="468"/>
      <c r="G26" s="468"/>
      <c r="H26" s="468"/>
      <c r="I26" s="468"/>
      <c r="J26" s="468"/>
      <c r="K26" s="468"/>
      <c r="L26" s="468"/>
      <c r="M26" s="468"/>
      <c r="N26" s="468"/>
      <c r="O26" s="468"/>
      <c r="P26" s="468"/>
      <c r="Q26" s="468"/>
      <c r="R26" s="468"/>
      <c r="S26" s="468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</row>
    <row r="27" spans="1:33" ht="12.75" customHeight="1">
      <c r="A27" s="468"/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</row>
    <row r="28" spans="1:33" ht="12.75" customHeight="1">
      <c r="A28" s="468"/>
      <c r="B28" s="468"/>
      <c r="C28" s="468"/>
      <c r="D28" s="468"/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</row>
    <row r="29" spans="1:33" ht="12.75" customHeight="1">
      <c r="A29" s="468"/>
      <c r="B29" s="468"/>
      <c r="C29" s="468"/>
      <c r="D29" s="468"/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</row>
    <row r="30" spans="1:33" ht="12.75" customHeight="1">
      <c r="A30" s="468"/>
      <c r="B30" s="468"/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</row>
    <row r="31" spans="1:33" ht="12.75" customHeight="1">
      <c r="A31" s="468"/>
      <c r="B31" s="468"/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</row>
    <row r="32" spans="1:33" ht="12.75" customHeight="1">
      <c r="A32" s="468"/>
      <c r="B32" s="468"/>
      <c r="C32" s="468"/>
      <c r="D32" s="468"/>
      <c r="E32" s="468"/>
      <c r="F32" s="468"/>
      <c r="G32" s="468"/>
      <c r="H32" s="468"/>
      <c r="I32" s="468"/>
      <c r="J32" s="468"/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</row>
    <row r="33" spans="1:33" ht="12.75" customHeight="1">
      <c r="A33" s="468"/>
      <c r="B33" s="468"/>
      <c r="C33" s="468"/>
      <c r="D33" s="468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</row>
    <row r="34" spans="1:33" ht="12.75" customHeight="1">
      <c r="A34" s="468"/>
      <c r="B34" s="468"/>
      <c r="C34" s="468"/>
      <c r="D34" s="468"/>
      <c r="E34" s="468"/>
      <c r="F34" s="468"/>
      <c r="G34" s="468"/>
      <c r="H34" s="468"/>
      <c r="I34" s="468"/>
      <c r="J34" s="468"/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</row>
    <row r="35" spans="1:33" ht="12.75" customHeight="1">
      <c r="A35" s="468"/>
      <c r="B35" s="468"/>
      <c r="C35" s="468"/>
      <c r="D35" s="468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</row>
    <row r="36" spans="1:33" ht="12.75" customHeight="1">
      <c r="A36" s="468"/>
      <c r="B36" s="468"/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</row>
    <row r="37" spans="1:33" ht="12.75" customHeight="1">
      <c r="A37" s="468"/>
      <c r="B37" s="468"/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</row>
    <row r="38" spans="1:33" ht="12.75" customHeight="1">
      <c r="A38" s="468"/>
      <c r="B38" s="468"/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</row>
    <row r="39" spans="1:33" ht="12.75" customHeight="1">
      <c r="A39" s="468"/>
      <c r="B39" s="468"/>
      <c r="C39" s="468"/>
      <c r="D39" s="468"/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</row>
    <row r="40" spans="1:33" ht="12.75" customHeight="1">
      <c r="A40" s="468"/>
      <c r="B40" s="468"/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</row>
    <row r="41" spans="1:33" ht="12.75" customHeight="1">
      <c r="A41" s="468"/>
      <c r="B41" s="468"/>
      <c r="C41" s="468"/>
      <c r="D41" s="468"/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</row>
    <row r="42" spans="1:33" ht="12.75" customHeight="1">
      <c r="A42" s="468"/>
      <c r="B42" s="468"/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</row>
    <row r="43" spans="1:33" ht="12.75" customHeight="1">
      <c r="A43" s="468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</row>
    <row r="44" spans="1:33" ht="12.75" customHeight="1">
      <c r="A44" s="468"/>
      <c r="B44" s="468"/>
      <c r="C44" s="468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</row>
    <row r="45" spans="1:33" ht="12.75" customHeight="1">
      <c r="A45" s="468"/>
      <c r="B45" s="468"/>
      <c r="C45" s="468"/>
      <c r="D45" s="468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</row>
    <row r="46" spans="1:33" ht="12.75" customHeight="1">
      <c r="A46" s="468"/>
      <c r="B46" s="468"/>
      <c r="C46" s="468"/>
      <c r="D46" s="468"/>
      <c r="E46" s="468"/>
      <c r="F46" s="468"/>
      <c r="G46" s="468"/>
      <c r="H46" s="468"/>
      <c r="I46" s="468"/>
      <c r="J46" s="468"/>
      <c r="K46" s="468"/>
      <c r="L46" s="468"/>
      <c r="M46" s="468"/>
      <c r="N46" s="468"/>
      <c r="O46" s="468"/>
      <c r="P46" s="468"/>
      <c r="Q46" s="468"/>
      <c r="R46" s="468"/>
      <c r="S46" s="468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</row>
    <row r="47" spans="1:33" ht="12.75" customHeight="1">
      <c r="A47" s="468"/>
      <c r="B47" s="468"/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</row>
    <row r="48" spans="1:33" ht="12.75" customHeight="1">
      <c r="A48" s="468"/>
      <c r="B48" s="468"/>
      <c r="C48" s="468"/>
      <c r="D48" s="468"/>
      <c r="E48" s="468"/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</row>
    <row r="49" spans="1:33" ht="12.75" customHeight="1">
      <c r="A49" s="468"/>
      <c r="B49" s="468"/>
      <c r="C49" s="468"/>
      <c r="D49" s="468"/>
      <c r="E49" s="468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  <c r="AA49" s="468"/>
      <c r="AB49" s="468"/>
      <c r="AC49" s="468"/>
      <c r="AD49" s="468"/>
      <c r="AE49" s="468"/>
      <c r="AF49" s="468"/>
      <c r="AG49" s="468"/>
    </row>
    <row r="50" spans="1:33" ht="12.75" customHeight="1">
      <c r="A50" s="468"/>
      <c r="B50" s="468"/>
      <c r="C50" s="468"/>
      <c r="D50" s="468"/>
      <c r="E50" s="468"/>
      <c r="F50" s="468"/>
      <c r="G50" s="468"/>
      <c r="H50" s="468"/>
      <c r="I50" s="468"/>
      <c r="J50" s="468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</row>
    <row r="51" spans="1:33" ht="12.75" customHeight="1">
      <c r="A51" s="468"/>
      <c r="B51" s="468"/>
      <c r="C51" s="468"/>
      <c r="D51" s="468"/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</row>
    <row r="52" spans="1:33" ht="12.75" customHeight="1">
      <c r="A52" s="468"/>
      <c r="B52" s="468"/>
      <c r="C52" s="468"/>
      <c r="D52" s="468"/>
      <c r="E52" s="468"/>
      <c r="F52" s="468"/>
      <c r="G52" s="468"/>
      <c r="H52" s="468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</row>
    <row r="53" spans="1:33" ht="12.75" customHeight="1">
      <c r="A53" s="468"/>
      <c r="B53" s="468"/>
      <c r="C53" s="468"/>
      <c r="D53" s="468"/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</row>
    <row r="54" spans="1:33" ht="12.75" customHeight="1">
      <c r="A54" s="468"/>
      <c r="B54" s="468"/>
      <c r="C54" s="468"/>
      <c r="D54" s="468"/>
      <c r="E54" s="468"/>
      <c r="F54" s="468"/>
      <c r="G54" s="468"/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</row>
    <row r="55" spans="1:33" ht="12.75" customHeight="1">
      <c r="A55" s="468"/>
      <c r="B55" s="468"/>
      <c r="C55" s="468"/>
      <c r="D55" s="468"/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</row>
    <row r="56" spans="1:33" ht="12.75" customHeight="1">
      <c r="A56" s="468"/>
      <c r="B56" s="468"/>
      <c r="C56" s="468"/>
      <c r="D56" s="468"/>
      <c r="E56" s="468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</row>
    <row r="57" spans="1:33" ht="12.75" customHeight="1">
      <c r="A57" s="468"/>
      <c r="B57" s="468"/>
      <c r="C57" s="468"/>
      <c r="D57" s="468"/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</row>
    <row r="58" spans="1:33" ht="12.75" customHeight="1">
      <c r="A58" s="468"/>
      <c r="B58" s="468"/>
      <c r="C58" s="468"/>
      <c r="D58" s="468"/>
      <c r="E58" s="468"/>
      <c r="F58" s="468"/>
      <c r="G58" s="468"/>
      <c r="H58" s="468"/>
      <c r="I58" s="468"/>
      <c r="J58" s="468"/>
      <c r="K58" s="468"/>
      <c r="L58" s="468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</row>
    <row r="59" spans="1:33" ht="12.75" customHeight="1">
      <c r="A59" s="468"/>
      <c r="B59" s="468"/>
      <c r="C59" s="468"/>
      <c r="D59" s="468"/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</row>
    <row r="60" spans="1:33" ht="12.75" customHeight="1">
      <c r="A60" s="468"/>
      <c r="B60" s="468"/>
      <c r="C60" s="468"/>
      <c r="D60" s="468"/>
      <c r="E60" s="468"/>
      <c r="F60" s="468"/>
      <c r="G60" s="468"/>
      <c r="H60" s="468"/>
      <c r="I60" s="468"/>
      <c r="J60" s="468"/>
      <c r="K60" s="468"/>
      <c r="L60" s="468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</row>
    <row r="61" spans="1:33" ht="12.75" customHeight="1">
      <c r="A61" s="468"/>
      <c r="B61" s="468"/>
      <c r="C61" s="468"/>
      <c r="D61" s="468"/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</row>
    <row r="62" spans="1:33" ht="12.75" customHeight="1">
      <c r="A62" s="468"/>
      <c r="B62" s="468"/>
      <c r="C62" s="468"/>
      <c r="D62" s="468"/>
      <c r="E62" s="468"/>
      <c r="F62" s="468"/>
      <c r="G62" s="468"/>
      <c r="H62" s="468"/>
      <c r="I62" s="468"/>
      <c r="J62" s="468"/>
      <c r="K62" s="468"/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</row>
    <row r="63" spans="1:33" ht="12.75" customHeight="1">
      <c r="A63" s="468"/>
      <c r="B63" s="468"/>
      <c r="C63" s="468"/>
      <c r="D63" s="468"/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</row>
    <row r="64" spans="1:33" ht="12.75" customHeight="1">
      <c r="A64" s="468"/>
      <c r="B64" s="468"/>
      <c r="C64" s="468"/>
      <c r="D64" s="468"/>
      <c r="E64" s="468"/>
      <c r="F64" s="468"/>
      <c r="G64" s="468"/>
      <c r="H64" s="468"/>
      <c r="I64" s="468"/>
      <c r="J64" s="468"/>
      <c r="K64" s="468"/>
      <c r="L64" s="468"/>
      <c r="M64" s="468"/>
      <c r="N64" s="468"/>
      <c r="O64" s="468"/>
      <c r="P64" s="468"/>
      <c r="Q64" s="468"/>
      <c r="R64" s="468"/>
      <c r="S64" s="468"/>
      <c r="T64" s="468"/>
      <c r="U64" s="468"/>
      <c r="V64" s="468"/>
      <c r="W64" s="468"/>
      <c r="X64" s="468"/>
      <c r="Y64" s="468"/>
      <c r="Z64" s="468"/>
      <c r="AA64" s="468"/>
      <c r="AB64" s="468"/>
      <c r="AC64" s="468"/>
      <c r="AD64" s="468"/>
      <c r="AE64" s="468"/>
      <c r="AF64" s="468"/>
      <c r="AG64" s="468"/>
    </row>
    <row r="65" spans="1:33" ht="12.75" customHeight="1">
      <c r="A65" s="468"/>
      <c r="B65" s="468"/>
      <c r="C65" s="468"/>
      <c r="D65" s="468"/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468"/>
      <c r="AE65" s="468"/>
      <c r="AF65" s="468"/>
      <c r="AG65" s="468"/>
    </row>
    <row r="66" spans="1:33" ht="12.75" customHeight="1">
      <c r="A66" s="468"/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  <c r="N66" s="468"/>
      <c r="O66" s="468"/>
      <c r="P66" s="468"/>
      <c r="Q66" s="468"/>
      <c r="R66" s="468"/>
      <c r="S66" s="468"/>
      <c r="T66" s="468"/>
      <c r="U66" s="468"/>
      <c r="V66" s="468"/>
      <c r="W66" s="468"/>
      <c r="X66" s="468"/>
      <c r="Y66" s="468"/>
      <c r="Z66" s="468"/>
      <c r="AA66" s="468"/>
      <c r="AB66" s="468"/>
      <c r="AC66" s="468"/>
      <c r="AD66" s="468"/>
      <c r="AE66" s="468"/>
      <c r="AF66" s="468"/>
      <c r="AG66" s="468"/>
    </row>
    <row r="67" spans="1:33" ht="12.75" customHeight="1">
      <c r="A67" s="468"/>
      <c r="B67" s="468"/>
      <c r="C67" s="468"/>
      <c r="D67" s="468"/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</row>
    <row r="68" spans="1:33" ht="12.75" customHeight="1">
      <c r="A68" s="468"/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468"/>
      <c r="AE68" s="468"/>
      <c r="AF68" s="468"/>
      <c r="AG68" s="468"/>
    </row>
    <row r="69" spans="1:33" ht="12.75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468"/>
      <c r="AE69" s="468"/>
      <c r="AF69" s="468"/>
      <c r="AG69" s="468"/>
    </row>
    <row r="70" spans="1:33" ht="12.75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  <c r="AE70" s="468"/>
      <c r="AF70" s="468"/>
      <c r="AG70" s="468"/>
    </row>
    <row r="71" spans="1:33" ht="12.75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468"/>
      <c r="AG71" s="468"/>
    </row>
    <row r="72" spans="1:33" ht="12.75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468"/>
      <c r="AE72" s="468"/>
      <c r="AF72" s="468"/>
      <c r="AG72" s="468"/>
    </row>
    <row r="73" spans="1:33" ht="12.75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/>
      <c r="AG73" s="468"/>
    </row>
    <row r="74" spans="1:33" ht="12.75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</row>
    <row r="75" spans="1:33" ht="12.75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</row>
    <row r="76" spans="1:33" ht="12.75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  <c r="AA76" s="468"/>
      <c r="AB76" s="468"/>
      <c r="AC76" s="468"/>
      <c r="AD76" s="468"/>
      <c r="AE76" s="468"/>
      <c r="AF76" s="468"/>
      <c r="AG76" s="468"/>
    </row>
    <row r="77" spans="1:33" ht="12.75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</row>
    <row r="78" spans="1:33" ht="12.75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8"/>
      <c r="AD78" s="468"/>
      <c r="AE78" s="468"/>
      <c r="AF78" s="468"/>
      <c r="AG78" s="468"/>
    </row>
    <row r="79" spans="1:33" ht="12.7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  <c r="AA79" s="468"/>
      <c r="AB79" s="468"/>
      <c r="AC79" s="468"/>
      <c r="AD79" s="468"/>
      <c r="AE79" s="468"/>
      <c r="AF79" s="468"/>
      <c r="AG79" s="468"/>
    </row>
    <row r="80" spans="1:33" ht="12.75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  <c r="AA80" s="468"/>
      <c r="AB80" s="468"/>
      <c r="AC80" s="468"/>
      <c r="AD80" s="468"/>
      <c r="AE80" s="468"/>
      <c r="AF80" s="468"/>
      <c r="AG80" s="468"/>
    </row>
    <row r="81" spans="1:33" ht="12.75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</row>
    <row r="82" spans="1:33" ht="12.75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</row>
    <row r="83" spans="1:33" ht="12.75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  <c r="AA83" s="468"/>
      <c r="AB83" s="468"/>
      <c r="AC83" s="468"/>
      <c r="AD83" s="468"/>
      <c r="AE83" s="468"/>
      <c r="AF83" s="468"/>
      <c r="AG83" s="468"/>
    </row>
    <row r="84" spans="1:33" ht="12.75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  <c r="AE84" s="468"/>
      <c r="AF84" s="468"/>
      <c r="AG84" s="468"/>
    </row>
    <row r="85" spans="1:33" ht="12.75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  <c r="AA85" s="468"/>
      <c r="AB85" s="468"/>
      <c r="AC85" s="468"/>
      <c r="AD85" s="468"/>
      <c r="AE85" s="468"/>
      <c r="AF85" s="468"/>
      <c r="AG85" s="468"/>
    </row>
    <row r="86" spans="1:33" ht="12.75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  <c r="AA86" s="468"/>
      <c r="AB86" s="468"/>
      <c r="AC86" s="468"/>
      <c r="AD86" s="468"/>
      <c r="AE86" s="468"/>
      <c r="AF86" s="468"/>
      <c r="AG86" s="468"/>
    </row>
    <row r="87" spans="1:33" ht="12.75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  <c r="AA87" s="468"/>
      <c r="AB87" s="468"/>
      <c r="AC87" s="468"/>
      <c r="AD87" s="468"/>
      <c r="AE87" s="468"/>
      <c r="AF87" s="468"/>
      <c r="AG87" s="468"/>
    </row>
    <row r="88" spans="1:33" ht="12.75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</row>
    <row r="89" spans="1:33" ht="12.75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  <c r="AE89" s="468"/>
      <c r="AF89" s="468"/>
      <c r="AG89" s="468"/>
    </row>
    <row r="90" spans="1:33" ht="12.75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  <c r="AA90" s="468"/>
      <c r="AB90" s="468"/>
      <c r="AC90" s="468"/>
      <c r="AD90" s="468"/>
      <c r="AE90" s="468"/>
      <c r="AF90" s="468"/>
      <c r="AG90" s="468"/>
    </row>
    <row r="91" spans="1:33" ht="12.75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</row>
    <row r="92" spans="1:33" ht="12.75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</row>
    <row r="93" spans="1:33" ht="12.75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8"/>
      <c r="AD93" s="468"/>
      <c r="AE93" s="468"/>
      <c r="AF93" s="468"/>
      <c r="AG93" s="468"/>
    </row>
    <row r="94" spans="1:33" ht="12.75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  <c r="AA94" s="468"/>
      <c r="AB94" s="468"/>
      <c r="AC94" s="468"/>
      <c r="AD94" s="468"/>
      <c r="AE94" s="468"/>
      <c r="AF94" s="468"/>
      <c r="AG94" s="468"/>
    </row>
    <row r="95" spans="1:33" ht="12.75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</row>
    <row r="96" spans="1:33" ht="12.75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  <c r="AA96" s="468"/>
      <c r="AB96" s="468"/>
      <c r="AC96" s="468"/>
      <c r="AD96" s="468"/>
      <c r="AE96" s="468"/>
      <c r="AF96" s="468"/>
      <c r="AG96" s="468"/>
    </row>
    <row r="97" spans="1:33" ht="12.75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</row>
    <row r="98" spans="1:33" ht="12.75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</row>
    <row r="99" spans="1:33" ht="12.75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  <c r="AA99" s="468"/>
      <c r="AB99" s="468"/>
      <c r="AC99" s="468"/>
      <c r="AD99" s="468"/>
      <c r="AE99" s="468"/>
      <c r="AF99" s="468"/>
      <c r="AG99" s="468"/>
    </row>
    <row r="100" spans="1:33" ht="12.75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  <c r="AA100" s="468"/>
      <c r="AB100" s="468"/>
      <c r="AC100" s="468"/>
      <c r="AD100" s="468"/>
      <c r="AE100" s="468"/>
      <c r="AF100" s="468"/>
      <c r="AG100" s="468"/>
    </row>
    <row r="101" spans="1:33" ht="12.75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  <c r="AA101" s="468"/>
      <c r="AB101" s="468"/>
      <c r="AC101" s="468"/>
      <c r="AD101" s="468"/>
      <c r="AE101" s="468"/>
      <c r="AF101" s="468"/>
      <c r="AG101" s="468"/>
    </row>
    <row r="102" spans="1:33" ht="12.75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  <c r="AA102" s="468"/>
      <c r="AB102" s="468"/>
      <c r="AC102" s="468"/>
      <c r="AD102" s="468"/>
      <c r="AE102" s="468"/>
      <c r="AF102" s="468"/>
      <c r="AG102" s="468"/>
    </row>
    <row r="103" spans="1:33" ht="12.75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  <c r="AA103" s="468"/>
      <c r="AB103" s="468"/>
      <c r="AC103" s="468"/>
      <c r="AD103" s="468"/>
      <c r="AE103" s="468"/>
      <c r="AF103" s="468"/>
      <c r="AG103" s="468"/>
    </row>
    <row r="104" spans="1:33" ht="12.75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  <c r="AA104" s="468"/>
      <c r="AB104" s="468"/>
      <c r="AC104" s="468"/>
      <c r="AD104" s="468"/>
      <c r="AE104" s="468"/>
      <c r="AF104" s="468"/>
      <c r="AG104" s="468"/>
    </row>
    <row r="105" spans="1:33" ht="12.75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  <c r="AA105" s="468"/>
      <c r="AB105" s="468"/>
      <c r="AC105" s="468"/>
      <c r="AD105" s="468"/>
      <c r="AE105" s="468"/>
      <c r="AF105" s="468"/>
      <c r="AG105" s="468"/>
    </row>
    <row r="106" spans="1:33" ht="12.75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</row>
    <row r="107" spans="1:33" ht="12.75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468"/>
      <c r="AG107" s="468"/>
    </row>
    <row r="108" spans="1:33" ht="12.75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8"/>
      <c r="AD108" s="468"/>
      <c r="AE108" s="468"/>
      <c r="AF108" s="468"/>
      <c r="AG108" s="468"/>
    </row>
    <row r="109" spans="1:33" ht="12.75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  <c r="AA109" s="468"/>
      <c r="AB109" s="468"/>
      <c r="AC109" s="468"/>
      <c r="AD109" s="468"/>
      <c r="AE109" s="468"/>
      <c r="AF109" s="468"/>
      <c r="AG109" s="468"/>
    </row>
    <row r="110" spans="1:33" ht="12.75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  <c r="AA110" s="468"/>
      <c r="AB110" s="468"/>
      <c r="AC110" s="468"/>
      <c r="AD110" s="468"/>
      <c r="AE110" s="468"/>
      <c r="AF110" s="468"/>
      <c r="AG110" s="468"/>
    </row>
    <row r="111" spans="1:33" ht="12.75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  <c r="AA111" s="468"/>
      <c r="AB111" s="468"/>
      <c r="AC111" s="468"/>
      <c r="AD111" s="468"/>
      <c r="AE111" s="468"/>
      <c r="AF111" s="468"/>
      <c r="AG111" s="468"/>
    </row>
    <row r="112" spans="1:33" ht="12.75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</row>
    <row r="113" spans="1:33" ht="12.75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  <c r="AA113" s="468"/>
      <c r="AB113" s="468"/>
      <c r="AC113" s="468"/>
      <c r="AD113" s="468"/>
      <c r="AE113" s="468"/>
      <c r="AF113" s="468"/>
      <c r="AG113" s="468"/>
    </row>
    <row r="114" spans="1:33" ht="12.75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  <c r="AA114" s="468"/>
      <c r="AB114" s="468"/>
      <c r="AC114" s="468"/>
      <c r="AD114" s="468"/>
      <c r="AE114" s="468"/>
      <c r="AF114" s="468"/>
      <c r="AG114" s="468"/>
    </row>
    <row r="115" spans="1:33" ht="12.75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</row>
    <row r="116" spans="1:33" ht="12.75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8"/>
      <c r="AG116" s="468"/>
    </row>
    <row r="117" spans="1:33" ht="12.75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  <c r="AA117" s="468"/>
      <c r="AB117" s="468"/>
      <c r="AC117" s="468"/>
      <c r="AD117" s="468"/>
      <c r="AE117" s="468"/>
      <c r="AF117" s="468"/>
      <c r="AG117" s="468"/>
    </row>
    <row r="118" spans="1:33" ht="12.75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  <c r="AA118" s="468"/>
      <c r="AB118" s="468"/>
      <c r="AC118" s="468"/>
      <c r="AD118" s="468"/>
      <c r="AE118" s="468"/>
      <c r="AF118" s="468"/>
      <c r="AG118" s="468"/>
    </row>
    <row r="119" spans="1:33" ht="12.75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</row>
    <row r="120" spans="1:33" ht="12.75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  <c r="AA120" s="468"/>
      <c r="AB120" s="468"/>
      <c r="AC120" s="468"/>
      <c r="AD120" s="468"/>
      <c r="AE120" s="468"/>
      <c r="AF120" s="468"/>
      <c r="AG120" s="468"/>
    </row>
    <row r="121" spans="1:33" ht="12.75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</row>
    <row r="122" spans="1:33" ht="12.75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  <c r="AA122" s="468"/>
      <c r="AB122" s="468"/>
      <c r="AC122" s="468"/>
      <c r="AD122" s="468"/>
      <c r="AE122" s="468"/>
      <c r="AF122" s="468"/>
      <c r="AG122" s="468"/>
    </row>
    <row r="123" spans="1:33" ht="12.75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8"/>
      <c r="AD123" s="468"/>
      <c r="AE123" s="468"/>
      <c r="AF123" s="468"/>
      <c r="AG123" s="468"/>
    </row>
    <row r="124" spans="1:33" ht="12.75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  <c r="AA124" s="468"/>
      <c r="AB124" s="468"/>
      <c r="AC124" s="468"/>
      <c r="AD124" s="468"/>
      <c r="AE124" s="468"/>
      <c r="AF124" s="468"/>
      <c r="AG124" s="468"/>
    </row>
    <row r="125" spans="1:33" ht="12.75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  <c r="AA125" s="468"/>
      <c r="AB125" s="468"/>
      <c r="AC125" s="468"/>
      <c r="AD125" s="468"/>
      <c r="AE125" s="468"/>
      <c r="AF125" s="468"/>
      <c r="AG125" s="468"/>
    </row>
    <row r="126" spans="1:33" ht="12.75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  <c r="AA126" s="468"/>
      <c r="AB126" s="468"/>
      <c r="AC126" s="468"/>
      <c r="AD126" s="468"/>
      <c r="AE126" s="468"/>
      <c r="AF126" s="468"/>
      <c r="AG126" s="468"/>
    </row>
    <row r="127" spans="1:33" ht="12.75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  <c r="AA127" s="468"/>
      <c r="AB127" s="468"/>
      <c r="AC127" s="468"/>
      <c r="AD127" s="468"/>
      <c r="AE127" s="468"/>
      <c r="AF127" s="468"/>
      <c r="AG127" s="468"/>
    </row>
    <row r="128" spans="1:33" ht="12.75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  <c r="AA128" s="468"/>
      <c r="AB128" s="468"/>
      <c r="AC128" s="468"/>
      <c r="AD128" s="468"/>
      <c r="AE128" s="468"/>
      <c r="AF128" s="468"/>
      <c r="AG128" s="468"/>
    </row>
    <row r="129" spans="1:33" ht="12.75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</row>
    <row r="130" spans="1:33" ht="12.75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  <c r="AA130" s="468"/>
      <c r="AB130" s="468"/>
      <c r="AC130" s="468"/>
      <c r="AD130" s="468"/>
      <c r="AE130" s="468"/>
      <c r="AF130" s="468"/>
      <c r="AG130" s="468"/>
    </row>
    <row r="131" spans="1:33" ht="12.75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  <c r="AA131" s="468"/>
      <c r="AB131" s="468"/>
      <c r="AC131" s="468"/>
      <c r="AD131" s="468"/>
      <c r="AE131" s="468"/>
      <c r="AF131" s="468"/>
      <c r="AG131" s="468"/>
    </row>
    <row r="132" spans="1:33" ht="12.75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  <c r="AA132" s="468"/>
      <c r="AB132" s="468"/>
      <c r="AC132" s="468"/>
      <c r="AD132" s="468"/>
      <c r="AE132" s="468"/>
      <c r="AF132" s="468"/>
      <c r="AG132" s="468"/>
    </row>
    <row r="133" spans="1:33" ht="12.75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  <c r="AA133" s="468"/>
      <c r="AB133" s="468"/>
      <c r="AC133" s="468"/>
      <c r="AD133" s="468"/>
      <c r="AE133" s="468"/>
      <c r="AF133" s="468"/>
      <c r="AG133" s="468"/>
    </row>
    <row r="134" spans="1:33" ht="12.75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  <c r="AA134" s="468"/>
      <c r="AB134" s="468"/>
      <c r="AC134" s="468"/>
      <c r="AD134" s="468"/>
      <c r="AE134" s="468"/>
      <c r="AF134" s="468"/>
      <c r="AG134" s="468"/>
    </row>
    <row r="135" spans="1:33" ht="12.75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  <c r="AA135" s="468"/>
      <c r="AB135" s="468"/>
      <c r="AC135" s="468"/>
      <c r="AD135" s="468"/>
      <c r="AE135" s="468"/>
      <c r="AF135" s="468"/>
      <c r="AG135" s="468"/>
    </row>
    <row r="136" spans="1:33" ht="12.75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</row>
    <row r="137" spans="1:33" ht="12.75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  <c r="AA137" s="468"/>
      <c r="AB137" s="468"/>
      <c r="AC137" s="468"/>
      <c r="AD137" s="468"/>
      <c r="AE137" s="468"/>
      <c r="AF137" s="468"/>
      <c r="AG137" s="468"/>
    </row>
    <row r="138" spans="1:33" ht="12.75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  <c r="AA138" s="468"/>
      <c r="AB138" s="468"/>
      <c r="AC138" s="468"/>
      <c r="AD138" s="468"/>
      <c r="AE138" s="468"/>
      <c r="AF138" s="468"/>
      <c r="AG138" s="468"/>
    </row>
    <row r="139" spans="1:33" ht="12.7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  <c r="AA139" s="468"/>
      <c r="AB139" s="468"/>
      <c r="AC139" s="468"/>
      <c r="AD139" s="468"/>
      <c r="AE139" s="468"/>
      <c r="AF139" s="468"/>
      <c r="AG139" s="468"/>
    </row>
    <row r="140" spans="1:33" ht="12.75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  <c r="AA140" s="468"/>
      <c r="AB140" s="468"/>
      <c r="AC140" s="468"/>
      <c r="AD140" s="468"/>
      <c r="AE140" s="468"/>
      <c r="AF140" s="468"/>
      <c r="AG140" s="468"/>
    </row>
    <row r="141" spans="1:33" ht="12.7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  <c r="AA141" s="468"/>
      <c r="AB141" s="468"/>
      <c r="AC141" s="468"/>
      <c r="AD141" s="468"/>
      <c r="AE141" s="468"/>
      <c r="AF141" s="468"/>
      <c r="AG141" s="468"/>
    </row>
    <row r="142" spans="1:33" ht="12.75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  <c r="AA142" s="468"/>
      <c r="AB142" s="468"/>
      <c r="AC142" s="468"/>
      <c r="AD142" s="468"/>
      <c r="AE142" s="468"/>
      <c r="AF142" s="468"/>
      <c r="AG142" s="468"/>
    </row>
    <row r="143" spans="1:33" ht="12.75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  <c r="AA143" s="468"/>
      <c r="AB143" s="468"/>
      <c r="AC143" s="468"/>
      <c r="AD143" s="468"/>
      <c r="AE143" s="468"/>
      <c r="AF143" s="468"/>
      <c r="AG143" s="468"/>
    </row>
    <row r="144" spans="1:33" ht="12.75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  <c r="AA144" s="468"/>
      <c r="AB144" s="468"/>
      <c r="AC144" s="468"/>
      <c r="AD144" s="468"/>
      <c r="AE144" s="468"/>
      <c r="AF144" s="468"/>
      <c r="AG144" s="468"/>
    </row>
    <row r="145" spans="1:33" ht="12.75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  <c r="AA145" s="468"/>
      <c r="AB145" s="468"/>
      <c r="AC145" s="468"/>
      <c r="AD145" s="468"/>
      <c r="AE145" s="468"/>
      <c r="AF145" s="468"/>
      <c r="AG145" s="468"/>
    </row>
    <row r="146" spans="1:33" ht="12.75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</row>
    <row r="147" spans="1:33" ht="12.75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  <c r="AA147" s="468"/>
      <c r="AB147" s="468"/>
      <c r="AC147" s="468"/>
      <c r="AD147" s="468"/>
      <c r="AE147" s="468"/>
      <c r="AF147" s="468"/>
      <c r="AG147" s="468"/>
    </row>
    <row r="148" spans="1:33" ht="12.7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  <c r="AA148" s="468"/>
      <c r="AB148" s="468"/>
      <c r="AC148" s="468"/>
      <c r="AD148" s="468"/>
      <c r="AE148" s="468"/>
      <c r="AF148" s="468"/>
      <c r="AG148" s="468"/>
    </row>
    <row r="149" spans="1:33" ht="12.75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</row>
    <row r="150" spans="1:33" ht="12.7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</row>
    <row r="151" spans="1:33" ht="12.75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  <c r="AA151" s="468"/>
      <c r="AB151" s="468"/>
      <c r="AC151" s="468"/>
      <c r="AD151" s="468"/>
      <c r="AE151" s="468"/>
      <c r="AF151" s="468"/>
      <c r="AG151" s="468"/>
    </row>
    <row r="152" spans="1:33" ht="12.75" customHeight="1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</row>
    <row r="153" spans="1:33" ht="12.75" customHeight="1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</row>
    <row r="154" spans="1:33" ht="12.75" customHeight="1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</row>
    <row r="155" spans="1:33" ht="12.75" customHeight="1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</row>
    <row r="156" spans="1:33" ht="12.75" customHeight="1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</row>
    <row r="157" spans="1:33" ht="12.75" customHeight="1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</row>
    <row r="158" spans="1:33" ht="12.75" customHeight="1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</row>
    <row r="159" spans="1:33" ht="12.75" customHeight="1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</row>
    <row r="160" spans="1:33" ht="12.75" customHeight="1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</row>
    <row r="161" spans="1:33" ht="12.75" customHeight="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</row>
    <row r="162" spans="1:33" ht="12.75" customHeight="1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</row>
    <row r="163" spans="1:33" ht="12.75" customHeight="1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</row>
    <row r="164" spans="1:33" ht="12.75" customHeight="1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</row>
    <row r="165" spans="1:33" ht="12.75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</row>
    <row r="166" spans="1:33" ht="12.75" customHeight="1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</row>
    <row r="167" spans="1:33" ht="12.75" customHeight="1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</row>
    <row r="168" spans="1:33" ht="12.75" customHeight="1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</row>
    <row r="169" spans="1:33" ht="12.75" customHeight="1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</row>
    <row r="170" spans="1:33" ht="12.75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</row>
    <row r="171" spans="1:33" ht="12.75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</row>
    <row r="172" spans="1:33" ht="12.7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</row>
    <row r="173" spans="1:33" ht="12.7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</row>
    <row r="174" spans="1:33" ht="12.7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</row>
    <row r="175" spans="1:33" ht="12.75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</row>
    <row r="176" spans="1:33" ht="12.75" customHeight="1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</row>
    <row r="177" spans="1:33" ht="12.75" customHeight="1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</row>
    <row r="178" spans="1:33" ht="12.75" customHeight="1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</row>
    <row r="179" spans="1:33" ht="12.75" customHeight="1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</row>
    <row r="180" spans="1:33" ht="12.75" customHeight="1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</row>
    <row r="181" spans="1:33" ht="12.75" customHeight="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</row>
    <row r="182" spans="1:33" ht="12.75" customHeight="1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</row>
    <row r="183" spans="1:33" ht="12.75" customHeight="1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</row>
    <row r="184" spans="1:33" ht="12.75" customHeight="1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</row>
    <row r="185" spans="1:33" ht="12.75" customHeight="1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</row>
    <row r="186" spans="1:33" ht="12.75" customHeight="1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</row>
    <row r="187" spans="1:33" ht="12.75" customHeight="1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</row>
    <row r="188" spans="1:33" ht="12.75" customHeight="1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</row>
    <row r="189" spans="1:33" ht="12.75" customHeight="1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</row>
    <row r="190" spans="1:33" ht="12.75" customHeight="1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</row>
    <row r="191" spans="1:33" ht="12.75" customHeight="1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</row>
    <row r="192" spans="1:33" ht="12.75" customHeight="1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</row>
    <row r="193" spans="1:33" ht="12.75" customHeight="1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</row>
    <row r="194" spans="1:33" ht="12.75" customHeight="1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</row>
    <row r="195" spans="1:33" ht="12.75" customHeight="1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</row>
    <row r="196" spans="1:33" ht="12.75" customHeight="1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</row>
    <row r="197" spans="1:33" ht="12.75" customHeight="1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</row>
    <row r="198" spans="1:33" ht="12.75" customHeight="1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</row>
    <row r="199" spans="1:33" ht="12.75" customHeight="1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</row>
    <row r="200" spans="1:33" ht="12.75" customHeight="1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</row>
    <row r="201" spans="1:33" ht="12.75" customHeight="1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</row>
    <row r="202" spans="1:33" ht="12.75" customHeight="1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</row>
    <row r="203" spans="1:33" ht="12.75" customHeight="1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</row>
    <row r="204" spans="1:33" ht="12.75" customHeight="1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</row>
    <row r="205" spans="1:33" ht="12.75" customHeight="1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</row>
    <row r="206" spans="1:33" ht="12.75" customHeight="1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</row>
    <row r="207" spans="1:33" ht="12.75" customHeight="1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</row>
    <row r="208" spans="1:33" ht="12.75" customHeight="1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</row>
    <row r="209" spans="1:33" ht="12.75" customHeight="1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</row>
    <row r="210" spans="1:33" ht="12.75" customHeight="1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</row>
    <row r="211" spans="1:33" ht="12.75" customHeight="1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</row>
    <row r="212" spans="1:33" ht="12.75" customHeight="1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</row>
    <row r="213" spans="1:33" ht="12.75" customHeight="1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</row>
    <row r="214" spans="1:33" ht="12.75" customHeight="1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</row>
    <row r="215" spans="1:33" ht="12.75" customHeight="1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</row>
    <row r="216" spans="1:33" ht="12.75" customHeight="1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</row>
    <row r="217" spans="1:33" ht="12.75" customHeight="1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</row>
    <row r="218" spans="1:33" ht="12.75" customHeight="1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</row>
    <row r="219" spans="1:33" ht="12.75" customHeight="1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</row>
    <row r="220" spans="1:33" ht="12.75" customHeight="1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</row>
    <row r="221" spans="1:33" ht="12.75" customHeight="1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</row>
    <row r="222" spans="1:33" ht="12.75" customHeight="1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</row>
    <row r="223" spans="1:33" ht="12.75" customHeight="1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</row>
    <row r="224" spans="1:33" ht="12.75" customHeight="1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</row>
    <row r="225" spans="1:33" ht="12.75" customHeight="1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</row>
    <row r="226" spans="1:33" ht="12.75" customHeight="1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</row>
    <row r="227" spans="1:33" ht="12.75" customHeight="1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</row>
    <row r="228" spans="1:33" ht="12.75" customHeight="1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</row>
    <row r="229" spans="1:33" ht="12.75" customHeight="1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</row>
    <row r="230" spans="1:33" ht="12.75" customHeight="1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</row>
    <row r="231" spans="1:33" ht="12.75" customHeight="1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</row>
    <row r="232" spans="1:33" ht="12.75" customHeight="1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</row>
    <row r="233" spans="1:33" ht="12.75" customHeight="1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</row>
    <row r="234" spans="1:33" ht="12.75" customHeight="1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</row>
    <row r="235" spans="1:33" ht="12.75" customHeight="1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</row>
    <row r="236" spans="1:33" ht="12.75" customHeight="1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</row>
    <row r="237" spans="1:33" ht="12.75" customHeight="1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</row>
    <row r="238" spans="1:33" ht="12.75" customHeight="1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</row>
    <row r="239" spans="1:33" ht="12.75" customHeight="1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</row>
    <row r="240" spans="1:33" ht="12.75" customHeight="1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</row>
    <row r="241" spans="1:33" ht="12.75" customHeight="1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</row>
    <row r="242" spans="1:33" ht="12.75" customHeight="1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</row>
    <row r="243" spans="1:33" ht="12.75" customHeight="1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</row>
    <row r="244" spans="1:33" ht="12.75" customHeight="1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</row>
    <row r="245" spans="1:33" ht="12.75" customHeight="1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</row>
    <row r="246" spans="1:33" ht="12.75" customHeight="1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</row>
    <row r="247" spans="1:33" ht="12.75" customHeight="1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</row>
    <row r="248" spans="1:33" ht="12.75" customHeight="1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</row>
    <row r="249" spans="1:33" ht="12.75" customHeight="1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</row>
    <row r="250" spans="1:33" ht="12.75" customHeight="1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</row>
    <row r="251" spans="1:33" ht="12.75" customHeight="1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</row>
    <row r="252" spans="1:33" ht="12.75" customHeight="1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</row>
    <row r="253" spans="1:33" ht="12.75" customHeight="1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</row>
    <row r="254" spans="1:33" ht="12.75" customHeight="1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</row>
    <row r="255" spans="1:33" ht="12.75" customHeight="1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</row>
    <row r="256" spans="1:33" ht="12.75" customHeight="1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</row>
    <row r="257" spans="1:33" ht="12.75" customHeight="1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</row>
    <row r="258" spans="1:33" ht="12.75" customHeight="1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</row>
    <row r="259" spans="1:33" ht="12.75" customHeight="1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</row>
    <row r="260" spans="1:33" ht="12.75" customHeight="1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</row>
    <row r="261" spans="1:33" ht="12.75" customHeight="1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</row>
    <row r="262" spans="1:33" ht="12.75" customHeight="1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</row>
    <row r="263" spans="1:33" ht="12.75" customHeight="1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</row>
    <row r="264" spans="1:33" ht="12.75" customHeight="1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</row>
    <row r="265" spans="1:33" ht="12.75" customHeight="1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  <c r="AA265" s="468"/>
      <c r="AB265" s="468"/>
      <c r="AC265" s="468"/>
      <c r="AD265" s="468"/>
      <c r="AE265" s="468"/>
      <c r="AF265" s="468"/>
      <c r="AG265" s="468"/>
    </row>
    <row r="266" spans="1:33" ht="12.75" customHeight="1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  <c r="AA266" s="468"/>
      <c r="AB266" s="468"/>
      <c r="AC266" s="468"/>
      <c r="AD266" s="468"/>
      <c r="AE266" s="468"/>
      <c r="AF266" s="468"/>
      <c r="AG266" s="468"/>
    </row>
    <row r="267" spans="1:33" ht="12.75" customHeight="1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  <c r="AA267" s="468"/>
      <c r="AB267" s="468"/>
      <c r="AC267" s="468"/>
      <c r="AD267" s="468"/>
      <c r="AE267" s="468"/>
      <c r="AF267" s="468"/>
      <c r="AG267" s="468"/>
    </row>
    <row r="268" spans="1:33" ht="12.75" customHeight="1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  <c r="AA268" s="468"/>
      <c r="AB268" s="468"/>
      <c r="AC268" s="468"/>
      <c r="AD268" s="468"/>
      <c r="AE268" s="468"/>
      <c r="AF268" s="468"/>
      <c r="AG268" s="468"/>
    </row>
    <row r="269" spans="1:33" ht="12.75" customHeight="1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  <c r="AA269" s="468"/>
      <c r="AB269" s="468"/>
      <c r="AC269" s="468"/>
      <c r="AD269" s="468"/>
      <c r="AE269" s="468"/>
      <c r="AF269" s="468"/>
      <c r="AG269" s="468"/>
    </row>
    <row r="270" spans="1:33" ht="12.75" customHeight="1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  <c r="AA270" s="468"/>
      <c r="AB270" s="468"/>
      <c r="AC270" s="468"/>
      <c r="AD270" s="468"/>
      <c r="AE270" s="468"/>
      <c r="AF270" s="468"/>
      <c r="AG270" s="468"/>
    </row>
    <row r="271" spans="1:33" ht="12.75" customHeight="1">
      <c r="A271" s="468"/>
      <c r="B271" s="468"/>
      <c r="C271" s="468"/>
      <c r="D271" s="468"/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  <c r="AA271" s="468"/>
      <c r="AB271" s="468"/>
      <c r="AC271" s="468"/>
      <c r="AD271" s="468"/>
      <c r="AE271" s="468"/>
      <c r="AF271" s="468"/>
      <c r="AG271" s="468"/>
    </row>
    <row r="272" spans="1:33" ht="12.75" customHeight="1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  <c r="AA272" s="468"/>
      <c r="AB272" s="468"/>
      <c r="AC272" s="468"/>
      <c r="AD272" s="468"/>
      <c r="AE272" s="468"/>
      <c r="AF272" s="468"/>
      <c r="AG272" s="468"/>
    </row>
    <row r="273" spans="1:33" ht="12.75" customHeight="1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</row>
    <row r="274" spans="1:33" ht="12.75" customHeight="1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  <c r="AA274" s="468"/>
      <c r="AB274" s="468"/>
      <c r="AC274" s="468"/>
      <c r="AD274" s="468"/>
      <c r="AE274" s="468"/>
      <c r="AF274" s="468"/>
      <c r="AG274" s="468"/>
    </row>
    <row r="275" spans="1:33" ht="12.75" customHeight="1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  <c r="AA275" s="468"/>
      <c r="AB275" s="468"/>
      <c r="AC275" s="468"/>
      <c r="AD275" s="468"/>
      <c r="AE275" s="468"/>
      <c r="AF275" s="468"/>
      <c r="AG275" s="468"/>
    </row>
    <row r="276" spans="1:33" ht="12.75" customHeight="1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  <c r="AA276" s="468"/>
      <c r="AB276" s="468"/>
      <c r="AC276" s="468"/>
      <c r="AD276" s="468"/>
      <c r="AE276" s="468"/>
      <c r="AF276" s="468"/>
      <c r="AG276" s="468"/>
    </row>
    <row r="277" spans="1:33" ht="12.75" customHeight="1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  <c r="AA277" s="468"/>
      <c r="AB277" s="468"/>
      <c r="AC277" s="468"/>
      <c r="AD277" s="468"/>
      <c r="AE277" s="468"/>
      <c r="AF277" s="468"/>
      <c r="AG277" s="468"/>
    </row>
    <row r="278" spans="1:33" ht="12.75" customHeight="1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  <c r="AA278" s="468"/>
      <c r="AB278" s="468"/>
      <c r="AC278" s="468"/>
      <c r="AD278" s="468"/>
      <c r="AE278" s="468"/>
      <c r="AF278" s="468"/>
      <c r="AG278" s="468"/>
    </row>
    <row r="279" spans="1:33" ht="12.75" customHeight="1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  <c r="AA279" s="468"/>
      <c r="AB279" s="468"/>
      <c r="AC279" s="468"/>
      <c r="AD279" s="468"/>
      <c r="AE279" s="468"/>
      <c r="AF279" s="468"/>
      <c r="AG279" s="468"/>
    </row>
    <row r="280" spans="1:33" ht="12.75" customHeight="1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E280" s="468"/>
      <c r="AF280" s="468"/>
      <c r="AG280" s="468"/>
    </row>
    <row r="281" spans="1:33" ht="12.75" customHeight="1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  <c r="AA281" s="468"/>
      <c r="AB281" s="468"/>
      <c r="AC281" s="468"/>
      <c r="AD281" s="468"/>
      <c r="AE281" s="468"/>
      <c r="AF281" s="468"/>
      <c r="AG281" s="468"/>
    </row>
    <row r="282" spans="1:33" ht="12.75" customHeight="1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  <c r="AA282" s="468"/>
      <c r="AB282" s="468"/>
      <c r="AC282" s="468"/>
      <c r="AD282" s="468"/>
      <c r="AE282" s="468"/>
      <c r="AF282" s="468"/>
      <c r="AG282" s="468"/>
    </row>
    <row r="283" spans="1:33" ht="12.75" customHeight="1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  <c r="AA283" s="468"/>
      <c r="AB283" s="468"/>
      <c r="AC283" s="468"/>
      <c r="AD283" s="468"/>
      <c r="AE283" s="468"/>
      <c r="AF283" s="468"/>
      <c r="AG283" s="468"/>
    </row>
    <row r="284" spans="1:33" ht="12.75" customHeight="1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  <c r="AA284" s="468"/>
      <c r="AB284" s="468"/>
      <c r="AC284" s="468"/>
      <c r="AD284" s="468"/>
      <c r="AE284" s="468"/>
      <c r="AF284" s="468"/>
      <c r="AG284" s="468"/>
    </row>
    <row r="285" spans="1:33" ht="12.75" customHeight="1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  <c r="AA285" s="468"/>
      <c r="AB285" s="468"/>
      <c r="AC285" s="468"/>
      <c r="AD285" s="468"/>
      <c r="AE285" s="468"/>
      <c r="AF285" s="468"/>
      <c r="AG285" s="468"/>
    </row>
    <row r="286" spans="1:33" ht="12.75" customHeight="1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  <c r="AA286" s="468"/>
      <c r="AB286" s="468"/>
      <c r="AC286" s="468"/>
      <c r="AD286" s="468"/>
      <c r="AE286" s="468"/>
      <c r="AF286" s="468"/>
      <c r="AG286" s="468"/>
    </row>
    <row r="287" spans="1:33" ht="12.75" customHeight="1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  <c r="AA287" s="468"/>
      <c r="AB287" s="468"/>
      <c r="AC287" s="468"/>
      <c r="AD287" s="468"/>
      <c r="AE287" s="468"/>
      <c r="AF287" s="468"/>
      <c r="AG287" s="468"/>
    </row>
    <row r="288" spans="1:33" ht="12.75" customHeight="1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  <c r="AG288" s="468"/>
    </row>
    <row r="289" spans="1:33" ht="12.75" customHeight="1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</row>
    <row r="290" spans="1:33" ht="12.75" customHeight="1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  <c r="AA290" s="468"/>
      <c r="AB290" s="468"/>
      <c r="AC290" s="468"/>
      <c r="AD290" s="468"/>
      <c r="AE290" s="468"/>
      <c r="AF290" s="468"/>
      <c r="AG290" s="468"/>
    </row>
    <row r="291" spans="1:33" ht="12.75" customHeight="1">
      <c r="A291" s="468"/>
      <c r="B291" s="468"/>
      <c r="C291" s="468"/>
      <c r="D291" s="468"/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  <c r="AA291" s="468"/>
      <c r="AB291" s="468"/>
      <c r="AC291" s="468"/>
      <c r="AD291" s="468"/>
      <c r="AE291" s="468"/>
      <c r="AF291" s="468"/>
      <c r="AG291" s="468"/>
    </row>
    <row r="292" spans="1:33" ht="12.75" customHeight="1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  <c r="AA292" s="468"/>
      <c r="AB292" s="468"/>
      <c r="AC292" s="468"/>
      <c r="AD292" s="468"/>
      <c r="AE292" s="468"/>
      <c r="AF292" s="468"/>
      <c r="AG292" s="468"/>
    </row>
    <row r="293" spans="1:33" ht="12.75" customHeight="1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  <c r="AA293" s="468"/>
      <c r="AB293" s="468"/>
      <c r="AC293" s="468"/>
      <c r="AD293" s="468"/>
      <c r="AE293" s="468"/>
      <c r="AF293" s="468"/>
      <c r="AG293" s="468"/>
    </row>
    <row r="294" spans="1:33" ht="12.75" customHeight="1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  <c r="AA294" s="468"/>
      <c r="AB294" s="468"/>
      <c r="AC294" s="468"/>
      <c r="AD294" s="468"/>
      <c r="AE294" s="468"/>
      <c r="AF294" s="468"/>
      <c r="AG294" s="468"/>
    </row>
    <row r="295" spans="1:33" ht="12.75" customHeight="1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  <c r="AA295" s="468"/>
      <c r="AB295" s="468"/>
      <c r="AC295" s="468"/>
      <c r="AD295" s="468"/>
      <c r="AE295" s="468"/>
      <c r="AF295" s="468"/>
      <c r="AG295" s="468"/>
    </row>
    <row r="296" spans="1:33" ht="12.75" customHeight="1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  <c r="AA296" s="468"/>
      <c r="AB296" s="468"/>
      <c r="AC296" s="468"/>
      <c r="AD296" s="468"/>
      <c r="AE296" s="468"/>
      <c r="AF296" s="468"/>
      <c r="AG296" s="468"/>
    </row>
    <row r="297" spans="1:33" ht="12.75" customHeight="1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  <c r="AA297" s="468"/>
      <c r="AB297" s="468"/>
      <c r="AC297" s="468"/>
      <c r="AD297" s="468"/>
      <c r="AE297" s="468"/>
      <c r="AF297" s="468"/>
      <c r="AG297" s="468"/>
    </row>
    <row r="298" spans="1:33" ht="12.75" customHeight="1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  <c r="AA298" s="468"/>
      <c r="AB298" s="468"/>
      <c r="AC298" s="468"/>
      <c r="AD298" s="468"/>
      <c r="AE298" s="468"/>
      <c r="AF298" s="468"/>
      <c r="AG298" s="468"/>
    </row>
    <row r="299" spans="1:33" ht="12.75" customHeight="1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  <c r="AA299" s="468"/>
      <c r="AB299" s="468"/>
      <c r="AC299" s="468"/>
      <c r="AD299" s="468"/>
      <c r="AE299" s="468"/>
      <c r="AF299" s="468"/>
      <c r="AG299" s="468"/>
    </row>
    <row r="300" spans="1:33" ht="12.75" customHeight="1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  <c r="AA300" s="468"/>
      <c r="AB300" s="468"/>
      <c r="AC300" s="468"/>
      <c r="AD300" s="468"/>
      <c r="AE300" s="468"/>
      <c r="AF300" s="468"/>
      <c r="AG300" s="468"/>
    </row>
    <row r="301" spans="1:33" ht="12.75" customHeight="1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  <c r="AA301" s="468"/>
      <c r="AB301" s="468"/>
      <c r="AC301" s="468"/>
      <c r="AD301" s="468"/>
      <c r="AE301" s="468"/>
      <c r="AF301" s="468"/>
      <c r="AG301" s="468"/>
    </row>
    <row r="302" spans="1:33" ht="12.75" customHeight="1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  <c r="AA302" s="468"/>
      <c r="AB302" s="468"/>
      <c r="AC302" s="468"/>
      <c r="AD302" s="468"/>
      <c r="AE302" s="468"/>
      <c r="AF302" s="468"/>
      <c r="AG302" s="468"/>
    </row>
    <row r="303" spans="1:33" ht="12.75" customHeight="1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  <c r="AA303" s="468"/>
      <c r="AB303" s="468"/>
      <c r="AC303" s="468"/>
      <c r="AD303" s="468"/>
      <c r="AE303" s="468"/>
      <c r="AF303" s="468"/>
      <c r="AG303" s="468"/>
    </row>
    <row r="304" spans="1:33" ht="12.75" customHeight="1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  <c r="AA304" s="468"/>
      <c r="AB304" s="468"/>
      <c r="AC304" s="468"/>
      <c r="AD304" s="468"/>
      <c r="AE304" s="468"/>
      <c r="AF304" s="468"/>
      <c r="AG304" s="468"/>
    </row>
    <row r="305" spans="1:33" ht="12.75" customHeight="1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</row>
    <row r="306" spans="1:33" ht="12.75" customHeight="1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  <c r="AA306" s="468"/>
      <c r="AB306" s="468"/>
      <c r="AC306" s="468"/>
      <c r="AD306" s="468"/>
      <c r="AE306" s="468"/>
      <c r="AF306" s="468"/>
      <c r="AG306" s="468"/>
    </row>
    <row r="307" spans="1:33" ht="12.75" customHeight="1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  <c r="AA307" s="468"/>
      <c r="AB307" s="468"/>
      <c r="AC307" s="468"/>
      <c r="AD307" s="468"/>
      <c r="AE307" s="468"/>
      <c r="AF307" s="468"/>
      <c r="AG307" s="468"/>
    </row>
    <row r="308" spans="1:33" ht="12.75" customHeight="1">
      <c r="A308" s="468"/>
      <c r="B308" s="468"/>
      <c r="C308" s="468"/>
      <c r="D308" s="468"/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  <c r="AA308" s="468"/>
      <c r="AB308" s="468"/>
      <c r="AC308" s="468"/>
      <c r="AD308" s="468"/>
      <c r="AE308" s="468"/>
      <c r="AF308" s="468"/>
      <c r="AG308" s="468"/>
    </row>
    <row r="309" spans="1:33" ht="12.75" customHeight="1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  <c r="AA309" s="468"/>
      <c r="AB309" s="468"/>
      <c r="AC309" s="468"/>
      <c r="AD309" s="468"/>
      <c r="AE309" s="468"/>
      <c r="AF309" s="468"/>
      <c r="AG309" s="468"/>
    </row>
    <row r="310" spans="1:33" ht="12.75" customHeight="1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  <c r="AA310" s="468"/>
      <c r="AB310" s="468"/>
      <c r="AC310" s="468"/>
      <c r="AD310" s="468"/>
      <c r="AE310" s="468"/>
      <c r="AF310" s="468"/>
      <c r="AG310" s="468"/>
    </row>
    <row r="311" spans="1:33" ht="12.75" customHeight="1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  <c r="AA311" s="468"/>
      <c r="AB311" s="468"/>
      <c r="AC311" s="468"/>
      <c r="AD311" s="468"/>
      <c r="AE311" s="468"/>
      <c r="AF311" s="468"/>
      <c r="AG311" s="468"/>
    </row>
    <row r="312" spans="1:33" ht="12.75" customHeight="1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  <c r="AA312" s="468"/>
      <c r="AB312" s="468"/>
      <c r="AC312" s="468"/>
      <c r="AD312" s="468"/>
      <c r="AE312" s="468"/>
      <c r="AF312" s="468"/>
      <c r="AG312" s="468"/>
    </row>
    <row r="313" spans="1:33" ht="12.75" customHeight="1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  <c r="AA313" s="468"/>
      <c r="AB313" s="468"/>
      <c r="AC313" s="468"/>
      <c r="AD313" s="468"/>
      <c r="AE313" s="468"/>
      <c r="AF313" s="468"/>
      <c r="AG313" s="468"/>
    </row>
    <row r="314" spans="1:33" ht="12.75" customHeight="1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  <c r="AA314" s="468"/>
      <c r="AB314" s="468"/>
      <c r="AC314" s="468"/>
      <c r="AD314" s="468"/>
      <c r="AE314" s="468"/>
      <c r="AF314" s="468"/>
      <c r="AG314" s="468"/>
    </row>
    <row r="315" spans="1:33" ht="12.75" customHeight="1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  <c r="AA315" s="468"/>
      <c r="AB315" s="468"/>
      <c r="AC315" s="468"/>
      <c r="AD315" s="468"/>
      <c r="AE315" s="468"/>
      <c r="AF315" s="468"/>
      <c r="AG315" s="468"/>
    </row>
    <row r="316" spans="1:33" ht="12.75" customHeight="1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  <c r="AA316" s="468"/>
      <c r="AB316" s="468"/>
      <c r="AC316" s="468"/>
      <c r="AD316" s="468"/>
      <c r="AE316" s="468"/>
      <c r="AF316" s="468"/>
      <c r="AG316" s="468"/>
    </row>
    <row r="317" spans="1:33" ht="12.75" customHeight="1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  <c r="AA317" s="468"/>
      <c r="AB317" s="468"/>
      <c r="AC317" s="468"/>
      <c r="AD317" s="468"/>
      <c r="AE317" s="468"/>
      <c r="AF317" s="468"/>
      <c r="AG317" s="468"/>
    </row>
    <row r="318" spans="1:33" ht="12.75" customHeight="1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  <c r="AA318" s="468"/>
      <c r="AB318" s="468"/>
      <c r="AC318" s="468"/>
      <c r="AD318" s="468"/>
      <c r="AE318" s="468"/>
      <c r="AF318" s="468"/>
      <c r="AG318" s="468"/>
    </row>
    <row r="319" spans="1:33" ht="12.75" customHeight="1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  <c r="AA319" s="468"/>
      <c r="AB319" s="468"/>
      <c r="AC319" s="468"/>
      <c r="AD319" s="468"/>
      <c r="AE319" s="468"/>
      <c r="AF319" s="468"/>
      <c r="AG319" s="468"/>
    </row>
    <row r="320" spans="1:33" ht="12.75" customHeight="1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  <c r="AA320" s="468"/>
      <c r="AB320" s="468"/>
      <c r="AC320" s="468"/>
      <c r="AD320" s="468"/>
      <c r="AE320" s="468"/>
      <c r="AF320" s="468"/>
      <c r="AG320" s="468"/>
    </row>
    <row r="321" spans="1:33" ht="12.75" customHeight="1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  <c r="AA321" s="468"/>
      <c r="AB321" s="468"/>
      <c r="AC321" s="468"/>
      <c r="AD321" s="468"/>
      <c r="AE321" s="468"/>
      <c r="AF321" s="468"/>
      <c r="AG321" s="468"/>
    </row>
    <row r="322" spans="1:33" ht="12.75" customHeight="1">
      <c r="A322" s="468"/>
      <c r="B322" s="468"/>
      <c r="C322" s="468"/>
      <c r="D322" s="468"/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  <c r="AA322" s="468"/>
      <c r="AB322" s="468"/>
      <c r="AC322" s="468"/>
      <c r="AD322" s="468"/>
      <c r="AE322" s="468"/>
      <c r="AF322" s="468"/>
      <c r="AG322" s="468"/>
    </row>
    <row r="323" spans="1:33" ht="12.75" customHeight="1">
      <c r="A323" s="468"/>
      <c r="B323" s="468"/>
      <c r="C323" s="468"/>
      <c r="D323" s="468"/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  <c r="AA323" s="468"/>
      <c r="AB323" s="468"/>
      <c r="AC323" s="468"/>
      <c r="AD323" s="468"/>
      <c r="AE323" s="468"/>
      <c r="AF323" s="468"/>
      <c r="AG323" s="468"/>
    </row>
    <row r="324" spans="1:33" ht="12.75" customHeight="1">
      <c r="A324" s="468"/>
      <c r="B324" s="468"/>
      <c r="C324" s="468"/>
      <c r="D324" s="468"/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  <c r="AA324" s="468"/>
      <c r="AB324" s="468"/>
      <c r="AC324" s="468"/>
      <c r="AD324" s="468"/>
      <c r="AE324" s="468"/>
      <c r="AF324" s="468"/>
      <c r="AG324" s="468"/>
    </row>
    <row r="325" spans="1:33" ht="12.75" customHeight="1">
      <c r="A325" s="468"/>
      <c r="B325" s="468"/>
      <c r="C325" s="468"/>
      <c r="D325" s="468"/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  <c r="AA325" s="468"/>
      <c r="AB325" s="468"/>
      <c r="AC325" s="468"/>
      <c r="AD325" s="468"/>
      <c r="AE325" s="468"/>
      <c r="AF325" s="468"/>
      <c r="AG325" s="468"/>
    </row>
    <row r="326" spans="1:33" ht="12.75" customHeight="1">
      <c r="A326" s="468"/>
      <c r="B326" s="468"/>
      <c r="C326" s="468"/>
      <c r="D326" s="468"/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  <c r="AA326" s="468"/>
      <c r="AB326" s="468"/>
      <c r="AC326" s="468"/>
      <c r="AD326" s="468"/>
      <c r="AE326" s="468"/>
      <c r="AF326" s="468"/>
      <c r="AG326" s="468"/>
    </row>
    <row r="327" spans="1:33" ht="12.75" customHeight="1">
      <c r="A327" s="468"/>
      <c r="B327" s="468"/>
      <c r="C327" s="468"/>
      <c r="D327" s="468"/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  <c r="AA327" s="468"/>
      <c r="AB327" s="468"/>
      <c r="AC327" s="468"/>
      <c r="AD327" s="468"/>
      <c r="AE327" s="468"/>
      <c r="AF327" s="468"/>
      <c r="AG327" s="468"/>
    </row>
    <row r="328" spans="1:33" ht="12.75" customHeight="1">
      <c r="A328" s="468"/>
      <c r="B328" s="468"/>
      <c r="C328" s="468"/>
      <c r="D328" s="468"/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  <c r="AA328" s="468"/>
      <c r="AB328" s="468"/>
      <c r="AC328" s="468"/>
      <c r="AD328" s="468"/>
      <c r="AE328" s="468"/>
      <c r="AF328" s="468"/>
      <c r="AG328" s="468"/>
    </row>
    <row r="329" spans="1:33" ht="12.75" customHeight="1">
      <c r="A329" s="468"/>
      <c r="B329" s="468"/>
      <c r="C329" s="468"/>
      <c r="D329" s="468"/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  <c r="AA329" s="468"/>
      <c r="AB329" s="468"/>
      <c r="AC329" s="468"/>
      <c r="AD329" s="468"/>
      <c r="AE329" s="468"/>
      <c r="AF329" s="468"/>
      <c r="AG329" s="468"/>
    </row>
    <row r="330" spans="1:33" ht="12.75" customHeight="1">
      <c r="A330" s="468"/>
      <c r="B330" s="468"/>
      <c r="C330" s="468"/>
      <c r="D330" s="468"/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  <c r="AA330" s="468"/>
      <c r="AB330" s="468"/>
      <c r="AC330" s="468"/>
      <c r="AD330" s="468"/>
      <c r="AE330" s="468"/>
      <c r="AF330" s="468"/>
      <c r="AG330" s="468"/>
    </row>
    <row r="331" spans="1:33" ht="12.75" customHeight="1">
      <c r="A331" s="468"/>
      <c r="B331" s="468"/>
      <c r="C331" s="468"/>
      <c r="D331" s="468"/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  <c r="AA331" s="468"/>
      <c r="AB331" s="468"/>
      <c r="AC331" s="468"/>
      <c r="AD331" s="468"/>
      <c r="AE331" s="468"/>
      <c r="AF331" s="468"/>
      <c r="AG331" s="468"/>
    </row>
    <row r="332" spans="1:33" ht="12.75" customHeight="1">
      <c r="A332" s="468"/>
      <c r="B332" s="468"/>
      <c r="C332" s="468"/>
      <c r="D332" s="468"/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  <c r="AA332" s="468"/>
      <c r="AB332" s="468"/>
      <c r="AC332" s="468"/>
      <c r="AD332" s="468"/>
      <c r="AE332" s="468"/>
      <c r="AF332" s="468"/>
      <c r="AG332" s="468"/>
    </row>
    <row r="333" spans="1:33" ht="12.75" customHeight="1">
      <c r="A333" s="468"/>
      <c r="B333" s="468"/>
      <c r="C333" s="468"/>
      <c r="D333" s="468"/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  <c r="AA333" s="468"/>
      <c r="AB333" s="468"/>
      <c r="AC333" s="468"/>
      <c r="AD333" s="468"/>
      <c r="AE333" s="468"/>
      <c r="AF333" s="468"/>
      <c r="AG333" s="468"/>
    </row>
    <row r="334" spans="1:33" ht="12.75" customHeight="1">
      <c r="A334" s="468"/>
      <c r="B334" s="468"/>
      <c r="C334" s="468"/>
      <c r="D334" s="468"/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  <c r="AA334" s="468"/>
      <c r="AB334" s="468"/>
      <c r="AC334" s="468"/>
      <c r="AD334" s="468"/>
      <c r="AE334" s="468"/>
      <c r="AF334" s="468"/>
      <c r="AG334" s="468"/>
    </row>
    <row r="335" spans="1:33" ht="12.75" customHeight="1">
      <c r="A335" s="468"/>
      <c r="B335" s="468"/>
      <c r="C335" s="468"/>
      <c r="D335" s="468"/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  <c r="AA335" s="468"/>
      <c r="AB335" s="468"/>
      <c r="AC335" s="468"/>
      <c r="AD335" s="468"/>
      <c r="AE335" s="468"/>
      <c r="AF335" s="468"/>
      <c r="AG335" s="468"/>
    </row>
    <row r="336" spans="1:33" ht="12.75" customHeight="1">
      <c r="A336" s="468"/>
      <c r="B336" s="468"/>
      <c r="C336" s="468"/>
      <c r="D336" s="468"/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  <c r="AA336" s="468"/>
      <c r="AB336" s="468"/>
      <c r="AC336" s="468"/>
      <c r="AD336" s="468"/>
      <c r="AE336" s="468"/>
      <c r="AF336" s="468"/>
      <c r="AG336" s="468"/>
    </row>
    <row r="337" spans="1:33" ht="12.75" customHeight="1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  <c r="AA337" s="468"/>
      <c r="AB337" s="468"/>
      <c r="AC337" s="468"/>
      <c r="AD337" s="468"/>
      <c r="AE337" s="468"/>
      <c r="AF337" s="468"/>
      <c r="AG337" s="468"/>
    </row>
    <row r="338" spans="1:33" ht="12.75" customHeight="1">
      <c r="A338" s="468"/>
      <c r="B338" s="468"/>
      <c r="C338" s="468"/>
      <c r="D338" s="468"/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  <c r="AA338" s="468"/>
      <c r="AB338" s="468"/>
      <c r="AC338" s="468"/>
      <c r="AD338" s="468"/>
      <c r="AE338" s="468"/>
      <c r="AF338" s="468"/>
      <c r="AG338" s="468"/>
    </row>
    <row r="339" spans="1:33" ht="12.75" customHeight="1">
      <c r="A339" s="468"/>
      <c r="B339" s="468"/>
      <c r="C339" s="468"/>
      <c r="D339" s="468"/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  <c r="AA339" s="468"/>
      <c r="AB339" s="468"/>
      <c r="AC339" s="468"/>
      <c r="AD339" s="468"/>
      <c r="AE339" s="468"/>
      <c r="AF339" s="468"/>
      <c r="AG339" s="468"/>
    </row>
    <row r="340" spans="1:33" ht="12.75" customHeight="1">
      <c r="A340" s="468"/>
      <c r="B340" s="468"/>
      <c r="C340" s="468"/>
      <c r="D340" s="468"/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  <c r="AA340" s="468"/>
      <c r="AB340" s="468"/>
      <c r="AC340" s="468"/>
      <c r="AD340" s="468"/>
      <c r="AE340" s="468"/>
      <c r="AF340" s="468"/>
      <c r="AG340" s="468"/>
    </row>
    <row r="341" spans="1:33" ht="12.75" customHeight="1">
      <c r="A341" s="468"/>
      <c r="B341" s="468"/>
      <c r="C341" s="468"/>
      <c r="D341" s="468"/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  <c r="AA341" s="468"/>
      <c r="AB341" s="468"/>
      <c r="AC341" s="468"/>
      <c r="AD341" s="468"/>
      <c r="AE341" s="468"/>
      <c r="AF341" s="468"/>
      <c r="AG341" s="468"/>
    </row>
    <row r="342" spans="1:33" ht="12.75" customHeight="1">
      <c r="A342" s="468"/>
      <c r="B342" s="468"/>
      <c r="C342" s="468"/>
      <c r="D342" s="468"/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  <c r="AA342" s="468"/>
      <c r="AB342" s="468"/>
      <c r="AC342" s="468"/>
      <c r="AD342" s="468"/>
      <c r="AE342" s="468"/>
      <c r="AF342" s="468"/>
      <c r="AG342" s="468"/>
    </row>
    <row r="343" spans="1:33" ht="12.75" customHeight="1">
      <c r="A343" s="468"/>
      <c r="B343" s="468"/>
      <c r="C343" s="468"/>
      <c r="D343" s="468"/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  <c r="AA343" s="468"/>
      <c r="AB343" s="468"/>
      <c r="AC343" s="468"/>
      <c r="AD343" s="468"/>
      <c r="AE343" s="468"/>
      <c r="AF343" s="468"/>
      <c r="AG343" s="468"/>
    </row>
    <row r="344" spans="1:33" ht="12.75" customHeight="1">
      <c r="A344" s="468"/>
      <c r="B344" s="468"/>
      <c r="C344" s="468"/>
      <c r="D344" s="468"/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  <c r="AA344" s="468"/>
      <c r="AB344" s="468"/>
      <c r="AC344" s="468"/>
      <c r="AD344" s="468"/>
      <c r="AE344" s="468"/>
      <c r="AF344" s="468"/>
      <c r="AG344" s="468"/>
    </row>
    <row r="345" spans="1:33" ht="12.75" customHeight="1">
      <c r="A345" s="468"/>
      <c r="B345" s="468"/>
      <c r="C345" s="468"/>
      <c r="D345" s="468"/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  <c r="AA345" s="468"/>
      <c r="AB345" s="468"/>
      <c r="AC345" s="468"/>
      <c r="AD345" s="468"/>
      <c r="AE345" s="468"/>
      <c r="AF345" s="468"/>
      <c r="AG345" s="468"/>
    </row>
    <row r="346" spans="1:33" ht="12.75" customHeight="1">
      <c r="A346" s="468"/>
      <c r="B346" s="468"/>
      <c r="C346" s="468"/>
      <c r="D346" s="468"/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  <c r="AA346" s="468"/>
      <c r="AB346" s="468"/>
      <c r="AC346" s="468"/>
      <c r="AD346" s="468"/>
      <c r="AE346" s="468"/>
      <c r="AF346" s="468"/>
      <c r="AG346" s="468"/>
    </row>
    <row r="347" spans="1:33" ht="12.75" customHeight="1">
      <c r="A347" s="468"/>
      <c r="B347" s="468"/>
      <c r="C347" s="468"/>
      <c r="D347" s="468"/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  <c r="AA347" s="468"/>
      <c r="AB347" s="468"/>
      <c r="AC347" s="468"/>
      <c r="AD347" s="468"/>
      <c r="AE347" s="468"/>
      <c r="AF347" s="468"/>
      <c r="AG347" s="468"/>
    </row>
    <row r="348" spans="1:33" ht="12.75" customHeight="1">
      <c r="A348" s="468"/>
      <c r="B348" s="468"/>
      <c r="C348" s="468"/>
      <c r="D348" s="468"/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  <c r="AA348" s="468"/>
      <c r="AB348" s="468"/>
      <c r="AC348" s="468"/>
      <c r="AD348" s="468"/>
      <c r="AE348" s="468"/>
      <c r="AF348" s="468"/>
      <c r="AG348" s="468"/>
    </row>
    <row r="349" spans="1:33" ht="12.75" customHeight="1">
      <c r="A349" s="468"/>
      <c r="B349" s="468"/>
      <c r="C349" s="468"/>
      <c r="D349" s="468"/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  <c r="AA349" s="468"/>
      <c r="AB349" s="468"/>
      <c r="AC349" s="468"/>
      <c r="AD349" s="468"/>
      <c r="AE349" s="468"/>
      <c r="AF349" s="468"/>
      <c r="AG349" s="468"/>
    </row>
    <row r="350" spans="1:33" ht="12.75" customHeight="1">
      <c r="A350" s="468"/>
      <c r="B350" s="468"/>
      <c r="C350" s="468"/>
      <c r="D350" s="468"/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  <c r="AA350" s="468"/>
      <c r="AB350" s="468"/>
      <c r="AC350" s="468"/>
      <c r="AD350" s="468"/>
      <c r="AE350" s="468"/>
      <c r="AF350" s="468"/>
      <c r="AG350" s="468"/>
    </row>
    <row r="351" spans="1:33" ht="12.75" customHeight="1">
      <c r="A351" s="468"/>
      <c r="B351" s="468"/>
      <c r="C351" s="468"/>
      <c r="D351" s="468"/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  <c r="AA351" s="468"/>
      <c r="AB351" s="468"/>
      <c r="AC351" s="468"/>
      <c r="AD351" s="468"/>
      <c r="AE351" s="468"/>
      <c r="AF351" s="468"/>
      <c r="AG351" s="468"/>
    </row>
    <row r="352" spans="1:33" ht="12.75" customHeight="1">
      <c r="A352" s="468"/>
      <c r="B352" s="468"/>
      <c r="C352" s="468"/>
      <c r="D352" s="468"/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  <c r="AA352" s="468"/>
      <c r="AB352" s="468"/>
      <c r="AC352" s="468"/>
      <c r="AD352" s="468"/>
      <c r="AE352" s="468"/>
      <c r="AF352" s="468"/>
      <c r="AG352" s="468"/>
    </row>
    <row r="353" spans="1:33" ht="12.75" customHeight="1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  <c r="AA353" s="468"/>
      <c r="AB353" s="468"/>
      <c r="AC353" s="468"/>
      <c r="AD353" s="468"/>
      <c r="AE353" s="468"/>
      <c r="AF353" s="468"/>
      <c r="AG353" s="468"/>
    </row>
    <row r="354" spans="1:33" ht="12.75" customHeight="1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  <c r="AA354" s="468"/>
      <c r="AB354" s="468"/>
      <c r="AC354" s="468"/>
      <c r="AD354" s="468"/>
      <c r="AE354" s="468"/>
      <c r="AF354" s="468"/>
      <c r="AG354" s="468"/>
    </row>
    <row r="355" spans="1:33" ht="12.75" customHeight="1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  <c r="AA355" s="468"/>
      <c r="AB355" s="468"/>
      <c r="AC355" s="468"/>
      <c r="AD355" s="468"/>
      <c r="AE355" s="468"/>
      <c r="AF355" s="468"/>
      <c r="AG355" s="468"/>
    </row>
    <row r="356" spans="1:33" ht="12.75" customHeight="1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  <c r="AA356" s="468"/>
      <c r="AB356" s="468"/>
      <c r="AC356" s="468"/>
      <c r="AD356" s="468"/>
      <c r="AE356" s="468"/>
      <c r="AF356" s="468"/>
      <c r="AG356" s="468"/>
    </row>
    <row r="357" spans="1:33" ht="12.75" customHeight="1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  <c r="AA357" s="468"/>
      <c r="AB357" s="468"/>
      <c r="AC357" s="468"/>
      <c r="AD357" s="468"/>
      <c r="AE357" s="468"/>
      <c r="AF357" s="468"/>
      <c r="AG357" s="468"/>
    </row>
    <row r="358" spans="1:33" ht="12.75" customHeight="1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  <c r="AA358" s="468"/>
      <c r="AB358" s="468"/>
      <c r="AC358" s="468"/>
      <c r="AD358" s="468"/>
      <c r="AE358" s="468"/>
      <c r="AF358" s="468"/>
      <c r="AG358" s="468"/>
    </row>
    <row r="359" spans="1:33" ht="12.75" customHeight="1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  <c r="AA359" s="468"/>
      <c r="AB359" s="468"/>
      <c r="AC359" s="468"/>
      <c r="AD359" s="468"/>
      <c r="AE359" s="468"/>
      <c r="AF359" s="468"/>
      <c r="AG359" s="468"/>
    </row>
    <row r="360" spans="1:33" ht="12.75" customHeight="1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  <c r="AA360" s="468"/>
      <c r="AB360" s="468"/>
      <c r="AC360" s="468"/>
      <c r="AD360" s="468"/>
      <c r="AE360" s="468"/>
      <c r="AF360" s="468"/>
      <c r="AG360" s="468"/>
    </row>
    <row r="361" spans="1:33" ht="12.75" customHeight="1">
      <c r="A361" s="468"/>
      <c r="B361" s="468"/>
      <c r="C361" s="468"/>
      <c r="D361" s="468"/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  <c r="AA361" s="468"/>
      <c r="AB361" s="468"/>
      <c r="AC361" s="468"/>
      <c r="AD361" s="468"/>
      <c r="AE361" s="468"/>
      <c r="AF361" s="468"/>
      <c r="AG361" s="468"/>
    </row>
    <row r="362" spans="1:33" ht="12.75" customHeight="1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  <c r="AA362" s="468"/>
      <c r="AB362" s="468"/>
      <c r="AC362" s="468"/>
      <c r="AD362" s="468"/>
      <c r="AE362" s="468"/>
      <c r="AF362" s="468"/>
      <c r="AG362" s="468"/>
    </row>
    <row r="363" spans="1:33" ht="12.75" customHeight="1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  <c r="AA363" s="468"/>
      <c r="AB363" s="468"/>
      <c r="AC363" s="468"/>
      <c r="AD363" s="468"/>
      <c r="AE363" s="468"/>
      <c r="AF363" s="468"/>
      <c r="AG363" s="468"/>
    </row>
    <row r="364" spans="1:33" ht="12.75" customHeight="1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  <c r="AA364" s="468"/>
      <c r="AB364" s="468"/>
      <c r="AC364" s="468"/>
      <c r="AD364" s="468"/>
      <c r="AE364" s="468"/>
      <c r="AF364" s="468"/>
      <c r="AG364" s="468"/>
    </row>
    <row r="365" spans="1:33" ht="12.75" customHeight="1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  <c r="AA365" s="468"/>
      <c r="AB365" s="468"/>
      <c r="AC365" s="468"/>
      <c r="AD365" s="468"/>
      <c r="AE365" s="468"/>
      <c r="AF365" s="468"/>
      <c r="AG365" s="468"/>
    </row>
    <row r="366" spans="1:33" ht="12.75" customHeight="1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  <c r="AA366" s="468"/>
      <c r="AB366" s="468"/>
      <c r="AC366" s="468"/>
      <c r="AD366" s="468"/>
      <c r="AE366" s="468"/>
      <c r="AF366" s="468"/>
      <c r="AG366" s="468"/>
    </row>
    <row r="367" spans="1:33" ht="12.75" customHeight="1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  <c r="AA367" s="468"/>
      <c r="AB367" s="468"/>
      <c r="AC367" s="468"/>
      <c r="AD367" s="468"/>
      <c r="AE367" s="468"/>
      <c r="AF367" s="468"/>
      <c r="AG367" s="468"/>
    </row>
    <row r="368" spans="1:33" ht="12.75" customHeight="1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  <c r="AA368" s="468"/>
      <c r="AB368" s="468"/>
      <c r="AC368" s="468"/>
      <c r="AD368" s="468"/>
      <c r="AE368" s="468"/>
      <c r="AF368" s="468"/>
      <c r="AG368" s="468"/>
    </row>
    <row r="369" spans="1:33" ht="12.75" customHeight="1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  <c r="AA369" s="468"/>
      <c r="AB369" s="468"/>
      <c r="AC369" s="468"/>
      <c r="AD369" s="468"/>
      <c r="AE369" s="468"/>
      <c r="AF369" s="468"/>
      <c r="AG369" s="468"/>
    </row>
    <row r="370" spans="1:33" ht="12.75" customHeight="1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  <c r="AA370" s="468"/>
      <c r="AB370" s="468"/>
      <c r="AC370" s="468"/>
      <c r="AD370" s="468"/>
      <c r="AE370" s="468"/>
      <c r="AF370" s="468"/>
      <c r="AG370" s="468"/>
    </row>
    <row r="371" spans="1:33" ht="12.75" customHeight="1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  <c r="AA371" s="468"/>
      <c r="AB371" s="468"/>
      <c r="AC371" s="468"/>
      <c r="AD371" s="468"/>
      <c r="AE371" s="468"/>
      <c r="AF371" s="468"/>
      <c r="AG371" s="468"/>
    </row>
    <row r="372" spans="1:33" ht="12.75" customHeight="1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  <c r="AA372" s="468"/>
      <c r="AB372" s="468"/>
      <c r="AC372" s="468"/>
      <c r="AD372" s="468"/>
      <c r="AE372" s="468"/>
      <c r="AF372" s="468"/>
      <c r="AG372" s="468"/>
    </row>
    <row r="373" spans="1:33" ht="12.75" customHeight="1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  <c r="AA373" s="468"/>
      <c r="AB373" s="468"/>
      <c r="AC373" s="468"/>
      <c r="AD373" s="468"/>
      <c r="AE373" s="468"/>
      <c r="AF373" s="468"/>
      <c r="AG373" s="468"/>
    </row>
    <row r="374" spans="1:33" ht="12.75" customHeight="1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  <c r="AA374" s="468"/>
      <c r="AB374" s="468"/>
      <c r="AC374" s="468"/>
      <c r="AD374" s="468"/>
      <c r="AE374" s="468"/>
      <c r="AF374" s="468"/>
      <c r="AG374" s="468"/>
    </row>
    <row r="375" spans="1:33" ht="12.75" customHeight="1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  <c r="AA375" s="468"/>
      <c r="AB375" s="468"/>
      <c r="AC375" s="468"/>
      <c r="AD375" s="468"/>
      <c r="AE375" s="468"/>
      <c r="AF375" s="468"/>
      <c r="AG375" s="468"/>
    </row>
    <row r="376" spans="1:33" ht="12.75" customHeight="1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  <c r="AA376" s="468"/>
      <c r="AB376" s="468"/>
      <c r="AC376" s="468"/>
      <c r="AD376" s="468"/>
      <c r="AE376" s="468"/>
      <c r="AF376" s="468"/>
      <c r="AG376" s="468"/>
    </row>
    <row r="377" spans="1:33" ht="12.75" customHeight="1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  <c r="AA377" s="468"/>
      <c r="AB377" s="468"/>
      <c r="AC377" s="468"/>
      <c r="AD377" s="468"/>
      <c r="AE377" s="468"/>
      <c r="AF377" s="468"/>
      <c r="AG377" s="468"/>
    </row>
    <row r="378" spans="1:33" ht="12.75" customHeight="1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  <c r="AA378" s="468"/>
      <c r="AB378" s="468"/>
      <c r="AC378" s="468"/>
      <c r="AD378" s="468"/>
      <c r="AE378" s="468"/>
      <c r="AF378" s="468"/>
      <c r="AG378" s="468"/>
    </row>
    <row r="379" spans="1:33" ht="12.75" customHeight="1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  <c r="AA379" s="468"/>
      <c r="AB379" s="468"/>
      <c r="AC379" s="468"/>
      <c r="AD379" s="468"/>
      <c r="AE379" s="468"/>
      <c r="AF379" s="468"/>
      <c r="AG379" s="468"/>
    </row>
    <row r="380" spans="1:33" ht="12.75" customHeight="1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  <c r="AA380" s="468"/>
      <c r="AB380" s="468"/>
      <c r="AC380" s="468"/>
      <c r="AD380" s="468"/>
      <c r="AE380" s="468"/>
      <c r="AF380" s="468"/>
      <c r="AG380" s="468"/>
    </row>
    <row r="381" spans="1:33" ht="12.75" customHeight="1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  <c r="AA381" s="468"/>
      <c r="AB381" s="468"/>
      <c r="AC381" s="468"/>
      <c r="AD381" s="468"/>
      <c r="AE381" s="468"/>
      <c r="AF381" s="468"/>
      <c r="AG381" s="468"/>
    </row>
    <row r="382" spans="1:33" ht="12.75" customHeight="1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  <c r="AA382" s="468"/>
      <c r="AB382" s="468"/>
      <c r="AC382" s="468"/>
      <c r="AD382" s="468"/>
      <c r="AE382" s="468"/>
      <c r="AF382" s="468"/>
      <c r="AG382" s="468"/>
    </row>
    <row r="383" spans="1:33" ht="12.75" customHeight="1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  <c r="AA383" s="468"/>
      <c r="AB383" s="468"/>
      <c r="AC383" s="468"/>
      <c r="AD383" s="468"/>
      <c r="AE383" s="468"/>
      <c r="AF383" s="468"/>
      <c r="AG383" s="468"/>
    </row>
    <row r="384" spans="1:33" ht="12.75" customHeight="1">
      <c r="A384" s="468"/>
      <c r="B384" s="468"/>
      <c r="C384" s="468"/>
      <c r="D384" s="468"/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  <c r="AA384" s="468"/>
      <c r="AB384" s="468"/>
      <c r="AC384" s="468"/>
      <c r="AD384" s="468"/>
      <c r="AE384" s="468"/>
      <c r="AF384" s="468"/>
      <c r="AG384" s="468"/>
    </row>
    <row r="385" spans="1:33" ht="12.75" customHeight="1">
      <c r="A385" s="468"/>
      <c r="B385" s="468"/>
      <c r="C385" s="468"/>
      <c r="D385" s="468"/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  <c r="AA385" s="468"/>
      <c r="AB385" s="468"/>
      <c r="AC385" s="468"/>
      <c r="AD385" s="468"/>
      <c r="AE385" s="468"/>
      <c r="AF385" s="468"/>
      <c r="AG385" s="468"/>
    </row>
    <row r="386" spans="1:33" ht="12.75" customHeight="1">
      <c r="A386" s="468"/>
      <c r="B386" s="468"/>
      <c r="C386" s="468"/>
      <c r="D386" s="468"/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  <c r="AA386" s="468"/>
      <c r="AB386" s="468"/>
      <c r="AC386" s="468"/>
      <c r="AD386" s="468"/>
      <c r="AE386" s="468"/>
      <c r="AF386" s="468"/>
      <c r="AG386" s="468"/>
    </row>
    <row r="387" spans="1:33" ht="12.75" customHeight="1">
      <c r="A387" s="468"/>
      <c r="B387" s="468"/>
      <c r="C387" s="468"/>
      <c r="D387" s="468"/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  <c r="AA387" s="468"/>
      <c r="AB387" s="468"/>
      <c r="AC387" s="468"/>
      <c r="AD387" s="468"/>
      <c r="AE387" s="468"/>
      <c r="AF387" s="468"/>
      <c r="AG387" s="468"/>
    </row>
    <row r="388" spans="1:33" ht="12.75" customHeight="1">
      <c r="A388" s="468"/>
      <c r="B388" s="468"/>
      <c r="C388" s="468"/>
      <c r="D388" s="468"/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  <c r="AA388" s="468"/>
      <c r="AB388" s="468"/>
      <c r="AC388" s="468"/>
      <c r="AD388" s="468"/>
      <c r="AE388" s="468"/>
      <c r="AF388" s="468"/>
      <c r="AG388" s="468"/>
    </row>
    <row r="389" spans="1:33" ht="12.75" customHeight="1">
      <c r="A389" s="468"/>
      <c r="B389" s="468"/>
      <c r="C389" s="468"/>
      <c r="D389" s="468"/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  <c r="AA389" s="468"/>
      <c r="AB389" s="468"/>
      <c r="AC389" s="468"/>
      <c r="AD389" s="468"/>
      <c r="AE389" s="468"/>
      <c r="AF389" s="468"/>
      <c r="AG389" s="468"/>
    </row>
    <row r="390" spans="1:33" ht="12.75" customHeight="1">
      <c r="A390" s="468"/>
      <c r="B390" s="468"/>
      <c r="C390" s="468"/>
      <c r="D390" s="468"/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  <c r="AA390" s="468"/>
      <c r="AB390" s="468"/>
      <c r="AC390" s="468"/>
      <c r="AD390" s="468"/>
      <c r="AE390" s="468"/>
      <c r="AF390" s="468"/>
      <c r="AG390" s="468"/>
    </row>
    <row r="391" spans="1:33" ht="12.75" customHeight="1">
      <c r="A391" s="468"/>
      <c r="B391" s="468"/>
      <c r="C391" s="468"/>
      <c r="D391" s="468"/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  <c r="AA391" s="468"/>
      <c r="AB391" s="468"/>
      <c r="AC391" s="468"/>
      <c r="AD391" s="468"/>
      <c r="AE391" s="468"/>
      <c r="AF391" s="468"/>
      <c r="AG391" s="468"/>
    </row>
    <row r="392" spans="1:33" ht="12.75" customHeight="1">
      <c r="A392" s="468"/>
      <c r="B392" s="468"/>
      <c r="C392" s="468"/>
      <c r="D392" s="468"/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  <c r="AA392" s="468"/>
      <c r="AB392" s="468"/>
      <c r="AC392" s="468"/>
      <c r="AD392" s="468"/>
      <c r="AE392" s="468"/>
      <c r="AF392" s="468"/>
      <c r="AG392" s="468"/>
    </row>
    <row r="393" spans="1:33" ht="12.75" customHeight="1">
      <c r="A393" s="468"/>
      <c r="B393" s="468"/>
      <c r="C393" s="468"/>
      <c r="D393" s="468"/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  <c r="AA393" s="468"/>
      <c r="AB393" s="468"/>
      <c r="AC393" s="468"/>
      <c r="AD393" s="468"/>
      <c r="AE393" s="468"/>
      <c r="AF393" s="468"/>
      <c r="AG393" s="468"/>
    </row>
    <row r="394" spans="1:33" ht="12.75" customHeight="1">
      <c r="A394" s="468"/>
      <c r="B394" s="468"/>
      <c r="C394" s="468"/>
      <c r="D394" s="468"/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  <c r="AA394" s="468"/>
      <c r="AB394" s="468"/>
      <c r="AC394" s="468"/>
      <c r="AD394" s="468"/>
      <c r="AE394" s="468"/>
      <c r="AF394" s="468"/>
      <c r="AG394" s="468"/>
    </row>
    <row r="395" spans="1:33" ht="12.75" customHeight="1">
      <c r="A395" s="468"/>
      <c r="B395" s="468"/>
      <c r="C395" s="468"/>
      <c r="D395" s="468"/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  <c r="AA395" s="468"/>
      <c r="AB395" s="468"/>
      <c r="AC395" s="468"/>
      <c r="AD395" s="468"/>
      <c r="AE395" s="468"/>
      <c r="AF395" s="468"/>
      <c r="AG395" s="468"/>
    </row>
    <row r="396" spans="1:33" ht="12.75" customHeight="1">
      <c r="A396" s="468"/>
      <c r="B396" s="468"/>
      <c r="C396" s="468"/>
      <c r="D396" s="468"/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  <c r="AA396" s="468"/>
      <c r="AB396" s="468"/>
      <c r="AC396" s="468"/>
      <c r="AD396" s="468"/>
      <c r="AE396" s="468"/>
      <c r="AF396" s="468"/>
      <c r="AG396" s="468"/>
    </row>
    <row r="397" spans="1:33" ht="12.75" customHeight="1">
      <c r="A397" s="468"/>
      <c r="B397" s="468"/>
      <c r="C397" s="468"/>
      <c r="D397" s="468"/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  <c r="AA397" s="468"/>
      <c r="AB397" s="468"/>
      <c r="AC397" s="468"/>
      <c r="AD397" s="468"/>
      <c r="AE397" s="468"/>
      <c r="AF397" s="468"/>
      <c r="AG397" s="468"/>
    </row>
    <row r="398" spans="1:33" ht="12.75" customHeight="1">
      <c r="A398" s="468"/>
      <c r="B398" s="468"/>
      <c r="C398" s="468"/>
      <c r="D398" s="468"/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  <c r="AA398" s="468"/>
      <c r="AB398" s="468"/>
      <c r="AC398" s="468"/>
      <c r="AD398" s="468"/>
      <c r="AE398" s="468"/>
      <c r="AF398" s="468"/>
      <c r="AG398" s="468"/>
    </row>
    <row r="399" spans="1:33" ht="12.75" customHeight="1">
      <c r="A399" s="468"/>
      <c r="B399" s="468"/>
      <c r="C399" s="468"/>
      <c r="D399" s="468"/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  <c r="AA399" s="468"/>
      <c r="AB399" s="468"/>
      <c r="AC399" s="468"/>
      <c r="AD399" s="468"/>
      <c r="AE399" s="468"/>
      <c r="AF399" s="468"/>
      <c r="AG399" s="468"/>
    </row>
    <row r="400" spans="1:33" ht="12.75" customHeight="1">
      <c r="A400" s="468"/>
      <c r="B400" s="468"/>
      <c r="C400" s="468"/>
      <c r="D400" s="468"/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  <c r="AA400" s="468"/>
      <c r="AB400" s="468"/>
      <c r="AC400" s="468"/>
      <c r="AD400" s="468"/>
      <c r="AE400" s="468"/>
      <c r="AF400" s="468"/>
      <c r="AG400" s="468"/>
    </row>
    <row r="401" spans="1:33" ht="12.75" customHeight="1">
      <c r="A401" s="468"/>
      <c r="B401" s="468"/>
      <c r="C401" s="468"/>
      <c r="D401" s="468"/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  <c r="AA401" s="468"/>
      <c r="AB401" s="468"/>
      <c r="AC401" s="468"/>
      <c r="AD401" s="468"/>
      <c r="AE401" s="468"/>
      <c r="AF401" s="468"/>
      <c r="AG401" s="468"/>
    </row>
    <row r="402" spans="1:33" ht="12.75" customHeight="1">
      <c r="A402" s="468"/>
      <c r="B402" s="468"/>
      <c r="C402" s="468"/>
      <c r="D402" s="468"/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  <c r="AA402" s="468"/>
      <c r="AB402" s="468"/>
      <c r="AC402" s="468"/>
      <c r="AD402" s="468"/>
      <c r="AE402" s="468"/>
      <c r="AF402" s="468"/>
      <c r="AG402" s="468"/>
    </row>
    <row r="403" spans="1:33" ht="12.75" customHeight="1">
      <c r="A403" s="468"/>
      <c r="B403" s="468"/>
      <c r="C403" s="468"/>
      <c r="D403" s="468"/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  <c r="AA403" s="468"/>
      <c r="AB403" s="468"/>
      <c r="AC403" s="468"/>
      <c r="AD403" s="468"/>
      <c r="AE403" s="468"/>
      <c r="AF403" s="468"/>
      <c r="AG403" s="468"/>
    </row>
    <row r="404" spans="1:33" ht="12.75" customHeight="1">
      <c r="A404" s="468"/>
      <c r="B404" s="468"/>
      <c r="C404" s="468"/>
      <c r="D404" s="468"/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  <c r="AA404" s="468"/>
      <c r="AB404" s="468"/>
      <c r="AC404" s="468"/>
      <c r="AD404" s="468"/>
      <c r="AE404" s="468"/>
      <c r="AF404" s="468"/>
      <c r="AG404" s="468"/>
    </row>
    <row r="405" spans="1:33" ht="12.75" customHeight="1">
      <c r="A405" s="468"/>
      <c r="B405" s="468"/>
      <c r="C405" s="468"/>
      <c r="D405" s="468"/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  <c r="AA405" s="468"/>
      <c r="AB405" s="468"/>
      <c r="AC405" s="468"/>
      <c r="AD405" s="468"/>
      <c r="AE405" s="468"/>
      <c r="AF405" s="468"/>
      <c r="AG405" s="468"/>
    </row>
    <row r="406" spans="1:33" ht="12.75" customHeight="1">
      <c r="A406" s="468"/>
      <c r="B406" s="468"/>
      <c r="C406" s="468"/>
      <c r="D406" s="468"/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  <c r="AA406" s="468"/>
      <c r="AB406" s="468"/>
      <c r="AC406" s="468"/>
      <c r="AD406" s="468"/>
      <c r="AE406" s="468"/>
      <c r="AF406" s="468"/>
      <c r="AG406" s="468"/>
    </row>
    <row r="407" spans="1:33" ht="12.75" customHeight="1">
      <c r="A407" s="468"/>
      <c r="B407" s="468"/>
      <c r="C407" s="468"/>
      <c r="D407" s="468"/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  <c r="AA407" s="468"/>
      <c r="AB407" s="468"/>
      <c r="AC407" s="468"/>
      <c r="AD407" s="468"/>
      <c r="AE407" s="468"/>
      <c r="AF407" s="468"/>
      <c r="AG407" s="468"/>
    </row>
    <row r="408" spans="1:33" ht="12.75" customHeight="1">
      <c r="A408" s="468"/>
      <c r="B408" s="468"/>
      <c r="C408" s="468"/>
      <c r="D408" s="468"/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  <c r="AA408" s="468"/>
      <c r="AB408" s="468"/>
      <c r="AC408" s="468"/>
      <c r="AD408" s="468"/>
      <c r="AE408" s="468"/>
      <c r="AF408" s="468"/>
      <c r="AG408" s="468"/>
    </row>
    <row r="409" spans="1:33" ht="12.75" customHeight="1">
      <c r="A409" s="468"/>
      <c r="B409" s="468"/>
      <c r="C409" s="468"/>
      <c r="D409" s="468"/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  <c r="AA409" s="468"/>
      <c r="AB409" s="468"/>
      <c r="AC409" s="468"/>
      <c r="AD409" s="468"/>
      <c r="AE409" s="468"/>
      <c r="AF409" s="468"/>
      <c r="AG409" s="468"/>
    </row>
    <row r="410" spans="1:33" ht="12.75" customHeight="1">
      <c r="A410" s="468"/>
      <c r="B410" s="468"/>
      <c r="C410" s="468"/>
      <c r="D410" s="468"/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  <c r="AA410" s="468"/>
      <c r="AB410" s="468"/>
      <c r="AC410" s="468"/>
      <c r="AD410" s="468"/>
      <c r="AE410" s="468"/>
      <c r="AF410" s="468"/>
      <c r="AG410" s="468"/>
    </row>
    <row r="411" spans="1:33" ht="12.75" customHeight="1">
      <c r="A411" s="468"/>
      <c r="B411" s="468"/>
      <c r="C411" s="468"/>
      <c r="D411" s="468"/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  <c r="AA411" s="468"/>
      <c r="AB411" s="468"/>
      <c r="AC411" s="468"/>
      <c r="AD411" s="468"/>
      <c r="AE411" s="468"/>
      <c r="AF411" s="468"/>
      <c r="AG411" s="468"/>
    </row>
    <row r="412" spans="1:33" ht="12.75" customHeight="1">
      <c r="A412" s="468"/>
      <c r="B412" s="468"/>
      <c r="C412" s="468"/>
      <c r="D412" s="468"/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  <c r="AA412" s="468"/>
      <c r="AB412" s="468"/>
      <c r="AC412" s="468"/>
      <c r="AD412" s="468"/>
      <c r="AE412" s="468"/>
      <c r="AF412" s="468"/>
      <c r="AG412" s="468"/>
    </row>
    <row r="413" spans="1:33" ht="12.75" customHeight="1">
      <c r="A413" s="468"/>
      <c r="B413" s="468"/>
      <c r="C413" s="468"/>
      <c r="D413" s="468"/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  <c r="AA413" s="468"/>
      <c r="AB413" s="468"/>
      <c r="AC413" s="468"/>
      <c r="AD413" s="468"/>
      <c r="AE413" s="468"/>
      <c r="AF413" s="468"/>
      <c r="AG413" s="468"/>
    </row>
    <row r="414" spans="1:33" ht="12.75" customHeight="1">
      <c r="A414" s="468"/>
      <c r="B414" s="468"/>
      <c r="C414" s="468"/>
      <c r="D414" s="468"/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  <c r="AA414" s="468"/>
      <c r="AB414" s="468"/>
      <c r="AC414" s="468"/>
      <c r="AD414" s="468"/>
      <c r="AE414" s="468"/>
      <c r="AF414" s="468"/>
      <c r="AG414" s="468"/>
    </row>
    <row r="415" spans="1:33" ht="12.75" customHeight="1">
      <c r="A415" s="468"/>
      <c r="B415" s="468"/>
      <c r="C415" s="468"/>
      <c r="D415" s="468"/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  <c r="AA415" s="468"/>
      <c r="AB415" s="468"/>
      <c r="AC415" s="468"/>
      <c r="AD415" s="468"/>
      <c r="AE415" s="468"/>
      <c r="AF415" s="468"/>
      <c r="AG415" s="468"/>
    </row>
    <row r="416" spans="1:33" ht="12.75" customHeight="1">
      <c r="A416" s="468"/>
      <c r="B416" s="468"/>
      <c r="C416" s="468"/>
      <c r="D416" s="468"/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  <c r="AA416" s="468"/>
      <c r="AB416" s="468"/>
      <c r="AC416" s="468"/>
      <c r="AD416" s="468"/>
      <c r="AE416" s="468"/>
      <c r="AF416" s="468"/>
      <c r="AG416" s="468"/>
    </row>
    <row r="417" spans="1:33" ht="12.75" customHeight="1">
      <c r="A417" s="468"/>
      <c r="B417" s="468"/>
      <c r="C417" s="468"/>
      <c r="D417" s="468"/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  <c r="AA417" s="468"/>
      <c r="AB417" s="468"/>
      <c r="AC417" s="468"/>
      <c r="AD417" s="468"/>
      <c r="AE417" s="468"/>
      <c r="AF417" s="468"/>
      <c r="AG417" s="468"/>
    </row>
    <row r="418" spans="1:33" ht="12.75" customHeight="1">
      <c r="A418" s="468"/>
      <c r="B418" s="468"/>
      <c r="C418" s="468"/>
      <c r="D418" s="468"/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  <c r="AA418" s="468"/>
      <c r="AB418" s="468"/>
      <c r="AC418" s="468"/>
      <c r="AD418" s="468"/>
      <c r="AE418" s="468"/>
      <c r="AF418" s="468"/>
      <c r="AG418" s="468"/>
    </row>
    <row r="419" spans="1:33" ht="12.75" customHeight="1">
      <c r="A419" s="468"/>
      <c r="B419" s="468"/>
      <c r="C419" s="468"/>
      <c r="D419" s="468"/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  <c r="AA419" s="468"/>
      <c r="AB419" s="468"/>
      <c r="AC419" s="468"/>
      <c r="AD419" s="468"/>
      <c r="AE419" s="468"/>
      <c r="AF419" s="468"/>
      <c r="AG419" s="468"/>
    </row>
    <row r="420" spans="1:33" ht="12.75" customHeight="1">
      <c r="A420" s="468"/>
      <c r="B420" s="468"/>
      <c r="C420" s="468"/>
      <c r="D420" s="468"/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  <c r="AA420" s="468"/>
      <c r="AB420" s="468"/>
      <c r="AC420" s="468"/>
      <c r="AD420" s="468"/>
      <c r="AE420" s="468"/>
      <c r="AF420" s="468"/>
      <c r="AG420" s="468"/>
    </row>
    <row r="421" spans="1:33" ht="12.75" customHeight="1">
      <c r="A421" s="468"/>
      <c r="B421" s="468"/>
      <c r="C421" s="468"/>
      <c r="D421" s="468"/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  <c r="AA421" s="468"/>
      <c r="AB421" s="468"/>
      <c r="AC421" s="468"/>
      <c r="AD421" s="468"/>
      <c r="AE421" s="468"/>
      <c r="AF421" s="468"/>
      <c r="AG421" s="468"/>
    </row>
    <row r="422" spans="1:33" ht="12.75" customHeight="1">
      <c r="A422" s="468"/>
      <c r="B422" s="468"/>
      <c r="C422" s="468"/>
      <c r="D422" s="468"/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  <c r="AA422" s="468"/>
      <c r="AB422" s="468"/>
      <c r="AC422" s="468"/>
      <c r="AD422" s="468"/>
      <c r="AE422" s="468"/>
      <c r="AF422" s="468"/>
      <c r="AG422" s="468"/>
    </row>
    <row r="423" spans="1:33" ht="12.75" customHeight="1">
      <c r="A423" s="468"/>
      <c r="B423" s="468"/>
      <c r="C423" s="468"/>
      <c r="D423" s="468"/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  <c r="AA423" s="468"/>
      <c r="AB423" s="468"/>
      <c r="AC423" s="468"/>
      <c r="AD423" s="468"/>
      <c r="AE423" s="468"/>
      <c r="AF423" s="468"/>
      <c r="AG423" s="468"/>
    </row>
    <row r="424" spans="1:33" ht="12.75" customHeight="1">
      <c r="A424" s="468"/>
      <c r="B424" s="468"/>
      <c r="C424" s="468"/>
      <c r="D424" s="468"/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  <c r="AA424" s="468"/>
      <c r="AB424" s="468"/>
      <c r="AC424" s="468"/>
      <c r="AD424" s="468"/>
      <c r="AE424" s="468"/>
      <c r="AF424" s="468"/>
      <c r="AG424" s="468"/>
    </row>
    <row r="425" spans="1:33" ht="12.75" customHeight="1">
      <c r="A425" s="468"/>
      <c r="B425" s="468"/>
      <c r="C425" s="468"/>
      <c r="D425" s="468"/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  <c r="AA425" s="468"/>
      <c r="AB425" s="468"/>
      <c r="AC425" s="468"/>
      <c r="AD425" s="468"/>
      <c r="AE425" s="468"/>
      <c r="AF425" s="468"/>
      <c r="AG425" s="468"/>
    </row>
    <row r="426" spans="1:33" ht="12.75" customHeight="1">
      <c r="A426" s="468"/>
      <c r="B426" s="468"/>
      <c r="C426" s="468"/>
      <c r="D426" s="468"/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  <c r="AA426" s="468"/>
      <c r="AB426" s="468"/>
      <c r="AC426" s="468"/>
      <c r="AD426" s="468"/>
      <c r="AE426" s="468"/>
      <c r="AF426" s="468"/>
      <c r="AG426" s="468"/>
    </row>
    <row r="427" spans="1:33" ht="12.75" customHeight="1">
      <c r="A427" s="468"/>
      <c r="B427" s="468"/>
      <c r="C427" s="468"/>
      <c r="D427" s="468"/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  <c r="AA427" s="468"/>
      <c r="AB427" s="468"/>
      <c r="AC427" s="468"/>
      <c r="AD427" s="468"/>
      <c r="AE427" s="468"/>
      <c r="AF427" s="468"/>
      <c r="AG427" s="468"/>
    </row>
    <row r="428" spans="1:33" ht="12.75" customHeight="1">
      <c r="A428" s="468"/>
      <c r="B428" s="468"/>
      <c r="C428" s="468"/>
      <c r="D428" s="468"/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  <c r="AA428" s="468"/>
      <c r="AB428" s="468"/>
      <c r="AC428" s="468"/>
      <c r="AD428" s="468"/>
      <c r="AE428" s="468"/>
      <c r="AF428" s="468"/>
      <c r="AG428" s="468"/>
    </row>
    <row r="429" spans="1:33" ht="12.75" customHeight="1">
      <c r="A429" s="468"/>
      <c r="B429" s="468"/>
      <c r="C429" s="468"/>
      <c r="D429" s="468"/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  <c r="AA429" s="468"/>
      <c r="AB429" s="468"/>
      <c r="AC429" s="468"/>
      <c r="AD429" s="468"/>
      <c r="AE429" s="468"/>
      <c r="AF429" s="468"/>
      <c r="AG429" s="468"/>
    </row>
    <row r="430" spans="1:33" ht="12.75" customHeight="1">
      <c r="A430" s="468"/>
      <c r="B430" s="468"/>
      <c r="C430" s="468"/>
      <c r="D430" s="468"/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  <c r="AA430" s="468"/>
      <c r="AB430" s="468"/>
      <c r="AC430" s="468"/>
      <c r="AD430" s="468"/>
      <c r="AE430" s="468"/>
      <c r="AF430" s="468"/>
      <c r="AG430" s="468"/>
    </row>
    <row r="431" spans="1:33" ht="12.75" customHeight="1">
      <c r="A431" s="468"/>
      <c r="B431" s="468"/>
      <c r="C431" s="468"/>
      <c r="D431" s="468"/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  <c r="AA431" s="468"/>
      <c r="AB431" s="468"/>
      <c r="AC431" s="468"/>
      <c r="AD431" s="468"/>
      <c r="AE431" s="468"/>
      <c r="AF431" s="468"/>
      <c r="AG431" s="468"/>
    </row>
    <row r="432" spans="1:33" ht="12.75" customHeight="1">
      <c r="A432" s="468"/>
      <c r="B432" s="468"/>
      <c r="C432" s="468"/>
      <c r="D432" s="468"/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  <c r="AA432" s="468"/>
      <c r="AB432" s="468"/>
      <c r="AC432" s="468"/>
      <c r="AD432" s="468"/>
      <c r="AE432" s="468"/>
      <c r="AF432" s="468"/>
      <c r="AG432" s="468"/>
    </row>
    <row r="433" spans="1:33" ht="12.75" customHeight="1">
      <c r="A433" s="468"/>
      <c r="B433" s="468"/>
      <c r="C433" s="468"/>
      <c r="D433" s="468"/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  <c r="AA433" s="468"/>
      <c r="AB433" s="468"/>
      <c r="AC433" s="468"/>
      <c r="AD433" s="468"/>
      <c r="AE433" s="468"/>
      <c r="AF433" s="468"/>
      <c r="AG433" s="468"/>
    </row>
    <row r="434" spans="1:33" ht="12.75" customHeight="1">
      <c r="A434" s="468"/>
      <c r="B434" s="468"/>
      <c r="C434" s="468"/>
      <c r="D434" s="468"/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  <c r="AA434" s="468"/>
      <c r="AB434" s="468"/>
      <c r="AC434" s="468"/>
      <c r="AD434" s="468"/>
      <c r="AE434" s="468"/>
      <c r="AF434" s="468"/>
      <c r="AG434" s="468"/>
    </row>
    <row r="435" spans="1:33" ht="12.75" customHeight="1">
      <c r="A435" s="468"/>
      <c r="B435" s="468"/>
      <c r="C435" s="468"/>
      <c r="D435" s="468"/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  <c r="AA435" s="468"/>
      <c r="AB435" s="468"/>
      <c r="AC435" s="468"/>
      <c r="AD435" s="468"/>
      <c r="AE435" s="468"/>
      <c r="AF435" s="468"/>
      <c r="AG435" s="468"/>
    </row>
    <row r="436" spans="1:33" ht="12.75" customHeight="1">
      <c r="A436" s="468"/>
      <c r="B436" s="468"/>
      <c r="C436" s="468"/>
      <c r="D436" s="468"/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  <c r="AA436" s="468"/>
      <c r="AB436" s="468"/>
      <c r="AC436" s="468"/>
      <c r="AD436" s="468"/>
      <c r="AE436" s="468"/>
      <c r="AF436" s="468"/>
      <c r="AG436" s="468"/>
    </row>
    <row r="437" spans="1:33" ht="12.75" customHeight="1">
      <c r="A437" s="468"/>
      <c r="B437" s="468"/>
      <c r="C437" s="468"/>
      <c r="D437" s="468"/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  <c r="AA437" s="468"/>
      <c r="AB437" s="468"/>
      <c r="AC437" s="468"/>
      <c r="AD437" s="468"/>
      <c r="AE437" s="468"/>
      <c r="AF437" s="468"/>
      <c r="AG437" s="468"/>
    </row>
    <row r="438" spans="1:33" ht="12.75" customHeight="1">
      <c r="A438" s="468"/>
      <c r="B438" s="468"/>
      <c r="C438" s="468"/>
      <c r="D438" s="468"/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  <c r="AA438" s="468"/>
      <c r="AB438" s="468"/>
      <c r="AC438" s="468"/>
      <c r="AD438" s="468"/>
      <c r="AE438" s="468"/>
      <c r="AF438" s="468"/>
      <c r="AG438" s="468"/>
    </row>
    <row r="439" spans="1:33" ht="12.75" customHeight="1">
      <c r="A439" s="468"/>
      <c r="B439" s="468"/>
      <c r="C439" s="468"/>
      <c r="D439" s="468"/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  <c r="AA439" s="468"/>
      <c r="AB439" s="468"/>
      <c r="AC439" s="468"/>
      <c r="AD439" s="468"/>
      <c r="AE439" s="468"/>
      <c r="AF439" s="468"/>
      <c r="AG439" s="468"/>
    </row>
    <row r="440" spans="1:33" ht="12.75" customHeight="1">
      <c r="A440" s="468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  <c r="AA440" s="468"/>
      <c r="AB440" s="468"/>
      <c r="AC440" s="468"/>
      <c r="AD440" s="468"/>
      <c r="AE440" s="468"/>
      <c r="AF440" s="468"/>
      <c r="AG440" s="468"/>
    </row>
    <row r="441" spans="1:33" ht="12.75" customHeight="1">
      <c r="A441" s="468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  <c r="AA441" s="468"/>
      <c r="AB441" s="468"/>
      <c r="AC441" s="468"/>
      <c r="AD441" s="468"/>
      <c r="AE441" s="468"/>
      <c r="AF441" s="468"/>
      <c r="AG441" s="468"/>
    </row>
    <row r="442" spans="1:33" ht="12.75" customHeight="1">
      <c r="A442" s="468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  <c r="AA442" s="468"/>
      <c r="AB442" s="468"/>
      <c r="AC442" s="468"/>
      <c r="AD442" s="468"/>
      <c r="AE442" s="468"/>
      <c r="AF442" s="468"/>
      <c r="AG442" s="468"/>
    </row>
    <row r="443" spans="1:33" ht="12.75" customHeight="1">
      <c r="A443" s="468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  <c r="AA443" s="468"/>
      <c r="AB443" s="468"/>
      <c r="AC443" s="468"/>
      <c r="AD443" s="468"/>
      <c r="AE443" s="468"/>
      <c r="AF443" s="468"/>
      <c r="AG443" s="468"/>
    </row>
    <row r="444" spans="1:33" ht="12.75" customHeight="1">
      <c r="A444" s="468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  <c r="AA444" s="468"/>
      <c r="AB444" s="468"/>
      <c r="AC444" s="468"/>
      <c r="AD444" s="468"/>
      <c r="AE444" s="468"/>
      <c r="AF444" s="468"/>
      <c r="AG444" s="468"/>
    </row>
    <row r="445" spans="1:33" ht="12.75" customHeight="1">
      <c r="A445" s="468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  <c r="AA445" s="468"/>
      <c r="AB445" s="468"/>
      <c r="AC445" s="468"/>
      <c r="AD445" s="468"/>
      <c r="AE445" s="468"/>
      <c r="AF445" s="468"/>
      <c r="AG445" s="468"/>
    </row>
    <row r="446" spans="1:33" ht="12.75" customHeight="1">
      <c r="A446" s="468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  <c r="AA446" s="468"/>
      <c r="AB446" s="468"/>
      <c r="AC446" s="468"/>
      <c r="AD446" s="468"/>
      <c r="AE446" s="468"/>
      <c r="AF446" s="468"/>
      <c r="AG446" s="468"/>
    </row>
    <row r="447" spans="1:33" ht="12.75" customHeight="1">
      <c r="A447" s="468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  <c r="AA447" s="468"/>
      <c r="AB447" s="468"/>
      <c r="AC447" s="468"/>
      <c r="AD447" s="468"/>
      <c r="AE447" s="468"/>
      <c r="AF447" s="468"/>
      <c r="AG447" s="468"/>
    </row>
    <row r="448" spans="1:33" ht="12.75" customHeight="1">
      <c r="A448" s="468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  <c r="AA448" s="468"/>
      <c r="AB448" s="468"/>
      <c r="AC448" s="468"/>
      <c r="AD448" s="468"/>
      <c r="AE448" s="468"/>
      <c r="AF448" s="468"/>
      <c r="AG448" s="468"/>
    </row>
    <row r="449" spans="1:33" ht="12.75" customHeight="1">
      <c r="A449" s="468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  <c r="AA449" s="468"/>
      <c r="AB449" s="468"/>
      <c r="AC449" s="468"/>
      <c r="AD449" s="468"/>
      <c r="AE449" s="468"/>
      <c r="AF449" s="468"/>
      <c r="AG449" s="468"/>
    </row>
    <row r="450" spans="1:33" ht="12.75" customHeight="1">
      <c r="A450" s="468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  <c r="AA450" s="468"/>
      <c r="AB450" s="468"/>
      <c r="AC450" s="468"/>
      <c r="AD450" s="468"/>
      <c r="AE450" s="468"/>
      <c r="AF450" s="468"/>
      <c r="AG450" s="468"/>
    </row>
    <row r="451" spans="1:33" ht="12.75" customHeight="1">
      <c r="A451" s="468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  <c r="AA451" s="468"/>
      <c r="AB451" s="468"/>
      <c r="AC451" s="468"/>
      <c r="AD451" s="468"/>
      <c r="AE451" s="468"/>
      <c r="AF451" s="468"/>
      <c r="AG451" s="468"/>
    </row>
    <row r="452" spans="1:33" ht="12.75" customHeight="1">
      <c r="A452" s="468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  <c r="AA452" s="468"/>
      <c r="AB452" s="468"/>
      <c r="AC452" s="468"/>
      <c r="AD452" s="468"/>
      <c r="AE452" s="468"/>
      <c r="AF452" s="468"/>
      <c r="AG452" s="468"/>
    </row>
    <row r="453" spans="1:33" ht="12.75" customHeight="1">
      <c r="A453" s="468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  <c r="AA453" s="468"/>
      <c r="AB453" s="468"/>
      <c r="AC453" s="468"/>
      <c r="AD453" s="468"/>
      <c r="AE453" s="468"/>
      <c r="AF453" s="468"/>
      <c r="AG453" s="468"/>
    </row>
    <row r="454" spans="1:33" ht="12.75" customHeight="1">
      <c r="A454" s="468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  <c r="AA454" s="468"/>
      <c r="AB454" s="468"/>
      <c r="AC454" s="468"/>
      <c r="AD454" s="468"/>
      <c r="AE454" s="468"/>
      <c r="AF454" s="468"/>
      <c r="AG454" s="468"/>
    </row>
    <row r="455" spans="1:33" ht="12.75" customHeight="1">
      <c r="A455" s="468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  <c r="AA455" s="468"/>
      <c r="AB455" s="468"/>
      <c r="AC455" s="468"/>
      <c r="AD455" s="468"/>
      <c r="AE455" s="468"/>
      <c r="AF455" s="468"/>
      <c r="AG455" s="468"/>
    </row>
    <row r="456" spans="1:33" ht="12.75" customHeight="1">
      <c r="A456" s="468"/>
      <c r="B456" s="468"/>
      <c r="C456" s="468"/>
      <c r="D456" s="468"/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  <c r="AA456" s="468"/>
      <c r="AB456" s="468"/>
      <c r="AC456" s="468"/>
      <c r="AD456" s="468"/>
      <c r="AE456" s="468"/>
      <c r="AF456" s="468"/>
      <c r="AG456" s="468"/>
    </row>
    <row r="457" spans="1:33" ht="12.75" customHeight="1">
      <c r="A457" s="468"/>
      <c r="B457" s="468"/>
      <c r="C457" s="468"/>
      <c r="D457" s="468"/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  <c r="AA457" s="468"/>
      <c r="AB457" s="468"/>
      <c r="AC457" s="468"/>
      <c r="AD457" s="468"/>
      <c r="AE457" s="468"/>
      <c r="AF457" s="468"/>
      <c r="AG457" s="468"/>
    </row>
    <row r="458" spans="1:33" ht="12.75" customHeight="1">
      <c r="A458" s="468"/>
      <c r="B458" s="468"/>
      <c r="C458" s="468"/>
      <c r="D458" s="468"/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  <c r="AA458" s="468"/>
      <c r="AB458" s="468"/>
      <c r="AC458" s="468"/>
      <c r="AD458" s="468"/>
      <c r="AE458" s="468"/>
      <c r="AF458" s="468"/>
      <c r="AG458" s="468"/>
    </row>
    <row r="459" spans="1:33" ht="12.75" customHeight="1">
      <c r="A459" s="468"/>
      <c r="B459" s="468"/>
      <c r="C459" s="468"/>
      <c r="D459" s="468"/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  <c r="AA459" s="468"/>
      <c r="AB459" s="468"/>
      <c r="AC459" s="468"/>
      <c r="AD459" s="468"/>
      <c r="AE459" s="468"/>
      <c r="AF459" s="468"/>
      <c r="AG459" s="468"/>
    </row>
    <row r="460" spans="1:33" ht="12.75" customHeight="1">
      <c r="A460" s="468"/>
      <c r="B460" s="468"/>
      <c r="C460" s="468"/>
      <c r="D460" s="468"/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  <c r="AA460" s="468"/>
      <c r="AB460" s="468"/>
      <c r="AC460" s="468"/>
      <c r="AD460" s="468"/>
      <c r="AE460" s="468"/>
      <c r="AF460" s="468"/>
      <c r="AG460" s="468"/>
    </row>
    <row r="461" spans="1:33" ht="12.75" customHeight="1">
      <c r="A461" s="468"/>
      <c r="B461" s="468"/>
      <c r="C461" s="468"/>
      <c r="D461" s="468"/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  <c r="AA461" s="468"/>
      <c r="AB461" s="468"/>
      <c r="AC461" s="468"/>
      <c r="AD461" s="468"/>
      <c r="AE461" s="468"/>
      <c r="AF461" s="468"/>
      <c r="AG461" s="468"/>
    </row>
    <row r="462" spans="1:33" ht="12.75" customHeight="1">
      <c r="A462" s="468"/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  <c r="AA462" s="468"/>
      <c r="AB462" s="468"/>
      <c r="AC462" s="468"/>
      <c r="AD462" s="468"/>
      <c r="AE462" s="468"/>
      <c r="AF462" s="468"/>
      <c r="AG462" s="468"/>
    </row>
    <row r="463" spans="1:33" ht="12.75" customHeight="1">
      <c r="A463" s="468"/>
      <c r="B463" s="468"/>
      <c r="C463" s="468"/>
      <c r="D463" s="468"/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  <c r="AA463" s="468"/>
      <c r="AB463" s="468"/>
      <c r="AC463" s="468"/>
      <c r="AD463" s="468"/>
      <c r="AE463" s="468"/>
      <c r="AF463" s="468"/>
      <c r="AG463" s="468"/>
    </row>
    <row r="464" spans="1:33" ht="12.75" customHeight="1">
      <c r="A464" s="468"/>
      <c r="B464" s="468"/>
      <c r="C464" s="468"/>
      <c r="D464" s="468"/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  <c r="AA464" s="468"/>
      <c r="AB464" s="468"/>
      <c r="AC464" s="468"/>
      <c r="AD464" s="468"/>
      <c r="AE464" s="468"/>
      <c r="AF464" s="468"/>
      <c r="AG464" s="468"/>
    </row>
    <row r="465" spans="1:33" ht="12.75" customHeight="1">
      <c r="A465" s="468"/>
      <c r="B465" s="468"/>
      <c r="C465" s="468"/>
      <c r="D465" s="468"/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  <c r="AA465" s="468"/>
      <c r="AB465" s="468"/>
      <c r="AC465" s="468"/>
      <c r="AD465" s="468"/>
      <c r="AE465" s="468"/>
      <c r="AF465" s="468"/>
      <c r="AG465" s="468"/>
    </row>
    <row r="466" spans="1:33" ht="12.75" customHeight="1">
      <c r="A466" s="468"/>
      <c r="B466" s="468"/>
      <c r="C466" s="468"/>
      <c r="D466" s="468"/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  <c r="AA466" s="468"/>
      <c r="AB466" s="468"/>
      <c r="AC466" s="468"/>
      <c r="AD466" s="468"/>
      <c r="AE466" s="468"/>
      <c r="AF466" s="468"/>
      <c r="AG466" s="468"/>
    </row>
    <row r="467" spans="1:33" ht="12.75" customHeight="1">
      <c r="A467" s="468"/>
      <c r="B467" s="468"/>
      <c r="C467" s="468"/>
      <c r="D467" s="468"/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  <c r="AA467" s="468"/>
      <c r="AB467" s="468"/>
      <c r="AC467" s="468"/>
      <c r="AD467" s="468"/>
      <c r="AE467" s="468"/>
      <c r="AF467" s="468"/>
      <c r="AG467" s="468"/>
    </row>
    <row r="468" spans="1:33" ht="12.75" customHeight="1">
      <c r="A468" s="468"/>
      <c r="B468" s="468"/>
      <c r="C468" s="468"/>
      <c r="D468" s="468"/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  <c r="AA468" s="468"/>
      <c r="AB468" s="468"/>
      <c r="AC468" s="468"/>
      <c r="AD468" s="468"/>
      <c r="AE468" s="468"/>
      <c r="AF468" s="468"/>
      <c r="AG468" s="468"/>
    </row>
    <row r="469" spans="1:33" ht="12.75" customHeight="1">
      <c r="A469" s="468"/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  <c r="AA469" s="468"/>
      <c r="AB469" s="468"/>
      <c r="AC469" s="468"/>
      <c r="AD469" s="468"/>
      <c r="AE469" s="468"/>
      <c r="AF469" s="468"/>
      <c r="AG469" s="468"/>
    </row>
    <row r="470" spans="1:33" ht="12.75" customHeight="1">
      <c r="A470" s="468"/>
      <c r="B470" s="468"/>
      <c r="C470" s="468"/>
      <c r="D470" s="468"/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  <c r="AA470" s="468"/>
      <c r="AB470" s="468"/>
      <c r="AC470" s="468"/>
      <c r="AD470" s="468"/>
      <c r="AE470" s="468"/>
      <c r="AF470" s="468"/>
      <c r="AG470" s="468"/>
    </row>
    <row r="471" spans="1:33" ht="12.75" customHeight="1">
      <c r="A471" s="468"/>
      <c r="B471" s="468"/>
      <c r="C471" s="468"/>
      <c r="D471" s="468"/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  <c r="AA471" s="468"/>
      <c r="AB471" s="468"/>
      <c r="AC471" s="468"/>
      <c r="AD471" s="468"/>
      <c r="AE471" s="468"/>
      <c r="AF471" s="468"/>
      <c r="AG471" s="468"/>
    </row>
    <row r="472" spans="1:33" ht="12.75" customHeight="1">
      <c r="A472" s="468"/>
      <c r="B472" s="468"/>
      <c r="C472" s="468"/>
      <c r="D472" s="468"/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  <c r="AA472" s="468"/>
      <c r="AB472" s="468"/>
      <c r="AC472" s="468"/>
      <c r="AD472" s="468"/>
      <c r="AE472" s="468"/>
      <c r="AF472" s="468"/>
      <c r="AG472" s="468"/>
    </row>
    <row r="473" spans="1:33" ht="12.75" customHeight="1">
      <c r="A473" s="468"/>
      <c r="B473" s="468"/>
      <c r="C473" s="468"/>
      <c r="D473" s="468"/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  <c r="AA473" s="468"/>
      <c r="AB473" s="468"/>
      <c r="AC473" s="468"/>
      <c r="AD473" s="468"/>
      <c r="AE473" s="468"/>
      <c r="AF473" s="468"/>
      <c r="AG473" s="468"/>
    </row>
    <row r="474" spans="1:33" ht="12.75" customHeight="1">
      <c r="A474" s="468"/>
      <c r="B474" s="468"/>
      <c r="C474" s="468"/>
      <c r="D474" s="468"/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  <c r="AA474" s="468"/>
      <c r="AB474" s="468"/>
      <c r="AC474" s="468"/>
      <c r="AD474" s="468"/>
      <c r="AE474" s="468"/>
      <c r="AF474" s="468"/>
      <c r="AG474" s="468"/>
    </row>
    <row r="475" spans="1:33" ht="12.75" customHeight="1">
      <c r="A475" s="468"/>
      <c r="B475" s="468"/>
      <c r="C475" s="468"/>
      <c r="D475" s="468"/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  <c r="AA475" s="468"/>
      <c r="AB475" s="468"/>
      <c r="AC475" s="468"/>
      <c r="AD475" s="468"/>
      <c r="AE475" s="468"/>
      <c r="AF475" s="468"/>
      <c r="AG475" s="468"/>
    </row>
    <row r="476" spans="1:33" ht="12.75" customHeight="1">
      <c r="A476" s="468"/>
      <c r="B476" s="468"/>
      <c r="C476" s="468"/>
      <c r="D476" s="468"/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  <c r="AA476" s="468"/>
      <c r="AB476" s="468"/>
      <c r="AC476" s="468"/>
      <c r="AD476" s="468"/>
      <c r="AE476" s="468"/>
      <c r="AF476" s="468"/>
      <c r="AG476" s="468"/>
    </row>
    <row r="477" spans="1:33" ht="12.75" customHeight="1">
      <c r="A477" s="468"/>
      <c r="B477" s="468"/>
      <c r="C477" s="468"/>
      <c r="D477" s="468"/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  <c r="AA477" s="468"/>
      <c r="AB477" s="468"/>
      <c r="AC477" s="468"/>
      <c r="AD477" s="468"/>
      <c r="AE477" s="468"/>
      <c r="AF477" s="468"/>
      <c r="AG477" s="468"/>
    </row>
    <row r="478" spans="1:33" ht="12.75" customHeight="1">
      <c r="A478" s="468"/>
      <c r="B478" s="468"/>
      <c r="C478" s="468"/>
      <c r="D478" s="468"/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  <c r="AA478" s="468"/>
      <c r="AB478" s="468"/>
      <c r="AC478" s="468"/>
      <c r="AD478" s="468"/>
      <c r="AE478" s="468"/>
      <c r="AF478" s="468"/>
      <c r="AG478" s="468"/>
    </row>
    <row r="479" spans="1:33" ht="12.75" customHeight="1">
      <c r="A479" s="468"/>
      <c r="B479" s="468"/>
      <c r="C479" s="468"/>
      <c r="D479" s="468"/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  <c r="AA479" s="468"/>
      <c r="AB479" s="468"/>
      <c r="AC479" s="468"/>
      <c r="AD479" s="468"/>
      <c r="AE479" s="468"/>
      <c r="AF479" s="468"/>
      <c r="AG479" s="468"/>
    </row>
    <row r="480" spans="1:33" ht="12.75" customHeight="1">
      <c r="A480" s="468"/>
      <c r="B480" s="468"/>
      <c r="C480" s="468"/>
      <c r="D480" s="468"/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  <c r="AA480" s="468"/>
      <c r="AB480" s="468"/>
      <c r="AC480" s="468"/>
      <c r="AD480" s="468"/>
      <c r="AE480" s="468"/>
      <c r="AF480" s="468"/>
      <c r="AG480" s="468"/>
    </row>
    <row r="481" spans="1:33" ht="12.75" customHeight="1">
      <c r="A481" s="468"/>
      <c r="B481" s="468"/>
      <c r="C481" s="468"/>
      <c r="D481" s="468"/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  <c r="AA481" s="468"/>
      <c r="AB481" s="468"/>
      <c r="AC481" s="468"/>
      <c r="AD481" s="468"/>
      <c r="AE481" s="468"/>
      <c r="AF481" s="468"/>
      <c r="AG481" s="468"/>
    </row>
    <row r="482" spans="1:33" ht="12.75" customHeight="1">
      <c r="A482" s="468"/>
      <c r="B482" s="468"/>
      <c r="C482" s="468"/>
      <c r="D482" s="468"/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  <c r="AA482" s="468"/>
      <c r="AB482" s="468"/>
      <c r="AC482" s="468"/>
      <c r="AD482" s="468"/>
      <c r="AE482" s="468"/>
      <c r="AF482" s="468"/>
      <c r="AG482" s="468"/>
    </row>
    <row r="483" spans="1:33" ht="12.75" customHeight="1">
      <c r="A483" s="468"/>
      <c r="B483" s="468"/>
      <c r="C483" s="468"/>
      <c r="D483" s="468"/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  <c r="AA483" s="468"/>
      <c r="AB483" s="468"/>
      <c r="AC483" s="468"/>
      <c r="AD483" s="468"/>
      <c r="AE483" s="468"/>
      <c r="AF483" s="468"/>
      <c r="AG483" s="468"/>
    </row>
    <row r="484" spans="1:33" ht="12.75" customHeight="1">
      <c r="A484" s="468"/>
      <c r="B484" s="468"/>
      <c r="C484" s="468"/>
      <c r="D484" s="468"/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  <c r="AA484" s="468"/>
      <c r="AB484" s="468"/>
      <c r="AC484" s="468"/>
      <c r="AD484" s="468"/>
      <c r="AE484" s="468"/>
      <c r="AF484" s="468"/>
      <c r="AG484" s="468"/>
    </row>
    <row r="485" spans="1:33" ht="12.75" customHeight="1">
      <c r="A485" s="468"/>
      <c r="B485" s="468"/>
      <c r="C485" s="468"/>
      <c r="D485" s="468"/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  <c r="AA485" s="468"/>
      <c r="AB485" s="468"/>
      <c r="AC485" s="468"/>
      <c r="AD485" s="468"/>
      <c r="AE485" s="468"/>
      <c r="AF485" s="468"/>
      <c r="AG485" s="468"/>
    </row>
    <row r="486" spans="1:33" ht="12.75" customHeight="1">
      <c r="A486" s="468"/>
      <c r="B486" s="468"/>
      <c r="C486" s="468"/>
      <c r="D486" s="468"/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  <c r="AA486" s="468"/>
      <c r="AB486" s="468"/>
      <c r="AC486" s="468"/>
      <c r="AD486" s="468"/>
      <c r="AE486" s="468"/>
      <c r="AF486" s="468"/>
      <c r="AG486" s="468"/>
    </row>
    <row r="487" spans="1:33" ht="12.75" customHeight="1">
      <c r="A487" s="468"/>
      <c r="B487" s="468"/>
      <c r="C487" s="468"/>
      <c r="D487" s="468"/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  <c r="AA487" s="468"/>
      <c r="AB487" s="468"/>
      <c r="AC487" s="468"/>
      <c r="AD487" s="468"/>
      <c r="AE487" s="468"/>
      <c r="AF487" s="468"/>
      <c r="AG487" s="468"/>
    </row>
    <row r="488" spans="1:33" ht="12.75" customHeight="1">
      <c r="A488" s="468"/>
      <c r="B488" s="468"/>
      <c r="C488" s="468"/>
      <c r="D488" s="468"/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  <c r="AA488" s="468"/>
      <c r="AB488" s="468"/>
      <c r="AC488" s="468"/>
      <c r="AD488" s="468"/>
      <c r="AE488" s="468"/>
      <c r="AF488" s="468"/>
      <c r="AG488" s="468"/>
    </row>
    <row r="489" spans="1:33" ht="12.75" customHeight="1">
      <c r="A489" s="468"/>
      <c r="B489" s="468"/>
      <c r="C489" s="468"/>
      <c r="D489" s="468"/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  <c r="AA489" s="468"/>
      <c r="AB489" s="468"/>
      <c r="AC489" s="468"/>
      <c r="AD489" s="468"/>
      <c r="AE489" s="468"/>
      <c r="AF489" s="468"/>
      <c r="AG489" s="468"/>
    </row>
    <row r="490" spans="1:33" ht="12.75" customHeight="1">
      <c r="A490" s="468"/>
      <c r="B490" s="468"/>
      <c r="C490" s="468"/>
      <c r="D490" s="468"/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  <c r="AA490" s="468"/>
      <c r="AB490" s="468"/>
      <c r="AC490" s="468"/>
      <c r="AD490" s="468"/>
      <c r="AE490" s="468"/>
      <c r="AF490" s="468"/>
      <c r="AG490" s="468"/>
    </row>
    <row r="491" spans="1:33" ht="12.75" customHeight="1">
      <c r="A491" s="468"/>
      <c r="B491" s="468"/>
      <c r="C491" s="468"/>
      <c r="D491" s="468"/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  <c r="AA491" s="468"/>
      <c r="AB491" s="468"/>
      <c r="AC491" s="468"/>
      <c r="AD491" s="468"/>
      <c r="AE491" s="468"/>
      <c r="AF491" s="468"/>
      <c r="AG491" s="468"/>
    </row>
    <row r="492" spans="1:33" ht="12.75" customHeight="1">
      <c r="A492" s="468"/>
      <c r="B492" s="468"/>
      <c r="C492" s="468"/>
      <c r="D492" s="468"/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  <c r="AA492" s="468"/>
      <c r="AB492" s="468"/>
      <c r="AC492" s="468"/>
      <c r="AD492" s="468"/>
      <c r="AE492" s="468"/>
      <c r="AF492" s="468"/>
      <c r="AG492" s="468"/>
    </row>
    <row r="493" spans="1:33" ht="12.75" customHeight="1">
      <c r="A493" s="468"/>
      <c r="B493" s="468"/>
      <c r="C493" s="468"/>
      <c r="D493" s="468"/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  <c r="AA493" s="468"/>
      <c r="AB493" s="468"/>
      <c r="AC493" s="468"/>
      <c r="AD493" s="468"/>
      <c r="AE493" s="468"/>
      <c r="AF493" s="468"/>
      <c r="AG493" s="468"/>
    </row>
    <row r="494" spans="1:33" ht="12.75" customHeight="1">
      <c r="A494" s="468"/>
      <c r="B494" s="468"/>
      <c r="C494" s="468"/>
      <c r="D494" s="468"/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  <c r="AA494" s="468"/>
      <c r="AB494" s="468"/>
      <c r="AC494" s="468"/>
      <c r="AD494" s="468"/>
      <c r="AE494" s="468"/>
      <c r="AF494" s="468"/>
      <c r="AG494" s="468"/>
    </row>
    <row r="495" spans="1:33" ht="12.75" customHeight="1">
      <c r="A495" s="468"/>
      <c r="B495" s="468"/>
      <c r="C495" s="468"/>
      <c r="D495" s="468"/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  <c r="AA495" s="468"/>
      <c r="AB495" s="468"/>
      <c r="AC495" s="468"/>
      <c r="AD495" s="468"/>
      <c r="AE495" s="468"/>
      <c r="AF495" s="468"/>
      <c r="AG495" s="468"/>
    </row>
    <row r="496" spans="1:33" ht="12.75" customHeight="1">
      <c r="A496" s="468"/>
      <c r="B496" s="468"/>
      <c r="C496" s="468"/>
      <c r="D496" s="468"/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  <c r="AA496" s="468"/>
      <c r="AB496" s="468"/>
      <c r="AC496" s="468"/>
      <c r="AD496" s="468"/>
      <c r="AE496" s="468"/>
      <c r="AF496" s="468"/>
      <c r="AG496" s="468"/>
    </row>
    <row r="497" spans="1:33" ht="12.75" customHeight="1">
      <c r="A497" s="468"/>
      <c r="B497" s="468"/>
      <c r="C497" s="468"/>
      <c r="D497" s="468"/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  <c r="AA497" s="468"/>
      <c r="AB497" s="468"/>
      <c r="AC497" s="468"/>
      <c r="AD497" s="468"/>
      <c r="AE497" s="468"/>
      <c r="AF497" s="468"/>
      <c r="AG497" s="468"/>
    </row>
    <row r="498" spans="1:33" ht="12.75" customHeight="1">
      <c r="A498" s="468"/>
      <c r="B498" s="468"/>
      <c r="C498" s="468"/>
      <c r="D498" s="468"/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  <c r="AA498" s="468"/>
      <c r="AB498" s="468"/>
      <c r="AC498" s="468"/>
      <c r="AD498" s="468"/>
      <c r="AE498" s="468"/>
      <c r="AF498" s="468"/>
      <c r="AG498" s="468"/>
    </row>
    <row r="499" spans="1:33" ht="12.75" customHeight="1">
      <c r="A499" s="468"/>
      <c r="B499" s="468"/>
      <c r="C499" s="468"/>
      <c r="D499" s="468"/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  <c r="AA499" s="468"/>
      <c r="AB499" s="468"/>
      <c r="AC499" s="468"/>
      <c r="AD499" s="468"/>
      <c r="AE499" s="468"/>
      <c r="AF499" s="468"/>
      <c r="AG499" s="468"/>
    </row>
    <row r="500" spans="1:33" ht="12.75" customHeight="1">
      <c r="A500" s="468"/>
      <c r="B500" s="468"/>
      <c r="C500" s="468"/>
      <c r="D500" s="468"/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  <c r="AA500" s="468"/>
      <c r="AB500" s="468"/>
      <c r="AC500" s="468"/>
      <c r="AD500" s="468"/>
      <c r="AE500" s="468"/>
      <c r="AF500" s="468"/>
      <c r="AG500" s="468"/>
    </row>
    <row r="501" spans="1:33" ht="12.75" customHeight="1">
      <c r="A501" s="468"/>
      <c r="B501" s="468"/>
      <c r="C501" s="468"/>
      <c r="D501" s="468"/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  <c r="AA501" s="468"/>
      <c r="AB501" s="468"/>
      <c r="AC501" s="468"/>
      <c r="AD501" s="468"/>
      <c r="AE501" s="468"/>
      <c r="AF501" s="468"/>
      <c r="AG501" s="468"/>
    </row>
    <row r="502" spans="1:33" ht="12.75" customHeight="1">
      <c r="A502" s="468"/>
      <c r="B502" s="468"/>
      <c r="C502" s="468"/>
      <c r="D502" s="468"/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  <c r="AA502" s="468"/>
      <c r="AB502" s="468"/>
      <c r="AC502" s="468"/>
      <c r="AD502" s="468"/>
      <c r="AE502" s="468"/>
      <c r="AF502" s="468"/>
      <c r="AG502" s="468"/>
    </row>
    <row r="503" spans="1:33" ht="12.75" customHeight="1">
      <c r="A503" s="468"/>
      <c r="B503" s="468"/>
      <c r="C503" s="468"/>
      <c r="D503" s="468"/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  <c r="AA503" s="468"/>
      <c r="AB503" s="468"/>
      <c r="AC503" s="468"/>
      <c r="AD503" s="468"/>
      <c r="AE503" s="468"/>
      <c r="AF503" s="468"/>
      <c r="AG503" s="468"/>
    </row>
    <row r="504" spans="1:33" ht="12.75" customHeight="1">
      <c r="A504" s="468"/>
      <c r="B504" s="468"/>
      <c r="C504" s="468"/>
      <c r="D504" s="468"/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  <c r="AA504" s="468"/>
      <c r="AB504" s="468"/>
      <c r="AC504" s="468"/>
      <c r="AD504" s="468"/>
      <c r="AE504" s="468"/>
      <c r="AF504" s="468"/>
      <c r="AG504" s="468"/>
    </row>
    <row r="505" spans="1:33" ht="12.75" customHeight="1">
      <c r="A505" s="468"/>
      <c r="B505" s="468"/>
      <c r="C505" s="468"/>
      <c r="D505" s="468"/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  <c r="AA505" s="468"/>
      <c r="AB505" s="468"/>
      <c r="AC505" s="468"/>
      <c r="AD505" s="468"/>
      <c r="AE505" s="468"/>
      <c r="AF505" s="468"/>
      <c r="AG505" s="468"/>
    </row>
    <row r="506" spans="1:33" ht="12.75" customHeight="1">
      <c r="A506" s="468"/>
      <c r="B506" s="468"/>
      <c r="C506" s="468"/>
      <c r="D506" s="468"/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  <c r="AA506" s="468"/>
      <c r="AB506" s="468"/>
      <c r="AC506" s="468"/>
      <c r="AD506" s="468"/>
      <c r="AE506" s="468"/>
      <c r="AF506" s="468"/>
      <c r="AG506" s="468"/>
    </row>
    <row r="507" spans="1:33" ht="12.75" customHeight="1">
      <c r="A507" s="468"/>
      <c r="B507" s="468"/>
      <c r="C507" s="468"/>
      <c r="D507" s="468"/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  <c r="AA507" s="468"/>
      <c r="AB507" s="468"/>
      <c r="AC507" s="468"/>
      <c r="AD507" s="468"/>
      <c r="AE507" s="468"/>
      <c r="AF507" s="468"/>
      <c r="AG507" s="468"/>
    </row>
    <row r="508" spans="1:33" ht="12.75" customHeight="1">
      <c r="A508" s="468"/>
      <c r="B508" s="468"/>
      <c r="C508" s="468"/>
      <c r="D508" s="468"/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  <c r="AA508" s="468"/>
      <c r="AB508" s="468"/>
      <c r="AC508" s="468"/>
      <c r="AD508" s="468"/>
      <c r="AE508" s="468"/>
      <c r="AF508" s="468"/>
      <c r="AG508" s="468"/>
    </row>
    <row r="509" spans="1:33" ht="12.75" customHeight="1">
      <c r="A509" s="468"/>
      <c r="B509" s="468"/>
      <c r="C509" s="468"/>
      <c r="D509" s="468"/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  <c r="AA509" s="468"/>
      <c r="AB509" s="468"/>
      <c r="AC509" s="468"/>
      <c r="AD509" s="468"/>
      <c r="AE509" s="468"/>
      <c r="AF509" s="468"/>
      <c r="AG509" s="468"/>
    </row>
    <row r="510" spans="1:33" ht="12.75" customHeight="1">
      <c r="A510" s="468"/>
      <c r="B510" s="468"/>
      <c r="C510" s="468"/>
      <c r="D510" s="468"/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  <c r="AA510" s="468"/>
      <c r="AB510" s="468"/>
      <c r="AC510" s="468"/>
      <c r="AD510" s="468"/>
      <c r="AE510" s="468"/>
      <c r="AF510" s="468"/>
      <c r="AG510" s="468"/>
    </row>
    <row r="511" spans="1:33" ht="12.75" customHeight="1">
      <c r="A511" s="468"/>
      <c r="B511" s="468"/>
      <c r="C511" s="468"/>
      <c r="D511" s="468"/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  <c r="AA511" s="468"/>
      <c r="AB511" s="468"/>
      <c r="AC511" s="468"/>
      <c r="AD511" s="468"/>
      <c r="AE511" s="468"/>
      <c r="AF511" s="468"/>
      <c r="AG511" s="468"/>
    </row>
    <row r="512" spans="1:33" ht="12.75" customHeight="1">
      <c r="A512" s="468"/>
      <c r="B512" s="468"/>
      <c r="C512" s="468"/>
      <c r="D512" s="468"/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  <c r="AA512" s="468"/>
      <c r="AB512" s="468"/>
      <c r="AC512" s="468"/>
      <c r="AD512" s="468"/>
      <c r="AE512" s="468"/>
      <c r="AF512" s="468"/>
      <c r="AG512" s="468"/>
    </row>
    <row r="513" spans="1:33" ht="12.75" customHeight="1">
      <c r="A513" s="468"/>
      <c r="B513" s="468"/>
      <c r="C513" s="468"/>
      <c r="D513" s="468"/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  <c r="AA513" s="468"/>
      <c r="AB513" s="468"/>
      <c r="AC513" s="468"/>
      <c r="AD513" s="468"/>
      <c r="AE513" s="468"/>
      <c r="AF513" s="468"/>
      <c r="AG513" s="468"/>
    </row>
    <row r="514" spans="1:33" ht="12.75" customHeight="1">
      <c r="A514" s="468"/>
      <c r="B514" s="468"/>
      <c r="C514" s="468"/>
      <c r="D514" s="468"/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  <c r="AA514" s="468"/>
      <c r="AB514" s="468"/>
      <c r="AC514" s="468"/>
      <c r="AD514" s="468"/>
      <c r="AE514" s="468"/>
      <c r="AF514" s="468"/>
      <c r="AG514" s="468"/>
    </row>
    <row r="515" spans="1:33" ht="12.75" customHeight="1">
      <c r="A515" s="468"/>
      <c r="B515" s="468"/>
      <c r="C515" s="468"/>
      <c r="D515" s="468"/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  <c r="AA515" s="468"/>
      <c r="AB515" s="468"/>
      <c r="AC515" s="468"/>
      <c r="AD515" s="468"/>
      <c r="AE515" s="468"/>
      <c r="AF515" s="468"/>
      <c r="AG515" s="468"/>
    </row>
    <row r="516" spans="1:33" ht="12.75" customHeight="1">
      <c r="A516" s="468"/>
      <c r="B516" s="468"/>
      <c r="C516" s="468"/>
      <c r="D516" s="468"/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  <c r="AA516" s="468"/>
      <c r="AB516" s="468"/>
      <c r="AC516" s="468"/>
      <c r="AD516" s="468"/>
      <c r="AE516" s="468"/>
      <c r="AF516" s="468"/>
      <c r="AG516" s="468"/>
    </row>
    <row r="517" spans="1:33" ht="12.75" customHeight="1">
      <c r="A517" s="468"/>
      <c r="B517" s="468"/>
      <c r="C517" s="468"/>
      <c r="D517" s="468"/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  <c r="AA517" s="468"/>
      <c r="AB517" s="468"/>
      <c r="AC517" s="468"/>
      <c r="AD517" s="468"/>
      <c r="AE517" s="468"/>
      <c r="AF517" s="468"/>
      <c r="AG517" s="468"/>
    </row>
    <row r="518" spans="1:33" ht="12.75" customHeight="1">
      <c r="A518" s="468"/>
      <c r="B518" s="468"/>
      <c r="C518" s="468"/>
      <c r="D518" s="468"/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  <c r="AA518" s="468"/>
      <c r="AB518" s="468"/>
      <c r="AC518" s="468"/>
      <c r="AD518" s="468"/>
      <c r="AE518" s="468"/>
      <c r="AF518" s="468"/>
      <c r="AG518" s="468"/>
    </row>
    <row r="519" spans="1:33" ht="12.75" customHeight="1">
      <c r="A519" s="468"/>
      <c r="B519" s="468"/>
      <c r="C519" s="468"/>
      <c r="D519" s="468"/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  <c r="AA519" s="468"/>
      <c r="AB519" s="468"/>
      <c r="AC519" s="468"/>
      <c r="AD519" s="468"/>
      <c r="AE519" s="468"/>
      <c r="AF519" s="468"/>
      <c r="AG519" s="468"/>
    </row>
    <row r="520" spans="1:33" ht="12.75" customHeight="1">
      <c r="A520" s="468"/>
      <c r="B520" s="468"/>
      <c r="C520" s="468"/>
      <c r="D520" s="468"/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  <c r="AA520" s="468"/>
      <c r="AB520" s="468"/>
      <c r="AC520" s="468"/>
      <c r="AD520" s="468"/>
      <c r="AE520" s="468"/>
      <c r="AF520" s="468"/>
      <c r="AG520" s="468"/>
    </row>
    <row r="521" spans="1:33" ht="12.75" customHeight="1">
      <c r="A521" s="468"/>
      <c r="B521" s="468"/>
      <c r="C521" s="468"/>
      <c r="D521" s="468"/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  <c r="AA521" s="468"/>
      <c r="AB521" s="468"/>
      <c r="AC521" s="468"/>
      <c r="AD521" s="468"/>
      <c r="AE521" s="468"/>
      <c r="AF521" s="468"/>
      <c r="AG521" s="468"/>
    </row>
    <row r="522" spans="1:33" ht="12.75" customHeight="1">
      <c r="A522" s="468"/>
      <c r="B522" s="468"/>
      <c r="C522" s="468"/>
      <c r="D522" s="468"/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  <c r="AA522" s="468"/>
      <c r="AB522" s="468"/>
      <c r="AC522" s="468"/>
      <c r="AD522" s="468"/>
      <c r="AE522" s="468"/>
      <c r="AF522" s="468"/>
      <c r="AG522" s="468"/>
    </row>
    <row r="523" spans="1:33" ht="12.75" customHeight="1">
      <c r="A523" s="468"/>
      <c r="B523" s="468"/>
      <c r="C523" s="468"/>
      <c r="D523" s="468"/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  <c r="AA523" s="468"/>
      <c r="AB523" s="468"/>
      <c r="AC523" s="468"/>
      <c r="AD523" s="468"/>
      <c r="AE523" s="468"/>
      <c r="AF523" s="468"/>
      <c r="AG523" s="468"/>
    </row>
    <row r="524" spans="1:33" ht="12.75" customHeight="1">
      <c r="A524" s="468"/>
      <c r="B524" s="468"/>
      <c r="C524" s="468"/>
      <c r="D524" s="468"/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  <c r="AA524" s="468"/>
      <c r="AB524" s="468"/>
      <c r="AC524" s="468"/>
      <c r="AD524" s="468"/>
      <c r="AE524" s="468"/>
      <c r="AF524" s="468"/>
      <c r="AG524" s="468"/>
    </row>
    <row r="525" spans="1:33" ht="12.75" customHeight="1">
      <c r="A525" s="468"/>
      <c r="B525" s="468"/>
      <c r="C525" s="468"/>
      <c r="D525" s="468"/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  <c r="AA525" s="468"/>
      <c r="AB525" s="468"/>
      <c r="AC525" s="468"/>
      <c r="AD525" s="468"/>
      <c r="AE525" s="468"/>
      <c r="AF525" s="468"/>
      <c r="AG525" s="468"/>
    </row>
    <row r="526" spans="1:33" ht="12.75" customHeight="1">
      <c r="A526" s="468"/>
      <c r="B526" s="468"/>
      <c r="C526" s="468"/>
      <c r="D526" s="468"/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  <c r="AA526" s="468"/>
      <c r="AB526" s="468"/>
      <c r="AC526" s="468"/>
      <c r="AD526" s="468"/>
      <c r="AE526" s="468"/>
      <c r="AF526" s="468"/>
      <c r="AG526" s="468"/>
    </row>
    <row r="527" spans="1:33" ht="12.75" customHeight="1">
      <c r="A527" s="468"/>
      <c r="B527" s="468"/>
      <c r="C527" s="468"/>
      <c r="D527" s="468"/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  <c r="AA527" s="468"/>
      <c r="AB527" s="468"/>
      <c r="AC527" s="468"/>
      <c r="AD527" s="468"/>
      <c r="AE527" s="468"/>
      <c r="AF527" s="468"/>
      <c r="AG527" s="468"/>
    </row>
    <row r="528" spans="1:33" ht="12.75" customHeight="1">
      <c r="A528" s="468"/>
      <c r="B528" s="468"/>
      <c r="C528" s="468"/>
      <c r="D528" s="468"/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  <c r="AA528" s="468"/>
      <c r="AB528" s="468"/>
      <c r="AC528" s="468"/>
      <c r="AD528" s="468"/>
      <c r="AE528" s="468"/>
      <c r="AF528" s="468"/>
      <c r="AG528" s="468"/>
    </row>
    <row r="529" spans="1:33" ht="12.75" customHeight="1">
      <c r="A529" s="468"/>
      <c r="B529" s="468"/>
      <c r="C529" s="468"/>
      <c r="D529" s="468"/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  <c r="AA529" s="468"/>
      <c r="AB529" s="468"/>
      <c r="AC529" s="468"/>
      <c r="AD529" s="468"/>
      <c r="AE529" s="468"/>
      <c r="AF529" s="468"/>
      <c r="AG529" s="468"/>
    </row>
    <row r="530" spans="1:33" ht="12.75" customHeight="1">
      <c r="A530" s="468"/>
      <c r="B530" s="468"/>
      <c r="C530" s="468"/>
      <c r="D530" s="468"/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  <c r="AA530" s="468"/>
      <c r="AB530" s="468"/>
      <c r="AC530" s="468"/>
      <c r="AD530" s="468"/>
      <c r="AE530" s="468"/>
      <c r="AF530" s="468"/>
      <c r="AG530" s="468"/>
    </row>
    <row r="531" spans="1:33" ht="12.75" customHeight="1">
      <c r="A531" s="468"/>
      <c r="B531" s="468"/>
      <c r="C531" s="468"/>
      <c r="D531" s="468"/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  <c r="AA531" s="468"/>
      <c r="AB531" s="468"/>
      <c r="AC531" s="468"/>
      <c r="AD531" s="468"/>
      <c r="AE531" s="468"/>
      <c r="AF531" s="468"/>
      <c r="AG531" s="468"/>
    </row>
    <row r="532" spans="1:33" ht="12.75" customHeight="1">
      <c r="A532" s="468"/>
      <c r="B532" s="468"/>
      <c r="C532" s="468"/>
      <c r="D532" s="468"/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  <c r="AA532" s="468"/>
      <c r="AB532" s="468"/>
      <c r="AC532" s="468"/>
      <c r="AD532" s="468"/>
      <c r="AE532" s="468"/>
      <c r="AF532" s="468"/>
      <c r="AG532" s="468"/>
    </row>
    <row r="533" spans="1:33" ht="12.75" customHeight="1">
      <c r="A533" s="468"/>
      <c r="B533" s="468"/>
      <c r="C533" s="468"/>
      <c r="D533" s="468"/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  <c r="AA533" s="468"/>
      <c r="AB533" s="468"/>
      <c r="AC533" s="468"/>
      <c r="AD533" s="468"/>
      <c r="AE533" s="468"/>
      <c r="AF533" s="468"/>
      <c r="AG533" s="468"/>
    </row>
    <row r="534" spans="1:33" ht="12.75" customHeight="1">
      <c r="A534" s="468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  <c r="AA534" s="468"/>
      <c r="AB534" s="468"/>
      <c r="AC534" s="468"/>
      <c r="AD534" s="468"/>
      <c r="AE534" s="468"/>
      <c r="AF534" s="468"/>
      <c r="AG534" s="468"/>
    </row>
    <row r="535" spans="1:33" ht="12.75" customHeight="1">
      <c r="A535" s="468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  <c r="AA535" s="468"/>
      <c r="AB535" s="468"/>
      <c r="AC535" s="468"/>
      <c r="AD535" s="468"/>
      <c r="AE535" s="468"/>
      <c r="AF535" s="468"/>
      <c r="AG535" s="468"/>
    </row>
    <row r="536" spans="1:33" ht="12.75" customHeight="1">
      <c r="A536" s="468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  <c r="AA536" s="468"/>
      <c r="AB536" s="468"/>
      <c r="AC536" s="468"/>
      <c r="AD536" s="468"/>
      <c r="AE536" s="468"/>
      <c r="AF536" s="468"/>
      <c r="AG536" s="468"/>
    </row>
    <row r="537" spans="1:33" ht="12.75" customHeight="1">
      <c r="A537" s="468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  <c r="AA537" s="468"/>
      <c r="AB537" s="468"/>
      <c r="AC537" s="468"/>
      <c r="AD537" s="468"/>
      <c r="AE537" s="468"/>
      <c r="AF537" s="468"/>
      <c r="AG537" s="468"/>
    </row>
    <row r="538" spans="1:33" ht="12.75" customHeight="1">
      <c r="A538" s="468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  <c r="AA538" s="468"/>
      <c r="AB538" s="468"/>
      <c r="AC538" s="468"/>
      <c r="AD538" s="468"/>
      <c r="AE538" s="468"/>
      <c r="AF538" s="468"/>
      <c r="AG538" s="468"/>
    </row>
    <row r="539" spans="1:33" ht="12.75" customHeight="1">
      <c r="A539" s="468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  <c r="AA539" s="468"/>
      <c r="AB539" s="468"/>
      <c r="AC539" s="468"/>
      <c r="AD539" s="468"/>
      <c r="AE539" s="468"/>
      <c r="AF539" s="468"/>
      <c r="AG539" s="468"/>
    </row>
    <row r="540" spans="1:33" ht="12.75" customHeight="1">
      <c r="A540" s="468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  <c r="AA540" s="468"/>
      <c r="AB540" s="468"/>
      <c r="AC540" s="468"/>
      <c r="AD540" s="468"/>
      <c r="AE540" s="468"/>
      <c r="AF540" s="468"/>
      <c r="AG540" s="468"/>
    </row>
    <row r="541" spans="1:33" ht="12.75" customHeight="1">
      <c r="A541" s="468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  <c r="AA541" s="468"/>
      <c r="AB541" s="468"/>
      <c r="AC541" s="468"/>
      <c r="AD541" s="468"/>
      <c r="AE541" s="468"/>
      <c r="AF541" s="468"/>
      <c r="AG541" s="468"/>
    </row>
    <row r="542" spans="1:33" ht="12.75" customHeight="1">
      <c r="A542" s="468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  <c r="AA542" s="468"/>
      <c r="AB542" s="468"/>
      <c r="AC542" s="468"/>
      <c r="AD542" s="468"/>
      <c r="AE542" s="468"/>
      <c r="AF542" s="468"/>
      <c r="AG542" s="468"/>
    </row>
    <row r="543" spans="1:33" ht="12.75" customHeight="1">
      <c r="A543" s="468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  <c r="AA543" s="468"/>
      <c r="AB543" s="468"/>
      <c r="AC543" s="468"/>
      <c r="AD543" s="468"/>
      <c r="AE543" s="468"/>
      <c r="AF543" s="468"/>
      <c r="AG543" s="468"/>
    </row>
    <row r="544" spans="1:33" ht="12.75" customHeight="1">
      <c r="A544" s="468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  <c r="AA544" s="468"/>
      <c r="AB544" s="468"/>
      <c r="AC544" s="468"/>
      <c r="AD544" s="468"/>
      <c r="AE544" s="468"/>
      <c r="AF544" s="468"/>
      <c r="AG544" s="468"/>
    </row>
    <row r="545" spans="1:33" ht="12.75" customHeight="1">
      <c r="A545" s="468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  <c r="AA545" s="468"/>
      <c r="AB545" s="468"/>
      <c r="AC545" s="468"/>
      <c r="AD545" s="468"/>
      <c r="AE545" s="468"/>
      <c r="AF545" s="468"/>
      <c r="AG545" s="468"/>
    </row>
    <row r="546" spans="1:33" ht="12.75" customHeight="1">
      <c r="A546" s="468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  <c r="AA546" s="468"/>
      <c r="AB546" s="468"/>
      <c r="AC546" s="468"/>
      <c r="AD546" s="468"/>
      <c r="AE546" s="468"/>
      <c r="AF546" s="468"/>
      <c r="AG546" s="468"/>
    </row>
    <row r="547" spans="1:33" ht="12.75" customHeight="1">
      <c r="A547" s="468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  <c r="AA547" s="468"/>
      <c r="AB547" s="468"/>
      <c r="AC547" s="468"/>
      <c r="AD547" s="468"/>
      <c r="AE547" s="468"/>
      <c r="AF547" s="468"/>
      <c r="AG547" s="468"/>
    </row>
    <row r="548" spans="1:33" ht="12.75" customHeight="1">
      <c r="A548" s="468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  <c r="AA548" s="468"/>
      <c r="AB548" s="468"/>
      <c r="AC548" s="468"/>
      <c r="AD548" s="468"/>
      <c r="AE548" s="468"/>
      <c r="AF548" s="468"/>
      <c r="AG548" s="468"/>
    </row>
    <row r="549" spans="1:33" ht="12.75" customHeight="1">
      <c r="A549" s="468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  <c r="AA549" s="468"/>
      <c r="AB549" s="468"/>
      <c r="AC549" s="468"/>
      <c r="AD549" s="468"/>
      <c r="AE549" s="468"/>
      <c r="AF549" s="468"/>
      <c r="AG549" s="468"/>
    </row>
    <row r="550" spans="1:33" ht="12.75" customHeight="1">
      <c r="A550" s="468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  <c r="AA550" s="468"/>
      <c r="AB550" s="468"/>
      <c r="AC550" s="468"/>
      <c r="AD550" s="468"/>
      <c r="AE550" s="468"/>
      <c r="AF550" s="468"/>
      <c r="AG550" s="468"/>
    </row>
    <row r="551" spans="1:33" ht="12.75" customHeight="1">
      <c r="A551" s="468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  <c r="AA551" s="468"/>
      <c r="AB551" s="468"/>
      <c r="AC551" s="468"/>
      <c r="AD551" s="468"/>
      <c r="AE551" s="468"/>
      <c r="AF551" s="468"/>
      <c r="AG551" s="468"/>
    </row>
    <row r="552" spans="1:33" ht="12.75" customHeight="1">
      <c r="A552" s="468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  <c r="AA552" s="468"/>
      <c r="AB552" s="468"/>
      <c r="AC552" s="468"/>
      <c r="AD552" s="468"/>
      <c r="AE552" s="468"/>
      <c r="AF552" s="468"/>
      <c r="AG552" s="468"/>
    </row>
    <row r="553" spans="1:33" ht="12.75" customHeight="1">
      <c r="A553" s="468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  <c r="AA553" s="468"/>
      <c r="AB553" s="468"/>
      <c r="AC553" s="468"/>
      <c r="AD553" s="468"/>
      <c r="AE553" s="468"/>
      <c r="AF553" s="468"/>
      <c r="AG553" s="468"/>
    </row>
    <row r="554" spans="1:33" ht="12.75" customHeight="1">
      <c r="A554" s="468"/>
      <c r="B554" s="468"/>
      <c r="C554" s="468"/>
      <c r="D554" s="468"/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  <c r="AA554" s="468"/>
      <c r="AB554" s="468"/>
      <c r="AC554" s="468"/>
      <c r="AD554" s="468"/>
      <c r="AE554" s="468"/>
      <c r="AF554" s="468"/>
      <c r="AG554" s="468"/>
    </row>
    <row r="555" spans="1:33" ht="12.75" customHeight="1">
      <c r="A555" s="468"/>
      <c r="B555" s="468"/>
      <c r="C555" s="468"/>
      <c r="D555" s="468"/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  <c r="AA555" s="468"/>
      <c r="AB555" s="468"/>
      <c r="AC555" s="468"/>
      <c r="AD555" s="468"/>
      <c r="AE555" s="468"/>
      <c r="AF555" s="468"/>
      <c r="AG555" s="468"/>
    </row>
    <row r="556" spans="1:33" ht="12.75" customHeight="1">
      <c r="A556" s="468"/>
      <c r="B556" s="468"/>
      <c r="C556" s="468"/>
      <c r="D556" s="468"/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  <c r="AA556" s="468"/>
      <c r="AB556" s="468"/>
      <c r="AC556" s="468"/>
      <c r="AD556" s="468"/>
      <c r="AE556" s="468"/>
      <c r="AF556" s="468"/>
      <c r="AG556" s="468"/>
    </row>
    <row r="557" spans="1:33" ht="12.75" customHeight="1">
      <c r="A557" s="468"/>
      <c r="B557" s="468"/>
      <c r="C557" s="468"/>
      <c r="D557" s="468"/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  <c r="AA557" s="468"/>
      <c r="AB557" s="468"/>
      <c r="AC557" s="468"/>
      <c r="AD557" s="468"/>
      <c r="AE557" s="468"/>
      <c r="AF557" s="468"/>
      <c r="AG557" s="468"/>
    </row>
    <row r="558" spans="1:33" ht="12.75" customHeight="1">
      <c r="A558" s="468"/>
      <c r="B558" s="468"/>
      <c r="C558" s="468"/>
      <c r="D558" s="468"/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  <c r="AA558" s="468"/>
      <c r="AB558" s="468"/>
      <c r="AC558" s="468"/>
      <c r="AD558" s="468"/>
      <c r="AE558" s="468"/>
      <c r="AF558" s="468"/>
      <c r="AG558" s="468"/>
    </row>
    <row r="559" spans="1:33" ht="12.75" customHeight="1">
      <c r="A559" s="468"/>
      <c r="B559" s="468"/>
      <c r="C559" s="468"/>
      <c r="D559" s="468"/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  <c r="AA559" s="468"/>
      <c r="AB559" s="468"/>
      <c r="AC559" s="468"/>
      <c r="AD559" s="468"/>
      <c r="AE559" s="468"/>
      <c r="AF559" s="468"/>
      <c r="AG559" s="468"/>
    </row>
    <row r="560" spans="1:33" ht="12.75" customHeight="1">
      <c r="A560" s="468"/>
      <c r="B560" s="468"/>
      <c r="C560" s="468"/>
      <c r="D560" s="468"/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  <c r="AA560" s="468"/>
      <c r="AB560" s="468"/>
      <c r="AC560" s="468"/>
      <c r="AD560" s="468"/>
      <c r="AE560" s="468"/>
      <c r="AF560" s="468"/>
      <c r="AG560" s="468"/>
    </row>
    <row r="561" spans="1:33" ht="12.75" customHeight="1">
      <c r="A561" s="468"/>
      <c r="B561" s="468"/>
      <c r="C561" s="468"/>
      <c r="D561" s="468"/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  <c r="AA561" s="468"/>
      <c r="AB561" s="468"/>
      <c r="AC561" s="468"/>
      <c r="AD561" s="468"/>
      <c r="AE561" s="468"/>
      <c r="AF561" s="468"/>
      <c r="AG561" s="468"/>
    </row>
    <row r="562" spans="1:33" ht="12.75" customHeight="1">
      <c r="A562" s="468"/>
      <c r="B562" s="468"/>
      <c r="C562" s="468"/>
      <c r="D562" s="468"/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  <c r="AA562" s="468"/>
      <c r="AB562" s="468"/>
      <c r="AC562" s="468"/>
      <c r="AD562" s="468"/>
      <c r="AE562" s="468"/>
      <c r="AF562" s="468"/>
      <c r="AG562" s="468"/>
    </row>
    <row r="563" spans="1:33" ht="12.75" customHeight="1">
      <c r="A563" s="468"/>
      <c r="B563" s="468"/>
      <c r="C563" s="468"/>
      <c r="D563" s="468"/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  <c r="AA563" s="468"/>
      <c r="AB563" s="468"/>
      <c r="AC563" s="468"/>
      <c r="AD563" s="468"/>
      <c r="AE563" s="468"/>
      <c r="AF563" s="468"/>
      <c r="AG563" s="468"/>
    </row>
    <row r="564" spans="1:33" ht="12.75" customHeight="1">
      <c r="A564" s="468"/>
      <c r="B564" s="468"/>
      <c r="C564" s="468"/>
      <c r="D564" s="468"/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  <c r="AA564" s="468"/>
      <c r="AB564" s="468"/>
      <c r="AC564" s="468"/>
      <c r="AD564" s="468"/>
      <c r="AE564" s="468"/>
      <c r="AF564" s="468"/>
      <c r="AG564" s="468"/>
    </row>
    <row r="565" spans="1:33" ht="12.75" customHeight="1">
      <c r="A565" s="468"/>
      <c r="B565" s="468"/>
      <c r="C565" s="468"/>
      <c r="D565" s="468"/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  <c r="AA565" s="468"/>
      <c r="AB565" s="468"/>
      <c r="AC565" s="468"/>
      <c r="AD565" s="468"/>
      <c r="AE565" s="468"/>
      <c r="AF565" s="468"/>
      <c r="AG565" s="468"/>
    </row>
    <row r="566" spans="1:33" ht="12.75" customHeight="1">
      <c r="A566" s="468"/>
      <c r="B566" s="468"/>
      <c r="C566" s="468"/>
      <c r="D566" s="468"/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  <c r="AA566" s="468"/>
      <c r="AB566" s="468"/>
      <c r="AC566" s="468"/>
      <c r="AD566" s="468"/>
      <c r="AE566" s="468"/>
      <c r="AF566" s="468"/>
      <c r="AG566" s="468"/>
    </row>
    <row r="567" spans="1:33" ht="12.75" customHeight="1">
      <c r="A567" s="468"/>
      <c r="B567" s="468"/>
      <c r="C567" s="468"/>
      <c r="D567" s="468"/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  <c r="AA567" s="468"/>
      <c r="AB567" s="468"/>
      <c r="AC567" s="468"/>
      <c r="AD567" s="468"/>
      <c r="AE567" s="468"/>
      <c r="AF567" s="468"/>
      <c r="AG567" s="468"/>
    </row>
    <row r="568" spans="1:33" ht="12.75" customHeight="1">
      <c r="A568" s="468"/>
      <c r="B568" s="468"/>
      <c r="C568" s="468"/>
      <c r="D568" s="468"/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  <c r="AA568" s="468"/>
      <c r="AB568" s="468"/>
      <c r="AC568" s="468"/>
      <c r="AD568" s="468"/>
      <c r="AE568" s="468"/>
      <c r="AF568" s="468"/>
      <c r="AG568" s="468"/>
    </row>
    <row r="569" spans="1:33" ht="12.75" customHeight="1">
      <c r="A569" s="468"/>
      <c r="B569" s="468"/>
      <c r="C569" s="468"/>
      <c r="D569" s="468"/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  <c r="AA569" s="468"/>
      <c r="AB569" s="468"/>
      <c r="AC569" s="468"/>
      <c r="AD569" s="468"/>
      <c r="AE569" s="468"/>
      <c r="AF569" s="468"/>
      <c r="AG569" s="468"/>
    </row>
    <row r="570" spans="1:33" ht="12.75" customHeight="1">
      <c r="A570" s="468"/>
      <c r="B570" s="468"/>
      <c r="C570" s="468"/>
      <c r="D570" s="468"/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  <c r="AA570" s="468"/>
      <c r="AB570" s="468"/>
      <c r="AC570" s="468"/>
      <c r="AD570" s="468"/>
      <c r="AE570" s="468"/>
      <c r="AF570" s="468"/>
      <c r="AG570" s="468"/>
    </row>
    <row r="571" spans="1:33" ht="12.75" customHeight="1">
      <c r="A571" s="468"/>
      <c r="B571" s="468"/>
      <c r="C571" s="468"/>
      <c r="D571" s="468"/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  <c r="AA571" s="468"/>
      <c r="AB571" s="468"/>
      <c r="AC571" s="468"/>
      <c r="AD571" s="468"/>
      <c r="AE571" s="468"/>
      <c r="AF571" s="468"/>
      <c r="AG571" s="468"/>
    </row>
    <row r="572" spans="1:33" ht="12.75" customHeight="1">
      <c r="A572" s="468"/>
      <c r="B572" s="468"/>
      <c r="C572" s="468"/>
      <c r="D572" s="468"/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  <c r="AA572" s="468"/>
      <c r="AB572" s="468"/>
      <c r="AC572" s="468"/>
      <c r="AD572" s="468"/>
      <c r="AE572" s="468"/>
      <c r="AF572" s="468"/>
      <c r="AG572" s="468"/>
    </row>
    <row r="573" spans="1:33" ht="12.75" customHeight="1">
      <c r="A573" s="468"/>
      <c r="B573" s="468"/>
      <c r="C573" s="468"/>
      <c r="D573" s="468"/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  <c r="AA573" s="468"/>
      <c r="AB573" s="468"/>
      <c r="AC573" s="468"/>
      <c r="AD573" s="468"/>
      <c r="AE573" s="468"/>
      <c r="AF573" s="468"/>
      <c r="AG573" s="468"/>
    </row>
    <row r="574" spans="1:33" ht="12.75" customHeight="1">
      <c r="A574" s="468"/>
      <c r="B574" s="468"/>
      <c r="C574" s="468"/>
      <c r="D574" s="468"/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  <c r="AA574" s="468"/>
      <c r="AB574" s="468"/>
      <c r="AC574" s="468"/>
      <c r="AD574" s="468"/>
      <c r="AE574" s="468"/>
      <c r="AF574" s="468"/>
      <c r="AG574" s="468"/>
    </row>
    <row r="575" spans="1:33" ht="12.75" customHeight="1">
      <c r="A575" s="468"/>
      <c r="B575" s="468"/>
      <c r="C575" s="468"/>
      <c r="D575" s="468"/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  <c r="AA575" s="468"/>
      <c r="AB575" s="468"/>
      <c r="AC575" s="468"/>
      <c r="AD575" s="468"/>
      <c r="AE575" s="468"/>
      <c r="AF575" s="468"/>
      <c r="AG575" s="468"/>
    </row>
    <row r="576" spans="1:33" ht="12.75" customHeight="1">
      <c r="A576" s="468"/>
      <c r="B576" s="468"/>
      <c r="C576" s="468"/>
      <c r="D576" s="468"/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  <c r="AA576" s="468"/>
      <c r="AB576" s="468"/>
      <c r="AC576" s="468"/>
      <c r="AD576" s="468"/>
      <c r="AE576" s="468"/>
      <c r="AF576" s="468"/>
      <c r="AG576" s="468"/>
    </row>
    <row r="577" spans="1:33" ht="12.75" customHeight="1">
      <c r="A577" s="468"/>
      <c r="B577" s="468"/>
      <c r="C577" s="468"/>
      <c r="D577" s="468"/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  <c r="AA577" s="468"/>
      <c r="AB577" s="468"/>
      <c r="AC577" s="468"/>
      <c r="AD577" s="468"/>
      <c r="AE577" s="468"/>
      <c r="AF577" s="468"/>
      <c r="AG577" s="468"/>
    </row>
    <row r="578" spans="1:33" ht="12.75" customHeight="1">
      <c r="A578" s="468"/>
      <c r="B578" s="468"/>
      <c r="C578" s="468"/>
      <c r="D578" s="468"/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  <c r="AA578" s="468"/>
      <c r="AB578" s="468"/>
      <c r="AC578" s="468"/>
      <c r="AD578" s="468"/>
      <c r="AE578" s="468"/>
      <c r="AF578" s="468"/>
      <c r="AG578" s="468"/>
    </row>
    <row r="579" spans="1:33" ht="12.75" customHeight="1">
      <c r="A579" s="468"/>
      <c r="B579" s="468"/>
      <c r="C579" s="468"/>
      <c r="D579" s="468"/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  <c r="AA579" s="468"/>
      <c r="AB579" s="468"/>
      <c r="AC579" s="468"/>
      <c r="AD579" s="468"/>
      <c r="AE579" s="468"/>
      <c r="AF579" s="468"/>
      <c r="AG579" s="468"/>
    </row>
    <row r="580" spans="1:33" ht="12.75" customHeight="1">
      <c r="A580" s="468"/>
      <c r="B580" s="468"/>
      <c r="C580" s="468"/>
      <c r="D580" s="468"/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  <c r="AA580" s="468"/>
      <c r="AB580" s="468"/>
      <c r="AC580" s="468"/>
      <c r="AD580" s="468"/>
      <c r="AE580" s="468"/>
      <c r="AF580" s="468"/>
      <c r="AG580" s="468"/>
    </row>
    <row r="581" spans="1:33" ht="12.75" customHeight="1">
      <c r="A581" s="468"/>
      <c r="B581" s="468"/>
      <c r="C581" s="468"/>
      <c r="D581" s="468"/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  <c r="AA581" s="468"/>
      <c r="AB581" s="468"/>
      <c r="AC581" s="468"/>
      <c r="AD581" s="468"/>
      <c r="AE581" s="468"/>
      <c r="AF581" s="468"/>
      <c r="AG581" s="468"/>
    </row>
    <row r="582" spans="1:33" ht="12.75" customHeight="1">
      <c r="A582" s="468"/>
      <c r="B582" s="468"/>
      <c r="C582" s="468"/>
      <c r="D582" s="468"/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  <c r="AA582" s="468"/>
      <c r="AB582" s="468"/>
      <c r="AC582" s="468"/>
      <c r="AD582" s="468"/>
      <c r="AE582" s="468"/>
      <c r="AF582" s="468"/>
      <c r="AG582" s="468"/>
    </row>
    <row r="583" spans="1:33" ht="12.75" customHeight="1">
      <c r="A583" s="468"/>
      <c r="B583" s="468"/>
      <c r="C583" s="468"/>
      <c r="D583" s="468"/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  <c r="AA583" s="468"/>
      <c r="AB583" s="468"/>
      <c r="AC583" s="468"/>
      <c r="AD583" s="468"/>
      <c r="AE583" s="468"/>
      <c r="AF583" s="468"/>
      <c r="AG583" s="468"/>
    </row>
    <row r="584" spans="1:33" ht="12.75" customHeight="1">
      <c r="A584" s="468"/>
      <c r="B584" s="468"/>
      <c r="C584" s="468"/>
      <c r="D584" s="468"/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  <c r="AA584" s="468"/>
      <c r="AB584" s="468"/>
      <c r="AC584" s="468"/>
      <c r="AD584" s="468"/>
      <c r="AE584" s="468"/>
      <c r="AF584" s="468"/>
      <c r="AG584" s="468"/>
    </row>
    <row r="585" spans="1:33" ht="12.75" customHeight="1">
      <c r="A585" s="468"/>
      <c r="B585" s="468"/>
      <c r="C585" s="468"/>
      <c r="D585" s="468"/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  <c r="AA585" s="468"/>
      <c r="AB585" s="468"/>
      <c r="AC585" s="468"/>
      <c r="AD585" s="468"/>
      <c r="AE585" s="468"/>
      <c r="AF585" s="468"/>
      <c r="AG585" s="468"/>
    </row>
    <row r="586" spans="1:33" ht="12.75" customHeight="1">
      <c r="A586" s="468"/>
      <c r="B586" s="468"/>
      <c r="C586" s="468"/>
      <c r="D586" s="468"/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  <c r="AA586" s="468"/>
      <c r="AB586" s="468"/>
      <c r="AC586" s="468"/>
      <c r="AD586" s="468"/>
      <c r="AE586" s="468"/>
      <c r="AF586" s="468"/>
      <c r="AG586" s="468"/>
    </row>
    <row r="587" spans="1:33" ht="12.75" customHeight="1">
      <c r="A587" s="468"/>
      <c r="B587" s="468"/>
      <c r="C587" s="468"/>
      <c r="D587" s="468"/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  <c r="AA587" s="468"/>
      <c r="AB587" s="468"/>
      <c r="AC587" s="468"/>
      <c r="AD587" s="468"/>
      <c r="AE587" s="468"/>
      <c r="AF587" s="468"/>
      <c r="AG587" s="468"/>
    </row>
    <row r="588" spans="1:33" ht="12.75" customHeight="1">
      <c r="A588" s="468"/>
      <c r="B588" s="468"/>
      <c r="C588" s="468"/>
      <c r="D588" s="468"/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  <c r="AA588" s="468"/>
      <c r="AB588" s="468"/>
      <c r="AC588" s="468"/>
      <c r="AD588" s="468"/>
      <c r="AE588" s="468"/>
      <c r="AF588" s="468"/>
      <c r="AG588" s="468"/>
    </row>
    <row r="589" spans="1:33" ht="12.75" customHeight="1">
      <c r="A589" s="468"/>
      <c r="B589" s="468"/>
      <c r="C589" s="468"/>
      <c r="D589" s="468"/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  <c r="AA589" s="468"/>
      <c r="AB589" s="468"/>
      <c r="AC589" s="468"/>
      <c r="AD589" s="468"/>
      <c r="AE589" s="468"/>
      <c r="AF589" s="468"/>
      <c r="AG589" s="468"/>
    </row>
    <row r="590" spans="1:33" ht="12.75" customHeight="1">
      <c r="A590" s="468"/>
      <c r="B590" s="468"/>
      <c r="C590" s="468"/>
      <c r="D590" s="468"/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  <c r="AA590" s="468"/>
      <c r="AB590" s="468"/>
      <c r="AC590" s="468"/>
      <c r="AD590" s="468"/>
      <c r="AE590" s="468"/>
      <c r="AF590" s="468"/>
      <c r="AG590" s="468"/>
    </row>
    <row r="591" spans="1:33" ht="12.75" customHeight="1">
      <c r="A591" s="468"/>
      <c r="B591" s="468"/>
      <c r="C591" s="468"/>
      <c r="D591" s="468"/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  <c r="AA591" s="468"/>
      <c r="AB591" s="468"/>
      <c r="AC591" s="468"/>
      <c r="AD591" s="468"/>
      <c r="AE591" s="468"/>
      <c r="AF591" s="468"/>
      <c r="AG591" s="468"/>
    </row>
    <row r="592" spans="1:33" ht="12.75" customHeight="1">
      <c r="A592" s="468"/>
      <c r="B592" s="468"/>
      <c r="C592" s="468"/>
      <c r="D592" s="468"/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  <c r="AA592" s="468"/>
      <c r="AB592" s="468"/>
      <c r="AC592" s="468"/>
      <c r="AD592" s="468"/>
      <c r="AE592" s="468"/>
      <c r="AF592" s="468"/>
      <c r="AG592" s="468"/>
    </row>
    <row r="593" spans="1:33" ht="12.75" customHeight="1">
      <c r="A593" s="468"/>
      <c r="B593" s="468"/>
      <c r="C593" s="468"/>
      <c r="D593" s="468"/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  <c r="AA593" s="468"/>
      <c r="AB593" s="468"/>
      <c r="AC593" s="468"/>
      <c r="AD593" s="468"/>
      <c r="AE593" s="468"/>
      <c r="AF593" s="468"/>
      <c r="AG593" s="468"/>
    </row>
    <row r="594" spans="1:33" ht="12.75" customHeight="1">
      <c r="A594" s="468"/>
      <c r="B594" s="468"/>
      <c r="C594" s="468"/>
      <c r="D594" s="468"/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  <c r="AA594" s="468"/>
      <c r="AB594" s="468"/>
      <c r="AC594" s="468"/>
      <c r="AD594" s="468"/>
      <c r="AE594" s="468"/>
      <c r="AF594" s="468"/>
      <c r="AG594" s="468"/>
    </row>
    <row r="595" spans="1:33" ht="12.75" customHeight="1">
      <c r="A595" s="468"/>
      <c r="B595" s="468"/>
      <c r="C595" s="468"/>
      <c r="D595" s="468"/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  <c r="AA595" s="468"/>
      <c r="AB595" s="468"/>
      <c r="AC595" s="468"/>
      <c r="AD595" s="468"/>
      <c r="AE595" s="468"/>
      <c r="AF595" s="468"/>
      <c r="AG595" s="468"/>
    </row>
    <row r="596" spans="1:33" ht="12.75" customHeight="1">
      <c r="A596" s="468"/>
      <c r="B596" s="468"/>
      <c r="C596" s="468"/>
      <c r="D596" s="468"/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  <c r="AA596" s="468"/>
      <c r="AB596" s="468"/>
      <c r="AC596" s="468"/>
      <c r="AD596" s="468"/>
      <c r="AE596" s="468"/>
      <c r="AF596" s="468"/>
      <c r="AG596" s="468"/>
    </row>
    <row r="597" spans="1:33" ht="12.75" customHeight="1">
      <c r="A597" s="468"/>
      <c r="B597" s="468"/>
      <c r="C597" s="468"/>
      <c r="D597" s="468"/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  <c r="AA597" s="468"/>
      <c r="AB597" s="468"/>
      <c r="AC597" s="468"/>
      <c r="AD597" s="468"/>
      <c r="AE597" s="468"/>
      <c r="AF597" s="468"/>
      <c r="AG597" s="468"/>
    </row>
    <row r="598" spans="1:33" ht="12.75" customHeight="1">
      <c r="A598" s="468"/>
      <c r="B598" s="468"/>
      <c r="C598" s="468"/>
      <c r="D598" s="468"/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  <c r="AA598" s="468"/>
      <c r="AB598" s="468"/>
      <c r="AC598" s="468"/>
      <c r="AD598" s="468"/>
      <c r="AE598" s="468"/>
      <c r="AF598" s="468"/>
      <c r="AG598" s="468"/>
    </row>
    <row r="599" spans="1:33" ht="12.75" customHeight="1">
      <c r="A599" s="468"/>
      <c r="B599" s="468"/>
      <c r="C599" s="468"/>
      <c r="D599" s="468"/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  <c r="AA599" s="468"/>
      <c r="AB599" s="468"/>
      <c r="AC599" s="468"/>
      <c r="AD599" s="468"/>
      <c r="AE599" s="468"/>
      <c r="AF599" s="468"/>
      <c r="AG599" s="468"/>
    </row>
    <row r="600" spans="1:33" ht="12.75" customHeight="1">
      <c r="A600" s="468"/>
      <c r="B600" s="468"/>
      <c r="C600" s="468"/>
      <c r="D600" s="468"/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  <c r="AA600" s="468"/>
      <c r="AB600" s="468"/>
      <c r="AC600" s="468"/>
      <c r="AD600" s="468"/>
      <c r="AE600" s="468"/>
      <c r="AF600" s="468"/>
      <c r="AG600" s="468"/>
    </row>
    <row r="601" spans="1:33" ht="12.75" customHeight="1">
      <c r="A601" s="468"/>
      <c r="B601" s="468"/>
      <c r="C601" s="468"/>
      <c r="D601" s="468"/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  <c r="AA601" s="468"/>
      <c r="AB601" s="468"/>
      <c r="AC601" s="468"/>
      <c r="AD601" s="468"/>
      <c r="AE601" s="468"/>
      <c r="AF601" s="468"/>
      <c r="AG601" s="468"/>
    </row>
    <row r="602" spans="1:33" ht="12.75" customHeight="1">
      <c r="A602" s="468"/>
      <c r="B602" s="468"/>
      <c r="C602" s="468"/>
      <c r="D602" s="468"/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  <c r="AA602" s="468"/>
      <c r="AB602" s="468"/>
      <c r="AC602" s="468"/>
      <c r="AD602" s="468"/>
      <c r="AE602" s="468"/>
      <c r="AF602" s="468"/>
      <c r="AG602" s="468"/>
    </row>
    <row r="603" spans="1:33" ht="12.75" customHeight="1">
      <c r="A603" s="468"/>
      <c r="B603" s="468"/>
      <c r="C603" s="468"/>
      <c r="D603" s="468"/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  <c r="AA603" s="468"/>
      <c r="AB603" s="468"/>
      <c r="AC603" s="468"/>
      <c r="AD603" s="468"/>
      <c r="AE603" s="468"/>
      <c r="AF603" s="468"/>
      <c r="AG603" s="468"/>
    </row>
    <row r="604" spans="1:33" ht="12.75" customHeight="1">
      <c r="A604" s="468"/>
      <c r="B604" s="468"/>
      <c r="C604" s="468"/>
      <c r="D604" s="468"/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  <c r="AA604" s="468"/>
      <c r="AB604" s="468"/>
      <c r="AC604" s="468"/>
      <c r="AD604" s="468"/>
      <c r="AE604" s="468"/>
      <c r="AF604" s="468"/>
      <c r="AG604" s="468"/>
    </row>
    <row r="605" spans="1:33" ht="12.75" customHeight="1">
      <c r="A605" s="468"/>
      <c r="B605" s="468"/>
      <c r="C605" s="468"/>
      <c r="D605" s="468"/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  <c r="AA605" s="468"/>
      <c r="AB605" s="468"/>
      <c r="AC605" s="468"/>
      <c r="AD605" s="468"/>
      <c r="AE605" s="468"/>
      <c r="AF605" s="468"/>
      <c r="AG605" s="468"/>
    </row>
    <row r="606" spans="1:33" ht="12.75" customHeight="1">
      <c r="A606" s="468"/>
      <c r="B606" s="468"/>
      <c r="C606" s="468"/>
      <c r="D606" s="468"/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  <c r="AA606" s="468"/>
      <c r="AB606" s="468"/>
      <c r="AC606" s="468"/>
      <c r="AD606" s="468"/>
      <c r="AE606" s="468"/>
      <c r="AF606" s="468"/>
      <c r="AG606" s="468"/>
    </row>
    <row r="607" spans="1:33" ht="12.75" customHeight="1">
      <c r="A607" s="468"/>
      <c r="B607" s="468"/>
      <c r="C607" s="468"/>
      <c r="D607" s="468"/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  <c r="AA607" s="468"/>
      <c r="AB607" s="468"/>
      <c r="AC607" s="468"/>
      <c r="AD607" s="468"/>
      <c r="AE607" s="468"/>
      <c r="AF607" s="468"/>
      <c r="AG607" s="468"/>
    </row>
    <row r="608" spans="1:33" ht="12.75" customHeight="1">
      <c r="A608" s="468"/>
      <c r="B608" s="468"/>
      <c r="C608" s="468"/>
      <c r="D608" s="468"/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  <c r="AA608" s="468"/>
      <c r="AB608" s="468"/>
      <c r="AC608" s="468"/>
      <c r="AD608" s="468"/>
      <c r="AE608" s="468"/>
      <c r="AF608" s="468"/>
      <c r="AG608" s="468"/>
    </row>
    <row r="609" spans="1:33" ht="12.75" customHeight="1">
      <c r="A609" s="468"/>
      <c r="B609" s="468"/>
      <c r="C609" s="468"/>
      <c r="D609" s="468"/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  <c r="AA609" s="468"/>
      <c r="AB609" s="468"/>
      <c r="AC609" s="468"/>
      <c r="AD609" s="468"/>
      <c r="AE609" s="468"/>
      <c r="AF609" s="468"/>
      <c r="AG609" s="468"/>
    </row>
    <row r="610" spans="1:33" ht="12.75" customHeight="1">
      <c r="A610" s="468"/>
      <c r="B610" s="468"/>
      <c r="C610" s="468"/>
      <c r="D610" s="468"/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  <c r="AA610" s="468"/>
      <c r="AB610" s="468"/>
      <c r="AC610" s="468"/>
      <c r="AD610" s="468"/>
      <c r="AE610" s="468"/>
      <c r="AF610" s="468"/>
      <c r="AG610" s="468"/>
    </row>
    <row r="611" spans="1:33" ht="12.75" customHeight="1">
      <c r="A611" s="468"/>
      <c r="B611" s="468"/>
      <c r="C611" s="468"/>
      <c r="D611" s="468"/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  <c r="AA611" s="468"/>
      <c r="AB611" s="468"/>
      <c r="AC611" s="468"/>
      <c r="AD611" s="468"/>
      <c r="AE611" s="468"/>
      <c r="AF611" s="468"/>
      <c r="AG611" s="468"/>
    </row>
    <row r="612" spans="1:33" ht="12.75" customHeight="1">
      <c r="A612" s="468"/>
      <c r="B612" s="468"/>
      <c r="C612" s="468"/>
      <c r="D612" s="468"/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  <c r="AA612" s="468"/>
      <c r="AB612" s="468"/>
      <c r="AC612" s="468"/>
      <c r="AD612" s="468"/>
      <c r="AE612" s="468"/>
      <c r="AF612" s="468"/>
      <c r="AG612" s="468"/>
    </row>
    <row r="613" spans="1:33" ht="12.75" customHeight="1">
      <c r="A613" s="468"/>
      <c r="B613" s="468"/>
      <c r="C613" s="468"/>
      <c r="D613" s="468"/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  <c r="AA613" s="468"/>
      <c r="AB613" s="468"/>
      <c r="AC613" s="468"/>
      <c r="AD613" s="468"/>
      <c r="AE613" s="468"/>
      <c r="AF613" s="468"/>
      <c r="AG613" s="468"/>
    </row>
    <row r="614" spans="1:33" ht="12.75" customHeight="1">
      <c r="A614" s="468"/>
      <c r="B614" s="468"/>
      <c r="C614" s="468"/>
      <c r="D614" s="468"/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  <c r="AA614" s="468"/>
      <c r="AB614" s="468"/>
      <c r="AC614" s="468"/>
      <c r="AD614" s="468"/>
      <c r="AE614" s="468"/>
      <c r="AF614" s="468"/>
      <c r="AG614" s="468"/>
    </row>
    <row r="615" spans="1:33" ht="12.75" customHeight="1">
      <c r="A615" s="468"/>
      <c r="B615" s="468"/>
      <c r="C615" s="468"/>
      <c r="D615" s="468"/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  <c r="AA615" s="468"/>
      <c r="AB615" s="468"/>
      <c r="AC615" s="468"/>
      <c r="AD615" s="468"/>
      <c r="AE615" s="468"/>
      <c r="AF615" s="468"/>
      <c r="AG615" s="468"/>
    </row>
    <row r="616" spans="1:33" ht="12.75" customHeight="1">
      <c r="A616" s="468"/>
      <c r="B616" s="468"/>
      <c r="C616" s="468"/>
      <c r="D616" s="468"/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  <c r="AA616" s="468"/>
      <c r="AB616" s="468"/>
      <c r="AC616" s="468"/>
      <c r="AD616" s="468"/>
      <c r="AE616" s="468"/>
      <c r="AF616" s="468"/>
      <c r="AG616" s="468"/>
    </row>
    <row r="617" spans="1:33" ht="12.75" customHeight="1">
      <c r="A617" s="468"/>
      <c r="B617" s="468"/>
      <c r="C617" s="468"/>
      <c r="D617" s="468"/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  <c r="AA617" s="468"/>
      <c r="AB617" s="468"/>
      <c r="AC617" s="468"/>
      <c r="AD617" s="468"/>
      <c r="AE617" s="468"/>
      <c r="AF617" s="468"/>
      <c r="AG617" s="468"/>
    </row>
    <row r="618" spans="1:33" ht="12.75" customHeight="1">
      <c r="A618" s="468"/>
      <c r="B618" s="468"/>
      <c r="C618" s="468"/>
      <c r="D618" s="468"/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  <c r="AA618" s="468"/>
      <c r="AB618" s="468"/>
      <c r="AC618" s="468"/>
      <c r="AD618" s="468"/>
      <c r="AE618" s="468"/>
      <c r="AF618" s="468"/>
      <c r="AG618" s="468"/>
    </row>
    <row r="619" spans="1:33" ht="12.75" customHeight="1">
      <c r="A619" s="468"/>
      <c r="B619" s="468"/>
      <c r="C619" s="468"/>
      <c r="D619" s="468"/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  <c r="AA619" s="468"/>
      <c r="AB619" s="468"/>
      <c r="AC619" s="468"/>
      <c r="AD619" s="468"/>
      <c r="AE619" s="468"/>
      <c r="AF619" s="468"/>
      <c r="AG619" s="468"/>
    </row>
    <row r="620" spans="1:33" ht="12.75" customHeight="1">
      <c r="A620" s="468"/>
      <c r="B620" s="468"/>
      <c r="C620" s="468"/>
      <c r="D620" s="468"/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  <c r="AA620" s="468"/>
      <c r="AB620" s="468"/>
      <c r="AC620" s="468"/>
      <c r="AD620" s="468"/>
      <c r="AE620" s="468"/>
      <c r="AF620" s="468"/>
      <c r="AG620" s="468"/>
    </row>
    <row r="621" spans="1:33" ht="12.75" customHeight="1">
      <c r="A621" s="468"/>
      <c r="B621" s="468"/>
      <c r="C621" s="468"/>
      <c r="D621" s="468"/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  <c r="AA621" s="468"/>
      <c r="AB621" s="468"/>
      <c r="AC621" s="468"/>
      <c r="AD621" s="468"/>
      <c r="AE621" s="468"/>
      <c r="AF621" s="468"/>
      <c r="AG621" s="468"/>
    </row>
    <row r="622" spans="1:33" ht="12.75" customHeight="1">
      <c r="A622" s="468"/>
      <c r="B622" s="468"/>
      <c r="C622" s="468"/>
      <c r="D622" s="468"/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  <c r="AA622" s="468"/>
      <c r="AB622" s="468"/>
      <c r="AC622" s="468"/>
      <c r="AD622" s="468"/>
      <c r="AE622" s="468"/>
      <c r="AF622" s="468"/>
      <c r="AG622" s="468"/>
    </row>
    <row r="623" spans="1:33" ht="12.75" customHeight="1">
      <c r="A623" s="468"/>
      <c r="B623" s="468"/>
      <c r="C623" s="468"/>
      <c r="D623" s="468"/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  <c r="AA623" s="468"/>
      <c r="AB623" s="468"/>
      <c r="AC623" s="468"/>
      <c r="AD623" s="468"/>
      <c r="AE623" s="468"/>
      <c r="AF623" s="468"/>
      <c r="AG623" s="468"/>
    </row>
    <row r="624" spans="1:33" ht="12.75" customHeight="1">
      <c r="A624" s="468"/>
      <c r="B624" s="468"/>
      <c r="C624" s="468"/>
      <c r="D624" s="468"/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  <c r="AA624" s="468"/>
      <c r="AB624" s="468"/>
      <c r="AC624" s="468"/>
      <c r="AD624" s="468"/>
      <c r="AE624" s="468"/>
      <c r="AF624" s="468"/>
      <c r="AG624" s="468"/>
    </row>
    <row r="625" spans="1:33" ht="12.75" customHeight="1">
      <c r="A625" s="468"/>
      <c r="B625" s="468"/>
      <c r="C625" s="468"/>
      <c r="D625" s="468"/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  <c r="AA625" s="468"/>
      <c r="AB625" s="468"/>
      <c r="AC625" s="468"/>
      <c r="AD625" s="468"/>
      <c r="AE625" s="468"/>
      <c r="AF625" s="468"/>
      <c r="AG625" s="468"/>
    </row>
    <row r="626" spans="1:33" ht="12.75" customHeight="1">
      <c r="A626" s="468"/>
      <c r="B626" s="468"/>
      <c r="C626" s="468"/>
      <c r="D626" s="468"/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  <c r="AA626" s="468"/>
      <c r="AB626" s="468"/>
      <c r="AC626" s="468"/>
      <c r="AD626" s="468"/>
      <c r="AE626" s="468"/>
      <c r="AF626" s="468"/>
      <c r="AG626" s="468"/>
    </row>
    <row r="627" spans="1:33" ht="12.75" customHeight="1">
      <c r="A627" s="468"/>
      <c r="B627" s="468"/>
      <c r="C627" s="468"/>
      <c r="D627" s="468"/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  <c r="AA627" s="468"/>
      <c r="AB627" s="468"/>
      <c r="AC627" s="468"/>
      <c r="AD627" s="468"/>
      <c r="AE627" s="468"/>
      <c r="AF627" s="468"/>
      <c r="AG627" s="468"/>
    </row>
    <row r="628" spans="1:33" ht="12.75" customHeight="1">
      <c r="A628" s="468"/>
      <c r="B628" s="468"/>
      <c r="C628" s="468"/>
      <c r="D628" s="468"/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  <c r="AA628" s="468"/>
      <c r="AB628" s="468"/>
      <c r="AC628" s="468"/>
      <c r="AD628" s="468"/>
      <c r="AE628" s="468"/>
      <c r="AF628" s="468"/>
      <c r="AG628" s="468"/>
    </row>
    <row r="629" spans="1:33" ht="12.75" customHeight="1">
      <c r="A629" s="468"/>
      <c r="B629" s="468"/>
      <c r="C629" s="468"/>
      <c r="D629" s="468"/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  <c r="AA629" s="468"/>
      <c r="AB629" s="468"/>
      <c r="AC629" s="468"/>
      <c r="AD629" s="468"/>
      <c r="AE629" s="468"/>
      <c r="AF629" s="468"/>
      <c r="AG629" s="468"/>
    </row>
    <row r="630" spans="1:33" ht="12.75" customHeight="1">
      <c r="A630" s="468"/>
      <c r="B630" s="468"/>
      <c r="C630" s="468"/>
      <c r="D630" s="468"/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  <c r="AA630" s="468"/>
      <c r="AB630" s="468"/>
      <c r="AC630" s="468"/>
      <c r="AD630" s="468"/>
      <c r="AE630" s="468"/>
      <c r="AF630" s="468"/>
      <c r="AG630" s="468"/>
    </row>
    <row r="631" spans="1:33" ht="12.75" customHeight="1">
      <c r="A631" s="468"/>
      <c r="B631" s="468"/>
      <c r="C631" s="468"/>
      <c r="D631" s="468"/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  <c r="AA631" s="468"/>
      <c r="AB631" s="468"/>
      <c r="AC631" s="468"/>
      <c r="AD631" s="468"/>
      <c r="AE631" s="468"/>
      <c r="AF631" s="468"/>
      <c r="AG631" s="468"/>
    </row>
    <row r="632" spans="1:33" ht="12.75" customHeight="1">
      <c r="A632" s="468"/>
      <c r="B632" s="468"/>
      <c r="C632" s="468"/>
      <c r="D632" s="468"/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  <c r="AA632" s="468"/>
      <c r="AB632" s="468"/>
      <c r="AC632" s="468"/>
      <c r="AD632" s="468"/>
      <c r="AE632" s="468"/>
      <c r="AF632" s="468"/>
      <c r="AG632" s="468"/>
    </row>
    <row r="633" spans="1:33" ht="12.75" customHeight="1">
      <c r="A633" s="468"/>
      <c r="B633" s="468"/>
      <c r="C633" s="468"/>
      <c r="D633" s="468"/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  <c r="AA633" s="468"/>
      <c r="AB633" s="468"/>
      <c r="AC633" s="468"/>
      <c r="AD633" s="468"/>
      <c r="AE633" s="468"/>
      <c r="AF633" s="468"/>
      <c r="AG633" s="468"/>
    </row>
    <row r="634" spans="1:33" ht="12.75" customHeight="1">
      <c r="A634" s="468"/>
      <c r="B634" s="468"/>
      <c r="C634" s="468"/>
      <c r="D634" s="468"/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  <c r="AA634" s="468"/>
      <c r="AB634" s="468"/>
      <c r="AC634" s="468"/>
      <c r="AD634" s="468"/>
      <c r="AE634" s="468"/>
      <c r="AF634" s="468"/>
      <c r="AG634" s="468"/>
    </row>
    <row r="635" spans="1:33" ht="12.75" customHeight="1">
      <c r="A635" s="468"/>
      <c r="B635" s="468"/>
      <c r="C635" s="468"/>
      <c r="D635" s="468"/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  <c r="AA635" s="468"/>
      <c r="AB635" s="468"/>
      <c r="AC635" s="468"/>
      <c r="AD635" s="468"/>
      <c r="AE635" s="468"/>
      <c r="AF635" s="468"/>
      <c r="AG635" s="468"/>
    </row>
    <row r="636" spans="1:33" ht="12.75" customHeight="1">
      <c r="A636" s="468"/>
      <c r="B636" s="468"/>
      <c r="C636" s="468"/>
      <c r="D636" s="468"/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  <c r="AA636" s="468"/>
      <c r="AB636" s="468"/>
      <c r="AC636" s="468"/>
      <c r="AD636" s="468"/>
      <c r="AE636" s="468"/>
      <c r="AF636" s="468"/>
      <c r="AG636" s="468"/>
    </row>
    <row r="637" spans="1:33" ht="12.75" customHeight="1">
      <c r="A637" s="468"/>
      <c r="B637" s="468"/>
      <c r="C637" s="468"/>
      <c r="D637" s="468"/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  <c r="AA637" s="468"/>
      <c r="AB637" s="468"/>
      <c r="AC637" s="468"/>
      <c r="AD637" s="468"/>
      <c r="AE637" s="468"/>
      <c r="AF637" s="468"/>
      <c r="AG637" s="468"/>
    </row>
    <row r="638" spans="1:33" ht="12.75" customHeight="1">
      <c r="A638" s="468"/>
      <c r="B638" s="468"/>
      <c r="C638" s="468"/>
      <c r="D638" s="468"/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  <c r="AA638" s="468"/>
      <c r="AB638" s="468"/>
      <c r="AC638" s="468"/>
      <c r="AD638" s="468"/>
      <c r="AE638" s="468"/>
      <c r="AF638" s="468"/>
      <c r="AG638" s="468"/>
    </row>
    <row r="639" spans="1:33" ht="12.75" customHeight="1">
      <c r="A639" s="468"/>
      <c r="B639" s="468"/>
      <c r="C639" s="468"/>
      <c r="D639" s="468"/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  <c r="AA639" s="468"/>
      <c r="AB639" s="468"/>
      <c r="AC639" s="468"/>
      <c r="AD639" s="468"/>
      <c r="AE639" s="468"/>
      <c r="AF639" s="468"/>
      <c r="AG639" s="468"/>
    </row>
    <row r="640" spans="1:33" ht="12.75" customHeight="1">
      <c r="A640" s="468"/>
      <c r="B640" s="468"/>
      <c r="C640" s="468"/>
      <c r="D640" s="468"/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  <c r="AA640" s="468"/>
      <c r="AB640" s="468"/>
      <c r="AC640" s="468"/>
      <c r="AD640" s="468"/>
      <c r="AE640" s="468"/>
      <c r="AF640" s="468"/>
      <c r="AG640" s="468"/>
    </row>
    <row r="641" spans="1:33" ht="12.75" customHeight="1">
      <c r="A641" s="468"/>
      <c r="B641" s="468"/>
      <c r="C641" s="468"/>
      <c r="D641" s="468"/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  <c r="AA641" s="468"/>
      <c r="AB641" s="468"/>
      <c r="AC641" s="468"/>
      <c r="AD641" s="468"/>
      <c r="AE641" s="468"/>
      <c r="AF641" s="468"/>
      <c r="AG641" s="468"/>
    </row>
    <row r="642" spans="1:33" ht="12.75" customHeight="1">
      <c r="A642" s="468"/>
      <c r="B642" s="468"/>
      <c r="C642" s="468"/>
      <c r="D642" s="468"/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  <c r="AA642" s="468"/>
      <c r="AB642" s="468"/>
      <c r="AC642" s="468"/>
      <c r="AD642" s="468"/>
      <c r="AE642" s="468"/>
      <c r="AF642" s="468"/>
      <c r="AG642" s="468"/>
    </row>
    <row r="643" spans="1:33" ht="12.75" customHeight="1">
      <c r="A643" s="468"/>
      <c r="B643" s="468"/>
      <c r="C643" s="468"/>
      <c r="D643" s="468"/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  <c r="AA643" s="468"/>
      <c r="AB643" s="468"/>
      <c r="AC643" s="468"/>
      <c r="AD643" s="468"/>
      <c r="AE643" s="468"/>
      <c r="AF643" s="468"/>
      <c r="AG643" s="468"/>
    </row>
    <row r="644" spans="1:33" ht="12.75" customHeight="1">
      <c r="A644" s="468"/>
      <c r="B644" s="468"/>
      <c r="C644" s="468"/>
      <c r="D644" s="468"/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  <c r="AA644" s="468"/>
      <c r="AB644" s="468"/>
      <c r="AC644" s="468"/>
      <c r="AD644" s="468"/>
      <c r="AE644" s="468"/>
      <c r="AF644" s="468"/>
      <c r="AG644" s="468"/>
    </row>
    <row r="645" spans="1:33" ht="12.75" customHeight="1">
      <c r="A645" s="468"/>
      <c r="B645" s="468"/>
      <c r="C645" s="468"/>
      <c r="D645" s="468"/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  <c r="AA645" s="468"/>
      <c r="AB645" s="468"/>
      <c r="AC645" s="468"/>
      <c r="AD645" s="468"/>
      <c r="AE645" s="468"/>
      <c r="AF645" s="468"/>
      <c r="AG645" s="468"/>
    </row>
    <row r="646" spans="1:33" ht="12.75" customHeight="1">
      <c r="A646" s="468"/>
      <c r="B646" s="468"/>
      <c r="C646" s="468"/>
      <c r="D646" s="468"/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  <c r="AA646" s="468"/>
      <c r="AB646" s="468"/>
      <c r="AC646" s="468"/>
      <c r="AD646" s="468"/>
      <c r="AE646" s="468"/>
      <c r="AF646" s="468"/>
      <c r="AG646" s="468"/>
    </row>
    <row r="647" spans="1:33" ht="12.75" customHeight="1">
      <c r="A647" s="468"/>
      <c r="B647" s="468"/>
      <c r="C647" s="468"/>
      <c r="D647" s="468"/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  <c r="AA647" s="468"/>
      <c r="AB647" s="468"/>
      <c r="AC647" s="468"/>
      <c r="AD647" s="468"/>
      <c r="AE647" s="468"/>
      <c r="AF647" s="468"/>
      <c r="AG647" s="468"/>
    </row>
    <row r="648" spans="1:33" ht="12.75" customHeight="1">
      <c r="A648" s="468"/>
      <c r="B648" s="468"/>
      <c r="C648" s="468"/>
      <c r="D648" s="468"/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  <c r="AA648" s="468"/>
      <c r="AB648" s="468"/>
      <c r="AC648" s="468"/>
      <c r="AD648" s="468"/>
      <c r="AE648" s="468"/>
      <c r="AF648" s="468"/>
      <c r="AG648" s="468"/>
    </row>
    <row r="649" spans="1:33" ht="12.75" customHeight="1">
      <c r="A649" s="468"/>
      <c r="B649" s="468"/>
      <c r="C649" s="468"/>
      <c r="D649" s="468"/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  <c r="AA649" s="468"/>
      <c r="AB649" s="468"/>
      <c r="AC649" s="468"/>
      <c r="AD649" s="468"/>
      <c r="AE649" s="468"/>
      <c r="AF649" s="468"/>
      <c r="AG649" s="468"/>
    </row>
    <row r="650" spans="1:33" ht="12.75" customHeight="1">
      <c r="A650" s="468"/>
      <c r="B650" s="468"/>
      <c r="C650" s="468"/>
      <c r="D650" s="468"/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  <c r="AA650" s="468"/>
      <c r="AB650" s="468"/>
      <c r="AC650" s="468"/>
      <c r="AD650" s="468"/>
      <c r="AE650" s="468"/>
      <c r="AF650" s="468"/>
      <c r="AG650" s="468"/>
    </row>
    <row r="651" spans="1:33" ht="12.75" customHeight="1">
      <c r="A651" s="468"/>
      <c r="B651" s="468"/>
      <c r="C651" s="468"/>
      <c r="D651" s="468"/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  <c r="AA651" s="468"/>
      <c r="AB651" s="468"/>
      <c r="AC651" s="468"/>
      <c r="AD651" s="468"/>
      <c r="AE651" s="468"/>
      <c r="AF651" s="468"/>
      <c r="AG651" s="468"/>
    </row>
    <row r="652" spans="1:33" ht="12.75" customHeight="1">
      <c r="A652" s="468"/>
      <c r="B652" s="468"/>
      <c r="C652" s="468"/>
      <c r="D652" s="468"/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  <c r="AA652" s="468"/>
      <c r="AB652" s="468"/>
      <c r="AC652" s="468"/>
      <c r="AD652" s="468"/>
      <c r="AE652" s="468"/>
      <c r="AF652" s="468"/>
      <c r="AG652" s="468"/>
    </row>
    <row r="653" spans="1:33" ht="12.75" customHeight="1">
      <c r="A653" s="468"/>
      <c r="B653" s="468"/>
      <c r="C653" s="468"/>
      <c r="D653" s="468"/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  <c r="AA653" s="468"/>
      <c r="AB653" s="468"/>
      <c r="AC653" s="468"/>
      <c r="AD653" s="468"/>
      <c r="AE653" s="468"/>
      <c r="AF653" s="468"/>
      <c r="AG653" s="468"/>
    </row>
    <row r="654" spans="1:33" ht="12.75" customHeight="1">
      <c r="A654" s="468"/>
      <c r="B654" s="468"/>
      <c r="C654" s="468"/>
      <c r="D654" s="468"/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  <c r="AA654" s="468"/>
      <c r="AB654" s="468"/>
      <c r="AC654" s="468"/>
      <c r="AD654" s="468"/>
      <c r="AE654" s="468"/>
      <c r="AF654" s="468"/>
      <c r="AG654" s="468"/>
    </row>
    <row r="655" spans="1:33" ht="12.75" customHeight="1">
      <c r="A655" s="468"/>
      <c r="B655" s="468"/>
      <c r="C655" s="468"/>
      <c r="D655" s="468"/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  <c r="AA655" s="468"/>
      <c r="AB655" s="468"/>
      <c r="AC655" s="468"/>
      <c r="AD655" s="468"/>
      <c r="AE655" s="468"/>
      <c r="AF655" s="468"/>
      <c r="AG655" s="468"/>
    </row>
    <row r="656" spans="1:33" ht="12.75" customHeight="1">
      <c r="A656" s="468"/>
      <c r="B656" s="468"/>
      <c r="C656" s="468"/>
      <c r="D656" s="468"/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  <c r="AA656" s="468"/>
      <c r="AB656" s="468"/>
      <c r="AC656" s="468"/>
      <c r="AD656" s="468"/>
      <c r="AE656" s="468"/>
      <c r="AF656" s="468"/>
      <c r="AG656" s="468"/>
    </row>
    <row r="657" spans="1:33" ht="12.75" customHeight="1">
      <c r="A657" s="468"/>
      <c r="B657" s="468"/>
      <c r="C657" s="468"/>
      <c r="D657" s="468"/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  <c r="AA657" s="468"/>
      <c r="AB657" s="468"/>
      <c r="AC657" s="468"/>
      <c r="AD657" s="468"/>
      <c r="AE657" s="468"/>
      <c r="AF657" s="468"/>
      <c r="AG657" s="468"/>
    </row>
    <row r="658" spans="1:33" ht="12.75" customHeight="1">
      <c r="A658" s="468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  <c r="AA658" s="468"/>
      <c r="AB658" s="468"/>
      <c r="AC658" s="468"/>
      <c r="AD658" s="468"/>
      <c r="AE658" s="468"/>
      <c r="AF658" s="468"/>
      <c r="AG658" s="468"/>
    </row>
    <row r="659" spans="1:33" ht="12.75" customHeight="1">
      <c r="A659" s="468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  <c r="AA659" s="468"/>
      <c r="AB659" s="468"/>
      <c r="AC659" s="468"/>
      <c r="AD659" s="468"/>
      <c r="AE659" s="468"/>
      <c r="AF659" s="468"/>
      <c r="AG659" s="468"/>
    </row>
    <row r="660" spans="1:33" ht="12.75" customHeight="1">
      <c r="A660" s="468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  <c r="AA660" s="468"/>
      <c r="AB660" s="468"/>
      <c r="AC660" s="468"/>
      <c r="AD660" s="468"/>
      <c r="AE660" s="468"/>
      <c r="AF660" s="468"/>
      <c r="AG660" s="468"/>
    </row>
    <row r="661" spans="1:33" ht="12.75" customHeight="1">
      <c r="A661" s="468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  <c r="AA661" s="468"/>
      <c r="AB661" s="468"/>
      <c r="AC661" s="468"/>
      <c r="AD661" s="468"/>
      <c r="AE661" s="468"/>
      <c r="AF661" s="468"/>
      <c r="AG661" s="468"/>
    </row>
    <row r="662" spans="1:33" ht="12.75" customHeight="1">
      <c r="A662" s="468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  <c r="AA662" s="468"/>
      <c r="AB662" s="468"/>
      <c r="AC662" s="468"/>
      <c r="AD662" s="468"/>
      <c r="AE662" s="468"/>
      <c r="AF662" s="468"/>
      <c r="AG662" s="468"/>
    </row>
    <row r="663" spans="1:33" ht="12.75" customHeight="1">
      <c r="A663" s="468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  <c r="AA663" s="468"/>
      <c r="AB663" s="468"/>
      <c r="AC663" s="468"/>
      <c r="AD663" s="468"/>
      <c r="AE663" s="468"/>
      <c r="AF663" s="468"/>
      <c r="AG663" s="468"/>
    </row>
    <row r="664" spans="1:33" ht="12.75" customHeight="1">
      <c r="A664" s="468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  <c r="AA664" s="468"/>
      <c r="AB664" s="468"/>
      <c r="AC664" s="468"/>
      <c r="AD664" s="468"/>
      <c r="AE664" s="468"/>
      <c r="AF664" s="468"/>
      <c r="AG664" s="468"/>
    </row>
    <row r="665" spans="1:33" ht="12.75" customHeight="1">
      <c r="A665" s="468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  <c r="AA665" s="468"/>
      <c r="AB665" s="468"/>
      <c r="AC665" s="468"/>
      <c r="AD665" s="468"/>
      <c r="AE665" s="468"/>
      <c r="AF665" s="468"/>
      <c r="AG665" s="468"/>
    </row>
    <row r="666" spans="1:33" ht="12.75" customHeight="1">
      <c r="A666" s="468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  <c r="AA666" s="468"/>
      <c r="AB666" s="468"/>
      <c r="AC666" s="468"/>
      <c r="AD666" s="468"/>
      <c r="AE666" s="468"/>
      <c r="AF666" s="468"/>
      <c r="AG666" s="468"/>
    </row>
    <row r="667" spans="1:33" ht="12.75" customHeight="1">
      <c r="A667" s="468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  <c r="AA667" s="468"/>
      <c r="AB667" s="468"/>
      <c r="AC667" s="468"/>
      <c r="AD667" s="468"/>
      <c r="AE667" s="468"/>
      <c r="AF667" s="468"/>
      <c r="AG667" s="468"/>
    </row>
    <row r="668" spans="1:33" ht="12.75" customHeight="1">
      <c r="A668" s="468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  <c r="AA668" s="468"/>
      <c r="AB668" s="468"/>
      <c r="AC668" s="468"/>
      <c r="AD668" s="468"/>
      <c r="AE668" s="468"/>
      <c r="AF668" s="468"/>
      <c r="AG668" s="468"/>
    </row>
    <row r="669" spans="1:33" ht="12.75" customHeight="1">
      <c r="A669" s="468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  <c r="AA669" s="468"/>
      <c r="AB669" s="468"/>
      <c r="AC669" s="468"/>
      <c r="AD669" s="468"/>
      <c r="AE669" s="468"/>
      <c r="AF669" s="468"/>
      <c r="AG669" s="468"/>
    </row>
    <row r="670" spans="1:33" ht="12.75" customHeight="1">
      <c r="A670" s="468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  <c r="AA670" s="468"/>
      <c r="AB670" s="468"/>
      <c r="AC670" s="468"/>
      <c r="AD670" s="468"/>
      <c r="AE670" s="468"/>
      <c r="AF670" s="468"/>
      <c r="AG670" s="468"/>
    </row>
    <row r="671" spans="1:33" ht="12.75" customHeight="1">
      <c r="A671" s="468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  <c r="AA671" s="468"/>
      <c r="AB671" s="468"/>
      <c r="AC671" s="468"/>
      <c r="AD671" s="468"/>
      <c r="AE671" s="468"/>
      <c r="AF671" s="468"/>
      <c r="AG671" s="468"/>
    </row>
    <row r="672" spans="1:33" ht="12.75" customHeight="1">
      <c r="A672" s="468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  <c r="AA672" s="468"/>
      <c r="AB672" s="468"/>
      <c r="AC672" s="468"/>
      <c r="AD672" s="468"/>
      <c r="AE672" s="468"/>
      <c r="AF672" s="468"/>
      <c r="AG672" s="468"/>
    </row>
    <row r="673" spans="1:33" ht="12.75" customHeight="1">
      <c r="A673" s="468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  <c r="AA673" s="468"/>
      <c r="AB673" s="468"/>
      <c r="AC673" s="468"/>
      <c r="AD673" s="468"/>
      <c r="AE673" s="468"/>
      <c r="AF673" s="468"/>
      <c r="AG673" s="468"/>
    </row>
    <row r="674" spans="1:33" ht="12.75" customHeight="1">
      <c r="A674" s="468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  <c r="AA674" s="468"/>
      <c r="AB674" s="468"/>
      <c r="AC674" s="468"/>
      <c r="AD674" s="468"/>
      <c r="AE674" s="468"/>
      <c r="AF674" s="468"/>
      <c r="AG674" s="468"/>
    </row>
    <row r="675" spans="1:33" ht="12.75" customHeight="1">
      <c r="A675" s="468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  <c r="AA675" s="468"/>
      <c r="AB675" s="468"/>
      <c r="AC675" s="468"/>
      <c r="AD675" s="468"/>
      <c r="AE675" s="468"/>
      <c r="AF675" s="468"/>
      <c r="AG675" s="468"/>
    </row>
    <row r="676" spans="1:33" ht="12.75" customHeight="1">
      <c r="A676" s="468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  <c r="AA676" s="468"/>
      <c r="AB676" s="468"/>
      <c r="AC676" s="468"/>
      <c r="AD676" s="468"/>
      <c r="AE676" s="468"/>
      <c r="AF676" s="468"/>
      <c r="AG676" s="468"/>
    </row>
    <row r="677" spans="1:33" ht="12.75" customHeight="1">
      <c r="A677" s="468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  <c r="AA677" s="468"/>
      <c r="AB677" s="468"/>
      <c r="AC677" s="468"/>
      <c r="AD677" s="468"/>
      <c r="AE677" s="468"/>
      <c r="AF677" s="468"/>
      <c r="AG677" s="468"/>
    </row>
    <row r="678" spans="1:33" ht="12.75" customHeight="1">
      <c r="A678" s="468"/>
      <c r="B678" s="468"/>
      <c r="C678" s="468"/>
      <c r="D678" s="468"/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  <c r="AA678" s="468"/>
      <c r="AB678" s="468"/>
      <c r="AC678" s="468"/>
      <c r="AD678" s="468"/>
      <c r="AE678" s="468"/>
      <c r="AF678" s="468"/>
      <c r="AG678" s="468"/>
    </row>
    <row r="679" spans="1:33" ht="12.75" customHeight="1">
      <c r="A679" s="468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  <c r="AA679" s="468"/>
      <c r="AB679" s="468"/>
      <c r="AC679" s="468"/>
      <c r="AD679" s="468"/>
      <c r="AE679" s="468"/>
      <c r="AF679" s="468"/>
      <c r="AG679" s="468"/>
    </row>
    <row r="680" spans="1:33" ht="12.75" customHeight="1">
      <c r="A680" s="468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  <c r="AA680" s="468"/>
      <c r="AB680" s="468"/>
      <c r="AC680" s="468"/>
      <c r="AD680" s="468"/>
      <c r="AE680" s="468"/>
      <c r="AF680" s="468"/>
      <c r="AG680" s="468"/>
    </row>
    <row r="681" spans="1:33" ht="12.75" customHeight="1">
      <c r="A681" s="468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  <c r="AA681" s="468"/>
      <c r="AB681" s="468"/>
      <c r="AC681" s="468"/>
      <c r="AD681" s="468"/>
      <c r="AE681" s="468"/>
      <c r="AF681" s="468"/>
      <c r="AG681" s="468"/>
    </row>
    <row r="682" spans="1:33" ht="12.75" customHeight="1">
      <c r="A682" s="468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  <c r="AA682" s="468"/>
      <c r="AB682" s="468"/>
      <c r="AC682" s="468"/>
      <c r="AD682" s="468"/>
      <c r="AE682" s="468"/>
      <c r="AF682" s="468"/>
      <c r="AG682" s="468"/>
    </row>
    <row r="683" spans="1:33" ht="12.75" customHeight="1">
      <c r="A683" s="468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  <c r="AA683" s="468"/>
      <c r="AB683" s="468"/>
      <c r="AC683" s="468"/>
      <c r="AD683" s="468"/>
      <c r="AE683" s="468"/>
      <c r="AF683" s="468"/>
      <c r="AG683" s="468"/>
    </row>
    <row r="684" spans="1:33" ht="12.75" customHeight="1">
      <c r="A684" s="468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  <c r="AA684" s="468"/>
      <c r="AB684" s="468"/>
      <c r="AC684" s="468"/>
      <c r="AD684" s="468"/>
      <c r="AE684" s="468"/>
      <c r="AF684" s="468"/>
      <c r="AG684" s="468"/>
    </row>
    <row r="685" spans="1:33" ht="12.75" customHeight="1">
      <c r="A685" s="468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  <c r="AA685" s="468"/>
      <c r="AB685" s="468"/>
      <c r="AC685" s="468"/>
      <c r="AD685" s="468"/>
      <c r="AE685" s="468"/>
      <c r="AF685" s="468"/>
      <c r="AG685" s="468"/>
    </row>
    <row r="686" spans="1:33" ht="12.75" customHeight="1">
      <c r="A686" s="468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  <c r="AA686" s="468"/>
      <c r="AB686" s="468"/>
      <c r="AC686" s="468"/>
      <c r="AD686" s="468"/>
      <c r="AE686" s="468"/>
      <c r="AF686" s="468"/>
      <c r="AG686" s="468"/>
    </row>
    <row r="687" spans="1:33" ht="12.75" customHeight="1">
      <c r="A687" s="468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  <c r="AA687" s="468"/>
      <c r="AB687" s="468"/>
      <c r="AC687" s="468"/>
      <c r="AD687" s="468"/>
      <c r="AE687" s="468"/>
      <c r="AF687" s="468"/>
      <c r="AG687" s="468"/>
    </row>
    <row r="688" spans="1:33" ht="12.75" customHeight="1">
      <c r="A688" s="468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  <c r="AA688" s="468"/>
      <c r="AB688" s="468"/>
      <c r="AC688" s="468"/>
      <c r="AD688" s="468"/>
      <c r="AE688" s="468"/>
      <c r="AF688" s="468"/>
      <c r="AG688" s="468"/>
    </row>
    <row r="689" spans="1:33" ht="12.75" customHeight="1">
      <c r="A689" s="468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  <c r="AA689" s="468"/>
      <c r="AB689" s="468"/>
      <c r="AC689" s="468"/>
      <c r="AD689" s="468"/>
      <c r="AE689" s="468"/>
      <c r="AF689" s="468"/>
      <c r="AG689" s="468"/>
    </row>
    <row r="690" spans="1:33" ht="12.75" customHeight="1">
      <c r="A690" s="468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  <c r="AA690" s="468"/>
      <c r="AB690" s="468"/>
      <c r="AC690" s="468"/>
      <c r="AD690" s="468"/>
      <c r="AE690" s="468"/>
      <c r="AF690" s="468"/>
      <c r="AG690" s="468"/>
    </row>
    <row r="691" spans="1:33" ht="12.75" customHeight="1">
      <c r="A691" s="468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  <c r="AA691" s="468"/>
      <c r="AB691" s="468"/>
      <c r="AC691" s="468"/>
      <c r="AD691" s="468"/>
      <c r="AE691" s="468"/>
      <c r="AF691" s="468"/>
      <c r="AG691" s="468"/>
    </row>
    <row r="692" spans="1:33" ht="12.75" customHeight="1">
      <c r="A692" s="468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  <c r="AA692" s="468"/>
      <c r="AB692" s="468"/>
      <c r="AC692" s="468"/>
      <c r="AD692" s="468"/>
      <c r="AE692" s="468"/>
      <c r="AF692" s="468"/>
      <c r="AG692" s="468"/>
    </row>
    <row r="693" spans="1:33" ht="12.75" customHeight="1">
      <c r="A693" s="468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  <c r="AA693" s="468"/>
      <c r="AB693" s="468"/>
      <c r="AC693" s="468"/>
      <c r="AD693" s="468"/>
      <c r="AE693" s="468"/>
      <c r="AF693" s="468"/>
      <c r="AG693" s="468"/>
    </row>
    <row r="694" spans="1:33" ht="12.75" customHeight="1">
      <c r="A694" s="468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  <c r="AA694" s="468"/>
      <c r="AB694" s="468"/>
      <c r="AC694" s="468"/>
      <c r="AD694" s="468"/>
      <c r="AE694" s="468"/>
      <c r="AF694" s="468"/>
      <c r="AG694" s="468"/>
    </row>
    <row r="695" spans="1:33" ht="12.75" customHeight="1">
      <c r="A695" s="468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  <c r="AA695" s="468"/>
      <c r="AB695" s="468"/>
      <c r="AC695" s="468"/>
      <c r="AD695" s="468"/>
      <c r="AE695" s="468"/>
      <c r="AF695" s="468"/>
      <c r="AG695" s="468"/>
    </row>
    <row r="696" spans="1:33" ht="12.75" customHeight="1">
      <c r="A696" s="468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  <c r="AA696" s="468"/>
      <c r="AB696" s="468"/>
      <c r="AC696" s="468"/>
      <c r="AD696" s="468"/>
      <c r="AE696" s="468"/>
      <c r="AF696" s="468"/>
      <c r="AG696" s="468"/>
    </row>
    <row r="697" spans="1:33" ht="12.75" customHeight="1">
      <c r="A697" s="468"/>
      <c r="B697" s="468"/>
      <c r="C697" s="468"/>
      <c r="D697" s="468"/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  <c r="AA697" s="468"/>
      <c r="AB697" s="468"/>
      <c r="AC697" s="468"/>
      <c r="AD697" s="468"/>
      <c r="AE697" s="468"/>
      <c r="AF697" s="468"/>
      <c r="AG697" s="468"/>
    </row>
    <row r="698" spans="1:33" ht="12.75" customHeight="1">
      <c r="A698" s="468"/>
      <c r="B698" s="468"/>
      <c r="C698" s="468"/>
      <c r="D698" s="468"/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  <c r="AA698" s="468"/>
      <c r="AB698" s="468"/>
      <c r="AC698" s="468"/>
      <c r="AD698" s="468"/>
      <c r="AE698" s="468"/>
      <c r="AF698" s="468"/>
      <c r="AG698" s="468"/>
    </row>
    <row r="699" spans="1:33" ht="12.75" customHeight="1">
      <c r="A699" s="468"/>
      <c r="B699" s="468"/>
      <c r="C699" s="468"/>
      <c r="D699" s="468"/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  <c r="AA699" s="468"/>
      <c r="AB699" s="468"/>
      <c r="AC699" s="468"/>
      <c r="AD699" s="468"/>
      <c r="AE699" s="468"/>
      <c r="AF699" s="468"/>
      <c r="AG699" s="468"/>
    </row>
    <row r="700" spans="1:33" ht="12.75" customHeight="1">
      <c r="A700" s="468"/>
      <c r="B700" s="468"/>
      <c r="C700" s="468"/>
      <c r="D700" s="468"/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  <c r="AA700" s="468"/>
      <c r="AB700" s="468"/>
      <c r="AC700" s="468"/>
      <c r="AD700" s="468"/>
      <c r="AE700" s="468"/>
      <c r="AF700" s="468"/>
      <c r="AG700" s="468"/>
    </row>
    <row r="701" spans="1:33" ht="12.75" customHeight="1">
      <c r="A701" s="468"/>
      <c r="B701" s="468"/>
      <c r="C701" s="468"/>
      <c r="D701" s="468"/>
      <c r="E701" s="468"/>
      <c r="F701" s="468"/>
      <c r="G701" s="468"/>
      <c r="H701" s="468"/>
      <c r="I701" s="468"/>
      <c r="J701" s="468"/>
      <c r="K701" s="468"/>
      <c r="L701" s="468"/>
      <c r="M701" s="468"/>
      <c r="N701" s="468"/>
      <c r="O701" s="468"/>
      <c r="P701" s="468"/>
      <c r="Q701" s="468"/>
      <c r="R701" s="468"/>
      <c r="S701" s="468"/>
      <c r="T701" s="468"/>
      <c r="U701" s="468"/>
      <c r="V701" s="468"/>
      <c r="W701" s="468"/>
      <c r="X701" s="468"/>
      <c r="Y701" s="468"/>
      <c r="Z701" s="468"/>
      <c r="AA701" s="468"/>
      <c r="AB701" s="468"/>
      <c r="AC701" s="468"/>
      <c r="AD701" s="468"/>
      <c r="AE701" s="468"/>
      <c r="AF701" s="468"/>
      <c r="AG701" s="468"/>
    </row>
    <row r="702" spans="1:33" ht="12.75" customHeight="1">
      <c r="A702" s="468"/>
      <c r="B702" s="468"/>
      <c r="C702" s="468"/>
      <c r="D702" s="468"/>
      <c r="E702" s="468"/>
      <c r="F702" s="468"/>
      <c r="G702" s="468"/>
      <c r="H702" s="468"/>
      <c r="I702" s="468"/>
      <c r="J702" s="468"/>
      <c r="K702" s="468"/>
      <c r="L702" s="468"/>
      <c r="M702" s="468"/>
      <c r="N702" s="468"/>
      <c r="O702" s="468"/>
      <c r="P702" s="468"/>
      <c r="Q702" s="468"/>
      <c r="R702" s="468"/>
      <c r="S702" s="468"/>
      <c r="T702" s="468"/>
      <c r="U702" s="468"/>
      <c r="V702" s="468"/>
      <c r="W702" s="468"/>
      <c r="X702" s="468"/>
      <c r="Y702" s="468"/>
      <c r="Z702" s="468"/>
      <c r="AA702" s="468"/>
      <c r="AB702" s="468"/>
      <c r="AC702" s="468"/>
      <c r="AD702" s="468"/>
      <c r="AE702" s="468"/>
      <c r="AF702" s="468"/>
      <c r="AG702" s="468"/>
    </row>
    <row r="703" spans="1:33" ht="12.75" customHeight="1">
      <c r="A703" s="468"/>
      <c r="B703" s="468"/>
      <c r="C703" s="468"/>
      <c r="D703" s="468"/>
      <c r="E703" s="468"/>
      <c r="F703" s="468"/>
      <c r="G703" s="468"/>
      <c r="H703" s="468"/>
      <c r="I703" s="468"/>
      <c r="J703" s="468"/>
      <c r="K703" s="468"/>
      <c r="L703" s="468"/>
      <c r="M703" s="468"/>
      <c r="N703" s="468"/>
      <c r="O703" s="468"/>
      <c r="P703" s="468"/>
      <c r="Q703" s="468"/>
      <c r="R703" s="468"/>
      <c r="S703" s="468"/>
      <c r="T703" s="468"/>
      <c r="U703" s="468"/>
      <c r="V703" s="468"/>
      <c r="W703" s="468"/>
      <c r="X703" s="468"/>
      <c r="Y703" s="468"/>
      <c r="Z703" s="468"/>
      <c r="AA703" s="468"/>
      <c r="AB703" s="468"/>
      <c r="AC703" s="468"/>
      <c r="AD703" s="468"/>
      <c r="AE703" s="468"/>
      <c r="AF703" s="468"/>
      <c r="AG703" s="468"/>
    </row>
    <row r="704" spans="1:33" ht="12.75" customHeight="1">
      <c r="A704" s="468"/>
      <c r="B704" s="468"/>
      <c r="C704" s="468"/>
      <c r="D704" s="468"/>
      <c r="E704" s="468"/>
      <c r="F704" s="468"/>
      <c r="G704" s="468"/>
      <c r="H704" s="468"/>
      <c r="I704" s="468"/>
      <c r="J704" s="468"/>
      <c r="K704" s="468"/>
      <c r="L704" s="468"/>
      <c r="M704" s="468"/>
      <c r="N704" s="468"/>
      <c r="O704" s="468"/>
      <c r="P704" s="468"/>
      <c r="Q704" s="468"/>
      <c r="R704" s="468"/>
      <c r="S704" s="468"/>
      <c r="T704" s="468"/>
      <c r="U704" s="468"/>
      <c r="V704" s="468"/>
      <c r="W704" s="468"/>
      <c r="X704" s="468"/>
      <c r="Y704" s="468"/>
      <c r="Z704" s="468"/>
      <c r="AA704" s="468"/>
      <c r="AB704" s="468"/>
      <c r="AC704" s="468"/>
      <c r="AD704" s="468"/>
      <c r="AE704" s="468"/>
      <c r="AF704" s="468"/>
      <c r="AG704" s="468"/>
    </row>
    <row r="705" spans="1:33" ht="12.75" customHeight="1">
      <c r="A705" s="468"/>
      <c r="B705" s="468"/>
      <c r="C705" s="468"/>
      <c r="D705" s="468"/>
      <c r="E705" s="468"/>
      <c r="F705" s="468"/>
      <c r="G705" s="468"/>
      <c r="H705" s="468"/>
      <c r="I705" s="468"/>
      <c r="J705" s="468"/>
      <c r="K705" s="468"/>
      <c r="L705" s="468"/>
      <c r="M705" s="468"/>
      <c r="N705" s="468"/>
      <c r="O705" s="468"/>
      <c r="P705" s="468"/>
      <c r="Q705" s="468"/>
      <c r="R705" s="468"/>
      <c r="S705" s="468"/>
      <c r="T705" s="468"/>
      <c r="U705" s="468"/>
      <c r="V705" s="468"/>
      <c r="W705" s="468"/>
      <c r="X705" s="468"/>
      <c r="Y705" s="468"/>
      <c r="Z705" s="468"/>
      <c r="AA705" s="468"/>
      <c r="AB705" s="468"/>
      <c r="AC705" s="468"/>
      <c r="AD705" s="468"/>
      <c r="AE705" s="468"/>
      <c r="AF705" s="468"/>
      <c r="AG705" s="468"/>
    </row>
    <row r="706" spans="1:33" ht="12.75" customHeight="1">
      <c r="A706" s="468"/>
      <c r="B706" s="468"/>
      <c r="C706" s="468"/>
      <c r="D706" s="468"/>
      <c r="E706" s="468"/>
      <c r="F706" s="468"/>
      <c r="G706" s="468"/>
      <c r="H706" s="468"/>
      <c r="I706" s="468"/>
      <c r="J706" s="468"/>
      <c r="K706" s="468"/>
      <c r="L706" s="468"/>
      <c r="M706" s="468"/>
      <c r="N706" s="468"/>
      <c r="O706" s="468"/>
      <c r="P706" s="468"/>
      <c r="Q706" s="468"/>
      <c r="R706" s="468"/>
      <c r="S706" s="468"/>
      <c r="T706" s="468"/>
      <c r="U706" s="468"/>
      <c r="V706" s="468"/>
      <c r="W706" s="468"/>
      <c r="X706" s="468"/>
      <c r="Y706" s="468"/>
      <c r="Z706" s="468"/>
      <c r="AA706" s="468"/>
      <c r="AB706" s="468"/>
      <c r="AC706" s="468"/>
      <c r="AD706" s="468"/>
      <c r="AE706" s="468"/>
      <c r="AF706" s="468"/>
      <c r="AG706" s="468"/>
    </row>
    <row r="707" spans="1:33" ht="12.75" customHeight="1">
      <c r="A707" s="468"/>
      <c r="B707" s="468"/>
      <c r="C707" s="468"/>
      <c r="D707" s="468"/>
      <c r="E707" s="468"/>
      <c r="F707" s="468"/>
      <c r="G707" s="468"/>
      <c r="H707" s="468"/>
      <c r="I707" s="468"/>
      <c r="J707" s="468"/>
      <c r="K707" s="468"/>
      <c r="L707" s="468"/>
      <c r="M707" s="468"/>
      <c r="N707" s="468"/>
      <c r="O707" s="468"/>
      <c r="P707" s="468"/>
      <c r="Q707" s="468"/>
      <c r="R707" s="468"/>
      <c r="S707" s="468"/>
      <c r="T707" s="468"/>
      <c r="U707" s="468"/>
      <c r="V707" s="468"/>
      <c r="W707" s="468"/>
      <c r="X707" s="468"/>
      <c r="Y707" s="468"/>
      <c r="Z707" s="468"/>
      <c r="AA707" s="468"/>
      <c r="AB707" s="468"/>
      <c r="AC707" s="468"/>
      <c r="AD707" s="468"/>
      <c r="AE707" s="468"/>
      <c r="AF707" s="468"/>
      <c r="AG707" s="468"/>
    </row>
    <row r="708" spans="1:33" ht="12.75" customHeight="1">
      <c r="A708" s="468"/>
      <c r="B708" s="468"/>
      <c r="C708" s="468"/>
      <c r="D708" s="468"/>
      <c r="E708" s="468"/>
      <c r="F708" s="468"/>
      <c r="G708" s="468"/>
      <c r="H708" s="468"/>
      <c r="I708" s="468"/>
      <c r="J708" s="468"/>
      <c r="K708" s="468"/>
      <c r="L708" s="468"/>
      <c r="M708" s="468"/>
      <c r="N708" s="468"/>
      <c r="O708" s="468"/>
      <c r="P708" s="468"/>
      <c r="Q708" s="468"/>
      <c r="R708" s="468"/>
      <c r="S708" s="468"/>
      <c r="T708" s="468"/>
      <c r="U708" s="468"/>
      <c r="V708" s="468"/>
      <c r="W708" s="468"/>
      <c r="X708" s="468"/>
      <c r="Y708" s="468"/>
      <c r="Z708" s="468"/>
      <c r="AA708" s="468"/>
      <c r="AB708" s="468"/>
      <c r="AC708" s="468"/>
      <c r="AD708" s="468"/>
      <c r="AE708" s="468"/>
      <c r="AF708" s="468"/>
      <c r="AG708" s="468"/>
    </row>
    <row r="709" spans="1:33" ht="12.75" customHeight="1">
      <c r="A709" s="468"/>
      <c r="B709" s="468"/>
      <c r="C709" s="468"/>
      <c r="D709" s="468"/>
      <c r="E709" s="468"/>
      <c r="F709" s="468"/>
      <c r="G709" s="468"/>
      <c r="H709" s="468"/>
      <c r="I709" s="468"/>
      <c r="J709" s="468"/>
      <c r="K709" s="468"/>
      <c r="L709" s="468"/>
      <c r="M709" s="468"/>
      <c r="N709" s="468"/>
      <c r="O709" s="468"/>
      <c r="P709" s="468"/>
      <c r="Q709" s="468"/>
      <c r="R709" s="468"/>
      <c r="S709" s="468"/>
      <c r="T709" s="468"/>
      <c r="U709" s="468"/>
      <c r="V709" s="468"/>
      <c r="W709" s="468"/>
      <c r="X709" s="468"/>
      <c r="Y709" s="468"/>
      <c r="Z709" s="468"/>
      <c r="AA709" s="468"/>
      <c r="AB709" s="468"/>
      <c r="AC709" s="468"/>
      <c r="AD709" s="468"/>
      <c r="AE709" s="468"/>
      <c r="AF709" s="468"/>
      <c r="AG709" s="468"/>
    </row>
    <row r="710" spans="1:33" ht="12.75" customHeight="1">
      <c r="A710" s="468"/>
      <c r="B710" s="468"/>
      <c r="C710" s="468"/>
      <c r="D710" s="468"/>
      <c r="E710" s="468"/>
      <c r="F710" s="468"/>
      <c r="G710" s="468"/>
      <c r="H710" s="468"/>
      <c r="I710" s="468"/>
      <c r="J710" s="468"/>
      <c r="K710" s="468"/>
      <c r="L710" s="468"/>
      <c r="M710" s="468"/>
      <c r="N710" s="468"/>
      <c r="O710" s="468"/>
      <c r="P710" s="468"/>
      <c r="Q710" s="468"/>
      <c r="R710" s="468"/>
      <c r="S710" s="468"/>
      <c r="T710" s="468"/>
      <c r="U710" s="468"/>
      <c r="V710" s="468"/>
      <c r="W710" s="468"/>
      <c r="X710" s="468"/>
      <c r="Y710" s="468"/>
      <c r="Z710" s="468"/>
      <c r="AA710" s="468"/>
      <c r="AB710" s="468"/>
      <c r="AC710" s="468"/>
      <c r="AD710" s="468"/>
      <c r="AE710" s="468"/>
      <c r="AF710" s="468"/>
      <c r="AG710" s="468"/>
    </row>
    <row r="711" spans="1:33" ht="12.75" customHeight="1">
      <c r="A711" s="468"/>
      <c r="B711" s="468"/>
      <c r="C711" s="468"/>
      <c r="D711" s="468"/>
      <c r="E711" s="468"/>
      <c r="F711" s="468"/>
      <c r="G711" s="468"/>
      <c r="H711" s="468"/>
      <c r="I711" s="468"/>
      <c r="J711" s="468"/>
      <c r="K711" s="468"/>
      <c r="L711" s="468"/>
      <c r="M711" s="468"/>
      <c r="N711" s="468"/>
      <c r="O711" s="468"/>
      <c r="P711" s="468"/>
      <c r="Q711" s="468"/>
      <c r="R711" s="468"/>
      <c r="S711" s="468"/>
      <c r="T711" s="468"/>
      <c r="U711" s="468"/>
      <c r="V711" s="468"/>
      <c r="W711" s="468"/>
      <c r="X711" s="468"/>
      <c r="Y711" s="468"/>
      <c r="Z711" s="468"/>
      <c r="AA711" s="468"/>
      <c r="AB711" s="468"/>
      <c r="AC711" s="468"/>
      <c r="AD711" s="468"/>
      <c r="AE711" s="468"/>
      <c r="AF711" s="468"/>
      <c r="AG711" s="468"/>
    </row>
    <row r="712" spans="1:33" ht="12.75" customHeight="1">
      <c r="A712" s="468"/>
      <c r="B712" s="468"/>
      <c r="C712" s="468"/>
      <c r="D712" s="468"/>
      <c r="E712" s="468"/>
      <c r="F712" s="468"/>
      <c r="G712" s="468"/>
      <c r="H712" s="468"/>
      <c r="I712" s="468"/>
      <c r="J712" s="468"/>
      <c r="K712" s="468"/>
      <c r="L712" s="468"/>
      <c r="M712" s="468"/>
      <c r="N712" s="468"/>
      <c r="O712" s="468"/>
      <c r="P712" s="468"/>
      <c r="Q712" s="468"/>
      <c r="R712" s="468"/>
      <c r="S712" s="468"/>
      <c r="T712" s="468"/>
      <c r="U712" s="468"/>
      <c r="V712" s="468"/>
      <c r="W712" s="468"/>
      <c r="X712" s="468"/>
      <c r="Y712" s="468"/>
      <c r="Z712" s="468"/>
      <c r="AA712" s="468"/>
      <c r="AB712" s="468"/>
      <c r="AC712" s="468"/>
      <c r="AD712" s="468"/>
      <c r="AE712" s="468"/>
      <c r="AF712" s="468"/>
      <c r="AG712" s="468"/>
    </row>
    <row r="713" spans="1:33" ht="12.75" customHeight="1">
      <c r="A713" s="468"/>
      <c r="B713" s="468"/>
      <c r="C713" s="468"/>
      <c r="D713" s="468"/>
      <c r="E713" s="468"/>
      <c r="F713" s="468"/>
      <c r="G713" s="468"/>
      <c r="H713" s="468"/>
      <c r="I713" s="468"/>
      <c r="J713" s="468"/>
      <c r="K713" s="468"/>
      <c r="L713" s="468"/>
      <c r="M713" s="468"/>
      <c r="N713" s="468"/>
      <c r="O713" s="468"/>
      <c r="P713" s="468"/>
      <c r="Q713" s="468"/>
      <c r="R713" s="468"/>
      <c r="S713" s="468"/>
      <c r="T713" s="468"/>
      <c r="U713" s="468"/>
      <c r="V713" s="468"/>
      <c r="W713" s="468"/>
      <c r="X713" s="468"/>
      <c r="Y713" s="468"/>
      <c r="Z713" s="468"/>
      <c r="AA713" s="468"/>
      <c r="AB713" s="468"/>
      <c r="AC713" s="468"/>
      <c r="AD713" s="468"/>
      <c r="AE713" s="468"/>
      <c r="AF713" s="468"/>
      <c r="AG713" s="468"/>
    </row>
    <row r="714" spans="1:33" ht="12.75" customHeight="1">
      <c r="A714" s="468"/>
      <c r="B714" s="468"/>
      <c r="C714" s="468"/>
      <c r="D714" s="468"/>
      <c r="E714" s="468"/>
      <c r="F714" s="468"/>
      <c r="G714" s="468"/>
      <c r="H714" s="468"/>
      <c r="I714" s="468"/>
      <c r="J714" s="468"/>
      <c r="K714" s="468"/>
      <c r="L714" s="468"/>
      <c r="M714" s="468"/>
      <c r="N714" s="468"/>
      <c r="O714" s="468"/>
      <c r="P714" s="468"/>
      <c r="Q714" s="468"/>
      <c r="R714" s="468"/>
      <c r="S714" s="468"/>
      <c r="T714" s="468"/>
      <c r="U714" s="468"/>
      <c r="V714" s="468"/>
      <c r="W714" s="468"/>
      <c r="X714" s="468"/>
      <c r="Y714" s="468"/>
      <c r="Z714" s="468"/>
      <c r="AA714" s="468"/>
      <c r="AB714" s="468"/>
      <c r="AC714" s="468"/>
      <c r="AD714" s="468"/>
      <c r="AE714" s="468"/>
      <c r="AF714" s="468"/>
      <c r="AG714" s="468"/>
    </row>
    <row r="715" spans="1:33" ht="12.75" customHeight="1">
      <c r="A715" s="468"/>
      <c r="B715" s="468"/>
      <c r="C715" s="468"/>
      <c r="D715" s="468"/>
      <c r="E715" s="468"/>
      <c r="F715" s="468"/>
      <c r="G715" s="468"/>
      <c r="H715" s="468"/>
      <c r="I715" s="468"/>
      <c r="J715" s="468"/>
      <c r="K715" s="468"/>
      <c r="L715" s="468"/>
      <c r="M715" s="468"/>
      <c r="N715" s="468"/>
      <c r="O715" s="468"/>
      <c r="P715" s="468"/>
      <c r="Q715" s="468"/>
      <c r="R715" s="468"/>
      <c r="S715" s="468"/>
      <c r="T715" s="468"/>
      <c r="U715" s="468"/>
      <c r="V715" s="468"/>
      <c r="W715" s="468"/>
      <c r="X715" s="468"/>
      <c r="Y715" s="468"/>
      <c r="Z715" s="468"/>
      <c r="AA715" s="468"/>
      <c r="AB715" s="468"/>
      <c r="AC715" s="468"/>
      <c r="AD715" s="468"/>
      <c r="AE715" s="468"/>
      <c r="AF715" s="468"/>
      <c r="AG715" s="468"/>
    </row>
    <row r="716" spans="1:33" ht="12.75" customHeight="1">
      <c r="A716" s="468"/>
      <c r="B716" s="468"/>
      <c r="C716" s="468"/>
      <c r="D716" s="468"/>
      <c r="E716" s="468"/>
      <c r="F716" s="468"/>
      <c r="G716" s="468"/>
      <c r="H716" s="468"/>
      <c r="I716" s="468"/>
      <c r="J716" s="468"/>
      <c r="K716" s="468"/>
      <c r="L716" s="468"/>
      <c r="M716" s="468"/>
      <c r="N716" s="468"/>
      <c r="O716" s="468"/>
      <c r="P716" s="468"/>
      <c r="Q716" s="468"/>
      <c r="R716" s="468"/>
      <c r="S716" s="468"/>
      <c r="T716" s="468"/>
      <c r="U716" s="468"/>
      <c r="V716" s="468"/>
      <c r="W716" s="468"/>
      <c r="X716" s="468"/>
      <c r="Y716" s="468"/>
      <c r="Z716" s="468"/>
      <c r="AA716" s="468"/>
      <c r="AB716" s="468"/>
      <c r="AC716" s="468"/>
      <c r="AD716" s="468"/>
      <c r="AE716" s="468"/>
      <c r="AF716" s="468"/>
      <c r="AG716" s="468"/>
    </row>
    <row r="717" spans="1:33" ht="12.75" customHeight="1">
      <c r="A717" s="468"/>
      <c r="B717" s="468"/>
      <c r="C717" s="468"/>
      <c r="D717" s="468"/>
      <c r="E717" s="468"/>
      <c r="F717" s="468"/>
      <c r="G717" s="468"/>
      <c r="H717" s="468"/>
      <c r="I717" s="468"/>
      <c r="J717" s="468"/>
      <c r="K717" s="468"/>
      <c r="L717" s="468"/>
      <c r="M717" s="468"/>
      <c r="N717" s="468"/>
      <c r="O717" s="468"/>
      <c r="P717" s="468"/>
      <c r="Q717" s="468"/>
      <c r="R717" s="468"/>
      <c r="S717" s="468"/>
      <c r="T717" s="468"/>
      <c r="U717" s="468"/>
      <c r="V717" s="468"/>
      <c r="W717" s="468"/>
      <c r="X717" s="468"/>
      <c r="Y717" s="468"/>
      <c r="Z717" s="468"/>
      <c r="AA717" s="468"/>
      <c r="AB717" s="468"/>
      <c r="AC717" s="468"/>
      <c r="AD717" s="468"/>
      <c r="AE717" s="468"/>
      <c r="AF717" s="468"/>
      <c r="AG717" s="468"/>
    </row>
    <row r="718" spans="1:33" ht="12.75" customHeight="1">
      <c r="A718" s="468"/>
      <c r="B718" s="468"/>
      <c r="C718" s="468"/>
      <c r="D718" s="468"/>
      <c r="E718" s="468"/>
      <c r="F718" s="468"/>
      <c r="G718" s="468"/>
      <c r="H718" s="468"/>
      <c r="I718" s="468"/>
      <c r="J718" s="468"/>
      <c r="K718" s="468"/>
      <c r="L718" s="468"/>
      <c r="M718" s="468"/>
      <c r="N718" s="468"/>
      <c r="O718" s="468"/>
      <c r="P718" s="468"/>
      <c r="Q718" s="468"/>
      <c r="R718" s="468"/>
      <c r="S718" s="468"/>
      <c r="T718" s="468"/>
      <c r="U718" s="468"/>
      <c r="V718" s="468"/>
      <c r="W718" s="468"/>
      <c r="X718" s="468"/>
      <c r="Y718" s="468"/>
      <c r="Z718" s="468"/>
      <c r="AA718" s="468"/>
      <c r="AB718" s="468"/>
      <c r="AC718" s="468"/>
      <c r="AD718" s="468"/>
      <c r="AE718" s="468"/>
      <c r="AF718" s="468"/>
      <c r="AG718" s="468"/>
    </row>
    <row r="719" spans="1:33" ht="12.75" customHeight="1">
      <c r="A719" s="468"/>
      <c r="B719" s="468"/>
      <c r="C719" s="468"/>
      <c r="D719" s="468"/>
      <c r="E719" s="468"/>
      <c r="F719" s="468"/>
      <c r="G719" s="468"/>
      <c r="H719" s="468"/>
      <c r="I719" s="468"/>
      <c r="J719" s="468"/>
      <c r="K719" s="468"/>
      <c r="L719" s="468"/>
      <c r="M719" s="468"/>
      <c r="N719" s="468"/>
      <c r="O719" s="468"/>
      <c r="P719" s="468"/>
      <c r="Q719" s="468"/>
      <c r="R719" s="468"/>
      <c r="S719" s="468"/>
      <c r="T719" s="468"/>
      <c r="U719" s="468"/>
      <c r="V719" s="468"/>
      <c r="W719" s="468"/>
      <c r="X719" s="468"/>
      <c r="Y719" s="468"/>
      <c r="Z719" s="468"/>
      <c r="AA719" s="468"/>
      <c r="AB719" s="468"/>
      <c r="AC719" s="468"/>
      <c r="AD719" s="468"/>
      <c r="AE719" s="468"/>
      <c r="AF719" s="468"/>
      <c r="AG719" s="468"/>
    </row>
    <row r="720" spans="1:33" ht="12.75" customHeight="1">
      <c r="A720" s="468"/>
      <c r="B720" s="468"/>
      <c r="C720" s="468"/>
      <c r="D720" s="468"/>
      <c r="E720" s="468"/>
      <c r="F720" s="468"/>
      <c r="G720" s="468"/>
      <c r="H720" s="468"/>
      <c r="I720" s="468"/>
      <c r="J720" s="468"/>
      <c r="K720" s="468"/>
      <c r="L720" s="468"/>
      <c r="M720" s="468"/>
      <c r="N720" s="468"/>
      <c r="O720" s="468"/>
      <c r="P720" s="468"/>
      <c r="Q720" s="468"/>
      <c r="R720" s="468"/>
      <c r="S720" s="468"/>
      <c r="T720" s="468"/>
      <c r="U720" s="468"/>
      <c r="V720" s="468"/>
      <c r="W720" s="468"/>
      <c r="X720" s="468"/>
      <c r="Y720" s="468"/>
      <c r="Z720" s="468"/>
      <c r="AA720" s="468"/>
      <c r="AB720" s="468"/>
      <c r="AC720" s="468"/>
      <c r="AD720" s="468"/>
      <c r="AE720" s="468"/>
      <c r="AF720" s="468"/>
      <c r="AG720" s="468"/>
    </row>
    <row r="721" spans="1:33" ht="12.75" customHeight="1">
      <c r="A721" s="468"/>
      <c r="B721" s="468"/>
      <c r="C721" s="468"/>
      <c r="D721" s="468"/>
      <c r="E721" s="468"/>
      <c r="F721" s="468"/>
      <c r="G721" s="468"/>
      <c r="H721" s="468"/>
      <c r="I721" s="468"/>
      <c r="J721" s="468"/>
      <c r="K721" s="468"/>
      <c r="L721" s="468"/>
      <c r="M721" s="468"/>
      <c r="N721" s="468"/>
      <c r="O721" s="468"/>
      <c r="P721" s="468"/>
      <c r="Q721" s="468"/>
      <c r="R721" s="468"/>
      <c r="S721" s="468"/>
      <c r="T721" s="468"/>
      <c r="U721" s="468"/>
      <c r="V721" s="468"/>
      <c r="W721" s="468"/>
      <c r="X721" s="468"/>
      <c r="Y721" s="468"/>
      <c r="Z721" s="468"/>
      <c r="AA721" s="468"/>
      <c r="AB721" s="468"/>
      <c r="AC721" s="468"/>
      <c r="AD721" s="468"/>
      <c r="AE721" s="468"/>
      <c r="AF721" s="468"/>
      <c r="AG721" s="468"/>
    </row>
    <row r="722" spans="1:33" ht="12.75" customHeight="1">
      <c r="A722" s="468"/>
      <c r="B722" s="468"/>
      <c r="C722" s="468"/>
      <c r="D722" s="468"/>
      <c r="E722" s="468"/>
      <c r="F722" s="468"/>
      <c r="G722" s="468"/>
      <c r="H722" s="468"/>
      <c r="I722" s="468"/>
      <c r="J722" s="468"/>
      <c r="K722" s="468"/>
      <c r="L722" s="468"/>
      <c r="M722" s="468"/>
      <c r="N722" s="468"/>
      <c r="O722" s="468"/>
      <c r="P722" s="468"/>
      <c r="Q722" s="468"/>
      <c r="R722" s="468"/>
      <c r="S722" s="468"/>
      <c r="T722" s="468"/>
      <c r="U722" s="468"/>
      <c r="V722" s="468"/>
      <c r="W722" s="468"/>
      <c r="X722" s="468"/>
      <c r="Y722" s="468"/>
      <c r="Z722" s="468"/>
      <c r="AA722" s="468"/>
      <c r="AB722" s="468"/>
      <c r="AC722" s="468"/>
      <c r="AD722" s="468"/>
      <c r="AE722" s="468"/>
      <c r="AF722" s="468"/>
      <c r="AG722" s="468"/>
    </row>
    <row r="723" spans="1:33" ht="12.75" customHeight="1">
      <c r="A723" s="468"/>
      <c r="B723" s="468"/>
      <c r="C723" s="468"/>
      <c r="D723" s="468"/>
      <c r="E723" s="468"/>
      <c r="F723" s="468"/>
      <c r="G723" s="468"/>
      <c r="H723" s="468"/>
      <c r="I723" s="468"/>
      <c r="J723" s="468"/>
      <c r="K723" s="468"/>
      <c r="L723" s="468"/>
      <c r="M723" s="468"/>
      <c r="N723" s="468"/>
      <c r="O723" s="468"/>
      <c r="P723" s="468"/>
      <c r="Q723" s="468"/>
      <c r="R723" s="468"/>
      <c r="S723" s="468"/>
      <c r="T723" s="468"/>
      <c r="U723" s="468"/>
      <c r="V723" s="468"/>
      <c r="W723" s="468"/>
      <c r="X723" s="468"/>
      <c r="Y723" s="468"/>
      <c r="Z723" s="468"/>
      <c r="AA723" s="468"/>
      <c r="AB723" s="468"/>
      <c r="AC723" s="468"/>
      <c r="AD723" s="468"/>
      <c r="AE723" s="468"/>
      <c r="AF723" s="468"/>
      <c r="AG723" s="468"/>
    </row>
    <row r="724" spans="1:33" ht="12.75" customHeight="1">
      <c r="A724" s="468"/>
      <c r="B724" s="468"/>
      <c r="C724" s="468"/>
      <c r="D724" s="468"/>
      <c r="E724" s="468"/>
      <c r="F724" s="468"/>
      <c r="G724" s="468"/>
      <c r="H724" s="468"/>
      <c r="I724" s="468"/>
      <c r="J724" s="468"/>
      <c r="K724" s="468"/>
      <c r="L724" s="468"/>
      <c r="M724" s="468"/>
      <c r="N724" s="468"/>
      <c r="O724" s="468"/>
      <c r="P724" s="468"/>
      <c r="Q724" s="468"/>
      <c r="R724" s="468"/>
      <c r="S724" s="468"/>
      <c r="T724" s="468"/>
      <c r="U724" s="468"/>
      <c r="V724" s="468"/>
      <c r="W724" s="468"/>
      <c r="X724" s="468"/>
      <c r="Y724" s="468"/>
      <c r="Z724" s="468"/>
      <c r="AA724" s="468"/>
      <c r="AB724" s="468"/>
      <c r="AC724" s="468"/>
      <c r="AD724" s="468"/>
      <c r="AE724" s="468"/>
      <c r="AF724" s="468"/>
      <c r="AG724" s="468"/>
    </row>
    <row r="725" spans="1:33" ht="12.75" customHeight="1">
      <c r="A725" s="468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8"/>
      <c r="M725" s="468"/>
      <c r="N725" s="468"/>
      <c r="O725" s="468"/>
      <c r="P725" s="468"/>
      <c r="Q725" s="468"/>
      <c r="R725" s="468"/>
      <c r="S725" s="468"/>
      <c r="T725" s="468"/>
      <c r="U725" s="468"/>
      <c r="V725" s="468"/>
      <c r="W725" s="468"/>
      <c r="X725" s="468"/>
      <c r="Y725" s="468"/>
      <c r="Z725" s="468"/>
      <c r="AA725" s="468"/>
      <c r="AB725" s="468"/>
      <c r="AC725" s="468"/>
      <c r="AD725" s="468"/>
      <c r="AE725" s="468"/>
      <c r="AF725" s="468"/>
      <c r="AG725" s="468"/>
    </row>
    <row r="726" spans="1:33" ht="12.75" customHeight="1">
      <c r="A726" s="468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8"/>
      <c r="M726" s="468"/>
      <c r="N726" s="468"/>
      <c r="O726" s="468"/>
      <c r="P726" s="468"/>
      <c r="Q726" s="468"/>
      <c r="R726" s="468"/>
      <c r="S726" s="468"/>
      <c r="T726" s="468"/>
      <c r="U726" s="468"/>
      <c r="V726" s="468"/>
      <c r="W726" s="468"/>
      <c r="X726" s="468"/>
      <c r="Y726" s="468"/>
      <c r="Z726" s="468"/>
      <c r="AA726" s="468"/>
      <c r="AB726" s="468"/>
      <c r="AC726" s="468"/>
      <c r="AD726" s="468"/>
      <c r="AE726" s="468"/>
      <c r="AF726" s="468"/>
      <c r="AG726" s="468"/>
    </row>
    <row r="727" spans="1:33" ht="12.75" customHeight="1">
      <c r="A727" s="468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8"/>
      <c r="M727" s="468"/>
      <c r="N727" s="468"/>
      <c r="O727" s="468"/>
      <c r="P727" s="468"/>
      <c r="Q727" s="468"/>
      <c r="R727" s="468"/>
      <c r="S727" s="468"/>
      <c r="T727" s="468"/>
      <c r="U727" s="468"/>
      <c r="V727" s="468"/>
      <c r="W727" s="468"/>
      <c r="X727" s="468"/>
      <c r="Y727" s="468"/>
      <c r="Z727" s="468"/>
      <c r="AA727" s="468"/>
      <c r="AB727" s="468"/>
      <c r="AC727" s="468"/>
      <c r="AD727" s="468"/>
      <c r="AE727" s="468"/>
      <c r="AF727" s="468"/>
      <c r="AG727" s="468"/>
    </row>
    <row r="728" spans="1:33" ht="12.75" customHeight="1">
      <c r="A728" s="468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8"/>
      <c r="M728" s="468"/>
      <c r="N728" s="468"/>
      <c r="O728" s="468"/>
      <c r="P728" s="468"/>
      <c r="Q728" s="468"/>
      <c r="R728" s="468"/>
      <c r="S728" s="468"/>
      <c r="T728" s="468"/>
      <c r="U728" s="468"/>
      <c r="V728" s="468"/>
      <c r="W728" s="468"/>
      <c r="X728" s="468"/>
      <c r="Y728" s="468"/>
      <c r="Z728" s="468"/>
      <c r="AA728" s="468"/>
      <c r="AB728" s="468"/>
      <c r="AC728" s="468"/>
      <c r="AD728" s="468"/>
      <c r="AE728" s="468"/>
      <c r="AF728" s="468"/>
      <c r="AG728" s="468"/>
    </row>
    <row r="729" spans="1:33" ht="12.75" customHeight="1">
      <c r="A729" s="468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8"/>
      <c r="M729" s="468"/>
      <c r="N729" s="468"/>
      <c r="O729" s="468"/>
      <c r="P729" s="468"/>
      <c r="Q729" s="468"/>
      <c r="R729" s="468"/>
      <c r="S729" s="468"/>
      <c r="T729" s="468"/>
      <c r="U729" s="468"/>
      <c r="V729" s="468"/>
      <c r="W729" s="468"/>
      <c r="X729" s="468"/>
      <c r="Y729" s="468"/>
      <c r="Z729" s="468"/>
      <c r="AA729" s="468"/>
      <c r="AB729" s="468"/>
      <c r="AC729" s="468"/>
      <c r="AD729" s="468"/>
      <c r="AE729" s="468"/>
      <c r="AF729" s="468"/>
      <c r="AG729" s="468"/>
    </row>
    <row r="730" spans="1:33" ht="12.75" customHeight="1">
      <c r="A730" s="468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8"/>
      <c r="M730" s="468"/>
      <c r="N730" s="468"/>
      <c r="O730" s="468"/>
      <c r="P730" s="468"/>
      <c r="Q730" s="468"/>
      <c r="R730" s="468"/>
      <c r="S730" s="468"/>
      <c r="T730" s="468"/>
      <c r="U730" s="468"/>
      <c r="V730" s="468"/>
      <c r="W730" s="468"/>
      <c r="X730" s="468"/>
      <c r="Y730" s="468"/>
      <c r="Z730" s="468"/>
      <c r="AA730" s="468"/>
      <c r="AB730" s="468"/>
      <c r="AC730" s="468"/>
      <c r="AD730" s="468"/>
      <c r="AE730" s="468"/>
      <c r="AF730" s="468"/>
      <c r="AG730" s="468"/>
    </row>
    <row r="731" spans="1:33" ht="12.75" customHeight="1">
      <c r="A731" s="468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8"/>
      <c r="M731" s="468"/>
      <c r="N731" s="468"/>
      <c r="O731" s="468"/>
      <c r="P731" s="468"/>
      <c r="Q731" s="468"/>
      <c r="R731" s="468"/>
      <c r="S731" s="468"/>
      <c r="T731" s="468"/>
      <c r="U731" s="468"/>
      <c r="V731" s="468"/>
      <c r="W731" s="468"/>
      <c r="X731" s="468"/>
      <c r="Y731" s="468"/>
      <c r="Z731" s="468"/>
      <c r="AA731" s="468"/>
      <c r="AB731" s="468"/>
      <c r="AC731" s="468"/>
      <c r="AD731" s="468"/>
      <c r="AE731" s="468"/>
      <c r="AF731" s="468"/>
      <c r="AG731" s="468"/>
    </row>
    <row r="732" spans="1:33" ht="12.75" customHeight="1">
      <c r="A732" s="468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8"/>
      <c r="M732" s="468"/>
      <c r="N732" s="468"/>
      <c r="O732" s="468"/>
      <c r="P732" s="468"/>
      <c r="Q732" s="468"/>
      <c r="R732" s="468"/>
      <c r="S732" s="468"/>
      <c r="T732" s="468"/>
      <c r="U732" s="468"/>
      <c r="V732" s="468"/>
      <c r="W732" s="468"/>
      <c r="X732" s="468"/>
      <c r="Y732" s="468"/>
      <c r="Z732" s="468"/>
      <c r="AA732" s="468"/>
      <c r="AB732" s="468"/>
      <c r="AC732" s="468"/>
      <c r="AD732" s="468"/>
      <c r="AE732" s="468"/>
      <c r="AF732" s="468"/>
      <c r="AG732" s="468"/>
    </row>
    <row r="733" spans="1:33" ht="12.75" customHeight="1">
      <c r="A733" s="468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8"/>
      <c r="M733" s="468"/>
      <c r="N733" s="468"/>
      <c r="O733" s="468"/>
      <c r="P733" s="468"/>
      <c r="Q733" s="468"/>
      <c r="R733" s="468"/>
      <c r="S733" s="468"/>
      <c r="T733" s="468"/>
      <c r="U733" s="468"/>
      <c r="V733" s="468"/>
      <c r="W733" s="468"/>
      <c r="X733" s="468"/>
      <c r="Y733" s="468"/>
      <c r="Z733" s="468"/>
      <c r="AA733" s="468"/>
      <c r="AB733" s="468"/>
      <c r="AC733" s="468"/>
      <c r="AD733" s="468"/>
      <c r="AE733" s="468"/>
      <c r="AF733" s="468"/>
      <c r="AG733" s="468"/>
    </row>
    <row r="734" spans="1:33" ht="12.75" customHeight="1">
      <c r="A734" s="468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8"/>
      <c r="M734" s="468"/>
      <c r="N734" s="468"/>
      <c r="O734" s="468"/>
      <c r="P734" s="468"/>
      <c r="Q734" s="468"/>
      <c r="R734" s="468"/>
      <c r="S734" s="468"/>
      <c r="T734" s="468"/>
      <c r="U734" s="468"/>
      <c r="V734" s="468"/>
      <c r="W734" s="468"/>
      <c r="X734" s="468"/>
      <c r="Y734" s="468"/>
      <c r="Z734" s="468"/>
      <c r="AA734" s="468"/>
      <c r="AB734" s="468"/>
      <c r="AC734" s="468"/>
      <c r="AD734" s="468"/>
      <c r="AE734" s="468"/>
      <c r="AF734" s="468"/>
      <c r="AG734" s="468"/>
    </row>
    <row r="735" spans="1:33" ht="12.75" customHeight="1">
      <c r="A735" s="468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8"/>
      <c r="M735" s="468"/>
      <c r="N735" s="468"/>
      <c r="O735" s="468"/>
      <c r="P735" s="468"/>
      <c r="Q735" s="468"/>
      <c r="R735" s="468"/>
      <c r="S735" s="468"/>
      <c r="T735" s="468"/>
      <c r="U735" s="468"/>
      <c r="V735" s="468"/>
      <c r="W735" s="468"/>
      <c r="X735" s="468"/>
      <c r="Y735" s="468"/>
      <c r="Z735" s="468"/>
      <c r="AA735" s="468"/>
      <c r="AB735" s="468"/>
      <c r="AC735" s="468"/>
      <c r="AD735" s="468"/>
      <c r="AE735" s="468"/>
      <c r="AF735" s="468"/>
      <c r="AG735" s="468"/>
    </row>
    <row r="736" spans="1:33" ht="12.75" customHeight="1">
      <c r="A736" s="468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8"/>
      <c r="M736" s="468"/>
      <c r="N736" s="468"/>
      <c r="O736" s="468"/>
      <c r="P736" s="468"/>
      <c r="Q736" s="468"/>
      <c r="R736" s="468"/>
      <c r="S736" s="468"/>
      <c r="T736" s="468"/>
      <c r="U736" s="468"/>
      <c r="V736" s="468"/>
      <c r="W736" s="468"/>
      <c r="X736" s="468"/>
      <c r="Y736" s="468"/>
      <c r="Z736" s="468"/>
      <c r="AA736" s="468"/>
      <c r="AB736" s="468"/>
      <c r="AC736" s="468"/>
      <c r="AD736" s="468"/>
      <c r="AE736" s="468"/>
      <c r="AF736" s="468"/>
      <c r="AG736" s="468"/>
    </row>
    <row r="737" spans="1:33" ht="12.75" customHeight="1">
      <c r="A737" s="468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8"/>
      <c r="M737" s="468"/>
      <c r="N737" s="468"/>
      <c r="O737" s="468"/>
      <c r="P737" s="468"/>
      <c r="Q737" s="468"/>
      <c r="R737" s="468"/>
      <c r="S737" s="468"/>
      <c r="T737" s="468"/>
      <c r="U737" s="468"/>
      <c r="V737" s="468"/>
      <c r="W737" s="468"/>
      <c r="X737" s="468"/>
      <c r="Y737" s="468"/>
      <c r="Z737" s="468"/>
      <c r="AA737" s="468"/>
      <c r="AB737" s="468"/>
      <c r="AC737" s="468"/>
      <c r="AD737" s="468"/>
      <c r="AE737" s="468"/>
      <c r="AF737" s="468"/>
      <c r="AG737" s="468"/>
    </row>
    <row r="738" spans="1:33" ht="12.75" customHeight="1">
      <c r="A738" s="468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8"/>
      <c r="M738" s="468"/>
      <c r="N738" s="468"/>
      <c r="O738" s="468"/>
      <c r="P738" s="468"/>
      <c r="Q738" s="468"/>
      <c r="R738" s="468"/>
      <c r="S738" s="468"/>
      <c r="T738" s="468"/>
      <c r="U738" s="468"/>
      <c r="V738" s="468"/>
      <c r="W738" s="468"/>
      <c r="X738" s="468"/>
      <c r="Y738" s="468"/>
      <c r="Z738" s="468"/>
      <c r="AA738" s="468"/>
      <c r="AB738" s="468"/>
      <c r="AC738" s="468"/>
      <c r="AD738" s="468"/>
      <c r="AE738" s="468"/>
      <c r="AF738" s="468"/>
      <c r="AG738" s="468"/>
    </row>
    <row r="739" spans="1:33" ht="12.75" customHeight="1">
      <c r="A739" s="468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8"/>
      <c r="M739" s="468"/>
      <c r="N739" s="468"/>
      <c r="O739" s="468"/>
      <c r="P739" s="468"/>
      <c r="Q739" s="468"/>
      <c r="R739" s="468"/>
      <c r="S739" s="468"/>
      <c r="T739" s="468"/>
      <c r="U739" s="468"/>
      <c r="V739" s="468"/>
      <c r="W739" s="468"/>
      <c r="X739" s="468"/>
      <c r="Y739" s="468"/>
      <c r="Z739" s="468"/>
      <c r="AA739" s="468"/>
      <c r="AB739" s="468"/>
      <c r="AC739" s="468"/>
      <c r="AD739" s="468"/>
      <c r="AE739" s="468"/>
      <c r="AF739" s="468"/>
      <c r="AG739" s="468"/>
    </row>
    <row r="740" spans="1:33" ht="12.75" customHeight="1">
      <c r="A740" s="468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8"/>
      <c r="M740" s="468"/>
      <c r="N740" s="468"/>
      <c r="O740" s="468"/>
      <c r="P740" s="468"/>
      <c r="Q740" s="468"/>
      <c r="R740" s="468"/>
      <c r="S740" s="468"/>
      <c r="T740" s="468"/>
      <c r="U740" s="468"/>
      <c r="V740" s="468"/>
      <c r="W740" s="468"/>
      <c r="X740" s="468"/>
      <c r="Y740" s="468"/>
      <c r="Z740" s="468"/>
      <c r="AA740" s="468"/>
      <c r="AB740" s="468"/>
      <c r="AC740" s="468"/>
      <c r="AD740" s="468"/>
      <c r="AE740" s="468"/>
      <c r="AF740" s="468"/>
      <c r="AG740" s="468"/>
    </row>
    <row r="741" spans="1:33" ht="12.75" customHeight="1">
      <c r="A741" s="468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8"/>
      <c r="M741" s="468"/>
      <c r="N741" s="468"/>
      <c r="O741" s="468"/>
      <c r="P741" s="468"/>
      <c r="Q741" s="468"/>
      <c r="R741" s="468"/>
      <c r="S741" s="468"/>
      <c r="T741" s="468"/>
      <c r="U741" s="468"/>
      <c r="V741" s="468"/>
      <c r="W741" s="468"/>
      <c r="X741" s="468"/>
      <c r="Y741" s="468"/>
      <c r="Z741" s="468"/>
      <c r="AA741" s="468"/>
      <c r="AB741" s="468"/>
      <c r="AC741" s="468"/>
      <c r="AD741" s="468"/>
      <c r="AE741" s="468"/>
      <c r="AF741" s="468"/>
      <c r="AG741" s="468"/>
    </row>
    <row r="742" spans="1:33" ht="12.75" customHeight="1">
      <c r="A742" s="468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8"/>
      <c r="M742" s="468"/>
      <c r="N742" s="468"/>
      <c r="O742" s="468"/>
      <c r="P742" s="468"/>
      <c r="Q742" s="468"/>
      <c r="R742" s="468"/>
      <c r="S742" s="468"/>
      <c r="T742" s="468"/>
      <c r="U742" s="468"/>
      <c r="V742" s="468"/>
      <c r="W742" s="468"/>
      <c r="X742" s="468"/>
      <c r="Y742" s="468"/>
      <c r="Z742" s="468"/>
      <c r="AA742" s="468"/>
      <c r="AB742" s="468"/>
      <c r="AC742" s="468"/>
      <c r="AD742" s="468"/>
      <c r="AE742" s="468"/>
      <c r="AF742" s="468"/>
      <c r="AG742" s="468"/>
    </row>
    <row r="743" spans="1:33" ht="12.75" customHeight="1">
      <c r="A743" s="468"/>
      <c r="B743" s="468"/>
      <c r="C743" s="468"/>
      <c r="D743" s="468"/>
      <c r="E743" s="468"/>
      <c r="F743" s="468"/>
      <c r="G743" s="468"/>
      <c r="H743" s="468"/>
      <c r="I743" s="468"/>
      <c r="J743" s="468"/>
      <c r="K743" s="468"/>
      <c r="L743" s="468"/>
      <c r="M743" s="468"/>
      <c r="N743" s="468"/>
      <c r="O743" s="468"/>
      <c r="P743" s="468"/>
      <c r="Q743" s="468"/>
      <c r="R743" s="468"/>
      <c r="S743" s="468"/>
      <c r="T743" s="468"/>
      <c r="U743" s="468"/>
      <c r="V743" s="468"/>
      <c r="W743" s="468"/>
      <c r="X743" s="468"/>
      <c r="Y743" s="468"/>
      <c r="Z743" s="468"/>
      <c r="AA743" s="468"/>
      <c r="AB743" s="468"/>
      <c r="AC743" s="468"/>
      <c r="AD743" s="468"/>
      <c r="AE743" s="468"/>
      <c r="AF743" s="468"/>
      <c r="AG743" s="468"/>
    </row>
    <row r="744" spans="1:33" ht="12.75" customHeight="1">
      <c r="A744" s="468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8"/>
      <c r="M744" s="468"/>
      <c r="N744" s="468"/>
      <c r="O744" s="468"/>
      <c r="P744" s="468"/>
      <c r="Q744" s="468"/>
      <c r="R744" s="468"/>
      <c r="S744" s="468"/>
      <c r="T744" s="468"/>
      <c r="U744" s="468"/>
      <c r="V744" s="468"/>
      <c r="W744" s="468"/>
      <c r="X744" s="468"/>
      <c r="Y744" s="468"/>
      <c r="Z744" s="468"/>
      <c r="AA744" s="468"/>
      <c r="AB744" s="468"/>
      <c r="AC744" s="468"/>
      <c r="AD744" s="468"/>
      <c r="AE744" s="468"/>
      <c r="AF744" s="468"/>
      <c r="AG744" s="468"/>
    </row>
    <row r="745" spans="1:33" ht="12.75" customHeight="1">
      <c r="A745" s="468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8"/>
      <c r="M745" s="468"/>
      <c r="N745" s="468"/>
      <c r="O745" s="468"/>
      <c r="P745" s="468"/>
      <c r="Q745" s="468"/>
      <c r="R745" s="468"/>
      <c r="S745" s="468"/>
      <c r="T745" s="468"/>
      <c r="U745" s="468"/>
      <c r="V745" s="468"/>
      <c r="W745" s="468"/>
      <c r="X745" s="468"/>
      <c r="Y745" s="468"/>
      <c r="Z745" s="468"/>
      <c r="AA745" s="468"/>
      <c r="AB745" s="468"/>
      <c r="AC745" s="468"/>
      <c r="AD745" s="468"/>
      <c r="AE745" s="468"/>
      <c r="AF745" s="468"/>
      <c r="AG745" s="468"/>
    </row>
    <row r="746" spans="1:33" ht="12.75" customHeight="1">
      <c r="A746" s="468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8"/>
      <c r="M746" s="468"/>
      <c r="N746" s="468"/>
      <c r="O746" s="468"/>
      <c r="P746" s="468"/>
      <c r="Q746" s="468"/>
      <c r="R746" s="468"/>
      <c r="S746" s="468"/>
      <c r="T746" s="468"/>
      <c r="U746" s="468"/>
      <c r="V746" s="468"/>
      <c r="W746" s="468"/>
      <c r="X746" s="468"/>
      <c r="Y746" s="468"/>
      <c r="Z746" s="468"/>
      <c r="AA746" s="468"/>
      <c r="AB746" s="468"/>
      <c r="AC746" s="468"/>
      <c r="AD746" s="468"/>
      <c r="AE746" s="468"/>
      <c r="AF746" s="468"/>
      <c r="AG746" s="468"/>
    </row>
    <row r="747" spans="1:33" ht="12.75" customHeight="1">
      <c r="A747" s="468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8"/>
      <c r="M747" s="468"/>
      <c r="N747" s="468"/>
      <c r="O747" s="468"/>
      <c r="P747" s="468"/>
      <c r="Q747" s="468"/>
      <c r="R747" s="468"/>
      <c r="S747" s="468"/>
      <c r="T747" s="468"/>
      <c r="U747" s="468"/>
      <c r="V747" s="468"/>
      <c r="W747" s="468"/>
      <c r="X747" s="468"/>
      <c r="Y747" s="468"/>
      <c r="Z747" s="468"/>
      <c r="AA747" s="468"/>
      <c r="AB747" s="468"/>
      <c r="AC747" s="468"/>
      <c r="AD747" s="468"/>
      <c r="AE747" s="468"/>
      <c r="AF747" s="468"/>
      <c r="AG747" s="468"/>
    </row>
    <row r="748" spans="1:33" ht="12.75" customHeight="1">
      <c r="A748" s="468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8"/>
      <c r="M748" s="468"/>
      <c r="N748" s="468"/>
      <c r="O748" s="468"/>
      <c r="P748" s="468"/>
      <c r="Q748" s="468"/>
      <c r="R748" s="468"/>
      <c r="S748" s="468"/>
      <c r="T748" s="468"/>
      <c r="U748" s="468"/>
      <c r="V748" s="468"/>
      <c r="W748" s="468"/>
      <c r="X748" s="468"/>
      <c r="Y748" s="468"/>
      <c r="Z748" s="468"/>
      <c r="AA748" s="468"/>
      <c r="AB748" s="468"/>
      <c r="AC748" s="468"/>
      <c r="AD748" s="468"/>
      <c r="AE748" s="468"/>
      <c r="AF748" s="468"/>
      <c r="AG748" s="468"/>
    </row>
    <row r="749" spans="1:33" ht="12.75" customHeight="1">
      <c r="A749" s="468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8"/>
      <c r="M749" s="468"/>
      <c r="N749" s="468"/>
      <c r="O749" s="468"/>
      <c r="P749" s="468"/>
      <c r="Q749" s="468"/>
      <c r="R749" s="468"/>
      <c r="S749" s="468"/>
      <c r="T749" s="468"/>
      <c r="U749" s="468"/>
      <c r="V749" s="468"/>
      <c r="W749" s="468"/>
      <c r="X749" s="468"/>
      <c r="Y749" s="468"/>
      <c r="Z749" s="468"/>
      <c r="AA749" s="468"/>
      <c r="AB749" s="468"/>
      <c r="AC749" s="468"/>
      <c r="AD749" s="468"/>
      <c r="AE749" s="468"/>
      <c r="AF749" s="468"/>
      <c r="AG749" s="468"/>
    </row>
    <row r="750" spans="1:33" ht="12.75" customHeight="1">
      <c r="A750" s="468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8"/>
      <c r="M750" s="468"/>
      <c r="N750" s="468"/>
      <c r="O750" s="468"/>
      <c r="P750" s="468"/>
      <c r="Q750" s="468"/>
      <c r="R750" s="468"/>
      <c r="S750" s="468"/>
      <c r="T750" s="468"/>
      <c r="U750" s="468"/>
      <c r="V750" s="468"/>
      <c r="W750" s="468"/>
      <c r="X750" s="468"/>
      <c r="Y750" s="468"/>
      <c r="Z750" s="468"/>
      <c r="AA750" s="468"/>
      <c r="AB750" s="468"/>
      <c r="AC750" s="468"/>
      <c r="AD750" s="468"/>
      <c r="AE750" s="468"/>
      <c r="AF750" s="468"/>
      <c r="AG750" s="468"/>
    </row>
    <row r="751" spans="1:33" ht="12.75" customHeight="1">
      <c r="A751" s="468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8"/>
      <c r="M751" s="468"/>
      <c r="N751" s="468"/>
      <c r="O751" s="468"/>
      <c r="P751" s="468"/>
      <c r="Q751" s="468"/>
      <c r="R751" s="468"/>
      <c r="S751" s="468"/>
      <c r="T751" s="468"/>
      <c r="U751" s="468"/>
      <c r="V751" s="468"/>
      <c r="W751" s="468"/>
      <c r="X751" s="468"/>
      <c r="Y751" s="468"/>
      <c r="Z751" s="468"/>
      <c r="AA751" s="468"/>
      <c r="AB751" s="468"/>
      <c r="AC751" s="468"/>
      <c r="AD751" s="468"/>
      <c r="AE751" s="468"/>
      <c r="AF751" s="468"/>
      <c r="AG751" s="468"/>
    </row>
    <row r="752" spans="1:33" ht="12.75" customHeight="1">
      <c r="A752" s="468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8"/>
      <c r="M752" s="468"/>
      <c r="N752" s="468"/>
      <c r="O752" s="468"/>
      <c r="P752" s="468"/>
      <c r="Q752" s="468"/>
      <c r="R752" s="468"/>
      <c r="S752" s="468"/>
      <c r="T752" s="468"/>
      <c r="U752" s="468"/>
      <c r="V752" s="468"/>
      <c r="W752" s="468"/>
      <c r="X752" s="468"/>
      <c r="Y752" s="468"/>
      <c r="Z752" s="468"/>
      <c r="AA752" s="468"/>
      <c r="AB752" s="468"/>
      <c r="AC752" s="468"/>
      <c r="AD752" s="468"/>
      <c r="AE752" s="468"/>
      <c r="AF752" s="468"/>
      <c r="AG752" s="468"/>
    </row>
    <row r="753" spans="1:33" ht="12.75" customHeight="1">
      <c r="A753" s="468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8"/>
      <c r="M753" s="468"/>
      <c r="N753" s="468"/>
      <c r="O753" s="468"/>
      <c r="P753" s="468"/>
      <c r="Q753" s="468"/>
      <c r="R753" s="468"/>
      <c r="S753" s="468"/>
      <c r="T753" s="468"/>
      <c r="U753" s="468"/>
      <c r="V753" s="468"/>
      <c r="W753" s="468"/>
      <c r="X753" s="468"/>
      <c r="Y753" s="468"/>
      <c r="Z753" s="468"/>
      <c r="AA753" s="468"/>
      <c r="AB753" s="468"/>
      <c r="AC753" s="468"/>
      <c r="AD753" s="468"/>
      <c r="AE753" s="468"/>
      <c r="AF753" s="468"/>
      <c r="AG753" s="468"/>
    </row>
    <row r="754" spans="1:33" ht="12.75" customHeight="1">
      <c r="A754" s="468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/>
      <c r="X754" s="468"/>
      <c r="Y754" s="468"/>
      <c r="Z754" s="468"/>
      <c r="AA754" s="468"/>
      <c r="AB754" s="468"/>
      <c r="AC754" s="468"/>
      <c r="AD754" s="468"/>
      <c r="AE754" s="468"/>
      <c r="AF754" s="468"/>
      <c r="AG754" s="468"/>
    </row>
    <row r="755" spans="1:33" ht="12.75" customHeight="1">
      <c r="A755" s="468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8"/>
      <c r="M755" s="468"/>
      <c r="N755" s="468"/>
      <c r="O755" s="468"/>
      <c r="P755" s="468"/>
      <c r="Q755" s="468"/>
      <c r="R755" s="468"/>
      <c r="S755" s="468"/>
      <c r="T755" s="468"/>
      <c r="U755" s="468"/>
      <c r="V755" s="468"/>
      <c r="W755" s="468"/>
      <c r="X755" s="468"/>
      <c r="Y755" s="468"/>
      <c r="Z755" s="468"/>
      <c r="AA755" s="468"/>
      <c r="AB755" s="468"/>
      <c r="AC755" s="468"/>
      <c r="AD755" s="468"/>
      <c r="AE755" s="468"/>
      <c r="AF755" s="468"/>
      <c r="AG755" s="468"/>
    </row>
    <row r="756" spans="1:33" ht="12.75" customHeight="1">
      <c r="A756" s="468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8"/>
      <c r="M756" s="468"/>
      <c r="N756" s="468"/>
      <c r="O756" s="468"/>
      <c r="P756" s="468"/>
      <c r="Q756" s="468"/>
      <c r="R756" s="468"/>
      <c r="S756" s="468"/>
      <c r="T756" s="468"/>
      <c r="U756" s="468"/>
      <c r="V756" s="468"/>
      <c r="W756" s="468"/>
      <c r="X756" s="468"/>
      <c r="Y756" s="468"/>
      <c r="Z756" s="468"/>
      <c r="AA756" s="468"/>
      <c r="AB756" s="468"/>
      <c r="AC756" s="468"/>
      <c r="AD756" s="468"/>
      <c r="AE756" s="468"/>
      <c r="AF756" s="468"/>
      <c r="AG756" s="468"/>
    </row>
    <row r="757" spans="1:33" ht="12.75" customHeight="1">
      <c r="A757" s="468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8"/>
      <c r="M757" s="468"/>
      <c r="N757" s="468"/>
      <c r="O757" s="468"/>
      <c r="P757" s="468"/>
      <c r="Q757" s="468"/>
      <c r="R757" s="468"/>
      <c r="S757" s="468"/>
      <c r="T757" s="468"/>
      <c r="U757" s="468"/>
      <c r="V757" s="468"/>
      <c r="W757" s="468"/>
      <c r="X757" s="468"/>
      <c r="Y757" s="468"/>
      <c r="Z757" s="468"/>
      <c r="AA757" s="468"/>
      <c r="AB757" s="468"/>
      <c r="AC757" s="468"/>
      <c r="AD757" s="468"/>
      <c r="AE757" s="468"/>
      <c r="AF757" s="468"/>
      <c r="AG757" s="468"/>
    </row>
    <row r="758" spans="1:33" ht="12.75" customHeight="1">
      <c r="A758" s="468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8"/>
      <c r="M758" s="468"/>
      <c r="N758" s="468"/>
      <c r="O758" s="468"/>
      <c r="P758" s="468"/>
      <c r="Q758" s="468"/>
      <c r="R758" s="468"/>
      <c r="S758" s="468"/>
      <c r="T758" s="468"/>
      <c r="U758" s="468"/>
      <c r="V758" s="468"/>
      <c r="W758" s="468"/>
      <c r="X758" s="468"/>
      <c r="Y758" s="468"/>
      <c r="Z758" s="468"/>
      <c r="AA758" s="468"/>
      <c r="AB758" s="468"/>
      <c r="AC758" s="468"/>
      <c r="AD758" s="468"/>
      <c r="AE758" s="468"/>
      <c r="AF758" s="468"/>
      <c r="AG758" s="468"/>
    </row>
    <row r="759" spans="1:33" ht="12.75" customHeight="1">
      <c r="A759" s="468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8"/>
      <c r="M759" s="468"/>
      <c r="N759" s="468"/>
      <c r="O759" s="468"/>
      <c r="P759" s="468"/>
      <c r="Q759" s="468"/>
      <c r="R759" s="468"/>
      <c r="S759" s="468"/>
      <c r="T759" s="468"/>
      <c r="U759" s="468"/>
      <c r="V759" s="468"/>
      <c r="W759" s="468"/>
      <c r="X759" s="468"/>
      <c r="Y759" s="468"/>
      <c r="Z759" s="468"/>
      <c r="AA759" s="468"/>
      <c r="AB759" s="468"/>
      <c r="AC759" s="468"/>
      <c r="AD759" s="468"/>
      <c r="AE759" s="468"/>
      <c r="AF759" s="468"/>
      <c r="AG759" s="468"/>
    </row>
    <row r="760" spans="1:33" ht="12.75" customHeight="1">
      <c r="A760" s="468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8"/>
      <c r="M760" s="468"/>
      <c r="N760" s="468"/>
      <c r="O760" s="468"/>
      <c r="P760" s="468"/>
      <c r="Q760" s="468"/>
      <c r="R760" s="468"/>
      <c r="S760" s="468"/>
      <c r="T760" s="468"/>
      <c r="U760" s="468"/>
      <c r="V760" s="468"/>
      <c r="W760" s="468"/>
      <c r="X760" s="468"/>
      <c r="Y760" s="468"/>
      <c r="Z760" s="468"/>
      <c r="AA760" s="468"/>
      <c r="AB760" s="468"/>
      <c r="AC760" s="468"/>
      <c r="AD760" s="468"/>
      <c r="AE760" s="468"/>
      <c r="AF760" s="468"/>
      <c r="AG760" s="468"/>
    </row>
    <row r="761" spans="1:33" ht="12.75" customHeight="1">
      <c r="A761" s="468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8"/>
      <c r="M761" s="468"/>
      <c r="N761" s="468"/>
      <c r="O761" s="468"/>
      <c r="P761" s="468"/>
      <c r="Q761" s="468"/>
      <c r="R761" s="468"/>
      <c r="S761" s="468"/>
      <c r="T761" s="468"/>
      <c r="U761" s="468"/>
      <c r="V761" s="468"/>
      <c r="W761" s="468"/>
      <c r="X761" s="468"/>
      <c r="Y761" s="468"/>
      <c r="Z761" s="468"/>
      <c r="AA761" s="468"/>
      <c r="AB761" s="468"/>
      <c r="AC761" s="468"/>
      <c r="AD761" s="468"/>
      <c r="AE761" s="468"/>
      <c r="AF761" s="468"/>
      <c r="AG761" s="468"/>
    </row>
    <row r="762" spans="1:33" ht="12.75" customHeight="1">
      <c r="A762" s="468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8"/>
      <c r="M762" s="468"/>
      <c r="N762" s="468"/>
      <c r="O762" s="468"/>
      <c r="P762" s="468"/>
      <c r="Q762" s="468"/>
      <c r="R762" s="468"/>
      <c r="S762" s="468"/>
      <c r="T762" s="468"/>
      <c r="U762" s="468"/>
      <c r="V762" s="468"/>
      <c r="W762" s="468"/>
      <c r="X762" s="468"/>
      <c r="Y762" s="468"/>
      <c r="Z762" s="468"/>
      <c r="AA762" s="468"/>
      <c r="AB762" s="468"/>
      <c r="AC762" s="468"/>
      <c r="AD762" s="468"/>
      <c r="AE762" s="468"/>
      <c r="AF762" s="468"/>
      <c r="AG762" s="468"/>
    </row>
    <row r="763" spans="1:33" ht="12.75" customHeight="1">
      <c r="A763" s="468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8"/>
      <c r="M763" s="468"/>
      <c r="N763" s="468"/>
      <c r="O763" s="468"/>
      <c r="P763" s="468"/>
      <c r="Q763" s="468"/>
      <c r="R763" s="468"/>
      <c r="S763" s="468"/>
      <c r="T763" s="468"/>
      <c r="U763" s="468"/>
      <c r="V763" s="468"/>
      <c r="W763" s="468"/>
      <c r="X763" s="468"/>
      <c r="Y763" s="468"/>
      <c r="Z763" s="468"/>
      <c r="AA763" s="468"/>
      <c r="AB763" s="468"/>
      <c r="AC763" s="468"/>
      <c r="AD763" s="468"/>
      <c r="AE763" s="468"/>
      <c r="AF763" s="468"/>
      <c r="AG763" s="468"/>
    </row>
    <row r="764" spans="1:33" ht="12.75" customHeight="1">
      <c r="A764" s="468"/>
      <c r="B764" s="468"/>
      <c r="C764" s="468"/>
      <c r="D764" s="468"/>
      <c r="E764" s="468"/>
      <c r="F764" s="468"/>
      <c r="G764" s="468"/>
      <c r="H764" s="468"/>
      <c r="I764" s="468"/>
      <c r="J764" s="468"/>
      <c r="K764" s="468"/>
      <c r="L764" s="468"/>
      <c r="M764" s="468"/>
      <c r="N764" s="468"/>
      <c r="O764" s="468"/>
      <c r="P764" s="468"/>
      <c r="Q764" s="468"/>
      <c r="R764" s="468"/>
      <c r="S764" s="468"/>
      <c r="T764" s="468"/>
      <c r="U764" s="468"/>
      <c r="V764" s="468"/>
      <c r="W764" s="468"/>
      <c r="X764" s="468"/>
      <c r="Y764" s="468"/>
      <c r="Z764" s="468"/>
      <c r="AA764" s="468"/>
      <c r="AB764" s="468"/>
      <c r="AC764" s="468"/>
      <c r="AD764" s="468"/>
      <c r="AE764" s="468"/>
      <c r="AF764" s="468"/>
      <c r="AG764" s="468"/>
    </row>
    <row r="765" spans="1:33" ht="12.75" customHeight="1">
      <c r="A765" s="468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8"/>
      <c r="M765" s="468"/>
      <c r="N765" s="468"/>
      <c r="O765" s="468"/>
      <c r="P765" s="468"/>
      <c r="Q765" s="468"/>
      <c r="R765" s="468"/>
      <c r="S765" s="468"/>
      <c r="T765" s="468"/>
      <c r="U765" s="468"/>
      <c r="V765" s="468"/>
      <c r="W765" s="468"/>
      <c r="X765" s="468"/>
      <c r="Y765" s="468"/>
      <c r="Z765" s="468"/>
      <c r="AA765" s="468"/>
      <c r="AB765" s="468"/>
      <c r="AC765" s="468"/>
      <c r="AD765" s="468"/>
      <c r="AE765" s="468"/>
      <c r="AF765" s="468"/>
      <c r="AG765" s="468"/>
    </row>
    <row r="766" spans="1:33" ht="12.75" customHeight="1">
      <c r="A766" s="468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8"/>
      <c r="M766" s="468"/>
      <c r="N766" s="468"/>
      <c r="O766" s="468"/>
      <c r="P766" s="468"/>
      <c r="Q766" s="468"/>
      <c r="R766" s="468"/>
      <c r="S766" s="468"/>
      <c r="T766" s="468"/>
      <c r="U766" s="468"/>
      <c r="V766" s="468"/>
      <c r="W766" s="468"/>
      <c r="X766" s="468"/>
      <c r="Y766" s="468"/>
      <c r="Z766" s="468"/>
      <c r="AA766" s="468"/>
      <c r="AB766" s="468"/>
      <c r="AC766" s="468"/>
      <c r="AD766" s="468"/>
      <c r="AE766" s="468"/>
      <c r="AF766" s="468"/>
      <c r="AG766" s="468"/>
    </row>
    <row r="767" spans="1:33" ht="12.75" customHeight="1">
      <c r="A767" s="468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8"/>
      <c r="M767" s="468"/>
      <c r="N767" s="468"/>
      <c r="O767" s="468"/>
      <c r="P767" s="468"/>
      <c r="Q767" s="468"/>
      <c r="R767" s="468"/>
      <c r="S767" s="468"/>
      <c r="T767" s="468"/>
      <c r="U767" s="468"/>
      <c r="V767" s="468"/>
      <c r="W767" s="468"/>
      <c r="X767" s="468"/>
      <c r="Y767" s="468"/>
      <c r="Z767" s="468"/>
      <c r="AA767" s="468"/>
      <c r="AB767" s="468"/>
      <c r="AC767" s="468"/>
      <c r="AD767" s="468"/>
      <c r="AE767" s="468"/>
      <c r="AF767" s="468"/>
      <c r="AG767" s="468"/>
    </row>
    <row r="768" spans="1:33" ht="12.75" customHeight="1">
      <c r="A768" s="468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8"/>
      <c r="M768" s="468"/>
      <c r="N768" s="468"/>
      <c r="O768" s="468"/>
      <c r="P768" s="468"/>
      <c r="Q768" s="468"/>
      <c r="R768" s="468"/>
      <c r="S768" s="468"/>
      <c r="T768" s="468"/>
      <c r="U768" s="468"/>
      <c r="V768" s="468"/>
      <c r="W768" s="468"/>
      <c r="X768" s="468"/>
      <c r="Y768" s="468"/>
      <c r="Z768" s="468"/>
      <c r="AA768" s="468"/>
      <c r="AB768" s="468"/>
      <c r="AC768" s="468"/>
      <c r="AD768" s="468"/>
      <c r="AE768" s="468"/>
      <c r="AF768" s="468"/>
      <c r="AG768" s="468"/>
    </row>
    <row r="769" spans="1:33" ht="12.75" customHeight="1">
      <c r="A769" s="468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8"/>
      <c r="M769" s="468"/>
      <c r="N769" s="468"/>
      <c r="O769" s="468"/>
      <c r="P769" s="468"/>
      <c r="Q769" s="468"/>
      <c r="R769" s="468"/>
      <c r="S769" s="468"/>
      <c r="T769" s="468"/>
      <c r="U769" s="468"/>
      <c r="V769" s="468"/>
      <c r="W769" s="468"/>
      <c r="X769" s="468"/>
      <c r="Y769" s="468"/>
      <c r="Z769" s="468"/>
      <c r="AA769" s="468"/>
      <c r="AB769" s="468"/>
      <c r="AC769" s="468"/>
      <c r="AD769" s="468"/>
      <c r="AE769" s="468"/>
      <c r="AF769" s="468"/>
      <c r="AG769" s="468"/>
    </row>
    <row r="770" spans="1:33" ht="12.75" customHeight="1">
      <c r="A770" s="468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8"/>
      <c r="M770" s="468"/>
      <c r="N770" s="468"/>
      <c r="O770" s="468"/>
      <c r="P770" s="468"/>
      <c r="Q770" s="468"/>
      <c r="R770" s="468"/>
      <c r="S770" s="468"/>
      <c r="T770" s="468"/>
      <c r="U770" s="468"/>
      <c r="V770" s="468"/>
      <c r="W770" s="468"/>
      <c r="X770" s="468"/>
      <c r="Y770" s="468"/>
      <c r="Z770" s="468"/>
      <c r="AA770" s="468"/>
      <c r="AB770" s="468"/>
      <c r="AC770" s="468"/>
      <c r="AD770" s="468"/>
      <c r="AE770" s="468"/>
      <c r="AF770" s="468"/>
      <c r="AG770" s="468"/>
    </row>
    <row r="771" spans="1:33" ht="12.75" customHeight="1">
      <c r="A771" s="468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8"/>
      <c r="M771" s="468"/>
      <c r="N771" s="468"/>
      <c r="O771" s="468"/>
      <c r="P771" s="468"/>
      <c r="Q771" s="468"/>
      <c r="R771" s="468"/>
      <c r="S771" s="468"/>
      <c r="T771" s="468"/>
      <c r="U771" s="468"/>
      <c r="V771" s="468"/>
      <c r="W771" s="468"/>
      <c r="X771" s="468"/>
      <c r="Y771" s="468"/>
      <c r="Z771" s="468"/>
      <c r="AA771" s="468"/>
      <c r="AB771" s="468"/>
      <c r="AC771" s="468"/>
      <c r="AD771" s="468"/>
      <c r="AE771" s="468"/>
      <c r="AF771" s="468"/>
      <c r="AG771" s="468"/>
    </row>
    <row r="772" spans="1:33" ht="12.75" customHeight="1">
      <c r="A772" s="468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8"/>
      <c r="M772" s="468"/>
      <c r="N772" s="468"/>
      <c r="O772" s="468"/>
      <c r="P772" s="468"/>
      <c r="Q772" s="468"/>
      <c r="R772" s="468"/>
      <c r="S772" s="468"/>
      <c r="T772" s="468"/>
      <c r="U772" s="468"/>
      <c r="V772" s="468"/>
      <c r="W772" s="468"/>
      <c r="X772" s="468"/>
      <c r="Y772" s="468"/>
      <c r="Z772" s="468"/>
      <c r="AA772" s="468"/>
      <c r="AB772" s="468"/>
      <c r="AC772" s="468"/>
      <c r="AD772" s="468"/>
      <c r="AE772" s="468"/>
      <c r="AF772" s="468"/>
      <c r="AG772" s="468"/>
    </row>
    <row r="773" spans="1:33" ht="12.75" customHeight="1">
      <c r="A773" s="468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8"/>
      <c r="M773" s="468"/>
      <c r="N773" s="468"/>
      <c r="O773" s="468"/>
      <c r="P773" s="468"/>
      <c r="Q773" s="468"/>
      <c r="R773" s="468"/>
      <c r="S773" s="468"/>
      <c r="T773" s="468"/>
      <c r="U773" s="468"/>
      <c r="V773" s="468"/>
      <c r="W773" s="468"/>
      <c r="X773" s="468"/>
      <c r="Y773" s="468"/>
      <c r="Z773" s="468"/>
      <c r="AA773" s="468"/>
      <c r="AB773" s="468"/>
      <c r="AC773" s="468"/>
      <c r="AD773" s="468"/>
      <c r="AE773" s="468"/>
      <c r="AF773" s="468"/>
      <c r="AG773" s="468"/>
    </row>
    <row r="774" spans="1:33" ht="12.75" customHeight="1">
      <c r="A774" s="468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8"/>
      <c r="M774" s="468"/>
      <c r="N774" s="468"/>
      <c r="O774" s="468"/>
      <c r="P774" s="468"/>
      <c r="Q774" s="468"/>
      <c r="R774" s="468"/>
      <c r="S774" s="468"/>
      <c r="T774" s="468"/>
      <c r="U774" s="468"/>
      <c r="V774" s="468"/>
      <c r="W774" s="468"/>
      <c r="X774" s="468"/>
      <c r="Y774" s="468"/>
      <c r="Z774" s="468"/>
      <c r="AA774" s="468"/>
      <c r="AB774" s="468"/>
      <c r="AC774" s="468"/>
      <c r="AD774" s="468"/>
      <c r="AE774" s="468"/>
      <c r="AF774" s="468"/>
      <c r="AG774" s="468"/>
    </row>
    <row r="775" spans="1:33" ht="12.75" customHeight="1">
      <c r="A775" s="468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8"/>
      <c r="M775" s="468"/>
      <c r="N775" s="468"/>
      <c r="O775" s="468"/>
      <c r="P775" s="468"/>
      <c r="Q775" s="468"/>
      <c r="R775" s="468"/>
      <c r="S775" s="468"/>
      <c r="T775" s="468"/>
      <c r="U775" s="468"/>
      <c r="V775" s="468"/>
      <c r="W775" s="468"/>
      <c r="X775" s="468"/>
      <c r="Y775" s="468"/>
      <c r="Z775" s="468"/>
      <c r="AA775" s="468"/>
      <c r="AB775" s="468"/>
      <c r="AC775" s="468"/>
      <c r="AD775" s="468"/>
      <c r="AE775" s="468"/>
      <c r="AF775" s="468"/>
      <c r="AG775" s="468"/>
    </row>
    <row r="776" spans="1:33" ht="12.75" customHeight="1">
      <c r="A776" s="468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8"/>
      <c r="M776" s="468"/>
      <c r="N776" s="468"/>
      <c r="O776" s="468"/>
      <c r="P776" s="468"/>
      <c r="Q776" s="468"/>
      <c r="R776" s="468"/>
      <c r="S776" s="468"/>
      <c r="T776" s="468"/>
      <c r="U776" s="468"/>
      <c r="V776" s="468"/>
      <c r="W776" s="468"/>
      <c r="X776" s="468"/>
      <c r="Y776" s="468"/>
      <c r="Z776" s="468"/>
      <c r="AA776" s="468"/>
      <c r="AB776" s="468"/>
      <c r="AC776" s="468"/>
      <c r="AD776" s="468"/>
      <c r="AE776" s="468"/>
      <c r="AF776" s="468"/>
      <c r="AG776" s="468"/>
    </row>
    <row r="777" spans="1:33" ht="12.75" customHeight="1">
      <c r="A777" s="468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8"/>
      <c r="M777" s="468"/>
      <c r="N777" s="468"/>
      <c r="O777" s="468"/>
      <c r="P777" s="468"/>
      <c r="Q777" s="468"/>
      <c r="R777" s="468"/>
      <c r="S777" s="468"/>
      <c r="T777" s="468"/>
      <c r="U777" s="468"/>
      <c r="V777" s="468"/>
      <c r="W777" s="468"/>
      <c r="X777" s="468"/>
      <c r="Y777" s="468"/>
      <c r="Z777" s="468"/>
      <c r="AA777" s="468"/>
      <c r="AB777" s="468"/>
      <c r="AC777" s="468"/>
      <c r="AD777" s="468"/>
      <c r="AE777" s="468"/>
      <c r="AF777" s="468"/>
      <c r="AG777" s="468"/>
    </row>
    <row r="778" spans="1:33" ht="12.75" customHeight="1">
      <c r="A778" s="468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8"/>
      <c r="M778" s="468"/>
      <c r="N778" s="468"/>
      <c r="O778" s="468"/>
      <c r="P778" s="468"/>
      <c r="Q778" s="468"/>
      <c r="R778" s="468"/>
      <c r="S778" s="468"/>
      <c r="T778" s="468"/>
      <c r="U778" s="468"/>
      <c r="V778" s="468"/>
      <c r="W778" s="468"/>
      <c r="X778" s="468"/>
      <c r="Y778" s="468"/>
      <c r="Z778" s="468"/>
      <c r="AA778" s="468"/>
      <c r="AB778" s="468"/>
      <c r="AC778" s="468"/>
      <c r="AD778" s="468"/>
      <c r="AE778" s="468"/>
      <c r="AF778" s="468"/>
      <c r="AG778" s="468"/>
    </row>
    <row r="779" spans="1:33" ht="12.75" customHeight="1">
      <c r="A779" s="468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8"/>
      <c r="M779" s="468"/>
      <c r="N779" s="468"/>
      <c r="O779" s="468"/>
      <c r="P779" s="468"/>
      <c r="Q779" s="468"/>
      <c r="R779" s="468"/>
      <c r="S779" s="468"/>
      <c r="T779" s="468"/>
      <c r="U779" s="468"/>
      <c r="V779" s="468"/>
      <c r="W779" s="468"/>
      <c r="X779" s="468"/>
      <c r="Y779" s="468"/>
      <c r="Z779" s="468"/>
      <c r="AA779" s="468"/>
      <c r="AB779" s="468"/>
      <c r="AC779" s="468"/>
      <c r="AD779" s="468"/>
      <c r="AE779" s="468"/>
      <c r="AF779" s="468"/>
      <c r="AG779" s="468"/>
    </row>
    <row r="780" spans="1:33" ht="12.75" customHeight="1">
      <c r="A780" s="468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8"/>
      <c r="M780" s="468"/>
      <c r="N780" s="468"/>
      <c r="O780" s="468"/>
      <c r="P780" s="468"/>
      <c r="Q780" s="468"/>
      <c r="R780" s="468"/>
      <c r="S780" s="468"/>
      <c r="T780" s="468"/>
      <c r="U780" s="468"/>
      <c r="V780" s="468"/>
      <c r="W780" s="468"/>
      <c r="X780" s="468"/>
      <c r="Y780" s="468"/>
      <c r="Z780" s="468"/>
      <c r="AA780" s="468"/>
      <c r="AB780" s="468"/>
      <c r="AC780" s="468"/>
      <c r="AD780" s="468"/>
      <c r="AE780" s="468"/>
      <c r="AF780" s="468"/>
      <c r="AG780" s="468"/>
    </row>
    <row r="781" spans="1:33" ht="12.75" customHeight="1">
      <c r="A781" s="468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8"/>
      <c r="M781" s="468"/>
      <c r="N781" s="468"/>
      <c r="O781" s="468"/>
      <c r="P781" s="468"/>
      <c r="Q781" s="468"/>
      <c r="R781" s="468"/>
      <c r="S781" s="468"/>
      <c r="T781" s="468"/>
      <c r="U781" s="468"/>
      <c r="V781" s="468"/>
      <c r="W781" s="468"/>
      <c r="X781" s="468"/>
      <c r="Y781" s="468"/>
      <c r="Z781" s="468"/>
      <c r="AA781" s="468"/>
      <c r="AB781" s="468"/>
      <c r="AC781" s="468"/>
      <c r="AD781" s="468"/>
      <c r="AE781" s="468"/>
      <c r="AF781" s="468"/>
      <c r="AG781" s="468"/>
    </row>
    <row r="782" spans="1:33" ht="12.75" customHeight="1">
      <c r="J782" s="468"/>
      <c r="K782" s="468"/>
      <c r="L782" s="468"/>
      <c r="M782" s="468"/>
      <c r="N782" s="468"/>
      <c r="O782" s="468"/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  <c r="AA782" s="468"/>
      <c r="AB782" s="468"/>
      <c r="AC782" s="468"/>
      <c r="AD782" s="468"/>
      <c r="AE782" s="468"/>
      <c r="AF782" s="468"/>
      <c r="AG782" s="468"/>
    </row>
    <row r="783" spans="1:33" ht="12.75" customHeight="1">
      <c r="J783" s="468"/>
      <c r="K783" s="468"/>
      <c r="L783" s="468"/>
      <c r="M783" s="468"/>
      <c r="N783" s="468"/>
      <c r="O783" s="468"/>
      <c r="P783" s="468"/>
      <c r="Q783" s="468"/>
      <c r="R783" s="468"/>
      <c r="S783" s="468"/>
      <c r="T783" s="468"/>
      <c r="U783" s="468"/>
      <c r="V783" s="468"/>
      <c r="W783" s="468"/>
      <c r="X783" s="468"/>
      <c r="Y783" s="468"/>
      <c r="Z783" s="468"/>
      <c r="AA783" s="468"/>
      <c r="AB783" s="468"/>
      <c r="AC783" s="468"/>
      <c r="AD783" s="468"/>
      <c r="AE783" s="468"/>
      <c r="AF783" s="468"/>
      <c r="AG783" s="468"/>
    </row>
    <row r="784" spans="1:33" ht="12.75" customHeight="1">
      <c r="J784" s="468"/>
      <c r="K784" s="468"/>
      <c r="L784" s="468"/>
      <c r="M784" s="468"/>
      <c r="N784" s="468"/>
      <c r="O784" s="468"/>
      <c r="P784" s="468"/>
      <c r="Q784" s="468"/>
      <c r="R784" s="468"/>
      <c r="S784" s="468"/>
      <c r="T784" s="468"/>
      <c r="U784" s="468"/>
      <c r="V784" s="468"/>
      <c r="W784" s="468"/>
      <c r="X784" s="468"/>
      <c r="Y784" s="468"/>
      <c r="Z784" s="468"/>
      <c r="AA784" s="468"/>
      <c r="AB784" s="468"/>
      <c r="AC784" s="468"/>
      <c r="AD784" s="468"/>
      <c r="AE784" s="468"/>
      <c r="AF784" s="468"/>
      <c r="AG784" s="468"/>
    </row>
    <row r="785" spans="10:33" ht="12.75" customHeight="1">
      <c r="J785" s="468"/>
      <c r="K785" s="468"/>
      <c r="L785" s="468"/>
      <c r="M785" s="468"/>
      <c r="N785" s="468"/>
      <c r="O785" s="468"/>
      <c r="P785" s="468"/>
      <c r="Q785" s="468"/>
      <c r="R785" s="468"/>
      <c r="S785" s="468"/>
      <c r="T785" s="468"/>
      <c r="U785" s="468"/>
      <c r="V785" s="468"/>
      <c r="W785" s="468"/>
      <c r="X785" s="468"/>
      <c r="Y785" s="468"/>
      <c r="Z785" s="468"/>
      <c r="AA785" s="468"/>
      <c r="AB785" s="468"/>
      <c r="AC785" s="468"/>
      <c r="AD785" s="468"/>
      <c r="AE785" s="468"/>
      <c r="AF785" s="468"/>
      <c r="AG785" s="468"/>
    </row>
    <row r="786" spans="10:33" ht="12.75" customHeight="1">
      <c r="J786" s="468"/>
      <c r="K786" s="468"/>
      <c r="L786" s="468"/>
      <c r="M786" s="468"/>
      <c r="N786" s="468"/>
      <c r="O786" s="468"/>
      <c r="P786" s="468"/>
      <c r="Q786" s="468"/>
      <c r="R786" s="468"/>
      <c r="S786" s="468"/>
      <c r="T786" s="468"/>
      <c r="U786" s="468"/>
      <c r="V786" s="468"/>
      <c r="W786" s="468"/>
      <c r="X786" s="468"/>
      <c r="Y786" s="468"/>
      <c r="Z786" s="468"/>
      <c r="AA786" s="468"/>
      <c r="AB786" s="468"/>
      <c r="AC786" s="468"/>
      <c r="AD786" s="468"/>
      <c r="AE786" s="468"/>
      <c r="AF786" s="468"/>
      <c r="AG786" s="468"/>
    </row>
    <row r="787" spans="10:33" ht="12.75" customHeight="1">
      <c r="J787" s="468"/>
      <c r="K787" s="468"/>
      <c r="L787" s="468"/>
      <c r="M787" s="468"/>
      <c r="N787" s="468"/>
      <c r="O787" s="468"/>
      <c r="P787" s="468"/>
      <c r="Q787" s="468"/>
      <c r="R787" s="468"/>
      <c r="S787" s="468"/>
      <c r="T787" s="468"/>
      <c r="U787" s="468"/>
      <c r="V787" s="468"/>
      <c r="W787" s="468"/>
      <c r="X787" s="468"/>
      <c r="Y787" s="468"/>
      <c r="Z787" s="468"/>
      <c r="AA787" s="468"/>
      <c r="AB787" s="468"/>
      <c r="AC787" s="468"/>
      <c r="AD787" s="468"/>
      <c r="AE787" s="468"/>
      <c r="AF787" s="468"/>
      <c r="AG787" s="468"/>
    </row>
  </sheetData>
  <mergeCells count="6">
    <mergeCell ref="A1:I1"/>
    <mergeCell ref="A2:A4"/>
    <mergeCell ref="E2:I2"/>
    <mergeCell ref="B3:C3"/>
    <mergeCell ref="E3:F3"/>
    <mergeCell ref="H3:I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489C-2E7A-4E65-94CF-B7ED9972FCCC}">
  <dimension ref="A1:AC518"/>
  <sheetViews>
    <sheetView workbookViewId="0">
      <selection activeCell="A7" sqref="A7:A8"/>
    </sheetView>
  </sheetViews>
  <sheetFormatPr defaultColWidth="9.140625" defaultRowHeight="12.75" customHeight="1"/>
  <cols>
    <col min="1" max="1" width="9.140625" style="856"/>
    <col min="2" max="2" width="10" style="856" customWidth="1"/>
    <col min="3" max="16384" width="9.140625" style="856"/>
  </cols>
  <sheetData>
    <row r="1" spans="1:29" ht="26.25" customHeight="1" thickBot="1">
      <c r="A1" s="1123" t="s">
        <v>596</v>
      </c>
      <c r="B1" s="1123"/>
      <c r="C1" s="1123"/>
      <c r="D1" s="1123"/>
      <c r="E1" s="1123"/>
      <c r="F1" s="1123"/>
      <c r="G1" s="1123"/>
      <c r="H1" s="1123"/>
      <c r="I1" s="1123"/>
      <c r="J1" s="1123"/>
      <c r="K1" s="855"/>
      <c r="L1" s="855"/>
      <c r="M1" s="855"/>
      <c r="N1" s="855"/>
      <c r="O1" s="855"/>
      <c r="P1" s="855"/>
      <c r="Q1" s="855"/>
      <c r="R1" s="855"/>
      <c r="S1" s="855"/>
      <c r="T1" s="855"/>
      <c r="U1" s="855"/>
      <c r="V1" s="855"/>
      <c r="W1" s="855"/>
      <c r="X1" s="855"/>
      <c r="Y1" s="855"/>
      <c r="Z1" s="855"/>
      <c r="AA1" s="855"/>
      <c r="AB1" s="855"/>
      <c r="AC1" s="855"/>
    </row>
    <row r="2" spans="1:29" ht="12.75" customHeight="1">
      <c r="A2" s="1086" t="s">
        <v>367</v>
      </c>
      <c r="B2" s="1124" t="s">
        <v>442</v>
      </c>
      <c r="C2" s="1125" t="s">
        <v>597</v>
      </c>
      <c r="D2" s="1125"/>
      <c r="E2" s="1125"/>
      <c r="F2" s="1125"/>
      <c r="G2" s="1125"/>
      <c r="H2" s="1125"/>
      <c r="I2" s="1125"/>
      <c r="J2" s="1124" t="s">
        <v>598</v>
      </c>
      <c r="K2" s="855"/>
      <c r="L2" s="855"/>
      <c r="M2" s="855"/>
      <c r="N2" s="855"/>
      <c r="O2" s="855"/>
      <c r="P2" s="855"/>
      <c r="Q2" s="855"/>
      <c r="R2" s="855"/>
      <c r="S2" s="855"/>
      <c r="T2" s="855"/>
      <c r="U2" s="855"/>
      <c r="V2" s="855"/>
      <c r="W2" s="855"/>
      <c r="X2" s="855"/>
      <c r="Y2" s="855"/>
      <c r="Z2" s="855"/>
      <c r="AA2" s="855"/>
      <c r="AB2" s="855"/>
      <c r="AC2" s="855"/>
    </row>
    <row r="3" spans="1:29" ht="23.25" customHeight="1">
      <c r="A3" s="1087"/>
      <c r="B3" s="1124"/>
      <c r="C3" s="857" t="s">
        <v>599</v>
      </c>
      <c r="D3" s="857" t="s">
        <v>600</v>
      </c>
      <c r="E3" s="857" t="s">
        <v>601</v>
      </c>
      <c r="F3" s="857" t="s">
        <v>602</v>
      </c>
      <c r="G3" s="857" t="s">
        <v>603</v>
      </c>
      <c r="H3" s="857" t="s">
        <v>604</v>
      </c>
      <c r="I3" s="857" t="s">
        <v>605</v>
      </c>
      <c r="J3" s="1124"/>
      <c r="K3" s="855"/>
      <c r="L3" s="855"/>
      <c r="M3" s="855"/>
      <c r="N3" s="855"/>
      <c r="O3" s="855"/>
      <c r="P3" s="855"/>
      <c r="Q3" s="855"/>
      <c r="R3" s="855"/>
      <c r="S3" s="855"/>
      <c r="T3" s="855"/>
      <c r="U3" s="855"/>
      <c r="V3" s="855"/>
      <c r="W3" s="855"/>
      <c r="X3" s="855"/>
      <c r="Y3" s="855"/>
      <c r="Z3" s="855"/>
      <c r="AA3" s="855"/>
      <c r="AB3" s="855"/>
      <c r="AC3" s="855"/>
    </row>
    <row r="4" spans="1:29" ht="12.75" customHeight="1">
      <c r="A4" s="858" t="s">
        <v>75</v>
      </c>
      <c r="B4" s="859">
        <v>556925</v>
      </c>
      <c r="C4" s="860">
        <v>19</v>
      </c>
      <c r="D4" s="860">
        <v>11</v>
      </c>
      <c r="E4" s="860">
        <v>13</v>
      </c>
      <c r="F4" s="860">
        <v>13</v>
      </c>
      <c r="G4" s="860">
        <v>11</v>
      </c>
      <c r="H4" s="860">
        <v>9</v>
      </c>
      <c r="I4" s="860">
        <v>21</v>
      </c>
      <c r="J4" s="860">
        <v>4</v>
      </c>
      <c r="K4" s="855"/>
      <c r="L4" s="855"/>
      <c r="M4" s="855"/>
      <c r="N4" s="855"/>
      <c r="O4" s="855"/>
      <c r="P4" s="855"/>
      <c r="Q4" s="855"/>
      <c r="R4" s="855"/>
      <c r="S4" s="855"/>
      <c r="T4" s="855"/>
      <c r="U4" s="855"/>
      <c r="V4" s="855"/>
      <c r="W4" s="855"/>
      <c r="X4" s="855"/>
      <c r="Y4" s="855"/>
      <c r="Z4" s="855"/>
      <c r="AA4" s="855"/>
      <c r="AB4" s="855"/>
      <c r="AC4" s="855"/>
    </row>
    <row r="5" spans="1:29" ht="12.75" customHeight="1">
      <c r="A5" s="861"/>
      <c r="B5" s="862"/>
      <c r="C5" s="863"/>
      <c r="D5" s="863"/>
      <c r="E5" s="863"/>
      <c r="F5" s="863"/>
      <c r="G5" s="863"/>
      <c r="H5" s="863"/>
      <c r="I5" s="863"/>
      <c r="J5" s="863"/>
      <c r="K5" s="855"/>
      <c r="L5" s="855"/>
      <c r="M5" s="855"/>
      <c r="N5" s="855"/>
      <c r="O5" s="855"/>
      <c r="P5" s="855"/>
      <c r="Q5" s="855"/>
      <c r="R5" s="855"/>
      <c r="S5" s="855"/>
      <c r="T5" s="855"/>
      <c r="U5" s="855"/>
      <c r="V5" s="855"/>
      <c r="W5" s="855"/>
      <c r="X5" s="855"/>
      <c r="Y5" s="855"/>
      <c r="Z5" s="855"/>
      <c r="AA5" s="855"/>
      <c r="AB5" s="855"/>
      <c r="AC5" s="855"/>
    </row>
    <row r="6" spans="1:29" ht="12.75" customHeight="1">
      <c r="A6" s="1122" t="s">
        <v>175</v>
      </c>
      <c r="B6" s="1122"/>
      <c r="C6" s="1122"/>
      <c r="D6" s="1122"/>
      <c r="E6" s="1122"/>
      <c r="F6" s="1122"/>
      <c r="G6" s="1122"/>
      <c r="H6" s="1122"/>
      <c r="I6" s="1122"/>
      <c r="J6" s="1122"/>
      <c r="K6" s="855"/>
      <c r="L6" s="855"/>
      <c r="M6" s="855"/>
      <c r="N6" s="855"/>
      <c r="O6" s="855"/>
      <c r="P6" s="855"/>
      <c r="Q6" s="855"/>
      <c r="R6" s="855"/>
      <c r="S6" s="855"/>
      <c r="T6" s="855"/>
      <c r="U6" s="855"/>
      <c r="V6" s="855"/>
      <c r="W6" s="855"/>
      <c r="X6" s="855"/>
      <c r="Y6" s="855"/>
      <c r="Z6" s="855"/>
      <c r="AA6" s="855"/>
      <c r="AB6" s="855"/>
      <c r="AC6" s="855"/>
    </row>
    <row r="7" spans="1:29" ht="12.75" customHeight="1">
      <c r="A7" s="864" t="s">
        <v>9</v>
      </c>
      <c r="B7" s="862">
        <v>229614.06487670093</v>
      </c>
      <c r="C7" s="863">
        <v>7</v>
      </c>
      <c r="D7" s="863">
        <v>3</v>
      </c>
      <c r="E7" s="863">
        <v>4</v>
      </c>
      <c r="F7" s="863">
        <v>5.040560463778009</v>
      </c>
      <c r="G7" s="863">
        <v>4</v>
      </c>
      <c r="H7" s="863">
        <v>4.0839268149825338</v>
      </c>
      <c r="I7" s="863">
        <v>10</v>
      </c>
      <c r="J7" s="863">
        <v>4</v>
      </c>
      <c r="K7" s="855"/>
      <c r="L7" s="855"/>
      <c r="M7" s="855"/>
      <c r="N7" s="855"/>
      <c r="O7" s="855"/>
      <c r="P7" s="855"/>
      <c r="Q7" s="855"/>
      <c r="R7" s="855"/>
      <c r="S7" s="855"/>
      <c r="T7" s="855"/>
      <c r="U7" s="855"/>
      <c r="V7" s="855"/>
      <c r="W7" s="855"/>
      <c r="X7" s="855"/>
      <c r="Y7" s="855"/>
      <c r="Z7" s="855"/>
      <c r="AA7" s="855"/>
      <c r="AB7" s="855"/>
      <c r="AC7" s="855"/>
    </row>
    <row r="8" spans="1:29" ht="12.75" customHeight="1">
      <c r="A8" s="864" t="s">
        <v>10</v>
      </c>
      <c r="B8" s="862">
        <v>327311</v>
      </c>
      <c r="C8" s="863">
        <v>11</v>
      </c>
      <c r="D8" s="863">
        <v>7</v>
      </c>
      <c r="E8" s="863">
        <v>8</v>
      </c>
      <c r="F8" s="863">
        <v>8</v>
      </c>
      <c r="G8" s="863">
        <v>6</v>
      </c>
      <c r="H8" s="863">
        <v>5</v>
      </c>
      <c r="I8" s="863">
        <v>10</v>
      </c>
      <c r="J8" s="863">
        <v>4.0968929437580108</v>
      </c>
      <c r="K8" s="855"/>
      <c r="L8" s="855"/>
      <c r="M8" s="855"/>
      <c r="N8" s="855"/>
      <c r="O8" s="855"/>
      <c r="P8" s="855"/>
      <c r="Q8" s="855"/>
      <c r="R8" s="855"/>
      <c r="S8" s="855"/>
      <c r="T8" s="855"/>
      <c r="U8" s="855"/>
      <c r="V8" s="855"/>
      <c r="W8" s="855"/>
      <c r="X8" s="855"/>
      <c r="Y8" s="855"/>
      <c r="Z8" s="855"/>
      <c r="AA8" s="855"/>
      <c r="AB8" s="855"/>
      <c r="AC8" s="855"/>
    </row>
    <row r="9" spans="1:29" ht="12.75" customHeight="1">
      <c r="A9" s="864"/>
      <c r="B9" s="862"/>
      <c r="C9" s="863"/>
      <c r="D9" s="863"/>
      <c r="E9" s="863"/>
      <c r="F9" s="863"/>
      <c r="G9" s="863"/>
      <c r="H9" s="863"/>
      <c r="I9" s="863"/>
      <c r="J9" s="863"/>
      <c r="K9" s="855"/>
      <c r="L9" s="855"/>
      <c r="M9" s="855"/>
      <c r="N9" s="855"/>
      <c r="O9" s="855"/>
      <c r="P9" s="855"/>
      <c r="Q9" s="855"/>
      <c r="R9" s="855"/>
      <c r="S9" s="855"/>
      <c r="T9" s="855"/>
      <c r="U9" s="855"/>
      <c r="V9" s="855"/>
      <c r="W9" s="855"/>
      <c r="X9" s="855"/>
      <c r="Y9" s="855"/>
      <c r="Z9" s="855"/>
      <c r="AA9" s="855"/>
      <c r="AB9" s="855"/>
      <c r="AC9" s="855"/>
    </row>
    <row r="10" spans="1:29" ht="12.75" customHeight="1">
      <c r="A10" s="865" t="s">
        <v>535</v>
      </c>
      <c r="B10" s="866"/>
      <c r="C10" s="867"/>
      <c r="D10" s="867"/>
      <c r="E10" s="867"/>
      <c r="F10" s="867"/>
      <c r="G10" s="867"/>
      <c r="H10" s="867"/>
      <c r="I10" s="867"/>
      <c r="J10" s="867"/>
      <c r="K10" s="855"/>
      <c r="L10" s="855"/>
      <c r="M10" s="855"/>
      <c r="N10" s="855"/>
      <c r="O10" s="855"/>
      <c r="P10" s="855"/>
      <c r="Q10" s="855"/>
      <c r="R10" s="855"/>
      <c r="S10" s="855"/>
      <c r="T10" s="855"/>
      <c r="U10" s="855"/>
      <c r="V10" s="855"/>
      <c r="W10" s="855"/>
      <c r="X10" s="855"/>
      <c r="Y10" s="855"/>
      <c r="Z10" s="855"/>
      <c r="AA10" s="855"/>
      <c r="AB10" s="855"/>
      <c r="AC10" s="855"/>
    </row>
    <row r="11" spans="1:29" ht="12.75" customHeight="1">
      <c r="A11" s="861" t="s">
        <v>76</v>
      </c>
      <c r="B11" s="862">
        <v>63819</v>
      </c>
      <c r="C11" s="863">
        <v>1</v>
      </c>
      <c r="D11" s="863">
        <v>1</v>
      </c>
      <c r="E11" s="863">
        <v>1</v>
      </c>
      <c r="F11" s="863">
        <v>1</v>
      </c>
      <c r="G11" s="863">
        <v>1</v>
      </c>
      <c r="H11" s="863">
        <v>1</v>
      </c>
      <c r="I11" s="863">
        <v>3.0068496664552899</v>
      </c>
      <c r="J11" s="863">
        <v>4</v>
      </c>
      <c r="K11" s="855"/>
      <c r="L11" s="855"/>
      <c r="M11" s="855"/>
      <c r="N11" s="855"/>
      <c r="O11" s="855"/>
      <c r="P11" s="855"/>
      <c r="Q11" s="855"/>
      <c r="R11" s="855"/>
      <c r="S11" s="855"/>
      <c r="T11" s="855"/>
      <c r="U11" s="855"/>
      <c r="V11" s="855"/>
      <c r="W11" s="855"/>
      <c r="X11" s="855"/>
      <c r="Y11" s="855"/>
      <c r="Z11" s="855"/>
      <c r="AA11" s="855"/>
      <c r="AB11" s="855"/>
      <c r="AC11" s="855"/>
    </row>
    <row r="12" spans="1:29" ht="12.75" customHeight="1">
      <c r="A12" s="861" t="s">
        <v>79</v>
      </c>
      <c r="B12" s="862">
        <v>28460</v>
      </c>
      <c r="C12" s="863">
        <v>1</v>
      </c>
      <c r="D12" s="863">
        <v>0</v>
      </c>
      <c r="E12" s="863">
        <v>0</v>
      </c>
      <c r="F12" s="863">
        <v>0</v>
      </c>
      <c r="G12" s="863">
        <v>0</v>
      </c>
      <c r="H12" s="863">
        <v>0</v>
      </c>
      <c r="I12" s="863">
        <v>0</v>
      </c>
      <c r="J12" s="863">
        <v>3</v>
      </c>
      <c r="K12" s="855"/>
      <c r="L12" s="855"/>
      <c r="M12" s="855"/>
      <c r="N12" s="855"/>
      <c r="O12" s="855"/>
      <c r="P12" s="855"/>
      <c r="Q12" s="855"/>
      <c r="R12" s="855"/>
      <c r="S12" s="855"/>
      <c r="T12" s="855"/>
      <c r="U12" s="855"/>
      <c r="V12" s="855"/>
      <c r="W12" s="855"/>
      <c r="X12" s="855"/>
      <c r="Y12" s="855"/>
      <c r="Z12" s="855"/>
      <c r="AA12" s="855"/>
      <c r="AB12" s="855"/>
      <c r="AC12" s="855"/>
    </row>
    <row r="13" spans="1:29" ht="12.75" customHeight="1">
      <c r="A13" s="861" t="s">
        <v>82</v>
      </c>
      <c r="B13" s="862">
        <v>128721</v>
      </c>
      <c r="C13" s="863">
        <v>4</v>
      </c>
      <c r="D13" s="863">
        <v>1</v>
      </c>
      <c r="E13" s="863">
        <v>2</v>
      </c>
      <c r="F13" s="863">
        <v>2</v>
      </c>
      <c r="G13" s="863">
        <v>2</v>
      </c>
      <c r="H13" s="863">
        <v>2</v>
      </c>
      <c r="I13" s="863">
        <v>6</v>
      </c>
      <c r="J13" s="863">
        <v>4</v>
      </c>
      <c r="K13" s="855"/>
      <c r="L13" s="855"/>
      <c r="M13" s="855"/>
      <c r="N13" s="855"/>
      <c r="O13" s="855"/>
      <c r="P13" s="855"/>
      <c r="Q13" s="855"/>
      <c r="R13" s="855"/>
      <c r="S13" s="855"/>
      <c r="T13" s="855"/>
      <c r="U13" s="855"/>
      <c r="V13" s="855"/>
      <c r="W13" s="855"/>
      <c r="X13" s="855"/>
      <c r="Y13" s="855"/>
      <c r="Z13" s="855"/>
      <c r="AA13" s="855"/>
      <c r="AB13" s="855"/>
      <c r="AC13" s="855"/>
    </row>
    <row r="14" spans="1:29" ht="12.75" customHeight="1">
      <c r="A14" s="861" t="s">
        <v>84</v>
      </c>
      <c r="B14" s="862">
        <v>57060</v>
      </c>
      <c r="C14" s="863">
        <v>2</v>
      </c>
      <c r="D14" s="863">
        <v>1</v>
      </c>
      <c r="E14" s="863">
        <v>1</v>
      </c>
      <c r="F14" s="863">
        <v>1</v>
      </c>
      <c r="G14" s="863">
        <v>1.0583414930144406</v>
      </c>
      <c r="H14" s="863">
        <v>0</v>
      </c>
      <c r="I14" s="863">
        <v>1</v>
      </c>
      <c r="J14" s="863">
        <v>3</v>
      </c>
      <c r="K14" s="855"/>
      <c r="L14" s="855"/>
      <c r="M14" s="855"/>
      <c r="N14" s="855"/>
      <c r="O14" s="855"/>
      <c r="P14" s="855"/>
      <c r="Q14" s="855"/>
      <c r="R14" s="855"/>
      <c r="S14" s="855"/>
      <c r="T14" s="855"/>
      <c r="U14" s="855"/>
      <c r="V14" s="855"/>
      <c r="W14" s="855"/>
      <c r="X14" s="855"/>
      <c r="Y14" s="855"/>
      <c r="Z14" s="855"/>
      <c r="AA14" s="855"/>
      <c r="AB14" s="855"/>
      <c r="AC14" s="855"/>
    </row>
    <row r="15" spans="1:29" ht="12.75" customHeight="1">
      <c r="A15" s="861" t="s">
        <v>87</v>
      </c>
      <c r="B15" s="862">
        <v>58365</v>
      </c>
      <c r="C15" s="863">
        <v>1</v>
      </c>
      <c r="D15" s="863">
        <v>1</v>
      </c>
      <c r="E15" s="863">
        <v>1</v>
      </c>
      <c r="F15" s="863">
        <v>1</v>
      </c>
      <c r="G15" s="863">
        <v>1</v>
      </c>
      <c r="H15" s="863">
        <v>0</v>
      </c>
      <c r="I15" s="863">
        <v>2.0734125435328097</v>
      </c>
      <c r="J15" s="863">
        <v>4</v>
      </c>
      <c r="K15" s="855"/>
      <c r="L15" s="855"/>
      <c r="M15" s="855"/>
      <c r="N15" s="855"/>
      <c r="O15" s="855"/>
      <c r="P15" s="855"/>
      <c r="Q15" s="855"/>
      <c r="R15" s="855"/>
      <c r="S15" s="855"/>
      <c r="T15" s="855"/>
      <c r="U15" s="855"/>
      <c r="V15" s="855"/>
      <c r="W15" s="855"/>
      <c r="X15" s="855"/>
      <c r="Y15" s="855"/>
      <c r="Z15" s="855"/>
      <c r="AA15" s="855"/>
      <c r="AB15" s="855"/>
      <c r="AC15" s="855"/>
    </row>
    <row r="16" spans="1:29" ht="12.75" customHeight="1">
      <c r="A16" s="861" t="s">
        <v>90</v>
      </c>
      <c r="B16" s="862">
        <v>35546</v>
      </c>
      <c r="C16" s="863">
        <v>1</v>
      </c>
      <c r="D16" s="863">
        <v>0</v>
      </c>
      <c r="E16" s="863">
        <v>0</v>
      </c>
      <c r="F16" s="863">
        <v>0</v>
      </c>
      <c r="G16" s="863">
        <v>0</v>
      </c>
      <c r="H16" s="863">
        <v>0</v>
      </c>
      <c r="I16" s="863">
        <v>1</v>
      </c>
      <c r="J16" s="863">
        <v>4</v>
      </c>
      <c r="K16" s="855"/>
      <c r="L16" s="855"/>
      <c r="M16" s="855"/>
      <c r="N16" s="855"/>
      <c r="O16" s="855"/>
      <c r="P16" s="855"/>
      <c r="Q16" s="855"/>
      <c r="R16" s="855"/>
      <c r="S16" s="855"/>
      <c r="T16" s="855"/>
      <c r="U16" s="855"/>
      <c r="V16" s="855"/>
      <c r="W16" s="855"/>
      <c r="X16" s="855"/>
      <c r="Y16" s="855"/>
      <c r="Z16" s="855"/>
      <c r="AA16" s="855"/>
      <c r="AB16" s="855"/>
      <c r="AC16" s="855"/>
    </row>
    <row r="17" spans="1:29" ht="12.75" customHeight="1">
      <c r="A17" s="861" t="s">
        <v>93</v>
      </c>
      <c r="B17" s="862">
        <v>17224</v>
      </c>
      <c r="C17" s="863">
        <v>0</v>
      </c>
      <c r="D17" s="863">
        <v>0</v>
      </c>
      <c r="E17" s="863">
        <v>0</v>
      </c>
      <c r="F17" s="863">
        <v>0</v>
      </c>
      <c r="G17" s="863">
        <v>0</v>
      </c>
      <c r="H17" s="863">
        <v>0</v>
      </c>
      <c r="I17" s="863">
        <v>0</v>
      </c>
      <c r="J17" s="863">
        <v>4</v>
      </c>
      <c r="K17" s="855"/>
      <c r="L17" s="855"/>
      <c r="M17" s="855"/>
      <c r="N17" s="855"/>
      <c r="O17" s="855"/>
      <c r="P17" s="855"/>
      <c r="Q17" s="855"/>
      <c r="R17" s="855"/>
      <c r="S17" s="855"/>
      <c r="T17" s="855"/>
      <c r="U17" s="855"/>
      <c r="V17" s="855"/>
      <c r="W17" s="855"/>
      <c r="X17" s="855"/>
      <c r="Y17" s="855"/>
      <c r="Z17" s="855"/>
      <c r="AA17" s="855"/>
      <c r="AB17" s="855"/>
      <c r="AC17" s="855"/>
    </row>
    <row r="18" spans="1:29" ht="12.75" customHeight="1">
      <c r="A18" s="861" t="s">
        <v>94</v>
      </c>
      <c r="B18" s="862">
        <v>20445</v>
      </c>
      <c r="C18" s="863">
        <v>0</v>
      </c>
      <c r="D18" s="863">
        <v>0</v>
      </c>
      <c r="E18" s="863">
        <v>0</v>
      </c>
      <c r="F18" s="863">
        <v>0</v>
      </c>
      <c r="G18" s="863">
        <v>0</v>
      </c>
      <c r="H18" s="863">
        <v>0</v>
      </c>
      <c r="I18" s="863">
        <v>0</v>
      </c>
      <c r="J18" s="863">
        <v>3</v>
      </c>
      <c r="K18" s="855"/>
      <c r="L18" s="855"/>
      <c r="M18" s="855"/>
      <c r="N18" s="855"/>
      <c r="O18" s="855"/>
      <c r="P18" s="855"/>
      <c r="Q18" s="855"/>
      <c r="R18" s="855"/>
      <c r="S18" s="855"/>
      <c r="T18" s="855"/>
      <c r="U18" s="855"/>
      <c r="V18" s="855"/>
      <c r="W18" s="855"/>
      <c r="X18" s="855"/>
      <c r="Y18" s="855"/>
      <c r="Z18" s="855"/>
      <c r="AA18" s="855"/>
      <c r="AB18" s="855"/>
      <c r="AC18" s="855"/>
    </row>
    <row r="19" spans="1:29" ht="12.75" customHeight="1">
      <c r="A19" s="861" t="s">
        <v>97</v>
      </c>
      <c r="B19" s="862">
        <v>41375</v>
      </c>
      <c r="C19" s="863">
        <v>1</v>
      </c>
      <c r="D19" s="863">
        <v>1.0851067151770755</v>
      </c>
      <c r="E19" s="863">
        <v>1</v>
      </c>
      <c r="F19" s="863">
        <v>1.0558880143161991</v>
      </c>
      <c r="G19" s="863">
        <v>0</v>
      </c>
      <c r="H19" s="863">
        <v>0</v>
      </c>
      <c r="I19" s="863">
        <v>1</v>
      </c>
      <c r="J19" s="863">
        <v>4.0531988351525792</v>
      </c>
      <c r="K19" s="855"/>
      <c r="L19" s="855"/>
      <c r="M19" s="855"/>
      <c r="N19" s="855"/>
      <c r="O19" s="855"/>
      <c r="P19" s="855"/>
      <c r="Q19" s="855"/>
      <c r="R19" s="855"/>
      <c r="S19" s="855"/>
      <c r="T19" s="855"/>
      <c r="U19" s="855"/>
      <c r="V19" s="855"/>
      <c r="W19" s="855"/>
      <c r="X19" s="855"/>
      <c r="Y19" s="855"/>
      <c r="Z19" s="855"/>
      <c r="AA19" s="855"/>
      <c r="AB19" s="855"/>
      <c r="AC19" s="855"/>
    </row>
    <row r="20" spans="1:29" ht="12.75" customHeight="1">
      <c r="A20" s="861" t="s">
        <v>100</v>
      </c>
      <c r="B20" s="862">
        <v>28812</v>
      </c>
      <c r="C20" s="863">
        <v>0</v>
      </c>
      <c r="D20" s="863">
        <v>0</v>
      </c>
      <c r="E20" s="863">
        <v>0</v>
      </c>
      <c r="F20" s="863">
        <v>0</v>
      </c>
      <c r="G20" s="863">
        <v>0</v>
      </c>
      <c r="H20" s="863">
        <v>0</v>
      </c>
      <c r="I20" s="863">
        <v>1</v>
      </c>
      <c r="J20" s="863">
        <v>4</v>
      </c>
      <c r="K20" s="855"/>
      <c r="L20" s="855"/>
      <c r="M20" s="855"/>
      <c r="N20" s="855"/>
      <c r="O20" s="855"/>
      <c r="P20" s="855"/>
      <c r="Q20" s="855"/>
      <c r="R20" s="855"/>
      <c r="S20" s="855"/>
      <c r="T20" s="855"/>
      <c r="U20" s="855"/>
      <c r="V20" s="855"/>
      <c r="W20" s="855"/>
      <c r="X20" s="855"/>
      <c r="Y20" s="855"/>
      <c r="Z20" s="855"/>
      <c r="AA20" s="855"/>
      <c r="AB20" s="855"/>
      <c r="AC20" s="855"/>
    </row>
    <row r="21" spans="1:29" ht="12.75" customHeight="1">
      <c r="A21" s="861" t="s">
        <v>101</v>
      </c>
      <c r="B21" s="862">
        <v>15247</v>
      </c>
      <c r="C21" s="863">
        <v>0</v>
      </c>
      <c r="D21" s="863">
        <v>0</v>
      </c>
      <c r="E21" s="863">
        <v>0</v>
      </c>
      <c r="F21" s="863">
        <v>0</v>
      </c>
      <c r="G21" s="863">
        <v>0</v>
      </c>
      <c r="H21" s="863">
        <v>0</v>
      </c>
      <c r="I21" s="863">
        <v>0</v>
      </c>
      <c r="J21" s="863">
        <v>4</v>
      </c>
      <c r="K21" s="855"/>
      <c r="L21" s="855"/>
      <c r="M21" s="855"/>
      <c r="N21" s="855"/>
      <c r="O21" s="855"/>
      <c r="P21" s="855"/>
      <c r="Q21" s="855"/>
      <c r="R21" s="855"/>
      <c r="S21" s="855"/>
      <c r="T21" s="855"/>
      <c r="U21" s="855"/>
      <c r="V21" s="855"/>
      <c r="W21" s="855"/>
      <c r="X21" s="855"/>
      <c r="Y21" s="855"/>
      <c r="Z21" s="855"/>
      <c r="AA21" s="855"/>
      <c r="AB21" s="855"/>
      <c r="AC21" s="855"/>
    </row>
    <row r="22" spans="1:29" ht="12.75" customHeight="1">
      <c r="A22" s="861" t="s">
        <v>103</v>
      </c>
      <c r="B22" s="862">
        <v>9152</v>
      </c>
      <c r="C22" s="863">
        <v>0</v>
      </c>
      <c r="D22" s="863">
        <v>0</v>
      </c>
      <c r="E22" s="863">
        <v>0</v>
      </c>
      <c r="F22" s="863">
        <v>0</v>
      </c>
      <c r="G22" s="863">
        <v>0</v>
      </c>
      <c r="H22" s="863">
        <v>0</v>
      </c>
      <c r="I22" s="863">
        <v>0</v>
      </c>
      <c r="J22" s="863">
        <v>3</v>
      </c>
      <c r="K22" s="855"/>
      <c r="L22" s="855"/>
      <c r="M22" s="855"/>
      <c r="N22" s="855"/>
      <c r="O22" s="855"/>
      <c r="P22" s="855"/>
      <c r="Q22" s="855"/>
      <c r="R22" s="855"/>
      <c r="S22" s="855"/>
      <c r="T22" s="855"/>
      <c r="U22" s="855"/>
      <c r="V22" s="855"/>
      <c r="W22" s="855"/>
      <c r="X22" s="855"/>
      <c r="Y22" s="855"/>
      <c r="Z22" s="855"/>
      <c r="AA22" s="855"/>
      <c r="AB22" s="855"/>
      <c r="AC22" s="855"/>
    </row>
    <row r="23" spans="1:29" ht="12.75" customHeight="1">
      <c r="A23" s="861" t="s">
        <v>104</v>
      </c>
      <c r="B23" s="862">
        <v>6048</v>
      </c>
      <c r="C23" s="863">
        <v>0</v>
      </c>
      <c r="D23" s="863">
        <v>0</v>
      </c>
      <c r="E23" s="863">
        <v>0</v>
      </c>
      <c r="F23" s="863">
        <v>0</v>
      </c>
      <c r="G23" s="863">
        <v>0</v>
      </c>
      <c r="H23" s="868">
        <v>8.3418275740235179E-2</v>
      </c>
      <c r="I23" s="863">
        <v>0</v>
      </c>
      <c r="J23" s="863">
        <v>3</v>
      </c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5"/>
      <c r="W23" s="855"/>
      <c r="X23" s="855"/>
      <c r="Y23" s="855"/>
      <c r="Z23" s="855"/>
      <c r="AA23" s="855"/>
      <c r="AB23" s="855"/>
      <c r="AC23" s="855"/>
    </row>
    <row r="24" spans="1:29" ht="12.75" customHeight="1">
      <c r="A24" s="861" t="s">
        <v>105</v>
      </c>
      <c r="B24" s="862">
        <v>10775</v>
      </c>
      <c r="C24" s="863">
        <v>0</v>
      </c>
      <c r="D24" s="863">
        <v>0</v>
      </c>
      <c r="E24" s="863">
        <v>0</v>
      </c>
      <c r="F24" s="863">
        <v>0</v>
      </c>
      <c r="G24" s="863">
        <v>0</v>
      </c>
      <c r="H24" s="863">
        <v>0</v>
      </c>
      <c r="I24" s="863">
        <v>0</v>
      </c>
      <c r="J24" s="863">
        <v>4</v>
      </c>
      <c r="K24" s="855"/>
      <c r="L24" s="855"/>
      <c r="M24" s="855"/>
      <c r="N24" s="855"/>
      <c r="O24" s="855"/>
      <c r="P24" s="855"/>
      <c r="Q24" s="855"/>
      <c r="R24" s="855"/>
      <c r="S24" s="855"/>
      <c r="T24" s="855"/>
      <c r="U24" s="855"/>
      <c r="V24" s="855"/>
      <c r="W24" s="855"/>
      <c r="X24" s="855"/>
      <c r="Y24" s="855"/>
      <c r="Z24" s="855"/>
      <c r="AA24" s="855"/>
      <c r="AB24" s="855"/>
      <c r="AC24" s="855"/>
    </row>
    <row r="25" spans="1:29" ht="12.75" customHeight="1">
      <c r="A25" s="861" t="s">
        <v>106</v>
      </c>
      <c r="B25" s="862">
        <v>9800</v>
      </c>
      <c r="C25" s="863">
        <v>0</v>
      </c>
      <c r="D25" s="863">
        <v>0</v>
      </c>
      <c r="E25" s="863">
        <v>0</v>
      </c>
      <c r="F25" s="863">
        <v>0</v>
      </c>
      <c r="G25" s="863">
        <v>0</v>
      </c>
      <c r="H25" s="863">
        <v>0</v>
      </c>
      <c r="I25" s="863">
        <v>0</v>
      </c>
      <c r="J25" s="863">
        <v>3</v>
      </c>
      <c r="K25" s="855"/>
      <c r="L25" s="855"/>
      <c r="M25" s="855"/>
      <c r="N25" s="855"/>
      <c r="O25" s="855"/>
      <c r="P25" s="855"/>
      <c r="Q25" s="855"/>
      <c r="R25" s="855"/>
      <c r="S25" s="855"/>
      <c r="T25" s="855"/>
      <c r="U25" s="855"/>
      <c r="V25" s="855"/>
      <c r="W25" s="855"/>
      <c r="X25" s="855"/>
      <c r="Y25" s="855"/>
      <c r="Z25" s="855"/>
      <c r="AA25" s="855"/>
      <c r="AB25" s="855"/>
      <c r="AC25" s="855"/>
    </row>
    <row r="26" spans="1:29" ht="12.75" customHeight="1">
      <c r="A26" s="861" t="s">
        <v>109</v>
      </c>
      <c r="B26" s="862">
        <v>2139.0415842096854</v>
      </c>
      <c r="C26" s="868">
        <v>8.453349333034528E-2</v>
      </c>
      <c r="D26" s="868">
        <v>5.9552619311879183E-2</v>
      </c>
      <c r="E26" s="868">
        <v>6.1560010974077352E-2</v>
      </c>
      <c r="F26" s="868">
        <v>5.0184791554954401E-2</v>
      </c>
      <c r="G26" s="868">
        <v>3.7917398063743377E-2</v>
      </c>
      <c r="H26" s="868">
        <v>3.3456527703302999E-2</v>
      </c>
      <c r="I26" s="868">
        <v>5.6876097095614961E-2</v>
      </c>
      <c r="J26" s="863">
        <v>3</v>
      </c>
      <c r="K26" s="855"/>
      <c r="L26" s="855"/>
      <c r="M26" s="855"/>
      <c r="N26" s="855"/>
      <c r="O26" s="855"/>
      <c r="P26" s="855"/>
      <c r="Q26" s="855"/>
      <c r="R26" s="855"/>
      <c r="S26" s="855"/>
      <c r="T26" s="855"/>
      <c r="U26" s="855"/>
      <c r="V26" s="855"/>
      <c r="W26" s="855"/>
      <c r="X26" s="855"/>
      <c r="Y26" s="855"/>
      <c r="Z26" s="855"/>
      <c r="AA26" s="855"/>
      <c r="AB26" s="855"/>
      <c r="AC26" s="855"/>
    </row>
    <row r="27" spans="1:29" ht="12.75" customHeight="1">
      <c r="A27" s="861" t="s">
        <v>110</v>
      </c>
      <c r="B27" s="862">
        <v>13795</v>
      </c>
      <c r="C27" s="863">
        <v>0</v>
      </c>
      <c r="D27" s="863">
        <v>0</v>
      </c>
      <c r="E27" s="863">
        <v>0</v>
      </c>
      <c r="F27" s="863">
        <v>0</v>
      </c>
      <c r="G27" s="863">
        <v>0</v>
      </c>
      <c r="H27" s="863">
        <v>0</v>
      </c>
      <c r="I27" s="863">
        <v>0</v>
      </c>
      <c r="J27" s="863">
        <v>4</v>
      </c>
      <c r="K27" s="855"/>
      <c r="L27" s="855"/>
      <c r="M27" s="855"/>
      <c r="N27" s="855"/>
      <c r="O27" s="855"/>
      <c r="P27" s="855"/>
      <c r="Q27" s="855"/>
      <c r="R27" s="855"/>
      <c r="S27" s="855"/>
      <c r="T27" s="855"/>
      <c r="U27" s="855"/>
      <c r="V27" s="855"/>
      <c r="W27" s="855"/>
      <c r="X27" s="855"/>
      <c r="Y27" s="855"/>
      <c r="Z27" s="855"/>
      <c r="AA27" s="855"/>
      <c r="AB27" s="855"/>
      <c r="AC27" s="855"/>
    </row>
    <row r="28" spans="1:29" ht="12.75" customHeight="1">
      <c r="A28" s="861" t="s">
        <v>112</v>
      </c>
      <c r="B28" s="862">
        <v>5622</v>
      </c>
      <c r="C28" s="863">
        <v>0</v>
      </c>
      <c r="D28" s="863">
        <v>0</v>
      </c>
      <c r="E28" s="863">
        <v>0</v>
      </c>
      <c r="F28" s="863">
        <v>0</v>
      </c>
      <c r="G28" s="863">
        <v>0</v>
      </c>
      <c r="H28" s="868">
        <v>7.4273491501332417E-2</v>
      </c>
      <c r="I28" s="863">
        <v>0</v>
      </c>
      <c r="J28" s="863">
        <v>3</v>
      </c>
      <c r="K28" s="855"/>
      <c r="L28" s="855"/>
      <c r="M28" s="855"/>
      <c r="N28" s="855"/>
      <c r="O28" s="855"/>
      <c r="P28" s="855"/>
      <c r="Q28" s="855"/>
      <c r="R28" s="855"/>
      <c r="S28" s="855"/>
      <c r="T28" s="855"/>
      <c r="U28" s="855"/>
      <c r="V28" s="855"/>
      <c r="W28" s="855"/>
      <c r="X28" s="855"/>
      <c r="Y28" s="855"/>
      <c r="Z28" s="855"/>
      <c r="AA28" s="855"/>
      <c r="AB28" s="855"/>
      <c r="AC28" s="855"/>
    </row>
    <row r="29" spans="1:29" ht="12.75" customHeight="1" thickBot="1">
      <c r="A29" s="861" t="s">
        <v>113</v>
      </c>
      <c r="B29" s="862">
        <v>4511</v>
      </c>
      <c r="C29" s="863">
        <v>0</v>
      </c>
      <c r="D29" s="868">
        <v>8.8102189618697577E-2</v>
      </c>
      <c r="E29" s="868">
        <v>8.2080014632103071E-2</v>
      </c>
      <c r="F29" s="868">
        <v>8.0072622969904902E-2</v>
      </c>
      <c r="G29" s="868">
        <v>6.4459576708363595E-2</v>
      </c>
      <c r="H29" s="868">
        <v>5.5760879505504866E-2</v>
      </c>
      <c r="I29" s="863">
        <v>0</v>
      </c>
      <c r="J29" s="863">
        <v>3</v>
      </c>
      <c r="K29" s="855"/>
      <c r="L29" s="855"/>
      <c r="M29" s="855"/>
      <c r="N29" s="855"/>
      <c r="O29" s="855"/>
      <c r="P29" s="855"/>
      <c r="Q29" s="855"/>
      <c r="R29" s="855"/>
      <c r="S29" s="855"/>
      <c r="T29" s="855"/>
      <c r="U29" s="855"/>
      <c r="V29" s="855"/>
      <c r="W29" s="855"/>
      <c r="X29" s="855"/>
      <c r="Y29" s="855"/>
      <c r="Z29" s="855"/>
      <c r="AA29" s="855"/>
      <c r="AB29" s="855"/>
      <c r="AC29" s="855"/>
    </row>
    <row r="30" spans="1:29" ht="12.75" customHeight="1">
      <c r="A30" s="869"/>
      <c r="B30" s="869"/>
      <c r="C30" s="869"/>
      <c r="D30" s="869"/>
      <c r="E30" s="869"/>
      <c r="F30" s="869"/>
      <c r="G30" s="869"/>
      <c r="H30" s="869"/>
      <c r="I30" s="869"/>
      <c r="J30" s="869"/>
      <c r="K30" s="855"/>
      <c r="L30" s="855"/>
      <c r="M30" s="855"/>
      <c r="N30" s="855"/>
      <c r="O30" s="855"/>
      <c r="P30" s="855"/>
      <c r="Q30" s="855"/>
      <c r="R30" s="855"/>
      <c r="S30" s="855"/>
      <c r="T30" s="855"/>
      <c r="U30" s="855"/>
      <c r="V30" s="855"/>
      <c r="W30" s="855"/>
      <c r="X30" s="855"/>
      <c r="Y30" s="855"/>
      <c r="Z30" s="855"/>
      <c r="AA30" s="855"/>
      <c r="AB30" s="855"/>
      <c r="AC30" s="855"/>
    </row>
    <row r="31" spans="1:29" ht="12.75" customHeight="1">
      <c r="A31" s="855"/>
      <c r="B31" s="855"/>
      <c r="C31" s="855"/>
      <c r="D31" s="855"/>
      <c r="E31" s="855"/>
      <c r="F31" s="855"/>
      <c r="G31" s="855"/>
      <c r="H31" s="855"/>
      <c r="I31" s="855"/>
      <c r="J31" s="855"/>
      <c r="K31" s="855"/>
      <c r="L31" s="855"/>
      <c r="M31" s="855"/>
      <c r="N31" s="855"/>
      <c r="O31" s="855"/>
      <c r="P31" s="855"/>
      <c r="Q31" s="855"/>
      <c r="R31" s="855"/>
      <c r="S31" s="855"/>
      <c r="T31" s="855"/>
      <c r="U31" s="855"/>
      <c r="V31" s="855"/>
      <c r="W31" s="855"/>
      <c r="X31" s="855"/>
      <c r="Y31" s="855"/>
      <c r="Z31" s="855"/>
      <c r="AA31" s="855"/>
      <c r="AB31" s="855"/>
      <c r="AC31" s="855"/>
    </row>
    <row r="32" spans="1:29" ht="12.75" customHeight="1">
      <c r="A32" s="855"/>
      <c r="B32" s="855"/>
      <c r="C32" s="855"/>
      <c r="D32" s="855"/>
      <c r="E32" s="855"/>
      <c r="F32" s="855"/>
      <c r="G32" s="855"/>
      <c r="H32" s="855"/>
      <c r="I32" s="855"/>
      <c r="J32" s="855"/>
      <c r="K32" s="855"/>
      <c r="L32" s="855"/>
      <c r="M32" s="855"/>
      <c r="N32" s="855"/>
      <c r="O32" s="855"/>
      <c r="P32" s="855"/>
      <c r="Q32" s="855"/>
      <c r="R32" s="855"/>
      <c r="S32" s="855"/>
      <c r="T32" s="855"/>
      <c r="U32" s="855"/>
      <c r="V32" s="855"/>
      <c r="W32" s="855"/>
      <c r="X32" s="855"/>
      <c r="Y32" s="855"/>
      <c r="Z32" s="855"/>
      <c r="AA32" s="855"/>
      <c r="AB32" s="855"/>
      <c r="AC32" s="855"/>
    </row>
    <row r="33" spans="1:29" ht="12.75" customHeight="1">
      <c r="A33" s="855"/>
      <c r="B33" s="855"/>
      <c r="C33" s="855"/>
      <c r="D33" s="855"/>
      <c r="E33" s="855"/>
      <c r="F33" s="855"/>
      <c r="G33" s="855"/>
      <c r="H33" s="855"/>
      <c r="I33" s="855"/>
      <c r="J33" s="855"/>
      <c r="K33" s="855"/>
      <c r="L33" s="855"/>
      <c r="M33" s="855"/>
      <c r="N33" s="855"/>
      <c r="O33" s="855"/>
      <c r="P33" s="855"/>
      <c r="Q33" s="855"/>
      <c r="R33" s="855"/>
      <c r="S33" s="855"/>
      <c r="T33" s="855"/>
      <c r="U33" s="855"/>
      <c r="V33" s="855"/>
      <c r="W33" s="855"/>
      <c r="X33" s="855"/>
      <c r="Y33" s="855"/>
      <c r="Z33" s="855"/>
      <c r="AA33" s="855"/>
      <c r="AB33" s="855"/>
      <c r="AC33" s="855"/>
    </row>
    <row r="34" spans="1:29" ht="12.75" customHeight="1">
      <c r="A34" s="855"/>
      <c r="B34" s="855"/>
      <c r="C34" s="855"/>
      <c r="D34" s="855"/>
      <c r="E34" s="855"/>
      <c r="F34" s="855"/>
      <c r="G34" s="855"/>
      <c r="H34" s="855"/>
      <c r="I34" s="855"/>
      <c r="J34" s="855"/>
      <c r="K34" s="855"/>
      <c r="L34" s="855"/>
      <c r="M34" s="855"/>
      <c r="N34" s="855"/>
      <c r="O34" s="855"/>
      <c r="P34" s="855"/>
      <c r="Q34" s="855"/>
      <c r="R34" s="855"/>
      <c r="S34" s="855"/>
      <c r="T34" s="855"/>
      <c r="U34" s="855"/>
      <c r="V34" s="855"/>
      <c r="W34" s="855"/>
      <c r="X34" s="855"/>
      <c r="Y34" s="855"/>
      <c r="Z34" s="855"/>
      <c r="AA34" s="855"/>
      <c r="AB34" s="855"/>
      <c r="AC34" s="855"/>
    </row>
    <row r="35" spans="1:29" ht="12.75" customHeight="1">
      <c r="A35" s="855"/>
      <c r="B35" s="855"/>
      <c r="C35" s="855"/>
      <c r="D35" s="855"/>
      <c r="E35" s="855"/>
      <c r="F35" s="855"/>
      <c r="G35" s="855"/>
      <c r="H35" s="855"/>
      <c r="I35" s="855"/>
      <c r="J35" s="855"/>
      <c r="K35" s="855"/>
      <c r="L35" s="855"/>
      <c r="M35" s="855"/>
      <c r="N35" s="855"/>
      <c r="O35" s="855"/>
      <c r="P35" s="855"/>
      <c r="Q35" s="855"/>
      <c r="R35" s="855"/>
      <c r="S35" s="855"/>
      <c r="T35" s="855"/>
      <c r="U35" s="855"/>
      <c r="V35" s="855"/>
      <c r="W35" s="855"/>
      <c r="X35" s="855"/>
      <c r="Y35" s="855"/>
      <c r="Z35" s="855"/>
      <c r="AA35" s="855"/>
      <c r="AB35" s="855"/>
      <c r="AC35" s="855"/>
    </row>
    <row r="36" spans="1:29" ht="12.75" customHeight="1">
      <c r="A36" s="855"/>
      <c r="B36" s="855"/>
      <c r="C36" s="855"/>
      <c r="D36" s="855"/>
      <c r="E36" s="855"/>
      <c r="F36" s="855"/>
      <c r="G36" s="855"/>
      <c r="H36" s="855"/>
      <c r="I36" s="855"/>
      <c r="J36" s="855"/>
      <c r="K36" s="855"/>
      <c r="L36" s="855"/>
      <c r="M36" s="855"/>
      <c r="N36" s="855"/>
      <c r="O36" s="855"/>
      <c r="P36" s="855"/>
      <c r="Q36" s="855"/>
      <c r="R36" s="855"/>
      <c r="S36" s="855"/>
      <c r="T36" s="855"/>
      <c r="U36" s="855"/>
      <c r="V36" s="855"/>
      <c r="W36" s="855"/>
      <c r="X36" s="855"/>
      <c r="Y36" s="855"/>
      <c r="Z36" s="855"/>
      <c r="AA36" s="855"/>
      <c r="AB36" s="855"/>
      <c r="AC36" s="855"/>
    </row>
    <row r="37" spans="1:29" ht="12.75" customHeight="1">
      <c r="A37" s="855"/>
      <c r="B37" s="855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5"/>
      <c r="N37" s="855"/>
      <c r="O37" s="855"/>
      <c r="P37" s="855"/>
      <c r="Q37" s="855"/>
      <c r="R37" s="855"/>
      <c r="S37" s="855"/>
      <c r="T37" s="855"/>
      <c r="U37" s="855"/>
      <c r="V37" s="855"/>
      <c r="W37" s="855"/>
      <c r="X37" s="855"/>
      <c r="Y37" s="855"/>
      <c r="Z37" s="855"/>
      <c r="AA37" s="855"/>
      <c r="AB37" s="855"/>
      <c r="AC37" s="855"/>
    </row>
    <row r="38" spans="1:29" ht="12.75" customHeight="1">
      <c r="A38" s="855"/>
      <c r="B38" s="855"/>
      <c r="C38" s="855"/>
      <c r="D38" s="855"/>
      <c r="E38" s="855"/>
      <c r="F38" s="855"/>
      <c r="G38" s="855"/>
      <c r="H38" s="855"/>
      <c r="I38" s="855"/>
      <c r="J38" s="855"/>
      <c r="K38" s="855"/>
      <c r="L38" s="855"/>
      <c r="M38" s="855"/>
      <c r="N38" s="855"/>
      <c r="O38" s="855"/>
      <c r="P38" s="855"/>
      <c r="Q38" s="855"/>
      <c r="R38" s="855"/>
      <c r="S38" s="855"/>
      <c r="T38" s="855"/>
      <c r="U38" s="855"/>
      <c r="V38" s="855"/>
      <c r="W38" s="855"/>
      <c r="X38" s="855"/>
      <c r="Y38" s="855"/>
      <c r="Z38" s="855"/>
      <c r="AA38" s="855"/>
      <c r="AB38" s="855"/>
      <c r="AC38" s="855"/>
    </row>
    <row r="39" spans="1:29" ht="12.75" customHeight="1">
      <c r="A39" s="855"/>
      <c r="B39" s="855"/>
      <c r="C39" s="855"/>
      <c r="D39" s="855"/>
      <c r="E39" s="855"/>
      <c r="F39" s="855"/>
      <c r="G39" s="855"/>
      <c r="H39" s="855"/>
      <c r="I39" s="855"/>
      <c r="J39" s="855"/>
      <c r="K39" s="855"/>
      <c r="L39" s="855"/>
      <c r="M39" s="855"/>
      <c r="N39" s="855"/>
      <c r="O39" s="855"/>
      <c r="P39" s="855"/>
      <c r="Q39" s="855"/>
      <c r="R39" s="855"/>
      <c r="S39" s="855"/>
      <c r="T39" s="855"/>
      <c r="U39" s="855"/>
      <c r="V39" s="855"/>
      <c r="W39" s="855"/>
      <c r="X39" s="855"/>
      <c r="Y39" s="855"/>
      <c r="Z39" s="855"/>
      <c r="AA39" s="855"/>
      <c r="AB39" s="855"/>
      <c r="AC39" s="855"/>
    </row>
    <row r="40" spans="1:29" ht="12.75" customHeight="1">
      <c r="A40" s="855"/>
      <c r="B40" s="855"/>
      <c r="C40" s="855"/>
      <c r="D40" s="855"/>
      <c r="E40" s="855"/>
      <c r="F40" s="855"/>
      <c r="G40" s="855"/>
      <c r="H40" s="855"/>
      <c r="I40" s="855"/>
      <c r="J40" s="855"/>
      <c r="K40" s="855"/>
      <c r="L40" s="855"/>
      <c r="M40" s="855"/>
      <c r="N40" s="855"/>
      <c r="O40" s="855"/>
      <c r="P40" s="855"/>
      <c r="Q40" s="855"/>
      <c r="R40" s="855"/>
      <c r="S40" s="855"/>
      <c r="T40" s="855"/>
      <c r="U40" s="855"/>
      <c r="V40" s="855"/>
      <c r="W40" s="855"/>
      <c r="X40" s="855"/>
      <c r="Y40" s="855"/>
      <c r="Z40" s="855"/>
      <c r="AA40" s="855"/>
      <c r="AB40" s="855"/>
      <c r="AC40" s="855"/>
    </row>
    <row r="41" spans="1:29" ht="12.75" customHeight="1">
      <c r="A41" s="855"/>
      <c r="B41" s="855"/>
      <c r="C41" s="855"/>
      <c r="D41" s="855"/>
      <c r="E41" s="855"/>
      <c r="F41" s="855"/>
      <c r="G41" s="855"/>
      <c r="H41" s="855"/>
      <c r="I41" s="855"/>
      <c r="J41" s="855"/>
      <c r="K41" s="855"/>
      <c r="L41" s="855"/>
      <c r="M41" s="855"/>
      <c r="N41" s="855"/>
      <c r="O41" s="855"/>
      <c r="P41" s="855"/>
      <c r="Q41" s="855"/>
      <c r="R41" s="855"/>
      <c r="S41" s="855"/>
      <c r="T41" s="855"/>
      <c r="U41" s="855"/>
      <c r="V41" s="855"/>
      <c r="W41" s="855"/>
      <c r="X41" s="855"/>
      <c r="Y41" s="855"/>
      <c r="Z41" s="855"/>
      <c r="AA41" s="855"/>
      <c r="AB41" s="855"/>
      <c r="AC41" s="855"/>
    </row>
    <row r="42" spans="1:29" ht="12.75" customHeight="1">
      <c r="A42" s="855"/>
      <c r="B42" s="855"/>
      <c r="C42" s="855"/>
      <c r="D42" s="855"/>
      <c r="E42" s="855"/>
      <c r="F42" s="855"/>
      <c r="G42" s="855"/>
      <c r="H42" s="855"/>
      <c r="I42" s="855"/>
      <c r="J42" s="855"/>
      <c r="K42" s="855"/>
      <c r="L42" s="855"/>
      <c r="M42" s="855"/>
      <c r="N42" s="855"/>
      <c r="O42" s="855"/>
      <c r="P42" s="855"/>
      <c r="Q42" s="855"/>
      <c r="R42" s="855"/>
      <c r="S42" s="855"/>
      <c r="T42" s="855"/>
      <c r="U42" s="855"/>
      <c r="V42" s="855"/>
      <c r="W42" s="855"/>
      <c r="X42" s="855"/>
      <c r="Y42" s="855"/>
      <c r="Z42" s="855"/>
      <c r="AA42" s="855"/>
      <c r="AB42" s="855"/>
      <c r="AC42" s="855"/>
    </row>
    <row r="43" spans="1:29" ht="12.75" customHeight="1">
      <c r="A43" s="855"/>
      <c r="B43" s="855"/>
      <c r="C43" s="855"/>
      <c r="D43" s="855"/>
      <c r="E43" s="855"/>
      <c r="F43" s="855"/>
      <c r="G43" s="855"/>
      <c r="H43" s="855"/>
      <c r="I43" s="855"/>
      <c r="J43" s="855"/>
      <c r="K43" s="855"/>
      <c r="L43" s="855"/>
      <c r="M43" s="855"/>
      <c r="N43" s="855"/>
      <c r="O43" s="855"/>
      <c r="P43" s="855"/>
      <c r="Q43" s="855"/>
      <c r="R43" s="855"/>
      <c r="S43" s="855"/>
      <c r="T43" s="855"/>
      <c r="U43" s="855"/>
      <c r="V43" s="855"/>
      <c r="W43" s="855"/>
      <c r="X43" s="855"/>
      <c r="Y43" s="855"/>
      <c r="Z43" s="855"/>
      <c r="AA43" s="855"/>
      <c r="AB43" s="855"/>
      <c r="AC43" s="855"/>
    </row>
    <row r="44" spans="1:29" ht="12.75" customHeight="1">
      <c r="A44" s="855"/>
      <c r="B44" s="855"/>
      <c r="C44" s="855"/>
      <c r="D44" s="855"/>
      <c r="E44" s="855"/>
      <c r="F44" s="855"/>
      <c r="G44" s="855"/>
      <c r="H44" s="855"/>
      <c r="I44" s="855"/>
      <c r="J44" s="855"/>
      <c r="K44" s="855"/>
      <c r="L44" s="855"/>
      <c r="M44" s="855"/>
      <c r="N44" s="855"/>
      <c r="O44" s="855"/>
      <c r="P44" s="855"/>
      <c r="Q44" s="855"/>
      <c r="R44" s="855"/>
      <c r="S44" s="855"/>
      <c r="T44" s="855"/>
      <c r="U44" s="855"/>
      <c r="V44" s="855"/>
      <c r="W44" s="855"/>
      <c r="X44" s="855"/>
      <c r="Y44" s="855"/>
      <c r="Z44" s="855"/>
      <c r="AA44" s="855"/>
      <c r="AB44" s="855"/>
      <c r="AC44" s="855"/>
    </row>
    <row r="45" spans="1:29" ht="12.75" customHeight="1">
      <c r="A45" s="855"/>
      <c r="B45" s="855"/>
      <c r="C45" s="855"/>
      <c r="D45" s="855"/>
      <c r="E45" s="855"/>
      <c r="F45" s="855"/>
      <c r="G45" s="855"/>
      <c r="H45" s="855"/>
      <c r="I45" s="855"/>
      <c r="J45" s="855"/>
      <c r="K45" s="855"/>
      <c r="L45" s="855"/>
      <c r="M45" s="855"/>
      <c r="N45" s="855"/>
      <c r="O45" s="855"/>
      <c r="P45" s="855"/>
      <c r="Q45" s="855"/>
      <c r="R45" s="855"/>
      <c r="S45" s="855"/>
      <c r="T45" s="855"/>
      <c r="U45" s="855"/>
      <c r="V45" s="855"/>
      <c r="W45" s="855"/>
      <c r="X45" s="855"/>
      <c r="Y45" s="855"/>
      <c r="Z45" s="855"/>
      <c r="AA45" s="855"/>
      <c r="AB45" s="855"/>
      <c r="AC45" s="855"/>
    </row>
    <row r="46" spans="1:29" ht="12.75" customHeight="1">
      <c r="A46" s="855"/>
      <c r="B46" s="855"/>
      <c r="C46" s="855"/>
      <c r="D46" s="855"/>
      <c r="E46" s="855"/>
      <c r="F46" s="855"/>
      <c r="G46" s="855"/>
      <c r="H46" s="855"/>
      <c r="I46" s="855"/>
      <c r="J46" s="855"/>
      <c r="K46" s="855"/>
      <c r="L46" s="855"/>
      <c r="M46" s="855"/>
      <c r="N46" s="855"/>
      <c r="O46" s="855"/>
      <c r="P46" s="855"/>
      <c r="Q46" s="855"/>
      <c r="R46" s="855"/>
      <c r="S46" s="855"/>
      <c r="T46" s="855"/>
      <c r="U46" s="855"/>
      <c r="V46" s="855"/>
      <c r="W46" s="855"/>
      <c r="X46" s="855"/>
      <c r="Y46" s="855"/>
      <c r="Z46" s="855"/>
      <c r="AA46" s="855"/>
      <c r="AB46" s="855"/>
      <c r="AC46" s="855"/>
    </row>
    <row r="47" spans="1:29" ht="12.75" customHeight="1">
      <c r="A47" s="855"/>
      <c r="B47" s="855"/>
      <c r="C47" s="855"/>
      <c r="D47" s="855"/>
      <c r="E47" s="855"/>
      <c r="F47" s="855"/>
      <c r="G47" s="855"/>
      <c r="H47" s="855"/>
      <c r="I47" s="855"/>
      <c r="J47" s="855"/>
      <c r="K47" s="855"/>
      <c r="L47" s="855"/>
      <c r="M47" s="855"/>
      <c r="N47" s="855"/>
      <c r="O47" s="855"/>
      <c r="P47" s="855"/>
      <c r="Q47" s="855"/>
      <c r="R47" s="855"/>
      <c r="S47" s="855"/>
      <c r="T47" s="855"/>
      <c r="U47" s="855"/>
      <c r="V47" s="855"/>
      <c r="W47" s="855"/>
      <c r="X47" s="855"/>
      <c r="Y47" s="855"/>
      <c r="Z47" s="855"/>
      <c r="AA47" s="855"/>
      <c r="AB47" s="855"/>
      <c r="AC47" s="855"/>
    </row>
    <row r="48" spans="1:29" ht="12.75" customHeight="1">
      <c r="A48" s="855"/>
      <c r="B48" s="855"/>
      <c r="C48" s="855"/>
      <c r="D48" s="855"/>
      <c r="E48" s="855"/>
      <c r="F48" s="855"/>
      <c r="G48" s="855"/>
      <c r="H48" s="855"/>
      <c r="I48" s="855"/>
      <c r="J48" s="855"/>
      <c r="K48" s="855"/>
      <c r="L48" s="855"/>
      <c r="M48" s="855"/>
      <c r="N48" s="855"/>
      <c r="O48" s="855"/>
      <c r="P48" s="855"/>
      <c r="Q48" s="855"/>
      <c r="R48" s="855"/>
      <c r="S48" s="855"/>
      <c r="T48" s="855"/>
      <c r="U48" s="855"/>
      <c r="V48" s="855"/>
      <c r="W48" s="855"/>
      <c r="X48" s="855"/>
      <c r="Y48" s="855"/>
      <c r="Z48" s="855"/>
      <c r="AA48" s="855"/>
      <c r="AB48" s="855"/>
      <c r="AC48" s="855"/>
    </row>
    <row r="49" spans="1:29" ht="12.75" customHeight="1">
      <c r="A49" s="855"/>
      <c r="B49" s="855"/>
      <c r="C49" s="855"/>
      <c r="D49" s="855"/>
      <c r="E49" s="855"/>
      <c r="F49" s="855"/>
      <c r="G49" s="855"/>
      <c r="H49" s="855"/>
      <c r="I49" s="855"/>
      <c r="J49" s="855"/>
      <c r="K49" s="855"/>
      <c r="L49" s="855"/>
      <c r="M49" s="855"/>
      <c r="N49" s="855"/>
      <c r="O49" s="855"/>
      <c r="P49" s="855"/>
      <c r="Q49" s="855"/>
      <c r="R49" s="855"/>
      <c r="S49" s="855"/>
      <c r="T49" s="855"/>
      <c r="U49" s="855"/>
      <c r="V49" s="855"/>
      <c r="W49" s="855"/>
      <c r="X49" s="855"/>
      <c r="Y49" s="855"/>
      <c r="Z49" s="855"/>
      <c r="AA49" s="855"/>
      <c r="AB49" s="855"/>
      <c r="AC49" s="855"/>
    </row>
    <row r="50" spans="1:29" ht="12.75" customHeight="1">
      <c r="A50" s="855"/>
      <c r="B50" s="855"/>
      <c r="C50" s="855"/>
      <c r="D50" s="855"/>
      <c r="E50" s="855"/>
      <c r="F50" s="855"/>
      <c r="G50" s="855"/>
      <c r="H50" s="855"/>
      <c r="I50" s="855"/>
      <c r="J50" s="855"/>
      <c r="K50" s="855"/>
      <c r="L50" s="855"/>
      <c r="M50" s="855"/>
      <c r="N50" s="855"/>
      <c r="O50" s="855"/>
      <c r="P50" s="855"/>
      <c r="Q50" s="855"/>
      <c r="R50" s="855"/>
      <c r="S50" s="855"/>
      <c r="T50" s="855"/>
      <c r="U50" s="855"/>
      <c r="V50" s="855"/>
      <c r="W50" s="855"/>
      <c r="X50" s="855"/>
      <c r="Y50" s="855"/>
      <c r="Z50" s="855"/>
      <c r="AA50" s="855"/>
      <c r="AB50" s="855"/>
      <c r="AC50" s="855"/>
    </row>
    <row r="51" spans="1:29" ht="12.75" customHeight="1">
      <c r="A51" s="855"/>
      <c r="B51" s="855"/>
      <c r="C51" s="855"/>
      <c r="D51" s="855"/>
      <c r="E51" s="855"/>
      <c r="F51" s="855"/>
      <c r="G51" s="855"/>
      <c r="H51" s="855"/>
      <c r="I51" s="855"/>
      <c r="J51" s="855"/>
      <c r="K51" s="855"/>
      <c r="L51" s="855"/>
      <c r="M51" s="855"/>
      <c r="N51" s="855"/>
      <c r="O51" s="855"/>
      <c r="P51" s="855"/>
      <c r="Q51" s="855"/>
      <c r="R51" s="855"/>
      <c r="S51" s="855"/>
      <c r="T51" s="855"/>
      <c r="U51" s="855"/>
      <c r="V51" s="855"/>
      <c r="W51" s="855"/>
      <c r="X51" s="855"/>
      <c r="Y51" s="855"/>
      <c r="Z51" s="855"/>
      <c r="AA51" s="855"/>
      <c r="AB51" s="855"/>
      <c r="AC51" s="855"/>
    </row>
    <row r="52" spans="1:29" ht="12.75" customHeight="1">
      <c r="A52" s="855"/>
      <c r="B52" s="855"/>
      <c r="C52" s="855"/>
      <c r="D52" s="855"/>
      <c r="E52" s="855"/>
      <c r="F52" s="855"/>
      <c r="G52" s="855"/>
      <c r="H52" s="855"/>
      <c r="I52" s="855"/>
      <c r="J52" s="855"/>
      <c r="K52" s="855"/>
      <c r="L52" s="855"/>
      <c r="M52" s="855"/>
      <c r="N52" s="855"/>
      <c r="O52" s="855"/>
      <c r="P52" s="855"/>
      <c r="Q52" s="855"/>
      <c r="R52" s="855"/>
      <c r="S52" s="855"/>
      <c r="T52" s="855"/>
      <c r="U52" s="855"/>
      <c r="V52" s="855"/>
      <c r="W52" s="855"/>
      <c r="X52" s="855"/>
      <c r="Y52" s="855"/>
      <c r="Z52" s="855"/>
      <c r="AA52" s="855"/>
      <c r="AB52" s="855"/>
      <c r="AC52" s="855"/>
    </row>
    <row r="53" spans="1:29" ht="12.75" customHeight="1">
      <c r="A53" s="855"/>
      <c r="B53" s="855"/>
      <c r="C53" s="855"/>
      <c r="D53" s="855"/>
      <c r="E53" s="855"/>
      <c r="F53" s="855"/>
      <c r="G53" s="855"/>
      <c r="H53" s="855"/>
      <c r="I53" s="855"/>
      <c r="J53" s="855"/>
      <c r="K53" s="855"/>
      <c r="L53" s="855"/>
      <c r="M53" s="855"/>
      <c r="N53" s="855"/>
      <c r="O53" s="855"/>
      <c r="P53" s="855"/>
      <c r="Q53" s="855"/>
      <c r="R53" s="855"/>
      <c r="S53" s="855"/>
      <c r="T53" s="855"/>
      <c r="U53" s="855"/>
      <c r="V53" s="855"/>
      <c r="W53" s="855"/>
      <c r="X53" s="855"/>
      <c r="Y53" s="855"/>
      <c r="Z53" s="855"/>
      <c r="AA53" s="855"/>
      <c r="AB53" s="855"/>
      <c r="AC53" s="855"/>
    </row>
    <row r="54" spans="1:29" ht="12.75" customHeight="1">
      <c r="A54" s="855"/>
      <c r="B54" s="855"/>
      <c r="C54" s="855"/>
      <c r="D54" s="855"/>
      <c r="E54" s="855"/>
      <c r="F54" s="855"/>
      <c r="G54" s="855"/>
      <c r="H54" s="855"/>
      <c r="I54" s="855"/>
      <c r="J54" s="855"/>
      <c r="K54" s="855"/>
      <c r="L54" s="855"/>
      <c r="M54" s="855"/>
      <c r="N54" s="855"/>
      <c r="O54" s="855"/>
      <c r="P54" s="855"/>
      <c r="Q54" s="855"/>
      <c r="R54" s="855"/>
      <c r="S54" s="855"/>
      <c r="T54" s="855"/>
      <c r="U54" s="855"/>
      <c r="V54" s="855"/>
      <c r="W54" s="855"/>
      <c r="X54" s="855"/>
      <c r="Y54" s="855"/>
      <c r="Z54" s="855"/>
      <c r="AA54" s="855"/>
      <c r="AB54" s="855"/>
      <c r="AC54" s="855"/>
    </row>
    <row r="55" spans="1:29" ht="12.75" customHeight="1">
      <c r="A55" s="855"/>
      <c r="B55" s="855"/>
      <c r="C55" s="855"/>
      <c r="D55" s="855"/>
      <c r="E55" s="855"/>
      <c r="F55" s="855"/>
      <c r="G55" s="855"/>
      <c r="H55" s="855"/>
      <c r="I55" s="855"/>
      <c r="J55" s="855"/>
      <c r="K55" s="855"/>
      <c r="L55" s="855"/>
      <c r="M55" s="855"/>
      <c r="N55" s="855"/>
      <c r="O55" s="855"/>
      <c r="P55" s="855"/>
      <c r="Q55" s="855"/>
      <c r="R55" s="855"/>
      <c r="S55" s="855"/>
      <c r="T55" s="855"/>
      <c r="U55" s="855"/>
      <c r="V55" s="855"/>
      <c r="W55" s="855"/>
      <c r="X55" s="855"/>
      <c r="Y55" s="855"/>
      <c r="Z55" s="855"/>
      <c r="AA55" s="855"/>
      <c r="AB55" s="855"/>
      <c r="AC55" s="855"/>
    </row>
    <row r="56" spans="1:29" ht="12.75" customHeight="1">
      <c r="A56" s="855"/>
      <c r="B56" s="855"/>
      <c r="C56" s="855"/>
      <c r="D56" s="855"/>
      <c r="E56" s="855"/>
      <c r="F56" s="855"/>
      <c r="G56" s="855"/>
      <c r="H56" s="855"/>
      <c r="I56" s="855"/>
      <c r="J56" s="855"/>
      <c r="K56" s="855"/>
      <c r="L56" s="855"/>
      <c r="M56" s="855"/>
      <c r="N56" s="855"/>
      <c r="O56" s="855"/>
      <c r="P56" s="855"/>
      <c r="Q56" s="855"/>
      <c r="R56" s="855"/>
      <c r="S56" s="855"/>
      <c r="T56" s="855"/>
      <c r="U56" s="855"/>
      <c r="V56" s="855"/>
      <c r="W56" s="855"/>
      <c r="X56" s="855"/>
      <c r="Y56" s="855"/>
      <c r="Z56" s="855"/>
      <c r="AA56" s="855"/>
      <c r="AB56" s="855"/>
      <c r="AC56" s="855"/>
    </row>
    <row r="57" spans="1:29" ht="12.75" customHeight="1">
      <c r="A57" s="855"/>
      <c r="B57" s="855"/>
      <c r="C57" s="855"/>
      <c r="D57" s="855"/>
      <c r="E57" s="855"/>
      <c r="F57" s="855"/>
      <c r="G57" s="855"/>
      <c r="H57" s="855"/>
      <c r="I57" s="855"/>
      <c r="J57" s="855"/>
      <c r="K57" s="855"/>
      <c r="L57" s="855"/>
      <c r="M57" s="855"/>
      <c r="N57" s="855"/>
      <c r="O57" s="855"/>
      <c r="P57" s="855"/>
      <c r="Q57" s="855"/>
      <c r="R57" s="855"/>
      <c r="S57" s="855"/>
      <c r="T57" s="855"/>
      <c r="U57" s="855"/>
      <c r="V57" s="855"/>
      <c r="W57" s="855"/>
      <c r="X57" s="855"/>
      <c r="Y57" s="855"/>
      <c r="Z57" s="855"/>
      <c r="AA57" s="855"/>
      <c r="AB57" s="855"/>
      <c r="AC57" s="855"/>
    </row>
    <row r="58" spans="1:29" ht="12.75" customHeight="1">
      <c r="A58" s="855"/>
      <c r="B58" s="855"/>
      <c r="C58" s="855"/>
      <c r="D58" s="855"/>
      <c r="E58" s="855"/>
      <c r="F58" s="855"/>
      <c r="G58" s="855"/>
      <c r="H58" s="855"/>
      <c r="I58" s="855"/>
      <c r="J58" s="855"/>
      <c r="K58" s="855"/>
      <c r="L58" s="855"/>
      <c r="M58" s="855"/>
      <c r="N58" s="855"/>
      <c r="O58" s="855"/>
      <c r="P58" s="855"/>
      <c r="Q58" s="855"/>
      <c r="R58" s="855"/>
      <c r="S58" s="855"/>
      <c r="T58" s="855"/>
      <c r="U58" s="855"/>
      <c r="V58" s="855"/>
      <c r="W58" s="855"/>
      <c r="X58" s="855"/>
      <c r="Y58" s="855"/>
      <c r="Z58" s="855"/>
      <c r="AA58" s="855"/>
      <c r="AB58" s="855"/>
      <c r="AC58" s="855"/>
    </row>
    <row r="59" spans="1:29" ht="12.75" customHeight="1">
      <c r="A59" s="855"/>
      <c r="B59" s="855"/>
      <c r="C59" s="855"/>
      <c r="D59" s="855"/>
      <c r="E59" s="855"/>
      <c r="F59" s="855"/>
      <c r="G59" s="855"/>
      <c r="H59" s="855"/>
      <c r="I59" s="855"/>
      <c r="J59" s="855"/>
      <c r="K59" s="855"/>
      <c r="L59" s="855"/>
      <c r="M59" s="855"/>
      <c r="N59" s="855"/>
      <c r="O59" s="855"/>
      <c r="P59" s="855"/>
      <c r="Q59" s="855"/>
      <c r="R59" s="855"/>
      <c r="S59" s="855"/>
      <c r="T59" s="855"/>
      <c r="U59" s="855"/>
      <c r="V59" s="855"/>
      <c r="W59" s="855"/>
      <c r="X59" s="855"/>
      <c r="Y59" s="855"/>
      <c r="Z59" s="855"/>
      <c r="AA59" s="855"/>
      <c r="AB59" s="855"/>
      <c r="AC59" s="855"/>
    </row>
    <row r="60" spans="1:29" ht="12.75" customHeight="1">
      <c r="A60" s="855"/>
      <c r="B60" s="855"/>
      <c r="C60" s="855"/>
      <c r="D60" s="855"/>
      <c r="E60" s="855"/>
      <c r="F60" s="855"/>
      <c r="G60" s="855"/>
      <c r="H60" s="855"/>
      <c r="I60" s="855"/>
      <c r="J60" s="855"/>
      <c r="K60" s="855"/>
      <c r="L60" s="855"/>
      <c r="M60" s="855"/>
      <c r="N60" s="855"/>
      <c r="O60" s="855"/>
      <c r="P60" s="855"/>
      <c r="Q60" s="855"/>
      <c r="R60" s="855"/>
      <c r="S60" s="855"/>
      <c r="T60" s="855"/>
      <c r="U60" s="855"/>
      <c r="V60" s="855"/>
      <c r="W60" s="855"/>
      <c r="X60" s="855"/>
      <c r="Y60" s="855"/>
      <c r="Z60" s="855"/>
      <c r="AA60" s="855"/>
      <c r="AB60" s="855"/>
      <c r="AC60" s="855"/>
    </row>
    <row r="61" spans="1:29" ht="12.75" customHeight="1">
      <c r="A61" s="855"/>
      <c r="B61" s="855"/>
      <c r="C61" s="855"/>
      <c r="D61" s="855"/>
      <c r="E61" s="855"/>
      <c r="F61" s="855"/>
      <c r="G61" s="855"/>
      <c r="H61" s="855"/>
      <c r="I61" s="855"/>
      <c r="J61" s="855"/>
      <c r="K61" s="855"/>
      <c r="L61" s="855"/>
      <c r="M61" s="855"/>
      <c r="N61" s="855"/>
      <c r="O61" s="855"/>
      <c r="P61" s="855"/>
      <c r="Q61" s="855"/>
      <c r="R61" s="855"/>
      <c r="S61" s="855"/>
      <c r="T61" s="855"/>
      <c r="U61" s="855"/>
      <c r="V61" s="855"/>
      <c r="W61" s="855"/>
      <c r="X61" s="855"/>
      <c r="Y61" s="855"/>
      <c r="Z61" s="855"/>
      <c r="AA61" s="855"/>
      <c r="AB61" s="855"/>
      <c r="AC61" s="855"/>
    </row>
    <row r="62" spans="1:29" ht="12.75" customHeight="1">
      <c r="A62" s="855"/>
      <c r="B62" s="855"/>
      <c r="C62" s="855"/>
      <c r="D62" s="855"/>
      <c r="E62" s="855"/>
      <c r="F62" s="855"/>
      <c r="G62" s="855"/>
      <c r="H62" s="855"/>
      <c r="I62" s="855"/>
      <c r="J62" s="855"/>
      <c r="K62" s="855"/>
      <c r="L62" s="855"/>
      <c r="M62" s="855"/>
      <c r="N62" s="855"/>
      <c r="O62" s="855"/>
      <c r="P62" s="855"/>
      <c r="Q62" s="855"/>
      <c r="R62" s="855"/>
      <c r="S62" s="855"/>
      <c r="T62" s="855"/>
      <c r="U62" s="855"/>
      <c r="V62" s="855"/>
      <c r="W62" s="855"/>
      <c r="X62" s="855"/>
      <c r="Y62" s="855"/>
      <c r="Z62" s="855"/>
      <c r="AA62" s="855"/>
      <c r="AB62" s="855"/>
      <c r="AC62" s="855"/>
    </row>
    <row r="63" spans="1:29" ht="12.75" customHeight="1">
      <c r="A63" s="855"/>
      <c r="B63" s="855"/>
      <c r="C63" s="855"/>
      <c r="D63" s="855"/>
      <c r="E63" s="855"/>
      <c r="F63" s="855"/>
      <c r="G63" s="855"/>
      <c r="H63" s="855"/>
      <c r="I63" s="855"/>
      <c r="J63" s="855"/>
      <c r="K63" s="855"/>
      <c r="L63" s="855"/>
      <c r="M63" s="855"/>
      <c r="N63" s="855"/>
      <c r="O63" s="855"/>
      <c r="P63" s="855"/>
      <c r="Q63" s="855"/>
      <c r="R63" s="855"/>
      <c r="S63" s="855"/>
      <c r="T63" s="855"/>
      <c r="U63" s="855"/>
      <c r="V63" s="855"/>
      <c r="W63" s="855"/>
      <c r="X63" s="855"/>
      <c r="Y63" s="855"/>
      <c r="Z63" s="855"/>
      <c r="AA63" s="855"/>
      <c r="AB63" s="855"/>
      <c r="AC63" s="855"/>
    </row>
    <row r="64" spans="1:29" ht="12.75" customHeight="1">
      <c r="A64" s="855"/>
      <c r="B64" s="855"/>
      <c r="C64" s="855"/>
      <c r="D64" s="855"/>
      <c r="E64" s="855"/>
      <c r="F64" s="855"/>
      <c r="G64" s="855"/>
      <c r="H64" s="855"/>
      <c r="I64" s="855"/>
      <c r="J64" s="855"/>
      <c r="K64" s="855"/>
      <c r="L64" s="855"/>
      <c r="M64" s="855"/>
      <c r="N64" s="855"/>
      <c r="O64" s="855"/>
      <c r="P64" s="855"/>
      <c r="Q64" s="855"/>
      <c r="R64" s="855"/>
      <c r="S64" s="855"/>
      <c r="T64" s="855"/>
      <c r="U64" s="855"/>
      <c r="V64" s="855"/>
      <c r="W64" s="855"/>
      <c r="X64" s="855"/>
      <c r="Y64" s="855"/>
      <c r="Z64" s="855"/>
      <c r="AA64" s="855"/>
      <c r="AB64" s="855"/>
      <c r="AC64" s="855"/>
    </row>
    <row r="65" spans="1:29" ht="12.75" customHeight="1">
      <c r="A65" s="855"/>
      <c r="B65" s="855"/>
      <c r="C65" s="855"/>
      <c r="D65" s="855"/>
      <c r="E65" s="855"/>
      <c r="F65" s="855"/>
      <c r="G65" s="855"/>
      <c r="H65" s="855"/>
      <c r="I65" s="855"/>
      <c r="J65" s="855"/>
      <c r="K65" s="855"/>
      <c r="L65" s="855"/>
      <c r="M65" s="855"/>
      <c r="N65" s="855"/>
      <c r="O65" s="855"/>
      <c r="P65" s="855"/>
      <c r="Q65" s="855"/>
      <c r="R65" s="855"/>
      <c r="S65" s="855"/>
      <c r="T65" s="855"/>
      <c r="U65" s="855"/>
      <c r="V65" s="855"/>
      <c r="W65" s="855"/>
      <c r="X65" s="855"/>
      <c r="Y65" s="855"/>
      <c r="Z65" s="855"/>
      <c r="AA65" s="855"/>
      <c r="AB65" s="855"/>
      <c r="AC65" s="855"/>
    </row>
    <row r="66" spans="1:29" ht="12.75" customHeight="1">
      <c r="A66" s="855"/>
      <c r="B66" s="855"/>
      <c r="C66" s="855"/>
      <c r="D66" s="855"/>
      <c r="E66" s="855"/>
      <c r="F66" s="855"/>
      <c r="G66" s="855"/>
      <c r="H66" s="855"/>
      <c r="I66" s="855"/>
      <c r="J66" s="855"/>
      <c r="K66" s="855"/>
      <c r="L66" s="855"/>
      <c r="M66" s="855"/>
      <c r="N66" s="855"/>
      <c r="O66" s="855"/>
      <c r="P66" s="855"/>
      <c r="Q66" s="855"/>
      <c r="R66" s="855"/>
      <c r="S66" s="855"/>
      <c r="T66" s="855"/>
      <c r="U66" s="855"/>
      <c r="V66" s="855"/>
      <c r="W66" s="855"/>
      <c r="X66" s="855"/>
      <c r="Y66" s="855"/>
      <c r="Z66" s="855"/>
      <c r="AA66" s="855"/>
      <c r="AB66" s="855"/>
      <c r="AC66" s="855"/>
    </row>
    <row r="67" spans="1:29" ht="12.75" customHeight="1">
      <c r="A67" s="855"/>
      <c r="B67" s="855"/>
      <c r="C67" s="855"/>
      <c r="D67" s="855"/>
      <c r="E67" s="855"/>
      <c r="F67" s="855"/>
      <c r="G67" s="855"/>
      <c r="H67" s="855"/>
      <c r="I67" s="855"/>
      <c r="J67" s="855"/>
      <c r="K67" s="855"/>
      <c r="L67" s="855"/>
      <c r="M67" s="855"/>
      <c r="N67" s="855"/>
      <c r="O67" s="855"/>
      <c r="P67" s="855"/>
      <c r="Q67" s="855"/>
      <c r="R67" s="855"/>
      <c r="S67" s="855"/>
      <c r="T67" s="855"/>
      <c r="U67" s="855"/>
      <c r="V67" s="855"/>
      <c r="W67" s="855"/>
      <c r="X67" s="855"/>
      <c r="Y67" s="855"/>
      <c r="Z67" s="855"/>
      <c r="AA67" s="855"/>
      <c r="AB67" s="855"/>
      <c r="AC67" s="855"/>
    </row>
    <row r="68" spans="1:29" ht="12.75" customHeight="1">
      <c r="A68" s="855"/>
      <c r="B68" s="855"/>
      <c r="C68" s="855"/>
      <c r="D68" s="855"/>
      <c r="E68" s="855"/>
      <c r="F68" s="855"/>
      <c r="G68" s="855"/>
      <c r="H68" s="855"/>
      <c r="I68" s="855"/>
      <c r="J68" s="855"/>
      <c r="K68" s="855"/>
      <c r="L68" s="855"/>
      <c r="M68" s="855"/>
      <c r="N68" s="855"/>
      <c r="O68" s="855"/>
      <c r="P68" s="855"/>
      <c r="Q68" s="855"/>
      <c r="R68" s="855"/>
      <c r="S68" s="855"/>
      <c r="T68" s="855"/>
      <c r="U68" s="855"/>
      <c r="V68" s="855"/>
      <c r="W68" s="855"/>
      <c r="X68" s="855"/>
      <c r="Y68" s="855"/>
      <c r="Z68" s="855"/>
      <c r="AA68" s="855"/>
      <c r="AB68" s="855"/>
      <c r="AC68" s="855"/>
    </row>
    <row r="69" spans="1:29" ht="12.75" customHeight="1">
      <c r="A69" s="855"/>
      <c r="B69" s="855"/>
      <c r="C69" s="855"/>
      <c r="D69" s="855"/>
      <c r="E69" s="855"/>
      <c r="F69" s="855"/>
      <c r="G69" s="855"/>
      <c r="H69" s="855"/>
      <c r="I69" s="855"/>
      <c r="J69" s="855"/>
      <c r="K69" s="855"/>
      <c r="L69" s="855"/>
      <c r="M69" s="855"/>
      <c r="N69" s="855"/>
      <c r="O69" s="855"/>
      <c r="P69" s="855"/>
      <c r="Q69" s="855"/>
      <c r="R69" s="855"/>
      <c r="S69" s="855"/>
      <c r="T69" s="855"/>
      <c r="U69" s="855"/>
      <c r="V69" s="855"/>
      <c r="W69" s="855"/>
      <c r="X69" s="855"/>
      <c r="Y69" s="855"/>
      <c r="Z69" s="855"/>
      <c r="AA69" s="855"/>
      <c r="AB69" s="855"/>
      <c r="AC69" s="855"/>
    </row>
    <row r="70" spans="1:29" ht="12.75" customHeight="1">
      <c r="A70" s="855"/>
      <c r="B70" s="855"/>
      <c r="C70" s="855"/>
      <c r="D70" s="855"/>
      <c r="E70" s="855"/>
      <c r="F70" s="855"/>
      <c r="G70" s="855"/>
      <c r="H70" s="855"/>
      <c r="I70" s="855"/>
      <c r="J70" s="855"/>
      <c r="K70" s="855"/>
      <c r="L70" s="855"/>
      <c r="M70" s="855"/>
      <c r="N70" s="855"/>
      <c r="O70" s="855"/>
      <c r="P70" s="855"/>
      <c r="Q70" s="855"/>
      <c r="R70" s="855"/>
      <c r="S70" s="855"/>
      <c r="T70" s="855"/>
      <c r="U70" s="855"/>
      <c r="V70" s="855"/>
      <c r="W70" s="855"/>
      <c r="X70" s="855"/>
      <c r="Y70" s="855"/>
      <c r="Z70" s="855"/>
      <c r="AA70" s="855"/>
      <c r="AB70" s="855"/>
      <c r="AC70" s="855"/>
    </row>
    <row r="71" spans="1:29" ht="12.75" customHeight="1">
      <c r="A71" s="855"/>
      <c r="B71" s="855"/>
      <c r="C71" s="855"/>
      <c r="D71" s="855"/>
      <c r="E71" s="855"/>
      <c r="F71" s="855"/>
      <c r="G71" s="855"/>
      <c r="H71" s="855"/>
      <c r="I71" s="855"/>
      <c r="J71" s="855"/>
      <c r="K71" s="855"/>
      <c r="L71" s="855"/>
      <c r="M71" s="855"/>
      <c r="N71" s="855"/>
      <c r="O71" s="855"/>
      <c r="P71" s="855"/>
      <c r="Q71" s="855"/>
      <c r="R71" s="855"/>
      <c r="S71" s="855"/>
      <c r="T71" s="855"/>
      <c r="U71" s="855"/>
      <c r="V71" s="855"/>
      <c r="W71" s="855"/>
      <c r="X71" s="855"/>
      <c r="Y71" s="855"/>
      <c r="Z71" s="855"/>
      <c r="AA71" s="855"/>
      <c r="AB71" s="855"/>
      <c r="AC71" s="855"/>
    </row>
    <row r="72" spans="1:29" ht="12.75" customHeight="1">
      <c r="A72" s="855"/>
      <c r="B72" s="855"/>
      <c r="C72" s="855"/>
      <c r="D72" s="855"/>
      <c r="E72" s="855"/>
      <c r="F72" s="855"/>
      <c r="G72" s="855"/>
      <c r="H72" s="855"/>
      <c r="I72" s="855"/>
      <c r="J72" s="855"/>
      <c r="K72" s="855"/>
      <c r="L72" s="855"/>
      <c r="M72" s="855"/>
      <c r="N72" s="855"/>
      <c r="O72" s="855"/>
      <c r="P72" s="855"/>
      <c r="Q72" s="855"/>
      <c r="R72" s="855"/>
      <c r="S72" s="855"/>
      <c r="T72" s="855"/>
      <c r="U72" s="855"/>
      <c r="V72" s="855"/>
      <c r="W72" s="855"/>
      <c r="X72" s="855"/>
      <c r="Y72" s="855"/>
      <c r="Z72" s="855"/>
      <c r="AA72" s="855"/>
      <c r="AB72" s="855"/>
      <c r="AC72" s="855"/>
    </row>
    <row r="73" spans="1:29" ht="12.75" customHeight="1">
      <c r="A73" s="855"/>
      <c r="B73" s="855"/>
      <c r="C73" s="855"/>
      <c r="D73" s="855"/>
      <c r="E73" s="855"/>
      <c r="F73" s="855"/>
      <c r="G73" s="855"/>
      <c r="H73" s="855"/>
      <c r="I73" s="855"/>
      <c r="J73" s="855"/>
      <c r="K73" s="855"/>
      <c r="L73" s="855"/>
      <c r="M73" s="855"/>
      <c r="N73" s="855"/>
      <c r="O73" s="855"/>
      <c r="P73" s="855"/>
      <c r="Q73" s="855"/>
      <c r="R73" s="855"/>
      <c r="S73" s="855"/>
      <c r="T73" s="855"/>
      <c r="U73" s="855"/>
      <c r="V73" s="855"/>
      <c r="W73" s="855"/>
      <c r="X73" s="855"/>
      <c r="Y73" s="855"/>
      <c r="Z73" s="855"/>
      <c r="AA73" s="855"/>
      <c r="AB73" s="855"/>
      <c r="AC73" s="855"/>
    </row>
    <row r="74" spans="1:29" ht="12.75" customHeight="1">
      <c r="A74" s="855"/>
      <c r="B74" s="855"/>
      <c r="C74" s="855"/>
      <c r="D74" s="855"/>
      <c r="E74" s="855"/>
      <c r="F74" s="855"/>
      <c r="G74" s="855"/>
      <c r="H74" s="855"/>
      <c r="I74" s="855"/>
      <c r="J74" s="855"/>
      <c r="K74" s="855"/>
      <c r="L74" s="855"/>
      <c r="M74" s="855"/>
      <c r="N74" s="855"/>
      <c r="O74" s="855"/>
      <c r="P74" s="855"/>
      <c r="Q74" s="855"/>
      <c r="R74" s="855"/>
      <c r="S74" s="855"/>
      <c r="T74" s="855"/>
      <c r="U74" s="855"/>
      <c r="V74" s="855"/>
      <c r="W74" s="855"/>
      <c r="X74" s="855"/>
      <c r="Y74" s="855"/>
      <c r="Z74" s="855"/>
      <c r="AA74" s="855"/>
      <c r="AB74" s="855"/>
      <c r="AC74" s="855"/>
    </row>
    <row r="75" spans="1:29" ht="12.75" customHeight="1">
      <c r="A75" s="855"/>
      <c r="B75" s="855"/>
      <c r="C75" s="855"/>
      <c r="D75" s="855"/>
      <c r="E75" s="855"/>
      <c r="F75" s="855"/>
      <c r="G75" s="855"/>
      <c r="H75" s="855"/>
      <c r="I75" s="855"/>
      <c r="J75" s="855"/>
      <c r="K75" s="855"/>
      <c r="L75" s="855"/>
      <c r="M75" s="855"/>
      <c r="N75" s="855"/>
      <c r="O75" s="855"/>
      <c r="P75" s="855"/>
      <c r="Q75" s="855"/>
      <c r="R75" s="855"/>
      <c r="S75" s="855"/>
      <c r="T75" s="855"/>
      <c r="U75" s="855"/>
      <c r="V75" s="855"/>
      <c r="W75" s="855"/>
      <c r="X75" s="855"/>
      <c r="Y75" s="855"/>
      <c r="Z75" s="855"/>
      <c r="AA75" s="855"/>
      <c r="AB75" s="855"/>
      <c r="AC75" s="855"/>
    </row>
    <row r="76" spans="1:29" ht="12.75" customHeight="1">
      <c r="A76" s="855"/>
      <c r="B76" s="855"/>
      <c r="C76" s="855"/>
      <c r="D76" s="855"/>
      <c r="E76" s="855"/>
      <c r="F76" s="855"/>
      <c r="G76" s="855"/>
      <c r="H76" s="855"/>
      <c r="I76" s="855"/>
      <c r="J76" s="855"/>
      <c r="K76" s="855"/>
      <c r="L76" s="855"/>
      <c r="M76" s="855"/>
      <c r="N76" s="855"/>
      <c r="O76" s="855"/>
      <c r="P76" s="855"/>
      <c r="Q76" s="855"/>
      <c r="R76" s="855"/>
      <c r="S76" s="855"/>
      <c r="T76" s="855"/>
      <c r="U76" s="855"/>
      <c r="V76" s="855"/>
      <c r="W76" s="855"/>
      <c r="X76" s="855"/>
      <c r="Y76" s="855"/>
      <c r="Z76" s="855"/>
      <c r="AA76" s="855"/>
      <c r="AB76" s="855"/>
      <c r="AC76" s="855"/>
    </row>
    <row r="77" spans="1:29" ht="12.75" customHeight="1">
      <c r="A77" s="855"/>
      <c r="B77" s="855"/>
      <c r="C77" s="855"/>
      <c r="D77" s="855"/>
      <c r="E77" s="855"/>
      <c r="F77" s="855"/>
      <c r="G77" s="855"/>
      <c r="H77" s="855"/>
      <c r="I77" s="855"/>
      <c r="J77" s="855"/>
      <c r="K77" s="855"/>
      <c r="L77" s="855"/>
      <c r="M77" s="855"/>
      <c r="N77" s="855"/>
      <c r="O77" s="855"/>
      <c r="P77" s="855"/>
      <c r="Q77" s="855"/>
      <c r="R77" s="855"/>
      <c r="S77" s="855"/>
      <c r="T77" s="855"/>
      <c r="U77" s="855"/>
      <c r="V77" s="855"/>
      <c r="W77" s="855"/>
      <c r="X77" s="855"/>
      <c r="Y77" s="855"/>
      <c r="Z77" s="855"/>
      <c r="AA77" s="855"/>
      <c r="AB77" s="855"/>
      <c r="AC77" s="855"/>
    </row>
    <row r="78" spans="1:29" ht="12.75" customHeight="1">
      <c r="A78" s="855"/>
      <c r="B78" s="855"/>
      <c r="C78" s="855"/>
      <c r="D78" s="855"/>
      <c r="E78" s="855"/>
      <c r="F78" s="855"/>
      <c r="G78" s="855"/>
      <c r="H78" s="855"/>
      <c r="I78" s="855"/>
      <c r="J78" s="855"/>
      <c r="K78" s="855"/>
      <c r="L78" s="855"/>
      <c r="M78" s="855"/>
      <c r="N78" s="855"/>
      <c r="O78" s="855"/>
      <c r="P78" s="855"/>
      <c r="Q78" s="855"/>
      <c r="R78" s="855"/>
      <c r="S78" s="855"/>
      <c r="T78" s="855"/>
      <c r="U78" s="855"/>
      <c r="V78" s="855"/>
      <c r="W78" s="855"/>
      <c r="X78" s="855"/>
      <c r="Y78" s="855"/>
      <c r="Z78" s="855"/>
      <c r="AA78" s="855"/>
      <c r="AB78" s="855"/>
      <c r="AC78" s="855"/>
    </row>
    <row r="79" spans="1:29" ht="12.75" customHeight="1">
      <c r="A79" s="855"/>
      <c r="B79" s="855"/>
      <c r="C79" s="855"/>
      <c r="D79" s="855"/>
      <c r="E79" s="855"/>
      <c r="F79" s="855"/>
      <c r="G79" s="855"/>
      <c r="H79" s="855"/>
      <c r="I79" s="855"/>
      <c r="J79" s="855"/>
      <c r="K79" s="855"/>
      <c r="L79" s="855"/>
      <c r="M79" s="855"/>
      <c r="N79" s="855"/>
      <c r="O79" s="855"/>
      <c r="P79" s="855"/>
      <c r="Q79" s="855"/>
      <c r="R79" s="855"/>
      <c r="S79" s="855"/>
      <c r="T79" s="855"/>
      <c r="U79" s="855"/>
      <c r="V79" s="855"/>
      <c r="W79" s="855"/>
      <c r="X79" s="855"/>
      <c r="Y79" s="855"/>
      <c r="Z79" s="855"/>
      <c r="AA79" s="855"/>
      <c r="AB79" s="855"/>
      <c r="AC79" s="855"/>
    </row>
    <row r="80" spans="1:29" ht="12.75" customHeight="1">
      <c r="A80" s="855"/>
      <c r="B80" s="855"/>
      <c r="C80" s="855"/>
      <c r="D80" s="855"/>
      <c r="E80" s="855"/>
      <c r="F80" s="855"/>
      <c r="G80" s="855"/>
      <c r="H80" s="855"/>
      <c r="I80" s="855"/>
      <c r="J80" s="855"/>
      <c r="K80" s="855"/>
      <c r="L80" s="855"/>
      <c r="M80" s="855"/>
      <c r="N80" s="855"/>
      <c r="O80" s="855"/>
      <c r="P80" s="855"/>
      <c r="Q80" s="855"/>
      <c r="R80" s="855"/>
      <c r="S80" s="855"/>
      <c r="T80" s="855"/>
      <c r="U80" s="855"/>
      <c r="V80" s="855"/>
      <c r="W80" s="855"/>
      <c r="X80" s="855"/>
      <c r="Y80" s="855"/>
      <c r="Z80" s="855"/>
      <c r="AA80" s="855"/>
      <c r="AB80" s="855"/>
      <c r="AC80" s="855"/>
    </row>
    <row r="81" spans="1:29" ht="12.75" customHeight="1">
      <c r="A81" s="855"/>
      <c r="B81" s="855"/>
      <c r="C81" s="855"/>
      <c r="D81" s="855"/>
      <c r="E81" s="855"/>
      <c r="F81" s="855"/>
      <c r="G81" s="855"/>
      <c r="H81" s="855"/>
      <c r="I81" s="855"/>
      <c r="J81" s="855"/>
      <c r="K81" s="855"/>
      <c r="L81" s="855"/>
      <c r="M81" s="855"/>
      <c r="N81" s="855"/>
      <c r="O81" s="855"/>
      <c r="P81" s="855"/>
      <c r="Q81" s="855"/>
      <c r="R81" s="855"/>
      <c r="S81" s="855"/>
      <c r="T81" s="855"/>
      <c r="U81" s="855"/>
      <c r="V81" s="855"/>
      <c r="W81" s="855"/>
      <c r="X81" s="855"/>
      <c r="Y81" s="855"/>
      <c r="Z81" s="855"/>
      <c r="AA81" s="855"/>
      <c r="AB81" s="855"/>
      <c r="AC81" s="855"/>
    </row>
    <row r="82" spans="1:29" ht="12.75" customHeight="1">
      <c r="A82" s="855"/>
      <c r="B82" s="855"/>
      <c r="C82" s="855"/>
      <c r="D82" s="855"/>
      <c r="E82" s="855"/>
      <c r="F82" s="855"/>
      <c r="G82" s="855"/>
      <c r="H82" s="855"/>
      <c r="I82" s="855"/>
      <c r="J82" s="855"/>
      <c r="K82" s="855"/>
      <c r="L82" s="855"/>
      <c r="M82" s="855"/>
      <c r="N82" s="855"/>
      <c r="O82" s="855"/>
      <c r="P82" s="855"/>
      <c r="Q82" s="855"/>
      <c r="R82" s="855"/>
      <c r="S82" s="855"/>
      <c r="T82" s="855"/>
      <c r="U82" s="855"/>
      <c r="V82" s="855"/>
      <c r="W82" s="855"/>
      <c r="X82" s="855"/>
      <c r="Y82" s="855"/>
      <c r="Z82" s="855"/>
      <c r="AA82" s="855"/>
      <c r="AB82" s="855"/>
      <c r="AC82" s="855"/>
    </row>
    <row r="83" spans="1:29" ht="12.75" customHeight="1">
      <c r="A83" s="855"/>
      <c r="B83" s="855"/>
      <c r="C83" s="855"/>
      <c r="D83" s="855"/>
      <c r="E83" s="855"/>
      <c r="F83" s="855"/>
      <c r="G83" s="855"/>
      <c r="H83" s="855"/>
      <c r="I83" s="855"/>
      <c r="J83" s="855"/>
      <c r="K83" s="855"/>
      <c r="L83" s="855"/>
      <c r="M83" s="855"/>
      <c r="N83" s="855"/>
      <c r="O83" s="855"/>
      <c r="P83" s="855"/>
      <c r="Q83" s="855"/>
      <c r="R83" s="855"/>
      <c r="S83" s="855"/>
      <c r="T83" s="855"/>
      <c r="U83" s="855"/>
      <c r="V83" s="855"/>
      <c r="W83" s="855"/>
      <c r="X83" s="855"/>
      <c r="Y83" s="855"/>
      <c r="Z83" s="855"/>
      <c r="AA83" s="855"/>
      <c r="AB83" s="855"/>
      <c r="AC83" s="855"/>
    </row>
    <row r="84" spans="1:29" ht="12.75" customHeight="1">
      <c r="A84" s="855"/>
      <c r="B84" s="855"/>
      <c r="C84" s="855"/>
      <c r="D84" s="855"/>
      <c r="E84" s="855"/>
      <c r="F84" s="855"/>
      <c r="G84" s="855"/>
      <c r="H84" s="855"/>
      <c r="I84" s="855"/>
      <c r="J84" s="855"/>
      <c r="K84" s="855"/>
      <c r="L84" s="855"/>
      <c r="M84" s="855"/>
      <c r="N84" s="855"/>
      <c r="O84" s="855"/>
      <c r="P84" s="855"/>
      <c r="Q84" s="855"/>
      <c r="R84" s="855"/>
      <c r="S84" s="855"/>
      <c r="T84" s="855"/>
      <c r="U84" s="855"/>
      <c r="V84" s="855"/>
      <c r="W84" s="855"/>
      <c r="X84" s="855"/>
      <c r="Y84" s="855"/>
      <c r="Z84" s="855"/>
      <c r="AA84" s="855"/>
      <c r="AB84" s="855"/>
      <c r="AC84" s="855"/>
    </row>
    <row r="85" spans="1:29" ht="12.75" customHeight="1">
      <c r="A85" s="855"/>
      <c r="B85" s="855"/>
      <c r="C85" s="855"/>
      <c r="D85" s="855"/>
      <c r="E85" s="855"/>
      <c r="F85" s="855"/>
      <c r="G85" s="855"/>
      <c r="H85" s="855"/>
      <c r="I85" s="855"/>
      <c r="J85" s="855"/>
      <c r="K85" s="855"/>
      <c r="L85" s="855"/>
      <c r="M85" s="855"/>
      <c r="N85" s="855"/>
      <c r="O85" s="855"/>
      <c r="P85" s="855"/>
      <c r="Q85" s="855"/>
      <c r="R85" s="855"/>
      <c r="S85" s="855"/>
      <c r="T85" s="855"/>
      <c r="U85" s="855"/>
      <c r="V85" s="855"/>
      <c r="W85" s="855"/>
      <c r="X85" s="855"/>
      <c r="Y85" s="855"/>
      <c r="Z85" s="855"/>
      <c r="AA85" s="855"/>
      <c r="AB85" s="855"/>
      <c r="AC85" s="855"/>
    </row>
    <row r="86" spans="1:29" ht="12.75" customHeight="1">
      <c r="A86" s="855"/>
      <c r="B86" s="855"/>
      <c r="C86" s="855"/>
      <c r="D86" s="855"/>
      <c r="E86" s="855"/>
      <c r="F86" s="855"/>
      <c r="G86" s="855"/>
      <c r="H86" s="855"/>
      <c r="I86" s="855"/>
      <c r="J86" s="855"/>
      <c r="K86" s="855"/>
      <c r="L86" s="855"/>
      <c r="M86" s="855"/>
      <c r="N86" s="855"/>
      <c r="O86" s="855"/>
      <c r="P86" s="855"/>
      <c r="Q86" s="855"/>
      <c r="R86" s="855"/>
      <c r="S86" s="855"/>
      <c r="T86" s="855"/>
      <c r="U86" s="855"/>
      <c r="V86" s="855"/>
      <c r="W86" s="855"/>
      <c r="X86" s="855"/>
      <c r="Y86" s="855"/>
      <c r="Z86" s="855"/>
      <c r="AA86" s="855"/>
      <c r="AB86" s="855"/>
      <c r="AC86" s="855"/>
    </row>
    <row r="87" spans="1:29" ht="12.75" customHeight="1">
      <c r="A87" s="855"/>
      <c r="B87" s="855"/>
      <c r="C87" s="855"/>
      <c r="D87" s="855"/>
      <c r="E87" s="855"/>
      <c r="F87" s="855"/>
      <c r="G87" s="855"/>
      <c r="H87" s="855"/>
      <c r="I87" s="855"/>
      <c r="J87" s="855"/>
      <c r="K87" s="855"/>
      <c r="L87" s="855"/>
      <c r="M87" s="855"/>
      <c r="N87" s="855"/>
      <c r="O87" s="855"/>
      <c r="P87" s="855"/>
      <c r="Q87" s="855"/>
      <c r="R87" s="855"/>
      <c r="S87" s="855"/>
      <c r="T87" s="855"/>
      <c r="U87" s="855"/>
      <c r="V87" s="855"/>
      <c r="W87" s="855"/>
      <c r="X87" s="855"/>
      <c r="Y87" s="855"/>
      <c r="Z87" s="855"/>
      <c r="AA87" s="855"/>
      <c r="AB87" s="855"/>
      <c r="AC87" s="855"/>
    </row>
    <row r="88" spans="1:29" ht="12.75" customHeight="1">
      <c r="A88" s="855"/>
      <c r="B88" s="855"/>
      <c r="C88" s="855"/>
      <c r="D88" s="855"/>
      <c r="E88" s="855"/>
      <c r="F88" s="855"/>
      <c r="G88" s="855"/>
      <c r="H88" s="855"/>
      <c r="I88" s="855"/>
      <c r="J88" s="855"/>
      <c r="K88" s="855"/>
      <c r="L88" s="855"/>
      <c r="M88" s="855"/>
      <c r="N88" s="855"/>
      <c r="O88" s="855"/>
      <c r="P88" s="855"/>
      <c r="Q88" s="855"/>
      <c r="R88" s="855"/>
      <c r="S88" s="855"/>
      <c r="T88" s="855"/>
      <c r="U88" s="855"/>
      <c r="V88" s="855"/>
      <c r="W88" s="855"/>
      <c r="X88" s="855"/>
      <c r="Y88" s="855"/>
      <c r="Z88" s="855"/>
      <c r="AA88" s="855"/>
      <c r="AB88" s="855"/>
      <c r="AC88" s="855"/>
    </row>
    <row r="89" spans="1:29" ht="12.75" customHeight="1">
      <c r="A89" s="855"/>
      <c r="B89" s="855"/>
      <c r="C89" s="855"/>
      <c r="D89" s="855"/>
      <c r="E89" s="855"/>
      <c r="F89" s="855"/>
      <c r="G89" s="855"/>
      <c r="H89" s="855"/>
      <c r="I89" s="855"/>
      <c r="J89" s="855"/>
      <c r="K89" s="855"/>
      <c r="L89" s="855"/>
      <c r="M89" s="855"/>
      <c r="N89" s="855"/>
      <c r="O89" s="855"/>
      <c r="P89" s="855"/>
      <c r="Q89" s="855"/>
      <c r="R89" s="855"/>
      <c r="S89" s="855"/>
      <c r="T89" s="855"/>
      <c r="U89" s="855"/>
      <c r="V89" s="855"/>
      <c r="W89" s="855"/>
      <c r="X89" s="855"/>
      <c r="Y89" s="855"/>
      <c r="Z89" s="855"/>
      <c r="AA89" s="855"/>
      <c r="AB89" s="855"/>
      <c r="AC89" s="855"/>
    </row>
    <row r="90" spans="1:29" ht="12.75" customHeight="1">
      <c r="A90" s="855"/>
      <c r="B90" s="855"/>
      <c r="C90" s="855"/>
      <c r="D90" s="855"/>
      <c r="E90" s="855"/>
      <c r="F90" s="855"/>
      <c r="G90" s="855"/>
      <c r="H90" s="855"/>
      <c r="I90" s="855"/>
      <c r="J90" s="855"/>
      <c r="K90" s="855"/>
      <c r="L90" s="855"/>
      <c r="M90" s="855"/>
      <c r="N90" s="855"/>
      <c r="O90" s="855"/>
      <c r="P90" s="855"/>
      <c r="Q90" s="855"/>
      <c r="R90" s="855"/>
      <c r="S90" s="855"/>
      <c r="T90" s="855"/>
      <c r="U90" s="855"/>
      <c r="V90" s="855"/>
      <c r="W90" s="855"/>
      <c r="X90" s="855"/>
      <c r="Y90" s="855"/>
      <c r="Z90" s="855"/>
      <c r="AA90" s="855"/>
      <c r="AB90" s="855"/>
      <c r="AC90" s="855"/>
    </row>
    <row r="91" spans="1:29" ht="12.75" customHeight="1">
      <c r="A91" s="855"/>
      <c r="B91" s="855"/>
      <c r="C91" s="855"/>
      <c r="D91" s="855"/>
      <c r="E91" s="855"/>
      <c r="F91" s="855"/>
      <c r="G91" s="855"/>
      <c r="H91" s="855"/>
      <c r="I91" s="855"/>
      <c r="J91" s="855"/>
      <c r="K91" s="855"/>
      <c r="L91" s="855"/>
      <c r="M91" s="855"/>
      <c r="N91" s="855"/>
      <c r="O91" s="855"/>
      <c r="P91" s="855"/>
      <c r="Q91" s="855"/>
      <c r="R91" s="855"/>
      <c r="S91" s="855"/>
      <c r="T91" s="855"/>
      <c r="U91" s="855"/>
      <c r="V91" s="855"/>
      <c r="W91" s="855"/>
      <c r="X91" s="855"/>
      <c r="Y91" s="855"/>
      <c r="Z91" s="855"/>
      <c r="AA91" s="855"/>
      <c r="AB91" s="855"/>
      <c r="AC91" s="855"/>
    </row>
    <row r="92" spans="1:29" ht="12.75" customHeight="1">
      <c r="A92" s="855"/>
      <c r="B92" s="855"/>
      <c r="C92" s="855"/>
      <c r="D92" s="855"/>
      <c r="E92" s="855"/>
      <c r="F92" s="855"/>
      <c r="G92" s="855"/>
      <c r="H92" s="855"/>
      <c r="I92" s="855"/>
      <c r="J92" s="855"/>
      <c r="K92" s="855"/>
      <c r="L92" s="855"/>
      <c r="M92" s="855"/>
      <c r="N92" s="855"/>
      <c r="O92" s="855"/>
      <c r="P92" s="855"/>
      <c r="Q92" s="855"/>
      <c r="R92" s="855"/>
      <c r="S92" s="855"/>
      <c r="T92" s="855"/>
      <c r="U92" s="855"/>
      <c r="V92" s="855"/>
      <c r="W92" s="855"/>
      <c r="X92" s="855"/>
      <c r="Y92" s="855"/>
      <c r="Z92" s="855"/>
      <c r="AA92" s="855"/>
      <c r="AB92" s="855"/>
      <c r="AC92" s="855"/>
    </row>
    <row r="93" spans="1:29" ht="12.75" customHeight="1">
      <c r="A93" s="855"/>
      <c r="B93" s="855"/>
      <c r="C93" s="855"/>
      <c r="D93" s="855"/>
      <c r="E93" s="855"/>
      <c r="F93" s="855"/>
      <c r="G93" s="855"/>
      <c r="H93" s="855"/>
      <c r="I93" s="855"/>
      <c r="J93" s="855"/>
      <c r="K93" s="855"/>
      <c r="L93" s="855"/>
      <c r="M93" s="855"/>
      <c r="N93" s="855"/>
      <c r="O93" s="855"/>
      <c r="P93" s="855"/>
      <c r="Q93" s="855"/>
      <c r="R93" s="855"/>
      <c r="S93" s="855"/>
      <c r="T93" s="855"/>
      <c r="U93" s="855"/>
      <c r="V93" s="855"/>
      <c r="W93" s="855"/>
      <c r="X93" s="855"/>
      <c r="Y93" s="855"/>
      <c r="Z93" s="855"/>
      <c r="AA93" s="855"/>
      <c r="AB93" s="855"/>
      <c r="AC93" s="855"/>
    </row>
    <row r="94" spans="1:29" ht="12.75" customHeight="1">
      <c r="A94" s="855"/>
      <c r="B94" s="855"/>
      <c r="C94" s="855"/>
      <c r="D94" s="855"/>
      <c r="E94" s="855"/>
      <c r="F94" s="855"/>
      <c r="G94" s="855"/>
      <c r="H94" s="855"/>
      <c r="I94" s="855"/>
      <c r="J94" s="855"/>
      <c r="K94" s="855"/>
      <c r="L94" s="855"/>
      <c r="M94" s="855"/>
      <c r="N94" s="855"/>
      <c r="O94" s="855"/>
      <c r="P94" s="855"/>
      <c r="Q94" s="855"/>
      <c r="R94" s="855"/>
      <c r="S94" s="855"/>
      <c r="T94" s="855"/>
      <c r="U94" s="855"/>
      <c r="V94" s="855"/>
      <c r="W94" s="855"/>
      <c r="X94" s="855"/>
      <c r="Y94" s="855"/>
      <c r="Z94" s="855"/>
      <c r="AA94" s="855"/>
      <c r="AB94" s="855"/>
      <c r="AC94" s="855"/>
    </row>
    <row r="95" spans="1:29" ht="12.75" customHeight="1">
      <c r="A95" s="855"/>
      <c r="B95" s="855"/>
      <c r="C95" s="855"/>
      <c r="D95" s="855"/>
      <c r="E95" s="855"/>
      <c r="F95" s="855"/>
      <c r="G95" s="855"/>
      <c r="H95" s="855"/>
      <c r="I95" s="855"/>
      <c r="J95" s="855"/>
      <c r="K95" s="855"/>
      <c r="L95" s="855"/>
      <c r="M95" s="855"/>
      <c r="N95" s="855"/>
      <c r="O95" s="855"/>
      <c r="P95" s="855"/>
      <c r="Q95" s="855"/>
      <c r="R95" s="855"/>
      <c r="S95" s="855"/>
      <c r="T95" s="855"/>
      <c r="U95" s="855"/>
      <c r="V95" s="855"/>
      <c r="W95" s="855"/>
      <c r="X95" s="855"/>
      <c r="Y95" s="855"/>
      <c r="Z95" s="855"/>
      <c r="AA95" s="855"/>
      <c r="AB95" s="855"/>
      <c r="AC95" s="855"/>
    </row>
    <row r="96" spans="1:29" ht="12.75" customHeight="1">
      <c r="A96" s="855"/>
      <c r="B96" s="855"/>
      <c r="C96" s="855"/>
      <c r="D96" s="855"/>
      <c r="E96" s="855"/>
      <c r="F96" s="855"/>
      <c r="G96" s="855"/>
      <c r="H96" s="855"/>
      <c r="I96" s="855"/>
      <c r="J96" s="855"/>
      <c r="K96" s="855"/>
      <c r="L96" s="855"/>
      <c r="M96" s="855"/>
      <c r="N96" s="855"/>
      <c r="O96" s="855"/>
      <c r="P96" s="855"/>
      <c r="Q96" s="855"/>
      <c r="R96" s="855"/>
      <c r="S96" s="855"/>
      <c r="T96" s="855"/>
      <c r="U96" s="855"/>
      <c r="V96" s="855"/>
      <c r="W96" s="855"/>
      <c r="X96" s="855"/>
      <c r="Y96" s="855"/>
      <c r="Z96" s="855"/>
      <c r="AA96" s="855"/>
      <c r="AB96" s="855"/>
      <c r="AC96" s="855"/>
    </row>
    <row r="97" spans="1:29" ht="12.75" customHeight="1">
      <c r="A97" s="855"/>
      <c r="B97" s="855"/>
      <c r="C97" s="855"/>
      <c r="D97" s="855"/>
      <c r="E97" s="855"/>
      <c r="F97" s="855"/>
      <c r="G97" s="855"/>
      <c r="H97" s="855"/>
      <c r="I97" s="855"/>
      <c r="J97" s="855"/>
      <c r="K97" s="855"/>
      <c r="L97" s="855"/>
      <c r="M97" s="855"/>
      <c r="N97" s="855"/>
      <c r="O97" s="855"/>
      <c r="P97" s="855"/>
      <c r="Q97" s="855"/>
      <c r="R97" s="855"/>
      <c r="S97" s="855"/>
      <c r="T97" s="855"/>
      <c r="U97" s="855"/>
      <c r="V97" s="855"/>
      <c r="W97" s="855"/>
      <c r="X97" s="855"/>
      <c r="Y97" s="855"/>
      <c r="Z97" s="855"/>
      <c r="AA97" s="855"/>
      <c r="AB97" s="855"/>
      <c r="AC97" s="855"/>
    </row>
    <row r="98" spans="1:29" ht="12.75" customHeight="1">
      <c r="A98" s="855"/>
      <c r="B98" s="855"/>
      <c r="C98" s="855"/>
      <c r="D98" s="855"/>
      <c r="E98" s="855"/>
      <c r="F98" s="855"/>
      <c r="G98" s="855"/>
      <c r="H98" s="855"/>
      <c r="I98" s="855"/>
      <c r="J98" s="855"/>
      <c r="K98" s="855"/>
      <c r="L98" s="855"/>
      <c r="M98" s="855"/>
      <c r="N98" s="855"/>
      <c r="O98" s="855"/>
      <c r="P98" s="855"/>
      <c r="Q98" s="855"/>
      <c r="R98" s="855"/>
      <c r="S98" s="855"/>
      <c r="T98" s="855"/>
      <c r="U98" s="855"/>
      <c r="V98" s="855"/>
      <c r="W98" s="855"/>
      <c r="X98" s="855"/>
      <c r="Y98" s="855"/>
      <c r="Z98" s="855"/>
      <c r="AA98" s="855"/>
      <c r="AB98" s="855"/>
      <c r="AC98" s="855"/>
    </row>
    <row r="99" spans="1:29" ht="12.75" customHeight="1">
      <c r="A99" s="855"/>
      <c r="B99" s="855"/>
      <c r="C99" s="855"/>
      <c r="D99" s="855"/>
      <c r="E99" s="855"/>
      <c r="F99" s="855"/>
      <c r="G99" s="855"/>
      <c r="H99" s="855"/>
      <c r="I99" s="855"/>
      <c r="J99" s="855"/>
      <c r="K99" s="855"/>
      <c r="L99" s="855"/>
      <c r="M99" s="855"/>
      <c r="N99" s="855"/>
      <c r="O99" s="855"/>
      <c r="P99" s="855"/>
      <c r="Q99" s="855"/>
      <c r="R99" s="855"/>
      <c r="S99" s="855"/>
      <c r="T99" s="855"/>
      <c r="U99" s="855"/>
      <c r="V99" s="855"/>
      <c r="W99" s="855"/>
      <c r="X99" s="855"/>
      <c r="Y99" s="855"/>
      <c r="Z99" s="855"/>
      <c r="AA99" s="855"/>
      <c r="AB99" s="855"/>
      <c r="AC99" s="855"/>
    </row>
    <row r="100" spans="1:29" ht="12.75" customHeight="1">
      <c r="A100" s="855"/>
      <c r="B100" s="855"/>
      <c r="C100" s="855"/>
      <c r="D100" s="855"/>
      <c r="E100" s="855"/>
      <c r="F100" s="855"/>
      <c r="G100" s="855"/>
      <c r="H100" s="855"/>
      <c r="I100" s="855"/>
      <c r="J100" s="855"/>
      <c r="K100" s="855"/>
      <c r="L100" s="855"/>
      <c r="M100" s="855"/>
      <c r="N100" s="855"/>
      <c r="O100" s="855"/>
      <c r="P100" s="855"/>
      <c r="Q100" s="855"/>
      <c r="R100" s="855"/>
      <c r="S100" s="855"/>
      <c r="T100" s="855"/>
      <c r="U100" s="855"/>
      <c r="V100" s="855"/>
      <c r="W100" s="855"/>
      <c r="X100" s="855"/>
      <c r="Y100" s="855"/>
      <c r="Z100" s="855"/>
      <c r="AA100" s="855"/>
      <c r="AB100" s="855"/>
      <c r="AC100" s="855"/>
    </row>
    <row r="101" spans="1:29" ht="12.75" customHeight="1">
      <c r="A101" s="855"/>
      <c r="B101" s="855"/>
      <c r="C101" s="855"/>
      <c r="D101" s="855"/>
      <c r="E101" s="855"/>
      <c r="F101" s="855"/>
      <c r="G101" s="855"/>
      <c r="H101" s="855"/>
      <c r="I101" s="855"/>
      <c r="J101" s="855"/>
      <c r="K101" s="855"/>
      <c r="L101" s="855"/>
      <c r="M101" s="855"/>
      <c r="N101" s="855"/>
      <c r="O101" s="855"/>
      <c r="P101" s="855"/>
      <c r="Q101" s="855"/>
      <c r="R101" s="855"/>
      <c r="S101" s="855"/>
      <c r="T101" s="855"/>
      <c r="U101" s="855"/>
      <c r="V101" s="855"/>
      <c r="W101" s="855"/>
      <c r="X101" s="855"/>
      <c r="Y101" s="855"/>
      <c r="Z101" s="855"/>
      <c r="AA101" s="855"/>
      <c r="AB101" s="855"/>
      <c r="AC101" s="855"/>
    </row>
    <row r="102" spans="1:29" ht="12.75" customHeight="1">
      <c r="A102" s="855"/>
      <c r="B102" s="855"/>
      <c r="C102" s="855"/>
      <c r="D102" s="855"/>
      <c r="E102" s="855"/>
      <c r="F102" s="855"/>
      <c r="G102" s="855"/>
      <c r="H102" s="855"/>
      <c r="I102" s="855"/>
      <c r="J102" s="855"/>
      <c r="K102" s="855"/>
      <c r="L102" s="855"/>
      <c r="M102" s="855"/>
      <c r="N102" s="855"/>
      <c r="O102" s="855"/>
      <c r="P102" s="855"/>
      <c r="Q102" s="855"/>
      <c r="R102" s="855"/>
      <c r="S102" s="855"/>
      <c r="T102" s="855"/>
      <c r="U102" s="855"/>
      <c r="V102" s="855"/>
      <c r="W102" s="855"/>
      <c r="X102" s="855"/>
      <c r="Y102" s="855"/>
      <c r="Z102" s="855"/>
      <c r="AA102" s="855"/>
      <c r="AB102" s="855"/>
      <c r="AC102" s="855"/>
    </row>
    <row r="103" spans="1:29" ht="12.75" customHeight="1">
      <c r="A103" s="855"/>
      <c r="B103" s="855"/>
      <c r="C103" s="855"/>
      <c r="D103" s="855"/>
      <c r="E103" s="855"/>
      <c r="F103" s="855"/>
      <c r="G103" s="855"/>
      <c r="H103" s="855"/>
      <c r="I103" s="855"/>
      <c r="J103" s="855"/>
      <c r="K103" s="855"/>
      <c r="L103" s="855"/>
      <c r="M103" s="855"/>
      <c r="N103" s="855"/>
      <c r="O103" s="855"/>
      <c r="P103" s="855"/>
      <c r="Q103" s="855"/>
      <c r="R103" s="855"/>
      <c r="S103" s="855"/>
      <c r="T103" s="855"/>
      <c r="U103" s="855"/>
      <c r="V103" s="855"/>
      <c r="W103" s="855"/>
      <c r="X103" s="855"/>
      <c r="Y103" s="855"/>
      <c r="Z103" s="855"/>
      <c r="AA103" s="855"/>
      <c r="AB103" s="855"/>
      <c r="AC103" s="855"/>
    </row>
    <row r="104" spans="1:29" ht="12.75" customHeight="1">
      <c r="A104" s="855"/>
      <c r="B104" s="855"/>
      <c r="C104" s="855"/>
      <c r="D104" s="855"/>
      <c r="E104" s="855"/>
      <c r="F104" s="855"/>
      <c r="G104" s="855"/>
      <c r="H104" s="855"/>
      <c r="I104" s="855"/>
      <c r="J104" s="855"/>
      <c r="K104" s="855"/>
      <c r="L104" s="855"/>
      <c r="M104" s="855"/>
      <c r="N104" s="855"/>
      <c r="O104" s="855"/>
      <c r="P104" s="855"/>
      <c r="Q104" s="855"/>
      <c r="R104" s="855"/>
      <c r="S104" s="855"/>
      <c r="T104" s="855"/>
      <c r="U104" s="855"/>
      <c r="V104" s="855"/>
      <c r="W104" s="855"/>
      <c r="X104" s="855"/>
      <c r="Y104" s="855"/>
      <c r="Z104" s="855"/>
      <c r="AA104" s="855"/>
      <c r="AB104" s="855"/>
      <c r="AC104" s="855"/>
    </row>
    <row r="105" spans="1:29" ht="12.75" customHeight="1">
      <c r="A105" s="855"/>
      <c r="B105" s="855"/>
      <c r="C105" s="855"/>
      <c r="D105" s="855"/>
      <c r="E105" s="855"/>
      <c r="F105" s="855"/>
      <c r="G105" s="855"/>
      <c r="H105" s="855"/>
      <c r="I105" s="855"/>
      <c r="J105" s="855"/>
      <c r="K105" s="855"/>
      <c r="L105" s="855"/>
      <c r="M105" s="855"/>
      <c r="N105" s="855"/>
      <c r="O105" s="855"/>
      <c r="P105" s="855"/>
      <c r="Q105" s="855"/>
      <c r="R105" s="855"/>
      <c r="S105" s="855"/>
      <c r="T105" s="855"/>
      <c r="U105" s="855"/>
      <c r="V105" s="855"/>
      <c r="W105" s="855"/>
      <c r="X105" s="855"/>
      <c r="Y105" s="855"/>
      <c r="Z105" s="855"/>
      <c r="AA105" s="855"/>
      <c r="AB105" s="855"/>
      <c r="AC105" s="855"/>
    </row>
    <row r="106" spans="1:29" ht="12.75" customHeight="1">
      <c r="A106" s="855"/>
      <c r="B106" s="855"/>
      <c r="C106" s="855"/>
      <c r="D106" s="855"/>
      <c r="E106" s="855"/>
      <c r="F106" s="855"/>
      <c r="G106" s="855"/>
      <c r="H106" s="855"/>
      <c r="I106" s="855"/>
      <c r="J106" s="855"/>
      <c r="K106" s="855"/>
      <c r="L106" s="855"/>
      <c r="M106" s="855"/>
      <c r="N106" s="855"/>
      <c r="O106" s="855"/>
      <c r="P106" s="855"/>
      <c r="Q106" s="855"/>
      <c r="R106" s="855"/>
      <c r="S106" s="855"/>
      <c r="T106" s="855"/>
      <c r="U106" s="855"/>
      <c r="V106" s="855"/>
      <c r="W106" s="855"/>
      <c r="X106" s="855"/>
      <c r="Y106" s="855"/>
      <c r="Z106" s="855"/>
      <c r="AA106" s="855"/>
      <c r="AB106" s="855"/>
      <c r="AC106" s="855"/>
    </row>
    <row r="107" spans="1:29" ht="12.75" customHeight="1">
      <c r="A107" s="855"/>
      <c r="B107" s="855"/>
      <c r="C107" s="855"/>
      <c r="D107" s="855"/>
      <c r="E107" s="855"/>
      <c r="F107" s="855"/>
      <c r="G107" s="855"/>
      <c r="H107" s="855"/>
      <c r="I107" s="855"/>
      <c r="J107" s="855"/>
      <c r="K107" s="855"/>
      <c r="L107" s="855"/>
      <c r="M107" s="855"/>
      <c r="N107" s="855"/>
      <c r="O107" s="855"/>
      <c r="P107" s="855"/>
      <c r="Q107" s="855"/>
      <c r="R107" s="855"/>
      <c r="S107" s="855"/>
      <c r="T107" s="855"/>
      <c r="U107" s="855"/>
      <c r="V107" s="855"/>
      <c r="W107" s="855"/>
      <c r="X107" s="855"/>
      <c r="Y107" s="855"/>
      <c r="Z107" s="855"/>
      <c r="AA107" s="855"/>
      <c r="AB107" s="855"/>
      <c r="AC107" s="855"/>
    </row>
    <row r="108" spans="1:29" ht="12.75" customHeight="1">
      <c r="A108" s="855"/>
      <c r="B108" s="855"/>
      <c r="C108" s="855"/>
      <c r="D108" s="855"/>
      <c r="E108" s="855"/>
      <c r="F108" s="855"/>
      <c r="G108" s="855"/>
      <c r="H108" s="855"/>
      <c r="I108" s="855"/>
      <c r="J108" s="855"/>
      <c r="K108" s="855"/>
      <c r="L108" s="855"/>
      <c r="M108" s="855"/>
      <c r="N108" s="855"/>
      <c r="O108" s="855"/>
      <c r="P108" s="855"/>
      <c r="Q108" s="855"/>
      <c r="R108" s="855"/>
      <c r="S108" s="855"/>
      <c r="T108" s="855"/>
      <c r="U108" s="855"/>
      <c r="V108" s="855"/>
      <c r="W108" s="855"/>
      <c r="X108" s="855"/>
      <c r="Y108" s="855"/>
      <c r="Z108" s="855"/>
      <c r="AA108" s="855"/>
      <c r="AB108" s="855"/>
      <c r="AC108" s="855"/>
    </row>
    <row r="109" spans="1:29" ht="12.75" customHeight="1">
      <c r="A109" s="855"/>
      <c r="B109" s="855"/>
      <c r="C109" s="855"/>
      <c r="D109" s="855"/>
      <c r="E109" s="855"/>
      <c r="F109" s="855"/>
      <c r="G109" s="855"/>
      <c r="H109" s="855"/>
      <c r="I109" s="855"/>
      <c r="J109" s="855"/>
      <c r="K109" s="855"/>
      <c r="L109" s="855"/>
      <c r="M109" s="855"/>
      <c r="N109" s="855"/>
      <c r="O109" s="855"/>
      <c r="P109" s="855"/>
      <c r="Q109" s="855"/>
      <c r="R109" s="855"/>
      <c r="S109" s="855"/>
      <c r="T109" s="855"/>
      <c r="U109" s="855"/>
      <c r="V109" s="855"/>
      <c r="W109" s="855"/>
      <c r="X109" s="855"/>
      <c r="Y109" s="855"/>
      <c r="Z109" s="855"/>
      <c r="AA109" s="855"/>
      <c r="AB109" s="855"/>
      <c r="AC109" s="855"/>
    </row>
    <row r="110" spans="1:29" ht="12.75" customHeight="1">
      <c r="A110" s="855"/>
      <c r="B110" s="855"/>
      <c r="C110" s="855"/>
      <c r="D110" s="855"/>
      <c r="E110" s="855"/>
      <c r="F110" s="855"/>
      <c r="G110" s="855"/>
      <c r="H110" s="855"/>
      <c r="I110" s="855"/>
      <c r="J110" s="855"/>
      <c r="K110" s="855"/>
      <c r="L110" s="855"/>
      <c r="M110" s="855"/>
      <c r="N110" s="855"/>
      <c r="O110" s="855"/>
      <c r="P110" s="855"/>
      <c r="Q110" s="855"/>
      <c r="R110" s="855"/>
      <c r="S110" s="855"/>
      <c r="T110" s="855"/>
      <c r="U110" s="855"/>
      <c r="V110" s="855"/>
      <c r="W110" s="855"/>
      <c r="X110" s="855"/>
      <c r="Y110" s="855"/>
      <c r="Z110" s="855"/>
      <c r="AA110" s="855"/>
      <c r="AB110" s="855"/>
      <c r="AC110" s="855"/>
    </row>
    <row r="111" spans="1:29" ht="12.75" customHeight="1">
      <c r="A111" s="855"/>
      <c r="B111" s="855"/>
      <c r="C111" s="855"/>
      <c r="D111" s="855"/>
      <c r="E111" s="855"/>
      <c r="F111" s="855"/>
      <c r="G111" s="855"/>
      <c r="H111" s="855"/>
      <c r="I111" s="855"/>
      <c r="J111" s="855"/>
      <c r="K111" s="855"/>
      <c r="L111" s="855"/>
      <c r="M111" s="855"/>
      <c r="N111" s="855"/>
      <c r="O111" s="855"/>
      <c r="P111" s="855"/>
      <c r="Q111" s="855"/>
      <c r="R111" s="855"/>
      <c r="S111" s="855"/>
      <c r="T111" s="855"/>
      <c r="U111" s="855"/>
      <c r="V111" s="855"/>
      <c r="W111" s="855"/>
      <c r="X111" s="855"/>
      <c r="Y111" s="855"/>
      <c r="Z111" s="855"/>
      <c r="AA111" s="855"/>
      <c r="AB111" s="855"/>
      <c r="AC111" s="855"/>
    </row>
    <row r="112" spans="1:29" ht="12.75" customHeight="1">
      <c r="A112" s="855"/>
      <c r="B112" s="855"/>
      <c r="C112" s="855"/>
      <c r="D112" s="855"/>
      <c r="E112" s="855"/>
      <c r="F112" s="855"/>
      <c r="G112" s="855"/>
      <c r="H112" s="855"/>
      <c r="I112" s="855"/>
      <c r="J112" s="855"/>
      <c r="K112" s="855"/>
      <c r="L112" s="855"/>
      <c r="M112" s="855"/>
      <c r="N112" s="855"/>
      <c r="O112" s="855"/>
      <c r="P112" s="855"/>
      <c r="Q112" s="855"/>
      <c r="R112" s="855"/>
      <c r="S112" s="855"/>
      <c r="T112" s="855"/>
      <c r="U112" s="855"/>
      <c r="V112" s="855"/>
      <c r="W112" s="855"/>
      <c r="X112" s="855"/>
      <c r="Y112" s="855"/>
      <c r="Z112" s="855"/>
      <c r="AA112" s="855"/>
      <c r="AB112" s="855"/>
      <c r="AC112" s="855"/>
    </row>
    <row r="113" spans="1:29" ht="12.75" customHeight="1">
      <c r="A113" s="855"/>
      <c r="B113" s="855"/>
      <c r="C113" s="855"/>
      <c r="D113" s="855"/>
      <c r="E113" s="855"/>
      <c r="F113" s="855"/>
      <c r="G113" s="855"/>
      <c r="H113" s="855"/>
      <c r="I113" s="855"/>
      <c r="J113" s="855"/>
      <c r="K113" s="855"/>
      <c r="L113" s="855"/>
      <c r="M113" s="855"/>
      <c r="N113" s="855"/>
      <c r="O113" s="855"/>
      <c r="P113" s="855"/>
      <c r="Q113" s="855"/>
      <c r="R113" s="855"/>
      <c r="S113" s="855"/>
      <c r="T113" s="855"/>
      <c r="U113" s="855"/>
      <c r="V113" s="855"/>
      <c r="W113" s="855"/>
      <c r="X113" s="855"/>
      <c r="Y113" s="855"/>
      <c r="Z113" s="855"/>
      <c r="AA113" s="855"/>
      <c r="AB113" s="855"/>
      <c r="AC113" s="855"/>
    </row>
    <row r="114" spans="1:29" ht="12.75" customHeight="1">
      <c r="A114" s="855"/>
      <c r="B114" s="855"/>
      <c r="C114" s="855"/>
      <c r="D114" s="855"/>
      <c r="E114" s="855"/>
      <c r="F114" s="855"/>
      <c r="G114" s="855"/>
      <c r="H114" s="855"/>
      <c r="I114" s="855"/>
      <c r="J114" s="855"/>
      <c r="K114" s="855"/>
      <c r="L114" s="855"/>
      <c r="M114" s="855"/>
      <c r="N114" s="855"/>
      <c r="O114" s="855"/>
      <c r="P114" s="855"/>
      <c r="Q114" s="855"/>
      <c r="R114" s="855"/>
      <c r="S114" s="855"/>
      <c r="T114" s="855"/>
      <c r="U114" s="855"/>
      <c r="V114" s="855"/>
      <c r="W114" s="855"/>
      <c r="X114" s="855"/>
      <c r="Y114" s="855"/>
      <c r="Z114" s="855"/>
      <c r="AA114" s="855"/>
      <c r="AB114" s="855"/>
      <c r="AC114" s="855"/>
    </row>
    <row r="115" spans="1:29" ht="12.75" customHeight="1">
      <c r="A115" s="855"/>
      <c r="B115" s="855"/>
      <c r="C115" s="855"/>
      <c r="D115" s="855"/>
      <c r="E115" s="855"/>
      <c r="F115" s="855"/>
      <c r="G115" s="855"/>
      <c r="H115" s="855"/>
      <c r="I115" s="855"/>
      <c r="J115" s="855"/>
      <c r="K115" s="855"/>
      <c r="L115" s="855"/>
      <c r="M115" s="855"/>
      <c r="N115" s="855"/>
      <c r="O115" s="855"/>
      <c r="P115" s="855"/>
      <c r="Q115" s="855"/>
      <c r="R115" s="855"/>
      <c r="S115" s="855"/>
      <c r="T115" s="855"/>
      <c r="U115" s="855"/>
      <c r="V115" s="855"/>
      <c r="W115" s="855"/>
      <c r="X115" s="855"/>
      <c r="Y115" s="855"/>
      <c r="Z115" s="855"/>
      <c r="AA115" s="855"/>
      <c r="AB115" s="855"/>
      <c r="AC115" s="855"/>
    </row>
    <row r="116" spans="1:29" ht="12.75" customHeight="1">
      <c r="A116" s="855"/>
      <c r="B116" s="855"/>
      <c r="C116" s="855"/>
      <c r="D116" s="855"/>
      <c r="E116" s="855"/>
      <c r="F116" s="855"/>
      <c r="G116" s="855"/>
      <c r="H116" s="855"/>
      <c r="I116" s="855"/>
      <c r="J116" s="855"/>
      <c r="K116" s="855"/>
      <c r="L116" s="855"/>
      <c r="M116" s="855"/>
      <c r="N116" s="855"/>
      <c r="O116" s="855"/>
      <c r="P116" s="855"/>
      <c r="Q116" s="855"/>
      <c r="R116" s="855"/>
      <c r="S116" s="855"/>
      <c r="T116" s="855"/>
      <c r="U116" s="855"/>
      <c r="V116" s="855"/>
      <c r="W116" s="855"/>
      <c r="X116" s="855"/>
      <c r="Y116" s="855"/>
      <c r="Z116" s="855"/>
      <c r="AA116" s="855"/>
      <c r="AB116" s="855"/>
      <c r="AC116" s="855"/>
    </row>
    <row r="117" spans="1:29" ht="12.75" customHeight="1">
      <c r="A117" s="855"/>
      <c r="B117" s="855"/>
      <c r="C117" s="855"/>
      <c r="D117" s="855"/>
      <c r="E117" s="855"/>
      <c r="F117" s="855"/>
      <c r="G117" s="855"/>
      <c r="H117" s="855"/>
      <c r="I117" s="855"/>
      <c r="J117" s="855"/>
      <c r="K117" s="855"/>
      <c r="L117" s="855"/>
      <c r="M117" s="855"/>
      <c r="N117" s="855"/>
      <c r="O117" s="855"/>
      <c r="P117" s="855"/>
      <c r="Q117" s="855"/>
      <c r="R117" s="855"/>
      <c r="S117" s="855"/>
      <c r="T117" s="855"/>
      <c r="U117" s="855"/>
      <c r="V117" s="855"/>
      <c r="W117" s="855"/>
      <c r="X117" s="855"/>
      <c r="Y117" s="855"/>
      <c r="Z117" s="855"/>
      <c r="AA117" s="855"/>
      <c r="AB117" s="855"/>
      <c r="AC117" s="855"/>
    </row>
    <row r="118" spans="1:29" ht="12.75" customHeight="1">
      <c r="A118" s="855"/>
      <c r="B118" s="855"/>
      <c r="C118" s="855"/>
      <c r="D118" s="855"/>
      <c r="E118" s="855"/>
      <c r="F118" s="855"/>
      <c r="G118" s="855"/>
      <c r="H118" s="855"/>
      <c r="I118" s="855"/>
      <c r="J118" s="855"/>
      <c r="K118" s="855"/>
      <c r="L118" s="855"/>
      <c r="M118" s="855"/>
      <c r="N118" s="855"/>
      <c r="O118" s="855"/>
      <c r="P118" s="855"/>
      <c r="Q118" s="855"/>
      <c r="R118" s="855"/>
      <c r="S118" s="855"/>
      <c r="T118" s="855"/>
      <c r="U118" s="855"/>
      <c r="V118" s="855"/>
      <c r="W118" s="855"/>
      <c r="X118" s="855"/>
      <c r="Y118" s="855"/>
      <c r="Z118" s="855"/>
      <c r="AA118" s="855"/>
      <c r="AB118" s="855"/>
      <c r="AC118" s="855"/>
    </row>
    <row r="119" spans="1:29" ht="12.75" customHeight="1">
      <c r="A119" s="855"/>
      <c r="B119" s="855"/>
      <c r="C119" s="855"/>
      <c r="D119" s="855"/>
      <c r="E119" s="855"/>
      <c r="F119" s="855"/>
      <c r="G119" s="855"/>
      <c r="H119" s="855"/>
      <c r="I119" s="855"/>
      <c r="J119" s="855"/>
      <c r="K119" s="855"/>
      <c r="L119" s="855"/>
      <c r="M119" s="855"/>
      <c r="N119" s="855"/>
      <c r="O119" s="855"/>
      <c r="P119" s="855"/>
      <c r="Q119" s="855"/>
      <c r="R119" s="855"/>
      <c r="S119" s="855"/>
      <c r="T119" s="855"/>
      <c r="U119" s="855"/>
      <c r="V119" s="855"/>
      <c r="W119" s="855"/>
      <c r="X119" s="855"/>
      <c r="Y119" s="855"/>
      <c r="Z119" s="855"/>
      <c r="AA119" s="855"/>
      <c r="AB119" s="855"/>
      <c r="AC119" s="855"/>
    </row>
    <row r="120" spans="1:29" ht="12.75" customHeight="1">
      <c r="A120" s="855"/>
      <c r="B120" s="855"/>
      <c r="C120" s="855"/>
      <c r="D120" s="855"/>
      <c r="E120" s="855"/>
      <c r="F120" s="855"/>
      <c r="G120" s="855"/>
      <c r="H120" s="855"/>
      <c r="I120" s="855"/>
      <c r="J120" s="855"/>
      <c r="K120" s="855"/>
      <c r="L120" s="855"/>
      <c r="M120" s="855"/>
      <c r="N120" s="855"/>
      <c r="O120" s="855"/>
      <c r="P120" s="855"/>
      <c r="Q120" s="855"/>
      <c r="R120" s="855"/>
      <c r="S120" s="855"/>
      <c r="T120" s="855"/>
      <c r="U120" s="855"/>
      <c r="V120" s="855"/>
      <c r="W120" s="855"/>
      <c r="X120" s="855"/>
      <c r="Y120" s="855"/>
      <c r="Z120" s="855"/>
      <c r="AA120" s="855"/>
      <c r="AB120" s="855"/>
      <c r="AC120" s="855"/>
    </row>
    <row r="121" spans="1:29" ht="12.75" customHeight="1">
      <c r="A121" s="855"/>
      <c r="B121" s="855"/>
      <c r="C121" s="855"/>
      <c r="D121" s="855"/>
      <c r="E121" s="855"/>
      <c r="F121" s="855"/>
      <c r="G121" s="855"/>
      <c r="H121" s="855"/>
      <c r="I121" s="855"/>
      <c r="J121" s="855"/>
      <c r="K121" s="855"/>
      <c r="L121" s="855"/>
      <c r="M121" s="855"/>
      <c r="N121" s="855"/>
      <c r="O121" s="855"/>
      <c r="P121" s="855"/>
      <c r="Q121" s="855"/>
      <c r="R121" s="855"/>
      <c r="S121" s="855"/>
      <c r="T121" s="855"/>
      <c r="U121" s="855"/>
      <c r="V121" s="855"/>
      <c r="W121" s="855"/>
      <c r="X121" s="855"/>
      <c r="Y121" s="855"/>
      <c r="Z121" s="855"/>
      <c r="AA121" s="855"/>
      <c r="AB121" s="855"/>
      <c r="AC121" s="855"/>
    </row>
    <row r="122" spans="1:29" ht="12.75" customHeight="1">
      <c r="A122" s="855"/>
      <c r="B122" s="855"/>
      <c r="C122" s="855"/>
      <c r="D122" s="855"/>
      <c r="E122" s="855"/>
      <c r="F122" s="855"/>
      <c r="G122" s="855"/>
      <c r="H122" s="855"/>
      <c r="I122" s="855"/>
      <c r="J122" s="855"/>
      <c r="K122" s="855"/>
      <c r="L122" s="855"/>
      <c r="M122" s="855"/>
      <c r="N122" s="855"/>
      <c r="O122" s="855"/>
      <c r="P122" s="855"/>
      <c r="Q122" s="855"/>
      <c r="R122" s="855"/>
      <c r="S122" s="855"/>
      <c r="T122" s="855"/>
      <c r="U122" s="855"/>
      <c r="V122" s="855"/>
      <c r="W122" s="855"/>
      <c r="X122" s="855"/>
      <c r="Y122" s="855"/>
      <c r="Z122" s="855"/>
      <c r="AA122" s="855"/>
      <c r="AB122" s="855"/>
      <c r="AC122" s="855"/>
    </row>
    <row r="123" spans="1:29" ht="12.75" customHeight="1">
      <c r="A123" s="855"/>
      <c r="B123" s="855"/>
      <c r="C123" s="855"/>
      <c r="D123" s="855"/>
      <c r="E123" s="855"/>
      <c r="F123" s="855"/>
      <c r="G123" s="855"/>
      <c r="H123" s="855"/>
      <c r="I123" s="855"/>
      <c r="J123" s="855"/>
      <c r="K123" s="855"/>
      <c r="L123" s="855"/>
      <c r="M123" s="855"/>
      <c r="N123" s="855"/>
      <c r="O123" s="855"/>
      <c r="P123" s="855"/>
      <c r="Q123" s="855"/>
      <c r="R123" s="855"/>
      <c r="S123" s="855"/>
      <c r="T123" s="855"/>
      <c r="U123" s="855"/>
      <c r="V123" s="855"/>
      <c r="W123" s="855"/>
      <c r="X123" s="855"/>
      <c r="Y123" s="855"/>
      <c r="Z123" s="855"/>
      <c r="AA123" s="855"/>
      <c r="AB123" s="855"/>
      <c r="AC123" s="855"/>
    </row>
    <row r="124" spans="1:29" ht="12.75" customHeight="1">
      <c r="A124" s="855"/>
      <c r="B124" s="855"/>
      <c r="C124" s="855"/>
      <c r="D124" s="855"/>
      <c r="E124" s="855"/>
      <c r="F124" s="855"/>
      <c r="G124" s="855"/>
      <c r="H124" s="855"/>
      <c r="I124" s="855"/>
      <c r="J124" s="855"/>
      <c r="K124" s="855"/>
      <c r="L124" s="855"/>
      <c r="M124" s="855"/>
      <c r="N124" s="855"/>
      <c r="O124" s="855"/>
      <c r="P124" s="855"/>
      <c r="Q124" s="855"/>
      <c r="R124" s="855"/>
      <c r="S124" s="855"/>
      <c r="T124" s="855"/>
      <c r="U124" s="855"/>
      <c r="V124" s="855"/>
      <c r="W124" s="855"/>
      <c r="X124" s="855"/>
      <c r="Y124" s="855"/>
      <c r="Z124" s="855"/>
      <c r="AA124" s="855"/>
      <c r="AB124" s="855"/>
      <c r="AC124" s="855"/>
    </row>
    <row r="125" spans="1:29" ht="12.75" customHeight="1">
      <c r="A125" s="855"/>
      <c r="B125" s="855"/>
      <c r="C125" s="855"/>
      <c r="D125" s="855"/>
      <c r="E125" s="855"/>
      <c r="F125" s="855"/>
      <c r="G125" s="855"/>
      <c r="H125" s="855"/>
      <c r="I125" s="855"/>
      <c r="J125" s="855"/>
      <c r="K125" s="855"/>
      <c r="L125" s="855"/>
      <c r="M125" s="855"/>
      <c r="N125" s="855"/>
      <c r="O125" s="855"/>
      <c r="P125" s="855"/>
      <c r="Q125" s="855"/>
      <c r="R125" s="855"/>
      <c r="S125" s="855"/>
      <c r="T125" s="855"/>
      <c r="U125" s="855"/>
      <c r="V125" s="855"/>
      <c r="W125" s="855"/>
      <c r="X125" s="855"/>
      <c r="Y125" s="855"/>
      <c r="Z125" s="855"/>
      <c r="AA125" s="855"/>
      <c r="AB125" s="855"/>
      <c r="AC125" s="855"/>
    </row>
    <row r="126" spans="1:29" ht="12.75" customHeight="1">
      <c r="A126" s="855"/>
      <c r="B126" s="855"/>
      <c r="C126" s="855"/>
      <c r="D126" s="855"/>
      <c r="E126" s="855"/>
      <c r="F126" s="855"/>
      <c r="G126" s="855"/>
      <c r="H126" s="855"/>
      <c r="I126" s="855"/>
      <c r="J126" s="855"/>
      <c r="K126" s="855"/>
      <c r="L126" s="855"/>
      <c r="M126" s="855"/>
      <c r="N126" s="855"/>
      <c r="O126" s="855"/>
      <c r="P126" s="855"/>
      <c r="Q126" s="855"/>
      <c r="R126" s="855"/>
      <c r="S126" s="855"/>
      <c r="T126" s="855"/>
      <c r="U126" s="855"/>
      <c r="V126" s="855"/>
      <c r="W126" s="855"/>
      <c r="X126" s="855"/>
      <c r="Y126" s="855"/>
      <c r="Z126" s="855"/>
      <c r="AA126" s="855"/>
      <c r="AB126" s="855"/>
      <c r="AC126" s="855"/>
    </row>
    <row r="127" spans="1:29" ht="12.75" customHeight="1">
      <c r="A127" s="855"/>
      <c r="B127" s="855"/>
      <c r="C127" s="855"/>
      <c r="D127" s="855"/>
      <c r="E127" s="855"/>
      <c r="F127" s="855"/>
      <c r="G127" s="855"/>
      <c r="H127" s="855"/>
      <c r="I127" s="855"/>
      <c r="J127" s="855"/>
      <c r="K127" s="855"/>
      <c r="L127" s="855"/>
      <c r="M127" s="855"/>
      <c r="N127" s="855"/>
      <c r="O127" s="855"/>
      <c r="P127" s="855"/>
      <c r="Q127" s="855"/>
      <c r="R127" s="855"/>
      <c r="S127" s="855"/>
      <c r="T127" s="855"/>
      <c r="U127" s="855"/>
      <c r="V127" s="855"/>
      <c r="W127" s="855"/>
      <c r="X127" s="855"/>
      <c r="Y127" s="855"/>
      <c r="Z127" s="855"/>
      <c r="AA127" s="855"/>
      <c r="AB127" s="855"/>
      <c r="AC127" s="855"/>
    </row>
    <row r="128" spans="1:29" ht="12.75" customHeight="1">
      <c r="A128" s="855"/>
      <c r="B128" s="855"/>
      <c r="C128" s="855"/>
      <c r="D128" s="855"/>
      <c r="E128" s="855"/>
      <c r="F128" s="855"/>
      <c r="G128" s="855"/>
      <c r="H128" s="855"/>
      <c r="I128" s="855"/>
      <c r="J128" s="855"/>
      <c r="K128" s="855"/>
      <c r="L128" s="855"/>
      <c r="M128" s="855"/>
      <c r="N128" s="855"/>
      <c r="O128" s="855"/>
      <c r="P128" s="855"/>
      <c r="Q128" s="855"/>
      <c r="R128" s="855"/>
      <c r="S128" s="855"/>
      <c r="T128" s="855"/>
      <c r="U128" s="855"/>
      <c r="V128" s="855"/>
      <c r="W128" s="855"/>
      <c r="X128" s="855"/>
      <c r="Y128" s="855"/>
      <c r="Z128" s="855"/>
      <c r="AA128" s="855"/>
      <c r="AB128" s="855"/>
      <c r="AC128" s="855"/>
    </row>
    <row r="129" spans="1:29" ht="12.75" customHeight="1">
      <c r="A129" s="855"/>
      <c r="B129" s="855"/>
      <c r="C129" s="855"/>
      <c r="D129" s="855"/>
      <c r="E129" s="855"/>
      <c r="F129" s="855"/>
      <c r="G129" s="855"/>
      <c r="H129" s="855"/>
      <c r="I129" s="855"/>
      <c r="J129" s="855"/>
      <c r="K129" s="855"/>
      <c r="L129" s="855"/>
      <c r="M129" s="855"/>
      <c r="N129" s="855"/>
      <c r="O129" s="855"/>
      <c r="P129" s="855"/>
      <c r="Q129" s="855"/>
      <c r="R129" s="855"/>
      <c r="S129" s="855"/>
      <c r="T129" s="855"/>
      <c r="U129" s="855"/>
      <c r="V129" s="855"/>
      <c r="W129" s="855"/>
      <c r="X129" s="855"/>
      <c r="Y129" s="855"/>
      <c r="Z129" s="855"/>
      <c r="AA129" s="855"/>
      <c r="AB129" s="855"/>
      <c r="AC129" s="855"/>
    </row>
    <row r="130" spans="1:29" ht="12.75" customHeight="1">
      <c r="A130" s="855"/>
      <c r="B130" s="855"/>
      <c r="C130" s="855"/>
      <c r="D130" s="855"/>
      <c r="E130" s="855"/>
      <c r="F130" s="855"/>
      <c r="G130" s="855"/>
      <c r="H130" s="855"/>
      <c r="I130" s="855"/>
      <c r="J130" s="855"/>
      <c r="K130" s="855"/>
      <c r="L130" s="855"/>
      <c r="M130" s="855"/>
      <c r="N130" s="855"/>
      <c r="O130" s="855"/>
      <c r="P130" s="855"/>
      <c r="Q130" s="855"/>
      <c r="R130" s="855"/>
      <c r="S130" s="855"/>
      <c r="T130" s="855"/>
      <c r="U130" s="855"/>
      <c r="V130" s="855"/>
      <c r="W130" s="855"/>
      <c r="X130" s="855"/>
      <c r="Y130" s="855"/>
      <c r="Z130" s="855"/>
      <c r="AA130" s="855"/>
      <c r="AB130" s="855"/>
      <c r="AC130" s="855"/>
    </row>
    <row r="131" spans="1:29" ht="12.75" customHeight="1">
      <c r="A131" s="855"/>
      <c r="B131" s="855"/>
      <c r="C131" s="855"/>
      <c r="D131" s="855"/>
      <c r="E131" s="855"/>
      <c r="F131" s="855"/>
      <c r="G131" s="855"/>
      <c r="H131" s="855"/>
      <c r="I131" s="855"/>
      <c r="J131" s="855"/>
      <c r="K131" s="855"/>
      <c r="L131" s="855"/>
      <c r="M131" s="855"/>
      <c r="N131" s="855"/>
      <c r="O131" s="855"/>
      <c r="P131" s="855"/>
      <c r="Q131" s="855"/>
      <c r="R131" s="855"/>
      <c r="S131" s="855"/>
      <c r="T131" s="855"/>
      <c r="U131" s="855"/>
      <c r="V131" s="855"/>
      <c r="W131" s="855"/>
      <c r="X131" s="855"/>
      <c r="Y131" s="855"/>
      <c r="Z131" s="855"/>
      <c r="AA131" s="855"/>
      <c r="AB131" s="855"/>
      <c r="AC131" s="855"/>
    </row>
    <row r="132" spans="1:29" ht="12.75" customHeight="1">
      <c r="A132" s="855"/>
      <c r="B132" s="855"/>
      <c r="C132" s="855"/>
      <c r="D132" s="855"/>
      <c r="E132" s="855"/>
      <c r="F132" s="855"/>
      <c r="G132" s="855"/>
      <c r="H132" s="855"/>
      <c r="I132" s="855"/>
      <c r="J132" s="855"/>
      <c r="K132" s="855"/>
      <c r="L132" s="855"/>
      <c r="M132" s="855"/>
      <c r="N132" s="855"/>
      <c r="O132" s="855"/>
      <c r="P132" s="855"/>
      <c r="Q132" s="855"/>
      <c r="R132" s="855"/>
      <c r="S132" s="855"/>
      <c r="T132" s="855"/>
      <c r="U132" s="855"/>
      <c r="V132" s="855"/>
      <c r="W132" s="855"/>
      <c r="X132" s="855"/>
      <c r="Y132" s="855"/>
      <c r="Z132" s="855"/>
      <c r="AA132" s="855"/>
      <c r="AB132" s="855"/>
      <c r="AC132" s="855"/>
    </row>
    <row r="133" spans="1:29" ht="12.75" customHeight="1">
      <c r="A133" s="855"/>
      <c r="B133" s="855"/>
      <c r="C133" s="855"/>
      <c r="D133" s="855"/>
      <c r="E133" s="855"/>
      <c r="F133" s="855"/>
      <c r="G133" s="855"/>
      <c r="H133" s="855"/>
      <c r="I133" s="855"/>
      <c r="J133" s="855"/>
      <c r="K133" s="855"/>
      <c r="L133" s="855"/>
      <c r="M133" s="855"/>
      <c r="N133" s="855"/>
      <c r="O133" s="855"/>
      <c r="P133" s="855"/>
      <c r="Q133" s="855"/>
      <c r="R133" s="855"/>
      <c r="S133" s="855"/>
      <c r="T133" s="855"/>
      <c r="U133" s="855"/>
      <c r="V133" s="855"/>
      <c r="W133" s="855"/>
      <c r="X133" s="855"/>
      <c r="Y133" s="855"/>
      <c r="Z133" s="855"/>
      <c r="AA133" s="855"/>
      <c r="AB133" s="855"/>
      <c r="AC133" s="855"/>
    </row>
    <row r="134" spans="1:29" ht="12.75" customHeight="1">
      <c r="A134" s="855"/>
      <c r="B134" s="855"/>
      <c r="C134" s="855"/>
      <c r="D134" s="855"/>
      <c r="E134" s="855"/>
      <c r="F134" s="855"/>
      <c r="G134" s="855"/>
      <c r="H134" s="855"/>
      <c r="I134" s="855"/>
      <c r="J134" s="855"/>
      <c r="K134" s="855"/>
      <c r="L134" s="855"/>
      <c r="M134" s="855"/>
      <c r="N134" s="855"/>
      <c r="O134" s="855"/>
      <c r="P134" s="855"/>
      <c r="Q134" s="855"/>
      <c r="R134" s="855"/>
      <c r="S134" s="855"/>
      <c r="T134" s="855"/>
      <c r="U134" s="855"/>
      <c r="V134" s="855"/>
      <c r="W134" s="855"/>
      <c r="X134" s="855"/>
      <c r="Y134" s="855"/>
      <c r="Z134" s="855"/>
      <c r="AA134" s="855"/>
      <c r="AB134" s="855"/>
      <c r="AC134" s="855"/>
    </row>
    <row r="135" spans="1:29" ht="12.75" customHeight="1">
      <c r="A135" s="855"/>
      <c r="B135" s="855"/>
      <c r="C135" s="855"/>
      <c r="D135" s="855"/>
      <c r="E135" s="855"/>
      <c r="F135" s="855"/>
      <c r="G135" s="855"/>
      <c r="H135" s="855"/>
      <c r="I135" s="855"/>
      <c r="J135" s="855"/>
      <c r="K135" s="855"/>
      <c r="L135" s="855"/>
      <c r="M135" s="855"/>
      <c r="N135" s="855"/>
      <c r="O135" s="855"/>
      <c r="P135" s="855"/>
      <c r="Q135" s="855"/>
      <c r="R135" s="855"/>
      <c r="S135" s="855"/>
      <c r="T135" s="855"/>
      <c r="U135" s="855"/>
      <c r="V135" s="855"/>
      <c r="W135" s="855"/>
      <c r="X135" s="855"/>
      <c r="Y135" s="855"/>
      <c r="Z135" s="855"/>
      <c r="AA135" s="855"/>
      <c r="AB135" s="855"/>
      <c r="AC135" s="855"/>
    </row>
    <row r="136" spans="1:29" ht="12.75" customHeight="1">
      <c r="A136" s="855"/>
      <c r="B136" s="855"/>
      <c r="C136" s="855"/>
      <c r="D136" s="855"/>
      <c r="E136" s="855"/>
      <c r="F136" s="855"/>
      <c r="G136" s="855"/>
      <c r="H136" s="855"/>
      <c r="I136" s="855"/>
      <c r="J136" s="855"/>
      <c r="K136" s="855"/>
      <c r="L136" s="855"/>
      <c r="M136" s="855"/>
      <c r="N136" s="855"/>
      <c r="O136" s="855"/>
      <c r="P136" s="855"/>
      <c r="Q136" s="855"/>
      <c r="R136" s="855"/>
      <c r="S136" s="855"/>
      <c r="T136" s="855"/>
      <c r="U136" s="855"/>
      <c r="V136" s="855"/>
      <c r="W136" s="855"/>
      <c r="X136" s="855"/>
      <c r="Y136" s="855"/>
      <c r="Z136" s="855"/>
      <c r="AA136" s="855"/>
      <c r="AB136" s="855"/>
      <c r="AC136" s="855"/>
    </row>
    <row r="137" spans="1:29" ht="12.75" customHeight="1">
      <c r="A137" s="855"/>
      <c r="B137" s="855"/>
      <c r="C137" s="855"/>
      <c r="D137" s="855"/>
      <c r="E137" s="855"/>
      <c r="F137" s="855"/>
      <c r="G137" s="855"/>
      <c r="H137" s="855"/>
      <c r="I137" s="855"/>
      <c r="J137" s="855"/>
      <c r="K137" s="855"/>
      <c r="L137" s="855"/>
      <c r="M137" s="855"/>
      <c r="N137" s="855"/>
      <c r="O137" s="855"/>
      <c r="P137" s="855"/>
      <c r="Q137" s="855"/>
      <c r="R137" s="855"/>
      <c r="S137" s="855"/>
      <c r="T137" s="855"/>
      <c r="U137" s="855"/>
      <c r="V137" s="855"/>
      <c r="W137" s="855"/>
      <c r="X137" s="855"/>
      <c r="Y137" s="855"/>
      <c r="Z137" s="855"/>
      <c r="AA137" s="855"/>
      <c r="AB137" s="855"/>
      <c r="AC137" s="855"/>
    </row>
    <row r="138" spans="1:29" ht="12.75" customHeight="1">
      <c r="A138" s="855"/>
      <c r="B138" s="855"/>
      <c r="C138" s="855"/>
      <c r="D138" s="855"/>
      <c r="E138" s="855"/>
      <c r="F138" s="855"/>
      <c r="G138" s="855"/>
      <c r="H138" s="855"/>
      <c r="I138" s="855"/>
      <c r="J138" s="855"/>
      <c r="K138" s="855"/>
      <c r="L138" s="855"/>
      <c r="M138" s="855"/>
      <c r="N138" s="855"/>
      <c r="O138" s="855"/>
      <c r="P138" s="855"/>
      <c r="Q138" s="855"/>
      <c r="R138" s="855"/>
      <c r="S138" s="855"/>
      <c r="T138" s="855"/>
      <c r="U138" s="855"/>
      <c r="V138" s="855"/>
      <c r="W138" s="855"/>
      <c r="X138" s="855"/>
      <c r="Y138" s="855"/>
      <c r="Z138" s="855"/>
      <c r="AA138" s="855"/>
      <c r="AB138" s="855"/>
      <c r="AC138" s="855"/>
    </row>
    <row r="139" spans="1:29" ht="12.75" customHeight="1">
      <c r="A139" s="855"/>
      <c r="B139" s="855"/>
      <c r="C139" s="855"/>
      <c r="D139" s="855"/>
      <c r="E139" s="855"/>
      <c r="F139" s="855"/>
      <c r="G139" s="855"/>
      <c r="H139" s="855"/>
      <c r="I139" s="855"/>
      <c r="J139" s="855"/>
      <c r="K139" s="855"/>
      <c r="L139" s="855"/>
      <c r="M139" s="855"/>
      <c r="N139" s="855"/>
      <c r="O139" s="855"/>
      <c r="P139" s="855"/>
      <c r="Q139" s="855"/>
      <c r="R139" s="855"/>
      <c r="S139" s="855"/>
      <c r="T139" s="855"/>
      <c r="U139" s="855"/>
      <c r="V139" s="855"/>
      <c r="W139" s="855"/>
      <c r="X139" s="855"/>
      <c r="Y139" s="855"/>
      <c r="Z139" s="855"/>
      <c r="AA139" s="855"/>
      <c r="AB139" s="855"/>
      <c r="AC139" s="855"/>
    </row>
    <row r="140" spans="1:29" ht="12.75" customHeight="1">
      <c r="A140" s="855"/>
      <c r="B140" s="855"/>
      <c r="C140" s="855"/>
      <c r="D140" s="855"/>
      <c r="E140" s="855"/>
      <c r="F140" s="855"/>
      <c r="G140" s="855"/>
      <c r="H140" s="855"/>
      <c r="I140" s="855"/>
      <c r="J140" s="855"/>
      <c r="K140" s="855"/>
      <c r="L140" s="855"/>
      <c r="M140" s="855"/>
      <c r="N140" s="855"/>
      <c r="O140" s="855"/>
      <c r="P140" s="855"/>
      <c r="Q140" s="855"/>
      <c r="R140" s="855"/>
      <c r="S140" s="855"/>
      <c r="T140" s="855"/>
      <c r="U140" s="855"/>
      <c r="V140" s="855"/>
      <c r="W140" s="855"/>
      <c r="X140" s="855"/>
      <c r="Y140" s="855"/>
      <c r="Z140" s="855"/>
      <c r="AA140" s="855"/>
      <c r="AB140" s="855"/>
      <c r="AC140" s="855"/>
    </row>
    <row r="141" spans="1:29" ht="12.75" customHeight="1">
      <c r="A141" s="855"/>
      <c r="B141" s="855"/>
      <c r="C141" s="855"/>
      <c r="D141" s="855"/>
      <c r="E141" s="855"/>
      <c r="F141" s="855"/>
      <c r="G141" s="855"/>
      <c r="H141" s="855"/>
      <c r="I141" s="855"/>
      <c r="J141" s="855"/>
      <c r="K141" s="855"/>
      <c r="L141" s="855"/>
      <c r="M141" s="855"/>
      <c r="N141" s="855"/>
      <c r="O141" s="855"/>
      <c r="P141" s="855"/>
      <c r="Q141" s="855"/>
      <c r="R141" s="855"/>
      <c r="S141" s="855"/>
      <c r="T141" s="855"/>
      <c r="U141" s="855"/>
      <c r="V141" s="855"/>
      <c r="W141" s="855"/>
      <c r="X141" s="855"/>
      <c r="Y141" s="855"/>
      <c r="Z141" s="855"/>
      <c r="AA141" s="855"/>
      <c r="AB141" s="855"/>
      <c r="AC141" s="855"/>
    </row>
    <row r="142" spans="1:29" ht="12.75" customHeight="1">
      <c r="A142" s="855"/>
      <c r="B142" s="855"/>
      <c r="C142" s="855"/>
      <c r="D142" s="855"/>
      <c r="E142" s="855"/>
      <c r="F142" s="855"/>
      <c r="G142" s="855"/>
      <c r="H142" s="855"/>
      <c r="I142" s="855"/>
      <c r="J142" s="855"/>
      <c r="K142" s="855"/>
      <c r="L142" s="855"/>
      <c r="M142" s="855"/>
      <c r="N142" s="855"/>
      <c r="O142" s="855"/>
      <c r="P142" s="855"/>
      <c r="Q142" s="855"/>
      <c r="R142" s="855"/>
      <c r="S142" s="855"/>
      <c r="T142" s="855"/>
      <c r="U142" s="855"/>
      <c r="V142" s="855"/>
      <c r="W142" s="855"/>
      <c r="X142" s="855"/>
      <c r="Y142" s="855"/>
      <c r="Z142" s="855"/>
      <c r="AA142" s="855"/>
      <c r="AB142" s="855"/>
      <c r="AC142" s="855"/>
    </row>
    <row r="143" spans="1:29" ht="12.75" customHeight="1">
      <c r="A143" s="855"/>
      <c r="B143" s="855"/>
      <c r="C143" s="855"/>
      <c r="D143" s="855"/>
      <c r="E143" s="855"/>
      <c r="F143" s="855"/>
      <c r="G143" s="855"/>
      <c r="H143" s="855"/>
      <c r="I143" s="855"/>
      <c r="J143" s="855"/>
      <c r="K143" s="855"/>
      <c r="L143" s="855"/>
      <c r="M143" s="855"/>
      <c r="N143" s="855"/>
      <c r="O143" s="855"/>
      <c r="P143" s="855"/>
      <c r="Q143" s="855"/>
      <c r="R143" s="855"/>
      <c r="S143" s="855"/>
      <c r="T143" s="855"/>
      <c r="U143" s="855"/>
      <c r="V143" s="855"/>
      <c r="W143" s="855"/>
      <c r="X143" s="855"/>
      <c r="Y143" s="855"/>
      <c r="Z143" s="855"/>
      <c r="AA143" s="855"/>
      <c r="AB143" s="855"/>
      <c r="AC143" s="855"/>
    </row>
    <row r="144" spans="1:29" ht="12.75" customHeight="1">
      <c r="A144" s="855"/>
      <c r="B144" s="855"/>
      <c r="C144" s="855"/>
      <c r="D144" s="855"/>
      <c r="E144" s="855"/>
      <c r="F144" s="855"/>
      <c r="G144" s="855"/>
      <c r="H144" s="855"/>
      <c r="I144" s="855"/>
      <c r="J144" s="855"/>
      <c r="K144" s="855"/>
      <c r="L144" s="855"/>
      <c r="M144" s="855"/>
      <c r="N144" s="855"/>
      <c r="O144" s="855"/>
      <c r="P144" s="855"/>
      <c r="Q144" s="855"/>
      <c r="R144" s="855"/>
      <c r="S144" s="855"/>
      <c r="T144" s="855"/>
      <c r="U144" s="855"/>
      <c r="V144" s="855"/>
      <c r="W144" s="855"/>
      <c r="X144" s="855"/>
      <c r="Y144" s="855"/>
      <c r="Z144" s="855"/>
      <c r="AA144" s="855"/>
      <c r="AB144" s="855"/>
      <c r="AC144" s="855"/>
    </row>
    <row r="145" spans="1:29" ht="12.75" customHeight="1">
      <c r="A145" s="855"/>
      <c r="B145" s="855"/>
      <c r="C145" s="855"/>
      <c r="D145" s="855"/>
      <c r="E145" s="855"/>
      <c r="F145" s="855"/>
      <c r="G145" s="855"/>
      <c r="H145" s="855"/>
      <c r="I145" s="855"/>
      <c r="J145" s="855"/>
      <c r="K145" s="855"/>
      <c r="L145" s="855"/>
      <c r="M145" s="855"/>
      <c r="N145" s="855"/>
      <c r="O145" s="855"/>
      <c r="P145" s="855"/>
      <c r="Q145" s="855"/>
      <c r="R145" s="855"/>
      <c r="S145" s="855"/>
      <c r="T145" s="855"/>
      <c r="U145" s="855"/>
      <c r="V145" s="855"/>
      <c r="W145" s="855"/>
      <c r="X145" s="855"/>
      <c r="Y145" s="855"/>
      <c r="Z145" s="855"/>
      <c r="AA145" s="855"/>
      <c r="AB145" s="855"/>
      <c r="AC145" s="855"/>
    </row>
    <row r="146" spans="1:29" ht="12.75" customHeight="1">
      <c r="A146" s="855"/>
      <c r="B146" s="855"/>
      <c r="C146" s="855"/>
      <c r="D146" s="855"/>
      <c r="E146" s="855"/>
      <c r="F146" s="855"/>
      <c r="G146" s="855"/>
      <c r="H146" s="855"/>
      <c r="I146" s="855"/>
      <c r="J146" s="855"/>
      <c r="K146" s="855"/>
      <c r="L146" s="855"/>
      <c r="M146" s="855"/>
      <c r="N146" s="855"/>
      <c r="O146" s="855"/>
      <c r="P146" s="855"/>
      <c r="Q146" s="855"/>
      <c r="R146" s="855"/>
      <c r="S146" s="855"/>
      <c r="T146" s="855"/>
      <c r="U146" s="855"/>
      <c r="V146" s="855"/>
      <c r="W146" s="855"/>
      <c r="X146" s="855"/>
      <c r="Y146" s="855"/>
      <c r="Z146" s="855"/>
      <c r="AA146" s="855"/>
      <c r="AB146" s="855"/>
      <c r="AC146" s="855"/>
    </row>
    <row r="147" spans="1:29" ht="12.75" customHeight="1">
      <c r="A147" s="855"/>
      <c r="B147" s="855"/>
      <c r="C147" s="855"/>
      <c r="D147" s="855"/>
      <c r="E147" s="855"/>
      <c r="F147" s="855"/>
      <c r="G147" s="855"/>
      <c r="H147" s="855"/>
      <c r="I147" s="855"/>
      <c r="J147" s="855"/>
      <c r="K147" s="855"/>
      <c r="L147" s="855"/>
      <c r="M147" s="855"/>
      <c r="N147" s="855"/>
      <c r="O147" s="855"/>
      <c r="P147" s="855"/>
      <c r="Q147" s="855"/>
      <c r="R147" s="855"/>
      <c r="S147" s="855"/>
      <c r="T147" s="855"/>
      <c r="U147" s="855"/>
      <c r="V147" s="855"/>
      <c r="W147" s="855"/>
      <c r="X147" s="855"/>
      <c r="Y147" s="855"/>
      <c r="Z147" s="855"/>
      <c r="AA147" s="855"/>
      <c r="AB147" s="855"/>
      <c r="AC147" s="855"/>
    </row>
    <row r="148" spans="1:29" ht="12.75" customHeight="1">
      <c r="A148" s="855"/>
      <c r="B148" s="855"/>
      <c r="C148" s="855"/>
      <c r="D148" s="855"/>
      <c r="E148" s="855"/>
      <c r="F148" s="855"/>
      <c r="G148" s="855"/>
      <c r="H148" s="855"/>
      <c r="I148" s="855"/>
      <c r="J148" s="855"/>
      <c r="K148" s="855"/>
      <c r="L148" s="855"/>
      <c r="M148" s="855"/>
      <c r="N148" s="855"/>
      <c r="O148" s="855"/>
      <c r="P148" s="855"/>
      <c r="Q148" s="855"/>
      <c r="R148" s="855"/>
      <c r="S148" s="855"/>
      <c r="T148" s="855"/>
      <c r="U148" s="855"/>
      <c r="V148" s="855"/>
      <c r="W148" s="855"/>
      <c r="X148" s="855"/>
      <c r="Y148" s="855"/>
      <c r="Z148" s="855"/>
      <c r="AA148" s="855"/>
      <c r="AB148" s="855"/>
      <c r="AC148" s="855"/>
    </row>
    <row r="149" spans="1:29" ht="12.75" customHeight="1">
      <c r="A149" s="855"/>
      <c r="B149" s="855"/>
      <c r="C149" s="855"/>
      <c r="D149" s="855"/>
      <c r="E149" s="855"/>
      <c r="F149" s="855"/>
      <c r="G149" s="855"/>
      <c r="H149" s="855"/>
      <c r="I149" s="855"/>
      <c r="J149" s="855"/>
      <c r="K149" s="855"/>
      <c r="L149" s="855"/>
      <c r="M149" s="855"/>
      <c r="N149" s="855"/>
      <c r="O149" s="855"/>
      <c r="P149" s="855"/>
      <c r="Q149" s="855"/>
      <c r="R149" s="855"/>
      <c r="S149" s="855"/>
      <c r="T149" s="855"/>
      <c r="U149" s="855"/>
      <c r="V149" s="855"/>
      <c r="W149" s="855"/>
      <c r="X149" s="855"/>
      <c r="Y149" s="855"/>
      <c r="Z149" s="855"/>
      <c r="AA149" s="855"/>
      <c r="AB149" s="855"/>
      <c r="AC149" s="855"/>
    </row>
    <row r="150" spans="1:29" ht="12.75" customHeight="1">
      <c r="A150" s="855"/>
      <c r="B150" s="855"/>
      <c r="C150" s="855"/>
      <c r="D150" s="855"/>
      <c r="E150" s="855"/>
      <c r="F150" s="855"/>
      <c r="G150" s="855"/>
      <c r="H150" s="855"/>
      <c r="I150" s="855"/>
      <c r="J150" s="855"/>
      <c r="K150" s="855"/>
      <c r="L150" s="855"/>
      <c r="M150" s="855"/>
      <c r="N150" s="855"/>
      <c r="O150" s="855"/>
      <c r="P150" s="855"/>
      <c r="Q150" s="855"/>
      <c r="R150" s="855"/>
      <c r="S150" s="855"/>
      <c r="T150" s="855"/>
      <c r="U150" s="855"/>
      <c r="V150" s="855"/>
      <c r="W150" s="855"/>
      <c r="X150" s="855"/>
      <c r="Y150" s="855"/>
      <c r="Z150" s="855"/>
      <c r="AA150" s="855"/>
      <c r="AB150" s="855"/>
      <c r="AC150" s="855"/>
    </row>
    <row r="151" spans="1:29" ht="12.75" customHeight="1">
      <c r="A151" s="855"/>
      <c r="B151" s="855"/>
      <c r="C151" s="855"/>
      <c r="D151" s="855"/>
      <c r="E151" s="855"/>
      <c r="F151" s="855"/>
      <c r="G151" s="855"/>
      <c r="H151" s="855"/>
      <c r="I151" s="855"/>
      <c r="J151" s="855"/>
      <c r="K151" s="855"/>
      <c r="L151" s="855"/>
      <c r="M151" s="855"/>
      <c r="N151" s="855"/>
      <c r="O151" s="855"/>
      <c r="P151" s="855"/>
      <c r="Q151" s="855"/>
      <c r="R151" s="855"/>
      <c r="S151" s="855"/>
      <c r="T151" s="855"/>
      <c r="U151" s="855"/>
      <c r="V151" s="855"/>
      <c r="W151" s="855"/>
      <c r="X151" s="855"/>
      <c r="Y151" s="855"/>
      <c r="Z151" s="855"/>
      <c r="AA151" s="855"/>
      <c r="AB151" s="855"/>
      <c r="AC151" s="855"/>
    </row>
    <row r="152" spans="1:29" ht="12.75" customHeight="1">
      <c r="A152" s="855"/>
      <c r="B152" s="855"/>
      <c r="C152" s="855"/>
      <c r="D152" s="855"/>
      <c r="E152" s="855"/>
      <c r="F152" s="855"/>
      <c r="G152" s="855"/>
      <c r="H152" s="855"/>
      <c r="I152" s="855"/>
      <c r="J152" s="855"/>
      <c r="K152" s="855"/>
      <c r="L152" s="855"/>
      <c r="M152" s="855"/>
      <c r="N152" s="855"/>
      <c r="O152" s="855"/>
      <c r="P152" s="855"/>
      <c r="Q152" s="855"/>
      <c r="R152" s="855"/>
      <c r="S152" s="855"/>
      <c r="T152" s="855"/>
      <c r="U152" s="855"/>
      <c r="V152" s="855"/>
      <c r="W152" s="855"/>
      <c r="X152" s="855"/>
      <c r="Y152" s="855"/>
      <c r="Z152" s="855"/>
      <c r="AA152" s="855"/>
      <c r="AB152" s="855"/>
      <c r="AC152" s="855"/>
    </row>
    <row r="153" spans="1:29" ht="12.75" customHeight="1">
      <c r="A153" s="855"/>
      <c r="B153" s="855"/>
      <c r="C153" s="855"/>
      <c r="D153" s="855"/>
      <c r="E153" s="855"/>
      <c r="F153" s="855"/>
      <c r="G153" s="855"/>
      <c r="H153" s="855"/>
      <c r="I153" s="855"/>
      <c r="J153" s="855"/>
      <c r="K153" s="855"/>
      <c r="L153" s="855"/>
      <c r="M153" s="855"/>
      <c r="N153" s="855"/>
      <c r="O153" s="855"/>
      <c r="P153" s="855"/>
      <c r="Q153" s="855"/>
      <c r="R153" s="855"/>
      <c r="S153" s="855"/>
      <c r="T153" s="855"/>
      <c r="U153" s="855"/>
      <c r="V153" s="855"/>
      <c r="W153" s="855"/>
      <c r="X153" s="855"/>
      <c r="Y153" s="855"/>
      <c r="Z153" s="855"/>
      <c r="AA153" s="855"/>
      <c r="AB153" s="855"/>
      <c r="AC153" s="855"/>
    </row>
    <row r="154" spans="1:29" ht="12.75" customHeight="1">
      <c r="A154" s="855"/>
      <c r="B154" s="855"/>
      <c r="C154" s="855"/>
      <c r="D154" s="855"/>
      <c r="E154" s="855"/>
      <c r="F154" s="855"/>
      <c r="G154" s="855"/>
      <c r="H154" s="855"/>
      <c r="I154" s="855"/>
      <c r="J154" s="855"/>
      <c r="K154" s="855"/>
      <c r="L154" s="855"/>
      <c r="M154" s="855"/>
      <c r="N154" s="855"/>
      <c r="O154" s="855"/>
      <c r="P154" s="855"/>
      <c r="Q154" s="855"/>
      <c r="R154" s="855"/>
      <c r="S154" s="855"/>
      <c r="T154" s="855"/>
      <c r="U154" s="855"/>
      <c r="V154" s="855"/>
      <c r="W154" s="855"/>
      <c r="X154" s="855"/>
      <c r="Y154" s="855"/>
      <c r="Z154" s="855"/>
      <c r="AA154" s="855"/>
      <c r="AB154" s="855"/>
      <c r="AC154" s="855"/>
    </row>
    <row r="155" spans="1:29" ht="12.75" customHeight="1">
      <c r="A155" s="855"/>
      <c r="B155" s="855"/>
      <c r="C155" s="855"/>
      <c r="D155" s="855"/>
      <c r="E155" s="855"/>
      <c r="F155" s="855"/>
      <c r="G155" s="855"/>
      <c r="H155" s="855"/>
      <c r="I155" s="855"/>
      <c r="J155" s="855"/>
      <c r="K155" s="855"/>
      <c r="L155" s="855"/>
      <c r="M155" s="855"/>
      <c r="N155" s="855"/>
      <c r="O155" s="855"/>
      <c r="P155" s="855"/>
      <c r="Q155" s="855"/>
      <c r="R155" s="855"/>
      <c r="S155" s="855"/>
      <c r="T155" s="855"/>
      <c r="U155" s="855"/>
      <c r="V155" s="855"/>
      <c r="W155" s="855"/>
      <c r="X155" s="855"/>
      <c r="Y155" s="855"/>
      <c r="Z155" s="855"/>
      <c r="AA155" s="855"/>
      <c r="AB155" s="855"/>
      <c r="AC155" s="855"/>
    </row>
    <row r="156" spans="1:29" ht="12.75" customHeight="1">
      <c r="A156" s="855"/>
      <c r="B156" s="855"/>
      <c r="C156" s="855"/>
      <c r="D156" s="855"/>
      <c r="E156" s="855"/>
      <c r="F156" s="855"/>
      <c r="G156" s="855"/>
      <c r="H156" s="855"/>
      <c r="I156" s="855"/>
      <c r="J156" s="855"/>
      <c r="K156" s="855"/>
      <c r="L156" s="855"/>
      <c r="M156" s="855"/>
      <c r="N156" s="855"/>
      <c r="O156" s="855"/>
      <c r="P156" s="855"/>
      <c r="Q156" s="855"/>
      <c r="R156" s="855"/>
      <c r="S156" s="855"/>
      <c r="T156" s="855"/>
      <c r="U156" s="855"/>
      <c r="V156" s="855"/>
      <c r="W156" s="855"/>
      <c r="X156" s="855"/>
      <c r="Y156" s="855"/>
      <c r="Z156" s="855"/>
      <c r="AA156" s="855"/>
      <c r="AB156" s="855"/>
      <c r="AC156" s="855"/>
    </row>
    <row r="157" spans="1:29" ht="12.75" customHeight="1">
      <c r="A157" s="855"/>
      <c r="B157" s="855"/>
      <c r="C157" s="855"/>
      <c r="D157" s="855"/>
      <c r="E157" s="855"/>
      <c r="F157" s="855"/>
      <c r="G157" s="855"/>
      <c r="H157" s="855"/>
      <c r="I157" s="855"/>
      <c r="J157" s="855"/>
      <c r="K157" s="855"/>
      <c r="L157" s="855"/>
      <c r="M157" s="855"/>
      <c r="N157" s="855"/>
      <c r="O157" s="855"/>
      <c r="P157" s="855"/>
      <c r="Q157" s="855"/>
      <c r="R157" s="855"/>
      <c r="S157" s="855"/>
      <c r="T157" s="855"/>
      <c r="U157" s="855"/>
      <c r="V157" s="855"/>
      <c r="W157" s="855"/>
      <c r="X157" s="855"/>
      <c r="Y157" s="855"/>
      <c r="Z157" s="855"/>
      <c r="AA157" s="855"/>
      <c r="AB157" s="855"/>
      <c r="AC157" s="855"/>
    </row>
    <row r="158" spans="1:29" ht="12.75" customHeight="1">
      <c r="A158" s="855"/>
      <c r="B158" s="855"/>
      <c r="C158" s="855"/>
      <c r="D158" s="855"/>
      <c r="E158" s="855"/>
      <c r="F158" s="855"/>
      <c r="G158" s="855"/>
      <c r="H158" s="855"/>
      <c r="I158" s="855"/>
      <c r="J158" s="855"/>
      <c r="K158" s="855"/>
      <c r="L158" s="855"/>
      <c r="M158" s="855"/>
      <c r="N158" s="855"/>
      <c r="O158" s="855"/>
      <c r="P158" s="855"/>
      <c r="Q158" s="855"/>
      <c r="R158" s="855"/>
      <c r="S158" s="855"/>
      <c r="T158" s="855"/>
      <c r="U158" s="855"/>
      <c r="V158" s="855"/>
      <c r="W158" s="855"/>
      <c r="X158" s="855"/>
      <c r="Y158" s="855"/>
      <c r="Z158" s="855"/>
      <c r="AA158" s="855"/>
      <c r="AB158" s="855"/>
      <c r="AC158" s="855"/>
    </row>
    <row r="159" spans="1:29" ht="12.75" customHeight="1">
      <c r="A159" s="855"/>
      <c r="B159" s="855"/>
      <c r="C159" s="855"/>
      <c r="D159" s="855"/>
      <c r="E159" s="855"/>
      <c r="F159" s="855"/>
      <c r="G159" s="855"/>
      <c r="H159" s="855"/>
      <c r="I159" s="855"/>
      <c r="J159" s="855"/>
      <c r="K159" s="855"/>
      <c r="L159" s="855"/>
      <c r="M159" s="855"/>
      <c r="N159" s="855"/>
      <c r="O159" s="855"/>
      <c r="P159" s="855"/>
      <c r="Q159" s="855"/>
      <c r="R159" s="855"/>
      <c r="S159" s="855"/>
      <c r="T159" s="855"/>
      <c r="U159" s="855"/>
      <c r="V159" s="855"/>
      <c r="W159" s="855"/>
      <c r="X159" s="855"/>
      <c r="Y159" s="855"/>
      <c r="Z159" s="855"/>
      <c r="AA159" s="855"/>
      <c r="AB159" s="855"/>
      <c r="AC159" s="855"/>
    </row>
    <row r="160" spans="1:29" ht="12.75" customHeight="1">
      <c r="A160" s="855"/>
      <c r="B160" s="855"/>
      <c r="C160" s="855"/>
      <c r="D160" s="855"/>
      <c r="E160" s="855"/>
      <c r="F160" s="855"/>
      <c r="G160" s="855"/>
      <c r="H160" s="855"/>
      <c r="I160" s="855"/>
      <c r="J160" s="855"/>
      <c r="K160" s="855"/>
      <c r="L160" s="855"/>
      <c r="M160" s="855"/>
      <c r="N160" s="855"/>
      <c r="O160" s="855"/>
      <c r="P160" s="855"/>
      <c r="Q160" s="855"/>
      <c r="R160" s="855"/>
      <c r="S160" s="855"/>
      <c r="T160" s="855"/>
      <c r="U160" s="855"/>
      <c r="V160" s="855"/>
      <c r="W160" s="855"/>
      <c r="X160" s="855"/>
      <c r="Y160" s="855"/>
      <c r="Z160" s="855"/>
      <c r="AA160" s="855"/>
      <c r="AB160" s="855"/>
      <c r="AC160" s="855"/>
    </row>
    <row r="161" spans="1:29" ht="12.75" customHeight="1">
      <c r="A161" s="855"/>
      <c r="B161" s="855"/>
      <c r="C161" s="855"/>
      <c r="D161" s="855"/>
      <c r="E161" s="855"/>
      <c r="F161" s="855"/>
      <c r="G161" s="855"/>
      <c r="H161" s="855"/>
      <c r="I161" s="855"/>
      <c r="J161" s="855"/>
      <c r="K161" s="855"/>
      <c r="L161" s="855"/>
      <c r="M161" s="855"/>
      <c r="N161" s="855"/>
      <c r="O161" s="855"/>
      <c r="P161" s="855"/>
      <c r="Q161" s="855"/>
      <c r="R161" s="855"/>
      <c r="S161" s="855"/>
      <c r="T161" s="855"/>
      <c r="U161" s="855"/>
      <c r="V161" s="855"/>
      <c r="W161" s="855"/>
      <c r="X161" s="855"/>
      <c r="Y161" s="855"/>
      <c r="Z161" s="855"/>
      <c r="AA161" s="855"/>
      <c r="AB161" s="855"/>
      <c r="AC161" s="855"/>
    </row>
    <row r="162" spans="1:29" ht="12.75" customHeight="1">
      <c r="A162" s="855"/>
      <c r="B162" s="855"/>
      <c r="C162" s="855"/>
      <c r="D162" s="855"/>
      <c r="E162" s="855"/>
      <c r="F162" s="855"/>
      <c r="G162" s="855"/>
      <c r="H162" s="855"/>
      <c r="I162" s="855"/>
      <c r="J162" s="855"/>
      <c r="K162" s="855"/>
      <c r="L162" s="855"/>
      <c r="M162" s="855"/>
      <c r="N162" s="855"/>
      <c r="O162" s="855"/>
      <c r="P162" s="855"/>
      <c r="Q162" s="855"/>
      <c r="R162" s="855"/>
      <c r="S162" s="855"/>
      <c r="T162" s="855"/>
      <c r="U162" s="855"/>
      <c r="V162" s="855"/>
      <c r="W162" s="855"/>
      <c r="X162" s="855"/>
      <c r="Y162" s="855"/>
      <c r="Z162" s="855"/>
      <c r="AA162" s="855"/>
      <c r="AB162" s="855"/>
      <c r="AC162" s="855"/>
    </row>
    <row r="163" spans="1:29" ht="12.75" customHeight="1">
      <c r="A163" s="855"/>
      <c r="B163" s="855"/>
      <c r="C163" s="855"/>
      <c r="D163" s="855"/>
      <c r="E163" s="855"/>
      <c r="F163" s="855"/>
      <c r="G163" s="855"/>
      <c r="H163" s="855"/>
      <c r="I163" s="855"/>
      <c r="J163" s="855"/>
      <c r="K163" s="855"/>
      <c r="L163" s="855"/>
      <c r="M163" s="855"/>
      <c r="N163" s="855"/>
      <c r="O163" s="855"/>
      <c r="P163" s="855"/>
      <c r="Q163" s="855"/>
      <c r="R163" s="855"/>
      <c r="S163" s="855"/>
      <c r="T163" s="855"/>
      <c r="U163" s="855"/>
      <c r="V163" s="855"/>
      <c r="W163" s="855"/>
      <c r="X163" s="855"/>
      <c r="Y163" s="855"/>
      <c r="Z163" s="855"/>
      <c r="AA163" s="855"/>
      <c r="AB163" s="855"/>
      <c r="AC163" s="855"/>
    </row>
    <row r="164" spans="1:29" ht="12.75" customHeight="1">
      <c r="A164" s="855"/>
      <c r="B164" s="855"/>
      <c r="C164" s="855"/>
      <c r="D164" s="855"/>
      <c r="E164" s="855"/>
      <c r="F164" s="855"/>
      <c r="G164" s="855"/>
      <c r="H164" s="855"/>
      <c r="I164" s="855"/>
      <c r="J164" s="855"/>
      <c r="K164" s="855"/>
      <c r="L164" s="855"/>
      <c r="M164" s="855"/>
      <c r="N164" s="855"/>
      <c r="O164" s="855"/>
      <c r="P164" s="855"/>
      <c r="Q164" s="855"/>
      <c r="R164" s="855"/>
      <c r="S164" s="855"/>
      <c r="T164" s="855"/>
      <c r="U164" s="855"/>
      <c r="V164" s="855"/>
      <c r="W164" s="855"/>
      <c r="X164" s="855"/>
      <c r="Y164" s="855"/>
      <c r="Z164" s="855"/>
      <c r="AA164" s="855"/>
      <c r="AB164" s="855"/>
      <c r="AC164" s="855"/>
    </row>
    <row r="165" spans="1:29" ht="12.75" customHeight="1">
      <c r="A165" s="855"/>
      <c r="B165" s="855"/>
      <c r="C165" s="855"/>
      <c r="D165" s="855"/>
      <c r="E165" s="855"/>
      <c r="F165" s="855"/>
      <c r="G165" s="855"/>
      <c r="H165" s="855"/>
      <c r="I165" s="855"/>
      <c r="J165" s="855"/>
      <c r="K165" s="855"/>
      <c r="L165" s="855"/>
      <c r="M165" s="855"/>
      <c r="N165" s="855"/>
      <c r="O165" s="855"/>
      <c r="P165" s="855"/>
      <c r="Q165" s="855"/>
      <c r="R165" s="855"/>
      <c r="S165" s="855"/>
      <c r="T165" s="855"/>
      <c r="U165" s="855"/>
      <c r="V165" s="855"/>
      <c r="W165" s="855"/>
      <c r="X165" s="855"/>
      <c r="Y165" s="855"/>
      <c r="Z165" s="855"/>
      <c r="AA165" s="855"/>
      <c r="AB165" s="855"/>
      <c r="AC165" s="855"/>
    </row>
    <row r="166" spans="1:29" ht="12.75" customHeight="1">
      <c r="A166" s="855"/>
      <c r="B166" s="855"/>
      <c r="C166" s="855"/>
      <c r="D166" s="855"/>
      <c r="E166" s="855"/>
      <c r="F166" s="855"/>
      <c r="G166" s="855"/>
      <c r="H166" s="855"/>
      <c r="I166" s="855"/>
      <c r="J166" s="855"/>
      <c r="K166" s="855"/>
      <c r="L166" s="855"/>
      <c r="M166" s="855"/>
      <c r="N166" s="855"/>
      <c r="O166" s="855"/>
      <c r="P166" s="855"/>
      <c r="Q166" s="855"/>
      <c r="R166" s="855"/>
      <c r="S166" s="855"/>
      <c r="T166" s="855"/>
      <c r="U166" s="855"/>
      <c r="V166" s="855"/>
      <c r="W166" s="855"/>
      <c r="X166" s="855"/>
      <c r="Y166" s="855"/>
      <c r="Z166" s="855"/>
      <c r="AA166" s="855"/>
      <c r="AB166" s="855"/>
      <c r="AC166" s="855"/>
    </row>
    <row r="167" spans="1:29" ht="12.75" customHeight="1">
      <c r="A167" s="855"/>
      <c r="B167" s="855"/>
      <c r="C167" s="855"/>
      <c r="D167" s="855"/>
      <c r="E167" s="855"/>
      <c r="F167" s="855"/>
      <c r="G167" s="855"/>
      <c r="H167" s="855"/>
      <c r="I167" s="855"/>
      <c r="J167" s="855"/>
      <c r="K167" s="855"/>
      <c r="L167" s="855"/>
      <c r="M167" s="855"/>
      <c r="N167" s="855"/>
      <c r="O167" s="855"/>
      <c r="P167" s="855"/>
      <c r="Q167" s="855"/>
      <c r="R167" s="855"/>
      <c r="S167" s="855"/>
      <c r="T167" s="855"/>
      <c r="U167" s="855"/>
      <c r="V167" s="855"/>
      <c r="W167" s="855"/>
      <c r="X167" s="855"/>
      <c r="Y167" s="855"/>
      <c r="Z167" s="855"/>
      <c r="AA167" s="855"/>
      <c r="AB167" s="855"/>
      <c r="AC167" s="855"/>
    </row>
    <row r="168" spans="1:29" ht="12.75" customHeight="1">
      <c r="A168" s="855"/>
      <c r="B168" s="855"/>
      <c r="C168" s="855"/>
      <c r="D168" s="855"/>
      <c r="E168" s="855"/>
      <c r="F168" s="855"/>
      <c r="G168" s="855"/>
      <c r="H168" s="855"/>
      <c r="I168" s="855"/>
      <c r="J168" s="855"/>
      <c r="K168" s="855"/>
      <c r="L168" s="855"/>
      <c r="M168" s="855"/>
      <c r="N168" s="855"/>
      <c r="O168" s="855"/>
      <c r="P168" s="855"/>
      <c r="Q168" s="855"/>
      <c r="R168" s="855"/>
      <c r="S168" s="855"/>
      <c r="T168" s="855"/>
      <c r="U168" s="855"/>
      <c r="V168" s="855"/>
      <c r="W168" s="855"/>
      <c r="X168" s="855"/>
      <c r="Y168" s="855"/>
      <c r="Z168" s="855"/>
      <c r="AA168" s="855"/>
      <c r="AB168" s="855"/>
      <c r="AC168" s="855"/>
    </row>
    <row r="169" spans="1:29" ht="12.75" customHeight="1">
      <c r="A169" s="855"/>
      <c r="B169" s="855"/>
      <c r="C169" s="855"/>
      <c r="D169" s="855"/>
      <c r="E169" s="855"/>
      <c r="F169" s="855"/>
      <c r="G169" s="855"/>
      <c r="H169" s="855"/>
      <c r="I169" s="855"/>
      <c r="J169" s="855"/>
      <c r="K169" s="855"/>
      <c r="L169" s="855"/>
      <c r="M169" s="855"/>
      <c r="N169" s="855"/>
      <c r="O169" s="855"/>
      <c r="P169" s="855"/>
      <c r="Q169" s="855"/>
      <c r="R169" s="855"/>
      <c r="S169" s="855"/>
      <c r="T169" s="855"/>
      <c r="U169" s="855"/>
      <c r="V169" s="855"/>
      <c r="W169" s="855"/>
      <c r="X169" s="855"/>
      <c r="Y169" s="855"/>
      <c r="Z169" s="855"/>
      <c r="AA169" s="855"/>
      <c r="AB169" s="855"/>
      <c r="AC169" s="855"/>
    </row>
    <row r="170" spans="1:29" ht="12.75" customHeight="1">
      <c r="A170" s="855"/>
      <c r="B170" s="855"/>
      <c r="C170" s="855"/>
      <c r="D170" s="855"/>
      <c r="E170" s="855"/>
      <c r="F170" s="855"/>
      <c r="G170" s="855"/>
      <c r="H170" s="855"/>
      <c r="I170" s="855"/>
      <c r="J170" s="855"/>
      <c r="K170" s="855"/>
      <c r="L170" s="855"/>
      <c r="M170" s="855"/>
      <c r="N170" s="855"/>
      <c r="O170" s="855"/>
      <c r="P170" s="855"/>
      <c r="Q170" s="855"/>
      <c r="R170" s="855"/>
      <c r="S170" s="855"/>
      <c r="T170" s="855"/>
      <c r="U170" s="855"/>
      <c r="V170" s="855"/>
      <c r="W170" s="855"/>
      <c r="X170" s="855"/>
      <c r="Y170" s="855"/>
      <c r="Z170" s="855"/>
      <c r="AA170" s="855"/>
      <c r="AB170" s="855"/>
      <c r="AC170" s="855"/>
    </row>
    <row r="171" spans="1:29" ht="12.75" customHeight="1">
      <c r="A171" s="855"/>
      <c r="B171" s="855"/>
      <c r="C171" s="855"/>
      <c r="D171" s="855"/>
      <c r="E171" s="855"/>
      <c r="F171" s="855"/>
      <c r="G171" s="855"/>
      <c r="H171" s="855"/>
      <c r="I171" s="855"/>
      <c r="J171" s="855"/>
      <c r="K171" s="855"/>
      <c r="L171" s="855"/>
      <c r="M171" s="855"/>
      <c r="N171" s="855"/>
      <c r="O171" s="855"/>
      <c r="P171" s="855"/>
      <c r="Q171" s="855"/>
      <c r="R171" s="855"/>
      <c r="S171" s="855"/>
      <c r="T171" s="855"/>
      <c r="U171" s="855"/>
      <c r="V171" s="855"/>
      <c r="W171" s="855"/>
      <c r="X171" s="855"/>
      <c r="Y171" s="855"/>
      <c r="Z171" s="855"/>
      <c r="AA171" s="855"/>
      <c r="AB171" s="855"/>
      <c r="AC171" s="855"/>
    </row>
    <row r="172" spans="1:29" ht="12.75" customHeight="1">
      <c r="A172" s="855"/>
      <c r="B172" s="855"/>
      <c r="C172" s="855"/>
      <c r="D172" s="855"/>
      <c r="E172" s="855"/>
      <c r="F172" s="855"/>
      <c r="G172" s="855"/>
      <c r="H172" s="855"/>
      <c r="I172" s="855"/>
      <c r="J172" s="855"/>
      <c r="K172" s="855"/>
      <c r="L172" s="855"/>
      <c r="M172" s="855"/>
      <c r="N172" s="855"/>
      <c r="O172" s="855"/>
      <c r="P172" s="855"/>
      <c r="Q172" s="855"/>
      <c r="R172" s="855"/>
      <c r="S172" s="855"/>
      <c r="T172" s="855"/>
      <c r="U172" s="855"/>
      <c r="V172" s="855"/>
      <c r="W172" s="855"/>
      <c r="X172" s="855"/>
      <c r="Y172" s="855"/>
      <c r="Z172" s="855"/>
      <c r="AA172" s="855"/>
      <c r="AB172" s="855"/>
      <c r="AC172" s="855"/>
    </row>
    <row r="173" spans="1:29" ht="12.75" customHeight="1">
      <c r="A173" s="855"/>
      <c r="B173" s="855"/>
      <c r="C173" s="855"/>
      <c r="D173" s="855"/>
      <c r="E173" s="855"/>
      <c r="F173" s="855"/>
      <c r="G173" s="855"/>
      <c r="H173" s="855"/>
      <c r="I173" s="855"/>
      <c r="J173" s="855"/>
      <c r="K173" s="855"/>
      <c r="L173" s="855"/>
      <c r="M173" s="855"/>
      <c r="N173" s="855"/>
      <c r="O173" s="855"/>
      <c r="P173" s="855"/>
      <c r="Q173" s="855"/>
      <c r="R173" s="855"/>
      <c r="S173" s="855"/>
      <c r="T173" s="855"/>
      <c r="U173" s="855"/>
      <c r="V173" s="855"/>
      <c r="W173" s="855"/>
      <c r="X173" s="855"/>
      <c r="Y173" s="855"/>
      <c r="Z173" s="855"/>
      <c r="AA173" s="855"/>
      <c r="AB173" s="855"/>
      <c r="AC173" s="855"/>
    </row>
    <row r="174" spans="1:29" ht="12.75" customHeight="1">
      <c r="A174" s="855"/>
      <c r="B174" s="855"/>
      <c r="C174" s="855"/>
      <c r="D174" s="855"/>
      <c r="E174" s="855"/>
      <c r="F174" s="855"/>
      <c r="G174" s="855"/>
      <c r="H174" s="855"/>
      <c r="I174" s="855"/>
      <c r="J174" s="855"/>
      <c r="K174" s="855"/>
      <c r="L174" s="855"/>
      <c r="M174" s="855"/>
      <c r="N174" s="855"/>
      <c r="O174" s="855"/>
      <c r="P174" s="855"/>
      <c r="Q174" s="855"/>
      <c r="R174" s="855"/>
      <c r="S174" s="855"/>
      <c r="T174" s="855"/>
      <c r="U174" s="855"/>
      <c r="V174" s="855"/>
      <c r="W174" s="855"/>
      <c r="X174" s="855"/>
      <c r="Y174" s="855"/>
      <c r="Z174" s="855"/>
      <c r="AA174" s="855"/>
      <c r="AB174" s="855"/>
      <c r="AC174" s="855"/>
    </row>
    <row r="175" spans="1:29" ht="12.75" customHeight="1">
      <c r="A175" s="855"/>
      <c r="B175" s="855"/>
      <c r="C175" s="855"/>
      <c r="D175" s="855"/>
      <c r="E175" s="855"/>
      <c r="F175" s="855"/>
      <c r="G175" s="855"/>
      <c r="H175" s="855"/>
      <c r="I175" s="855"/>
      <c r="J175" s="855"/>
      <c r="K175" s="855"/>
      <c r="L175" s="855"/>
      <c r="M175" s="855"/>
      <c r="N175" s="855"/>
      <c r="O175" s="855"/>
      <c r="P175" s="855"/>
      <c r="Q175" s="855"/>
      <c r="R175" s="855"/>
      <c r="S175" s="855"/>
      <c r="T175" s="855"/>
      <c r="U175" s="855"/>
      <c r="V175" s="855"/>
      <c r="W175" s="855"/>
      <c r="X175" s="855"/>
      <c r="Y175" s="855"/>
      <c r="Z175" s="855"/>
      <c r="AA175" s="855"/>
      <c r="AB175" s="855"/>
      <c r="AC175" s="855"/>
    </row>
    <row r="176" spans="1:29" ht="12.75" customHeight="1">
      <c r="A176" s="855"/>
      <c r="B176" s="855"/>
      <c r="C176" s="855"/>
      <c r="D176" s="855"/>
      <c r="E176" s="855"/>
      <c r="F176" s="855"/>
      <c r="G176" s="855"/>
      <c r="H176" s="855"/>
      <c r="I176" s="855"/>
      <c r="J176" s="855"/>
      <c r="K176" s="855"/>
      <c r="L176" s="855"/>
      <c r="M176" s="855"/>
      <c r="N176" s="855"/>
      <c r="O176" s="855"/>
      <c r="P176" s="855"/>
      <c r="Q176" s="855"/>
      <c r="R176" s="855"/>
      <c r="S176" s="855"/>
      <c r="T176" s="855"/>
      <c r="U176" s="855"/>
      <c r="V176" s="855"/>
      <c r="W176" s="855"/>
      <c r="X176" s="855"/>
      <c r="Y176" s="855"/>
      <c r="Z176" s="855"/>
      <c r="AA176" s="855"/>
      <c r="AB176" s="855"/>
      <c r="AC176" s="855"/>
    </row>
    <row r="177" spans="1:29" ht="12.75" customHeight="1">
      <c r="A177" s="855"/>
      <c r="B177" s="855"/>
      <c r="C177" s="855"/>
      <c r="D177" s="855"/>
      <c r="E177" s="855"/>
      <c r="F177" s="855"/>
      <c r="G177" s="855"/>
      <c r="H177" s="855"/>
      <c r="I177" s="855"/>
      <c r="J177" s="855"/>
      <c r="K177" s="855"/>
      <c r="L177" s="855"/>
      <c r="M177" s="855"/>
      <c r="N177" s="855"/>
      <c r="O177" s="855"/>
      <c r="P177" s="855"/>
      <c r="Q177" s="855"/>
      <c r="R177" s="855"/>
      <c r="S177" s="855"/>
      <c r="T177" s="855"/>
      <c r="U177" s="855"/>
      <c r="V177" s="855"/>
      <c r="W177" s="855"/>
      <c r="X177" s="855"/>
      <c r="Y177" s="855"/>
      <c r="Z177" s="855"/>
      <c r="AA177" s="855"/>
      <c r="AB177" s="855"/>
      <c r="AC177" s="855"/>
    </row>
    <row r="178" spans="1:29" ht="12.75" customHeight="1">
      <c r="A178" s="855"/>
      <c r="B178" s="855"/>
      <c r="C178" s="855"/>
      <c r="D178" s="855"/>
      <c r="E178" s="855"/>
      <c r="F178" s="855"/>
      <c r="G178" s="855"/>
      <c r="H178" s="855"/>
      <c r="I178" s="855"/>
      <c r="J178" s="855"/>
      <c r="K178" s="855"/>
      <c r="L178" s="855"/>
      <c r="M178" s="855"/>
      <c r="N178" s="855"/>
      <c r="O178" s="855"/>
      <c r="P178" s="855"/>
      <c r="Q178" s="855"/>
      <c r="R178" s="855"/>
      <c r="S178" s="855"/>
      <c r="T178" s="855"/>
      <c r="U178" s="855"/>
      <c r="V178" s="855"/>
      <c r="W178" s="855"/>
      <c r="X178" s="855"/>
      <c r="Y178" s="855"/>
      <c r="Z178" s="855"/>
      <c r="AA178" s="855"/>
      <c r="AB178" s="855"/>
      <c r="AC178" s="855"/>
    </row>
    <row r="179" spans="1:29" ht="12.75" customHeight="1">
      <c r="A179" s="855"/>
      <c r="B179" s="855"/>
      <c r="C179" s="855"/>
      <c r="D179" s="855"/>
      <c r="E179" s="855"/>
      <c r="F179" s="855"/>
      <c r="G179" s="855"/>
      <c r="H179" s="855"/>
      <c r="I179" s="855"/>
      <c r="J179" s="855"/>
      <c r="K179" s="855"/>
      <c r="L179" s="855"/>
      <c r="M179" s="855"/>
      <c r="N179" s="855"/>
      <c r="O179" s="855"/>
      <c r="P179" s="855"/>
      <c r="Q179" s="855"/>
      <c r="R179" s="855"/>
      <c r="S179" s="855"/>
      <c r="T179" s="855"/>
      <c r="U179" s="855"/>
      <c r="V179" s="855"/>
      <c r="W179" s="855"/>
      <c r="X179" s="855"/>
      <c r="Y179" s="855"/>
      <c r="Z179" s="855"/>
      <c r="AA179" s="855"/>
      <c r="AB179" s="855"/>
      <c r="AC179" s="855"/>
    </row>
    <row r="180" spans="1:29" ht="12.75" customHeight="1">
      <c r="A180" s="855"/>
      <c r="B180" s="855"/>
      <c r="C180" s="855"/>
      <c r="D180" s="855"/>
      <c r="E180" s="855"/>
      <c r="F180" s="855"/>
      <c r="G180" s="855"/>
      <c r="H180" s="855"/>
      <c r="I180" s="855"/>
      <c r="J180" s="855"/>
      <c r="K180" s="855"/>
      <c r="L180" s="855"/>
      <c r="M180" s="855"/>
      <c r="N180" s="855"/>
      <c r="O180" s="855"/>
      <c r="P180" s="855"/>
      <c r="Q180" s="855"/>
      <c r="R180" s="855"/>
      <c r="S180" s="855"/>
      <c r="T180" s="855"/>
      <c r="U180" s="855"/>
      <c r="V180" s="855"/>
      <c r="W180" s="855"/>
      <c r="X180" s="855"/>
      <c r="Y180" s="855"/>
      <c r="Z180" s="855"/>
      <c r="AA180" s="855"/>
      <c r="AB180" s="855"/>
      <c r="AC180" s="855"/>
    </row>
    <row r="181" spans="1:29" ht="12.75" customHeight="1">
      <c r="A181" s="855"/>
      <c r="B181" s="855"/>
      <c r="C181" s="855"/>
      <c r="D181" s="855"/>
      <c r="E181" s="855"/>
      <c r="F181" s="855"/>
      <c r="G181" s="855"/>
      <c r="H181" s="855"/>
      <c r="I181" s="855"/>
      <c r="J181" s="855"/>
      <c r="K181" s="855"/>
      <c r="L181" s="855"/>
      <c r="M181" s="855"/>
      <c r="N181" s="855"/>
      <c r="O181" s="855"/>
      <c r="P181" s="855"/>
      <c r="Q181" s="855"/>
      <c r="R181" s="855"/>
      <c r="S181" s="855"/>
      <c r="T181" s="855"/>
      <c r="U181" s="855"/>
      <c r="V181" s="855"/>
      <c r="W181" s="855"/>
      <c r="X181" s="855"/>
      <c r="Y181" s="855"/>
      <c r="Z181" s="855"/>
      <c r="AA181" s="855"/>
      <c r="AB181" s="855"/>
      <c r="AC181" s="855"/>
    </row>
    <row r="182" spans="1:29" ht="12.75" customHeight="1">
      <c r="A182" s="855"/>
      <c r="B182" s="855"/>
      <c r="C182" s="855"/>
      <c r="D182" s="855"/>
      <c r="E182" s="855"/>
      <c r="F182" s="855"/>
      <c r="G182" s="855"/>
      <c r="H182" s="855"/>
      <c r="I182" s="855"/>
      <c r="J182" s="855"/>
      <c r="K182" s="855"/>
      <c r="L182" s="855"/>
      <c r="M182" s="855"/>
      <c r="N182" s="855"/>
      <c r="O182" s="855"/>
      <c r="P182" s="855"/>
      <c r="Q182" s="855"/>
      <c r="R182" s="855"/>
      <c r="S182" s="855"/>
      <c r="T182" s="855"/>
      <c r="U182" s="855"/>
      <c r="V182" s="855"/>
      <c r="W182" s="855"/>
      <c r="X182" s="855"/>
      <c r="Y182" s="855"/>
      <c r="Z182" s="855"/>
      <c r="AA182" s="855"/>
      <c r="AB182" s="855"/>
      <c r="AC182" s="855"/>
    </row>
    <row r="183" spans="1:29" ht="12.75" customHeight="1">
      <c r="A183" s="855"/>
      <c r="B183" s="855"/>
      <c r="C183" s="855"/>
      <c r="D183" s="855"/>
      <c r="E183" s="855"/>
      <c r="F183" s="855"/>
      <c r="G183" s="855"/>
      <c r="H183" s="855"/>
      <c r="I183" s="855"/>
      <c r="J183" s="855"/>
      <c r="K183" s="855"/>
      <c r="L183" s="855"/>
      <c r="M183" s="855"/>
      <c r="N183" s="855"/>
      <c r="O183" s="855"/>
      <c r="P183" s="855"/>
      <c r="Q183" s="855"/>
      <c r="R183" s="855"/>
      <c r="S183" s="855"/>
      <c r="T183" s="855"/>
      <c r="U183" s="855"/>
      <c r="V183" s="855"/>
      <c r="W183" s="855"/>
      <c r="X183" s="855"/>
      <c r="Y183" s="855"/>
      <c r="Z183" s="855"/>
      <c r="AA183" s="855"/>
      <c r="AB183" s="855"/>
      <c r="AC183" s="855"/>
    </row>
    <row r="184" spans="1:29" ht="12.75" customHeight="1">
      <c r="A184" s="855"/>
      <c r="B184" s="855"/>
      <c r="C184" s="855"/>
      <c r="D184" s="855"/>
      <c r="E184" s="855"/>
      <c r="F184" s="855"/>
      <c r="G184" s="855"/>
      <c r="H184" s="855"/>
      <c r="I184" s="855"/>
      <c r="J184" s="855"/>
      <c r="K184" s="855"/>
      <c r="L184" s="855"/>
      <c r="M184" s="855"/>
      <c r="N184" s="855"/>
      <c r="O184" s="855"/>
      <c r="P184" s="855"/>
      <c r="Q184" s="855"/>
      <c r="R184" s="855"/>
      <c r="S184" s="855"/>
      <c r="T184" s="855"/>
      <c r="U184" s="855"/>
      <c r="V184" s="855"/>
      <c r="W184" s="855"/>
      <c r="X184" s="855"/>
      <c r="Y184" s="855"/>
      <c r="Z184" s="855"/>
      <c r="AA184" s="855"/>
      <c r="AB184" s="855"/>
      <c r="AC184" s="855"/>
    </row>
    <row r="185" spans="1:29" ht="12.75" customHeight="1">
      <c r="A185" s="855"/>
      <c r="B185" s="855"/>
      <c r="C185" s="855"/>
      <c r="D185" s="855"/>
      <c r="E185" s="855"/>
      <c r="F185" s="855"/>
      <c r="G185" s="855"/>
      <c r="H185" s="855"/>
      <c r="I185" s="855"/>
      <c r="J185" s="855"/>
      <c r="K185" s="855"/>
      <c r="L185" s="855"/>
      <c r="M185" s="855"/>
      <c r="N185" s="855"/>
      <c r="O185" s="855"/>
      <c r="P185" s="855"/>
      <c r="Q185" s="855"/>
      <c r="R185" s="855"/>
      <c r="S185" s="855"/>
      <c r="T185" s="855"/>
      <c r="U185" s="855"/>
      <c r="V185" s="855"/>
      <c r="W185" s="855"/>
      <c r="X185" s="855"/>
      <c r="Y185" s="855"/>
      <c r="Z185" s="855"/>
      <c r="AA185" s="855"/>
      <c r="AB185" s="855"/>
      <c r="AC185" s="855"/>
    </row>
    <row r="186" spans="1:29" ht="12.75" customHeight="1">
      <c r="A186" s="855"/>
      <c r="B186" s="855"/>
      <c r="C186" s="855"/>
      <c r="D186" s="855"/>
      <c r="E186" s="855"/>
      <c r="F186" s="855"/>
      <c r="G186" s="855"/>
      <c r="H186" s="855"/>
      <c r="I186" s="855"/>
      <c r="J186" s="855"/>
      <c r="K186" s="855"/>
      <c r="L186" s="855"/>
      <c r="M186" s="855"/>
      <c r="N186" s="855"/>
      <c r="O186" s="855"/>
      <c r="P186" s="855"/>
      <c r="Q186" s="855"/>
      <c r="R186" s="855"/>
      <c r="S186" s="855"/>
      <c r="T186" s="855"/>
      <c r="U186" s="855"/>
      <c r="V186" s="855"/>
      <c r="W186" s="855"/>
      <c r="X186" s="855"/>
      <c r="Y186" s="855"/>
      <c r="Z186" s="855"/>
      <c r="AA186" s="855"/>
      <c r="AB186" s="855"/>
      <c r="AC186" s="855"/>
    </row>
    <row r="187" spans="1:29" ht="12.75" customHeight="1">
      <c r="A187" s="855"/>
      <c r="B187" s="855"/>
      <c r="C187" s="855"/>
      <c r="D187" s="855"/>
      <c r="E187" s="855"/>
      <c r="F187" s="855"/>
      <c r="G187" s="855"/>
      <c r="H187" s="855"/>
      <c r="I187" s="855"/>
      <c r="J187" s="855"/>
      <c r="K187" s="855"/>
      <c r="L187" s="855"/>
      <c r="M187" s="855"/>
      <c r="N187" s="855"/>
      <c r="O187" s="855"/>
      <c r="P187" s="855"/>
      <c r="Q187" s="855"/>
      <c r="R187" s="855"/>
      <c r="S187" s="855"/>
      <c r="T187" s="855"/>
      <c r="U187" s="855"/>
      <c r="V187" s="855"/>
      <c r="W187" s="855"/>
      <c r="X187" s="855"/>
      <c r="Y187" s="855"/>
      <c r="Z187" s="855"/>
      <c r="AA187" s="855"/>
      <c r="AB187" s="855"/>
      <c r="AC187" s="855"/>
    </row>
    <row r="188" spans="1:29" ht="12.75" customHeight="1">
      <c r="A188" s="855"/>
      <c r="B188" s="855"/>
      <c r="C188" s="855"/>
      <c r="D188" s="855"/>
      <c r="E188" s="855"/>
      <c r="F188" s="855"/>
      <c r="G188" s="855"/>
      <c r="H188" s="855"/>
      <c r="I188" s="855"/>
      <c r="J188" s="855"/>
      <c r="K188" s="855"/>
      <c r="L188" s="855"/>
      <c r="M188" s="855"/>
      <c r="N188" s="855"/>
      <c r="O188" s="855"/>
      <c r="P188" s="855"/>
      <c r="Q188" s="855"/>
      <c r="R188" s="855"/>
      <c r="S188" s="855"/>
      <c r="T188" s="855"/>
      <c r="U188" s="855"/>
      <c r="V188" s="855"/>
      <c r="W188" s="855"/>
      <c r="X188" s="855"/>
      <c r="Y188" s="855"/>
      <c r="Z188" s="855"/>
      <c r="AA188" s="855"/>
      <c r="AB188" s="855"/>
      <c r="AC188" s="855"/>
    </row>
    <row r="189" spans="1:29" ht="12.75" customHeight="1">
      <c r="A189" s="855"/>
      <c r="B189" s="855"/>
      <c r="C189" s="855"/>
      <c r="D189" s="855"/>
      <c r="E189" s="855"/>
      <c r="F189" s="855"/>
      <c r="G189" s="855"/>
      <c r="H189" s="855"/>
      <c r="I189" s="855"/>
      <c r="J189" s="855"/>
      <c r="K189" s="855"/>
      <c r="L189" s="855"/>
      <c r="M189" s="855"/>
      <c r="N189" s="855"/>
      <c r="O189" s="855"/>
      <c r="P189" s="855"/>
      <c r="Q189" s="855"/>
      <c r="R189" s="855"/>
      <c r="S189" s="855"/>
      <c r="T189" s="855"/>
      <c r="U189" s="855"/>
      <c r="V189" s="855"/>
      <c r="W189" s="855"/>
      <c r="X189" s="855"/>
      <c r="Y189" s="855"/>
      <c r="Z189" s="855"/>
      <c r="AA189" s="855"/>
      <c r="AB189" s="855"/>
      <c r="AC189" s="855"/>
    </row>
    <row r="190" spans="1:29" ht="12.75" customHeight="1">
      <c r="A190" s="855"/>
      <c r="B190" s="855"/>
      <c r="C190" s="855"/>
      <c r="D190" s="855"/>
      <c r="E190" s="855"/>
      <c r="F190" s="855"/>
      <c r="G190" s="855"/>
      <c r="H190" s="855"/>
      <c r="I190" s="855"/>
      <c r="J190" s="855"/>
      <c r="K190" s="855"/>
      <c r="L190" s="855"/>
      <c r="M190" s="855"/>
      <c r="N190" s="855"/>
      <c r="O190" s="855"/>
      <c r="P190" s="855"/>
      <c r="Q190" s="855"/>
      <c r="R190" s="855"/>
      <c r="S190" s="855"/>
      <c r="T190" s="855"/>
      <c r="U190" s="855"/>
      <c r="V190" s="855"/>
      <c r="W190" s="855"/>
      <c r="X190" s="855"/>
      <c r="Y190" s="855"/>
      <c r="Z190" s="855"/>
      <c r="AA190" s="855"/>
      <c r="AB190" s="855"/>
      <c r="AC190" s="855"/>
    </row>
    <row r="191" spans="1:29" ht="12.75" customHeight="1">
      <c r="A191" s="855"/>
      <c r="B191" s="855"/>
      <c r="C191" s="855"/>
      <c r="D191" s="855"/>
      <c r="E191" s="855"/>
      <c r="F191" s="855"/>
      <c r="G191" s="855"/>
      <c r="H191" s="855"/>
      <c r="I191" s="855"/>
      <c r="J191" s="855"/>
      <c r="K191" s="855"/>
      <c r="L191" s="855"/>
      <c r="M191" s="855"/>
      <c r="N191" s="855"/>
      <c r="O191" s="855"/>
      <c r="P191" s="855"/>
      <c r="Q191" s="855"/>
      <c r="R191" s="855"/>
      <c r="S191" s="855"/>
      <c r="T191" s="855"/>
      <c r="U191" s="855"/>
      <c r="V191" s="855"/>
      <c r="W191" s="855"/>
      <c r="X191" s="855"/>
      <c r="Y191" s="855"/>
      <c r="Z191" s="855"/>
      <c r="AA191" s="855"/>
      <c r="AB191" s="855"/>
      <c r="AC191" s="855"/>
    </row>
    <row r="192" spans="1:29" ht="12.75" customHeight="1">
      <c r="A192" s="855"/>
      <c r="B192" s="855"/>
      <c r="C192" s="855"/>
      <c r="D192" s="855"/>
      <c r="E192" s="855"/>
      <c r="F192" s="855"/>
      <c r="G192" s="855"/>
      <c r="H192" s="855"/>
      <c r="I192" s="855"/>
      <c r="J192" s="855"/>
      <c r="K192" s="855"/>
      <c r="L192" s="855"/>
      <c r="M192" s="855"/>
      <c r="N192" s="855"/>
      <c r="O192" s="855"/>
      <c r="P192" s="855"/>
      <c r="Q192" s="855"/>
      <c r="R192" s="855"/>
      <c r="S192" s="855"/>
      <c r="T192" s="855"/>
      <c r="U192" s="855"/>
      <c r="V192" s="855"/>
      <c r="W192" s="855"/>
      <c r="X192" s="855"/>
      <c r="Y192" s="855"/>
      <c r="Z192" s="855"/>
      <c r="AA192" s="855"/>
      <c r="AB192" s="855"/>
      <c r="AC192" s="855"/>
    </row>
    <row r="193" spans="1:29" ht="12.75" customHeight="1">
      <c r="A193" s="855"/>
      <c r="B193" s="855"/>
      <c r="C193" s="855"/>
      <c r="D193" s="855"/>
      <c r="E193" s="855"/>
      <c r="F193" s="855"/>
      <c r="G193" s="855"/>
      <c r="H193" s="855"/>
      <c r="I193" s="855"/>
      <c r="J193" s="855"/>
      <c r="K193" s="855"/>
      <c r="L193" s="855"/>
      <c r="M193" s="855"/>
      <c r="N193" s="855"/>
      <c r="O193" s="855"/>
      <c r="P193" s="855"/>
      <c r="Q193" s="855"/>
      <c r="R193" s="855"/>
      <c r="S193" s="855"/>
      <c r="T193" s="855"/>
      <c r="U193" s="855"/>
      <c r="V193" s="855"/>
      <c r="W193" s="855"/>
      <c r="X193" s="855"/>
      <c r="Y193" s="855"/>
      <c r="Z193" s="855"/>
      <c r="AA193" s="855"/>
      <c r="AB193" s="855"/>
      <c r="AC193" s="855"/>
    </row>
    <row r="194" spans="1:29" ht="12.75" customHeight="1">
      <c r="A194" s="855"/>
      <c r="B194" s="855"/>
      <c r="C194" s="855"/>
      <c r="D194" s="855"/>
      <c r="E194" s="855"/>
      <c r="F194" s="855"/>
      <c r="G194" s="855"/>
      <c r="H194" s="855"/>
      <c r="I194" s="855"/>
      <c r="J194" s="855"/>
      <c r="K194" s="855"/>
      <c r="L194" s="855"/>
      <c r="M194" s="855"/>
      <c r="N194" s="855"/>
      <c r="O194" s="855"/>
      <c r="P194" s="855"/>
      <c r="Q194" s="855"/>
      <c r="R194" s="855"/>
      <c r="S194" s="855"/>
      <c r="T194" s="855"/>
      <c r="U194" s="855"/>
      <c r="V194" s="855"/>
      <c r="W194" s="855"/>
      <c r="X194" s="855"/>
      <c r="Y194" s="855"/>
      <c r="Z194" s="855"/>
      <c r="AA194" s="855"/>
      <c r="AB194" s="855"/>
      <c r="AC194" s="855"/>
    </row>
    <row r="195" spans="1:29" ht="12.75" customHeight="1">
      <c r="A195" s="855"/>
      <c r="B195" s="855"/>
      <c r="C195" s="855"/>
      <c r="D195" s="855"/>
      <c r="E195" s="855"/>
      <c r="F195" s="855"/>
      <c r="G195" s="855"/>
      <c r="H195" s="855"/>
      <c r="I195" s="855"/>
      <c r="J195" s="855"/>
      <c r="K195" s="855"/>
      <c r="L195" s="855"/>
      <c r="M195" s="855"/>
      <c r="N195" s="855"/>
      <c r="O195" s="855"/>
      <c r="P195" s="855"/>
      <c r="Q195" s="855"/>
      <c r="R195" s="855"/>
      <c r="S195" s="855"/>
      <c r="T195" s="855"/>
      <c r="U195" s="855"/>
      <c r="V195" s="855"/>
      <c r="W195" s="855"/>
      <c r="X195" s="855"/>
      <c r="Y195" s="855"/>
      <c r="Z195" s="855"/>
      <c r="AA195" s="855"/>
      <c r="AB195" s="855"/>
      <c r="AC195" s="855"/>
    </row>
    <row r="196" spans="1:29" ht="12.75" customHeight="1">
      <c r="A196" s="855"/>
      <c r="B196" s="855"/>
      <c r="C196" s="855"/>
      <c r="D196" s="855"/>
      <c r="E196" s="855"/>
      <c r="F196" s="855"/>
      <c r="G196" s="855"/>
      <c r="H196" s="855"/>
      <c r="I196" s="855"/>
      <c r="J196" s="855"/>
      <c r="K196" s="855"/>
      <c r="L196" s="855"/>
      <c r="M196" s="855"/>
      <c r="N196" s="855"/>
      <c r="O196" s="855"/>
      <c r="P196" s="855"/>
      <c r="Q196" s="855"/>
      <c r="R196" s="855"/>
      <c r="S196" s="855"/>
      <c r="T196" s="855"/>
      <c r="U196" s="855"/>
      <c r="V196" s="855"/>
      <c r="W196" s="855"/>
      <c r="X196" s="855"/>
      <c r="Y196" s="855"/>
      <c r="Z196" s="855"/>
      <c r="AA196" s="855"/>
      <c r="AB196" s="855"/>
      <c r="AC196" s="855"/>
    </row>
    <row r="197" spans="1:29" ht="12.75" customHeight="1">
      <c r="A197" s="855"/>
      <c r="B197" s="855"/>
      <c r="C197" s="855"/>
      <c r="D197" s="855"/>
      <c r="E197" s="855"/>
      <c r="F197" s="855"/>
      <c r="G197" s="855"/>
      <c r="H197" s="855"/>
      <c r="I197" s="855"/>
      <c r="J197" s="855"/>
      <c r="K197" s="855"/>
      <c r="L197" s="855"/>
      <c r="M197" s="855"/>
      <c r="N197" s="855"/>
      <c r="O197" s="855"/>
      <c r="P197" s="855"/>
      <c r="Q197" s="855"/>
      <c r="R197" s="855"/>
      <c r="S197" s="855"/>
      <c r="T197" s="855"/>
      <c r="U197" s="855"/>
      <c r="V197" s="855"/>
      <c r="W197" s="855"/>
      <c r="X197" s="855"/>
      <c r="Y197" s="855"/>
      <c r="Z197" s="855"/>
      <c r="AA197" s="855"/>
      <c r="AB197" s="855"/>
      <c r="AC197" s="855"/>
    </row>
    <row r="198" spans="1:29" ht="12.75" customHeight="1">
      <c r="A198" s="855"/>
      <c r="B198" s="855"/>
      <c r="C198" s="855"/>
      <c r="D198" s="855"/>
      <c r="E198" s="855"/>
      <c r="F198" s="855"/>
      <c r="G198" s="855"/>
      <c r="H198" s="855"/>
      <c r="I198" s="855"/>
      <c r="J198" s="855"/>
      <c r="K198" s="855"/>
      <c r="L198" s="855"/>
      <c r="M198" s="855"/>
      <c r="N198" s="855"/>
      <c r="O198" s="855"/>
      <c r="P198" s="855"/>
      <c r="Q198" s="855"/>
      <c r="R198" s="855"/>
      <c r="S198" s="855"/>
      <c r="T198" s="855"/>
      <c r="U198" s="855"/>
      <c r="V198" s="855"/>
      <c r="W198" s="855"/>
      <c r="X198" s="855"/>
      <c r="Y198" s="855"/>
      <c r="Z198" s="855"/>
      <c r="AA198" s="855"/>
      <c r="AB198" s="855"/>
      <c r="AC198" s="855"/>
    </row>
    <row r="199" spans="1:29" ht="12.75" customHeight="1">
      <c r="A199" s="855"/>
      <c r="B199" s="855"/>
      <c r="C199" s="855"/>
      <c r="D199" s="855"/>
      <c r="E199" s="855"/>
      <c r="F199" s="855"/>
      <c r="G199" s="855"/>
      <c r="H199" s="855"/>
      <c r="I199" s="855"/>
      <c r="J199" s="855"/>
      <c r="K199" s="855"/>
      <c r="L199" s="855"/>
      <c r="M199" s="855"/>
      <c r="N199" s="855"/>
      <c r="O199" s="855"/>
      <c r="P199" s="855"/>
      <c r="Q199" s="855"/>
      <c r="R199" s="855"/>
      <c r="S199" s="855"/>
      <c r="T199" s="855"/>
      <c r="U199" s="855"/>
      <c r="V199" s="855"/>
      <c r="W199" s="855"/>
      <c r="X199" s="855"/>
      <c r="Y199" s="855"/>
      <c r="Z199" s="855"/>
      <c r="AA199" s="855"/>
      <c r="AB199" s="855"/>
      <c r="AC199" s="855"/>
    </row>
    <row r="200" spans="1:29" ht="12.75" customHeight="1">
      <c r="A200" s="855"/>
      <c r="B200" s="855"/>
      <c r="C200" s="855"/>
      <c r="D200" s="855"/>
      <c r="E200" s="855"/>
      <c r="F200" s="855"/>
      <c r="G200" s="855"/>
      <c r="H200" s="855"/>
      <c r="I200" s="855"/>
      <c r="J200" s="855"/>
      <c r="K200" s="855"/>
      <c r="L200" s="855"/>
      <c r="M200" s="855"/>
      <c r="N200" s="855"/>
      <c r="O200" s="855"/>
      <c r="P200" s="855"/>
      <c r="Q200" s="855"/>
      <c r="R200" s="855"/>
      <c r="S200" s="855"/>
      <c r="T200" s="855"/>
      <c r="U200" s="855"/>
      <c r="V200" s="855"/>
      <c r="W200" s="855"/>
      <c r="X200" s="855"/>
      <c r="Y200" s="855"/>
      <c r="Z200" s="855"/>
      <c r="AA200" s="855"/>
      <c r="AB200" s="855"/>
      <c r="AC200" s="855"/>
    </row>
    <row r="201" spans="1:29" ht="12.75" customHeight="1">
      <c r="A201" s="855"/>
      <c r="B201" s="855"/>
      <c r="C201" s="855"/>
      <c r="D201" s="855"/>
      <c r="E201" s="855"/>
      <c r="F201" s="855"/>
      <c r="G201" s="855"/>
      <c r="H201" s="855"/>
      <c r="I201" s="855"/>
      <c r="J201" s="855"/>
      <c r="K201" s="855"/>
      <c r="L201" s="855"/>
      <c r="M201" s="855"/>
      <c r="N201" s="855"/>
      <c r="O201" s="855"/>
      <c r="P201" s="855"/>
      <c r="Q201" s="855"/>
      <c r="R201" s="855"/>
      <c r="S201" s="855"/>
      <c r="T201" s="855"/>
      <c r="U201" s="855"/>
      <c r="V201" s="855"/>
      <c r="W201" s="855"/>
      <c r="X201" s="855"/>
      <c r="Y201" s="855"/>
      <c r="Z201" s="855"/>
      <c r="AA201" s="855"/>
      <c r="AB201" s="855"/>
      <c r="AC201" s="855"/>
    </row>
    <row r="202" spans="1:29" ht="12.75" customHeight="1">
      <c r="A202" s="855"/>
      <c r="B202" s="855"/>
      <c r="C202" s="855"/>
      <c r="D202" s="855"/>
      <c r="E202" s="855"/>
      <c r="F202" s="855"/>
      <c r="G202" s="855"/>
      <c r="H202" s="855"/>
      <c r="I202" s="855"/>
      <c r="J202" s="855"/>
      <c r="K202" s="855"/>
      <c r="L202" s="855"/>
      <c r="M202" s="855"/>
      <c r="N202" s="855"/>
      <c r="O202" s="855"/>
      <c r="P202" s="855"/>
      <c r="Q202" s="855"/>
      <c r="R202" s="855"/>
      <c r="S202" s="855"/>
      <c r="T202" s="855"/>
      <c r="U202" s="855"/>
      <c r="V202" s="855"/>
      <c r="W202" s="855"/>
      <c r="X202" s="855"/>
      <c r="Y202" s="855"/>
      <c r="Z202" s="855"/>
      <c r="AA202" s="855"/>
      <c r="AB202" s="855"/>
      <c r="AC202" s="855"/>
    </row>
    <row r="203" spans="1:29" ht="12.75" customHeight="1">
      <c r="A203" s="855"/>
      <c r="B203" s="855"/>
      <c r="C203" s="855"/>
      <c r="D203" s="855"/>
      <c r="E203" s="855"/>
      <c r="F203" s="855"/>
      <c r="G203" s="855"/>
      <c r="H203" s="855"/>
      <c r="I203" s="855"/>
      <c r="J203" s="855"/>
      <c r="K203" s="855"/>
      <c r="L203" s="855"/>
      <c r="M203" s="855"/>
      <c r="N203" s="855"/>
      <c r="O203" s="855"/>
      <c r="P203" s="855"/>
      <c r="Q203" s="855"/>
      <c r="R203" s="855"/>
      <c r="S203" s="855"/>
      <c r="T203" s="855"/>
      <c r="U203" s="855"/>
      <c r="V203" s="855"/>
      <c r="W203" s="855"/>
      <c r="X203" s="855"/>
      <c r="Y203" s="855"/>
      <c r="Z203" s="855"/>
      <c r="AA203" s="855"/>
      <c r="AB203" s="855"/>
      <c r="AC203" s="855"/>
    </row>
    <row r="204" spans="1:29" ht="12.75" customHeight="1">
      <c r="A204" s="855"/>
      <c r="B204" s="855"/>
      <c r="C204" s="855"/>
      <c r="D204" s="855"/>
      <c r="E204" s="855"/>
      <c r="F204" s="855"/>
      <c r="G204" s="855"/>
      <c r="H204" s="855"/>
      <c r="I204" s="855"/>
      <c r="J204" s="855"/>
      <c r="K204" s="855"/>
      <c r="L204" s="855"/>
      <c r="M204" s="855"/>
      <c r="N204" s="855"/>
      <c r="O204" s="855"/>
      <c r="P204" s="855"/>
      <c r="Q204" s="855"/>
      <c r="R204" s="855"/>
      <c r="S204" s="855"/>
      <c r="T204" s="855"/>
      <c r="U204" s="855"/>
      <c r="V204" s="855"/>
      <c r="W204" s="855"/>
      <c r="X204" s="855"/>
      <c r="Y204" s="855"/>
      <c r="Z204" s="855"/>
      <c r="AA204" s="855"/>
      <c r="AB204" s="855"/>
      <c r="AC204" s="855"/>
    </row>
    <row r="205" spans="1:29" ht="12.75" customHeight="1">
      <c r="A205" s="855"/>
      <c r="B205" s="855"/>
      <c r="C205" s="855"/>
      <c r="D205" s="855"/>
      <c r="E205" s="855"/>
      <c r="F205" s="855"/>
      <c r="G205" s="855"/>
      <c r="H205" s="855"/>
      <c r="I205" s="855"/>
      <c r="J205" s="855"/>
      <c r="K205" s="855"/>
      <c r="L205" s="855"/>
      <c r="M205" s="855"/>
      <c r="N205" s="855"/>
      <c r="O205" s="855"/>
      <c r="P205" s="855"/>
      <c r="Q205" s="855"/>
      <c r="R205" s="855"/>
      <c r="S205" s="855"/>
      <c r="T205" s="855"/>
      <c r="U205" s="855"/>
      <c r="V205" s="855"/>
      <c r="W205" s="855"/>
      <c r="X205" s="855"/>
      <c r="Y205" s="855"/>
      <c r="Z205" s="855"/>
      <c r="AA205" s="855"/>
      <c r="AB205" s="855"/>
      <c r="AC205" s="855"/>
    </row>
    <row r="206" spans="1:29" ht="12.75" customHeight="1">
      <c r="A206" s="855"/>
      <c r="B206" s="855"/>
      <c r="C206" s="855"/>
      <c r="D206" s="855"/>
      <c r="E206" s="855"/>
      <c r="F206" s="855"/>
      <c r="G206" s="855"/>
      <c r="H206" s="855"/>
      <c r="I206" s="855"/>
      <c r="J206" s="855"/>
      <c r="K206" s="855"/>
      <c r="L206" s="855"/>
      <c r="M206" s="855"/>
      <c r="N206" s="855"/>
      <c r="O206" s="855"/>
      <c r="P206" s="855"/>
      <c r="Q206" s="855"/>
      <c r="R206" s="855"/>
      <c r="S206" s="855"/>
      <c r="T206" s="855"/>
      <c r="U206" s="855"/>
      <c r="V206" s="855"/>
      <c r="W206" s="855"/>
      <c r="X206" s="855"/>
      <c r="Y206" s="855"/>
      <c r="Z206" s="855"/>
      <c r="AA206" s="855"/>
      <c r="AB206" s="855"/>
      <c r="AC206" s="855"/>
    </row>
    <row r="207" spans="1:29" ht="12.75" customHeight="1">
      <c r="A207" s="855"/>
      <c r="B207" s="855"/>
      <c r="C207" s="855"/>
      <c r="D207" s="855"/>
      <c r="E207" s="855"/>
      <c r="F207" s="855"/>
      <c r="G207" s="855"/>
      <c r="H207" s="855"/>
      <c r="I207" s="855"/>
      <c r="J207" s="855"/>
      <c r="K207" s="855"/>
      <c r="L207" s="855"/>
      <c r="M207" s="855"/>
      <c r="N207" s="855"/>
      <c r="O207" s="855"/>
      <c r="P207" s="855"/>
      <c r="Q207" s="855"/>
      <c r="R207" s="855"/>
      <c r="S207" s="855"/>
      <c r="T207" s="855"/>
      <c r="U207" s="855"/>
      <c r="V207" s="855"/>
      <c r="W207" s="855"/>
      <c r="X207" s="855"/>
      <c r="Y207" s="855"/>
      <c r="Z207" s="855"/>
      <c r="AA207" s="855"/>
      <c r="AB207" s="855"/>
      <c r="AC207" s="855"/>
    </row>
    <row r="208" spans="1:29" ht="12.75" customHeight="1">
      <c r="A208" s="855"/>
      <c r="B208" s="855"/>
      <c r="C208" s="855"/>
      <c r="D208" s="855"/>
      <c r="E208" s="855"/>
      <c r="F208" s="855"/>
      <c r="G208" s="855"/>
      <c r="H208" s="855"/>
      <c r="I208" s="855"/>
      <c r="J208" s="855"/>
      <c r="K208" s="855"/>
      <c r="L208" s="855"/>
      <c r="M208" s="855"/>
      <c r="N208" s="855"/>
      <c r="O208" s="855"/>
      <c r="P208" s="855"/>
      <c r="Q208" s="855"/>
      <c r="R208" s="855"/>
      <c r="S208" s="855"/>
      <c r="T208" s="855"/>
      <c r="U208" s="855"/>
      <c r="V208" s="855"/>
      <c r="W208" s="855"/>
      <c r="X208" s="855"/>
      <c r="Y208" s="855"/>
      <c r="Z208" s="855"/>
      <c r="AA208" s="855"/>
      <c r="AB208" s="855"/>
      <c r="AC208" s="855"/>
    </row>
    <row r="209" spans="1:29" ht="12.75" customHeight="1">
      <c r="A209" s="855"/>
      <c r="B209" s="855"/>
      <c r="C209" s="855"/>
      <c r="D209" s="855"/>
      <c r="E209" s="855"/>
      <c r="F209" s="855"/>
      <c r="G209" s="855"/>
      <c r="H209" s="855"/>
      <c r="I209" s="855"/>
      <c r="J209" s="855"/>
      <c r="K209" s="855"/>
      <c r="L209" s="855"/>
      <c r="M209" s="855"/>
      <c r="N209" s="855"/>
      <c r="O209" s="855"/>
      <c r="P209" s="855"/>
      <c r="Q209" s="855"/>
      <c r="R209" s="855"/>
      <c r="S209" s="855"/>
      <c r="T209" s="855"/>
      <c r="U209" s="855"/>
      <c r="V209" s="855"/>
      <c r="W209" s="855"/>
      <c r="X209" s="855"/>
      <c r="Y209" s="855"/>
      <c r="Z209" s="855"/>
      <c r="AA209" s="855"/>
      <c r="AB209" s="855"/>
      <c r="AC209" s="855"/>
    </row>
    <row r="210" spans="1:29" ht="12.75" customHeight="1">
      <c r="A210" s="855"/>
      <c r="B210" s="855"/>
      <c r="C210" s="855"/>
      <c r="D210" s="855"/>
      <c r="E210" s="855"/>
      <c r="F210" s="855"/>
      <c r="G210" s="855"/>
      <c r="H210" s="855"/>
      <c r="I210" s="855"/>
      <c r="J210" s="855"/>
      <c r="K210" s="855"/>
      <c r="L210" s="855"/>
      <c r="M210" s="855"/>
      <c r="N210" s="855"/>
      <c r="O210" s="855"/>
      <c r="P210" s="855"/>
      <c r="Q210" s="855"/>
      <c r="R210" s="855"/>
      <c r="S210" s="855"/>
      <c r="T210" s="855"/>
      <c r="U210" s="855"/>
      <c r="V210" s="855"/>
      <c r="W210" s="855"/>
      <c r="X210" s="855"/>
      <c r="Y210" s="855"/>
      <c r="Z210" s="855"/>
      <c r="AA210" s="855"/>
      <c r="AB210" s="855"/>
      <c r="AC210" s="855"/>
    </row>
    <row r="211" spans="1:29" ht="12.75" customHeight="1">
      <c r="A211" s="855"/>
      <c r="B211" s="855"/>
      <c r="C211" s="855"/>
      <c r="D211" s="855"/>
      <c r="E211" s="855"/>
      <c r="F211" s="855"/>
      <c r="G211" s="855"/>
      <c r="H211" s="855"/>
      <c r="I211" s="855"/>
      <c r="J211" s="855"/>
      <c r="K211" s="855"/>
      <c r="L211" s="855"/>
      <c r="M211" s="855"/>
      <c r="N211" s="855"/>
      <c r="O211" s="855"/>
      <c r="P211" s="855"/>
      <c r="Q211" s="855"/>
      <c r="R211" s="855"/>
      <c r="S211" s="855"/>
      <c r="T211" s="855"/>
      <c r="U211" s="855"/>
      <c r="V211" s="855"/>
      <c r="W211" s="855"/>
      <c r="X211" s="855"/>
      <c r="Y211" s="855"/>
      <c r="Z211" s="855"/>
      <c r="AA211" s="855"/>
      <c r="AB211" s="855"/>
      <c r="AC211" s="855"/>
    </row>
    <row r="212" spans="1:29" ht="12.75" customHeight="1">
      <c r="A212" s="855"/>
      <c r="B212" s="855"/>
      <c r="C212" s="855"/>
      <c r="D212" s="855"/>
      <c r="E212" s="855"/>
      <c r="F212" s="855"/>
      <c r="G212" s="855"/>
      <c r="H212" s="855"/>
      <c r="I212" s="855"/>
      <c r="J212" s="855"/>
      <c r="K212" s="855"/>
      <c r="L212" s="855"/>
      <c r="M212" s="855"/>
      <c r="N212" s="855"/>
      <c r="O212" s="855"/>
      <c r="P212" s="855"/>
      <c r="Q212" s="855"/>
      <c r="R212" s="855"/>
      <c r="S212" s="855"/>
      <c r="T212" s="855"/>
      <c r="U212" s="855"/>
      <c r="V212" s="855"/>
      <c r="W212" s="855"/>
      <c r="X212" s="855"/>
      <c r="Y212" s="855"/>
      <c r="Z212" s="855"/>
      <c r="AA212" s="855"/>
      <c r="AB212" s="855"/>
      <c r="AC212" s="855"/>
    </row>
    <row r="213" spans="1:29" ht="12.75" customHeight="1">
      <c r="A213" s="855"/>
      <c r="B213" s="855"/>
      <c r="C213" s="855"/>
      <c r="D213" s="855"/>
      <c r="E213" s="855"/>
      <c r="F213" s="855"/>
      <c r="G213" s="855"/>
      <c r="H213" s="855"/>
      <c r="I213" s="855"/>
      <c r="J213" s="855"/>
      <c r="K213" s="855"/>
      <c r="L213" s="855"/>
      <c r="M213" s="855"/>
      <c r="N213" s="855"/>
      <c r="O213" s="855"/>
      <c r="P213" s="855"/>
      <c r="Q213" s="855"/>
      <c r="R213" s="855"/>
      <c r="S213" s="855"/>
      <c r="T213" s="855"/>
      <c r="U213" s="855"/>
      <c r="V213" s="855"/>
      <c r="W213" s="855"/>
      <c r="X213" s="855"/>
      <c r="Y213" s="855"/>
      <c r="Z213" s="855"/>
      <c r="AA213" s="855"/>
      <c r="AB213" s="855"/>
      <c r="AC213" s="855"/>
    </row>
    <row r="214" spans="1:29" ht="12.75" customHeight="1">
      <c r="A214" s="855"/>
      <c r="B214" s="855"/>
      <c r="C214" s="855"/>
      <c r="D214" s="855"/>
      <c r="E214" s="855"/>
      <c r="F214" s="855"/>
      <c r="G214" s="855"/>
      <c r="H214" s="855"/>
      <c r="I214" s="855"/>
      <c r="J214" s="855"/>
      <c r="K214" s="855"/>
      <c r="L214" s="855"/>
      <c r="M214" s="855"/>
      <c r="N214" s="855"/>
      <c r="O214" s="855"/>
      <c r="P214" s="855"/>
      <c r="Q214" s="855"/>
      <c r="R214" s="855"/>
      <c r="S214" s="855"/>
      <c r="T214" s="855"/>
      <c r="U214" s="855"/>
      <c r="V214" s="855"/>
      <c r="W214" s="855"/>
      <c r="X214" s="855"/>
      <c r="Y214" s="855"/>
      <c r="Z214" s="855"/>
      <c r="AA214" s="855"/>
      <c r="AB214" s="855"/>
      <c r="AC214" s="855"/>
    </row>
    <row r="215" spans="1:29" ht="12.75" customHeight="1">
      <c r="A215" s="855"/>
      <c r="B215" s="855"/>
      <c r="C215" s="855"/>
      <c r="D215" s="855"/>
      <c r="E215" s="855"/>
      <c r="F215" s="855"/>
      <c r="G215" s="855"/>
      <c r="H215" s="855"/>
      <c r="I215" s="855"/>
      <c r="J215" s="855"/>
      <c r="K215" s="855"/>
      <c r="L215" s="855"/>
      <c r="M215" s="855"/>
      <c r="N215" s="855"/>
      <c r="O215" s="855"/>
      <c r="P215" s="855"/>
      <c r="Q215" s="855"/>
      <c r="R215" s="855"/>
      <c r="S215" s="855"/>
      <c r="T215" s="855"/>
      <c r="U215" s="855"/>
      <c r="V215" s="855"/>
      <c r="W215" s="855"/>
      <c r="X215" s="855"/>
      <c r="Y215" s="855"/>
      <c r="Z215" s="855"/>
      <c r="AA215" s="855"/>
      <c r="AB215" s="855"/>
      <c r="AC215" s="855"/>
    </row>
    <row r="216" spans="1:29" ht="12.75" customHeight="1">
      <c r="A216" s="855"/>
      <c r="B216" s="855"/>
      <c r="C216" s="855"/>
      <c r="D216" s="855"/>
      <c r="E216" s="855"/>
      <c r="F216" s="855"/>
      <c r="G216" s="855"/>
      <c r="H216" s="855"/>
      <c r="I216" s="855"/>
      <c r="J216" s="855"/>
      <c r="K216" s="855"/>
      <c r="L216" s="855"/>
      <c r="M216" s="855"/>
      <c r="N216" s="855"/>
      <c r="O216" s="855"/>
      <c r="P216" s="855"/>
      <c r="Q216" s="855"/>
      <c r="R216" s="855"/>
      <c r="S216" s="855"/>
      <c r="T216" s="855"/>
      <c r="U216" s="855"/>
      <c r="V216" s="855"/>
      <c r="W216" s="855"/>
      <c r="X216" s="855"/>
      <c r="Y216" s="855"/>
      <c r="Z216" s="855"/>
      <c r="AA216" s="855"/>
      <c r="AB216" s="855"/>
      <c r="AC216" s="855"/>
    </row>
    <row r="217" spans="1:29" ht="12.75" customHeight="1">
      <c r="A217" s="855"/>
      <c r="B217" s="855"/>
      <c r="C217" s="855"/>
      <c r="D217" s="855"/>
      <c r="E217" s="855"/>
      <c r="F217" s="855"/>
      <c r="G217" s="855"/>
      <c r="H217" s="855"/>
      <c r="I217" s="855"/>
      <c r="J217" s="855"/>
      <c r="K217" s="855"/>
      <c r="L217" s="855"/>
      <c r="M217" s="855"/>
      <c r="N217" s="855"/>
      <c r="O217" s="855"/>
      <c r="P217" s="855"/>
      <c r="Q217" s="855"/>
      <c r="R217" s="855"/>
      <c r="S217" s="855"/>
      <c r="T217" s="855"/>
      <c r="U217" s="855"/>
      <c r="V217" s="855"/>
      <c r="W217" s="855"/>
      <c r="X217" s="855"/>
      <c r="Y217" s="855"/>
      <c r="Z217" s="855"/>
      <c r="AA217" s="855"/>
      <c r="AB217" s="855"/>
      <c r="AC217" s="855"/>
    </row>
    <row r="218" spans="1:29" ht="12.75" customHeight="1">
      <c r="A218" s="855"/>
      <c r="B218" s="855"/>
      <c r="C218" s="855"/>
      <c r="D218" s="855"/>
      <c r="E218" s="855"/>
      <c r="F218" s="855"/>
      <c r="G218" s="855"/>
      <c r="H218" s="855"/>
      <c r="I218" s="855"/>
      <c r="J218" s="855"/>
      <c r="K218" s="855"/>
      <c r="L218" s="855"/>
      <c r="M218" s="855"/>
      <c r="N218" s="855"/>
      <c r="O218" s="855"/>
      <c r="P218" s="855"/>
      <c r="Q218" s="855"/>
      <c r="R218" s="855"/>
      <c r="S218" s="855"/>
      <c r="T218" s="855"/>
      <c r="U218" s="855"/>
      <c r="V218" s="855"/>
      <c r="W218" s="855"/>
      <c r="X218" s="855"/>
      <c r="Y218" s="855"/>
      <c r="Z218" s="855"/>
      <c r="AA218" s="855"/>
      <c r="AB218" s="855"/>
      <c r="AC218" s="855"/>
    </row>
    <row r="219" spans="1:29" ht="12.75" customHeight="1">
      <c r="A219" s="855"/>
      <c r="B219" s="855"/>
      <c r="C219" s="855"/>
      <c r="D219" s="855"/>
      <c r="E219" s="855"/>
      <c r="F219" s="855"/>
      <c r="G219" s="855"/>
      <c r="H219" s="855"/>
      <c r="I219" s="855"/>
      <c r="J219" s="855"/>
      <c r="K219" s="855"/>
      <c r="L219" s="855"/>
      <c r="M219" s="855"/>
      <c r="N219" s="855"/>
      <c r="O219" s="855"/>
      <c r="P219" s="855"/>
      <c r="Q219" s="855"/>
      <c r="R219" s="855"/>
      <c r="S219" s="855"/>
      <c r="T219" s="855"/>
      <c r="U219" s="855"/>
      <c r="V219" s="855"/>
      <c r="W219" s="855"/>
      <c r="X219" s="855"/>
      <c r="Y219" s="855"/>
      <c r="Z219" s="855"/>
      <c r="AA219" s="855"/>
      <c r="AB219" s="855"/>
      <c r="AC219" s="855"/>
    </row>
    <row r="220" spans="1:29" ht="12.75" customHeight="1">
      <c r="A220" s="855"/>
      <c r="B220" s="855"/>
      <c r="C220" s="855"/>
      <c r="D220" s="855"/>
      <c r="E220" s="855"/>
      <c r="F220" s="855"/>
      <c r="G220" s="855"/>
      <c r="H220" s="855"/>
      <c r="I220" s="855"/>
      <c r="J220" s="855"/>
      <c r="K220" s="855"/>
      <c r="L220" s="855"/>
      <c r="M220" s="855"/>
      <c r="N220" s="855"/>
      <c r="O220" s="855"/>
      <c r="P220" s="855"/>
      <c r="Q220" s="855"/>
      <c r="R220" s="855"/>
      <c r="S220" s="855"/>
      <c r="T220" s="855"/>
      <c r="U220" s="855"/>
      <c r="V220" s="855"/>
      <c r="W220" s="855"/>
      <c r="X220" s="855"/>
      <c r="Y220" s="855"/>
      <c r="Z220" s="855"/>
      <c r="AA220" s="855"/>
      <c r="AB220" s="855"/>
      <c r="AC220" s="855"/>
    </row>
    <row r="221" spans="1:29" ht="12.75" customHeight="1">
      <c r="A221" s="855"/>
      <c r="B221" s="855"/>
      <c r="C221" s="855"/>
      <c r="D221" s="855"/>
      <c r="E221" s="855"/>
      <c r="F221" s="855"/>
      <c r="G221" s="855"/>
      <c r="H221" s="855"/>
      <c r="I221" s="855"/>
      <c r="J221" s="855"/>
      <c r="K221" s="855"/>
      <c r="L221" s="855"/>
      <c r="M221" s="855"/>
      <c r="N221" s="855"/>
      <c r="O221" s="855"/>
      <c r="P221" s="855"/>
      <c r="Q221" s="855"/>
      <c r="R221" s="855"/>
      <c r="S221" s="855"/>
      <c r="T221" s="855"/>
      <c r="U221" s="855"/>
      <c r="V221" s="855"/>
      <c r="W221" s="855"/>
      <c r="X221" s="855"/>
      <c r="Y221" s="855"/>
      <c r="Z221" s="855"/>
      <c r="AA221" s="855"/>
      <c r="AB221" s="855"/>
      <c r="AC221" s="855"/>
    </row>
    <row r="222" spans="1:29" ht="12.75" customHeight="1">
      <c r="A222" s="855"/>
      <c r="B222" s="855"/>
      <c r="C222" s="855"/>
      <c r="D222" s="855"/>
      <c r="E222" s="855"/>
      <c r="F222" s="855"/>
      <c r="G222" s="855"/>
      <c r="H222" s="855"/>
      <c r="I222" s="855"/>
      <c r="J222" s="855"/>
      <c r="K222" s="855"/>
      <c r="L222" s="855"/>
      <c r="M222" s="855"/>
      <c r="N222" s="855"/>
      <c r="O222" s="855"/>
      <c r="P222" s="855"/>
      <c r="Q222" s="855"/>
      <c r="R222" s="855"/>
      <c r="S222" s="855"/>
      <c r="T222" s="855"/>
      <c r="U222" s="855"/>
      <c r="V222" s="855"/>
      <c r="W222" s="855"/>
      <c r="X222" s="855"/>
      <c r="Y222" s="855"/>
      <c r="Z222" s="855"/>
      <c r="AA222" s="855"/>
      <c r="AB222" s="855"/>
      <c r="AC222" s="855"/>
    </row>
    <row r="223" spans="1:29" ht="12.75" customHeight="1">
      <c r="A223" s="855"/>
      <c r="B223" s="855"/>
      <c r="C223" s="855"/>
      <c r="D223" s="855"/>
      <c r="E223" s="855"/>
      <c r="F223" s="855"/>
      <c r="G223" s="855"/>
      <c r="H223" s="855"/>
      <c r="I223" s="855"/>
      <c r="J223" s="855"/>
      <c r="K223" s="855"/>
      <c r="L223" s="855"/>
      <c r="M223" s="855"/>
      <c r="N223" s="855"/>
      <c r="O223" s="855"/>
      <c r="P223" s="855"/>
      <c r="Q223" s="855"/>
      <c r="R223" s="855"/>
      <c r="S223" s="855"/>
      <c r="T223" s="855"/>
      <c r="U223" s="855"/>
      <c r="V223" s="855"/>
      <c r="W223" s="855"/>
      <c r="X223" s="855"/>
      <c r="Y223" s="855"/>
      <c r="Z223" s="855"/>
      <c r="AA223" s="855"/>
      <c r="AB223" s="855"/>
      <c r="AC223" s="855"/>
    </row>
    <row r="224" spans="1:29" ht="12.75" customHeight="1">
      <c r="A224" s="855"/>
      <c r="B224" s="855"/>
      <c r="C224" s="855"/>
      <c r="D224" s="855"/>
      <c r="E224" s="855"/>
      <c r="F224" s="855"/>
      <c r="G224" s="855"/>
      <c r="H224" s="855"/>
      <c r="I224" s="855"/>
      <c r="J224" s="855"/>
      <c r="K224" s="855"/>
      <c r="L224" s="855"/>
      <c r="M224" s="855"/>
      <c r="N224" s="855"/>
      <c r="O224" s="855"/>
      <c r="P224" s="855"/>
      <c r="Q224" s="855"/>
      <c r="R224" s="855"/>
      <c r="S224" s="855"/>
      <c r="T224" s="855"/>
      <c r="U224" s="855"/>
      <c r="V224" s="855"/>
      <c r="W224" s="855"/>
      <c r="X224" s="855"/>
      <c r="Y224" s="855"/>
      <c r="Z224" s="855"/>
      <c r="AA224" s="855"/>
      <c r="AB224" s="855"/>
      <c r="AC224" s="855"/>
    </row>
    <row r="225" spans="1:29" ht="12.75" customHeight="1">
      <c r="A225" s="855"/>
      <c r="B225" s="855"/>
      <c r="C225" s="855"/>
      <c r="D225" s="855"/>
      <c r="E225" s="855"/>
      <c r="F225" s="855"/>
      <c r="G225" s="855"/>
      <c r="H225" s="855"/>
      <c r="I225" s="855"/>
      <c r="J225" s="855"/>
      <c r="K225" s="855"/>
      <c r="L225" s="855"/>
      <c r="M225" s="855"/>
      <c r="N225" s="855"/>
      <c r="O225" s="855"/>
      <c r="P225" s="855"/>
      <c r="Q225" s="855"/>
      <c r="R225" s="855"/>
      <c r="S225" s="855"/>
      <c r="T225" s="855"/>
      <c r="U225" s="855"/>
      <c r="V225" s="855"/>
      <c r="W225" s="855"/>
      <c r="X225" s="855"/>
      <c r="Y225" s="855"/>
      <c r="Z225" s="855"/>
      <c r="AA225" s="855"/>
      <c r="AB225" s="855"/>
      <c r="AC225" s="855"/>
    </row>
    <row r="226" spans="1:29" ht="12.75" customHeight="1">
      <c r="A226" s="855"/>
      <c r="B226" s="855"/>
      <c r="C226" s="855"/>
      <c r="D226" s="855"/>
      <c r="E226" s="855"/>
      <c r="F226" s="855"/>
      <c r="G226" s="855"/>
      <c r="H226" s="855"/>
      <c r="I226" s="855"/>
      <c r="J226" s="855"/>
      <c r="K226" s="855"/>
      <c r="L226" s="855"/>
      <c r="M226" s="855"/>
      <c r="N226" s="855"/>
      <c r="O226" s="855"/>
      <c r="P226" s="855"/>
      <c r="Q226" s="855"/>
      <c r="R226" s="855"/>
      <c r="S226" s="855"/>
      <c r="T226" s="855"/>
      <c r="U226" s="855"/>
      <c r="V226" s="855"/>
      <c r="W226" s="855"/>
      <c r="X226" s="855"/>
      <c r="Y226" s="855"/>
      <c r="Z226" s="855"/>
      <c r="AA226" s="855"/>
      <c r="AB226" s="855"/>
      <c r="AC226" s="855"/>
    </row>
    <row r="227" spans="1:29" ht="12.75" customHeight="1">
      <c r="A227" s="855"/>
      <c r="B227" s="855"/>
      <c r="C227" s="855"/>
      <c r="D227" s="855"/>
      <c r="E227" s="855"/>
      <c r="F227" s="855"/>
      <c r="G227" s="855"/>
      <c r="H227" s="855"/>
      <c r="I227" s="855"/>
      <c r="J227" s="855"/>
      <c r="K227" s="855"/>
      <c r="L227" s="855"/>
      <c r="M227" s="855"/>
      <c r="N227" s="855"/>
      <c r="O227" s="855"/>
      <c r="P227" s="855"/>
      <c r="Q227" s="855"/>
      <c r="R227" s="855"/>
      <c r="S227" s="855"/>
      <c r="T227" s="855"/>
      <c r="U227" s="855"/>
      <c r="V227" s="855"/>
      <c r="W227" s="855"/>
      <c r="X227" s="855"/>
      <c r="Y227" s="855"/>
      <c r="Z227" s="855"/>
      <c r="AA227" s="855"/>
      <c r="AB227" s="855"/>
      <c r="AC227" s="855"/>
    </row>
    <row r="228" spans="1:29" ht="12.75" customHeight="1">
      <c r="A228" s="855"/>
      <c r="B228" s="855"/>
      <c r="C228" s="855"/>
      <c r="D228" s="855"/>
      <c r="E228" s="855"/>
      <c r="F228" s="855"/>
      <c r="G228" s="855"/>
      <c r="H228" s="855"/>
      <c r="I228" s="855"/>
      <c r="J228" s="855"/>
      <c r="K228" s="855"/>
      <c r="L228" s="855"/>
      <c r="M228" s="855"/>
      <c r="N228" s="855"/>
      <c r="O228" s="855"/>
      <c r="P228" s="855"/>
      <c r="Q228" s="855"/>
      <c r="R228" s="855"/>
      <c r="S228" s="855"/>
      <c r="T228" s="855"/>
      <c r="U228" s="855"/>
      <c r="V228" s="855"/>
      <c r="W228" s="855"/>
      <c r="X228" s="855"/>
      <c r="Y228" s="855"/>
      <c r="Z228" s="855"/>
      <c r="AA228" s="855"/>
      <c r="AB228" s="855"/>
      <c r="AC228" s="855"/>
    </row>
    <row r="229" spans="1:29" ht="12.75" customHeight="1">
      <c r="A229" s="855"/>
      <c r="B229" s="855"/>
      <c r="C229" s="855"/>
      <c r="D229" s="855"/>
      <c r="E229" s="855"/>
      <c r="F229" s="855"/>
      <c r="G229" s="855"/>
      <c r="H229" s="855"/>
      <c r="I229" s="855"/>
      <c r="J229" s="855"/>
      <c r="K229" s="855"/>
      <c r="L229" s="855"/>
      <c r="M229" s="855"/>
      <c r="N229" s="855"/>
      <c r="O229" s="855"/>
      <c r="P229" s="855"/>
      <c r="Q229" s="855"/>
      <c r="R229" s="855"/>
      <c r="S229" s="855"/>
      <c r="T229" s="855"/>
      <c r="U229" s="855"/>
      <c r="V229" s="855"/>
      <c r="W229" s="855"/>
      <c r="X229" s="855"/>
      <c r="Y229" s="855"/>
      <c r="Z229" s="855"/>
      <c r="AA229" s="855"/>
      <c r="AB229" s="855"/>
      <c r="AC229" s="855"/>
    </row>
    <row r="230" spans="1:29" ht="12.75" customHeight="1">
      <c r="A230" s="855"/>
      <c r="B230" s="855"/>
      <c r="C230" s="855"/>
      <c r="D230" s="855"/>
      <c r="E230" s="855"/>
      <c r="F230" s="855"/>
      <c r="G230" s="855"/>
      <c r="H230" s="855"/>
      <c r="I230" s="855"/>
      <c r="J230" s="855"/>
      <c r="K230" s="855"/>
      <c r="L230" s="855"/>
      <c r="M230" s="855"/>
      <c r="N230" s="855"/>
      <c r="O230" s="855"/>
      <c r="P230" s="855"/>
      <c r="Q230" s="855"/>
      <c r="R230" s="855"/>
      <c r="S230" s="855"/>
      <c r="T230" s="855"/>
      <c r="U230" s="855"/>
      <c r="V230" s="855"/>
      <c r="W230" s="855"/>
      <c r="X230" s="855"/>
      <c r="Y230" s="855"/>
      <c r="Z230" s="855"/>
      <c r="AA230" s="855"/>
      <c r="AB230" s="855"/>
      <c r="AC230" s="855"/>
    </row>
    <row r="231" spans="1:29" ht="12.75" customHeight="1">
      <c r="A231" s="855"/>
      <c r="B231" s="855"/>
      <c r="C231" s="855"/>
      <c r="D231" s="855"/>
      <c r="E231" s="855"/>
      <c r="F231" s="855"/>
      <c r="G231" s="855"/>
      <c r="H231" s="855"/>
      <c r="I231" s="855"/>
      <c r="J231" s="855"/>
      <c r="K231" s="855"/>
      <c r="L231" s="855"/>
      <c r="M231" s="855"/>
      <c r="N231" s="855"/>
      <c r="O231" s="855"/>
      <c r="P231" s="855"/>
      <c r="Q231" s="855"/>
      <c r="R231" s="855"/>
      <c r="S231" s="855"/>
      <c r="T231" s="855"/>
      <c r="U231" s="855"/>
      <c r="V231" s="855"/>
      <c r="W231" s="855"/>
      <c r="X231" s="855"/>
      <c r="Y231" s="855"/>
      <c r="Z231" s="855"/>
      <c r="AA231" s="855"/>
      <c r="AB231" s="855"/>
      <c r="AC231" s="855"/>
    </row>
    <row r="232" spans="1:29" ht="12.75" customHeight="1">
      <c r="A232" s="855"/>
      <c r="B232" s="855"/>
      <c r="C232" s="855"/>
      <c r="D232" s="855"/>
      <c r="E232" s="855"/>
      <c r="F232" s="855"/>
      <c r="G232" s="855"/>
      <c r="H232" s="855"/>
      <c r="I232" s="855"/>
      <c r="J232" s="855"/>
      <c r="K232" s="855"/>
      <c r="L232" s="855"/>
      <c r="M232" s="855"/>
      <c r="N232" s="855"/>
      <c r="O232" s="855"/>
      <c r="P232" s="855"/>
      <c r="Q232" s="855"/>
      <c r="R232" s="855"/>
      <c r="S232" s="855"/>
      <c r="T232" s="855"/>
      <c r="U232" s="855"/>
      <c r="V232" s="855"/>
      <c r="W232" s="855"/>
      <c r="X232" s="855"/>
      <c r="Y232" s="855"/>
      <c r="Z232" s="855"/>
      <c r="AA232" s="855"/>
      <c r="AB232" s="855"/>
      <c r="AC232" s="855"/>
    </row>
    <row r="233" spans="1:29" ht="12.75" customHeight="1">
      <c r="A233" s="855"/>
      <c r="B233" s="855"/>
      <c r="C233" s="855"/>
      <c r="D233" s="855"/>
      <c r="E233" s="855"/>
      <c r="F233" s="855"/>
      <c r="G233" s="855"/>
      <c r="H233" s="855"/>
      <c r="I233" s="855"/>
      <c r="J233" s="855"/>
      <c r="K233" s="855"/>
      <c r="L233" s="855"/>
      <c r="M233" s="855"/>
      <c r="N233" s="855"/>
      <c r="O233" s="855"/>
      <c r="P233" s="855"/>
      <c r="Q233" s="855"/>
      <c r="R233" s="855"/>
      <c r="S233" s="855"/>
      <c r="T233" s="855"/>
      <c r="U233" s="855"/>
      <c r="V233" s="855"/>
      <c r="W233" s="855"/>
      <c r="X233" s="855"/>
      <c r="Y233" s="855"/>
      <c r="Z233" s="855"/>
      <c r="AA233" s="855"/>
      <c r="AB233" s="855"/>
      <c r="AC233" s="855"/>
    </row>
    <row r="234" spans="1:29" ht="12.75" customHeight="1">
      <c r="A234" s="855"/>
      <c r="B234" s="855"/>
      <c r="C234" s="855"/>
      <c r="D234" s="855"/>
      <c r="E234" s="855"/>
      <c r="F234" s="855"/>
      <c r="G234" s="855"/>
      <c r="H234" s="855"/>
      <c r="I234" s="855"/>
      <c r="J234" s="855"/>
      <c r="K234" s="855"/>
      <c r="L234" s="855"/>
      <c r="M234" s="855"/>
      <c r="N234" s="855"/>
      <c r="O234" s="855"/>
      <c r="P234" s="855"/>
      <c r="Q234" s="855"/>
      <c r="R234" s="855"/>
      <c r="S234" s="855"/>
      <c r="T234" s="855"/>
      <c r="U234" s="855"/>
      <c r="V234" s="855"/>
      <c r="W234" s="855"/>
      <c r="X234" s="855"/>
      <c r="Y234" s="855"/>
      <c r="Z234" s="855"/>
      <c r="AA234" s="855"/>
      <c r="AB234" s="855"/>
      <c r="AC234" s="855"/>
    </row>
    <row r="235" spans="1:29" ht="12.75" customHeight="1">
      <c r="A235" s="855"/>
      <c r="B235" s="855"/>
      <c r="C235" s="855"/>
      <c r="D235" s="855"/>
      <c r="E235" s="855"/>
      <c r="F235" s="855"/>
      <c r="G235" s="855"/>
      <c r="H235" s="855"/>
      <c r="I235" s="855"/>
      <c r="J235" s="855"/>
      <c r="K235" s="855"/>
      <c r="L235" s="855"/>
      <c r="M235" s="855"/>
      <c r="N235" s="855"/>
      <c r="O235" s="855"/>
      <c r="P235" s="855"/>
      <c r="Q235" s="855"/>
      <c r="R235" s="855"/>
      <c r="S235" s="855"/>
      <c r="T235" s="855"/>
      <c r="U235" s="855"/>
      <c r="V235" s="855"/>
      <c r="W235" s="855"/>
      <c r="X235" s="855"/>
      <c r="Y235" s="855"/>
      <c r="Z235" s="855"/>
      <c r="AA235" s="855"/>
      <c r="AB235" s="855"/>
      <c r="AC235" s="855"/>
    </row>
    <row r="236" spans="1:29" ht="12.75" customHeight="1">
      <c r="A236" s="855"/>
      <c r="B236" s="855"/>
      <c r="C236" s="855"/>
      <c r="D236" s="855"/>
      <c r="E236" s="855"/>
      <c r="F236" s="855"/>
      <c r="G236" s="855"/>
      <c r="H236" s="855"/>
      <c r="I236" s="855"/>
      <c r="J236" s="855"/>
      <c r="K236" s="855"/>
      <c r="L236" s="855"/>
      <c r="M236" s="855"/>
      <c r="N236" s="855"/>
      <c r="O236" s="855"/>
      <c r="P236" s="855"/>
      <c r="Q236" s="855"/>
      <c r="R236" s="855"/>
      <c r="S236" s="855"/>
      <c r="T236" s="855"/>
      <c r="U236" s="855"/>
      <c r="V236" s="855"/>
      <c r="W236" s="855"/>
      <c r="X236" s="855"/>
      <c r="Y236" s="855"/>
      <c r="Z236" s="855"/>
      <c r="AA236" s="855"/>
      <c r="AB236" s="855"/>
      <c r="AC236" s="855"/>
    </row>
    <row r="237" spans="1:29" ht="12.75" customHeight="1">
      <c r="A237" s="855"/>
      <c r="B237" s="855"/>
      <c r="C237" s="855"/>
      <c r="D237" s="855"/>
      <c r="E237" s="855"/>
      <c r="F237" s="855"/>
      <c r="G237" s="855"/>
      <c r="H237" s="855"/>
      <c r="I237" s="855"/>
      <c r="J237" s="855"/>
      <c r="K237" s="855"/>
      <c r="L237" s="855"/>
      <c r="M237" s="855"/>
      <c r="N237" s="855"/>
      <c r="O237" s="855"/>
      <c r="P237" s="855"/>
      <c r="Q237" s="855"/>
      <c r="R237" s="855"/>
      <c r="S237" s="855"/>
      <c r="T237" s="855"/>
      <c r="U237" s="855"/>
      <c r="V237" s="855"/>
      <c r="W237" s="855"/>
      <c r="X237" s="855"/>
      <c r="Y237" s="855"/>
      <c r="Z237" s="855"/>
      <c r="AA237" s="855"/>
      <c r="AB237" s="855"/>
      <c r="AC237" s="855"/>
    </row>
    <row r="238" spans="1:29" ht="12.75" customHeight="1">
      <c r="A238" s="855"/>
      <c r="B238" s="855"/>
      <c r="C238" s="855"/>
      <c r="D238" s="855"/>
      <c r="E238" s="855"/>
      <c r="F238" s="855"/>
      <c r="G238" s="855"/>
      <c r="H238" s="855"/>
      <c r="I238" s="855"/>
      <c r="J238" s="855"/>
      <c r="K238" s="855"/>
      <c r="L238" s="855"/>
      <c r="M238" s="855"/>
      <c r="N238" s="855"/>
      <c r="O238" s="855"/>
      <c r="P238" s="855"/>
      <c r="Q238" s="855"/>
      <c r="R238" s="855"/>
      <c r="S238" s="855"/>
      <c r="T238" s="855"/>
      <c r="U238" s="855"/>
      <c r="V238" s="855"/>
      <c r="W238" s="855"/>
      <c r="X238" s="855"/>
      <c r="Y238" s="855"/>
      <c r="Z238" s="855"/>
      <c r="AA238" s="855"/>
      <c r="AB238" s="855"/>
      <c r="AC238" s="855"/>
    </row>
    <row r="239" spans="1:29" ht="12.75" customHeight="1">
      <c r="A239" s="855"/>
      <c r="B239" s="855"/>
      <c r="C239" s="855"/>
      <c r="D239" s="855"/>
      <c r="E239" s="855"/>
      <c r="F239" s="855"/>
      <c r="G239" s="855"/>
      <c r="H239" s="855"/>
      <c r="I239" s="855"/>
      <c r="J239" s="855"/>
      <c r="K239" s="855"/>
      <c r="L239" s="855"/>
      <c r="M239" s="855"/>
      <c r="N239" s="855"/>
      <c r="O239" s="855"/>
      <c r="P239" s="855"/>
      <c r="Q239" s="855"/>
      <c r="R239" s="855"/>
      <c r="S239" s="855"/>
      <c r="T239" s="855"/>
      <c r="U239" s="855"/>
      <c r="V239" s="855"/>
      <c r="W239" s="855"/>
      <c r="X239" s="855"/>
      <c r="Y239" s="855"/>
      <c r="Z239" s="855"/>
      <c r="AA239" s="855"/>
      <c r="AB239" s="855"/>
      <c r="AC239" s="855"/>
    </row>
    <row r="240" spans="1:29" ht="12.75" customHeight="1">
      <c r="A240" s="855"/>
      <c r="B240" s="855"/>
      <c r="C240" s="855"/>
      <c r="D240" s="855"/>
      <c r="E240" s="855"/>
      <c r="F240" s="855"/>
      <c r="G240" s="855"/>
      <c r="H240" s="855"/>
      <c r="I240" s="855"/>
      <c r="J240" s="855"/>
      <c r="K240" s="855"/>
      <c r="L240" s="855"/>
      <c r="M240" s="855"/>
      <c r="N240" s="855"/>
      <c r="O240" s="855"/>
      <c r="P240" s="855"/>
      <c r="Q240" s="855"/>
      <c r="R240" s="855"/>
      <c r="S240" s="855"/>
      <c r="T240" s="855"/>
      <c r="U240" s="855"/>
      <c r="V240" s="855"/>
      <c r="W240" s="855"/>
      <c r="X240" s="855"/>
      <c r="Y240" s="855"/>
      <c r="Z240" s="855"/>
      <c r="AA240" s="855"/>
      <c r="AB240" s="855"/>
      <c r="AC240" s="855"/>
    </row>
    <row r="241" spans="1:29" ht="12.75" customHeight="1">
      <c r="A241" s="855"/>
      <c r="B241" s="855"/>
      <c r="C241" s="855"/>
      <c r="D241" s="855"/>
      <c r="E241" s="855"/>
      <c r="F241" s="855"/>
      <c r="G241" s="855"/>
      <c r="H241" s="855"/>
      <c r="I241" s="855"/>
      <c r="J241" s="855"/>
      <c r="K241" s="855"/>
      <c r="L241" s="855"/>
      <c r="M241" s="855"/>
      <c r="N241" s="855"/>
      <c r="O241" s="855"/>
      <c r="P241" s="855"/>
      <c r="Q241" s="855"/>
      <c r="R241" s="855"/>
      <c r="S241" s="855"/>
      <c r="T241" s="855"/>
      <c r="U241" s="855"/>
      <c r="V241" s="855"/>
      <c r="W241" s="855"/>
      <c r="X241" s="855"/>
      <c r="Y241" s="855"/>
      <c r="Z241" s="855"/>
      <c r="AA241" s="855"/>
      <c r="AB241" s="855"/>
      <c r="AC241" s="855"/>
    </row>
    <row r="242" spans="1:29" ht="12.75" customHeight="1">
      <c r="A242" s="855"/>
      <c r="B242" s="855"/>
      <c r="C242" s="855"/>
      <c r="D242" s="855"/>
      <c r="E242" s="855"/>
      <c r="F242" s="855"/>
      <c r="G242" s="855"/>
      <c r="H242" s="855"/>
      <c r="I242" s="855"/>
      <c r="J242" s="855"/>
      <c r="K242" s="855"/>
      <c r="L242" s="855"/>
      <c r="M242" s="855"/>
      <c r="N242" s="855"/>
      <c r="O242" s="855"/>
      <c r="P242" s="855"/>
      <c r="Q242" s="855"/>
      <c r="R242" s="855"/>
      <c r="S242" s="855"/>
      <c r="T242" s="855"/>
      <c r="U242" s="855"/>
      <c r="V242" s="855"/>
      <c r="W242" s="855"/>
      <c r="X242" s="855"/>
      <c r="Y242" s="855"/>
      <c r="Z242" s="855"/>
      <c r="AA242" s="855"/>
      <c r="AB242" s="855"/>
      <c r="AC242" s="855"/>
    </row>
    <row r="243" spans="1:29" ht="12.75" customHeight="1">
      <c r="A243" s="855"/>
      <c r="B243" s="855"/>
      <c r="C243" s="855"/>
      <c r="D243" s="855"/>
      <c r="E243" s="855"/>
      <c r="F243" s="855"/>
      <c r="G243" s="855"/>
      <c r="H243" s="855"/>
      <c r="I243" s="855"/>
      <c r="J243" s="855"/>
      <c r="K243" s="855"/>
      <c r="L243" s="855"/>
      <c r="M243" s="855"/>
      <c r="N243" s="855"/>
      <c r="O243" s="855"/>
      <c r="P243" s="855"/>
      <c r="Q243" s="855"/>
      <c r="R243" s="855"/>
      <c r="S243" s="855"/>
      <c r="T243" s="855"/>
      <c r="U243" s="855"/>
      <c r="V243" s="855"/>
      <c r="W243" s="855"/>
      <c r="X243" s="855"/>
      <c r="Y243" s="855"/>
      <c r="Z243" s="855"/>
      <c r="AA243" s="855"/>
      <c r="AB243" s="855"/>
      <c r="AC243" s="855"/>
    </row>
    <row r="244" spans="1:29" ht="12.75" customHeight="1">
      <c r="A244" s="855"/>
      <c r="B244" s="855"/>
      <c r="C244" s="855"/>
      <c r="D244" s="855"/>
      <c r="E244" s="855"/>
      <c r="F244" s="855"/>
      <c r="G244" s="855"/>
      <c r="H244" s="855"/>
      <c r="I244" s="855"/>
      <c r="J244" s="855"/>
      <c r="K244" s="855"/>
      <c r="L244" s="855"/>
      <c r="M244" s="855"/>
      <c r="N244" s="855"/>
      <c r="O244" s="855"/>
      <c r="P244" s="855"/>
      <c r="Q244" s="855"/>
      <c r="R244" s="855"/>
      <c r="S244" s="855"/>
      <c r="T244" s="855"/>
      <c r="U244" s="855"/>
      <c r="V244" s="855"/>
      <c r="W244" s="855"/>
      <c r="X244" s="855"/>
      <c r="Y244" s="855"/>
      <c r="Z244" s="855"/>
      <c r="AA244" s="855"/>
      <c r="AB244" s="855"/>
      <c r="AC244" s="855"/>
    </row>
    <row r="245" spans="1:29" ht="12.75" customHeight="1">
      <c r="A245" s="855"/>
      <c r="B245" s="855"/>
      <c r="C245" s="855"/>
      <c r="D245" s="855"/>
      <c r="E245" s="855"/>
      <c r="F245" s="855"/>
      <c r="G245" s="855"/>
      <c r="H245" s="855"/>
      <c r="I245" s="855"/>
      <c r="J245" s="855"/>
      <c r="K245" s="855"/>
      <c r="L245" s="855"/>
      <c r="M245" s="855"/>
      <c r="N245" s="855"/>
      <c r="O245" s="855"/>
      <c r="P245" s="855"/>
      <c r="Q245" s="855"/>
      <c r="R245" s="855"/>
      <c r="S245" s="855"/>
      <c r="T245" s="855"/>
      <c r="U245" s="855"/>
      <c r="V245" s="855"/>
      <c r="W245" s="855"/>
      <c r="X245" s="855"/>
      <c r="Y245" s="855"/>
      <c r="Z245" s="855"/>
      <c r="AA245" s="855"/>
      <c r="AB245" s="855"/>
      <c r="AC245" s="855"/>
    </row>
    <row r="246" spans="1:29" ht="12.75" customHeight="1">
      <c r="A246" s="855"/>
      <c r="B246" s="855"/>
      <c r="C246" s="855"/>
      <c r="D246" s="855"/>
      <c r="E246" s="855"/>
      <c r="F246" s="855"/>
      <c r="G246" s="855"/>
      <c r="H246" s="855"/>
      <c r="I246" s="855"/>
      <c r="J246" s="855"/>
      <c r="K246" s="855"/>
      <c r="L246" s="855"/>
      <c r="M246" s="855"/>
      <c r="N246" s="855"/>
      <c r="O246" s="855"/>
      <c r="P246" s="855"/>
      <c r="Q246" s="855"/>
      <c r="R246" s="855"/>
      <c r="S246" s="855"/>
      <c r="T246" s="855"/>
      <c r="U246" s="855"/>
      <c r="V246" s="855"/>
      <c r="W246" s="855"/>
      <c r="X246" s="855"/>
      <c r="Y246" s="855"/>
      <c r="Z246" s="855"/>
      <c r="AA246" s="855"/>
      <c r="AB246" s="855"/>
      <c r="AC246" s="855"/>
    </row>
    <row r="247" spans="1:29" ht="12.75" customHeight="1">
      <c r="A247" s="855"/>
      <c r="B247" s="855"/>
      <c r="C247" s="855"/>
      <c r="D247" s="855"/>
      <c r="E247" s="855"/>
      <c r="F247" s="855"/>
      <c r="G247" s="855"/>
      <c r="H247" s="855"/>
      <c r="I247" s="855"/>
      <c r="J247" s="855"/>
      <c r="K247" s="855"/>
      <c r="L247" s="855"/>
      <c r="M247" s="855"/>
      <c r="N247" s="855"/>
      <c r="O247" s="855"/>
      <c r="P247" s="855"/>
      <c r="Q247" s="855"/>
      <c r="R247" s="855"/>
      <c r="S247" s="855"/>
      <c r="T247" s="855"/>
      <c r="U247" s="855"/>
      <c r="V247" s="855"/>
      <c r="W247" s="855"/>
      <c r="X247" s="855"/>
      <c r="Y247" s="855"/>
      <c r="Z247" s="855"/>
      <c r="AA247" s="855"/>
      <c r="AB247" s="855"/>
      <c r="AC247" s="855"/>
    </row>
    <row r="248" spans="1:29" ht="12.75" customHeight="1">
      <c r="A248" s="855"/>
      <c r="B248" s="855"/>
      <c r="C248" s="855"/>
      <c r="D248" s="855"/>
      <c r="E248" s="855"/>
      <c r="F248" s="855"/>
      <c r="G248" s="855"/>
      <c r="H248" s="855"/>
      <c r="I248" s="855"/>
      <c r="J248" s="855"/>
      <c r="K248" s="855"/>
      <c r="L248" s="855"/>
      <c r="M248" s="855"/>
      <c r="N248" s="855"/>
      <c r="O248" s="855"/>
      <c r="P248" s="855"/>
      <c r="Q248" s="855"/>
      <c r="R248" s="855"/>
      <c r="S248" s="855"/>
      <c r="T248" s="855"/>
      <c r="U248" s="855"/>
      <c r="V248" s="855"/>
      <c r="W248" s="855"/>
      <c r="X248" s="855"/>
      <c r="Y248" s="855"/>
      <c r="Z248" s="855"/>
      <c r="AA248" s="855"/>
      <c r="AB248" s="855"/>
      <c r="AC248" s="855"/>
    </row>
    <row r="249" spans="1:29" ht="12.75" customHeight="1">
      <c r="A249" s="855"/>
      <c r="B249" s="855"/>
      <c r="C249" s="855"/>
      <c r="D249" s="855"/>
      <c r="E249" s="855"/>
      <c r="F249" s="855"/>
      <c r="G249" s="855"/>
      <c r="H249" s="855"/>
      <c r="I249" s="855"/>
      <c r="J249" s="855"/>
      <c r="K249" s="855"/>
      <c r="L249" s="855"/>
      <c r="M249" s="855"/>
      <c r="N249" s="855"/>
      <c r="O249" s="855"/>
      <c r="P249" s="855"/>
      <c r="Q249" s="855"/>
      <c r="R249" s="855"/>
      <c r="S249" s="855"/>
      <c r="T249" s="855"/>
      <c r="U249" s="855"/>
      <c r="V249" s="855"/>
      <c r="W249" s="855"/>
      <c r="X249" s="855"/>
      <c r="Y249" s="855"/>
      <c r="Z249" s="855"/>
      <c r="AA249" s="855"/>
      <c r="AB249" s="855"/>
      <c r="AC249" s="855"/>
    </row>
    <row r="250" spans="1:29" ht="12.75" customHeight="1">
      <c r="A250" s="855"/>
      <c r="B250" s="855"/>
      <c r="C250" s="855"/>
      <c r="D250" s="855"/>
      <c r="E250" s="855"/>
      <c r="F250" s="855"/>
      <c r="G250" s="855"/>
      <c r="H250" s="855"/>
      <c r="I250" s="855"/>
      <c r="J250" s="855"/>
      <c r="K250" s="855"/>
      <c r="L250" s="855"/>
      <c r="M250" s="855"/>
      <c r="N250" s="855"/>
      <c r="O250" s="855"/>
      <c r="P250" s="855"/>
      <c r="Q250" s="855"/>
      <c r="R250" s="855"/>
      <c r="S250" s="855"/>
      <c r="T250" s="855"/>
      <c r="U250" s="855"/>
      <c r="V250" s="855"/>
      <c r="W250" s="855"/>
      <c r="X250" s="855"/>
      <c r="Y250" s="855"/>
      <c r="Z250" s="855"/>
      <c r="AA250" s="855"/>
      <c r="AB250" s="855"/>
      <c r="AC250" s="855"/>
    </row>
    <row r="251" spans="1:29" ht="12.75" customHeight="1">
      <c r="A251" s="855"/>
      <c r="B251" s="855"/>
      <c r="C251" s="855"/>
      <c r="D251" s="855"/>
      <c r="E251" s="855"/>
      <c r="F251" s="855"/>
      <c r="G251" s="855"/>
      <c r="H251" s="855"/>
      <c r="I251" s="855"/>
      <c r="J251" s="855"/>
      <c r="K251" s="855"/>
      <c r="L251" s="855"/>
      <c r="M251" s="855"/>
      <c r="N251" s="855"/>
      <c r="O251" s="855"/>
      <c r="P251" s="855"/>
      <c r="Q251" s="855"/>
      <c r="R251" s="855"/>
      <c r="S251" s="855"/>
      <c r="T251" s="855"/>
      <c r="U251" s="855"/>
      <c r="V251" s="855"/>
      <c r="W251" s="855"/>
      <c r="X251" s="855"/>
      <c r="Y251" s="855"/>
      <c r="Z251" s="855"/>
      <c r="AA251" s="855"/>
      <c r="AB251" s="855"/>
      <c r="AC251" s="855"/>
    </row>
    <row r="252" spans="1:29" ht="12.75" customHeight="1">
      <c r="A252" s="855"/>
      <c r="B252" s="855"/>
      <c r="C252" s="855"/>
      <c r="D252" s="855"/>
      <c r="E252" s="855"/>
      <c r="F252" s="855"/>
      <c r="G252" s="855"/>
      <c r="H252" s="855"/>
      <c r="I252" s="855"/>
      <c r="J252" s="855"/>
      <c r="K252" s="855"/>
      <c r="L252" s="855"/>
      <c r="M252" s="855"/>
      <c r="N252" s="855"/>
      <c r="O252" s="855"/>
      <c r="P252" s="855"/>
      <c r="Q252" s="855"/>
      <c r="R252" s="855"/>
      <c r="S252" s="855"/>
      <c r="T252" s="855"/>
      <c r="U252" s="855"/>
      <c r="V252" s="855"/>
      <c r="W252" s="855"/>
      <c r="X252" s="855"/>
      <c r="Y252" s="855"/>
      <c r="Z252" s="855"/>
      <c r="AA252" s="855"/>
      <c r="AB252" s="855"/>
      <c r="AC252" s="855"/>
    </row>
    <row r="253" spans="1:29" ht="12.75" customHeight="1">
      <c r="A253" s="855"/>
      <c r="B253" s="855"/>
      <c r="C253" s="855"/>
      <c r="D253" s="855"/>
      <c r="E253" s="855"/>
      <c r="F253" s="855"/>
      <c r="G253" s="855"/>
      <c r="H253" s="855"/>
      <c r="I253" s="855"/>
      <c r="J253" s="855"/>
      <c r="K253" s="855"/>
      <c r="L253" s="855"/>
      <c r="M253" s="855"/>
      <c r="N253" s="855"/>
      <c r="O253" s="855"/>
      <c r="P253" s="855"/>
      <c r="Q253" s="855"/>
      <c r="R253" s="855"/>
      <c r="S253" s="855"/>
      <c r="T253" s="855"/>
      <c r="U253" s="855"/>
      <c r="V253" s="855"/>
      <c r="W253" s="855"/>
      <c r="X253" s="855"/>
      <c r="Y253" s="855"/>
      <c r="Z253" s="855"/>
      <c r="AA253" s="855"/>
      <c r="AB253" s="855"/>
      <c r="AC253" s="855"/>
    </row>
    <row r="254" spans="1:29" ht="12.75" customHeight="1">
      <c r="A254" s="855"/>
      <c r="B254" s="855"/>
      <c r="C254" s="855"/>
      <c r="D254" s="855"/>
      <c r="E254" s="855"/>
      <c r="F254" s="855"/>
      <c r="G254" s="855"/>
      <c r="H254" s="855"/>
      <c r="I254" s="855"/>
      <c r="J254" s="855"/>
      <c r="K254" s="855"/>
      <c r="L254" s="855"/>
      <c r="M254" s="855"/>
      <c r="N254" s="855"/>
      <c r="O254" s="855"/>
      <c r="P254" s="855"/>
      <c r="Q254" s="855"/>
      <c r="R254" s="855"/>
      <c r="S254" s="855"/>
      <c r="T254" s="855"/>
      <c r="U254" s="855"/>
      <c r="V254" s="855"/>
      <c r="W254" s="855"/>
      <c r="X254" s="855"/>
      <c r="Y254" s="855"/>
      <c r="Z254" s="855"/>
      <c r="AA254" s="855"/>
      <c r="AB254" s="855"/>
      <c r="AC254" s="855"/>
    </row>
    <row r="255" spans="1:29" ht="12.75" customHeight="1">
      <c r="A255" s="855"/>
      <c r="B255" s="855"/>
      <c r="C255" s="855"/>
      <c r="D255" s="855"/>
      <c r="E255" s="855"/>
      <c r="F255" s="855"/>
      <c r="G255" s="855"/>
      <c r="H255" s="855"/>
      <c r="I255" s="855"/>
      <c r="J255" s="855"/>
      <c r="K255" s="855"/>
      <c r="L255" s="855"/>
      <c r="M255" s="855"/>
      <c r="N255" s="855"/>
      <c r="O255" s="855"/>
      <c r="P255" s="855"/>
      <c r="Q255" s="855"/>
      <c r="R255" s="855"/>
      <c r="S255" s="855"/>
      <c r="T255" s="855"/>
      <c r="U255" s="855"/>
      <c r="V255" s="855"/>
      <c r="W255" s="855"/>
      <c r="X255" s="855"/>
      <c r="Y255" s="855"/>
      <c r="Z255" s="855"/>
      <c r="AA255" s="855"/>
      <c r="AB255" s="855"/>
      <c r="AC255" s="855"/>
    </row>
    <row r="256" spans="1:29" ht="12.75" customHeight="1">
      <c r="A256" s="855"/>
      <c r="B256" s="855"/>
      <c r="C256" s="855"/>
      <c r="D256" s="855"/>
      <c r="E256" s="855"/>
      <c r="F256" s="855"/>
      <c r="G256" s="855"/>
      <c r="H256" s="855"/>
      <c r="I256" s="855"/>
      <c r="J256" s="855"/>
      <c r="K256" s="855"/>
      <c r="L256" s="855"/>
      <c r="M256" s="855"/>
      <c r="N256" s="855"/>
      <c r="O256" s="855"/>
      <c r="P256" s="855"/>
      <c r="Q256" s="855"/>
      <c r="R256" s="855"/>
      <c r="S256" s="855"/>
      <c r="T256" s="855"/>
      <c r="U256" s="855"/>
      <c r="V256" s="855"/>
      <c r="W256" s="855"/>
      <c r="X256" s="855"/>
      <c r="Y256" s="855"/>
      <c r="Z256" s="855"/>
      <c r="AA256" s="855"/>
      <c r="AB256" s="855"/>
      <c r="AC256" s="855"/>
    </row>
    <row r="257" spans="1:29" ht="12.75" customHeight="1">
      <c r="A257" s="855"/>
      <c r="B257" s="855"/>
      <c r="C257" s="855"/>
      <c r="D257" s="855"/>
      <c r="E257" s="855"/>
      <c r="F257" s="855"/>
      <c r="G257" s="855"/>
      <c r="H257" s="855"/>
      <c r="I257" s="855"/>
      <c r="J257" s="855"/>
      <c r="K257" s="855"/>
      <c r="L257" s="855"/>
      <c r="M257" s="855"/>
      <c r="N257" s="855"/>
      <c r="O257" s="855"/>
      <c r="P257" s="855"/>
      <c r="Q257" s="855"/>
      <c r="R257" s="855"/>
      <c r="S257" s="855"/>
      <c r="T257" s="855"/>
      <c r="U257" s="855"/>
      <c r="V257" s="855"/>
      <c r="W257" s="855"/>
      <c r="X257" s="855"/>
      <c r="Y257" s="855"/>
      <c r="Z257" s="855"/>
      <c r="AA257" s="855"/>
      <c r="AB257" s="855"/>
      <c r="AC257" s="855"/>
    </row>
    <row r="258" spans="1:29" ht="12.75" customHeight="1">
      <c r="A258" s="855"/>
      <c r="B258" s="855"/>
      <c r="C258" s="855"/>
      <c r="D258" s="855"/>
      <c r="E258" s="855"/>
      <c r="F258" s="855"/>
      <c r="G258" s="855"/>
      <c r="H258" s="855"/>
      <c r="I258" s="855"/>
      <c r="J258" s="855"/>
      <c r="K258" s="855"/>
      <c r="L258" s="855"/>
      <c r="M258" s="855"/>
      <c r="N258" s="855"/>
      <c r="O258" s="855"/>
      <c r="P258" s="855"/>
      <c r="Q258" s="855"/>
      <c r="R258" s="855"/>
      <c r="S258" s="855"/>
      <c r="T258" s="855"/>
      <c r="U258" s="855"/>
      <c r="V258" s="855"/>
      <c r="W258" s="855"/>
      <c r="X258" s="855"/>
      <c r="Y258" s="855"/>
      <c r="Z258" s="855"/>
      <c r="AA258" s="855"/>
      <c r="AB258" s="855"/>
      <c r="AC258" s="855"/>
    </row>
    <row r="259" spans="1:29" ht="12.75" customHeight="1">
      <c r="A259" s="855"/>
      <c r="B259" s="855"/>
      <c r="C259" s="855"/>
      <c r="D259" s="855"/>
      <c r="E259" s="855"/>
      <c r="F259" s="855"/>
      <c r="G259" s="855"/>
      <c r="H259" s="855"/>
      <c r="I259" s="855"/>
      <c r="J259" s="855"/>
      <c r="K259" s="855"/>
      <c r="L259" s="855"/>
      <c r="M259" s="855"/>
      <c r="N259" s="855"/>
      <c r="O259" s="855"/>
      <c r="P259" s="855"/>
      <c r="Q259" s="855"/>
      <c r="R259" s="855"/>
      <c r="S259" s="855"/>
      <c r="T259" s="855"/>
      <c r="U259" s="855"/>
      <c r="V259" s="855"/>
      <c r="W259" s="855"/>
      <c r="X259" s="855"/>
      <c r="Y259" s="855"/>
      <c r="Z259" s="855"/>
      <c r="AA259" s="855"/>
      <c r="AB259" s="855"/>
      <c r="AC259" s="855"/>
    </row>
    <row r="260" spans="1:29" ht="12.75" customHeight="1">
      <c r="A260" s="855"/>
      <c r="B260" s="855"/>
      <c r="C260" s="855"/>
      <c r="D260" s="855"/>
      <c r="E260" s="855"/>
      <c r="F260" s="855"/>
      <c r="G260" s="855"/>
      <c r="H260" s="855"/>
      <c r="I260" s="855"/>
      <c r="J260" s="855"/>
      <c r="K260" s="855"/>
      <c r="L260" s="855"/>
      <c r="M260" s="855"/>
      <c r="N260" s="855"/>
      <c r="O260" s="855"/>
      <c r="P260" s="855"/>
      <c r="Q260" s="855"/>
      <c r="R260" s="855"/>
      <c r="S260" s="855"/>
      <c r="T260" s="855"/>
      <c r="U260" s="855"/>
      <c r="V260" s="855"/>
      <c r="W260" s="855"/>
      <c r="X260" s="855"/>
      <c r="Y260" s="855"/>
      <c r="Z260" s="855"/>
      <c r="AA260" s="855"/>
      <c r="AB260" s="855"/>
      <c r="AC260" s="855"/>
    </row>
    <row r="261" spans="1:29" ht="12.75" customHeight="1">
      <c r="A261" s="855"/>
      <c r="B261" s="855"/>
      <c r="C261" s="855"/>
      <c r="D261" s="855"/>
      <c r="E261" s="855"/>
      <c r="F261" s="855"/>
      <c r="G261" s="855"/>
      <c r="H261" s="855"/>
      <c r="I261" s="855"/>
      <c r="J261" s="855"/>
      <c r="K261" s="855"/>
      <c r="L261" s="855"/>
      <c r="M261" s="855"/>
      <c r="N261" s="855"/>
      <c r="O261" s="855"/>
      <c r="P261" s="855"/>
      <c r="Q261" s="855"/>
      <c r="R261" s="855"/>
      <c r="S261" s="855"/>
      <c r="T261" s="855"/>
      <c r="U261" s="855"/>
      <c r="V261" s="855"/>
      <c r="W261" s="855"/>
      <c r="X261" s="855"/>
      <c r="Y261" s="855"/>
      <c r="Z261" s="855"/>
      <c r="AA261" s="855"/>
      <c r="AB261" s="855"/>
      <c r="AC261" s="855"/>
    </row>
    <row r="262" spans="1:29" ht="12.75" customHeight="1">
      <c r="A262" s="855"/>
      <c r="B262" s="855"/>
      <c r="C262" s="855"/>
      <c r="D262" s="855"/>
      <c r="E262" s="855"/>
      <c r="F262" s="855"/>
      <c r="G262" s="855"/>
      <c r="H262" s="855"/>
      <c r="I262" s="855"/>
      <c r="J262" s="855"/>
      <c r="K262" s="855"/>
      <c r="L262" s="855"/>
      <c r="M262" s="855"/>
      <c r="N262" s="855"/>
      <c r="O262" s="855"/>
      <c r="P262" s="855"/>
      <c r="Q262" s="855"/>
      <c r="R262" s="855"/>
      <c r="S262" s="855"/>
      <c r="T262" s="855"/>
      <c r="U262" s="855"/>
      <c r="V262" s="855"/>
      <c r="W262" s="855"/>
      <c r="X262" s="855"/>
      <c r="Y262" s="855"/>
      <c r="Z262" s="855"/>
      <c r="AA262" s="855"/>
      <c r="AB262" s="855"/>
      <c r="AC262" s="855"/>
    </row>
    <row r="263" spans="1:29" ht="12.75" customHeight="1">
      <c r="A263" s="855"/>
      <c r="B263" s="855"/>
      <c r="C263" s="855"/>
      <c r="D263" s="855"/>
      <c r="E263" s="855"/>
      <c r="F263" s="855"/>
      <c r="G263" s="855"/>
      <c r="H263" s="855"/>
      <c r="I263" s="855"/>
      <c r="J263" s="855"/>
      <c r="K263" s="855"/>
      <c r="L263" s="855"/>
      <c r="M263" s="855"/>
      <c r="N263" s="855"/>
      <c r="O263" s="855"/>
      <c r="P263" s="855"/>
      <c r="Q263" s="855"/>
      <c r="R263" s="855"/>
      <c r="S263" s="855"/>
      <c r="T263" s="855"/>
      <c r="U263" s="855"/>
      <c r="V263" s="855"/>
      <c r="W263" s="855"/>
      <c r="X263" s="855"/>
      <c r="Y263" s="855"/>
      <c r="Z263" s="855"/>
      <c r="AA263" s="855"/>
      <c r="AB263" s="855"/>
      <c r="AC263" s="855"/>
    </row>
    <row r="264" spans="1:29" ht="12.75" customHeight="1">
      <c r="A264" s="855"/>
      <c r="B264" s="855"/>
      <c r="C264" s="855"/>
      <c r="D264" s="855"/>
      <c r="E264" s="855"/>
      <c r="F264" s="855"/>
      <c r="G264" s="855"/>
      <c r="H264" s="855"/>
      <c r="I264" s="855"/>
      <c r="J264" s="855"/>
      <c r="K264" s="855"/>
      <c r="L264" s="855"/>
      <c r="M264" s="855"/>
      <c r="N264" s="855"/>
      <c r="O264" s="855"/>
      <c r="P264" s="855"/>
      <c r="Q264" s="855"/>
      <c r="R264" s="855"/>
      <c r="S264" s="855"/>
      <c r="T264" s="855"/>
      <c r="U264" s="855"/>
      <c r="V264" s="855"/>
      <c r="W264" s="855"/>
      <c r="X264" s="855"/>
      <c r="Y264" s="855"/>
      <c r="Z264" s="855"/>
      <c r="AA264" s="855"/>
      <c r="AB264" s="855"/>
      <c r="AC264" s="855"/>
    </row>
    <row r="265" spans="1:29" ht="12.75" customHeight="1">
      <c r="A265" s="855"/>
      <c r="B265" s="855"/>
      <c r="C265" s="855"/>
      <c r="D265" s="855"/>
      <c r="E265" s="855"/>
      <c r="F265" s="855"/>
      <c r="G265" s="855"/>
      <c r="H265" s="855"/>
      <c r="I265" s="855"/>
      <c r="J265" s="855"/>
      <c r="K265" s="855"/>
      <c r="L265" s="855"/>
      <c r="M265" s="855"/>
      <c r="N265" s="855"/>
      <c r="O265" s="855"/>
      <c r="P265" s="855"/>
      <c r="Q265" s="855"/>
      <c r="R265" s="855"/>
      <c r="S265" s="855"/>
      <c r="T265" s="855"/>
      <c r="U265" s="855"/>
      <c r="V265" s="855"/>
      <c r="W265" s="855"/>
      <c r="X265" s="855"/>
      <c r="Y265" s="855"/>
      <c r="Z265" s="855"/>
      <c r="AA265" s="855"/>
      <c r="AB265" s="855"/>
      <c r="AC265" s="855"/>
    </row>
    <row r="266" spans="1:29" ht="12.75" customHeight="1">
      <c r="A266" s="855"/>
      <c r="B266" s="855"/>
      <c r="C266" s="855"/>
      <c r="D266" s="855"/>
      <c r="E266" s="855"/>
      <c r="F266" s="855"/>
      <c r="G266" s="855"/>
      <c r="H266" s="855"/>
      <c r="I266" s="855"/>
      <c r="J266" s="855"/>
      <c r="K266" s="855"/>
      <c r="L266" s="855"/>
      <c r="M266" s="855"/>
      <c r="N266" s="855"/>
      <c r="O266" s="855"/>
      <c r="P266" s="855"/>
      <c r="Q266" s="855"/>
      <c r="R266" s="855"/>
      <c r="S266" s="855"/>
      <c r="T266" s="855"/>
      <c r="U266" s="855"/>
      <c r="V266" s="855"/>
      <c r="W266" s="855"/>
      <c r="X266" s="855"/>
      <c r="Y266" s="855"/>
      <c r="Z266" s="855"/>
      <c r="AA266" s="855"/>
      <c r="AB266" s="855"/>
      <c r="AC266" s="855"/>
    </row>
    <row r="267" spans="1:29" ht="12.75" customHeight="1">
      <c r="A267" s="855"/>
      <c r="B267" s="855"/>
      <c r="C267" s="855"/>
      <c r="D267" s="855"/>
      <c r="E267" s="855"/>
      <c r="F267" s="855"/>
      <c r="G267" s="855"/>
      <c r="H267" s="855"/>
      <c r="I267" s="855"/>
      <c r="J267" s="855"/>
      <c r="K267" s="855"/>
      <c r="L267" s="855"/>
      <c r="M267" s="855"/>
      <c r="N267" s="855"/>
      <c r="O267" s="855"/>
      <c r="P267" s="855"/>
      <c r="Q267" s="855"/>
      <c r="R267" s="855"/>
      <c r="S267" s="855"/>
      <c r="T267" s="855"/>
      <c r="U267" s="855"/>
      <c r="V267" s="855"/>
      <c r="W267" s="855"/>
      <c r="X267" s="855"/>
      <c r="Y267" s="855"/>
      <c r="Z267" s="855"/>
      <c r="AA267" s="855"/>
      <c r="AB267" s="855"/>
      <c r="AC267" s="855"/>
    </row>
    <row r="268" spans="1:29" ht="12.75" customHeight="1">
      <c r="A268" s="855"/>
      <c r="B268" s="855"/>
      <c r="C268" s="855"/>
      <c r="D268" s="855"/>
      <c r="E268" s="855"/>
      <c r="F268" s="855"/>
      <c r="G268" s="855"/>
      <c r="H268" s="855"/>
      <c r="I268" s="855"/>
      <c r="J268" s="855"/>
      <c r="K268" s="855"/>
      <c r="L268" s="855"/>
      <c r="M268" s="855"/>
      <c r="N268" s="855"/>
      <c r="O268" s="855"/>
      <c r="P268" s="855"/>
      <c r="Q268" s="855"/>
      <c r="R268" s="855"/>
      <c r="S268" s="855"/>
      <c r="T268" s="855"/>
      <c r="U268" s="855"/>
      <c r="V268" s="855"/>
      <c r="W268" s="855"/>
      <c r="X268" s="855"/>
      <c r="Y268" s="855"/>
      <c r="Z268" s="855"/>
      <c r="AA268" s="855"/>
      <c r="AB268" s="855"/>
      <c r="AC268" s="855"/>
    </row>
    <row r="269" spans="1:29" ht="12.75" customHeight="1">
      <c r="A269" s="855"/>
      <c r="B269" s="855"/>
      <c r="C269" s="855"/>
      <c r="D269" s="855"/>
      <c r="E269" s="855"/>
      <c r="F269" s="855"/>
      <c r="G269" s="855"/>
      <c r="H269" s="855"/>
      <c r="I269" s="855"/>
      <c r="J269" s="855"/>
      <c r="K269" s="855"/>
      <c r="L269" s="855"/>
      <c r="M269" s="855"/>
      <c r="N269" s="855"/>
      <c r="O269" s="855"/>
      <c r="P269" s="855"/>
      <c r="Q269" s="855"/>
      <c r="R269" s="855"/>
      <c r="S269" s="855"/>
      <c r="T269" s="855"/>
      <c r="U269" s="855"/>
      <c r="V269" s="855"/>
      <c r="W269" s="855"/>
      <c r="X269" s="855"/>
      <c r="Y269" s="855"/>
      <c r="Z269" s="855"/>
      <c r="AA269" s="855"/>
      <c r="AB269" s="855"/>
      <c r="AC269" s="855"/>
    </row>
    <row r="270" spans="1:29" ht="12.75" customHeight="1">
      <c r="A270" s="855"/>
      <c r="B270" s="855"/>
      <c r="C270" s="855"/>
      <c r="D270" s="855"/>
      <c r="E270" s="855"/>
      <c r="F270" s="855"/>
      <c r="G270" s="855"/>
      <c r="H270" s="855"/>
      <c r="I270" s="855"/>
      <c r="J270" s="855"/>
      <c r="K270" s="855"/>
      <c r="L270" s="855"/>
      <c r="M270" s="855"/>
      <c r="N270" s="855"/>
      <c r="O270" s="855"/>
      <c r="P270" s="855"/>
      <c r="Q270" s="855"/>
      <c r="R270" s="855"/>
      <c r="S270" s="855"/>
      <c r="T270" s="855"/>
      <c r="U270" s="855"/>
      <c r="V270" s="855"/>
      <c r="W270" s="855"/>
      <c r="X270" s="855"/>
      <c r="Y270" s="855"/>
      <c r="Z270" s="855"/>
      <c r="AA270" s="855"/>
      <c r="AB270" s="855"/>
      <c r="AC270" s="855"/>
    </row>
    <row r="271" spans="1:29" ht="12.75" customHeight="1">
      <c r="A271" s="855"/>
      <c r="B271" s="855"/>
      <c r="C271" s="855"/>
      <c r="D271" s="855"/>
      <c r="E271" s="855"/>
      <c r="F271" s="855"/>
      <c r="G271" s="855"/>
      <c r="H271" s="855"/>
      <c r="I271" s="855"/>
      <c r="J271" s="855"/>
      <c r="K271" s="855"/>
      <c r="L271" s="855"/>
      <c r="M271" s="855"/>
      <c r="N271" s="855"/>
      <c r="O271" s="855"/>
      <c r="P271" s="855"/>
      <c r="Q271" s="855"/>
      <c r="R271" s="855"/>
      <c r="S271" s="855"/>
      <c r="T271" s="855"/>
      <c r="U271" s="855"/>
      <c r="V271" s="855"/>
      <c r="W271" s="855"/>
      <c r="X271" s="855"/>
      <c r="Y271" s="855"/>
      <c r="Z271" s="855"/>
      <c r="AA271" s="855"/>
      <c r="AB271" s="855"/>
      <c r="AC271" s="855"/>
    </row>
    <row r="272" spans="1:29" ht="12.75" customHeight="1">
      <c r="A272" s="855"/>
      <c r="B272" s="855"/>
      <c r="C272" s="855"/>
      <c r="D272" s="855"/>
      <c r="E272" s="855"/>
      <c r="F272" s="855"/>
      <c r="G272" s="855"/>
      <c r="H272" s="855"/>
      <c r="I272" s="855"/>
      <c r="J272" s="855"/>
      <c r="K272" s="855"/>
      <c r="L272" s="855"/>
      <c r="M272" s="855"/>
      <c r="N272" s="855"/>
      <c r="O272" s="855"/>
      <c r="P272" s="855"/>
      <c r="Q272" s="855"/>
      <c r="R272" s="855"/>
      <c r="S272" s="855"/>
      <c r="T272" s="855"/>
      <c r="U272" s="855"/>
      <c r="V272" s="855"/>
      <c r="W272" s="855"/>
      <c r="X272" s="855"/>
      <c r="Y272" s="855"/>
      <c r="Z272" s="855"/>
      <c r="AA272" s="855"/>
      <c r="AB272" s="855"/>
      <c r="AC272" s="855"/>
    </row>
    <row r="273" spans="1:29" ht="12.75" customHeight="1">
      <c r="A273" s="855"/>
      <c r="B273" s="855"/>
      <c r="C273" s="855"/>
      <c r="D273" s="855"/>
      <c r="E273" s="855"/>
      <c r="F273" s="855"/>
      <c r="G273" s="855"/>
      <c r="H273" s="855"/>
      <c r="I273" s="855"/>
      <c r="J273" s="855"/>
      <c r="K273" s="855"/>
      <c r="L273" s="855"/>
      <c r="M273" s="855"/>
      <c r="N273" s="855"/>
      <c r="O273" s="855"/>
      <c r="P273" s="855"/>
      <c r="Q273" s="855"/>
      <c r="R273" s="855"/>
      <c r="S273" s="855"/>
      <c r="T273" s="855"/>
      <c r="U273" s="855"/>
      <c r="V273" s="855"/>
      <c r="W273" s="855"/>
      <c r="X273" s="855"/>
      <c r="Y273" s="855"/>
      <c r="Z273" s="855"/>
      <c r="AA273" s="855"/>
      <c r="AB273" s="855"/>
      <c r="AC273" s="855"/>
    </row>
    <row r="274" spans="1:29" ht="12.75" customHeight="1">
      <c r="A274" s="855"/>
      <c r="B274" s="855"/>
      <c r="C274" s="855"/>
      <c r="D274" s="855"/>
      <c r="E274" s="855"/>
      <c r="F274" s="855"/>
      <c r="G274" s="855"/>
      <c r="H274" s="855"/>
      <c r="I274" s="855"/>
      <c r="J274" s="855"/>
      <c r="K274" s="855"/>
      <c r="L274" s="855"/>
      <c r="M274" s="855"/>
      <c r="N274" s="855"/>
      <c r="O274" s="855"/>
      <c r="P274" s="855"/>
      <c r="Q274" s="855"/>
      <c r="R274" s="855"/>
      <c r="S274" s="855"/>
      <c r="T274" s="855"/>
      <c r="U274" s="855"/>
      <c r="V274" s="855"/>
      <c r="W274" s="855"/>
      <c r="X274" s="855"/>
      <c r="Y274" s="855"/>
      <c r="Z274" s="855"/>
      <c r="AA274" s="855"/>
      <c r="AB274" s="855"/>
      <c r="AC274" s="855"/>
    </row>
    <row r="275" spans="1:29" ht="12.75" customHeight="1">
      <c r="A275" s="855"/>
      <c r="B275" s="855"/>
      <c r="C275" s="855"/>
      <c r="D275" s="855"/>
      <c r="E275" s="855"/>
      <c r="F275" s="855"/>
      <c r="G275" s="855"/>
      <c r="H275" s="855"/>
      <c r="I275" s="855"/>
      <c r="J275" s="855"/>
      <c r="K275" s="855"/>
      <c r="L275" s="855"/>
      <c r="M275" s="855"/>
      <c r="N275" s="855"/>
      <c r="O275" s="855"/>
      <c r="P275" s="855"/>
      <c r="Q275" s="855"/>
      <c r="R275" s="855"/>
      <c r="S275" s="855"/>
      <c r="T275" s="855"/>
      <c r="U275" s="855"/>
      <c r="V275" s="855"/>
      <c r="W275" s="855"/>
      <c r="X275" s="855"/>
      <c r="Y275" s="855"/>
      <c r="Z275" s="855"/>
      <c r="AA275" s="855"/>
      <c r="AB275" s="855"/>
      <c r="AC275" s="855"/>
    </row>
    <row r="276" spans="1:29" ht="12.75" customHeight="1">
      <c r="A276" s="855"/>
      <c r="B276" s="855"/>
      <c r="C276" s="855"/>
      <c r="D276" s="855"/>
      <c r="E276" s="855"/>
      <c r="F276" s="855"/>
      <c r="G276" s="855"/>
      <c r="H276" s="855"/>
      <c r="I276" s="855"/>
      <c r="J276" s="855"/>
      <c r="K276" s="855"/>
      <c r="L276" s="855"/>
      <c r="M276" s="855"/>
      <c r="N276" s="855"/>
      <c r="O276" s="855"/>
      <c r="P276" s="855"/>
      <c r="Q276" s="855"/>
      <c r="R276" s="855"/>
      <c r="S276" s="855"/>
      <c r="T276" s="855"/>
      <c r="U276" s="855"/>
      <c r="V276" s="855"/>
      <c r="W276" s="855"/>
      <c r="X276" s="855"/>
      <c r="Y276" s="855"/>
      <c r="Z276" s="855"/>
      <c r="AA276" s="855"/>
      <c r="AB276" s="855"/>
      <c r="AC276" s="855"/>
    </row>
    <row r="277" spans="1:29" ht="12.75" customHeight="1">
      <c r="A277" s="855"/>
      <c r="B277" s="855"/>
      <c r="C277" s="855"/>
      <c r="D277" s="855"/>
      <c r="E277" s="855"/>
      <c r="F277" s="855"/>
      <c r="G277" s="855"/>
      <c r="H277" s="855"/>
      <c r="I277" s="855"/>
      <c r="J277" s="855"/>
      <c r="K277" s="855"/>
      <c r="L277" s="855"/>
      <c r="M277" s="855"/>
      <c r="N277" s="855"/>
      <c r="O277" s="855"/>
      <c r="P277" s="855"/>
      <c r="Q277" s="855"/>
      <c r="R277" s="855"/>
      <c r="S277" s="855"/>
      <c r="T277" s="855"/>
      <c r="U277" s="855"/>
      <c r="V277" s="855"/>
      <c r="W277" s="855"/>
      <c r="X277" s="855"/>
      <c r="Y277" s="855"/>
      <c r="Z277" s="855"/>
      <c r="AA277" s="855"/>
      <c r="AB277" s="855"/>
      <c r="AC277" s="855"/>
    </row>
    <row r="278" spans="1:29" ht="12.75" customHeight="1">
      <c r="A278" s="855"/>
      <c r="B278" s="855"/>
      <c r="C278" s="855"/>
      <c r="D278" s="855"/>
      <c r="E278" s="855"/>
      <c r="F278" s="855"/>
      <c r="G278" s="855"/>
      <c r="H278" s="855"/>
      <c r="I278" s="855"/>
      <c r="J278" s="855"/>
      <c r="K278" s="855"/>
      <c r="L278" s="855"/>
      <c r="M278" s="855"/>
      <c r="N278" s="855"/>
      <c r="O278" s="855"/>
      <c r="P278" s="855"/>
      <c r="Q278" s="855"/>
      <c r="R278" s="855"/>
      <c r="S278" s="855"/>
      <c r="T278" s="855"/>
      <c r="U278" s="855"/>
      <c r="V278" s="855"/>
      <c r="W278" s="855"/>
      <c r="X278" s="855"/>
      <c r="Y278" s="855"/>
      <c r="Z278" s="855"/>
      <c r="AA278" s="855"/>
      <c r="AB278" s="855"/>
      <c r="AC278" s="855"/>
    </row>
    <row r="279" spans="1:29" ht="12.75" customHeight="1">
      <c r="A279" s="855"/>
      <c r="B279" s="855"/>
      <c r="C279" s="855"/>
      <c r="D279" s="855"/>
      <c r="E279" s="855"/>
      <c r="F279" s="855"/>
      <c r="G279" s="855"/>
      <c r="H279" s="855"/>
      <c r="I279" s="855"/>
      <c r="J279" s="855"/>
      <c r="K279" s="855"/>
      <c r="L279" s="855"/>
      <c r="M279" s="855"/>
      <c r="N279" s="855"/>
      <c r="O279" s="855"/>
      <c r="P279" s="855"/>
      <c r="Q279" s="855"/>
      <c r="R279" s="855"/>
      <c r="S279" s="855"/>
      <c r="T279" s="855"/>
      <c r="U279" s="855"/>
      <c r="V279" s="855"/>
      <c r="W279" s="855"/>
      <c r="X279" s="855"/>
      <c r="Y279" s="855"/>
      <c r="Z279" s="855"/>
      <c r="AA279" s="855"/>
      <c r="AB279" s="855"/>
      <c r="AC279" s="855"/>
    </row>
    <row r="280" spans="1:29" ht="12.75" customHeight="1">
      <c r="A280" s="855"/>
      <c r="B280" s="855"/>
      <c r="C280" s="855"/>
      <c r="D280" s="855"/>
      <c r="E280" s="855"/>
      <c r="F280" s="855"/>
      <c r="G280" s="855"/>
      <c r="H280" s="855"/>
      <c r="I280" s="855"/>
      <c r="J280" s="855"/>
      <c r="K280" s="855"/>
      <c r="L280" s="855"/>
      <c r="M280" s="855"/>
      <c r="N280" s="855"/>
      <c r="O280" s="855"/>
      <c r="P280" s="855"/>
      <c r="Q280" s="855"/>
      <c r="R280" s="855"/>
      <c r="S280" s="855"/>
      <c r="T280" s="855"/>
      <c r="U280" s="855"/>
      <c r="V280" s="855"/>
      <c r="W280" s="855"/>
      <c r="X280" s="855"/>
      <c r="Y280" s="855"/>
      <c r="Z280" s="855"/>
      <c r="AA280" s="855"/>
      <c r="AB280" s="855"/>
      <c r="AC280" s="855"/>
    </row>
    <row r="281" spans="1:29" ht="12.75" customHeight="1">
      <c r="A281" s="855"/>
      <c r="B281" s="855"/>
      <c r="C281" s="855"/>
      <c r="D281" s="855"/>
      <c r="E281" s="855"/>
      <c r="F281" s="855"/>
      <c r="G281" s="855"/>
      <c r="H281" s="855"/>
      <c r="I281" s="855"/>
      <c r="J281" s="855"/>
      <c r="K281" s="855"/>
      <c r="L281" s="855"/>
      <c r="M281" s="855"/>
      <c r="N281" s="855"/>
      <c r="O281" s="855"/>
      <c r="P281" s="855"/>
      <c r="Q281" s="855"/>
      <c r="R281" s="855"/>
      <c r="S281" s="855"/>
      <c r="T281" s="855"/>
      <c r="U281" s="855"/>
      <c r="V281" s="855"/>
      <c r="W281" s="855"/>
      <c r="X281" s="855"/>
      <c r="Y281" s="855"/>
      <c r="Z281" s="855"/>
      <c r="AA281" s="855"/>
      <c r="AB281" s="855"/>
      <c r="AC281" s="855"/>
    </row>
    <row r="282" spans="1:29" ht="12.75" customHeight="1">
      <c r="A282" s="855"/>
      <c r="B282" s="855"/>
      <c r="C282" s="855"/>
      <c r="D282" s="855"/>
      <c r="E282" s="855"/>
      <c r="F282" s="855"/>
      <c r="G282" s="855"/>
      <c r="H282" s="855"/>
      <c r="I282" s="855"/>
      <c r="J282" s="855"/>
      <c r="K282" s="855"/>
      <c r="L282" s="855"/>
      <c r="M282" s="855"/>
      <c r="N282" s="855"/>
      <c r="O282" s="855"/>
      <c r="P282" s="855"/>
      <c r="Q282" s="855"/>
      <c r="R282" s="855"/>
      <c r="S282" s="855"/>
      <c r="T282" s="855"/>
      <c r="U282" s="855"/>
      <c r="V282" s="855"/>
      <c r="W282" s="855"/>
      <c r="X282" s="855"/>
      <c r="Y282" s="855"/>
      <c r="Z282" s="855"/>
      <c r="AA282" s="855"/>
      <c r="AB282" s="855"/>
      <c r="AC282" s="855"/>
    </row>
    <row r="283" spans="1:29" ht="12.75" customHeight="1">
      <c r="A283" s="855"/>
      <c r="B283" s="855"/>
      <c r="C283" s="855"/>
      <c r="D283" s="855"/>
      <c r="E283" s="855"/>
      <c r="F283" s="855"/>
      <c r="G283" s="855"/>
      <c r="H283" s="855"/>
      <c r="I283" s="855"/>
      <c r="J283" s="855"/>
      <c r="K283" s="855"/>
      <c r="L283" s="855"/>
      <c r="M283" s="855"/>
      <c r="N283" s="855"/>
      <c r="O283" s="855"/>
      <c r="P283" s="855"/>
      <c r="Q283" s="855"/>
      <c r="R283" s="855"/>
      <c r="S283" s="855"/>
      <c r="T283" s="855"/>
      <c r="U283" s="855"/>
      <c r="V283" s="855"/>
      <c r="W283" s="855"/>
      <c r="X283" s="855"/>
      <c r="Y283" s="855"/>
      <c r="Z283" s="855"/>
      <c r="AA283" s="855"/>
      <c r="AB283" s="855"/>
      <c r="AC283" s="855"/>
    </row>
    <row r="284" spans="1:29" ht="12.75" customHeight="1">
      <c r="A284" s="855"/>
      <c r="B284" s="855"/>
      <c r="C284" s="855"/>
      <c r="D284" s="855"/>
      <c r="E284" s="855"/>
      <c r="F284" s="855"/>
      <c r="G284" s="855"/>
      <c r="H284" s="855"/>
      <c r="I284" s="855"/>
      <c r="J284" s="855"/>
      <c r="K284" s="855"/>
      <c r="L284" s="855"/>
      <c r="M284" s="855"/>
      <c r="N284" s="855"/>
      <c r="O284" s="855"/>
      <c r="P284" s="855"/>
      <c r="Q284" s="855"/>
      <c r="R284" s="855"/>
      <c r="S284" s="855"/>
      <c r="T284" s="855"/>
      <c r="U284" s="855"/>
      <c r="V284" s="855"/>
      <c r="W284" s="855"/>
      <c r="X284" s="855"/>
      <c r="Y284" s="855"/>
      <c r="Z284" s="855"/>
      <c r="AA284" s="855"/>
      <c r="AB284" s="855"/>
      <c r="AC284" s="855"/>
    </row>
    <row r="285" spans="1:29" ht="12.75" customHeight="1">
      <c r="A285" s="855"/>
      <c r="B285" s="855"/>
      <c r="C285" s="855"/>
      <c r="D285" s="855"/>
      <c r="E285" s="855"/>
      <c r="F285" s="855"/>
      <c r="G285" s="855"/>
      <c r="H285" s="855"/>
      <c r="I285" s="855"/>
      <c r="J285" s="855"/>
      <c r="K285" s="855"/>
      <c r="L285" s="855"/>
      <c r="M285" s="855"/>
      <c r="N285" s="855"/>
      <c r="O285" s="855"/>
      <c r="P285" s="855"/>
      <c r="Q285" s="855"/>
      <c r="R285" s="855"/>
      <c r="S285" s="855"/>
      <c r="T285" s="855"/>
      <c r="U285" s="855"/>
      <c r="V285" s="855"/>
      <c r="W285" s="855"/>
      <c r="X285" s="855"/>
      <c r="Y285" s="855"/>
      <c r="Z285" s="855"/>
      <c r="AA285" s="855"/>
      <c r="AB285" s="855"/>
      <c r="AC285" s="855"/>
    </row>
    <row r="286" spans="1:29" ht="12.75" customHeight="1">
      <c r="A286" s="855"/>
      <c r="B286" s="855"/>
      <c r="C286" s="855"/>
      <c r="D286" s="855"/>
      <c r="E286" s="855"/>
      <c r="F286" s="855"/>
      <c r="G286" s="855"/>
      <c r="H286" s="855"/>
      <c r="I286" s="855"/>
      <c r="J286" s="855"/>
      <c r="K286" s="855"/>
      <c r="L286" s="855"/>
      <c r="M286" s="855"/>
      <c r="N286" s="855"/>
      <c r="O286" s="855"/>
      <c r="P286" s="855"/>
      <c r="Q286" s="855"/>
      <c r="R286" s="855"/>
      <c r="S286" s="855"/>
      <c r="T286" s="855"/>
      <c r="U286" s="855"/>
      <c r="V286" s="855"/>
      <c r="W286" s="855"/>
      <c r="X286" s="855"/>
      <c r="Y286" s="855"/>
      <c r="Z286" s="855"/>
      <c r="AA286" s="855"/>
      <c r="AB286" s="855"/>
      <c r="AC286" s="855"/>
    </row>
    <row r="287" spans="1:29" ht="12.75" customHeight="1">
      <c r="A287" s="855"/>
      <c r="B287" s="855"/>
      <c r="C287" s="855"/>
      <c r="D287" s="855"/>
      <c r="E287" s="855"/>
      <c r="F287" s="855"/>
      <c r="G287" s="855"/>
      <c r="H287" s="855"/>
      <c r="I287" s="855"/>
      <c r="J287" s="855"/>
      <c r="K287" s="855"/>
      <c r="L287" s="855"/>
      <c r="M287" s="855"/>
      <c r="N287" s="855"/>
      <c r="O287" s="855"/>
      <c r="P287" s="855"/>
      <c r="Q287" s="855"/>
      <c r="R287" s="855"/>
      <c r="S287" s="855"/>
      <c r="T287" s="855"/>
      <c r="U287" s="855"/>
      <c r="V287" s="855"/>
      <c r="W287" s="855"/>
      <c r="X287" s="855"/>
      <c r="Y287" s="855"/>
      <c r="Z287" s="855"/>
      <c r="AA287" s="855"/>
      <c r="AB287" s="855"/>
      <c r="AC287" s="855"/>
    </row>
    <row r="288" spans="1:29" ht="12.75" customHeight="1">
      <c r="A288" s="855"/>
      <c r="B288" s="855"/>
      <c r="C288" s="855"/>
      <c r="D288" s="855"/>
      <c r="E288" s="855"/>
      <c r="F288" s="855"/>
      <c r="G288" s="855"/>
      <c r="H288" s="855"/>
      <c r="I288" s="855"/>
      <c r="J288" s="855"/>
      <c r="K288" s="855"/>
      <c r="L288" s="855"/>
      <c r="M288" s="855"/>
      <c r="N288" s="855"/>
      <c r="O288" s="855"/>
      <c r="P288" s="855"/>
      <c r="Q288" s="855"/>
      <c r="R288" s="855"/>
      <c r="S288" s="855"/>
      <c r="T288" s="855"/>
      <c r="U288" s="855"/>
      <c r="V288" s="855"/>
      <c r="W288" s="855"/>
      <c r="X288" s="855"/>
      <c r="Y288" s="855"/>
      <c r="Z288" s="855"/>
      <c r="AA288" s="855"/>
      <c r="AB288" s="855"/>
      <c r="AC288" s="855"/>
    </row>
    <row r="289" spans="1:29" ht="12.75" customHeight="1">
      <c r="A289" s="855"/>
      <c r="B289" s="855"/>
      <c r="C289" s="855"/>
      <c r="D289" s="855"/>
      <c r="E289" s="855"/>
      <c r="F289" s="855"/>
      <c r="G289" s="855"/>
      <c r="H289" s="855"/>
      <c r="I289" s="855"/>
      <c r="J289" s="855"/>
      <c r="K289" s="855"/>
      <c r="L289" s="855"/>
      <c r="M289" s="855"/>
      <c r="N289" s="855"/>
      <c r="O289" s="855"/>
      <c r="P289" s="855"/>
      <c r="Q289" s="855"/>
      <c r="R289" s="855"/>
      <c r="S289" s="855"/>
      <c r="T289" s="855"/>
      <c r="U289" s="855"/>
      <c r="V289" s="855"/>
      <c r="W289" s="855"/>
      <c r="X289" s="855"/>
      <c r="Y289" s="855"/>
      <c r="Z289" s="855"/>
      <c r="AA289" s="855"/>
      <c r="AB289" s="855"/>
      <c r="AC289" s="855"/>
    </row>
    <row r="290" spans="1:29" ht="12.75" customHeight="1">
      <c r="A290" s="855"/>
      <c r="B290" s="855"/>
      <c r="C290" s="855"/>
      <c r="D290" s="855"/>
      <c r="E290" s="855"/>
      <c r="F290" s="855"/>
      <c r="G290" s="855"/>
      <c r="H290" s="855"/>
      <c r="I290" s="855"/>
      <c r="J290" s="855"/>
      <c r="K290" s="855"/>
      <c r="L290" s="855"/>
      <c r="M290" s="855"/>
      <c r="N290" s="855"/>
      <c r="O290" s="855"/>
      <c r="P290" s="855"/>
      <c r="Q290" s="855"/>
      <c r="R290" s="855"/>
      <c r="S290" s="855"/>
      <c r="T290" s="855"/>
      <c r="U290" s="855"/>
      <c r="V290" s="855"/>
      <c r="W290" s="855"/>
      <c r="X290" s="855"/>
      <c r="Y290" s="855"/>
      <c r="Z290" s="855"/>
      <c r="AA290" s="855"/>
      <c r="AB290" s="855"/>
      <c r="AC290" s="855"/>
    </row>
    <row r="291" spans="1:29" ht="12.75" customHeight="1">
      <c r="A291" s="855"/>
      <c r="B291" s="855"/>
      <c r="C291" s="855"/>
      <c r="D291" s="855"/>
      <c r="E291" s="855"/>
      <c r="F291" s="855"/>
      <c r="G291" s="855"/>
      <c r="H291" s="855"/>
      <c r="I291" s="855"/>
      <c r="J291" s="855"/>
      <c r="K291" s="855"/>
      <c r="L291" s="855"/>
      <c r="M291" s="855"/>
      <c r="N291" s="855"/>
      <c r="O291" s="855"/>
      <c r="P291" s="855"/>
      <c r="Q291" s="855"/>
      <c r="R291" s="855"/>
      <c r="S291" s="855"/>
      <c r="T291" s="855"/>
      <c r="U291" s="855"/>
      <c r="V291" s="855"/>
      <c r="W291" s="855"/>
      <c r="X291" s="855"/>
      <c r="Y291" s="855"/>
      <c r="Z291" s="855"/>
      <c r="AA291" s="855"/>
      <c r="AB291" s="855"/>
      <c r="AC291" s="855"/>
    </row>
    <row r="292" spans="1:29" ht="12.75" customHeight="1">
      <c r="A292" s="855"/>
      <c r="B292" s="855"/>
      <c r="C292" s="855"/>
      <c r="D292" s="855"/>
      <c r="E292" s="855"/>
      <c r="F292" s="855"/>
      <c r="G292" s="855"/>
      <c r="H292" s="855"/>
      <c r="I292" s="855"/>
      <c r="J292" s="855"/>
      <c r="K292" s="855"/>
      <c r="L292" s="855"/>
      <c r="M292" s="855"/>
      <c r="N292" s="855"/>
      <c r="O292" s="855"/>
      <c r="P292" s="855"/>
      <c r="Q292" s="855"/>
      <c r="R292" s="855"/>
      <c r="S292" s="855"/>
      <c r="T292" s="855"/>
      <c r="U292" s="855"/>
      <c r="V292" s="855"/>
      <c r="W292" s="855"/>
      <c r="X292" s="855"/>
      <c r="Y292" s="855"/>
      <c r="Z292" s="855"/>
      <c r="AA292" s="855"/>
      <c r="AB292" s="855"/>
      <c r="AC292" s="855"/>
    </row>
    <row r="293" spans="1:29" ht="12.75" customHeight="1">
      <c r="A293" s="855"/>
      <c r="B293" s="855"/>
      <c r="C293" s="855"/>
      <c r="D293" s="855"/>
      <c r="E293" s="855"/>
      <c r="F293" s="855"/>
      <c r="G293" s="855"/>
      <c r="H293" s="855"/>
      <c r="I293" s="855"/>
      <c r="J293" s="855"/>
      <c r="K293" s="855"/>
      <c r="L293" s="855"/>
      <c r="M293" s="855"/>
      <c r="N293" s="855"/>
      <c r="O293" s="855"/>
      <c r="P293" s="855"/>
      <c r="Q293" s="855"/>
      <c r="R293" s="855"/>
      <c r="S293" s="855"/>
      <c r="T293" s="855"/>
      <c r="U293" s="855"/>
      <c r="V293" s="855"/>
      <c r="W293" s="855"/>
      <c r="X293" s="855"/>
      <c r="Y293" s="855"/>
      <c r="Z293" s="855"/>
      <c r="AA293" s="855"/>
      <c r="AB293" s="855"/>
      <c r="AC293" s="855"/>
    </row>
    <row r="294" spans="1:29" ht="12.75" customHeight="1">
      <c r="A294" s="855"/>
      <c r="B294" s="855"/>
      <c r="C294" s="855"/>
      <c r="D294" s="855"/>
      <c r="E294" s="855"/>
      <c r="F294" s="855"/>
      <c r="G294" s="855"/>
      <c r="H294" s="855"/>
      <c r="I294" s="855"/>
      <c r="J294" s="855"/>
      <c r="K294" s="855"/>
      <c r="L294" s="855"/>
      <c r="M294" s="855"/>
      <c r="N294" s="855"/>
      <c r="O294" s="855"/>
      <c r="P294" s="855"/>
      <c r="Q294" s="855"/>
      <c r="R294" s="855"/>
      <c r="S294" s="855"/>
      <c r="T294" s="855"/>
      <c r="U294" s="855"/>
      <c r="V294" s="855"/>
      <c r="W294" s="855"/>
      <c r="X294" s="855"/>
      <c r="Y294" s="855"/>
      <c r="Z294" s="855"/>
      <c r="AA294" s="855"/>
      <c r="AB294" s="855"/>
      <c r="AC294" s="855"/>
    </row>
    <row r="295" spans="1:29" ht="12.75" customHeight="1">
      <c r="A295" s="855"/>
      <c r="B295" s="855"/>
      <c r="C295" s="855"/>
      <c r="D295" s="855"/>
      <c r="E295" s="855"/>
      <c r="F295" s="855"/>
      <c r="G295" s="855"/>
      <c r="H295" s="855"/>
      <c r="I295" s="855"/>
      <c r="J295" s="855"/>
      <c r="K295" s="855"/>
      <c r="L295" s="855"/>
      <c r="M295" s="855"/>
      <c r="N295" s="855"/>
      <c r="O295" s="855"/>
      <c r="P295" s="855"/>
      <c r="Q295" s="855"/>
      <c r="R295" s="855"/>
      <c r="S295" s="855"/>
      <c r="T295" s="855"/>
      <c r="U295" s="855"/>
      <c r="V295" s="855"/>
      <c r="W295" s="855"/>
      <c r="X295" s="855"/>
      <c r="Y295" s="855"/>
      <c r="Z295" s="855"/>
      <c r="AA295" s="855"/>
      <c r="AB295" s="855"/>
      <c r="AC295" s="855"/>
    </row>
    <row r="296" spans="1:29" ht="12.75" customHeight="1">
      <c r="A296" s="855"/>
      <c r="B296" s="855"/>
      <c r="C296" s="855"/>
      <c r="D296" s="855"/>
      <c r="E296" s="855"/>
      <c r="F296" s="855"/>
      <c r="G296" s="855"/>
      <c r="H296" s="855"/>
      <c r="I296" s="855"/>
      <c r="J296" s="855"/>
      <c r="K296" s="855"/>
      <c r="L296" s="855"/>
      <c r="M296" s="855"/>
      <c r="N296" s="855"/>
      <c r="O296" s="855"/>
      <c r="P296" s="855"/>
      <c r="Q296" s="855"/>
      <c r="R296" s="855"/>
      <c r="S296" s="855"/>
      <c r="T296" s="855"/>
      <c r="U296" s="855"/>
      <c r="V296" s="855"/>
      <c r="W296" s="855"/>
      <c r="X296" s="855"/>
      <c r="Y296" s="855"/>
      <c r="Z296" s="855"/>
      <c r="AA296" s="855"/>
      <c r="AB296" s="855"/>
      <c r="AC296" s="855"/>
    </row>
    <row r="297" spans="1:29" ht="12.75" customHeight="1">
      <c r="A297" s="855"/>
      <c r="B297" s="855"/>
      <c r="C297" s="855"/>
      <c r="D297" s="855"/>
      <c r="E297" s="855"/>
      <c r="F297" s="855"/>
      <c r="G297" s="855"/>
      <c r="H297" s="855"/>
      <c r="I297" s="855"/>
      <c r="J297" s="855"/>
      <c r="K297" s="855"/>
      <c r="L297" s="855"/>
      <c r="M297" s="855"/>
      <c r="N297" s="855"/>
      <c r="O297" s="855"/>
      <c r="P297" s="855"/>
      <c r="Q297" s="855"/>
      <c r="R297" s="855"/>
      <c r="S297" s="855"/>
      <c r="T297" s="855"/>
      <c r="U297" s="855"/>
      <c r="V297" s="855"/>
      <c r="W297" s="855"/>
      <c r="X297" s="855"/>
      <c r="Y297" s="855"/>
      <c r="Z297" s="855"/>
      <c r="AA297" s="855"/>
      <c r="AB297" s="855"/>
      <c r="AC297" s="855"/>
    </row>
    <row r="298" spans="1:29" ht="12.75" customHeight="1">
      <c r="A298" s="855"/>
      <c r="B298" s="855"/>
      <c r="C298" s="855"/>
      <c r="D298" s="855"/>
      <c r="E298" s="855"/>
      <c r="F298" s="855"/>
      <c r="G298" s="855"/>
      <c r="H298" s="855"/>
      <c r="I298" s="855"/>
      <c r="J298" s="855"/>
      <c r="K298" s="855"/>
      <c r="L298" s="855"/>
      <c r="M298" s="855"/>
      <c r="N298" s="855"/>
      <c r="O298" s="855"/>
      <c r="P298" s="855"/>
      <c r="Q298" s="855"/>
      <c r="R298" s="855"/>
      <c r="S298" s="855"/>
      <c r="T298" s="855"/>
      <c r="U298" s="855"/>
      <c r="V298" s="855"/>
      <c r="W298" s="855"/>
      <c r="X298" s="855"/>
      <c r="Y298" s="855"/>
      <c r="Z298" s="855"/>
      <c r="AA298" s="855"/>
      <c r="AB298" s="855"/>
      <c r="AC298" s="855"/>
    </row>
    <row r="299" spans="1:29" ht="12.75" customHeight="1">
      <c r="A299" s="855"/>
      <c r="B299" s="855"/>
      <c r="C299" s="855"/>
      <c r="D299" s="855"/>
      <c r="E299" s="855"/>
      <c r="F299" s="855"/>
      <c r="G299" s="855"/>
      <c r="H299" s="855"/>
      <c r="I299" s="855"/>
      <c r="J299" s="855"/>
      <c r="K299" s="855"/>
      <c r="L299" s="855"/>
      <c r="M299" s="855"/>
      <c r="N299" s="855"/>
      <c r="O299" s="855"/>
      <c r="P299" s="855"/>
      <c r="Q299" s="855"/>
      <c r="R299" s="855"/>
      <c r="S299" s="855"/>
      <c r="T299" s="855"/>
      <c r="U299" s="855"/>
      <c r="V299" s="855"/>
      <c r="W299" s="855"/>
      <c r="X299" s="855"/>
      <c r="Y299" s="855"/>
      <c r="Z299" s="855"/>
      <c r="AA299" s="855"/>
      <c r="AB299" s="855"/>
      <c r="AC299" s="855"/>
    </row>
    <row r="300" spans="1:29" ht="12.75" customHeight="1">
      <c r="A300" s="855"/>
      <c r="B300" s="855"/>
      <c r="C300" s="855"/>
      <c r="D300" s="855"/>
      <c r="E300" s="855"/>
      <c r="F300" s="855"/>
      <c r="G300" s="855"/>
      <c r="H300" s="855"/>
      <c r="I300" s="855"/>
      <c r="J300" s="855"/>
      <c r="K300" s="855"/>
      <c r="L300" s="855"/>
      <c r="M300" s="855"/>
      <c r="N300" s="855"/>
      <c r="O300" s="855"/>
      <c r="P300" s="855"/>
      <c r="Q300" s="855"/>
      <c r="R300" s="855"/>
      <c r="S300" s="855"/>
      <c r="T300" s="855"/>
      <c r="U300" s="855"/>
      <c r="V300" s="855"/>
      <c r="W300" s="855"/>
      <c r="X300" s="855"/>
      <c r="Y300" s="855"/>
      <c r="Z300" s="855"/>
      <c r="AA300" s="855"/>
      <c r="AB300" s="855"/>
      <c r="AC300" s="855"/>
    </row>
    <row r="301" spans="1:29" ht="12.75" customHeight="1">
      <c r="A301" s="855"/>
      <c r="B301" s="855"/>
      <c r="C301" s="855"/>
      <c r="D301" s="855"/>
      <c r="E301" s="855"/>
      <c r="F301" s="855"/>
      <c r="G301" s="855"/>
      <c r="H301" s="855"/>
      <c r="I301" s="855"/>
      <c r="J301" s="855"/>
      <c r="K301" s="855"/>
      <c r="L301" s="855"/>
      <c r="M301" s="855"/>
      <c r="N301" s="855"/>
      <c r="O301" s="855"/>
      <c r="P301" s="855"/>
      <c r="Q301" s="855"/>
      <c r="R301" s="855"/>
      <c r="S301" s="855"/>
      <c r="T301" s="855"/>
      <c r="U301" s="855"/>
      <c r="V301" s="855"/>
      <c r="W301" s="855"/>
      <c r="X301" s="855"/>
      <c r="Y301" s="855"/>
      <c r="Z301" s="855"/>
      <c r="AA301" s="855"/>
      <c r="AB301" s="855"/>
      <c r="AC301" s="855"/>
    </row>
    <row r="302" spans="1:29" ht="12.75" customHeight="1">
      <c r="A302" s="855"/>
      <c r="B302" s="855"/>
      <c r="C302" s="855"/>
      <c r="D302" s="855"/>
      <c r="E302" s="855"/>
      <c r="F302" s="855"/>
      <c r="G302" s="855"/>
      <c r="H302" s="855"/>
      <c r="I302" s="855"/>
      <c r="J302" s="855"/>
      <c r="K302" s="855"/>
      <c r="L302" s="855"/>
      <c r="M302" s="855"/>
      <c r="N302" s="855"/>
      <c r="O302" s="855"/>
      <c r="P302" s="855"/>
      <c r="Q302" s="855"/>
      <c r="R302" s="855"/>
      <c r="S302" s="855"/>
      <c r="T302" s="855"/>
      <c r="U302" s="855"/>
      <c r="V302" s="855"/>
      <c r="W302" s="855"/>
      <c r="X302" s="855"/>
      <c r="Y302" s="855"/>
      <c r="Z302" s="855"/>
      <c r="AA302" s="855"/>
      <c r="AB302" s="855"/>
      <c r="AC302" s="855"/>
    </row>
    <row r="303" spans="1:29" ht="12.75" customHeight="1">
      <c r="A303" s="855"/>
      <c r="B303" s="855"/>
      <c r="C303" s="855"/>
      <c r="D303" s="855"/>
      <c r="E303" s="855"/>
      <c r="F303" s="855"/>
      <c r="G303" s="855"/>
      <c r="H303" s="855"/>
      <c r="I303" s="855"/>
      <c r="J303" s="855"/>
      <c r="K303" s="855"/>
      <c r="L303" s="855"/>
      <c r="M303" s="855"/>
      <c r="N303" s="855"/>
      <c r="O303" s="855"/>
      <c r="P303" s="855"/>
      <c r="Q303" s="855"/>
      <c r="R303" s="855"/>
      <c r="S303" s="855"/>
      <c r="T303" s="855"/>
      <c r="U303" s="855"/>
      <c r="V303" s="855"/>
      <c r="W303" s="855"/>
      <c r="X303" s="855"/>
      <c r="Y303" s="855"/>
      <c r="Z303" s="855"/>
      <c r="AA303" s="855"/>
      <c r="AB303" s="855"/>
      <c r="AC303" s="855"/>
    </row>
    <row r="304" spans="1:29" ht="12.75" customHeight="1">
      <c r="A304" s="855"/>
      <c r="B304" s="855"/>
      <c r="C304" s="855"/>
      <c r="D304" s="855"/>
      <c r="E304" s="855"/>
      <c r="F304" s="855"/>
      <c r="G304" s="855"/>
      <c r="H304" s="855"/>
      <c r="I304" s="855"/>
      <c r="J304" s="855"/>
      <c r="K304" s="855"/>
      <c r="L304" s="855"/>
      <c r="M304" s="855"/>
      <c r="N304" s="855"/>
      <c r="O304" s="855"/>
      <c r="P304" s="855"/>
      <c r="Q304" s="855"/>
      <c r="R304" s="855"/>
      <c r="S304" s="855"/>
      <c r="T304" s="855"/>
      <c r="U304" s="855"/>
      <c r="V304" s="855"/>
      <c r="W304" s="855"/>
      <c r="X304" s="855"/>
      <c r="Y304" s="855"/>
      <c r="Z304" s="855"/>
      <c r="AA304" s="855"/>
      <c r="AB304" s="855"/>
      <c r="AC304" s="855"/>
    </row>
    <row r="305" spans="1:29" ht="12.75" customHeight="1">
      <c r="A305" s="855"/>
      <c r="B305" s="855"/>
      <c r="C305" s="855"/>
      <c r="D305" s="855"/>
      <c r="E305" s="855"/>
      <c r="F305" s="855"/>
      <c r="G305" s="855"/>
      <c r="H305" s="855"/>
      <c r="I305" s="855"/>
      <c r="J305" s="855"/>
      <c r="K305" s="855"/>
      <c r="L305" s="855"/>
      <c r="M305" s="855"/>
      <c r="N305" s="855"/>
      <c r="O305" s="855"/>
      <c r="P305" s="855"/>
      <c r="Q305" s="855"/>
      <c r="R305" s="855"/>
      <c r="S305" s="855"/>
      <c r="T305" s="855"/>
      <c r="U305" s="855"/>
      <c r="V305" s="855"/>
      <c r="W305" s="855"/>
      <c r="X305" s="855"/>
      <c r="Y305" s="855"/>
      <c r="Z305" s="855"/>
      <c r="AA305" s="855"/>
      <c r="AB305" s="855"/>
      <c r="AC305" s="855"/>
    </row>
    <row r="306" spans="1:29" ht="12.75" customHeight="1">
      <c r="A306" s="855"/>
      <c r="B306" s="855"/>
      <c r="C306" s="855"/>
      <c r="D306" s="855"/>
      <c r="E306" s="855"/>
      <c r="F306" s="855"/>
      <c r="G306" s="855"/>
      <c r="H306" s="855"/>
      <c r="I306" s="855"/>
      <c r="J306" s="855"/>
      <c r="K306" s="855"/>
      <c r="L306" s="855"/>
      <c r="M306" s="855"/>
      <c r="N306" s="855"/>
      <c r="O306" s="855"/>
      <c r="P306" s="855"/>
      <c r="Q306" s="855"/>
      <c r="R306" s="855"/>
      <c r="S306" s="855"/>
      <c r="T306" s="855"/>
      <c r="U306" s="855"/>
      <c r="V306" s="855"/>
      <c r="W306" s="855"/>
      <c r="X306" s="855"/>
      <c r="Y306" s="855"/>
      <c r="Z306" s="855"/>
      <c r="AA306" s="855"/>
      <c r="AB306" s="855"/>
      <c r="AC306" s="855"/>
    </row>
    <row r="307" spans="1:29" ht="12.75" customHeight="1">
      <c r="A307" s="855"/>
      <c r="B307" s="855"/>
      <c r="C307" s="855"/>
      <c r="D307" s="855"/>
      <c r="E307" s="855"/>
      <c r="F307" s="855"/>
      <c r="G307" s="855"/>
      <c r="H307" s="855"/>
      <c r="I307" s="855"/>
      <c r="J307" s="855"/>
      <c r="K307" s="855"/>
      <c r="L307" s="855"/>
      <c r="M307" s="855"/>
      <c r="N307" s="855"/>
      <c r="O307" s="855"/>
      <c r="P307" s="855"/>
      <c r="Q307" s="855"/>
      <c r="R307" s="855"/>
      <c r="S307" s="855"/>
      <c r="T307" s="855"/>
      <c r="U307" s="855"/>
      <c r="V307" s="855"/>
      <c r="W307" s="855"/>
      <c r="X307" s="855"/>
      <c r="Y307" s="855"/>
      <c r="Z307" s="855"/>
      <c r="AA307" s="855"/>
      <c r="AB307" s="855"/>
      <c r="AC307" s="855"/>
    </row>
    <row r="308" spans="1:29" ht="12.75" customHeight="1">
      <c r="A308" s="855"/>
      <c r="B308" s="855"/>
      <c r="C308" s="855"/>
      <c r="D308" s="855"/>
      <c r="E308" s="855"/>
      <c r="F308" s="855"/>
      <c r="G308" s="855"/>
      <c r="H308" s="855"/>
      <c r="I308" s="855"/>
      <c r="J308" s="855"/>
      <c r="K308" s="855"/>
      <c r="L308" s="855"/>
      <c r="M308" s="855"/>
      <c r="N308" s="855"/>
      <c r="O308" s="855"/>
      <c r="P308" s="855"/>
      <c r="Q308" s="855"/>
      <c r="R308" s="855"/>
      <c r="S308" s="855"/>
      <c r="T308" s="855"/>
      <c r="U308" s="855"/>
      <c r="V308" s="855"/>
      <c r="W308" s="855"/>
      <c r="X308" s="855"/>
      <c r="Y308" s="855"/>
      <c r="Z308" s="855"/>
      <c r="AA308" s="855"/>
      <c r="AB308" s="855"/>
      <c r="AC308" s="855"/>
    </row>
    <row r="309" spans="1:29" ht="12.75" customHeight="1">
      <c r="A309" s="855"/>
      <c r="B309" s="855"/>
      <c r="C309" s="855"/>
      <c r="D309" s="855"/>
      <c r="E309" s="855"/>
      <c r="F309" s="855"/>
      <c r="G309" s="855"/>
      <c r="H309" s="855"/>
      <c r="I309" s="855"/>
      <c r="J309" s="855"/>
      <c r="K309" s="855"/>
      <c r="L309" s="855"/>
      <c r="M309" s="855"/>
      <c r="N309" s="855"/>
      <c r="O309" s="855"/>
      <c r="P309" s="855"/>
      <c r="Q309" s="855"/>
      <c r="R309" s="855"/>
      <c r="S309" s="855"/>
      <c r="T309" s="855"/>
      <c r="U309" s="855"/>
      <c r="V309" s="855"/>
      <c r="W309" s="855"/>
      <c r="X309" s="855"/>
      <c r="Y309" s="855"/>
      <c r="Z309" s="855"/>
      <c r="AA309" s="855"/>
      <c r="AB309" s="855"/>
      <c r="AC309" s="855"/>
    </row>
    <row r="310" spans="1:29" ht="12.75" customHeight="1">
      <c r="A310" s="855"/>
      <c r="B310" s="855"/>
      <c r="C310" s="855"/>
      <c r="D310" s="855"/>
      <c r="E310" s="855"/>
      <c r="F310" s="855"/>
      <c r="G310" s="855"/>
      <c r="H310" s="855"/>
      <c r="I310" s="855"/>
      <c r="J310" s="855"/>
      <c r="K310" s="855"/>
      <c r="L310" s="855"/>
      <c r="M310" s="855"/>
      <c r="N310" s="855"/>
      <c r="O310" s="855"/>
      <c r="P310" s="855"/>
      <c r="Q310" s="855"/>
      <c r="R310" s="855"/>
      <c r="S310" s="855"/>
      <c r="T310" s="855"/>
      <c r="U310" s="855"/>
      <c r="V310" s="855"/>
      <c r="W310" s="855"/>
      <c r="X310" s="855"/>
      <c r="Y310" s="855"/>
      <c r="Z310" s="855"/>
      <c r="AA310" s="855"/>
      <c r="AB310" s="855"/>
      <c r="AC310" s="855"/>
    </row>
    <row r="311" spans="1:29" ht="12.75" customHeight="1">
      <c r="A311" s="855"/>
      <c r="B311" s="855"/>
      <c r="C311" s="855"/>
      <c r="D311" s="855"/>
      <c r="E311" s="855"/>
      <c r="F311" s="855"/>
      <c r="G311" s="855"/>
      <c r="H311" s="855"/>
      <c r="I311" s="855"/>
      <c r="J311" s="855"/>
      <c r="K311" s="855"/>
      <c r="L311" s="855"/>
      <c r="M311" s="855"/>
      <c r="N311" s="855"/>
      <c r="O311" s="855"/>
      <c r="P311" s="855"/>
      <c r="Q311" s="855"/>
      <c r="R311" s="855"/>
      <c r="S311" s="855"/>
      <c r="T311" s="855"/>
      <c r="U311" s="855"/>
      <c r="V311" s="855"/>
      <c r="W311" s="855"/>
      <c r="X311" s="855"/>
      <c r="Y311" s="855"/>
      <c r="Z311" s="855"/>
      <c r="AA311" s="855"/>
      <c r="AB311" s="855"/>
      <c r="AC311" s="855"/>
    </row>
    <row r="312" spans="1:29" ht="12.75" customHeight="1">
      <c r="A312" s="855"/>
      <c r="B312" s="855"/>
      <c r="C312" s="855"/>
      <c r="D312" s="855"/>
      <c r="E312" s="855"/>
      <c r="F312" s="855"/>
      <c r="G312" s="855"/>
      <c r="H312" s="855"/>
      <c r="I312" s="855"/>
      <c r="J312" s="855"/>
      <c r="K312" s="855"/>
      <c r="L312" s="855"/>
      <c r="M312" s="855"/>
      <c r="N312" s="855"/>
      <c r="O312" s="855"/>
      <c r="P312" s="855"/>
      <c r="Q312" s="855"/>
      <c r="R312" s="855"/>
      <c r="S312" s="855"/>
      <c r="T312" s="855"/>
      <c r="U312" s="855"/>
      <c r="V312" s="855"/>
      <c r="W312" s="855"/>
      <c r="X312" s="855"/>
      <c r="Y312" s="855"/>
      <c r="Z312" s="855"/>
      <c r="AA312" s="855"/>
      <c r="AB312" s="855"/>
      <c r="AC312" s="855"/>
    </row>
    <row r="313" spans="1:29" ht="12.75" customHeight="1">
      <c r="A313" s="855"/>
      <c r="B313" s="855"/>
      <c r="C313" s="855"/>
      <c r="D313" s="855"/>
      <c r="E313" s="855"/>
      <c r="F313" s="855"/>
      <c r="G313" s="855"/>
      <c r="H313" s="855"/>
      <c r="I313" s="855"/>
      <c r="J313" s="855"/>
      <c r="K313" s="855"/>
      <c r="L313" s="855"/>
      <c r="M313" s="855"/>
      <c r="N313" s="855"/>
      <c r="O313" s="855"/>
      <c r="P313" s="855"/>
      <c r="Q313" s="855"/>
      <c r="R313" s="855"/>
      <c r="S313" s="855"/>
      <c r="T313" s="855"/>
      <c r="U313" s="855"/>
      <c r="V313" s="855"/>
      <c r="W313" s="855"/>
      <c r="X313" s="855"/>
      <c r="Y313" s="855"/>
      <c r="Z313" s="855"/>
      <c r="AA313" s="855"/>
      <c r="AB313" s="855"/>
      <c r="AC313" s="855"/>
    </row>
    <row r="314" spans="1:29" ht="12.75" customHeight="1">
      <c r="A314" s="855"/>
      <c r="B314" s="855"/>
      <c r="C314" s="855"/>
      <c r="D314" s="855"/>
      <c r="E314" s="855"/>
      <c r="F314" s="855"/>
      <c r="G314" s="855"/>
      <c r="H314" s="855"/>
      <c r="I314" s="855"/>
      <c r="J314" s="855"/>
      <c r="K314" s="855"/>
      <c r="L314" s="855"/>
      <c r="M314" s="855"/>
      <c r="N314" s="855"/>
      <c r="O314" s="855"/>
      <c r="P314" s="855"/>
      <c r="Q314" s="855"/>
      <c r="R314" s="855"/>
      <c r="S314" s="855"/>
      <c r="T314" s="855"/>
      <c r="U314" s="855"/>
      <c r="V314" s="855"/>
      <c r="W314" s="855"/>
      <c r="X314" s="855"/>
      <c r="Y314" s="855"/>
      <c r="Z314" s="855"/>
      <c r="AA314" s="855"/>
      <c r="AB314" s="855"/>
      <c r="AC314" s="855"/>
    </row>
    <row r="315" spans="1:29" ht="12.75" customHeight="1">
      <c r="A315" s="855"/>
      <c r="B315" s="855"/>
      <c r="C315" s="855"/>
      <c r="D315" s="855"/>
      <c r="E315" s="855"/>
      <c r="F315" s="855"/>
      <c r="G315" s="855"/>
      <c r="H315" s="855"/>
      <c r="I315" s="855"/>
      <c r="J315" s="855"/>
      <c r="K315" s="855"/>
      <c r="L315" s="855"/>
      <c r="M315" s="855"/>
      <c r="N315" s="855"/>
      <c r="O315" s="855"/>
      <c r="P315" s="855"/>
      <c r="Q315" s="855"/>
      <c r="R315" s="855"/>
      <c r="S315" s="855"/>
      <c r="T315" s="855"/>
      <c r="U315" s="855"/>
      <c r="V315" s="855"/>
      <c r="W315" s="855"/>
      <c r="X315" s="855"/>
      <c r="Y315" s="855"/>
      <c r="Z315" s="855"/>
      <c r="AA315" s="855"/>
      <c r="AB315" s="855"/>
      <c r="AC315" s="855"/>
    </row>
    <row r="316" spans="1:29" ht="12.75" customHeight="1">
      <c r="A316" s="855"/>
      <c r="B316" s="855"/>
      <c r="C316" s="855"/>
      <c r="D316" s="855"/>
      <c r="E316" s="855"/>
      <c r="F316" s="855"/>
      <c r="G316" s="855"/>
      <c r="H316" s="855"/>
      <c r="I316" s="855"/>
      <c r="J316" s="855"/>
      <c r="K316" s="855"/>
      <c r="L316" s="855"/>
      <c r="M316" s="855"/>
      <c r="N316" s="855"/>
      <c r="O316" s="855"/>
      <c r="P316" s="855"/>
      <c r="Q316" s="855"/>
      <c r="R316" s="855"/>
      <c r="S316" s="855"/>
      <c r="T316" s="855"/>
      <c r="U316" s="855"/>
      <c r="V316" s="855"/>
      <c r="W316" s="855"/>
      <c r="X316" s="855"/>
      <c r="Y316" s="855"/>
      <c r="Z316" s="855"/>
      <c r="AA316" s="855"/>
      <c r="AB316" s="855"/>
      <c r="AC316" s="855"/>
    </row>
    <row r="317" spans="1:29" ht="12.75" customHeight="1">
      <c r="A317" s="855"/>
      <c r="B317" s="855"/>
      <c r="C317" s="855"/>
      <c r="D317" s="855"/>
      <c r="E317" s="855"/>
      <c r="F317" s="855"/>
      <c r="G317" s="855"/>
      <c r="H317" s="855"/>
      <c r="I317" s="855"/>
      <c r="J317" s="855"/>
      <c r="K317" s="855"/>
      <c r="L317" s="855"/>
      <c r="M317" s="855"/>
      <c r="N317" s="855"/>
      <c r="O317" s="855"/>
      <c r="P317" s="855"/>
      <c r="Q317" s="855"/>
      <c r="R317" s="855"/>
      <c r="S317" s="855"/>
      <c r="T317" s="855"/>
      <c r="U317" s="855"/>
      <c r="V317" s="855"/>
      <c r="W317" s="855"/>
      <c r="X317" s="855"/>
      <c r="Y317" s="855"/>
      <c r="Z317" s="855"/>
      <c r="AA317" s="855"/>
      <c r="AB317" s="855"/>
      <c r="AC317" s="855"/>
    </row>
    <row r="318" spans="1:29" ht="12.75" customHeight="1">
      <c r="A318" s="855"/>
      <c r="B318" s="855"/>
      <c r="C318" s="855"/>
      <c r="D318" s="855"/>
      <c r="E318" s="855"/>
      <c r="F318" s="855"/>
      <c r="G318" s="855"/>
      <c r="H318" s="855"/>
      <c r="I318" s="855"/>
      <c r="J318" s="855"/>
      <c r="K318" s="855"/>
      <c r="L318" s="855"/>
      <c r="M318" s="855"/>
      <c r="N318" s="855"/>
      <c r="O318" s="855"/>
      <c r="P318" s="855"/>
      <c r="Q318" s="855"/>
      <c r="R318" s="855"/>
      <c r="S318" s="855"/>
      <c r="T318" s="855"/>
      <c r="U318" s="855"/>
      <c r="V318" s="855"/>
      <c r="W318" s="855"/>
      <c r="X318" s="855"/>
      <c r="Y318" s="855"/>
      <c r="Z318" s="855"/>
      <c r="AA318" s="855"/>
      <c r="AB318" s="855"/>
      <c r="AC318" s="855"/>
    </row>
    <row r="319" spans="1:29" ht="12.75" customHeight="1">
      <c r="A319" s="855"/>
      <c r="B319" s="855"/>
      <c r="C319" s="855"/>
      <c r="D319" s="855"/>
      <c r="E319" s="855"/>
      <c r="F319" s="855"/>
      <c r="G319" s="855"/>
      <c r="H319" s="855"/>
      <c r="I319" s="855"/>
      <c r="J319" s="855"/>
      <c r="K319" s="855"/>
      <c r="L319" s="855"/>
      <c r="M319" s="855"/>
      <c r="N319" s="855"/>
      <c r="O319" s="855"/>
      <c r="P319" s="855"/>
      <c r="Q319" s="855"/>
      <c r="R319" s="855"/>
      <c r="S319" s="855"/>
      <c r="T319" s="855"/>
      <c r="U319" s="855"/>
      <c r="V319" s="855"/>
      <c r="W319" s="855"/>
      <c r="X319" s="855"/>
      <c r="Y319" s="855"/>
      <c r="Z319" s="855"/>
      <c r="AA319" s="855"/>
      <c r="AB319" s="855"/>
      <c r="AC319" s="855"/>
    </row>
    <row r="320" spans="1:29" ht="12.75" customHeight="1">
      <c r="A320" s="855"/>
      <c r="B320" s="855"/>
      <c r="C320" s="855"/>
      <c r="D320" s="855"/>
      <c r="E320" s="855"/>
      <c r="F320" s="855"/>
      <c r="G320" s="855"/>
      <c r="H320" s="855"/>
      <c r="I320" s="855"/>
      <c r="J320" s="855"/>
      <c r="K320" s="855"/>
      <c r="L320" s="855"/>
      <c r="M320" s="855"/>
      <c r="N320" s="855"/>
      <c r="O320" s="855"/>
      <c r="P320" s="855"/>
      <c r="Q320" s="855"/>
      <c r="R320" s="855"/>
      <c r="S320" s="855"/>
      <c r="T320" s="855"/>
      <c r="U320" s="855"/>
      <c r="V320" s="855"/>
      <c r="W320" s="855"/>
      <c r="X320" s="855"/>
      <c r="Y320" s="855"/>
      <c r="Z320" s="855"/>
      <c r="AA320" s="855"/>
      <c r="AB320" s="855"/>
      <c r="AC320" s="855"/>
    </row>
    <row r="321" spans="1:29" ht="12.75" customHeight="1">
      <c r="A321" s="855"/>
      <c r="B321" s="855"/>
      <c r="C321" s="855"/>
      <c r="D321" s="855"/>
      <c r="E321" s="855"/>
      <c r="F321" s="855"/>
      <c r="G321" s="855"/>
      <c r="H321" s="855"/>
      <c r="I321" s="855"/>
      <c r="J321" s="855"/>
      <c r="K321" s="855"/>
      <c r="L321" s="855"/>
      <c r="M321" s="855"/>
      <c r="N321" s="855"/>
      <c r="O321" s="855"/>
      <c r="P321" s="855"/>
      <c r="Q321" s="855"/>
      <c r="R321" s="855"/>
      <c r="S321" s="855"/>
      <c r="T321" s="855"/>
      <c r="U321" s="855"/>
      <c r="V321" s="855"/>
      <c r="W321" s="855"/>
      <c r="X321" s="855"/>
      <c r="Y321" s="855"/>
      <c r="Z321" s="855"/>
      <c r="AA321" s="855"/>
      <c r="AB321" s="855"/>
      <c r="AC321" s="855"/>
    </row>
    <row r="322" spans="1:29" ht="12.75" customHeight="1">
      <c r="A322" s="855"/>
      <c r="B322" s="855"/>
      <c r="C322" s="855"/>
      <c r="D322" s="855"/>
      <c r="E322" s="855"/>
      <c r="F322" s="855"/>
      <c r="G322" s="855"/>
      <c r="H322" s="855"/>
      <c r="I322" s="855"/>
      <c r="J322" s="855"/>
      <c r="K322" s="855"/>
      <c r="L322" s="855"/>
      <c r="M322" s="855"/>
      <c r="N322" s="855"/>
      <c r="O322" s="855"/>
      <c r="P322" s="855"/>
      <c r="Q322" s="855"/>
      <c r="R322" s="855"/>
      <c r="S322" s="855"/>
      <c r="T322" s="855"/>
      <c r="U322" s="855"/>
      <c r="V322" s="855"/>
      <c r="W322" s="855"/>
      <c r="X322" s="855"/>
      <c r="Y322" s="855"/>
      <c r="Z322" s="855"/>
      <c r="AA322" s="855"/>
      <c r="AB322" s="855"/>
      <c r="AC322" s="855"/>
    </row>
    <row r="323" spans="1:29" ht="12.75" customHeight="1">
      <c r="A323" s="855"/>
      <c r="B323" s="855"/>
      <c r="C323" s="855"/>
      <c r="D323" s="855"/>
      <c r="E323" s="855"/>
      <c r="F323" s="855"/>
      <c r="G323" s="855"/>
      <c r="H323" s="855"/>
      <c r="I323" s="855"/>
      <c r="J323" s="855"/>
      <c r="K323" s="855"/>
      <c r="L323" s="855"/>
      <c r="M323" s="855"/>
      <c r="N323" s="855"/>
      <c r="O323" s="855"/>
      <c r="P323" s="855"/>
      <c r="Q323" s="855"/>
      <c r="R323" s="855"/>
      <c r="S323" s="855"/>
      <c r="T323" s="855"/>
      <c r="U323" s="855"/>
      <c r="V323" s="855"/>
      <c r="W323" s="855"/>
      <c r="X323" s="855"/>
      <c r="Y323" s="855"/>
      <c r="Z323" s="855"/>
      <c r="AA323" s="855"/>
      <c r="AB323" s="855"/>
      <c r="AC323" s="855"/>
    </row>
    <row r="324" spans="1:29" ht="12.75" customHeight="1">
      <c r="A324" s="855"/>
      <c r="B324" s="855"/>
      <c r="C324" s="855"/>
      <c r="D324" s="855"/>
      <c r="E324" s="855"/>
      <c r="F324" s="855"/>
      <c r="G324" s="855"/>
      <c r="H324" s="855"/>
      <c r="I324" s="855"/>
      <c r="J324" s="855"/>
      <c r="K324" s="855"/>
      <c r="L324" s="855"/>
      <c r="M324" s="855"/>
      <c r="N324" s="855"/>
      <c r="O324" s="855"/>
      <c r="P324" s="855"/>
      <c r="Q324" s="855"/>
      <c r="R324" s="855"/>
      <c r="S324" s="855"/>
      <c r="T324" s="855"/>
      <c r="U324" s="855"/>
      <c r="V324" s="855"/>
      <c r="W324" s="855"/>
      <c r="X324" s="855"/>
      <c r="Y324" s="855"/>
      <c r="Z324" s="855"/>
      <c r="AA324" s="855"/>
      <c r="AB324" s="855"/>
      <c r="AC324" s="855"/>
    </row>
    <row r="325" spans="1:29" ht="12.75" customHeight="1">
      <c r="A325" s="855"/>
      <c r="B325" s="855"/>
      <c r="C325" s="855"/>
      <c r="D325" s="855"/>
      <c r="E325" s="855"/>
      <c r="F325" s="855"/>
      <c r="G325" s="855"/>
      <c r="H325" s="855"/>
      <c r="I325" s="855"/>
      <c r="J325" s="855"/>
      <c r="K325" s="855"/>
      <c r="L325" s="855"/>
      <c r="M325" s="855"/>
      <c r="N325" s="855"/>
      <c r="O325" s="855"/>
      <c r="P325" s="855"/>
      <c r="Q325" s="855"/>
      <c r="R325" s="855"/>
      <c r="S325" s="855"/>
      <c r="T325" s="855"/>
      <c r="U325" s="855"/>
      <c r="V325" s="855"/>
      <c r="W325" s="855"/>
      <c r="X325" s="855"/>
      <c r="Y325" s="855"/>
      <c r="Z325" s="855"/>
      <c r="AA325" s="855"/>
      <c r="AB325" s="855"/>
      <c r="AC325" s="855"/>
    </row>
    <row r="326" spans="1:29" ht="12.75" customHeight="1">
      <c r="A326" s="855"/>
      <c r="B326" s="855"/>
      <c r="C326" s="855"/>
      <c r="D326" s="855"/>
      <c r="E326" s="855"/>
      <c r="F326" s="855"/>
      <c r="G326" s="855"/>
      <c r="H326" s="855"/>
      <c r="I326" s="855"/>
      <c r="J326" s="855"/>
      <c r="K326" s="855"/>
      <c r="L326" s="855"/>
      <c r="M326" s="855"/>
      <c r="N326" s="855"/>
      <c r="O326" s="855"/>
      <c r="P326" s="855"/>
      <c r="Q326" s="855"/>
      <c r="R326" s="855"/>
      <c r="S326" s="855"/>
      <c r="T326" s="855"/>
      <c r="U326" s="855"/>
      <c r="V326" s="855"/>
      <c r="W326" s="855"/>
      <c r="X326" s="855"/>
      <c r="Y326" s="855"/>
      <c r="Z326" s="855"/>
      <c r="AA326" s="855"/>
      <c r="AB326" s="855"/>
      <c r="AC326" s="855"/>
    </row>
    <row r="327" spans="1:29" ht="12.75" customHeight="1">
      <c r="A327" s="855"/>
      <c r="B327" s="855"/>
      <c r="C327" s="855"/>
      <c r="D327" s="855"/>
      <c r="E327" s="855"/>
      <c r="F327" s="855"/>
      <c r="G327" s="855"/>
      <c r="H327" s="855"/>
      <c r="I327" s="855"/>
      <c r="J327" s="855"/>
      <c r="K327" s="855"/>
      <c r="L327" s="855"/>
      <c r="M327" s="855"/>
      <c r="N327" s="855"/>
      <c r="O327" s="855"/>
      <c r="P327" s="855"/>
      <c r="Q327" s="855"/>
      <c r="R327" s="855"/>
      <c r="S327" s="855"/>
      <c r="T327" s="855"/>
      <c r="U327" s="855"/>
      <c r="V327" s="855"/>
      <c r="W327" s="855"/>
      <c r="X327" s="855"/>
      <c r="Y327" s="855"/>
      <c r="Z327" s="855"/>
      <c r="AA327" s="855"/>
      <c r="AB327" s="855"/>
      <c r="AC327" s="855"/>
    </row>
    <row r="328" spans="1:29" ht="12.75" customHeight="1">
      <c r="A328" s="855"/>
      <c r="B328" s="855"/>
      <c r="C328" s="855"/>
      <c r="D328" s="855"/>
      <c r="E328" s="855"/>
      <c r="F328" s="855"/>
      <c r="G328" s="855"/>
      <c r="H328" s="855"/>
      <c r="I328" s="855"/>
      <c r="J328" s="855"/>
      <c r="K328" s="855"/>
      <c r="L328" s="855"/>
      <c r="M328" s="855"/>
      <c r="N328" s="855"/>
      <c r="O328" s="855"/>
      <c r="P328" s="855"/>
      <c r="Q328" s="855"/>
      <c r="R328" s="855"/>
      <c r="S328" s="855"/>
      <c r="T328" s="855"/>
      <c r="U328" s="855"/>
      <c r="V328" s="855"/>
      <c r="W328" s="855"/>
      <c r="X328" s="855"/>
      <c r="Y328" s="855"/>
      <c r="Z328" s="855"/>
      <c r="AA328" s="855"/>
      <c r="AB328" s="855"/>
      <c r="AC328" s="855"/>
    </row>
    <row r="329" spans="1:29" ht="12.75" customHeight="1">
      <c r="A329" s="855"/>
      <c r="B329" s="855"/>
      <c r="C329" s="855"/>
      <c r="D329" s="855"/>
      <c r="E329" s="855"/>
      <c r="F329" s="855"/>
      <c r="G329" s="855"/>
      <c r="H329" s="855"/>
      <c r="I329" s="855"/>
      <c r="J329" s="855"/>
      <c r="K329" s="855"/>
      <c r="L329" s="855"/>
      <c r="M329" s="855"/>
      <c r="N329" s="855"/>
      <c r="O329" s="855"/>
      <c r="P329" s="855"/>
      <c r="Q329" s="855"/>
      <c r="R329" s="855"/>
      <c r="S329" s="855"/>
      <c r="T329" s="855"/>
      <c r="U329" s="855"/>
      <c r="V329" s="855"/>
      <c r="W329" s="855"/>
      <c r="X329" s="855"/>
      <c r="Y329" s="855"/>
      <c r="Z329" s="855"/>
      <c r="AA329" s="855"/>
      <c r="AB329" s="855"/>
      <c r="AC329" s="855"/>
    </row>
    <row r="330" spans="1:29" ht="12.75" customHeight="1">
      <c r="A330" s="855"/>
      <c r="B330" s="855"/>
      <c r="C330" s="855"/>
      <c r="D330" s="855"/>
      <c r="E330" s="855"/>
      <c r="F330" s="855"/>
      <c r="G330" s="855"/>
      <c r="H330" s="855"/>
      <c r="I330" s="855"/>
      <c r="J330" s="855"/>
      <c r="K330" s="855"/>
      <c r="L330" s="855"/>
      <c r="M330" s="855"/>
      <c r="N330" s="855"/>
      <c r="O330" s="855"/>
      <c r="P330" s="855"/>
      <c r="Q330" s="855"/>
      <c r="R330" s="855"/>
      <c r="S330" s="855"/>
      <c r="T330" s="855"/>
      <c r="U330" s="855"/>
      <c r="V330" s="855"/>
      <c r="W330" s="855"/>
      <c r="X330" s="855"/>
      <c r="Y330" s="855"/>
      <c r="Z330" s="855"/>
      <c r="AA330" s="855"/>
      <c r="AB330" s="855"/>
      <c r="AC330" s="855"/>
    </row>
    <row r="331" spans="1:29" ht="12.75" customHeight="1">
      <c r="A331" s="855"/>
      <c r="B331" s="855"/>
      <c r="C331" s="855"/>
      <c r="D331" s="855"/>
      <c r="E331" s="855"/>
      <c r="F331" s="855"/>
      <c r="G331" s="855"/>
      <c r="H331" s="855"/>
      <c r="I331" s="855"/>
      <c r="J331" s="855"/>
      <c r="K331" s="855"/>
      <c r="L331" s="855"/>
      <c r="M331" s="855"/>
      <c r="N331" s="855"/>
      <c r="O331" s="855"/>
      <c r="P331" s="855"/>
      <c r="Q331" s="855"/>
      <c r="R331" s="855"/>
      <c r="S331" s="855"/>
      <c r="T331" s="855"/>
      <c r="U331" s="855"/>
      <c r="V331" s="855"/>
      <c r="W331" s="855"/>
      <c r="X331" s="855"/>
      <c r="Y331" s="855"/>
      <c r="Z331" s="855"/>
      <c r="AA331" s="855"/>
      <c r="AB331" s="855"/>
      <c r="AC331" s="855"/>
    </row>
    <row r="332" spans="1:29" ht="12.75" customHeight="1">
      <c r="A332" s="855"/>
      <c r="B332" s="855"/>
      <c r="C332" s="855"/>
      <c r="D332" s="855"/>
      <c r="E332" s="855"/>
      <c r="F332" s="855"/>
      <c r="G332" s="855"/>
      <c r="H332" s="855"/>
      <c r="I332" s="855"/>
      <c r="J332" s="855"/>
      <c r="K332" s="855"/>
      <c r="L332" s="855"/>
      <c r="M332" s="855"/>
      <c r="N332" s="855"/>
      <c r="O332" s="855"/>
      <c r="P332" s="855"/>
      <c r="Q332" s="855"/>
      <c r="R332" s="855"/>
      <c r="S332" s="855"/>
      <c r="T332" s="855"/>
      <c r="U332" s="855"/>
      <c r="V332" s="855"/>
      <c r="W332" s="855"/>
      <c r="X332" s="855"/>
      <c r="Y332" s="855"/>
      <c r="Z332" s="855"/>
      <c r="AA332" s="855"/>
      <c r="AB332" s="855"/>
      <c r="AC332" s="855"/>
    </row>
    <row r="333" spans="1:29" ht="12.75" customHeight="1">
      <c r="A333" s="855"/>
      <c r="B333" s="855"/>
      <c r="C333" s="855"/>
      <c r="D333" s="855"/>
      <c r="E333" s="855"/>
      <c r="F333" s="855"/>
      <c r="G333" s="855"/>
      <c r="H333" s="855"/>
      <c r="I333" s="855"/>
      <c r="J333" s="855"/>
      <c r="K333" s="855"/>
      <c r="L333" s="855"/>
      <c r="M333" s="855"/>
      <c r="N333" s="855"/>
      <c r="O333" s="855"/>
      <c r="P333" s="855"/>
      <c r="Q333" s="855"/>
      <c r="R333" s="855"/>
      <c r="S333" s="855"/>
      <c r="T333" s="855"/>
      <c r="U333" s="855"/>
      <c r="V333" s="855"/>
      <c r="W333" s="855"/>
      <c r="X333" s="855"/>
      <c r="Y333" s="855"/>
      <c r="Z333" s="855"/>
      <c r="AA333" s="855"/>
      <c r="AB333" s="855"/>
      <c r="AC333" s="855"/>
    </row>
    <row r="334" spans="1:29" ht="12.75" customHeight="1">
      <c r="A334" s="855"/>
      <c r="B334" s="855"/>
      <c r="C334" s="855"/>
      <c r="D334" s="855"/>
      <c r="E334" s="855"/>
      <c r="F334" s="855"/>
      <c r="G334" s="855"/>
      <c r="H334" s="855"/>
      <c r="I334" s="855"/>
      <c r="J334" s="855"/>
      <c r="K334" s="855"/>
      <c r="L334" s="855"/>
      <c r="M334" s="855"/>
      <c r="N334" s="855"/>
      <c r="O334" s="855"/>
      <c r="P334" s="855"/>
      <c r="Q334" s="855"/>
      <c r="R334" s="855"/>
      <c r="S334" s="855"/>
      <c r="T334" s="855"/>
      <c r="U334" s="855"/>
      <c r="V334" s="855"/>
      <c r="W334" s="855"/>
      <c r="X334" s="855"/>
      <c r="Y334" s="855"/>
      <c r="Z334" s="855"/>
      <c r="AA334" s="855"/>
      <c r="AB334" s="855"/>
      <c r="AC334" s="855"/>
    </row>
    <row r="335" spans="1:29" ht="12.75" customHeight="1">
      <c r="A335" s="855"/>
      <c r="B335" s="855"/>
      <c r="C335" s="855"/>
      <c r="D335" s="855"/>
      <c r="E335" s="855"/>
      <c r="F335" s="855"/>
      <c r="G335" s="855"/>
      <c r="H335" s="855"/>
      <c r="I335" s="855"/>
      <c r="J335" s="855"/>
      <c r="K335" s="855"/>
      <c r="L335" s="855"/>
      <c r="M335" s="855"/>
      <c r="N335" s="855"/>
      <c r="O335" s="855"/>
      <c r="P335" s="855"/>
      <c r="Q335" s="855"/>
      <c r="R335" s="855"/>
      <c r="S335" s="855"/>
      <c r="T335" s="855"/>
      <c r="U335" s="855"/>
      <c r="V335" s="855"/>
      <c r="W335" s="855"/>
      <c r="X335" s="855"/>
      <c r="Y335" s="855"/>
      <c r="Z335" s="855"/>
      <c r="AA335" s="855"/>
      <c r="AB335" s="855"/>
      <c r="AC335" s="855"/>
    </row>
    <row r="336" spans="1:29" ht="12.75" customHeight="1">
      <c r="A336" s="855"/>
      <c r="B336" s="855"/>
      <c r="C336" s="855"/>
      <c r="D336" s="855"/>
      <c r="E336" s="855"/>
      <c r="F336" s="855"/>
      <c r="G336" s="855"/>
      <c r="H336" s="855"/>
      <c r="I336" s="855"/>
      <c r="J336" s="855"/>
      <c r="K336" s="855"/>
      <c r="L336" s="855"/>
      <c r="M336" s="855"/>
      <c r="N336" s="855"/>
      <c r="O336" s="855"/>
      <c r="P336" s="855"/>
      <c r="Q336" s="855"/>
      <c r="R336" s="855"/>
      <c r="S336" s="855"/>
      <c r="T336" s="855"/>
      <c r="U336" s="855"/>
      <c r="V336" s="855"/>
      <c r="W336" s="855"/>
      <c r="X336" s="855"/>
      <c r="Y336" s="855"/>
      <c r="Z336" s="855"/>
      <c r="AA336" s="855"/>
      <c r="AB336" s="855"/>
      <c r="AC336" s="855"/>
    </row>
    <row r="337" spans="1:29" ht="12.75" customHeight="1">
      <c r="A337" s="855"/>
      <c r="B337" s="855"/>
      <c r="C337" s="855"/>
      <c r="D337" s="855"/>
      <c r="E337" s="855"/>
      <c r="F337" s="855"/>
      <c r="G337" s="855"/>
      <c r="H337" s="855"/>
      <c r="I337" s="855"/>
      <c r="J337" s="855"/>
      <c r="K337" s="855"/>
      <c r="L337" s="855"/>
      <c r="M337" s="855"/>
      <c r="N337" s="855"/>
      <c r="O337" s="855"/>
      <c r="P337" s="855"/>
      <c r="Q337" s="855"/>
      <c r="R337" s="855"/>
      <c r="S337" s="855"/>
      <c r="T337" s="855"/>
      <c r="U337" s="855"/>
      <c r="V337" s="855"/>
      <c r="W337" s="855"/>
      <c r="X337" s="855"/>
      <c r="Y337" s="855"/>
      <c r="Z337" s="855"/>
      <c r="AA337" s="855"/>
      <c r="AB337" s="855"/>
      <c r="AC337" s="855"/>
    </row>
    <row r="338" spans="1:29" ht="12.75" customHeight="1">
      <c r="A338" s="855"/>
      <c r="B338" s="855"/>
      <c r="C338" s="855"/>
      <c r="D338" s="855"/>
      <c r="E338" s="855"/>
      <c r="F338" s="855"/>
      <c r="G338" s="855"/>
      <c r="H338" s="855"/>
      <c r="I338" s="855"/>
      <c r="J338" s="855"/>
      <c r="K338" s="855"/>
      <c r="L338" s="855"/>
      <c r="M338" s="855"/>
      <c r="N338" s="855"/>
      <c r="O338" s="855"/>
      <c r="P338" s="855"/>
      <c r="Q338" s="855"/>
      <c r="R338" s="855"/>
      <c r="S338" s="855"/>
      <c r="T338" s="855"/>
      <c r="U338" s="855"/>
      <c r="V338" s="855"/>
      <c r="W338" s="855"/>
      <c r="X338" s="855"/>
      <c r="Y338" s="855"/>
      <c r="Z338" s="855"/>
      <c r="AA338" s="855"/>
      <c r="AB338" s="855"/>
      <c r="AC338" s="855"/>
    </row>
    <row r="339" spans="1:29" ht="12.75" customHeight="1">
      <c r="A339" s="855"/>
      <c r="B339" s="855"/>
      <c r="C339" s="855"/>
      <c r="D339" s="855"/>
      <c r="E339" s="855"/>
      <c r="F339" s="855"/>
      <c r="G339" s="855"/>
      <c r="H339" s="855"/>
      <c r="I339" s="855"/>
      <c r="J339" s="855"/>
      <c r="K339" s="855"/>
      <c r="L339" s="855"/>
      <c r="M339" s="855"/>
      <c r="N339" s="855"/>
      <c r="O339" s="855"/>
      <c r="P339" s="855"/>
      <c r="Q339" s="855"/>
      <c r="R339" s="855"/>
      <c r="S339" s="855"/>
      <c r="T339" s="855"/>
      <c r="U339" s="855"/>
      <c r="V339" s="855"/>
      <c r="W339" s="855"/>
      <c r="X339" s="855"/>
      <c r="Y339" s="855"/>
      <c r="Z339" s="855"/>
      <c r="AA339" s="855"/>
      <c r="AB339" s="855"/>
      <c r="AC339" s="855"/>
    </row>
    <row r="340" spans="1:29" ht="12.75" customHeight="1">
      <c r="A340" s="855"/>
      <c r="B340" s="855"/>
      <c r="C340" s="855"/>
      <c r="D340" s="855"/>
      <c r="E340" s="855"/>
      <c r="F340" s="855"/>
      <c r="G340" s="855"/>
      <c r="H340" s="855"/>
      <c r="I340" s="855"/>
      <c r="J340" s="855"/>
      <c r="K340" s="855"/>
      <c r="L340" s="855"/>
      <c r="M340" s="855"/>
      <c r="N340" s="855"/>
      <c r="O340" s="855"/>
      <c r="P340" s="855"/>
      <c r="Q340" s="855"/>
      <c r="R340" s="855"/>
      <c r="S340" s="855"/>
      <c r="T340" s="855"/>
      <c r="U340" s="855"/>
      <c r="V340" s="855"/>
      <c r="W340" s="855"/>
      <c r="X340" s="855"/>
      <c r="Y340" s="855"/>
      <c r="Z340" s="855"/>
      <c r="AA340" s="855"/>
      <c r="AB340" s="855"/>
      <c r="AC340" s="855"/>
    </row>
    <row r="341" spans="1:29" ht="12.75" customHeight="1">
      <c r="A341" s="855"/>
      <c r="B341" s="855"/>
      <c r="C341" s="855"/>
      <c r="D341" s="855"/>
      <c r="E341" s="855"/>
      <c r="F341" s="855"/>
      <c r="G341" s="855"/>
      <c r="H341" s="855"/>
      <c r="I341" s="855"/>
      <c r="J341" s="855"/>
      <c r="K341" s="855"/>
      <c r="L341" s="855"/>
      <c r="M341" s="855"/>
      <c r="N341" s="855"/>
      <c r="O341" s="855"/>
      <c r="P341" s="855"/>
      <c r="Q341" s="855"/>
      <c r="R341" s="855"/>
      <c r="S341" s="855"/>
      <c r="T341" s="855"/>
      <c r="U341" s="855"/>
      <c r="V341" s="855"/>
      <c r="W341" s="855"/>
      <c r="X341" s="855"/>
      <c r="Y341" s="855"/>
      <c r="Z341" s="855"/>
      <c r="AA341" s="855"/>
      <c r="AB341" s="855"/>
      <c r="AC341" s="855"/>
    </row>
    <row r="342" spans="1:29" ht="12.75" customHeight="1">
      <c r="A342" s="855"/>
      <c r="B342" s="855"/>
      <c r="C342" s="855"/>
      <c r="D342" s="855"/>
      <c r="E342" s="855"/>
      <c r="F342" s="855"/>
      <c r="G342" s="855"/>
      <c r="H342" s="855"/>
      <c r="I342" s="855"/>
      <c r="J342" s="855"/>
      <c r="K342" s="855"/>
      <c r="L342" s="855"/>
      <c r="M342" s="855"/>
      <c r="N342" s="855"/>
      <c r="O342" s="855"/>
      <c r="P342" s="855"/>
      <c r="Q342" s="855"/>
      <c r="R342" s="855"/>
      <c r="S342" s="855"/>
      <c r="T342" s="855"/>
      <c r="U342" s="855"/>
      <c r="V342" s="855"/>
      <c r="W342" s="855"/>
      <c r="X342" s="855"/>
      <c r="Y342" s="855"/>
      <c r="Z342" s="855"/>
      <c r="AA342" s="855"/>
      <c r="AB342" s="855"/>
      <c r="AC342" s="855"/>
    </row>
    <row r="343" spans="1:29" ht="12.75" customHeight="1">
      <c r="A343" s="855"/>
      <c r="B343" s="855"/>
      <c r="C343" s="855"/>
      <c r="D343" s="855"/>
      <c r="E343" s="855"/>
      <c r="F343" s="855"/>
      <c r="G343" s="855"/>
      <c r="H343" s="855"/>
      <c r="I343" s="855"/>
      <c r="J343" s="855"/>
      <c r="K343" s="855"/>
      <c r="L343" s="855"/>
      <c r="M343" s="855"/>
      <c r="N343" s="855"/>
      <c r="O343" s="855"/>
      <c r="P343" s="855"/>
      <c r="Q343" s="855"/>
      <c r="R343" s="855"/>
      <c r="S343" s="855"/>
      <c r="T343" s="855"/>
      <c r="U343" s="855"/>
      <c r="V343" s="855"/>
      <c r="W343" s="855"/>
      <c r="X343" s="855"/>
      <c r="Y343" s="855"/>
      <c r="Z343" s="855"/>
      <c r="AA343" s="855"/>
      <c r="AB343" s="855"/>
      <c r="AC343" s="855"/>
    </row>
    <row r="344" spans="1:29" ht="12.75" customHeight="1">
      <c r="A344" s="855"/>
      <c r="B344" s="855"/>
      <c r="C344" s="855"/>
      <c r="D344" s="855"/>
      <c r="E344" s="855"/>
      <c r="F344" s="855"/>
      <c r="G344" s="855"/>
      <c r="H344" s="855"/>
      <c r="I344" s="855"/>
      <c r="J344" s="855"/>
      <c r="K344" s="855"/>
      <c r="L344" s="855"/>
      <c r="M344" s="855"/>
      <c r="N344" s="855"/>
      <c r="O344" s="855"/>
      <c r="P344" s="855"/>
      <c r="Q344" s="855"/>
      <c r="R344" s="855"/>
      <c r="S344" s="855"/>
      <c r="T344" s="855"/>
      <c r="U344" s="855"/>
      <c r="V344" s="855"/>
      <c r="W344" s="855"/>
      <c r="X344" s="855"/>
      <c r="Y344" s="855"/>
      <c r="Z344" s="855"/>
      <c r="AA344" s="855"/>
      <c r="AB344" s="855"/>
      <c r="AC344" s="855"/>
    </row>
    <row r="345" spans="1:29" ht="12.75" customHeight="1">
      <c r="A345" s="855"/>
      <c r="B345" s="855"/>
      <c r="C345" s="855"/>
      <c r="D345" s="855"/>
      <c r="E345" s="855"/>
      <c r="F345" s="855"/>
      <c r="G345" s="855"/>
      <c r="H345" s="855"/>
      <c r="I345" s="855"/>
      <c r="J345" s="855"/>
      <c r="K345" s="855"/>
      <c r="L345" s="855"/>
      <c r="M345" s="855"/>
      <c r="N345" s="855"/>
      <c r="O345" s="855"/>
      <c r="P345" s="855"/>
      <c r="Q345" s="855"/>
      <c r="R345" s="855"/>
      <c r="S345" s="855"/>
      <c r="T345" s="855"/>
      <c r="U345" s="855"/>
      <c r="V345" s="855"/>
      <c r="W345" s="855"/>
      <c r="X345" s="855"/>
      <c r="Y345" s="855"/>
      <c r="Z345" s="855"/>
      <c r="AA345" s="855"/>
      <c r="AB345" s="855"/>
      <c r="AC345" s="855"/>
    </row>
    <row r="346" spans="1:29" ht="12.75" customHeight="1">
      <c r="A346" s="855"/>
      <c r="B346" s="855"/>
      <c r="C346" s="855"/>
      <c r="D346" s="855"/>
      <c r="E346" s="855"/>
      <c r="F346" s="855"/>
      <c r="G346" s="855"/>
      <c r="H346" s="855"/>
      <c r="I346" s="855"/>
      <c r="J346" s="855"/>
      <c r="K346" s="855"/>
      <c r="L346" s="855"/>
      <c r="M346" s="855"/>
      <c r="N346" s="855"/>
      <c r="O346" s="855"/>
      <c r="P346" s="855"/>
      <c r="Q346" s="855"/>
      <c r="R346" s="855"/>
      <c r="S346" s="855"/>
      <c r="T346" s="855"/>
      <c r="U346" s="855"/>
      <c r="V346" s="855"/>
      <c r="W346" s="855"/>
      <c r="X346" s="855"/>
      <c r="Y346" s="855"/>
      <c r="Z346" s="855"/>
      <c r="AA346" s="855"/>
      <c r="AB346" s="855"/>
      <c r="AC346" s="855"/>
    </row>
    <row r="347" spans="1:29" ht="12.75" customHeight="1">
      <c r="A347" s="855"/>
      <c r="B347" s="855"/>
      <c r="C347" s="855"/>
      <c r="D347" s="855"/>
      <c r="E347" s="855"/>
      <c r="F347" s="855"/>
      <c r="G347" s="855"/>
      <c r="H347" s="855"/>
      <c r="I347" s="855"/>
      <c r="J347" s="855"/>
      <c r="K347" s="855"/>
      <c r="L347" s="855"/>
      <c r="M347" s="855"/>
      <c r="N347" s="855"/>
      <c r="O347" s="855"/>
      <c r="P347" s="855"/>
      <c r="Q347" s="855"/>
      <c r="R347" s="855"/>
      <c r="S347" s="855"/>
      <c r="T347" s="855"/>
      <c r="U347" s="855"/>
      <c r="V347" s="855"/>
      <c r="W347" s="855"/>
      <c r="X347" s="855"/>
      <c r="Y347" s="855"/>
      <c r="Z347" s="855"/>
      <c r="AA347" s="855"/>
      <c r="AB347" s="855"/>
      <c r="AC347" s="855"/>
    </row>
    <row r="348" spans="1:29" ht="12.75" customHeight="1">
      <c r="A348" s="855"/>
      <c r="B348" s="855"/>
      <c r="C348" s="855"/>
      <c r="D348" s="855"/>
      <c r="E348" s="855"/>
      <c r="F348" s="855"/>
      <c r="G348" s="855"/>
      <c r="H348" s="855"/>
      <c r="I348" s="855"/>
      <c r="J348" s="855"/>
      <c r="K348" s="855"/>
      <c r="L348" s="855"/>
      <c r="M348" s="855"/>
      <c r="N348" s="855"/>
      <c r="O348" s="855"/>
      <c r="P348" s="855"/>
      <c r="Q348" s="855"/>
      <c r="R348" s="855"/>
      <c r="S348" s="855"/>
      <c r="T348" s="855"/>
      <c r="U348" s="855"/>
      <c r="V348" s="855"/>
      <c r="W348" s="855"/>
      <c r="X348" s="855"/>
      <c r="Y348" s="855"/>
      <c r="Z348" s="855"/>
      <c r="AA348" s="855"/>
      <c r="AB348" s="855"/>
      <c r="AC348" s="855"/>
    </row>
    <row r="349" spans="1:29" ht="12.75" customHeight="1">
      <c r="A349" s="855"/>
      <c r="B349" s="855"/>
      <c r="C349" s="855"/>
      <c r="D349" s="855"/>
      <c r="E349" s="855"/>
      <c r="F349" s="855"/>
      <c r="G349" s="855"/>
      <c r="H349" s="855"/>
      <c r="I349" s="855"/>
      <c r="J349" s="855"/>
      <c r="K349" s="855"/>
      <c r="L349" s="855"/>
      <c r="M349" s="855"/>
      <c r="N349" s="855"/>
      <c r="O349" s="855"/>
      <c r="P349" s="855"/>
      <c r="Q349" s="855"/>
      <c r="R349" s="855"/>
      <c r="S349" s="855"/>
      <c r="T349" s="855"/>
      <c r="U349" s="855"/>
      <c r="V349" s="855"/>
      <c r="W349" s="855"/>
      <c r="X349" s="855"/>
      <c r="Y349" s="855"/>
      <c r="Z349" s="855"/>
      <c r="AA349" s="855"/>
      <c r="AB349" s="855"/>
      <c r="AC349" s="855"/>
    </row>
    <row r="350" spans="1:29" ht="12.75" customHeight="1">
      <c r="A350" s="855"/>
      <c r="B350" s="855"/>
      <c r="C350" s="855"/>
      <c r="D350" s="855"/>
      <c r="E350" s="855"/>
      <c r="F350" s="855"/>
      <c r="G350" s="855"/>
      <c r="H350" s="855"/>
      <c r="I350" s="855"/>
      <c r="J350" s="855"/>
      <c r="K350" s="855"/>
      <c r="L350" s="855"/>
      <c r="M350" s="855"/>
      <c r="N350" s="855"/>
      <c r="O350" s="855"/>
      <c r="P350" s="855"/>
      <c r="Q350" s="855"/>
      <c r="R350" s="855"/>
      <c r="S350" s="855"/>
      <c r="T350" s="855"/>
      <c r="U350" s="855"/>
      <c r="V350" s="855"/>
      <c r="W350" s="855"/>
      <c r="X350" s="855"/>
      <c r="Y350" s="855"/>
      <c r="Z350" s="855"/>
      <c r="AA350" s="855"/>
      <c r="AB350" s="855"/>
      <c r="AC350" s="855"/>
    </row>
    <row r="351" spans="1:29" ht="12.75" customHeight="1">
      <c r="A351" s="855"/>
      <c r="B351" s="855"/>
      <c r="C351" s="855"/>
      <c r="D351" s="855"/>
      <c r="E351" s="855"/>
      <c r="F351" s="855"/>
      <c r="G351" s="855"/>
      <c r="H351" s="855"/>
      <c r="I351" s="855"/>
      <c r="J351" s="855"/>
      <c r="K351" s="855"/>
      <c r="L351" s="855"/>
      <c r="M351" s="855"/>
      <c r="N351" s="855"/>
      <c r="O351" s="855"/>
      <c r="P351" s="855"/>
      <c r="Q351" s="855"/>
      <c r="R351" s="855"/>
      <c r="S351" s="855"/>
      <c r="T351" s="855"/>
      <c r="U351" s="855"/>
      <c r="V351" s="855"/>
      <c r="W351" s="855"/>
      <c r="X351" s="855"/>
      <c r="Y351" s="855"/>
      <c r="Z351" s="855"/>
      <c r="AA351" s="855"/>
      <c r="AB351" s="855"/>
      <c r="AC351" s="855"/>
    </row>
    <row r="352" spans="1:29" ht="12.75" customHeight="1">
      <c r="A352" s="855"/>
      <c r="B352" s="855"/>
      <c r="C352" s="855"/>
      <c r="D352" s="855"/>
      <c r="E352" s="855"/>
      <c r="F352" s="855"/>
      <c r="G352" s="855"/>
      <c r="H352" s="855"/>
      <c r="I352" s="855"/>
      <c r="J352" s="855"/>
      <c r="K352" s="855"/>
      <c r="L352" s="855"/>
      <c r="M352" s="855"/>
      <c r="N352" s="855"/>
      <c r="O352" s="855"/>
      <c r="P352" s="855"/>
      <c r="Q352" s="855"/>
      <c r="R352" s="855"/>
      <c r="S352" s="855"/>
      <c r="T352" s="855"/>
      <c r="U352" s="855"/>
      <c r="V352" s="855"/>
      <c r="W352" s="855"/>
      <c r="X352" s="855"/>
      <c r="Y352" s="855"/>
      <c r="Z352" s="855"/>
      <c r="AA352" s="855"/>
      <c r="AB352" s="855"/>
      <c r="AC352" s="855"/>
    </row>
    <row r="353" spans="1:29" ht="12.75" customHeight="1">
      <c r="A353" s="855"/>
      <c r="B353" s="855"/>
      <c r="C353" s="855"/>
      <c r="D353" s="855"/>
      <c r="E353" s="855"/>
      <c r="F353" s="855"/>
      <c r="G353" s="855"/>
      <c r="H353" s="855"/>
      <c r="I353" s="855"/>
      <c r="J353" s="855"/>
      <c r="K353" s="855"/>
      <c r="L353" s="855"/>
      <c r="M353" s="855"/>
      <c r="N353" s="855"/>
      <c r="O353" s="855"/>
      <c r="P353" s="855"/>
      <c r="Q353" s="855"/>
      <c r="R353" s="855"/>
      <c r="S353" s="855"/>
      <c r="T353" s="855"/>
      <c r="U353" s="855"/>
      <c r="V353" s="855"/>
      <c r="W353" s="855"/>
      <c r="X353" s="855"/>
      <c r="Y353" s="855"/>
      <c r="Z353" s="855"/>
      <c r="AA353" s="855"/>
      <c r="AB353" s="855"/>
      <c r="AC353" s="855"/>
    </row>
    <row r="354" spans="1:29" ht="12.75" customHeight="1">
      <c r="A354" s="855"/>
      <c r="B354" s="855"/>
      <c r="C354" s="855"/>
      <c r="D354" s="855"/>
      <c r="E354" s="855"/>
      <c r="F354" s="855"/>
      <c r="G354" s="855"/>
      <c r="H354" s="855"/>
      <c r="I354" s="855"/>
      <c r="J354" s="855"/>
      <c r="K354" s="855"/>
      <c r="L354" s="855"/>
      <c r="M354" s="855"/>
      <c r="N354" s="855"/>
      <c r="O354" s="855"/>
      <c r="P354" s="855"/>
      <c r="Q354" s="855"/>
      <c r="R354" s="855"/>
      <c r="S354" s="855"/>
      <c r="T354" s="855"/>
      <c r="U354" s="855"/>
      <c r="V354" s="855"/>
      <c r="W354" s="855"/>
      <c r="X354" s="855"/>
      <c r="Y354" s="855"/>
      <c r="Z354" s="855"/>
      <c r="AA354" s="855"/>
      <c r="AB354" s="855"/>
      <c r="AC354" s="855"/>
    </row>
    <row r="355" spans="1:29" ht="12.75" customHeight="1">
      <c r="A355" s="855"/>
      <c r="B355" s="855"/>
      <c r="C355" s="855"/>
      <c r="D355" s="855"/>
      <c r="E355" s="855"/>
      <c r="F355" s="855"/>
      <c r="G355" s="855"/>
      <c r="H355" s="855"/>
      <c r="I355" s="855"/>
      <c r="J355" s="855"/>
      <c r="K355" s="855"/>
      <c r="L355" s="855"/>
      <c r="M355" s="855"/>
      <c r="N355" s="855"/>
      <c r="O355" s="855"/>
      <c r="P355" s="855"/>
      <c r="Q355" s="855"/>
      <c r="R355" s="855"/>
      <c r="S355" s="855"/>
      <c r="T355" s="855"/>
      <c r="U355" s="855"/>
      <c r="V355" s="855"/>
      <c r="W355" s="855"/>
      <c r="X355" s="855"/>
      <c r="Y355" s="855"/>
      <c r="Z355" s="855"/>
      <c r="AA355" s="855"/>
      <c r="AB355" s="855"/>
      <c r="AC355" s="855"/>
    </row>
    <row r="356" spans="1:29" ht="12.75" customHeight="1">
      <c r="A356" s="855"/>
      <c r="B356" s="855"/>
      <c r="C356" s="855"/>
      <c r="D356" s="855"/>
      <c r="E356" s="855"/>
      <c r="F356" s="855"/>
      <c r="G356" s="855"/>
      <c r="H356" s="855"/>
      <c r="I356" s="855"/>
      <c r="J356" s="855"/>
      <c r="K356" s="855"/>
      <c r="L356" s="855"/>
      <c r="M356" s="855"/>
      <c r="N356" s="855"/>
      <c r="O356" s="855"/>
      <c r="P356" s="855"/>
      <c r="Q356" s="855"/>
      <c r="R356" s="855"/>
      <c r="S356" s="855"/>
      <c r="T356" s="855"/>
      <c r="U356" s="855"/>
      <c r="V356" s="855"/>
      <c r="W356" s="855"/>
      <c r="X356" s="855"/>
      <c r="Y356" s="855"/>
      <c r="Z356" s="855"/>
      <c r="AA356" s="855"/>
      <c r="AB356" s="855"/>
      <c r="AC356" s="855"/>
    </row>
    <row r="357" spans="1:29" ht="12.75" customHeight="1">
      <c r="A357" s="855"/>
      <c r="B357" s="855"/>
      <c r="C357" s="855"/>
      <c r="D357" s="855"/>
      <c r="E357" s="855"/>
      <c r="F357" s="855"/>
      <c r="G357" s="855"/>
      <c r="H357" s="855"/>
      <c r="I357" s="855"/>
      <c r="J357" s="855"/>
      <c r="K357" s="855"/>
      <c r="L357" s="855"/>
      <c r="M357" s="855"/>
      <c r="N357" s="855"/>
      <c r="O357" s="855"/>
      <c r="P357" s="855"/>
      <c r="Q357" s="855"/>
      <c r="R357" s="855"/>
      <c r="S357" s="855"/>
      <c r="T357" s="855"/>
      <c r="U357" s="855"/>
      <c r="V357" s="855"/>
      <c r="W357" s="855"/>
      <c r="X357" s="855"/>
      <c r="Y357" s="855"/>
      <c r="Z357" s="855"/>
      <c r="AA357" s="855"/>
      <c r="AB357" s="855"/>
      <c r="AC357" s="855"/>
    </row>
    <row r="358" spans="1:29" ht="12.75" customHeight="1">
      <c r="A358" s="855"/>
      <c r="B358" s="855"/>
      <c r="C358" s="855"/>
      <c r="D358" s="855"/>
      <c r="E358" s="855"/>
      <c r="F358" s="855"/>
      <c r="G358" s="855"/>
      <c r="H358" s="855"/>
      <c r="I358" s="855"/>
      <c r="J358" s="855"/>
      <c r="K358" s="855"/>
      <c r="L358" s="855"/>
      <c r="M358" s="855"/>
      <c r="N358" s="855"/>
      <c r="O358" s="855"/>
      <c r="P358" s="855"/>
      <c r="Q358" s="855"/>
      <c r="R358" s="855"/>
      <c r="S358" s="855"/>
      <c r="T358" s="855"/>
      <c r="U358" s="855"/>
      <c r="V358" s="855"/>
      <c r="W358" s="855"/>
      <c r="X358" s="855"/>
      <c r="Y358" s="855"/>
      <c r="Z358" s="855"/>
      <c r="AA358" s="855"/>
      <c r="AB358" s="855"/>
      <c r="AC358" s="855"/>
    </row>
    <row r="359" spans="1:29" ht="12.75" customHeight="1">
      <c r="A359" s="855"/>
      <c r="B359" s="855"/>
      <c r="C359" s="855"/>
      <c r="D359" s="855"/>
      <c r="E359" s="855"/>
      <c r="F359" s="855"/>
      <c r="G359" s="855"/>
      <c r="H359" s="855"/>
      <c r="I359" s="855"/>
      <c r="J359" s="855"/>
      <c r="K359" s="855"/>
      <c r="L359" s="855"/>
      <c r="M359" s="855"/>
      <c r="N359" s="855"/>
      <c r="O359" s="855"/>
      <c r="P359" s="855"/>
      <c r="Q359" s="855"/>
      <c r="R359" s="855"/>
      <c r="S359" s="855"/>
      <c r="T359" s="855"/>
      <c r="U359" s="855"/>
      <c r="V359" s="855"/>
      <c r="W359" s="855"/>
      <c r="X359" s="855"/>
      <c r="Y359" s="855"/>
      <c r="Z359" s="855"/>
      <c r="AA359" s="855"/>
      <c r="AB359" s="855"/>
      <c r="AC359" s="855"/>
    </row>
    <row r="360" spans="1:29" ht="12.75" customHeight="1">
      <c r="A360" s="855"/>
      <c r="B360" s="855"/>
      <c r="C360" s="855"/>
      <c r="D360" s="855"/>
      <c r="E360" s="855"/>
      <c r="F360" s="855"/>
      <c r="G360" s="855"/>
      <c r="H360" s="855"/>
      <c r="I360" s="855"/>
      <c r="J360" s="855"/>
      <c r="K360" s="855"/>
      <c r="L360" s="855"/>
      <c r="M360" s="855"/>
      <c r="N360" s="855"/>
      <c r="O360" s="855"/>
      <c r="P360" s="855"/>
      <c r="Q360" s="855"/>
      <c r="R360" s="855"/>
      <c r="S360" s="855"/>
      <c r="T360" s="855"/>
      <c r="U360" s="855"/>
      <c r="V360" s="855"/>
      <c r="W360" s="855"/>
      <c r="X360" s="855"/>
      <c r="Y360" s="855"/>
      <c r="Z360" s="855"/>
      <c r="AA360" s="855"/>
      <c r="AB360" s="855"/>
      <c r="AC360" s="855"/>
    </row>
    <row r="361" spans="1:29" ht="12.75" customHeight="1">
      <c r="A361" s="855"/>
      <c r="B361" s="855"/>
      <c r="C361" s="855"/>
      <c r="D361" s="855"/>
      <c r="E361" s="855"/>
      <c r="F361" s="855"/>
      <c r="G361" s="855"/>
      <c r="H361" s="855"/>
      <c r="I361" s="855"/>
      <c r="J361" s="855"/>
      <c r="K361" s="855"/>
      <c r="L361" s="855"/>
      <c r="M361" s="855"/>
      <c r="N361" s="855"/>
      <c r="O361" s="855"/>
      <c r="P361" s="855"/>
      <c r="Q361" s="855"/>
      <c r="R361" s="855"/>
      <c r="S361" s="855"/>
      <c r="T361" s="855"/>
      <c r="U361" s="855"/>
      <c r="V361" s="855"/>
      <c r="W361" s="855"/>
      <c r="X361" s="855"/>
      <c r="Y361" s="855"/>
      <c r="Z361" s="855"/>
      <c r="AA361" s="855"/>
      <c r="AB361" s="855"/>
      <c r="AC361" s="855"/>
    </row>
    <row r="362" spans="1:29" ht="12.75" customHeight="1">
      <c r="A362" s="855"/>
      <c r="B362" s="855"/>
      <c r="C362" s="855"/>
      <c r="D362" s="855"/>
      <c r="E362" s="855"/>
      <c r="F362" s="855"/>
      <c r="G362" s="855"/>
      <c r="H362" s="855"/>
      <c r="I362" s="855"/>
      <c r="J362" s="855"/>
      <c r="K362" s="855"/>
      <c r="L362" s="855"/>
      <c r="M362" s="855"/>
      <c r="N362" s="855"/>
      <c r="O362" s="855"/>
      <c r="P362" s="855"/>
      <c r="Q362" s="855"/>
      <c r="R362" s="855"/>
      <c r="S362" s="855"/>
      <c r="T362" s="855"/>
      <c r="U362" s="855"/>
      <c r="V362" s="855"/>
      <c r="W362" s="855"/>
      <c r="X362" s="855"/>
      <c r="Y362" s="855"/>
      <c r="Z362" s="855"/>
      <c r="AA362" s="855"/>
      <c r="AB362" s="855"/>
      <c r="AC362" s="855"/>
    </row>
    <row r="363" spans="1:29" ht="12.75" customHeight="1">
      <c r="A363" s="855"/>
      <c r="B363" s="855"/>
      <c r="C363" s="855"/>
      <c r="D363" s="855"/>
      <c r="E363" s="855"/>
      <c r="F363" s="855"/>
      <c r="G363" s="855"/>
      <c r="H363" s="855"/>
      <c r="I363" s="855"/>
      <c r="J363" s="855"/>
      <c r="K363" s="855"/>
      <c r="L363" s="855"/>
      <c r="M363" s="855"/>
      <c r="N363" s="855"/>
      <c r="O363" s="855"/>
      <c r="P363" s="855"/>
      <c r="Q363" s="855"/>
      <c r="R363" s="855"/>
      <c r="S363" s="855"/>
      <c r="T363" s="855"/>
      <c r="U363" s="855"/>
      <c r="V363" s="855"/>
      <c r="W363" s="855"/>
      <c r="X363" s="855"/>
      <c r="Y363" s="855"/>
      <c r="Z363" s="855"/>
      <c r="AA363" s="855"/>
      <c r="AB363" s="855"/>
      <c r="AC363" s="855"/>
    </row>
    <row r="364" spans="1:29" ht="12.75" customHeight="1">
      <c r="A364" s="855"/>
      <c r="B364" s="855"/>
      <c r="C364" s="855"/>
      <c r="D364" s="855"/>
      <c r="E364" s="855"/>
      <c r="F364" s="855"/>
      <c r="G364" s="855"/>
      <c r="H364" s="855"/>
      <c r="I364" s="855"/>
      <c r="J364" s="855"/>
      <c r="K364" s="855"/>
      <c r="L364" s="855"/>
      <c r="M364" s="855"/>
      <c r="N364" s="855"/>
      <c r="O364" s="855"/>
      <c r="P364" s="855"/>
      <c r="Q364" s="855"/>
      <c r="R364" s="855"/>
      <c r="S364" s="855"/>
      <c r="T364" s="855"/>
      <c r="U364" s="855"/>
      <c r="V364" s="855"/>
      <c r="W364" s="855"/>
      <c r="X364" s="855"/>
      <c r="Y364" s="855"/>
      <c r="Z364" s="855"/>
      <c r="AA364" s="855"/>
      <c r="AB364" s="855"/>
      <c r="AC364" s="855"/>
    </row>
    <row r="365" spans="1:29" ht="12.75" customHeight="1">
      <c r="A365" s="855"/>
      <c r="B365" s="855"/>
      <c r="C365" s="855"/>
      <c r="D365" s="855"/>
      <c r="E365" s="855"/>
      <c r="F365" s="855"/>
      <c r="G365" s="855"/>
      <c r="H365" s="855"/>
      <c r="I365" s="855"/>
      <c r="J365" s="855"/>
      <c r="K365" s="855"/>
      <c r="L365" s="855"/>
      <c r="M365" s="855"/>
      <c r="N365" s="855"/>
      <c r="O365" s="855"/>
      <c r="P365" s="855"/>
      <c r="Q365" s="855"/>
      <c r="R365" s="855"/>
      <c r="S365" s="855"/>
      <c r="T365" s="855"/>
      <c r="U365" s="855"/>
      <c r="V365" s="855"/>
      <c r="W365" s="855"/>
      <c r="X365" s="855"/>
      <c r="Y365" s="855"/>
      <c r="Z365" s="855"/>
      <c r="AA365" s="855"/>
      <c r="AB365" s="855"/>
      <c r="AC365" s="855"/>
    </row>
    <row r="366" spans="1:29" ht="12.75" customHeight="1">
      <c r="A366" s="855"/>
      <c r="B366" s="855"/>
      <c r="C366" s="855"/>
      <c r="D366" s="855"/>
      <c r="E366" s="855"/>
      <c r="F366" s="855"/>
      <c r="G366" s="855"/>
      <c r="H366" s="855"/>
      <c r="I366" s="855"/>
      <c r="J366" s="855"/>
      <c r="K366" s="855"/>
      <c r="L366" s="855"/>
      <c r="M366" s="855"/>
      <c r="N366" s="855"/>
      <c r="O366" s="855"/>
      <c r="P366" s="855"/>
      <c r="Q366" s="855"/>
      <c r="R366" s="855"/>
      <c r="S366" s="855"/>
      <c r="T366" s="855"/>
      <c r="U366" s="855"/>
      <c r="V366" s="855"/>
      <c r="W366" s="855"/>
      <c r="X366" s="855"/>
      <c r="Y366" s="855"/>
      <c r="Z366" s="855"/>
      <c r="AA366" s="855"/>
      <c r="AB366" s="855"/>
      <c r="AC366" s="855"/>
    </row>
    <row r="367" spans="1:29" ht="12.75" customHeight="1">
      <c r="A367" s="855"/>
      <c r="B367" s="855"/>
      <c r="C367" s="855"/>
      <c r="D367" s="855"/>
      <c r="E367" s="855"/>
      <c r="F367" s="855"/>
      <c r="G367" s="855"/>
      <c r="H367" s="855"/>
      <c r="I367" s="855"/>
      <c r="J367" s="855"/>
      <c r="K367" s="855"/>
      <c r="L367" s="855"/>
      <c r="M367" s="855"/>
      <c r="N367" s="855"/>
      <c r="O367" s="855"/>
      <c r="P367" s="855"/>
      <c r="Q367" s="855"/>
      <c r="R367" s="855"/>
      <c r="S367" s="855"/>
      <c r="T367" s="855"/>
      <c r="U367" s="855"/>
      <c r="V367" s="855"/>
      <c r="W367" s="855"/>
      <c r="X367" s="855"/>
      <c r="Y367" s="855"/>
      <c r="Z367" s="855"/>
      <c r="AA367" s="855"/>
      <c r="AB367" s="855"/>
      <c r="AC367" s="855"/>
    </row>
    <row r="368" spans="1:29" ht="12.75" customHeight="1">
      <c r="A368" s="855"/>
      <c r="B368" s="855"/>
      <c r="C368" s="855"/>
      <c r="D368" s="855"/>
      <c r="E368" s="855"/>
      <c r="F368" s="855"/>
      <c r="G368" s="855"/>
      <c r="H368" s="855"/>
      <c r="I368" s="855"/>
      <c r="J368" s="855"/>
      <c r="K368" s="855"/>
      <c r="L368" s="855"/>
      <c r="M368" s="855"/>
      <c r="N368" s="855"/>
      <c r="O368" s="855"/>
      <c r="P368" s="855"/>
      <c r="Q368" s="855"/>
      <c r="R368" s="855"/>
      <c r="S368" s="855"/>
      <c r="T368" s="855"/>
      <c r="U368" s="855"/>
      <c r="V368" s="855"/>
      <c r="W368" s="855"/>
      <c r="X368" s="855"/>
      <c r="Y368" s="855"/>
      <c r="Z368" s="855"/>
      <c r="AA368" s="855"/>
      <c r="AB368" s="855"/>
      <c r="AC368" s="855"/>
    </row>
    <row r="369" spans="1:29" ht="12.75" customHeight="1">
      <c r="A369" s="855"/>
      <c r="B369" s="855"/>
      <c r="C369" s="855"/>
      <c r="D369" s="855"/>
      <c r="E369" s="855"/>
      <c r="F369" s="855"/>
      <c r="G369" s="855"/>
      <c r="H369" s="855"/>
      <c r="I369" s="855"/>
      <c r="J369" s="855"/>
      <c r="K369" s="855"/>
      <c r="L369" s="855"/>
      <c r="M369" s="855"/>
      <c r="N369" s="855"/>
      <c r="O369" s="855"/>
      <c r="P369" s="855"/>
      <c r="Q369" s="855"/>
      <c r="R369" s="855"/>
      <c r="S369" s="855"/>
      <c r="T369" s="855"/>
      <c r="U369" s="855"/>
      <c r="V369" s="855"/>
      <c r="W369" s="855"/>
      <c r="X369" s="855"/>
      <c r="Y369" s="855"/>
      <c r="Z369" s="855"/>
      <c r="AA369" s="855"/>
      <c r="AB369" s="855"/>
      <c r="AC369" s="855"/>
    </row>
    <row r="370" spans="1:29" ht="12.75" customHeight="1">
      <c r="A370" s="855"/>
      <c r="B370" s="855"/>
      <c r="C370" s="855"/>
      <c r="D370" s="855"/>
      <c r="E370" s="855"/>
      <c r="F370" s="855"/>
      <c r="G370" s="855"/>
      <c r="H370" s="855"/>
      <c r="I370" s="855"/>
      <c r="J370" s="855"/>
      <c r="K370" s="855"/>
      <c r="L370" s="855"/>
      <c r="M370" s="855"/>
      <c r="N370" s="855"/>
      <c r="O370" s="855"/>
      <c r="P370" s="855"/>
      <c r="Q370" s="855"/>
      <c r="R370" s="855"/>
      <c r="S370" s="855"/>
      <c r="T370" s="855"/>
      <c r="U370" s="855"/>
      <c r="V370" s="855"/>
      <c r="W370" s="855"/>
      <c r="X370" s="855"/>
      <c r="Y370" s="855"/>
      <c r="Z370" s="855"/>
      <c r="AA370" s="855"/>
      <c r="AB370" s="855"/>
      <c r="AC370" s="855"/>
    </row>
    <row r="371" spans="1:29" ht="12.75" customHeight="1">
      <c r="A371" s="855"/>
      <c r="B371" s="855"/>
      <c r="C371" s="855"/>
      <c r="D371" s="855"/>
      <c r="E371" s="855"/>
      <c r="F371" s="855"/>
      <c r="G371" s="855"/>
      <c r="H371" s="855"/>
      <c r="I371" s="855"/>
      <c r="J371" s="855"/>
      <c r="K371" s="855"/>
      <c r="L371" s="855"/>
      <c r="M371" s="855"/>
      <c r="N371" s="855"/>
      <c r="O371" s="855"/>
      <c r="P371" s="855"/>
      <c r="Q371" s="855"/>
      <c r="R371" s="855"/>
      <c r="S371" s="855"/>
      <c r="T371" s="855"/>
      <c r="U371" s="855"/>
      <c r="V371" s="855"/>
      <c r="W371" s="855"/>
      <c r="X371" s="855"/>
      <c r="Y371" s="855"/>
      <c r="Z371" s="855"/>
      <c r="AA371" s="855"/>
      <c r="AB371" s="855"/>
      <c r="AC371" s="855"/>
    </row>
    <row r="372" spans="1:29" ht="12.75" customHeight="1">
      <c r="A372" s="855"/>
      <c r="B372" s="855"/>
      <c r="C372" s="855"/>
      <c r="D372" s="855"/>
      <c r="E372" s="855"/>
      <c r="F372" s="855"/>
      <c r="G372" s="855"/>
      <c r="H372" s="855"/>
      <c r="I372" s="855"/>
      <c r="J372" s="855"/>
      <c r="K372" s="855"/>
      <c r="L372" s="855"/>
      <c r="M372" s="855"/>
      <c r="N372" s="855"/>
      <c r="O372" s="855"/>
      <c r="P372" s="855"/>
      <c r="Q372" s="855"/>
      <c r="R372" s="855"/>
      <c r="S372" s="855"/>
      <c r="T372" s="855"/>
      <c r="U372" s="855"/>
      <c r="V372" s="855"/>
      <c r="W372" s="855"/>
      <c r="X372" s="855"/>
      <c r="Y372" s="855"/>
      <c r="Z372" s="855"/>
      <c r="AA372" s="855"/>
      <c r="AB372" s="855"/>
      <c r="AC372" s="855"/>
    </row>
    <row r="373" spans="1:29" ht="12.75" customHeight="1">
      <c r="A373" s="855"/>
      <c r="B373" s="855"/>
      <c r="C373" s="855"/>
      <c r="D373" s="855"/>
      <c r="E373" s="855"/>
      <c r="F373" s="855"/>
      <c r="G373" s="855"/>
      <c r="H373" s="855"/>
      <c r="I373" s="855"/>
      <c r="J373" s="855"/>
      <c r="K373" s="855"/>
      <c r="L373" s="855"/>
      <c r="M373" s="855"/>
      <c r="N373" s="855"/>
      <c r="O373" s="855"/>
      <c r="P373" s="855"/>
      <c r="Q373" s="855"/>
      <c r="R373" s="855"/>
      <c r="S373" s="855"/>
      <c r="T373" s="855"/>
      <c r="U373" s="855"/>
      <c r="V373" s="855"/>
      <c r="W373" s="855"/>
      <c r="X373" s="855"/>
      <c r="Y373" s="855"/>
      <c r="Z373" s="855"/>
      <c r="AA373" s="855"/>
      <c r="AB373" s="855"/>
      <c r="AC373" s="855"/>
    </row>
    <row r="374" spans="1:29" ht="12.75" customHeight="1">
      <c r="A374" s="855"/>
      <c r="B374" s="855"/>
      <c r="C374" s="855"/>
      <c r="D374" s="855"/>
      <c r="E374" s="855"/>
      <c r="F374" s="855"/>
      <c r="G374" s="855"/>
      <c r="H374" s="855"/>
      <c r="I374" s="855"/>
      <c r="J374" s="855"/>
      <c r="K374" s="855"/>
      <c r="L374" s="855"/>
      <c r="M374" s="855"/>
      <c r="N374" s="855"/>
      <c r="O374" s="855"/>
      <c r="P374" s="855"/>
      <c r="Q374" s="855"/>
      <c r="R374" s="855"/>
      <c r="S374" s="855"/>
      <c r="T374" s="855"/>
      <c r="U374" s="855"/>
      <c r="V374" s="855"/>
      <c r="W374" s="855"/>
      <c r="X374" s="855"/>
      <c r="Y374" s="855"/>
      <c r="Z374" s="855"/>
      <c r="AA374" s="855"/>
      <c r="AB374" s="855"/>
      <c r="AC374" s="855"/>
    </row>
    <row r="375" spans="1:29" ht="12.75" customHeight="1">
      <c r="A375" s="855"/>
      <c r="B375" s="855"/>
      <c r="C375" s="855"/>
      <c r="D375" s="855"/>
      <c r="E375" s="855"/>
      <c r="F375" s="855"/>
      <c r="G375" s="855"/>
      <c r="H375" s="855"/>
      <c r="I375" s="855"/>
      <c r="J375" s="855"/>
      <c r="K375" s="855"/>
      <c r="L375" s="855"/>
      <c r="M375" s="855"/>
      <c r="N375" s="855"/>
      <c r="O375" s="855"/>
      <c r="P375" s="855"/>
      <c r="Q375" s="855"/>
      <c r="R375" s="855"/>
      <c r="S375" s="855"/>
      <c r="T375" s="855"/>
      <c r="U375" s="855"/>
      <c r="V375" s="855"/>
      <c r="W375" s="855"/>
      <c r="X375" s="855"/>
      <c r="Y375" s="855"/>
      <c r="Z375" s="855"/>
      <c r="AA375" s="855"/>
      <c r="AB375" s="855"/>
      <c r="AC375" s="855"/>
    </row>
    <row r="376" spans="1:29" ht="12.75" customHeight="1">
      <c r="A376" s="855"/>
      <c r="B376" s="855"/>
      <c r="C376" s="855"/>
      <c r="D376" s="855"/>
      <c r="E376" s="855"/>
      <c r="F376" s="855"/>
      <c r="G376" s="855"/>
      <c r="H376" s="855"/>
      <c r="I376" s="855"/>
      <c r="J376" s="855"/>
      <c r="K376" s="855"/>
      <c r="L376" s="855"/>
      <c r="M376" s="855"/>
      <c r="N376" s="855"/>
      <c r="O376" s="855"/>
      <c r="P376" s="855"/>
      <c r="Q376" s="855"/>
      <c r="R376" s="855"/>
      <c r="S376" s="855"/>
      <c r="T376" s="855"/>
      <c r="U376" s="855"/>
      <c r="V376" s="855"/>
      <c r="W376" s="855"/>
      <c r="X376" s="855"/>
      <c r="Y376" s="855"/>
      <c r="Z376" s="855"/>
      <c r="AA376" s="855"/>
      <c r="AB376" s="855"/>
      <c r="AC376" s="855"/>
    </row>
    <row r="377" spans="1:29" ht="12.75" customHeight="1">
      <c r="A377" s="855"/>
      <c r="B377" s="855"/>
      <c r="C377" s="855"/>
      <c r="D377" s="855"/>
      <c r="E377" s="855"/>
      <c r="F377" s="855"/>
      <c r="G377" s="855"/>
      <c r="H377" s="855"/>
      <c r="I377" s="855"/>
      <c r="J377" s="855"/>
      <c r="K377" s="855"/>
      <c r="L377" s="855"/>
      <c r="M377" s="855"/>
      <c r="N377" s="855"/>
      <c r="O377" s="855"/>
      <c r="P377" s="855"/>
      <c r="Q377" s="855"/>
      <c r="R377" s="855"/>
      <c r="S377" s="855"/>
      <c r="T377" s="855"/>
      <c r="U377" s="855"/>
      <c r="V377" s="855"/>
      <c r="W377" s="855"/>
      <c r="X377" s="855"/>
      <c r="Y377" s="855"/>
      <c r="Z377" s="855"/>
      <c r="AA377" s="855"/>
      <c r="AB377" s="855"/>
      <c r="AC377" s="855"/>
    </row>
    <row r="378" spans="1:29" ht="12.75" customHeight="1">
      <c r="A378" s="855"/>
      <c r="B378" s="855"/>
      <c r="C378" s="855"/>
      <c r="D378" s="855"/>
      <c r="E378" s="855"/>
      <c r="F378" s="855"/>
      <c r="G378" s="855"/>
      <c r="H378" s="855"/>
      <c r="I378" s="855"/>
      <c r="J378" s="855"/>
      <c r="K378" s="855"/>
      <c r="L378" s="855"/>
      <c r="M378" s="855"/>
      <c r="N378" s="855"/>
      <c r="O378" s="855"/>
      <c r="P378" s="855"/>
      <c r="Q378" s="855"/>
      <c r="R378" s="855"/>
      <c r="S378" s="855"/>
      <c r="T378" s="855"/>
      <c r="U378" s="855"/>
      <c r="V378" s="855"/>
      <c r="W378" s="855"/>
      <c r="X378" s="855"/>
      <c r="Y378" s="855"/>
      <c r="Z378" s="855"/>
      <c r="AA378" s="855"/>
      <c r="AB378" s="855"/>
      <c r="AC378" s="855"/>
    </row>
    <row r="379" spans="1:29" ht="12.75" customHeight="1">
      <c r="A379" s="855"/>
      <c r="B379" s="855"/>
      <c r="C379" s="855"/>
      <c r="D379" s="855"/>
      <c r="E379" s="855"/>
      <c r="F379" s="855"/>
      <c r="G379" s="855"/>
      <c r="H379" s="855"/>
      <c r="I379" s="855"/>
      <c r="J379" s="855"/>
      <c r="K379" s="855"/>
      <c r="L379" s="855"/>
      <c r="M379" s="855"/>
      <c r="N379" s="855"/>
      <c r="O379" s="855"/>
      <c r="P379" s="855"/>
      <c r="Q379" s="855"/>
      <c r="R379" s="855"/>
      <c r="S379" s="855"/>
      <c r="T379" s="855"/>
      <c r="U379" s="855"/>
      <c r="V379" s="855"/>
      <c r="W379" s="855"/>
      <c r="X379" s="855"/>
      <c r="Y379" s="855"/>
      <c r="Z379" s="855"/>
      <c r="AA379" s="855"/>
      <c r="AB379" s="855"/>
      <c r="AC379" s="855"/>
    </row>
    <row r="380" spans="1:29" ht="12.75" customHeight="1">
      <c r="A380" s="855"/>
      <c r="B380" s="855"/>
      <c r="C380" s="855"/>
      <c r="D380" s="855"/>
      <c r="E380" s="855"/>
      <c r="F380" s="855"/>
      <c r="G380" s="855"/>
      <c r="H380" s="855"/>
      <c r="I380" s="855"/>
      <c r="J380" s="855"/>
      <c r="K380" s="855"/>
      <c r="L380" s="855"/>
      <c r="M380" s="855"/>
      <c r="N380" s="855"/>
      <c r="O380" s="855"/>
      <c r="P380" s="855"/>
      <c r="Q380" s="855"/>
      <c r="R380" s="855"/>
      <c r="S380" s="855"/>
      <c r="T380" s="855"/>
      <c r="U380" s="855"/>
      <c r="V380" s="855"/>
      <c r="W380" s="855"/>
      <c r="X380" s="855"/>
      <c r="Y380" s="855"/>
      <c r="Z380" s="855"/>
      <c r="AA380" s="855"/>
      <c r="AB380" s="855"/>
      <c r="AC380" s="855"/>
    </row>
    <row r="381" spans="1:29" ht="12.75" customHeight="1">
      <c r="A381" s="855"/>
      <c r="B381" s="855"/>
      <c r="C381" s="855"/>
      <c r="D381" s="855"/>
      <c r="E381" s="855"/>
      <c r="F381" s="855"/>
      <c r="G381" s="855"/>
      <c r="H381" s="855"/>
      <c r="I381" s="855"/>
      <c r="J381" s="855"/>
      <c r="K381" s="855"/>
      <c r="L381" s="855"/>
      <c r="M381" s="855"/>
      <c r="N381" s="855"/>
      <c r="O381" s="855"/>
      <c r="P381" s="855"/>
      <c r="Q381" s="855"/>
      <c r="R381" s="855"/>
      <c r="S381" s="855"/>
      <c r="T381" s="855"/>
      <c r="U381" s="855"/>
      <c r="V381" s="855"/>
      <c r="W381" s="855"/>
      <c r="X381" s="855"/>
      <c r="Y381" s="855"/>
      <c r="Z381" s="855"/>
      <c r="AA381" s="855"/>
      <c r="AB381" s="855"/>
      <c r="AC381" s="855"/>
    </row>
    <row r="382" spans="1:29" ht="12.75" customHeight="1">
      <c r="A382" s="855"/>
      <c r="B382" s="855"/>
      <c r="C382" s="855"/>
      <c r="D382" s="855"/>
      <c r="E382" s="855"/>
      <c r="F382" s="855"/>
      <c r="G382" s="855"/>
      <c r="H382" s="855"/>
      <c r="I382" s="855"/>
      <c r="J382" s="855"/>
      <c r="K382" s="855"/>
      <c r="L382" s="855"/>
      <c r="M382" s="855"/>
      <c r="N382" s="855"/>
      <c r="O382" s="855"/>
      <c r="P382" s="855"/>
      <c r="Q382" s="855"/>
      <c r="R382" s="855"/>
      <c r="S382" s="855"/>
      <c r="T382" s="855"/>
      <c r="U382" s="855"/>
      <c r="V382" s="855"/>
      <c r="W382" s="855"/>
      <c r="X382" s="855"/>
      <c r="Y382" s="855"/>
      <c r="Z382" s="855"/>
      <c r="AA382" s="855"/>
      <c r="AB382" s="855"/>
      <c r="AC382" s="855"/>
    </row>
    <row r="383" spans="1:29" ht="12.75" customHeight="1">
      <c r="A383" s="855"/>
      <c r="B383" s="855"/>
      <c r="C383" s="855"/>
      <c r="D383" s="855"/>
      <c r="E383" s="855"/>
      <c r="F383" s="855"/>
      <c r="G383" s="855"/>
      <c r="H383" s="855"/>
      <c r="I383" s="855"/>
      <c r="J383" s="855"/>
      <c r="K383" s="855"/>
      <c r="L383" s="855"/>
      <c r="M383" s="855"/>
      <c r="N383" s="855"/>
      <c r="O383" s="855"/>
      <c r="P383" s="855"/>
      <c r="Q383" s="855"/>
      <c r="R383" s="855"/>
      <c r="S383" s="855"/>
      <c r="T383" s="855"/>
      <c r="U383" s="855"/>
      <c r="V383" s="855"/>
      <c r="W383" s="855"/>
      <c r="X383" s="855"/>
      <c r="Y383" s="855"/>
      <c r="Z383" s="855"/>
      <c r="AA383" s="855"/>
      <c r="AB383" s="855"/>
      <c r="AC383" s="855"/>
    </row>
    <row r="384" spans="1:29" ht="12.75" customHeight="1">
      <c r="A384" s="855"/>
      <c r="B384" s="855"/>
      <c r="C384" s="855"/>
      <c r="D384" s="855"/>
      <c r="E384" s="855"/>
      <c r="F384" s="855"/>
      <c r="G384" s="855"/>
      <c r="H384" s="855"/>
      <c r="I384" s="855"/>
      <c r="J384" s="855"/>
      <c r="K384" s="855"/>
      <c r="L384" s="855"/>
      <c r="M384" s="855"/>
      <c r="N384" s="855"/>
      <c r="O384" s="855"/>
      <c r="P384" s="855"/>
      <c r="Q384" s="855"/>
      <c r="R384" s="855"/>
      <c r="S384" s="855"/>
      <c r="T384" s="855"/>
      <c r="U384" s="855"/>
      <c r="V384" s="855"/>
      <c r="W384" s="855"/>
      <c r="X384" s="855"/>
      <c r="Y384" s="855"/>
      <c r="Z384" s="855"/>
      <c r="AA384" s="855"/>
      <c r="AB384" s="855"/>
      <c r="AC384" s="855"/>
    </row>
    <row r="385" spans="1:29" ht="12.75" customHeight="1">
      <c r="A385" s="855"/>
      <c r="B385" s="855"/>
      <c r="C385" s="855"/>
      <c r="D385" s="855"/>
      <c r="E385" s="855"/>
      <c r="F385" s="855"/>
      <c r="G385" s="855"/>
      <c r="H385" s="855"/>
      <c r="I385" s="855"/>
      <c r="J385" s="855"/>
      <c r="K385" s="855"/>
      <c r="L385" s="855"/>
      <c r="M385" s="855"/>
      <c r="N385" s="855"/>
      <c r="O385" s="855"/>
      <c r="P385" s="855"/>
      <c r="Q385" s="855"/>
      <c r="R385" s="855"/>
      <c r="S385" s="855"/>
      <c r="T385" s="855"/>
      <c r="U385" s="855"/>
      <c r="V385" s="855"/>
      <c r="W385" s="855"/>
      <c r="X385" s="855"/>
      <c r="Y385" s="855"/>
      <c r="Z385" s="855"/>
      <c r="AA385" s="855"/>
      <c r="AB385" s="855"/>
      <c r="AC385" s="855"/>
    </row>
    <row r="386" spans="1:29" ht="12.75" customHeight="1">
      <c r="A386" s="855"/>
      <c r="B386" s="855"/>
      <c r="C386" s="855"/>
      <c r="D386" s="855"/>
      <c r="E386" s="855"/>
      <c r="F386" s="855"/>
      <c r="G386" s="855"/>
      <c r="H386" s="855"/>
      <c r="I386" s="855"/>
      <c r="J386" s="855"/>
      <c r="K386" s="855"/>
      <c r="L386" s="855"/>
      <c r="M386" s="855"/>
      <c r="N386" s="855"/>
      <c r="O386" s="855"/>
      <c r="P386" s="855"/>
      <c r="Q386" s="855"/>
      <c r="R386" s="855"/>
      <c r="S386" s="855"/>
      <c r="T386" s="855"/>
      <c r="U386" s="855"/>
      <c r="V386" s="855"/>
      <c r="W386" s="855"/>
      <c r="X386" s="855"/>
      <c r="Y386" s="855"/>
      <c r="Z386" s="855"/>
      <c r="AA386" s="855"/>
      <c r="AB386" s="855"/>
      <c r="AC386" s="855"/>
    </row>
    <row r="387" spans="1:29" ht="12.75" customHeight="1">
      <c r="A387" s="855"/>
      <c r="B387" s="855"/>
      <c r="C387" s="855"/>
      <c r="D387" s="855"/>
      <c r="E387" s="855"/>
      <c r="F387" s="855"/>
      <c r="G387" s="855"/>
      <c r="H387" s="855"/>
      <c r="I387" s="855"/>
      <c r="J387" s="855"/>
      <c r="K387" s="855"/>
      <c r="L387" s="855"/>
      <c r="M387" s="855"/>
      <c r="N387" s="855"/>
      <c r="O387" s="855"/>
      <c r="P387" s="855"/>
      <c r="Q387" s="855"/>
      <c r="R387" s="855"/>
      <c r="S387" s="855"/>
      <c r="T387" s="855"/>
      <c r="U387" s="855"/>
      <c r="V387" s="855"/>
      <c r="W387" s="855"/>
      <c r="X387" s="855"/>
      <c r="Y387" s="855"/>
      <c r="Z387" s="855"/>
      <c r="AA387" s="855"/>
      <c r="AB387" s="855"/>
      <c r="AC387" s="855"/>
    </row>
    <row r="388" spans="1:29" ht="12.75" customHeight="1">
      <c r="A388" s="855"/>
      <c r="B388" s="855"/>
      <c r="C388" s="855"/>
      <c r="D388" s="855"/>
      <c r="E388" s="855"/>
      <c r="F388" s="855"/>
      <c r="G388" s="855"/>
      <c r="H388" s="855"/>
      <c r="I388" s="855"/>
      <c r="J388" s="855"/>
      <c r="K388" s="855"/>
      <c r="L388" s="855"/>
      <c r="M388" s="855"/>
      <c r="N388" s="855"/>
      <c r="O388" s="855"/>
      <c r="P388" s="855"/>
      <c r="Q388" s="855"/>
      <c r="R388" s="855"/>
      <c r="S388" s="855"/>
      <c r="T388" s="855"/>
      <c r="U388" s="855"/>
      <c r="V388" s="855"/>
      <c r="W388" s="855"/>
      <c r="X388" s="855"/>
      <c r="Y388" s="855"/>
      <c r="Z388" s="855"/>
      <c r="AA388" s="855"/>
      <c r="AB388" s="855"/>
      <c r="AC388" s="855"/>
    </row>
    <row r="389" spans="1:29" ht="12.75" customHeight="1">
      <c r="A389" s="855"/>
      <c r="B389" s="855"/>
      <c r="C389" s="855"/>
      <c r="D389" s="855"/>
      <c r="E389" s="855"/>
      <c r="F389" s="855"/>
      <c r="G389" s="855"/>
      <c r="H389" s="855"/>
      <c r="I389" s="855"/>
      <c r="J389" s="855"/>
      <c r="K389" s="855"/>
      <c r="L389" s="855"/>
      <c r="M389" s="855"/>
      <c r="N389" s="855"/>
      <c r="O389" s="855"/>
      <c r="P389" s="855"/>
      <c r="Q389" s="855"/>
      <c r="R389" s="855"/>
      <c r="S389" s="855"/>
      <c r="T389" s="855"/>
      <c r="U389" s="855"/>
      <c r="V389" s="855"/>
      <c r="W389" s="855"/>
      <c r="X389" s="855"/>
      <c r="Y389" s="855"/>
      <c r="Z389" s="855"/>
      <c r="AA389" s="855"/>
      <c r="AB389" s="855"/>
      <c r="AC389" s="855"/>
    </row>
    <row r="390" spans="1:29" ht="12.75" customHeight="1">
      <c r="A390" s="855"/>
      <c r="B390" s="855"/>
      <c r="C390" s="855"/>
      <c r="D390" s="855"/>
      <c r="E390" s="855"/>
      <c r="F390" s="855"/>
      <c r="G390" s="855"/>
      <c r="H390" s="855"/>
      <c r="I390" s="855"/>
      <c r="J390" s="855"/>
      <c r="K390" s="855"/>
      <c r="L390" s="855"/>
      <c r="M390" s="855"/>
      <c r="N390" s="855"/>
      <c r="O390" s="855"/>
      <c r="P390" s="855"/>
      <c r="Q390" s="855"/>
      <c r="R390" s="855"/>
      <c r="S390" s="855"/>
      <c r="T390" s="855"/>
      <c r="U390" s="855"/>
      <c r="V390" s="855"/>
      <c r="W390" s="855"/>
      <c r="X390" s="855"/>
      <c r="Y390" s="855"/>
      <c r="Z390" s="855"/>
      <c r="AA390" s="855"/>
      <c r="AB390" s="855"/>
      <c r="AC390" s="855"/>
    </row>
    <row r="391" spans="1:29" ht="12.75" customHeight="1">
      <c r="A391" s="855"/>
      <c r="B391" s="855"/>
      <c r="C391" s="855"/>
      <c r="D391" s="855"/>
      <c r="E391" s="855"/>
      <c r="F391" s="855"/>
      <c r="G391" s="855"/>
      <c r="H391" s="855"/>
      <c r="I391" s="855"/>
      <c r="J391" s="855"/>
      <c r="K391" s="855"/>
      <c r="L391" s="855"/>
      <c r="M391" s="855"/>
      <c r="N391" s="855"/>
      <c r="O391" s="855"/>
      <c r="P391" s="855"/>
      <c r="Q391" s="855"/>
      <c r="R391" s="855"/>
      <c r="S391" s="855"/>
      <c r="T391" s="855"/>
      <c r="U391" s="855"/>
      <c r="V391" s="855"/>
      <c r="W391" s="855"/>
      <c r="X391" s="855"/>
      <c r="Y391" s="855"/>
      <c r="Z391" s="855"/>
      <c r="AA391" s="855"/>
      <c r="AB391" s="855"/>
      <c r="AC391" s="855"/>
    </row>
    <row r="392" spans="1:29" ht="12.75" customHeight="1">
      <c r="A392" s="855"/>
      <c r="B392" s="855"/>
      <c r="C392" s="855"/>
      <c r="D392" s="855"/>
      <c r="E392" s="855"/>
      <c r="F392" s="855"/>
      <c r="G392" s="855"/>
      <c r="H392" s="855"/>
      <c r="I392" s="855"/>
      <c r="J392" s="855"/>
      <c r="K392" s="855"/>
      <c r="L392" s="855"/>
      <c r="M392" s="855"/>
      <c r="N392" s="855"/>
      <c r="O392" s="855"/>
      <c r="P392" s="855"/>
      <c r="Q392" s="855"/>
      <c r="R392" s="855"/>
      <c r="S392" s="855"/>
      <c r="T392" s="855"/>
      <c r="U392" s="855"/>
      <c r="V392" s="855"/>
      <c r="W392" s="855"/>
      <c r="X392" s="855"/>
      <c r="Y392" s="855"/>
      <c r="Z392" s="855"/>
      <c r="AA392" s="855"/>
      <c r="AB392" s="855"/>
      <c r="AC392" s="855"/>
    </row>
    <row r="393" spans="1:29" ht="12.75" customHeight="1">
      <c r="A393" s="855"/>
      <c r="B393" s="855"/>
      <c r="C393" s="855"/>
      <c r="D393" s="855"/>
      <c r="E393" s="855"/>
      <c r="F393" s="855"/>
      <c r="G393" s="855"/>
      <c r="H393" s="855"/>
      <c r="I393" s="855"/>
      <c r="J393" s="855"/>
      <c r="K393" s="855"/>
      <c r="L393" s="855"/>
      <c r="M393" s="855"/>
      <c r="N393" s="855"/>
      <c r="O393" s="855"/>
      <c r="P393" s="855"/>
      <c r="Q393" s="855"/>
      <c r="R393" s="855"/>
      <c r="S393" s="855"/>
      <c r="T393" s="855"/>
      <c r="U393" s="855"/>
      <c r="V393" s="855"/>
      <c r="W393" s="855"/>
      <c r="X393" s="855"/>
      <c r="Y393" s="855"/>
      <c r="Z393" s="855"/>
      <c r="AA393" s="855"/>
      <c r="AB393" s="855"/>
      <c r="AC393" s="855"/>
    </row>
    <row r="394" spans="1:29" ht="12.75" customHeight="1">
      <c r="A394" s="855"/>
      <c r="B394" s="855"/>
      <c r="C394" s="855"/>
      <c r="D394" s="855"/>
      <c r="E394" s="855"/>
      <c r="F394" s="855"/>
      <c r="G394" s="855"/>
      <c r="H394" s="855"/>
      <c r="I394" s="855"/>
      <c r="J394" s="855"/>
      <c r="K394" s="855"/>
      <c r="L394" s="855"/>
      <c r="M394" s="855"/>
      <c r="N394" s="855"/>
      <c r="O394" s="855"/>
      <c r="P394" s="855"/>
      <c r="Q394" s="855"/>
      <c r="R394" s="855"/>
      <c r="S394" s="855"/>
      <c r="T394" s="855"/>
      <c r="U394" s="855"/>
      <c r="V394" s="855"/>
      <c r="W394" s="855"/>
      <c r="X394" s="855"/>
      <c r="Y394" s="855"/>
      <c r="Z394" s="855"/>
      <c r="AA394" s="855"/>
      <c r="AB394" s="855"/>
      <c r="AC394" s="855"/>
    </row>
    <row r="395" spans="1:29" ht="12.75" customHeight="1">
      <c r="A395" s="855"/>
      <c r="B395" s="855"/>
      <c r="C395" s="855"/>
      <c r="D395" s="855"/>
      <c r="E395" s="855"/>
      <c r="F395" s="855"/>
      <c r="G395" s="855"/>
      <c r="H395" s="855"/>
      <c r="I395" s="855"/>
      <c r="J395" s="855"/>
      <c r="K395" s="855"/>
      <c r="L395" s="855"/>
      <c r="M395" s="855"/>
      <c r="N395" s="855"/>
      <c r="O395" s="855"/>
      <c r="P395" s="855"/>
      <c r="Q395" s="855"/>
      <c r="R395" s="855"/>
      <c r="S395" s="855"/>
      <c r="T395" s="855"/>
      <c r="U395" s="855"/>
      <c r="V395" s="855"/>
      <c r="W395" s="855"/>
      <c r="X395" s="855"/>
      <c r="Y395" s="855"/>
      <c r="Z395" s="855"/>
      <c r="AA395" s="855"/>
      <c r="AB395" s="855"/>
      <c r="AC395" s="855"/>
    </row>
    <row r="396" spans="1:29" ht="12.75" customHeight="1">
      <c r="A396" s="855"/>
      <c r="B396" s="855"/>
      <c r="C396" s="855"/>
      <c r="D396" s="855"/>
      <c r="E396" s="855"/>
      <c r="F396" s="855"/>
      <c r="G396" s="855"/>
      <c r="H396" s="855"/>
      <c r="I396" s="855"/>
      <c r="J396" s="855"/>
      <c r="K396" s="855"/>
      <c r="L396" s="855"/>
      <c r="M396" s="855"/>
      <c r="N396" s="855"/>
      <c r="O396" s="855"/>
      <c r="P396" s="855"/>
      <c r="Q396" s="855"/>
      <c r="R396" s="855"/>
      <c r="S396" s="855"/>
      <c r="T396" s="855"/>
      <c r="U396" s="855"/>
      <c r="V396" s="855"/>
      <c r="W396" s="855"/>
      <c r="X396" s="855"/>
      <c r="Y396" s="855"/>
      <c r="Z396" s="855"/>
      <c r="AA396" s="855"/>
      <c r="AB396" s="855"/>
      <c r="AC396" s="855"/>
    </row>
    <row r="397" spans="1:29" ht="12.75" customHeight="1">
      <c r="A397" s="855"/>
      <c r="B397" s="855"/>
      <c r="C397" s="855"/>
      <c r="D397" s="855"/>
      <c r="E397" s="855"/>
      <c r="F397" s="855"/>
      <c r="G397" s="855"/>
      <c r="H397" s="855"/>
      <c r="I397" s="855"/>
      <c r="J397" s="855"/>
      <c r="K397" s="855"/>
      <c r="L397" s="855"/>
      <c r="M397" s="855"/>
      <c r="N397" s="855"/>
      <c r="O397" s="855"/>
      <c r="P397" s="855"/>
      <c r="Q397" s="855"/>
      <c r="R397" s="855"/>
      <c r="S397" s="855"/>
      <c r="T397" s="855"/>
      <c r="U397" s="855"/>
      <c r="V397" s="855"/>
      <c r="W397" s="855"/>
      <c r="X397" s="855"/>
      <c r="Y397" s="855"/>
      <c r="Z397" s="855"/>
      <c r="AA397" s="855"/>
      <c r="AB397" s="855"/>
      <c r="AC397" s="855"/>
    </row>
    <row r="398" spans="1:29" ht="12.75" customHeight="1">
      <c r="A398" s="855"/>
      <c r="B398" s="855"/>
      <c r="C398" s="855"/>
      <c r="D398" s="855"/>
      <c r="E398" s="855"/>
      <c r="F398" s="855"/>
      <c r="G398" s="855"/>
      <c r="H398" s="855"/>
      <c r="I398" s="855"/>
      <c r="J398" s="855"/>
      <c r="K398" s="855"/>
      <c r="L398" s="855"/>
      <c r="M398" s="855"/>
      <c r="N398" s="855"/>
      <c r="O398" s="855"/>
      <c r="P398" s="855"/>
      <c r="Q398" s="855"/>
      <c r="R398" s="855"/>
      <c r="S398" s="855"/>
      <c r="T398" s="855"/>
      <c r="U398" s="855"/>
      <c r="V398" s="855"/>
      <c r="W398" s="855"/>
      <c r="X398" s="855"/>
      <c r="Y398" s="855"/>
      <c r="Z398" s="855"/>
      <c r="AA398" s="855"/>
      <c r="AB398" s="855"/>
      <c r="AC398" s="855"/>
    </row>
    <row r="399" spans="1:29" ht="12.75" customHeight="1">
      <c r="A399" s="855"/>
      <c r="B399" s="855"/>
      <c r="C399" s="855"/>
      <c r="D399" s="855"/>
      <c r="E399" s="855"/>
      <c r="F399" s="855"/>
      <c r="G399" s="855"/>
      <c r="H399" s="855"/>
      <c r="I399" s="855"/>
      <c r="J399" s="855"/>
      <c r="K399" s="855"/>
      <c r="L399" s="855"/>
      <c r="M399" s="855"/>
      <c r="N399" s="855"/>
      <c r="O399" s="855"/>
      <c r="P399" s="855"/>
      <c r="Q399" s="855"/>
      <c r="R399" s="855"/>
      <c r="S399" s="855"/>
      <c r="T399" s="855"/>
      <c r="U399" s="855"/>
      <c r="V399" s="855"/>
      <c r="W399" s="855"/>
      <c r="X399" s="855"/>
      <c r="Y399" s="855"/>
      <c r="Z399" s="855"/>
      <c r="AA399" s="855"/>
      <c r="AB399" s="855"/>
      <c r="AC399" s="855"/>
    </row>
    <row r="400" spans="1:29" ht="12.75" customHeight="1">
      <c r="A400" s="855"/>
      <c r="B400" s="855"/>
      <c r="C400" s="855"/>
      <c r="D400" s="855"/>
      <c r="E400" s="855"/>
      <c r="F400" s="855"/>
      <c r="G400" s="855"/>
      <c r="H400" s="855"/>
      <c r="I400" s="855"/>
      <c r="J400" s="855"/>
      <c r="K400" s="855"/>
      <c r="L400" s="855"/>
      <c r="M400" s="855"/>
      <c r="N400" s="855"/>
      <c r="O400" s="855"/>
      <c r="P400" s="855"/>
      <c r="Q400" s="855"/>
      <c r="R400" s="855"/>
      <c r="S400" s="855"/>
      <c r="T400" s="855"/>
      <c r="U400" s="855"/>
      <c r="V400" s="855"/>
      <c r="W400" s="855"/>
      <c r="X400" s="855"/>
      <c r="Y400" s="855"/>
      <c r="Z400" s="855"/>
      <c r="AA400" s="855"/>
      <c r="AB400" s="855"/>
      <c r="AC400" s="855"/>
    </row>
    <row r="401" spans="1:29" ht="12.75" customHeight="1">
      <c r="A401" s="855"/>
      <c r="B401" s="855"/>
      <c r="C401" s="855"/>
      <c r="D401" s="855"/>
      <c r="E401" s="855"/>
      <c r="F401" s="855"/>
      <c r="G401" s="855"/>
      <c r="H401" s="855"/>
      <c r="I401" s="855"/>
      <c r="J401" s="855"/>
      <c r="K401" s="855"/>
      <c r="L401" s="855"/>
      <c r="M401" s="855"/>
      <c r="N401" s="855"/>
      <c r="O401" s="855"/>
      <c r="P401" s="855"/>
      <c r="Q401" s="855"/>
      <c r="R401" s="855"/>
      <c r="S401" s="855"/>
      <c r="T401" s="855"/>
      <c r="U401" s="855"/>
      <c r="V401" s="855"/>
      <c r="W401" s="855"/>
      <c r="X401" s="855"/>
      <c r="Y401" s="855"/>
      <c r="Z401" s="855"/>
      <c r="AA401" s="855"/>
      <c r="AB401" s="855"/>
      <c r="AC401" s="855"/>
    </row>
    <row r="402" spans="1:29" ht="12.75" customHeight="1">
      <c r="A402" s="855"/>
      <c r="B402" s="855"/>
      <c r="C402" s="855"/>
      <c r="D402" s="855"/>
      <c r="E402" s="855"/>
      <c r="F402" s="855"/>
      <c r="G402" s="855"/>
      <c r="H402" s="855"/>
      <c r="I402" s="855"/>
      <c r="J402" s="855"/>
      <c r="K402" s="855"/>
      <c r="L402" s="855"/>
      <c r="M402" s="855"/>
      <c r="N402" s="855"/>
      <c r="O402" s="855"/>
      <c r="P402" s="855"/>
      <c r="Q402" s="855"/>
      <c r="R402" s="855"/>
      <c r="S402" s="855"/>
      <c r="T402" s="855"/>
      <c r="U402" s="855"/>
      <c r="V402" s="855"/>
      <c r="W402" s="855"/>
      <c r="X402" s="855"/>
      <c r="Y402" s="855"/>
      <c r="Z402" s="855"/>
      <c r="AA402" s="855"/>
      <c r="AB402" s="855"/>
      <c r="AC402" s="855"/>
    </row>
    <row r="403" spans="1:29" ht="12.75" customHeight="1">
      <c r="A403" s="855"/>
      <c r="B403" s="855"/>
      <c r="C403" s="855"/>
      <c r="D403" s="855"/>
      <c r="E403" s="855"/>
      <c r="F403" s="855"/>
      <c r="G403" s="855"/>
      <c r="H403" s="855"/>
      <c r="I403" s="855"/>
      <c r="J403" s="855"/>
      <c r="K403" s="855"/>
      <c r="L403" s="855"/>
      <c r="M403" s="855"/>
      <c r="N403" s="855"/>
      <c r="O403" s="855"/>
      <c r="P403" s="855"/>
      <c r="Q403" s="855"/>
      <c r="R403" s="855"/>
      <c r="S403" s="855"/>
      <c r="T403" s="855"/>
      <c r="U403" s="855"/>
      <c r="V403" s="855"/>
      <c r="W403" s="855"/>
      <c r="X403" s="855"/>
      <c r="Y403" s="855"/>
      <c r="Z403" s="855"/>
      <c r="AA403" s="855"/>
      <c r="AB403" s="855"/>
      <c r="AC403" s="855"/>
    </row>
    <row r="404" spans="1:29" ht="12.75" customHeight="1">
      <c r="A404" s="855"/>
      <c r="B404" s="855"/>
      <c r="C404" s="855"/>
      <c r="D404" s="855"/>
      <c r="E404" s="855"/>
      <c r="F404" s="855"/>
      <c r="G404" s="855"/>
      <c r="H404" s="855"/>
      <c r="I404" s="855"/>
      <c r="J404" s="855"/>
      <c r="K404" s="855"/>
      <c r="L404" s="855"/>
      <c r="M404" s="855"/>
      <c r="N404" s="855"/>
      <c r="O404" s="855"/>
      <c r="P404" s="855"/>
      <c r="Q404" s="855"/>
      <c r="R404" s="855"/>
      <c r="S404" s="855"/>
      <c r="T404" s="855"/>
      <c r="U404" s="855"/>
      <c r="V404" s="855"/>
      <c r="W404" s="855"/>
      <c r="X404" s="855"/>
      <c r="Y404" s="855"/>
      <c r="Z404" s="855"/>
      <c r="AA404" s="855"/>
      <c r="AB404" s="855"/>
      <c r="AC404" s="855"/>
    </row>
    <row r="405" spans="1:29" ht="12.75" customHeight="1">
      <c r="A405" s="855"/>
      <c r="B405" s="855"/>
      <c r="C405" s="855"/>
      <c r="D405" s="855"/>
      <c r="E405" s="855"/>
      <c r="F405" s="855"/>
      <c r="G405" s="855"/>
      <c r="H405" s="855"/>
      <c r="I405" s="855"/>
      <c r="J405" s="855"/>
      <c r="K405" s="855"/>
      <c r="L405" s="855"/>
      <c r="M405" s="855"/>
      <c r="N405" s="855"/>
      <c r="O405" s="855"/>
      <c r="P405" s="855"/>
      <c r="Q405" s="855"/>
      <c r="R405" s="855"/>
      <c r="S405" s="855"/>
      <c r="T405" s="855"/>
      <c r="U405" s="855"/>
      <c r="V405" s="855"/>
      <c r="W405" s="855"/>
      <c r="X405" s="855"/>
      <c r="Y405" s="855"/>
      <c r="Z405" s="855"/>
      <c r="AA405" s="855"/>
      <c r="AB405" s="855"/>
      <c r="AC405" s="855"/>
    </row>
    <row r="406" spans="1:29" ht="12.75" customHeight="1">
      <c r="A406" s="855"/>
      <c r="B406" s="855"/>
      <c r="C406" s="855"/>
      <c r="D406" s="855"/>
      <c r="E406" s="855"/>
      <c r="F406" s="855"/>
      <c r="G406" s="855"/>
      <c r="H406" s="855"/>
      <c r="I406" s="855"/>
      <c r="J406" s="855"/>
      <c r="K406" s="855"/>
      <c r="L406" s="855"/>
      <c r="M406" s="855"/>
      <c r="N406" s="855"/>
      <c r="O406" s="855"/>
      <c r="P406" s="855"/>
      <c r="Q406" s="855"/>
      <c r="R406" s="855"/>
      <c r="S406" s="855"/>
      <c r="T406" s="855"/>
      <c r="U406" s="855"/>
      <c r="V406" s="855"/>
      <c r="W406" s="855"/>
      <c r="X406" s="855"/>
      <c r="Y406" s="855"/>
      <c r="Z406" s="855"/>
      <c r="AA406" s="855"/>
      <c r="AB406" s="855"/>
      <c r="AC406" s="855"/>
    </row>
    <row r="407" spans="1:29" ht="12.75" customHeight="1">
      <c r="A407" s="855"/>
      <c r="B407" s="855"/>
      <c r="C407" s="855"/>
      <c r="D407" s="855"/>
      <c r="E407" s="855"/>
      <c r="F407" s="855"/>
      <c r="G407" s="855"/>
      <c r="H407" s="855"/>
      <c r="I407" s="855"/>
      <c r="J407" s="855"/>
      <c r="K407" s="855"/>
      <c r="L407" s="855"/>
      <c r="M407" s="855"/>
      <c r="N407" s="855"/>
      <c r="O407" s="855"/>
      <c r="P407" s="855"/>
      <c r="Q407" s="855"/>
      <c r="R407" s="855"/>
      <c r="S407" s="855"/>
      <c r="T407" s="855"/>
      <c r="U407" s="855"/>
      <c r="V407" s="855"/>
      <c r="W407" s="855"/>
      <c r="X407" s="855"/>
      <c r="Y407" s="855"/>
      <c r="Z407" s="855"/>
      <c r="AA407" s="855"/>
      <c r="AB407" s="855"/>
      <c r="AC407" s="855"/>
    </row>
    <row r="408" spans="1:29" ht="12.75" customHeight="1">
      <c r="A408" s="855"/>
      <c r="B408" s="855"/>
      <c r="C408" s="855"/>
      <c r="D408" s="855"/>
      <c r="E408" s="855"/>
      <c r="F408" s="855"/>
      <c r="G408" s="855"/>
      <c r="H408" s="855"/>
      <c r="I408" s="855"/>
      <c r="J408" s="855"/>
      <c r="K408" s="855"/>
      <c r="L408" s="855"/>
      <c r="M408" s="855"/>
      <c r="N408" s="855"/>
      <c r="O408" s="855"/>
      <c r="P408" s="855"/>
      <c r="Q408" s="855"/>
      <c r="R408" s="855"/>
      <c r="S408" s="855"/>
      <c r="T408" s="855"/>
      <c r="U408" s="855"/>
      <c r="V408" s="855"/>
      <c r="W408" s="855"/>
      <c r="X408" s="855"/>
      <c r="Y408" s="855"/>
      <c r="Z408" s="855"/>
      <c r="AA408" s="855"/>
      <c r="AB408" s="855"/>
      <c r="AC408" s="855"/>
    </row>
    <row r="409" spans="1:29" ht="12.75" customHeight="1">
      <c r="A409" s="855"/>
      <c r="B409" s="855"/>
      <c r="C409" s="855"/>
      <c r="D409" s="855"/>
      <c r="E409" s="855"/>
      <c r="F409" s="855"/>
      <c r="G409" s="855"/>
      <c r="H409" s="855"/>
      <c r="I409" s="855"/>
      <c r="J409" s="855"/>
      <c r="K409" s="855"/>
      <c r="L409" s="855"/>
      <c r="M409" s="855"/>
      <c r="N409" s="855"/>
      <c r="O409" s="855"/>
      <c r="P409" s="855"/>
      <c r="Q409" s="855"/>
      <c r="R409" s="855"/>
      <c r="S409" s="855"/>
      <c r="T409" s="855"/>
      <c r="U409" s="855"/>
      <c r="V409" s="855"/>
      <c r="W409" s="855"/>
      <c r="X409" s="855"/>
      <c r="Y409" s="855"/>
      <c r="Z409" s="855"/>
      <c r="AA409" s="855"/>
      <c r="AB409" s="855"/>
      <c r="AC409" s="855"/>
    </row>
    <row r="410" spans="1:29" ht="12.75" customHeight="1">
      <c r="A410" s="855"/>
      <c r="B410" s="855"/>
      <c r="C410" s="855"/>
      <c r="D410" s="855"/>
      <c r="E410" s="855"/>
      <c r="F410" s="855"/>
      <c r="G410" s="855"/>
      <c r="H410" s="855"/>
      <c r="I410" s="855"/>
      <c r="J410" s="855"/>
      <c r="K410" s="855"/>
      <c r="L410" s="855"/>
      <c r="M410" s="855"/>
      <c r="N410" s="855"/>
      <c r="O410" s="855"/>
      <c r="P410" s="855"/>
      <c r="Q410" s="855"/>
      <c r="R410" s="855"/>
      <c r="S410" s="855"/>
      <c r="T410" s="855"/>
      <c r="U410" s="855"/>
      <c r="V410" s="855"/>
      <c r="W410" s="855"/>
      <c r="X410" s="855"/>
      <c r="Y410" s="855"/>
      <c r="Z410" s="855"/>
      <c r="AA410" s="855"/>
      <c r="AB410" s="855"/>
      <c r="AC410" s="855"/>
    </row>
    <row r="411" spans="1:29" ht="12.75" customHeight="1">
      <c r="A411" s="855"/>
      <c r="B411" s="855"/>
      <c r="C411" s="855"/>
      <c r="D411" s="855"/>
      <c r="E411" s="855"/>
      <c r="F411" s="855"/>
      <c r="G411" s="855"/>
      <c r="H411" s="855"/>
      <c r="I411" s="855"/>
      <c r="J411" s="855"/>
      <c r="K411" s="855"/>
      <c r="L411" s="855"/>
      <c r="M411" s="855"/>
      <c r="N411" s="855"/>
      <c r="O411" s="855"/>
      <c r="P411" s="855"/>
      <c r="Q411" s="855"/>
      <c r="R411" s="855"/>
      <c r="S411" s="855"/>
      <c r="T411" s="855"/>
      <c r="U411" s="855"/>
      <c r="V411" s="855"/>
      <c r="W411" s="855"/>
      <c r="X411" s="855"/>
      <c r="Y411" s="855"/>
      <c r="Z411" s="855"/>
      <c r="AA411" s="855"/>
      <c r="AB411" s="855"/>
      <c r="AC411" s="855"/>
    </row>
    <row r="412" spans="1:29" ht="12.75" customHeight="1">
      <c r="A412" s="855"/>
      <c r="B412" s="855"/>
      <c r="C412" s="855"/>
      <c r="D412" s="855"/>
      <c r="E412" s="855"/>
      <c r="F412" s="855"/>
      <c r="G412" s="855"/>
      <c r="H412" s="855"/>
      <c r="I412" s="855"/>
      <c r="J412" s="855"/>
      <c r="K412" s="855"/>
      <c r="L412" s="855"/>
      <c r="M412" s="855"/>
      <c r="N412" s="855"/>
      <c r="O412" s="855"/>
      <c r="P412" s="855"/>
      <c r="Q412" s="855"/>
      <c r="R412" s="855"/>
      <c r="S412" s="855"/>
      <c r="T412" s="855"/>
      <c r="U412" s="855"/>
      <c r="V412" s="855"/>
      <c r="W412" s="855"/>
      <c r="X412" s="855"/>
      <c r="Y412" s="855"/>
      <c r="Z412" s="855"/>
      <c r="AA412" s="855"/>
      <c r="AB412" s="855"/>
      <c r="AC412" s="855"/>
    </row>
    <row r="413" spans="1:29" ht="12.75" customHeight="1">
      <c r="A413" s="855"/>
      <c r="B413" s="855"/>
      <c r="C413" s="855"/>
      <c r="D413" s="855"/>
      <c r="E413" s="855"/>
      <c r="F413" s="855"/>
      <c r="G413" s="855"/>
      <c r="H413" s="855"/>
      <c r="I413" s="855"/>
      <c r="J413" s="855"/>
      <c r="K413" s="855"/>
      <c r="L413" s="855"/>
      <c r="M413" s="855"/>
      <c r="N413" s="855"/>
      <c r="O413" s="855"/>
      <c r="P413" s="855"/>
      <c r="Q413" s="855"/>
      <c r="R413" s="855"/>
      <c r="S413" s="855"/>
      <c r="T413" s="855"/>
      <c r="U413" s="855"/>
      <c r="V413" s="855"/>
      <c r="W413" s="855"/>
      <c r="X413" s="855"/>
      <c r="Y413" s="855"/>
      <c r="Z413" s="855"/>
      <c r="AA413" s="855"/>
      <c r="AB413" s="855"/>
      <c r="AC413" s="855"/>
    </row>
    <row r="414" spans="1:29" ht="12.75" customHeight="1">
      <c r="A414" s="855"/>
      <c r="B414" s="855"/>
      <c r="C414" s="855"/>
      <c r="D414" s="855"/>
      <c r="E414" s="855"/>
      <c r="F414" s="855"/>
      <c r="G414" s="855"/>
      <c r="H414" s="855"/>
      <c r="I414" s="855"/>
      <c r="J414" s="855"/>
      <c r="K414" s="855"/>
      <c r="L414" s="855"/>
      <c r="M414" s="855"/>
      <c r="N414" s="855"/>
      <c r="O414" s="855"/>
      <c r="P414" s="855"/>
      <c r="Q414" s="855"/>
      <c r="R414" s="855"/>
      <c r="S414" s="855"/>
      <c r="T414" s="855"/>
      <c r="U414" s="855"/>
      <c r="V414" s="855"/>
      <c r="W414" s="855"/>
      <c r="X414" s="855"/>
      <c r="Y414" s="855"/>
      <c r="Z414" s="855"/>
      <c r="AA414" s="855"/>
      <c r="AB414" s="855"/>
      <c r="AC414" s="855"/>
    </row>
    <row r="415" spans="1:29" ht="12.75" customHeight="1">
      <c r="A415" s="855"/>
      <c r="B415" s="855"/>
      <c r="C415" s="855"/>
      <c r="D415" s="855"/>
      <c r="E415" s="855"/>
      <c r="F415" s="855"/>
      <c r="G415" s="855"/>
      <c r="H415" s="855"/>
      <c r="I415" s="855"/>
      <c r="J415" s="855"/>
      <c r="K415" s="855"/>
      <c r="L415" s="855"/>
      <c r="M415" s="855"/>
      <c r="N415" s="855"/>
      <c r="O415" s="855"/>
      <c r="P415" s="855"/>
      <c r="Q415" s="855"/>
      <c r="R415" s="855"/>
      <c r="S415" s="855"/>
      <c r="T415" s="855"/>
      <c r="U415" s="855"/>
      <c r="V415" s="855"/>
      <c r="W415" s="855"/>
      <c r="X415" s="855"/>
      <c r="Y415" s="855"/>
      <c r="Z415" s="855"/>
      <c r="AA415" s="855"/>
      <c r="AB415" s="855"/>
      <c r="AC415" s="855"/>
    </row>
    <row r="416" spans="1:29" ht="12.75" customHeight="1">
      <c r="A416" s="855"/>
      <c r="B416" s="855"/>
      <c r="C416" s="855"/>
      <c r="D416" s="855"/>
      <c r="E416" s="855"/>
      <c r="F416" s="855"/>
      <c r="G416" s="855"/>
      <c r="H416" s="855"/>
      <c r="I416" s="855"/>
      <c r="J416" s="855"/>
      <c r="K416" s="855"/>
      <c r="L416" s="855"/>
      <c r="M416" s="855"/>
      <c r="N416" s="855"/>
      <c r="O416" s="855"/>
      <c r="P416" s="855"/>
      <c r="Q416" s="855"/>
      <c r="R416" s="855"/>
      <c r="S416" s="855"/>
      <c r="T416" s="855"/>
      <c r="U416" s="855"/>
      <c r="V416" s="855"/>
      <c r="W416" s="855"/>
      <c r="X416" s="855"/>
      <c r="Y416" s="855"/>
      <c r="Z416" s="855"/>
      <c r="AA416" s="855"/>
      <c r="AB416" s="855"/>
      <c r="AC416" s="855"/>
    </row>
    <row r="417" spans="1:29" ht="12.75" customHeight="1">
      <c r="A417" s="855"/>
      <c r="B417" s="855"/>
      <c r="C417" s="855"/>
      <c r="D417" s="855"/>
      <c r="E417" s="855"/>
      <c r="F417" s="855"/>
      <c r="G417" s="855"/>
      <c r="H417" s="855"/>
      <c r="I417" s="855"/>
      <c r="J417" s="855"/>
      <c r="K417" s="855"/>
      <c r="L417" s="855"/>
      <c r="M417" s="855"/>
      <c r="N417" s="855"/>
      <c r="O417" s="855"/>
      <c r="P417" s="855"/>
      <c r="Q417" s="855"/>
      <c r="R417" s="855"/>
      <c r="S417" s="855"/>
      <c r="T417" s="855"/>
      <c r="U417" s="855"/>
      <c r="V417" s="855"/>
      <c r="W417" s="855"/>
      <c r="X417" s="855"/>
      <c r="Y417" s="855"/>
      <c r="Z417" s="855"/>
      <c r="AA417" s="855"/>
      <c r="AB417" s="855"/>
      <c r="AC417" s="855"/>
    </row>
    <row r="418" spans="1:29" ht="12.75" customHeight="1">
      <c r="A418" s="855"/>
      <c r="B418" s="855"/>
      <c r="C418" s="855"/>
      <c r="D418" s="855"/>
      <c r="E418" s="855"/>
      <c r="F418" s="855"/>
      <c r="G418" s="855"/>
      <c r="H418" s="855"/>
      <c r="I418" s="855"/>
      <c r="J418" s="855"/>
      <c r="K418" s="855"/>
      <c r="L418" s="855"/>
      <c r="M418" s="855"/>
      <c r="N418" s="855"/>
      <c r="O418" s="855"/>
      <c r="P418" s="855"/>
      <c r="Q418" s="855"/>
      <c r="R418" s="855"/>
      <c r="S418" s="855"/>
      <c r="T418" s="855"/>
      <c r="U418" s="855"/>
      <c r="V418" s="855"/>
      <c r="W418" s="855"/>
      <c r="X418" s="855"/>
      <c r="Y418" s="855"/>
      <c r="Z418" s="855"/>
      <c r="AA418" s="855"/>
      <c r="AB418" s="855"/>
      <c r="AC418" s="855"/>
    </row>
    <row r="419" spans="1:29" ht="12.75" customHeight="1">
      <c r="A419" s="855"/>
      <c r="B419" s="855"/>
      <c r="C419" s="855"/>
      <c r="D419" s="855"/>
      <c r="E419" s="855"/>
      <c r="F419" s="855"/>
      <c r="G419" s="855"/>
      <c r="H419" s="855"/>
      <c r="I419" s="855"/>
      <c r="J419" s="855"/>
      <c r="K419" s="855"/>
      <c r="L419" s="855"/>
      <c r="M419" s="855"/>
      <c r="N419" s="855"/>
      <c r="O419" s="855"/>
      <c r="P419" s="855"/>
      <c r="Q419" s="855"/>
      <c r="R419" s="855"/>
      <c r="S419" s="855"/>
      <c r="T419" s="855"/>
      <c r="U419" s="855"/>
      <c r="V419" s="855"/>
      <c r="W419" s="855"/>
      <c r="X419" s="855"/>
      <c r="Y419" s="855"/>
      <c r="Z419" s="855"/>
      <c r="AA419" s="855"/>
      <c r="AB419" s="855"/>
      <c r="AC419" s="855"/>
    </row>
    <row r="420" spans="1:29" ht="12.75" customHeight="1">
      <c r="A420" s="855"/>
      <c r="B420" s="855"/>
      <c r="C420" s="855"/>
      <c r="D420" s="855"/>
      <c r="E420" s="855"/>
      <c r="F420" s="855"/>
      <c r="G420" s="855"/>
      <c r="H420" s="855"/>
      <c r="I420" s="855"/>
      <c r="J420" s="855"/>
      <c r="K420" s="855"/>
      <c r="L420" s="855"/>
      <c r="M420" s="855"/>
      <c r="N420" s="855"/>
      <c r="O420" s="855"/>
      <c r="P420" s="855"/>
      <c r="Q420" s="855"/>
      <c r="R420" s="855"/>
      <c r="S420" s="855"/>
      <c r="T420" s="855"/>
      <c r="U420" s="855"/>
      <c r="V420" s="855"/>
      <c r="W420" s="855"/>
      <c r="X420" s="855"/>
      <c r="Y420" s="855"/>
      <c r="Z420" s="855"/>
      <c r="AA420" s="855"/>
      <c r="AB420" s="855"/>
      <c r="AC420" s="855"/>
    </row>
    <row r="421" spans="1:29" ht="12.75" customHeight="1">
      <c r="A421" s="855"/>
      <c r="B421" s="855"/>
      <c r="C421" s="855"/>
      <c r="D421" s="855"/>
      <c r="E421" s="855"/>
      <c r="F421" s="855"/>
      <c r="G421" s="855"/>
      <c r="H421" s="855"/>
      <c r="I421" s="855"/>
      <c r="J421" s="855"/>
      <c r="K421" s="855"/>
      <c r="L421" s="855"/>
      <c r="M421" s="855"/>
      <c r="N421" s="855"/>
      <c r="O421" s="855"/>
      <c r="P421" s="855"/>
      <c r="Q421" s="855"/>
      <c r="R421" s="855"/>
      <c r="S421" s="855"/>
      <c r="T421" s="855"/>
      <c r="U421" s="855"/>
      <c r="V421" s="855"/>
      <c r="W421" s="855"/>
      <c r="X421" s="855"/>
      <c r="Y421" s="855"/>
      <c r="Z421" s="855"/>
      <c r="AA421" s="855"/>
      <c r="AB421" s="855"/>
      <c r="AC421" s="855"/>
    </row>
    <row r="422" spans="1:29" ht="12.75" customHeight="1">
      <c r="A422" s="855"/>
      <c r="B422" s="855"/>
      <c r="C422" s="855"/>
      <c r="D422" s="855"/>
      <c r="E422" s="855"/>
      <c r="F422" s="855"/>
      <c r="G422" s="855"/>
      <c r="H422" s="855"/>
      <c r="I422" s="855"/>
      <c r="J422" s="855"/>
      <c r="K422" s="855"/>
      <c r="L422" s="855"/>
      <c r="M422" s="855"/>
      <c r="N422" s="855"/>
      <c r="O422" s="855"/>
      <c r="P422" s="855"/>
      <c r="Q422" s="855"/>
      <c r="R422" s="855"/>
      <c r="S422" s="855"/>
      <c r="T422" s="855"/>
      <c r="U422" s="855"/>
      <c r="V422" s="855"/>
      <c r="W422" s="855"/>
      <c r="X422" s="855"/>
      <c r="Y422" s="855"/>
      <c r="Z422" s="855"/>
      <c r="AA422" s="855"/>
      <c r="AB422" s="855"/>
      <c r="AC422" s="855"/>
    </row>
    <row r="423" spans="1:29" ht="12.75" customHeight="1">
      <c r="A423" s="855"/>
      <c r="B423" s="855"/>
      <c r="C423" s="855"/>
      <c r="D423" s="855"/>
      <c r="E423" s="855"/>
      <c r="F423" s="855"/>
      <c r="G423" s="855"/>
      <c r="H423" s="855"/>
      <c r="I423" s="855"/>
      <c r="J423" s="855"/>
      <c r="K423" s="855"/>
      <c r="L423" s="855"/>
      <c r="M423" s="855"/>
      <c r="N423" s="855"/>
      <c r="O423" s="855"/>
      <c r="P423" s="855"/>
      <c r="Q423" s="855"/>
      <c r="R423" s="855"/>
      <c r="S423" s="855"/>
      <c r="T423" s="855"/>
      <c r="U423" s="855"/>
      <c r="V423" s="855"/>
      <c r="W423" s="855"/>
      <c r="X423" s="855"/>
      <c r="Y423" s="855"/>
      <c r="Z423" s="855"/>
      <c r="AA423" s="855"/>
      <c r="AB423" s="855"/>
      <c r="AC423" s="855"/>
    </row>
    <row r="424" spans="1:29" ht="12.75" customHeight="1">
      <c r="A424" s="855"/>
      <c r="B424" s="855"/>
      <c r="C424" s="855"/>
      <c r="D424" s="855"/>
      <c r="E424" s="855"/>
      <c r="F424" s="855"/>
      <c r="G424" s="855"/>
      <c r="H424" s="855"/>
      <c r="I424" s="855"/>
      <c r="J424" s="855"/>
      <c r="K424" s="855"/>
      <c r="L424" s="855"/>
      <c r="M424" s="855"/>
      <c r="N424" s="855"/>
      <c r="O424" s="855"/>
      <c r="P424" s="855"/>
      <c r="Q424" s="855"/>
      <c r="R424" s="855"/>
      <c r="S424" s="855"/>
      <c r="T424" s="855"/>
      <c r="U424" s="855"/>
      <c r="V424" s="855"/>
      <c r="W424" s="855"/>
      <c r="X424" s="855"/>
      <c r="Y424" s="855"/>
      <c r="Z424" s="855"/>
      <c r="AA424" s="855"/>
      <c r="AB424" s="855"/>
      <c r="AC424" s="855"/>
    </row>
    <row r="425" spans="1:29" ht="12.75" customHeight="1">
      <c r="A425" s="855"/>
      <c r="B425" s="855"/>
      <c r="C425" s="855"/>
      <c r="D425" s="855"/>
      <c r="E425" s="855"/>
      <c r="F425" s="855"/>
      <c r="G425" s="855"/>
      <c r="H425" s="855"/>
      <c r="I425" s="855"/>
      <c r="J425" s="855"/>
      <c r="K425" s="855"/>
      <c r="L425" s="855"/>
      <c r="M425" s="855"/>
      <c r="N425" s="855"/>
      <c r="O425" s="855"/>
      <c r="P425" s="855"/>
      <c r="Q425" s="855"/>
      <c r="R425" s="855"/>
      <c r="S425" s="855"/>
      <c r="T425" s="855"/>
      <c r="U425" s="855"/>
      <c r="V425" s="855"/>
      <c r="W425" s="855"/>
      <c r="X425" s="855"/>
      <c r="Y425" s="855"/>
      <c r="Z425" s="855"/>
      <c r="AA425" s="855"/>
      <c r="AB425" s="855"/>
      <c r="AC425" s="855"/>
    </row>
    <row r="426" spans="1:29" ht="12.75" customHeight="1">
      <c r="A426" s="855"/>
      <c r="B426" s="855"/>
      <c r="C426" s="855"/>
      <c r="D426" s="855"/>
      <c r="E426" s="855"/>
      <c r="F426" s="855"/>
      <c r="G426" s="855"/>
      <c r="H426" s="855"/>
      <c r="I426" s="855"/>
      <c r="J426" s="855"/>
      <c r="K426" s="855"/>
      <c r="L426" s="855"/>
      <c r="M426" s="855"/>
      <c r="N426" s="855"/>
      <c r="O426" s="855"/>
      <c r="P426" s="855"/>
      <c r="Q426" s="855"/>
      <c r="R426" s="855"/>
      <c r="S426" s="855"/>
      <c r="T426" s="855"/>
      <c r="U426" s="855"/>
      <c r="V426" s="855"/>
      <c r="W426" s="855"/>
      <c r="X426" s="855"/>
      <c r="Y426" s="855"/>
      <c r="Z426" s="855"/>
      <c r="AA426" s="855"/>
      <c r="AB426" s="855"/>
      <c r="AC426" s="855"/>
    </row>
    <row r="427" spans="1:29" ht="12.75" customHeight="1">
      <c r="A427" s="855"/>
      <c r="B427" s="855"/>
      <c r="C427" s="855"/>
      <c r="D427" s="855"/>
      <c r="E427" s="855"/>
      <c r="F427" s="855"/>
      <c r="G427" s="855"/>
      <c r="H427" s="855"/>
      <c r="I427" s="855"/>
      <c r="J427" s="855"/>
      <c r="K427" s="855"/>
      <c r="L427" s="855"/>
      <c r="M427" s="855"/>
      <c r="N427" s="855"/>
      <c r="O427" s="855"/>
      <c r="P427" s="855"/>
      <c r="Q427" s="855"/>
      <c r="R427" s="855"/>
      <c r="S427" s="855"/>
      <c r="T427" s="855"/>
      <c r="U427" s="855"/>
      <c r="V427" s="855"/>
      <c r="W427" s="855"/>
      <c r="X427" s="855"/>
      <c r="Y427" s="855"/>
      <c r="Z427" s="855"/>
      <c r="AA427" s="855"/>
      <c r="AB427" s="855"/>
      <c r="AC427" s="855"/>
    </row>
    <row r="428" spans="1:29" ht="12.75" customHeight="1">
      <c r="A428" s="855"/>
      <c r="B428" s="855"/>
      <c r="C428" s="855"/>
      <c r="D428" s="855"/>
      <c r="E428" s="855"/>
      <c r="F428" s="855"/>
      <c r="G428" s="855"/>
      <c r="H428" s="855"/>
      <c r="I428" s="855"/>
      <c r="J428" s="855"/>
      <c r="K428" s="855"/>
      <c r="L428" s="855"/>
      <c r="M428" s="855"/>
      <c r="N428" s="855"/>
      <c r="O428" s="855"/>
      <c r="P428" s="855"/>
      <c r="Q428" s="855"/>
      <c r="R428" s="855"/>
      <c r="S428" s="855"/>
      <c r="T428" s="855"/>
      <c r="U428" s="855"/>
      <c r="V428" s="855"/>
      <c r="W428" s="855"/>
      <c r="X428" s="855"/>
      <c r="Y428" s="855"/>
      <c r="Z428" s="855"/>
      <c r="AA428" s="855"/>
      <c r="AB428" s="855"/>
      <c r="AC428" s="855"/>
    </row>
    <row r="429" spans="1:29" ht="12.75" customHeight="1">
      <c r="A429" s="855"/>
      <c r="B429" s="855"/>
      <c r="C429" s="855"/>
      <c r="D429" s="855"/>
      <c r="E429" s="855"/>
      <c r="F429" s="855"/>
      <c r="G429" s="855"/>
      <c r="H429" s="855"/>
      <c r="I429" s="855"/>
      <c r="J429" s="855"/>
      <c r="K429" s="855"/>
      <c r="L429" s="855"/>
      <c r="M429" s="855"/>
      <c r="N429" s="855"/>
      <c r="O429" s="855"/>
      <c r="P429" s="855"/>
      <c r="Q429" s="855"/>
      <c r="R429" s="855"/>
      <c r="S429" s="855"/>
      <c r="T429" s="855"/>
      <c r="U429" s="855"/>
      <c r="V429" s="855"/>
      <c r="W429" s="855"/>
      <c r="X429" s="855"/>
      <c r="Y429" s="855"/>
      <c r="Z429" s="855"/>
      <c r="AA429" s="855"/>
      <c r="AB429" s="855"/>
      <c r="AC429" s="855"/>
    </row>
    <row r="430" spans="1:29" ht="12.75" customHeight="1">
      <c r="A430" s="855"/>
      <c r="B430" s="855"/>
      <c r="C430" s="855"/>
      <c r="D430" s="855"/>
      <c r="E430" s="855"/>
      <c r="F430" s="855"/>
      <c r="G430" s="855"/>
      <c r="H430" s="855"/>
      <c r="I430" s="855"/>
      <c r="J430" s="855"/>
      <c r="K430" s="855"/>
      <c r="L430" s="855"/>
      <c r="M430" s="855"/>
      <c r="N430" s="855"/>
      <c r="O430" s="855"/>
      <c r="P430" s="855"/>
      <c r="Q430" s="855"/>
      <c r="R430" s="855"/>
      <c r="S430" s="855"/>
      <c r="T430" s="855"/>
      <c r="U430" s="855"/>
      <c r="V430" s="855"/>
      <c r="W430" s="855"/>
      <c r="X430" s="855"/>
      <c r="Y430" s="855"/>
      <c r="Z430" s="855"/>
      <c r="AA430" s="855"/>
      <c r="AB430" s="855"/>
      <c r="AC430" s="855"/>
    </row>
    <row r="431" spans="1:29" ht="12.75" customHeight="1">
      <c r="A431" s="855"/>
      <c r="B431" s="855"/>
      <c r="C431" s="855"/>
      <c r="D431" s="855"/>
      <c r="E431" s="855"/>
      <c r="F431" s="855"/>
      <c r="G431" s="855"/>
      <c r="H431" s="855"/>
      <c r="I431" s="855"/>
      <c r="J431" s="855"/>
      <c r="K431" s="855"/>
      <c r="L431" s="855"/>
      <c r="M431" s="855"/>
      <c r="N431" s="855"/>
      <c r="O431" s="855"/>
      <c r="P431" s="855"/>
      <c r="Q431" s="855"/>
      <c r="R431" s="855"/>
      <c r="S431" s="855"/>
      <c r="T431" s="855"/>
      <c r="U431" s="855"/>
      <c r="V431" s="855"/>
      <c r="W431" s="855"/>
      <c r="X431" s="855"/>
      <c r="Y431" s="855"/>
      <c r="Z431" s="855"/>
      <c r="AA431" s="855"/>
      <c r="AB431" s="855"/>
      <c r="AC431" s="855"/>
    </row>
    <row r="432" spans="1:29" ht="12.75" customHeight="1">
      <c r="A432" s="855"/>
      <c r="B432" s="855"/>
      <c r="C432" s="855"/>
      <c r="D432" s="855"/>
      <c r="E432" s="855"/>
      <c r="F432" s="855"/>
      <c r="G432" s="855"/>
      <c r="H432" s="855"/>
      <c r="I432" s="855"/>
      <c r="J432" s="855"/>
      <c r="K432" s="855"/>
      <c r="L432" s="855"/>
      <c r="M432" s="855"/>
      <c r="N432" s="855"/>
      <c r="O432" s="855"/>
      <c r="P432" s="855"/>
      <c r="Q432" s="855"/>
      <c r="R432" s="855"/>
      <c r="S432" s="855"/>
      <c r="T432" s="855"/>
      <c r="U432" s="855"/>
      <c r="V432" s="855"/>
      <c r="W432" s="855"/>
      <c r="X432" s="855"/>
      <c r="Y432" s="855"/>
      <c r="Z432" s="855"/>
      <c r="AA432" s="855"/>
      <c r="AB432" s="855"/>
      <c r="AC432" s="855"/>
    </row>
    <row r="433" spans="1:29" ht="12.75" customHeight="1">
      <c r="A433" s="855"/>
      <c r="B433" s="855"/>
      <c r="C433" s="855"/>
      <c r="D433" s="855"/>
      <c r="E433" s="855"/>
      <c r="F433" s="855"/>
      <c r="G433" s="855"/>
      <c r="H433" s="855"/>
      <c r="I433" s="855"/>
      <c r="J433" s="855"/>
      <c r="K433" s="855"/>
      <c r="L433" s="855"/>
      <c r="M433" s="855"/>
      <c r="N433" s="855"/>
      <c r="O433" s="855"/>
      <c r="P433" s="855"/>
      <c r="Q433" s="855"/>
      <c r="R433" s="855"/>
      <c r="S433" s="855"/>
      <c r="T433" s="855"/>
      <c r="U433" s="855"/>
      <c r="V433" s="855"/>
      <c r="W433" s="855"/>
      <c r="X433" s="855"/>
      <c r="Y433" s="855"/>
      <c r="Z433" s="855"/>
      <c r="AA433" s="855"/>
      <c r="AB433" s="855"/>
      <c r="AC433" s="855"/>
    </row>
    <row r="434" spans="1:29" ht="12.75" customHeight="1">
      <c r="A434" s="855"/>
      <c r="B434" s="855"/>
      <c r="C434" s="855"/>
      <c r="D434" s="855"/>
      <c r="E434" s="855"/>
      <c r="F434" s="855"/>
      <c r="G434" s="855"/>
      <c r="H434" s="855"/>
      <c r="I434" s="855"/>
      <c r="J434" s="855"/>
      <c r="K434" s="855"/>
      <c r="L434" s="855"/>
      <c r="M434" s="855"/>
      <c r="N434" s="855"/>
      <c r="O434" s="855"/>
      <c r="P434" s="855"/>
      <c r="Q434" s="855"/>
      <c r="R434" s="855"/>
      <c r="S434" s="855"/>
      <c r="T434" s="855"/>
      <c r="U434" s="855"/>
      <c r="V434" s="855"/>
      <c r="W434" s="855"/>
      <c r="X434" s="855"/>
      <c r="Y434" s="855"/>
      <c r="Z434" s="855"/>
      <c r="AA434" s="855"/>
      <c r="AB434" s="855"/>
      <c r="AC434" s="855"/>
    </row>
    <row r="435" spans="1:29" ht="12.75" customHeight="1">
      <c r="A435" s="855"/>
      <c r="B435" s="855"/>
      <c r="C435" s="855"/>
      <c r="D435" s="855"/>
      <c r="E435" s="855"/>
      <c r="F435" s="855"/>
      <c r="G435" s="855"/>
      <c r="H435" s="855"/>
      <c r="I435" s="855"/>
      <c r="J435" s="855"/>
      <c r="K435" s="855"/>
      <c r="L435" s="855"/>
      <c r="M435" s="855"/>
      <c r="N435" s="855"/>
      <c r="O435" s="855"/>
      <c r="P435" s="855"/>
      <c r="Q435" s="855"/>
      <c r="R435" s="855"/>
      <c r="S435" s="855"/>
      <c r="T435" s="855"/>
      <c r="U435" s="855"/>
      <c r="V435" s="855"/>
      <c r="W435" s="855"/>
      <c r="X435" s="855"/>
      <c r="Y435" s="855"/>
      <c r="Z435" s="855"/>
      <c r="AA435" s="855"/>
      <c r="AB435" s="855"/>
      <c r="AC435" s="855"/>
    </row>
    <row r="436" spans="1:29" ht="12.75" customHeight="1">
      <c r="A436" s="855"/>
      <c r="B436" s="855"/>
      <c r="C436" s="855"/>
      <c r="D436" s="855"/>
      <c r="E436" s="855"/>
      <c r="F436" s="855"/>
      <c r="G436" s="855"/>
      <c r="H436" s="855"/>
      <c r="I436" s="855"/>
      <c r="J436" s="855"/>
      <c r="K436" s="855"/>
      <c r="L436" s="855"/>
      <c r="M436" s="855"/>
      <c r="N436" s="855"/>
      <c r="O436" s="855"/>
      <c r="P436" s="855"/>
      <c r="Q436" s="855"/>
      <c r="R436" s="855"/>
      <c r="S436" s="855"/>
      <c r="T436" s="855"/>
      <c r="U436" s="855"/>
      <c r="V436" s="855"/>
      <c r="W436" s="855"/>
      <c r="X436" s="855"/>
      <c r="Y436" s="855"/>
      <c r="Z436" s="855"/>
      <c r="AA436" s="855"/>
      <c r="AB436" s="855"/>
      <c r="AC436" s="855"/>
    </row>
    <row r="437" spans="1:29" ht="12.75" customHeight="1">
      <c r="A437" s="855"/>
      <c r="B437" s="855"/>
      <c r="C437" s="855"/>
      <c r="D437" s="855"/>
      <c r="E437" s="855"/>
      <c r="F437" s="855"/>
      <c r="G437" s="855"/>
      <c r="H437" s="855"/>
      <c r="I437" s="855"/>
      <c r="J437" s="855"/>
      <c r="K437" s="855"/>
      <c r="L437" s="855"/>
      <c r="M437" s="855"/>
      <c r="N437" s="855"/>
      <c r="O437" s="855"/>
      <c r="P437" s="855"/>
      <c r="Q437" s="855"/>
      <c r="R437" s="855"/>
      <c r="S437" s="855"/>
      <c r="T437" s="855"/>
      <c r="U437" s="855"/>
      <c r="V437" s="855"/>
      <c r="W437" s="855"/>
      <c r="X437" s="855"/>
      <c r="Y437" s="855"/>
      <c r="Z437" s="855"/>
      <c r="AA437" s="855"/>
      <c r="AB437" s="855"/>
      <c r="AC437" s="855"/>
    </row>
    <row r="438" spans="1:29" ht="12.75" customHeight="1">
      <c r="A438" s="855"/>
      <c r="B438" s="855"/>
      <c r="C438" s="855"/>
      <c r="D438" s="855"/>
      <c r="E438" s="855"/>
      <c r="F438" s="855"/>
      <c r="G438" s="855"/>
      <c r="H438" s="855"/>
      <c r="I438" s="855"/>
      <c r="J438" s="855"/>
      <c r="K438" s="855"/>
      <c r="L438" s="855"/>
      <c r="M438" s="855"/>
      <c r="N438" s="855"/>
      <c r="O438" s="855"/>
      <c r="P438" s="855"/>
      <c r="Q438" s="855"/>
      <c r="R438" s="855"/>
      <c r="S438" s="855"/>
      <c r="T438" s="855"/>
      <c r="U438" s="855"/>
      <c r="V438" s="855"/>
      <c r="W438" s="855"/>
      <c r="X438" s="855"/>
      <c r="Y438" s="855"/>
      <c r="Z438" s="855"/>
      <c r="AA438" s="855"/>
      <c r="AB438" s="855"/>
      <c r="AC438" s="855"/>
    </row>
    <row r="439" spans="1:29" ht="12.75" customHeight="1">
      <c r="A439" s="855"/>
      <c r="B439" s="855"/>
      <c r="C439" s="855"/>
      <c r="D439" s="855"/>
      <c r="E439" s="855"/>
      <c r="F439" s="855"/>
      <c r="G439" s="855"/>
      <c r="H439" s="855"/>
      <c r="I439" s="855"/>
      <c r="J439" s="855"/>
      <c r="K439" s="855"/>
      <c r="L439" s="855"/>
      <c r="M439" s="855"/>
      <c r="N439" s="855"/>
      <c r="O439" s="855"/>
      <c r="P439" s="855"/>
      <c r="Q439" s="855"/>
      <c r="R439" s="855"/>
      <c r="S439" s="855"/>
      <c r="T439" s="855"/>
      <c r="U439" s="855"/>
      <c r="V439" s="855"/>
      <c r="W439" s="855"/>
      <c r="X439" s="855"/>
      <c r="Y439" s="855"/>
      <c r="Z439" s="855"/>
      <c r="AA439" s="855"/>
      <c r="AB439" s="855"/>
      <c r="AC439" s="855"/>
    </row>
    <row r="440" spans="1:29" ht="12.75" customHeight="1">
      <c r="A440" s="855"/>
      <c r="B440" s="855"/>
      <c r="C440" s="855"/>
      <c r="D440" s="855"/>
      <c r="E440" s="855"/>
      <c r="F440" s="855"/>
      <c r="G440" s="855"/>
      <c r="H440" s="855"/>
      <c r="I440" s="855"/>
      <c r="J440" s="855"/>
      <c r="K440" s="855"/>
      <c r="L440" s="855"/>
      <c r="M440" s="855"/>
      <c r="N440" s="855"/>
      <c r="O440" s="855"/>
      <c r="P440" s="855"/>
      <c r="Q440" s="855"/>
      <c r="R440" s="855"/>
      <c r="S440" s="855"/>
      <c r="T440" s="855"/>
      <c r="U440" s="855"/>
      <c r="V440" s="855"/>
      <c r="W440" s="855"/>
      <c r="X440" s="855"/>
      <c r="Y440" s="855"/>
      <c r="Z440" s="855"/>
      <c r="AA440" s="855"/>
      <c r="AB440" s="855"/>
      <c r="AC440" s="855"/>
    </row>
    <row r="441" spans="1:29" ht="12.75" customHeight="1">
      <c r="A441" s="855"/>
      <c r="B441" s="855"/>
      <c r="C441" s="855"/>
      <c r="D441" s="855"/>
      <c r="E441" s="855"/>
      <c r="F441" s="855"/>
      <c r="G441" s="855"/>
      <c r="H441" s="855"/>
      <c r="I441" s="855"/>
      <c r="J441" s="855"/>
      <c r="K441" s="855"/>
      <c r="L441" s="855"/>
      <c r="M441" s="855"/>
      <c r="N441" s="855"/>
      <c r="O441" s="855"/>
      <c r="P441" s="855"/>
      <c r="Q441" s="855"/>
      <c r="R441" s="855"/>
      <c r="S441" s="855"/>
      <c r="T441" s="855"/>
      <c r="U441" s="855"/>
      <c r="V441" s="855"/>
      <c r="W441" s="855"/>
      <c r="X441" s="855"/>
      <c r="Y441" s="855"/>
      <c r="Z441" s="855"/>
      <c r="AA441" s="855"/>
      <c r="AB441" s="855"/>
      <c r="AC441" s="855"/>
    </row>
    <row r="442" spans="1:29" ht="12.75" customHeight="1">
      <c r="A442" s="855"/>
      <c r="B442" s="855"/>
      <c r="C442" s="855"/>
      <c r="D442" s="855"/>
      <c r="E442" s="855"/>
      <c r="F442" s="855"/>
      <c r="G442" s="855"/>
      <c r="H442" s="855"/>
      <c r="I442" s="855"/>
      <c r="J442" s="855"/>
      <c r="K442" s="855"/>
      <c r="L442" s="855"/>
      <c r="M442" s="855"/>
      <c r="N442" s="855"/>
      <c r="O442" s="855"/>
      <c r="P442" s="855"/>
      <c r="Q442" s="855"/>
      <c r="R442" s="855"/>
      <c r="S442" s="855"/>
      <c r="T442" s="855"/>
      <c r="U442" s="855"/>
      <c r="V442" s="855"/>
      <c r="W442" s="855"/>
      <c r="X442" s="855"/>
      <c r="Y442" s="855"/>
      <c r="Z442" s="855"/>
      <c r="AA442" s="855"/>
      <c r="AB442" s="855"/>
      <c r="AC442" s="855"/>
    </row>
    <row r="443" spans="1:29" ht="12.75" customHeight="1">
      <c r="A443" s="855"/>
      <c r="B443" s="855"/>
      <c r="C443" s="855"/>
      <c r="D443" s="855"/>
      <c r="E443" s="855"/>
      <c r="F443" s="855"/>
      <c r="G443" s="855"/>
      <c r="H443" s="855"/>
      <c r="I443" s="855"/>
      <c r="J443" s="855"/>
      <c r="K443" s="855"/>
      <c r="L443" s="855"/>
      <c r="M443" s="855"/>
      <c r="N443" s="855"/>
      <c r="O443" s="855"/>
      <c r="P443" s="855"/>
      <c r="Q443" s="855"/>
      <c r="R443" s="855"/>
      <c r="S443" s="855"/>
      <c r="T443" s="855"/>
      <c r="U443" s="855"/>
      <c r="V443" s="855"/>
      <c r="W443" s="855"/>
      <c r="X443" s="855"/>
      <c r="Y443" s="855"/>
      <c r="Z443" s="855"/>
      <c r="AA443" s="855"/>
      <c r="AB443" s="855"/>
      <c r="AC443" s="855"/>
    </row>
    <row r="444" spans="1:29" ht="12.75" customHeight="1">
      <c r="A444" s="855"/>
      <c r="B444" s="855"/>
      <c r="C444" s="855"/>
      <c r="D444" s="855"/>
      <c r="E444" s="855"/>
      <c r="F444" s="855"/>
      <c r="G444" s="855"/>
      <c r="H444" s="855"/>
      <c r="I444" s="855"/>
      <c r="J444" s="855"/>
      <c r="K444" s="855"/>
      <c r="L444" s="855"/>
      <c r="M444" s="855"/>
      <c r="N444" s="855"/>
      <c r="O444" s="855"/>
      <c r="P444" s="855"/>
      <c r="Q444" s="855"/>
      <c r="R444" s="855"/>
      <c r="S444" s="855"/>
      <c r="T444" s="855"/>
      <c r="U444" s="855"/>
      <c r="V444" s="855"/>
      <c r="W444" s="855"/>
      <c r="X444" s="855"/>
      <c r="Y444" s="855"/>
      <c r="Z444" s="855"/>
      <c r="AA444" s="855"/>
      <c r="AB444" s="855"/>
      <c r="AC444" s="855"/>
    </row>
    <row r="445" spans="1:29" ht="12.75" customHeight="1">
      <c r="A445" s="855"/>
      <c r="B445" s="855"/>
      <c r="C445" s="855"/>
      <c r="D445" s="855"/>
      <c r="E445" s="855"/>
      <c r="F445" s="855"/>
      <c r="G445" s="855"/>
      <c r="H445" s="855"/>
      <c r="I445" s="855"/>
      <c r="J445" s="855"/>
      <c r="K445" s="855"/>
      <c r="L445" s="855"/>
      <c r="M445" s="855"/>
      <c r="N445" s="855"/>
      <c r="O445" s="855"/>
      <c r="P445" s="855"/>
      <c r="Q445" s="855"/>
      <c r="R445" s="855"/>
      <c r="S445" s="855"/>
      <c r="T445" s="855"/>
      <c r="U445" s="855"/>
      <c r="V445" s="855"/>
      <c r="W445" s="855"/>
      <c r="X445" s="855"/>
      <c r="Y445" s="855"/>
      <c r="Z445" s="855"/>
      <c r="AA445" s="855"/>
      <c r="AB445" s="855"/>
      <c r="AC445" s="855"/>
    </row>
    <row r="446" spans="1:29" ht="12.75" customHeight="1">
      <c r="A446" s="855"/>
      <c r="B446" s="855"/>
      <c r="C446" s="855"/>
      <c r="D446" s="855"/>
      <c r="E446" s="855"/>
      <c r="F446" s="855"/>
      <c r="G446" s="855"/>
      <c r="H446" s="855"/>
      <c r="I446" s="855"/>
      <c r="J446" s="855"/>
      <c r="K446" s="855"/>
      <c r="L446" s="855"/>
      <c r="M446" s="855"/>
      <c r="N446" s="855"/>
      <c r="O446" s="855"/>
      <c r="P446" s="855"/>
      <c r="Q446" s="855"/>
      <c r="R446" s="855"/>
      <c r="S446" s="855"/>
      <c r="T446" s="855"/>
      <c r="U446" s="855"/>
      <c r="V446" s="855"/>
      <c r="W446" s="855"/>
      <c r="X446" s="855"/>
      <c r="Y446" s="855"/>
      <c r="Z446" s="855"/>
      <c r="AA446" s="855"/>
      <c r="AB446" s="855"/>
      <c r="AC446" s="855"/>
    </row>
    <row r="447" spans="1:29" ht="12.75" customHeight="1">
      <c r="A447" s="855"/>
      <c r="B447" s="855"/>
      <c r="C447" s="855"/>
      <c r="D447" s="855"/>
      <c r="E447" s="855"/>
      <c r="F447" s="855"/>
      <c r="G447" s="855"/>
      <c r="H447" s="855"/>
      <c r="I447" s="855"/>
      <c r="J447" s="855"/>
      <c r="K447" s="855"/>
      <c r="L447" s="855"/>
      <c r="M447" s="855"/>
      <c r="N447" s="855"/>
      <c r="O447" s="855"/>
      <c r="P447" s="855"/>
      <c r="Q447" s="855"/>
      <c r="R447" s="855"/>
      <c r="S447" s="855"/>
      <c r="T447" s="855"/>
      <c r="U447" s="855"/>
      <c r="V447" s="855"/>
      <c r="W447" s="855"/>
      <c r="X447" s="855"/>
      <c r="Y447" s="855"/>
      <c r="Z447" s="855"/>
      <c r="AA447" s="855"/>
      <c r="AB447" s="855"/>
      <c r="AC447" s="855"/>
    </row>
    <row r="448" spans="1:29" ht="12.75" customHeight="1">
      <c r="A448" s="855"/>
      <c r="B448" s="855"/>
      <c r="C448" s="855"/>
      <c r="D448" s="855"/>
      <c r="E448" s="855"/>
      <c r="F448" s="855"/>
      <c r="G448" s="855"/>
      <c r="H448" s="855"/>
      <c r="I448" s="855"/>
      <c r="J448" s="855"/>
      <c r="K448" s="855"/>
      <c r="L448" s="855"/>
      <c r="M448" s="855"/>
      <c r="N448" s="855"/>
      <c r="O448" s="855"/>
      <c r="P448" s="855"/>
      <c r="Q448" s="855"/>
      <c r="R448" s="855"/>
      <c r="S448" s="855"/>
      <c r="T448" s="855"/>
      <c r="U448" s="855"/>
      <c r="V448" s="855"/>
      <c r="W448" s="855"/>
      <c r="X448" s="855"/>
      <c r="Y448" s="855"/>
      <c r="Z448" s="855"/>
      <c r="AA448" s="855"/>
      <c r="AB448" s="855"/>
      <c r="AC448" s="855"/>
    </row>
    <row r="449" spans="1:29" ht="12.75" customHeight="1">
      <c r="A449" s="855"/>
      <c r="B449" s="855"/>
      <c r="C449" s="855"/>
      <c r="D449" s="855"/>
      <c r="E449" s="855"/>
      <c r="F449" s="855"/>
      <c r="G449" s="855"/>
      <c r="H449" s="855"/>
      <c r="I449" s="855"/>
      <c r="J449" s="855"/>
      <c r="K449" s="855"/>
      <c r="L449" s="855"/>
      <c r="M449" s="855"/>
      <c r="N449" s="855"/>
      <c r="O449" s="855"/>
      <c r="P449" s="855"/>
      <c r="Q449" s="855"/>
      <c r="R449" s="855"/>
      <c r="S449" s="855"/>
      <c r="T449" s="855"/>
      <c r="U449" s="855"/>
      <c r="V449" s="855"/>
      <c r="W449" s="855"/>
      <c r="X449" s="855"/>
      <c r="Y449" s="855"/>
      <c r="Z449" s="855"/>
      <c r="AA449" s="855"/>
      <c r="AB449" s="855"/>
      <c r="AC449" s="855"/>
    </row>
    <row r="450" spans="1:29" ht="12.75" customHeight="1">
      <c r="A450" s="855"/>
      <c r="B450" s="855"/>
      <c r="C450" s="855"/>
      <c r="D450" s="855"/>
      <c r="E450" s="855"/>
      <c r="F450" s="855"/>
      <c r="G450" s="855"/>
      <c r="H450" s="855"/>
      <c r="I450" s="855"/>
      <c r="J450" s="855"/>
      <c r="K450" s="855"/>
      <c r="L450" s="855"/>
      <c r="M450" s="855"/>
      <c r="N450" s="855"/>
      <c r="O450" s="855"/>
      <c r="P450" s="855"/>
      <c r="Q450" s="855"/>
      <c r="R450" s="855"/>
      <c r="S450" s="855"/>
      <c r="T450" s="855"/>
      <c r="U450" s="855"/>
      <c r="V450" s="855"/>
      <c r="W450" s="855"/>
      <c r="X450" s="855"/>
      <c r="Y450" s="855"/>
      <c r="Z450" s="855"/>
      <c r="AA450" s="855"/>
      <c r="AB450" s="855"/>
      <c r="AC450" s="855"/>
    </row>
    <row r="451" spans="1:29" ht="12.75" customHeight="1">
      <c r="A451" s="855"/>
      <c r="B451" s="855"/>
      <c r="C451" s="855"/>
      <c r="D451" s="855"/>
      <c r="E451" s="855"/>
      <c r="F451" s="855"/>
      <c r="G451" s="855"/>
      <c r="H451" s="855"/>
      <c r="I451" s="855"/>
      <c r="J451" s="855"/>
      <c r="K451" s="855"/>
      <c r="L451" s="855"/>
      <c r="M451" s="855"/>
      <c r="N451" s="855"/>
      <c r="O451" s="855"/>
      <c r="P451" s="855"/>
      <c r="Q451" s="855"/>
      <c r="R451" s="855"/>
      <c r="S451" s="855"/>
      <c r="T451" s="855"/>
      <c r="U451" s="855"/>
      <c r="V451" s="855"/>
      <c r="W451" s="855"/>
      <c r="X451" s="855"/>
      <c r="Y451" s="855"/>
      <c r="Z451" s="855"/>
      <c r="AA451" s="855"/>
      <c r="AB451" s="855"/>
      <c r="AC451" s="855"/>
    </row>
    <row r="452" spans="1:29" ht="12.75" customHeight="1">
      <c r="A452" s="855"/>
      <c r="B452" s="855"/>
      <c r="C452" s="855"/>
      <c r="D452" s="855"/>
      <c r="E452" s="855"/>
      <c r="F452" s="855"/>
      <c r="G452" s="855"/>
      <c r="H452" s="855"/>
      <c r="I452" s="855"/>
      <c r="J452" s="855"/>
      <c r="K452" s="855"/>
      <c r="L452" s="855"/>
      <c r="M452" s="855"/>
      <c r="N452" s="855"/>
      <c r="O452" s="855"/>
      <c r="P452" s="855"/>
      <c r="Q452" s="855"/>
      <c r="R452" s="855"/>
      <c r="S452" s="855"/>
      <c r="T452" s="855"/>
      <c r="U452" s="855"/>
      <c r="V452" s="855"/>
      <c r="W452" s="855"/>
      <c r="X452" s="855"/>
      <c r="Y452" s="855"/>
      <c r="Z452" s="855"/>
      <c r="AA452" s="855"/>
      <c r="AB452" s="855"/>
      <c r="AC452" s="855"/>
    </row>
    <row r="453" spans="1:29" ht="12.75" customHeight="1">
      <c r="A453" s="855"/>
      <c r="B453" s="855"/>
      <c r="C453" s="855"/>
      <c r="D453" s="855"/>
      <c r="E453" s="855"/>
      <c r="F453" s="855"/>
      <c r="G453" s="855"/>
      <c r="H453" s="855"/>
      <c r="I453" s="855"/>
      <c r="J453" s="855"/>
      <c r="K453" s="855"/>
      <c r="L453" s="855"/>
      <c r="M453" s="855"/>
      <c r="N453" s="855"/>
      <c r="O453" s="855"/>
      <c r="P453" s="855"/>
      <c r="Q453" s="855"/>
      <c r="R453" s="855"/>
      <c r="S453" s="855"/>
      <c r="T453" s="855"/>
      <c r="U453" s="855"/>
      <c r="V453" s="855"/>
      <c r="W453" s="855"/>
      <c r="X453" s="855"/>
      <c r="Y453" s="855"/>
      <c r="Z453" s="855"/>
      <c r="AA453" s="855"/>
      <c r="AB453" s="855"/>
      <c r="AC453" s="855"/>
    </row>
    <row r="454" spans="1:29" ht="12.75" customHeight="1">
      <c r="A454" s="855"/>
      <c r="B454" s="855"/>
      <c r="C454" s="855"/>
      <c r="D454" s="855"/>
      <c r="E454" s="855"/>
      <c r="F454" s="855"/>
      <c r="G454" s="855"/>
      <c r="H454" s="855"/>
      <c r="I454" s="855"/>
      <c r="J454" s="855"/>
      <c r="K454" s="855"/>
      <c r="L454" s="855"/>
      <c r="M454" s="855"/>
      <c r="N454" s="855"/>
      <c r="O454" s="855"/>
      <c r="P454" s="855"/>
      <c r="Q454" s="855"/>
      <c r="R454" s="855"/>
      <c r="S454" s="855"/>
      <c r="T454" s="855"/>
      <c r="U454" s="855"/>
      <c r="V454" s="855"/>
      <c r="W454" s="855"/>
      <c r="X454" s="855"/>
      <c r="Y454" s="855"/>
      <c r="Z454" s="855"/>
      <c r="AA454" s="855"/>
      <c r="AB454" s="855"/>
      <c r="AC454" s="855"/>
    </row>
    <row r="455" spans="1:29" ht="12.75" customHeight="1">
      <c r="A455" s="855"/>
      <c r="B455" s="855"/>
      <c r="C455" s="855"/>
      <c r="D455" s="855"/>
      <c r="E455" s="855"/>
      <c r="F455" s="855"/>
      <c r="G455" s="855"/>
      <c r="H455" s="855"/>
      <c r="I455" s="855"/>
      <c r="J455" s="855"/>
      <c r="K455" s="855"/>
      <c r="L455" s="855"/>
      <c r="M455" s="855"/>
      <c r="N455" s="855"/>
      <c r="O455" s="855"/>
      <c r="P455" s="855"/>
      <c r="Q455" s="855"/>
      <c r="R455" s="855"/>
      <c r="S455" s="855"/>
      <c r="T455" s="855"/>
      <c r="U455" s="855"/>
      <c r="V455" s="855"/>
      <c r="W455" s="855"/>
      <c r="X455" s="855"/>
      <c r="Y455" s="855"/>
      <c r="Z455" s="855"/>
      <c r="AA455" s="855"/>
      <c r="AB455" s="855"/>
      <c r="AC455" s="855"/>
    </row>
    <row r="456" spans="1:29" ht="12.75" customHeight="1">
      <c r="A456" s="855"/>
      <c r="B456" s="855"/>
      <c r="C456" s="855"/>
      <c r="D456" s="855"/>
      <c r="E456" s="855"/>
      <c r="F456" s="855"/>
      <c r="G456" s="855"/>
      <c r="H456" s="855"/>
      <c r="I456" s="855"/>
      <c r="J456" s="855"/>
      <c r="K456" s="855"/>
      <c r="L456" s="855"/>
      <c r="M456" s="855"/>
      <c r="N456" s="855"/>
      <c r="O456" s="855"/>
      <c r="P456" s="855"/>
      <c r="Q456" s="855"/>
      <c r="R456" s="855"/>
      <c r="S456" s="855"/>
      <c r="T456" s="855"/>
      <c r="U456" s="855"/>
      <c r="V456" s="855"/>
      <c r="W456" s="855"/>
      <c r="X456" s="855"/>
      <c r="Y456" s="855"/>
      <c r="Z456" s="855"/>
      <c r="AA456" s="855"/>
      <c r="AB456" s="855"/>
      <c r="AC456" s="855"/>
    </row>
    <row r="457" spans="1:29" ht="12.75" customHeight="1">
      <c r="A457" s="855"/>
      <c r="B457" s="855"/>
      <c r="C457" s="855"/>
      <c r="D457" s="855"/>
      <c r="E457" s="855"/>
      <c r="F457" s="855"/>
      <c r="G457" s="855"/>
      <c r="H457" s="855"/>
      <c r="I457" s="855"/>
      <c r="J457" s="855"/>
      <c r="K457" s="855"/>
      <c r="L457" s="855"/>
      <c r="M457" s="855"/>
      <c r="N457" s="855"/>
      <c r="O457" s="855"/>
      <c r="P457" s="855"/>
      <c r="Q457" s="855"/>
      <c r="R457" s="855"/>
      <c r="S457" s="855"/>
      <c r="T457" s="855"/>
      <c r="U457" s="855"/>
      <c r="V457" s="855"/>
      <c r="W457" s="855"/>
      <c r="X457" s="855"/>
      <c r="Y457" s="855"/>
      <c r="Z457" s="855"/>
      <c r="AA457" s="855"/>
      <c r="AB457" s="855"/>
      <c r="AC457" s="855"/>
    </row>
    <row r="458" spans="1:29" ht="12.75" customHeight="1">
      <c r="A458" s="855"/>
      <c r="B458" s="855"/>
      <c r="C458" s="855"/>
      <c r="D458" s="855"/>
      <c r="E458" s="855"/>
      <c r="F458" s="855"/>
      <c r="G458" s="855"/>
      <c r="H458" s="855"/>
      <c r="I458" s="855"/>
      <c r="J458" s="855"/>
      <c r="K458" s="855"/>
      <c r="L458" s="855"/>
      <c r="M458" s="855"/>
      <c r="N458" s="855"/>
      <c r="O458" s="855"/>
      <c r="P458" s="855"/>
      <c r="Q458" s="855"/>
      <c r="R458" s="855"/>
      <c r="S458" s="855"/>
      <c r="T458" s="855"/>
      <c r="U458" s="855"/>
      <c r="V458" s="855"/>
      <c r="W458" s="855"/>
      <c r="X458" s="855"/>
      <c r="Y458" s="855"/>
      <c r="Z458" s="855"/>
      <c r="AA458" s="855"/>
      <c r="AB458" s="855"/>
      <c r="AC458" s="855"/>
    </row>
    <row r="459" spans="1:29" ht="12.75" customHeight="1">
      <c r="A459" s="855"/>
      <c r="B459" s="855"/>
      <c r="C459" s="855"/>
      <c r="D459" s="855"/>
      <c r="E459" s="855"/>
      <c r="F459" s="855"/>
      <c r="G459" s="855"/>
      <c r="H459" s="855"/>
      <c r="I459" s="855"/>
      <c r="J459" s="855"/>
      <c r="K459" s="855"/>
      <c r="L459" s="855"/>
      <c r="M459" s="855"/>
      <c r="N459" s="855"/>
      <c r="O459" s="855"/>
      <c r="P459" s="855"/>
      <c r="Q459" s="855"/>
      <c r="R459" s="855"/>
      <c r="S459" s="855"/>
      <c r="T459" s="855"/>
      <c r="U459" s="855"/>
      <c r="V459" s="855"/>
      <c r="W459" s="855"/>
      <c r="X459" s="855"/>
      <c r="Y459" s="855"/>
      <c r="Z459" s="855"/>
      <c r="AA459" s="855"/>
      <c r="AB459" s="855"/>
      <c r="AC459" s="855"/>
    </row>
    <row r="460" spans="1:29" ht="12.75" customHeight="1">
      <c r="A460" s="855"/>
      <c r="B460" s="855"/>
      <c r="C460" s="855"/>
      <c r="D460" s="855"/>
      <c r="E460" s="855"/>
      <c r="F460" s="855"/>
      <c r="G460" s="855"/>
      <c r="H460" s="855"/>
      <c r="I460" s="855"/>
      <c r="J460" s="855"/>
      <c r="K460" s="855"/>
      <c r="L460" s="855"/>
      <c r="M460" s="855"/>
      <c r="N460" s="855"/>
      <c r="O460" s="855"/>
      <c r="P460" s="855"/>
      <c r="Q460" s="855"/>
      <c r="R460" s="855"/>
      <c r="S460" s="855"/>
      <c r="T460" s="855"/>
      <c r="U460" s="855"/>
      <c r="V460" s="855"/>
      <c r="W460" s="855"/>
      <c r="X460" s="855"/>
      <c r="Y460" s="855"/>
      <c r="Z460" s="855"/>
      <c r="AA460" s="855"/>
      <c r="AB460" s="855"/>
      <c r="AC460" s="855"/>
    </row>
    <row r="461" spans="1:29" ht="12.75" customHeight="1">
      <c r="A461" s="855"/>
      <c r="B461" s="855"/>
      <c r="C461" s="855"/>
      <c r="D461" s="855"/>
      <c r="E461" s="855"/>
      <c r="F461" s="855"/>
      <c r="G461" s="855"/>
      <c r="H461" s="855"/>
      <c r="I461" s="855"/>
      <c r="J461" s="855"/>
      <c r="K461" s="855"/>
      <c r="L461" s="855"/>
      <c r="M461" s="855"/>
      <c r="N461" s="855"/>
      <c r="O461" s="855"/>
      <c r="P461" s="855"/>
      <c r="Q461" s="855"/>
      <c r="R461" s="855"/>
      <c r="S461" s="855"/>
      <c r="T461" s="855"/>
      <c r="U461" s="855"/>
      <c r="V461" s="855"/>
      <c r="W461" s="855"/>
      <c r="X461" s="855"/>
      <c r="Y461" s="855"/>
      <c r="Z461" s="855"/>
      <c r="AA461" s="855"/>
      <c r="AB461" s="855"/>
      <c r="AC461" s="855"/>
    </row>
    <row r="462" spans="1:29" ht="12.75" customHeight="1">
      <c r="A462" s="855"/>
      <c r="B462" s="855"/>
      <c r="C462" s="855"/>
      <c r="D462" s="855"/>
      <c r="E462" s="855"/>
      <c r="F462" s="855"/>
      <c r="G462" s="855"/>
      <c r="H462" s="855"/>
      <c r="I462" s="855"/>
      <c r="J462" s="855"/>
      <c r="K462" s="855"/>
      <c r="L462" s="855"/>
      <c r="M462" s="855"/>
      <c r="N462" s="855"/>
      <c r="O462" s="855"/>
      <c r="P462" s="855"/>
      <c r="Q462" s="855"/>
      <c r="R462" s="855"/>
      <c r="S462" s="855"/>
      <c r="T462" s="855"/>
      <c r="U462" s="855"/>
      <c r="V462" s="855"/>
      <c r="W462" s="855"/>
      <c r="X462" s="855"/>
      <c r="Y462" s="855"/>
      <c r="Z462" s="855"/>
      <c r="AA462" s="855"/>
      <c r="AB462" s="855"/>
      <c r="AC462" s="855"/>
    </row>
    <row r="463" spans="1:29" ht="12.75" customHeight="1">
      <c r="A463" s="855"/>
      <c r="B463" s="855"/>
      <c r="C463" s="855"/>
      <c r="D463" s="855"/>
      <c r="E463" s="855"/>
      <c r="F463" s="855"/>
      <c r="G463" s="855"/>
      <c r="H463" s="855"/>
      <c r="I463" s="855"/>
      <c r="J463" s="855"/>
      <c r="K463" s="855"/>
      <c r="L463" s="855"/>
      <c r="M463" s="855"/>
      <c r="N463" s="855"/>
      <c r="O463" s="855"/>
      <c r="P463" s="855"/>
      <c r="Q463" s="855"/>
      <c r="R463" s="855"/>
      <c r="S463" s="855"/>
      <c r="T463" s="855"/>
      <c r="U463" s="855"/>
      <c r="V463" s="855"/>
      <c r="W463" s="855"/>
      <c r="X463" s="855"/>
      <c r="Y463" s="855"/>
      <c r="Z463" s="855"/>
      <c r="AA463" s="855"/>
      <c r="AB463" s="855"/>
      <c r="AC463" s="855"/>
    </row>
    <row r="464" spans="1:29" ht="12.75" customHeight="1">
      <c r="A464" s="855"/>
      <c r="B464" s="855"/>
      <c r="C464" s="855"/>
      <c r="D464" s="855"/>
      <c r="E464" s="855"/>
      <c r="F464" s="855"/>
      <c r="G464" s="855"/>
      <c r="H464" s="855"/>
      <c r="I464" s="855"/>
      <c r="J464" s="855"/>
      <c r="K464" s="855"/>
      <c r="L464" s="855"/>
      <c r="M464" s="855"/>
      <c r="N464" s="855"/>
      <c r="O464" s="855"/>
      <c r="P464" s="855"/>
      <c r="Q464" s="855"/>
      <c r="R464" s="855"/>
      <c r="S464" s="855"/>
      <c r="T464" s="855"/>
      <c r="U464" s="855"/>
      <c r="V464" s="855"/>
      <c r="W464" s="855"/>
      <c r="X464" s="855"/>
      <c r="Y464" s="855"/>
      <c r="Z464" s="855"/>
      <c r="AA464" s="855"/>
      <c r="AB464" s="855"/>
      <c r="AC464" s="855"/>
    </row>
    <row r="465" spans="1:29" ht="12.75" customHeight="1">
      <c r="A465" s="855"/>
      <c r="B465" s="855"/>
      <c r="C465" s="855"/>
      <c r="D465" s="855"/>
      <c r="E465" s="855"/>
      <c r="F465" s="855"/>
      <c r="G465" s="855"/>
      <c r="H465" s="855"/>
      <c r="I465" s="855"/>
      <c r="J465" s="855"/>
      <c r="K465" s="855"/>
      <c r="L465" s="855"/>
      <c r="M465" s="855"/>
      <c r="N465" s="855"/>
      <c r="O465" s="855"/>
      <c r="P465" s="855"/>
      <c r="Q465" s="855"/>
      <c r="R465" s="855"/>
      <c r="S465" s="855"/>
      <c r="T465" s="855"/>
      <c r="U465" s="855"/>
      <c r="V465" s="855"/>
      <c r="W465" s="855"/>
      <c r="X465" s="855"/>
      <c r="Y465" s="855"/>
      <c r="Z465" s="855"/>
      <c r="AA465" s="855"/>
      <c r="AB465" s="855"/>
      <c r="AC465" s="855"/>
    </row>
    <row r="466" spans="1:29" ht="12.75" customHeight="1">
      <c r="A466" s="855"/>
      <c r="B466" s="855"/>
      <c r="C466" s="855"/>
      <c r="D466" s="855"/>
      <c r="E466" s="855"/>
      <c r="F466" s="855"/>
      <c r="G466" s="855"/>
      <c r="H466" s="855"/>
      <c r="I466" s="855"/>
      <c r="J466" s="855"/>
      <c r="K466" s="855"/>
      <c r="L466" s="855"/>
      <c r="M466" s="855"/>
      <c r="N466" s="855"/>
      <c r="O466" s="855"/>
      <c r="P466" s="855"/>
      <c r="Q466" s="855"/>
      <c r="R466" s="855"/>
      <c r="S466" s="855"/>
      <c r="T466" s="855"/>
      <c r="U466" s="855"/>
      <c r="V466" s="855"/>
      <c r="W466" s="855"/>
      <c r="X466" s="855"/>
      <c r="Y466" s="855"/>
      <c r="Z466" s="855"/>
      <c r="AA466" s="855"/>
      <c r="AB466" s="855"/>
      <c r="AC466" s="855"/>
    </row>
    <row r="467" spans="1:29" ht="12.75" customHeight="1">
      <c r="A467" s="855"/>
      <c r="B467" s="855"/>
      <c r="C467" s="855"/>
      <c r="D467" s="855"/>
      <c r="E467" s="855"/>
      <c r="F467" s="855"/>
      <c r="G467" s="855"/>
      <c r="H467" s="855"/>
      <c r="I467" s="855"/>
      <c r="J467" s="855"/>
      <c r="K467" s="855"/>
      <c r="L467" s="855"/>
      <c r="M467" s="855"/>
      <c r="N467" s="855"/>
      <c r="O467" s="855"/>
      <c r="P467" s="855"/>
      <c r="Q467" s="855"/>
      <c r="R467" s="855"/>
      <c r="S467" s="855"/>
      <c r="T467" s="855"/>
      <c r="U467" s="855"/>
      <c r="V467" s="855"/>
      <c r="W467" s="855"/>
      <c r="X467" s="855"/>
      <c r="Y467" s="855"/>
      <c r="Z467" s="855"/>
      <c r="AA467" s="855"/>
      <c r="AB467" s="855"/>
      <c r="AC467" s="855"/>
    </row>
    <row r="468" spans="1:29" ht="12.75" customHeight="1">
      <c r="A468" s="855"/>
      <c r="B468" s="855"/>
      <c r="C468" s="855"/>
      <c r="D468" s="855"/>
      <c r="E468" s="855"/>
      <c r="F468" s="855"/>
      <c r="G468" s="855"/>
      <c r="H468" s="855"/>
      <c r="I468" s="855"/>
      <c r="J468" s="855"/>
      <c r="K468" s="855"/>
      <c r="L468" s="855"/>
      <c r="M468" s="855"/>
      <c r="N468" s="855"/>
      <c r="O468" s="855"/>
      <c r="P468" s="855"/>
      <c r="Q468" s="855"/>
      <c r="R468" s="855"/>
      <c r="S468" s="855"/>
      <c r="T468" s="855"/>
      <c r="U468" s="855"/>
      <c r="V468" s="855"/>
      <c r="W468" s="855"/>
      <c r="X468" s="855"/>
      <c r="Y468" s="855"/>
      <c r="Z468" s="855"/>
      <c r="AA468" s="855"/>
      <c r="AB468" s="855"/>
      <c r="AC468" s="855"/>
    </row>
    <row r="469" spans="1:29" ht="12.75" customHeight="1">
      <c r="A469" s="855"/>
      <c r="B469" s="855"/>
      <c r="C469" s="855"/>
      <c r="D469" s="855"/>
      <c r="E469" s="855"/>
      <c r="F469" s="855"/>
      <c r="G469" s="855"/>
      <c r="H469" s="855"/>
      <c r="I469" s="855"/>
      <c r="J469" s="855"/>
      <c r="K469" s="855"/>
      <c r="L469" s="855"/>
      <c r="M469" s="855"/>
      <c r="N469" s="855"/>
      <c r="O469" s="855"/>
      <c r="P469" s="855"/>
      <c r="Q469" s="855"/>
      <c r="R469" s="855"/>
      <c r="S469" s="855"/>
      <c r="T469" s="855"/>
      <c r="U469" s="855"/>
      <c r="V469" s="855"/>
      <c r="W469" s="855"/>
      <c r="X469" s="855"/>
      <c r="Y469" s="855"/>
      <c r="Z469" s="855"/>
      <c r="AA469" s="855"/>
      <c r="AB469" s="855"/>
      <c r="AC469" s="855"/>
    </row>
    <row r="470" spans="1:29" ht="12.75" customHeight="1">
      <c r="A470" s="855"/>
      <c r="B470" s="855"/>
      <c r="C470" s="855"/>
      <c r="D470" s="855"/>
      <c r="E470" s="855"/>
      <c r="F470" s="855"/>
      <c r="G470" s="855"/>
      <c r="H470" s="855"/>
      <c r="I470" s="855"/>
      <c r="J470" s="855"/>
      <c r="K470" s="855"/>
      <c r="L470" s="855"/>
      <c r="M470" s="855"/>
      <c r="N470" s="855"/>
      <c r="O470" s="855"/>
      <c r="P470" s="855"/>
      <c r="Q470" s="855"/>
      <c r="R470" s="855"/>
      <c r="S470" s="855"/>
      <c r="T470" s="855"/>
      <c r="U470" s="855"/>
      <c r="V470" s="855"/>
      <c r="W470" s="855"/>
      <c r="X470" s="855"/>
      <c r="Y470" s="855"/>
      <c r="Z470" s="855"/>
      <c r="AA470" s="855"/>
      <c r="AB470" s="855"/>
      <c r="AC470" s="855"/>
    </row>
    <row r="471" spans="1:29" ht="12.75" customHeight="1">
      <c r="A471" s="855"/>
      <c r="B471" s="855"/>
      <c r="C471" s="855"/>
      <c r="D471" s="855"/>
      <c r="E471" s="855"/>
      <c r="F471" s="855"/>
      <c r="G471" s="855"/>
      <c r="H471" s="855"/>
      <c r="I471" s="855"/>
      <c r="J471" s="855"/>
      <c r="K471" s="855"/>
      <c r="L471" s="855"/>
      <c r="M471" s="855"/>
      <c r="N471" s="855"/>
      <c r="O471" s="855"/>
      <c r="P471" s="855"/>
      <c r="Q471" s="855"/>
      <c r="R471" s="855"/>
      <c r="S471" s="855"/>
      <c r="T471" s="855"/>
      <c r="U471" s="855"/>
      <c r="V471" s="855"/>
      <c r="W471" s="855"/>
      <c r="X471" s="855"/>
      <c r="Y471" s="855"/>
      <c r="Z471" s="855"/>
      <c r="AA471" s="855"/>
      <c r="AB471" s="855"/>
      <c r="AC471" s="855"/>
    </row>
    <row r="472" spans="1:29" ht="12.75" customHeight="1">
      <c r="A472" s="855"/>
      <c r="B472" s="855"/>
      <c r="C472" s="855"/>
      <c r="D472" s="855"/>
      <c r="E472" s="855"/>
      <c r="F472" s="855"/>
      <c r="G472" s="855"/>
      <c r="H472" s="855"/>
      <c r="I472" s="855"/>
      <c r="J472" s="855"/>
      <c r="K472" s="855"/>
      <c r="L472" s="855"/>
      <c r="M472" s="855"/>
      <c r="N472" s="855"/>
      <c r="O472" s="855"/>
      <c r="P472" s="855"/>
      <c r="Q472" s="855"/>
      <c r="R472" s="855"/>
      <c r="S472" s="855"/>
      <c r="T472" s="855"/>
      <c r="U472" s="855"/>
      <c r="V472" s="855"/>
      <c r="W472" s="855"/>
      <c r="X472" s="855"/>
      <c r="Y472" s="855"/>
      <c r="Z472" s="855"/>
      <c r="AA472" s="855"/>
      <c r="AB472" s="855"/>
      <c r="AC472" s="855"/>
    </row>
    <row r="473" spans="1:29" ht="12.75" customHeight="1">
      <c r="A473" s="855"/>
      <c r="B473" s="855"/>
      <c r="C473" s="855"/>
      <c r="D473" s="855"/>
      <c r="E473" s="855"/>
      <c r="F473" s="855"/>
      <c r="G473" s="855"/>
      <c r="H473" s="855"/>
      <c r="I473" s="855"/>
      <c r="J473" s="855"/>
      <c r="K473" s="855"/>
      <c r="L473" s="855"/>
      <c r="M473" s="855"/>
      <c r="N473" s="855"/>
      <c r="O473" s="855"/>
      <c r="P473" s="855"/>
      <c r="Q473" s="855"/>
      <c r="R473" s="855"/>
      <c r="S473" s="855"/>
      <c r="T473" s="855"/>
      <c r="U473" s="855"/>
      <c r="V473" s="855"/>
      <c r="W473" s="855"/>
      <c r="X473" s="855"/>
      <c r="Y473" s="855"/>
      <c r="Z473" s="855"/>
      <c r="AA473" s="855"/>
      <c r="AB473" s="855"/>
      <c r="AC473" s="855"/>
    </row>
    <row r="474" spans="1:29" ht="12.75" customHeight="1">
      <c r="A474" s="855"/>
      <c r="B474" s="855"/>
      <c r="C474" s="855"/>
      <c r="D474" s="855"/>
      <c r="E474" s="855"/>
      <c r="F474" s="855"/>
      <c r="G474" s="855"/>
      <c r="H474" s="855"/>
      <c r="I474" s="855"/>
      <c r="J474" s="855"/>
      <c r="K474" s="855"/>
      <c r="L474" s="855"/>
      <c r="M474" s="855"/>
      <c r="N474" s="855"/>
      <c r="O474" s="855"/>
      <c r="P474" s="855"/>
      <c r="Q474" s="855"/>
      <c r="R474" s="855"/>
      <c r="S474" s="855"/>
      <c r="T474" s="855"/>
      <c r="U474" s="855"/>
      <c r="V474" s="855"/>
      <c r="W474" s="855"/>
      <c r="X474" s="855"/>
      <c r="Y474" s="855"/>
      <c r="Z474" s="855"/>
      <c r="AA474" s="855"/>
      <c r="AB474" s="855"/>
      <c r="AC474" s="855"/>
    </row>
    <row r="475" spans="1:29" ht="12.75" customHeight="1">
      <c r="A475" s="855"/>
      <c r="B475" s="855"/>
      <c r="C475" s="855"/>
      <c r="D475" s="855"/>
      <c r="E475" s="855"/>
      <c r="F475" s="855"/>
      <c r="G475" s="855"/>
      <c r="H475" s="855"/>
      <c r="I475" s="855"/>
      <c r="J475" s="855"/>
      <c r="K475" s="855"/>
      <c r="L475" s="855"/>
      <c r="M475" s="855"/>
      <c r="N475" s="855"/>
      <c r="O475" s="855"/>
      <c r="P475" s="855"/>
      <c r="Q475" s="855"/>
      <c r="R475" s="855"/>
      <c r="S475" s="855"/>
      <c r="T475" s="855"/>
      <c r="U475" s="855"/>
      <c r="V475" s="855"/>
      <c r="W475" s="855"/>
      <c r="X475" s="855"/>
      <c r="Y475" s="855"/>
      <c r="Z475" s="855"/>
      <c r="AA475" s="855"/>
      <c r="AB475" s="855"/>
      <c r="AC475" s="855"/>
    </row>
    <row r="476" spans="1:29" ht="12.75" customHeight="1">
      <c r="A476" s="855"/>
      <c r="B476" s="855"/>
      <c r="C476" s="855"/>
      <c r="D476" s="855"/>
      <c r="E476" s="855"/>
      <c r="F476" s="855"/>
      <c r="G476" s="855"/>
      <c r="H476" s="855"/>
      <c r="I476" s="855"/>
      <c r="J476" s="855"/>
      <c r="K476" s="855"/>
      <c r="L476" s="855"/>
      <c r="M476" s="855"/>
      <c r="N476" s="855"/>
      <c r="O476" s="855"/>
      <c r="P476" s="855"/>
      <c r="Q476" s="855"/>
      <c r="R476" s="855"/>
      <c r="S476" s="855"/>
      <c r="T476" s="855"/>
      <c r="U476" s="855"/>
      <c r="V476" s="855"/>
      <c r="W476" s="855"/>
      <c r="X476" s="855"/>
      <c r="Y476" s="855"/>
      <c r="Z476" s="855"/>
      <c r="AA476" s="855"/>
      <c r="AB476" s="855"/>
      <c r="AC476" s="855"/>
    </row>
    <row r="477" spans="1:29" ht="12.75" customHeight="1">
      <c r="A477" s="855"/>
      <c r="B477" s="855"/>
      <c r="C477" s="855"/>
      <c r="D477" s="855"/>
      <c r="E477" s="855"/>
      <c r="F477" s="855"/>
      <c r="G477" s="855"/>
      <c r="H477" s="855"/>
      <c r="I477" s="855"/>
      <c r="J477" s="855"/>
      <c r="K477" s="855"/>
      <c r="L477" s="855"/>
      <c r="M477" s="855"/>
      <c r="N477" s="855"/>
      <c r="O477" s="855"/>
      <c r="P477" s="855"/>
      <c r="Q477" s="855"/>
      <c r="R477" s="855"/>
      <c r="S477" s="855"/>
      <c r="T477" s="855"/>
      <c r="U477" s="855"/>
      <c r="V477" s="855"/>
      <c r="W477" s="855"/>
      <c r="X477" s="855"/>
      <c r="Y477" s="855"/>
      <c r="Z477" s="855"/>
      <c r="AA477" s="855"/>
      <c r="AB477" s="855"/>
      <c r="AC477" s="855"/>
    </row>
    <row r="478" spans="1:29" ht="12.75" customHeight="1">
      <c r="A478" s="855"/>
      <c r="B478" s="855"/>
      <c r="C478" s="855"/>
      <c r="D478" s="855"/>
      <c r="E478" s="855"/>
      <c r="F478" s="855"/>
      <c r="G478" s="855"/>
      <c r="H478" s="855"/>
      <c r="I478" s="855"/>
      <c r="J478" s="855"/>
      <c r="K478" s="855"/>
      <c r="L478" s="855"/>
      <c r="M478" s="855"/>
      <c r="N478" s="855"/>
      <c r="O478" s="855"/>
      <c r="P478" s="855"/>
      <c r="Q478" s="855"/>
      <c r="R478" s="855"/>
      <c r="S478" s="855"/>
      <c r="T478" s="855"/>
      <c r="U478" s="855"/>
      <c r="V478" s="855"/>
      <c r="W478" s="855"/>
      <c r="X478" s="855"/>
      <c r="Y478" s="855"/>
      <c r="Z478" s="855"/>
      <c r="AA478" s="855"/>
      <c r="AB478" s="855"/>
      <c r="AC478" s="855"/>
    </row>
    <row r="479" spans="1:29" ht="12.75" customHeight="1">
      <c r="A479" s="855"/>
      <c r="B479" s="855"/>
      <c r="C479" s="855"/>
      <c r="D479" s="855"/>
      <c r="E479" s="855"/>
      <c r="F479" s="855"/>
      <c r="G479" s="855"/>
      <c r="H479" s="855"/>
      <c r="I479" s="855"/>
      <c r="J479" s="855"/>
      <c r="K479" s="855"/>
      <c r="L479" s="855"/>
      <c r="M479" s="855"/>
      <c r="N479" s="855"/>
      <c r="O479" s="855"/>
      <c r="P479" s="855"/>
      <c r="Q479" s="855"/>
      <c r="R479" s="855"/>
      <c r="S479" s="855"/>
      <c r="T479" s="855"/>
      <c r="U479" s="855"/>
      <c r="V479" s="855"/>
      <c r="W479" s="855"/>
      <c r="X479" s="855"/>
      <c r="Y479" s="855"/>
      <c r="Z479" s="855"/>
      <c r="AA479" s="855"/>
      <c r="AB479" s="855"/>
      <c r="AC479" s="855"/>
    </row>
    <row r="480" spans="1:29" ht="12.75" customHeight="1">
      <c r="A480" s="855"/>
      <c r="B480" s="855"/>
      <c r="C480" s="855"/>
      <c r="D480" s="855"/>
      <c r="E480" s="855"/>
      <c r="F480" s="855"/>
      <c r="G480" s="855"/>
      <c r="H480" s="855"/>
      <c r="I480" s="855"/>
      <c r="J480" s="855"/>
      <c r="K480" s="855"/>
      <c r="L480" s="855"/>
      <c r="M480" s="855"/>
      <c r="N480" s="855"/>
      <c r="O480" s="855"/>
      <c r="P480" s="855"/>
      <c r="Q480" s="855"/>
      <c r="R480" s="855"/>
      <c r="S480" s="855"/>
      <c r="T480" s="855"/>
      <c r="U480" s="855"/>
      <c r="V480" s="855"/>
      <c r="W480" s="855"/>
      <c r="X480" s="855"/>
      <c r="Y480" s="855"/>
      <c r="Z480" s="855"/>
      <c r="AA480" s="855"/>
      <c r="AB480" s="855"/>
      <c r="AC480" s="855"/>
    </row>
    <row r="481" spans="1:29" ht="12.75" customHeight="1">
      <c r="A481" s="855"/>
      <c r="B481" s="855"/>
      <c r="C481" s="855"/>
      <c r="D481" s="855"/>
      <c r="E481" s="855"/>
      <c r="F481" s="855"/>
      <c r="G481" s="855"/>
      <c r="H481" s="855"/>
      <c r="I481" s="855"/>
      <c r="J481" s="855"/>
      <c r="K481" s="855"/>
      <c r="L481" s="855"/>
      <c r="M481" s="855"/>
      <c r="N481" s="855"/>
      <c r="O481" s="855"/>
      <c r="P481" s="855"/>
      <c r="Q481" s="855"/>
      <c r="R481" s="855"/>
      <c r="S481" s="855"/>
      <c r="T481" s="855"/>
      <c r="U481" s="855"/>
      <c r="V481" s="855"/>
      <c r="W481" s="855"/>
      <c r="X481" s="855"/>
      <c r="Y481" s="855"/>
      <c r="Z481" s="855"/>
      <c r="AA481" s="855"/>
      <c r="AB481" s="855"/>
      <c r="AC481" s="855"/>
    </row>
    <row r="482" spans="1:29" ht="12.75" customHeight="1">
      <c r="A482" s="855"/>
      <c r="B482" s="855"/>
      <c r="C482" s="855"/>
      <c r="D482" s="855"/>
      <c r="E482" s="855"/>
      <c r="F482" s="855"/>
      <c r="G482" s="855"/>
      <c r="H482" s="855"/>
      <c r="I482" s="855"/>
      <c r="J482" s="855"/>
      <c r="K482" s="855"/>
      <c r="L482" s="855"/>
      <c r="M482" s="855"/>
      <c r="N482" s="855"/>
      <c r="O482" s="855"/>
      <c r="P482" s="855"/>
      <c r="Q482" s="855"/>
      <c r="R482" s="855"/>
      <c r="S482" s="855"/>
      <c r="T482" s="855"/>
      <c r="U482" s="855"/>
      <c r="V482" s="855"/>
      <c r="W482" s="855"/>
      <c r="X482" s="855"/>
      <c r="Y482" s="855"/>
      <c r="Z482" s="855"/>
      <c r="AA482" s="855"/>
      <c r="AB482" s="855"/>
      <c r="AC482" s="855"/>
    </row>
    <row r="483" spans="1:29" ht="12.75" customHeight="1">
      <c r="A483" s="855"/>
      <c r="B483" s="855"/>
      <c r="C483" s="855"/>
      <c r="D483" s="855"/>
      <c r="E483" s="855"/>
      <c r="F483" s="855"/>
      <c r="G483" s="855"/>
      <c r="H483" s="855"/>
      <c r="I483" s="855"/>
      <c r="J483" s="855"/>
      <c r="K483" s="855"/>
      <c r="L483" s="855"/>
      <c r="M483" s="855"/>
      <c r="N483" s="855"/>
      <c r="O483" s="855"/>
      <c r="P483" s="855"/>
      <c r="Q483" s="855"/>
      <c r="R483" s="855"/>
      <c r="S483" s="855"/>
      <c r="T483" s="855"/>
      <c r="U483" s="855"/>
      <c r="V483" s="855"/>
      <c r="W483" s="855"/>
      <c r="X483" s="855"/>
      <c r="Y483" s="855"/>
      <c r="Z483" s="855"/>
      <c r="AA483" s="855"/>
      <c r="AB483" s="855"/>
      <c r="AC483" s="855"/>
    </row>
    <row r="484" spans="1:29" ht="12.75" customHeight="1">
      <c r="A484" s="855"/>
      <c r="B484" s="855"/>
      <c r="C484" s="855"/>
      <c r="D484" s="855"/>
      <c r="E484" s="855"/>
      <c r="F484" s="855"/>
      <c r="G484" s="855"/>
      <c r="H484" s="855"/>
      <c r="I484" s="855"/>
      <c r="J484" s="855"/>
      <c r="K484" s="855"/>
      <c r="L484" s="855"/>
      <c r="M484" s="855"/>
      <c r="N484" s="855"/>
      <c r="O484" s="855"/>
      <c r="P484" s="855"/>
      <c r="Q484" s="855"/>
      <c r="R484" s="855"/>
      <c r="S484" s="855"/>
      <c r="T484" s="855"/>
      <c r="U484" s="855"/>
      <c r="V484" s="855"/>
      <c r="W484" s="855"/>
      <c r="X484" s="855"/>
      <c r="Y484" s="855"/>
      <c r="Z484" s="855"/>
      <c r="AA484" s="855"/>
      <c r="AB484" s="855"/>
      <c r="AC484" s="855"/>
    </row>
    <row r="485" spans="1:29" ht="12.75" customHeight="1">
      <c r="A485" s="855"/>
      <c r="B485" s="855"/>
      <c r="C485" s="855"/>
      <c r="D485" s="855"/>
      <c r="E485" s="855"/>
      <c r="F485" s="855"/>
      <c r="G485" s="855"/>
      <c r="H485" s="855"/>
      <c r="I485" s="855"/>
      <c r="J485" s="855"/>
      <c r="K485" s="855"/>
      <c r="L485" s="855"/>
      <c r="M485" s="855"/>
      <c r="N485" s="855"/>
      <c r="O485" s="855"/>
      <c r="P485" s="855"/>
      <c r="Q485" s="855"/>
      <c r="R485" s="855"/>
      <c r="S485" s="855"/>
      <c r="T485" s="855"/>
      <c r="U485" s="855"/>
      <c r="V485" s="855"/>
      <c r="W485" s="855"/>
      <c r="X485" s="855"/>
      <c r="Y485" s="855"/>
      <c r="Z485" s="855"/>
      <c r="AA485" s="855"/>
      <c r="AB485" s="855"/>
      <c r="AC485" s="855"/>
    </row>
    <row r="486" spans="1:29" ht="12.75" customHeight="1">
      <c r="A486" s="855"/>
      <c r="B486" s="855"/>
      <c r="C486" s="855"/>
      <c r="D486" s="855"/>
      <c r="E486" s="855"/>
      <c r="F486" s="855"/>
      <c r="G486" s="855"/>
      <c r="H486" s="855"/>
      <c r="I486" s="855"/>
      <c r="J486" s="855"/>
      <c r="K486" s="855"/>
      <c r="L486" s="855"/>
      <c r="M486" s="855"/>
      <c r="N486" s="855"/>
      <c r="O486" s="855"/>
      <c r="P486" s="855"/>
      <c r="Q486" s="855"/>
      <c r="R486" s="855"/>
      <c r="S486" s="855"/>
      <c r="T486" s="855"/>
      <c r="U486" s="855"/>
      <c r="V486" s="855"/>
      <c r="W486" s="855"/>
      <c r="X486" s="855"/>
      <c r="Y486" s="855"/>
      <c r="Z486" s="855"/>
      <c r="AA486" s="855"/>
      <c r="AB486" s="855"/>
      <c r="AC486" s="855"/>
    </row>
    <row r="487" spans="1:29" ht="12.75" customHeight="1">
      <c r="A487" s="855"/>
      <c r="B487" s="855"/>
      <c r="C487" s="855"/>
      <c r="D487" s="855"/>
      <c r="E487" s="855"/>
      <c r="F487" s="855"/>
      <c r="G487" s="855"/>
      <c r="H487" s="855"/>
      <c r="I487" s="855"/>
      <c r="J487" s="855"/>
      <c r="K487" s="855"/>
      <c r="L487" s="855"/>
      <c r="M487" s="855"/>
      <c r="N487" s="855"/>
      <c r="O487" s="855"/>
      <c r="P487" s="855"/>
      <c r="Q487" s="855"/>
      <c r="R487" s="855"/>
      <c r="S487" s="855"/>
      <c r="T487" s="855"/>
      <c r="U487" s="855"/>
      <c r="V487" s="855"/>
      <c r="W487" s="855"/>
      <c r="X487" s="855"/>
      <c r="Y487" s="855"/>
      <c r="Z487" s="855"/>
      <c r="AA487" s="855"/>
      <c r="AB487" s="855"/>
      <c r="AC487" s="855"/>
    </row>
    <row r="488" spans="1:29" ht="12.75" customHeight="1">
      <c r="A488" s="855"/>
      <c r="B488" s="855"/>
      <c r="C488" s="855"/>
      <c r="D488" s="855"/>
      <c r="E488" s="855"/>
      <c r="F488" s="855"/>
      <c r="G488" s="855"/>
      <c r="H488" s="855"/>
      <c r="I488" s="855"/>
      <c r="J488" s="855"/>
      <c r="K488" s="855"/>
      <c r="L488" s="855"/>
      <c r="M488" s="855"/>
      <c r="N488" s="855"/>
      <c r="O488" s="855"/>
      <c r="P488" s="855"/>
      <c r="Q488" s="855"/>
      <c r="R488" s="855"/>
      <c r="S488" s="855"/>
      <c r="T488" s="855"/>
      <c r="U488" s="855"/>
      <c r="V488" s="855"/>
      <c r="W488" s="855"/>
      <c r="X488" s="855"/>
      <c r="Y488" s="855"/>
      <c r="Z488" s="855"/>
      <c r="AA488" s="855"/>
      <c r="AB488" s="855"/>
      <c r="AC488" s="855"/>
    </row>
    <row r="489" spans="1:29" ht="12.75" customHeight="1">
      <c r="A489" s="855"/>
      <c r="B489" s="855"/>
      <c r="C489" s="855"/>
      <c r="D489" s="855"/>
      <c r="E489" s="855"/>
      <c r="F489" s="855"/>
      <c r="G489" s="855"/>
      <c r="H489" s="855"/>
      <c r="I489" s="855"/>
      <c r="J489" s="855"/>
      <c r="K489" s="855"/>
      <c r="L489" s="855"/>
      <c r="M489" s="855"/>
      <c r="N489" s="855"/>
      <c r="O489" s="855"/>
      <c r="P489" s="855"/>
      <c r="Q489" s="855"/>
      <c r="R489" s="855"/>
      <c r="S489" s="855"/>
      <c r="T489" s="855"/>
      <c r="U489" s="855"/>
      <c r="V489" s="855"/>
      <c r="W489" s="855"/>
      <c r="X489" s="855"/>
      <c r="Y489" s="855"/>
      <c r="Z489" s="855"/>
      <c r="AA489" s="855"/>
      <c r="AB489" s="855"/>
      <c r="AC489" s="855"/>
    </row>
    <row r="490" spans="1:29" ht="12.75" customHeight="1">
      <c r="A490" s="855"/>
      <c r="B490" s="855"/>
      <c r="C490" s="855"/>
      <c r="D490" s="855"/>
      <c r="E490" s="855"/>
      <c r="F490" s="855"/>
      <c r="G490" s="855"/>
      <c r="H490" s="855"/>
      <c r="I490" s="855"/>
      <c r="J490" s="855"/>
      <c r="K490" s="855"/>
      <c r="L490" s="855"/>
      <c r="M490" s="855"/>
      <c r="N490" s="855"/>
      <c r="O490" s="855"/>
      <c r="P490" s="855"/>
      <c r="Q490" s="855"/>
      <c r="R490" s="855"/>
      <c r="S490" s="855"/>
      <c r="T490" s="855"/>
      <c r="U490" s="855"/>
      <c r="V490" s="855"/>
      <c r="W490" s="855"/>
      <c r="X490" s="855"/>
      <c r="Y490" s="855"/>
      <c r="Z490" s="855"/>
      <c r="AA490" s="855"/>
      <c r="AB490" s="855"/>
      <c r="AC490" s="855"/>
    </row>
    <row r="491" spans="1:29" ht="12.75" customHeight="1">
      <c r="A491" s="855"/>
      <c r="B491" s="855"/>
      <c r="C491" s="855"/>
      <c r="D491" s="855"/>
      <c r="E491" s="855"/>
      <c r="F491" s="855"/>
      <c r="G491" s="855"/>
      <c r="H491" s="855"/>
      <c r="I491" s="855"/>
      <c r="J491" s="855"/>
      <c r="K491" s="855"/>
      <c r="L491" s="855"/>
      <c r="M491" s="855"/>
      <c r="N491" s="855"/>
      <c r="O491" s="855"/>
      <c r="P491" s="855"/>
      <c r="Q491" s="855"/>
      <c r="R491" s="855"/>
      <c r="S491" s="855"/>
      <c r="T491" s="855"/>
      <c r="U491" s="855"/>
      <c r="V491" s="855"/>
      <c r="W491" s="855"/>
      <c r="X491" s="855"/>
      <c r="Y491" s="855"/>
      <c r="Z491" s="855"/>
      <c r="AA491" s="855"/>
      <c r="AB491" s="855"/>
      <c r="AC491" s="855"/>
    </row>
    <row r="492" spans="1:29" ht="12.75" customHeight="1">
      <c r="A492" s="855"/>
      <c r="B492" s="855"/>
      <c r="C492" s="855"/>
      <c r="D492" s="855"/>
      <c r="E492" s="855"/>
      <c r="F492" s="855"/>
      <c r="G492" s="855"/>
      <c r="H492" s="855"/>
      <c r="I492" s="855"/>
      <c r="J492" s="855"/>
      <c r="K492" s="855"/>
      <c r="L492" s="855"/>
      <c r="M492" s="855"/>
      <c r="N492" s="855"/>
      <c r="O492" s="855"/>
      <c r="P492" s="855"/>
      <c r="Q492" s="855"/>
      <c r="R492" s="855"/>
      <c r="S492" s="855"/>
      <c r="T492" s="855"/>
      <c r="U492" s="855"/>
      <c r="V492" s="855"/>
      <c r="W492" s="855"/>
      <c r="X492" s="855"/>
      <c r="Y492" s="855"/>
      <c r="Z492" s="855"/>
      <c r="AA492" s="855"/>
      <c r="AB492" s="855"/>
      <c r="AC492" s="855"/>
    </row>
    <row r="493" spans="1:29" ht="12.75" customHeight="1">
      <c r="A493" s="855"/>
      <c r="B493" s="855"/>
      <c r="C493" s="855"/>
      <c r="D493" s="855"/>
      <c r="E493" s="855"/>
      <c r="F493" s="855"/>
      <c r="G493" s="855"/>
      <c r="H493" s="855"/>
      <c r="I493" s="855"/>
      <c r="J493" s="855"/>
      <c r="K493" s="855"/>
      <c r="L493" s="855"/>
      <c r="M493" s="855"/>
      <c r="N493" s="855"/>
      <c r="O493" s="855"/>
      <c r="P493" s="855"/>
      <c r="Q493" s="855"/>
      <c r="R493" s="855"/>
      <c r="S493" s="855"/>
      <c r="T493" s="855"/>
      <c r="U493" s="855"/>
      <c r="V493" s="855"/>
      <c r="W493" s="855"/>
      <c r="X493" s="855"/>
      <c r="Y493" s="855"/>
      <c r="Z493" s="855"/>
      <c r="AA493" s="855"/>
      <c r="AB493" s="855"/>
      <c r="AC493" s="855"/>
    </row>
    <row r="494" spans="1:29" ht="12.75" customHeight="1">
      <c r="A494" s="855"/>
      <c r="B494" s="855"/>
      <c r="C494" s="855"/>
      <c r="D494" s="855"/>
      <c r="E494" s="855"/>
      <c r="F494" s="855"/>
      <c r="G494" s="855"/>
      <c r="H494" s="855"/>
      <c r="I494" s="855"/>
      <c r="J494" s="855"/>
      <c r="K494" s="855"/>
      <c r="L494" s="855"/>
      <c r="M494" s="855"/>
      <c r="N494" s="855"/>
      <c r="O494" s="855"/>
      <c r="P494" s="855"/>
      <c r="Q494" s="855"/>
      <c r="R494" s="855"/>
      <c r="S494" s="855"/>
      <c r="T494" s="855"/>
      <c r="U494" s="855"/>
      <c r="V494" s="855"/>
      <c r="W494" s="855"/>
      <c r="X494" s="855"/>
      <c r="Y494" s="855"/>
      <c r="Z494" s="855"/>
      <c r="AA494" s="855"/>
      <c r="AB494" s="855"/>
      <c r="AC494" s="855"/>
    </row>
    <row r="495" spans="1:29" ht="12.75" customHeight="1">
      <c r="A495" s="855"/>
      <c r="B495" s="855"/>
      <c r="C495" s="855"/>
      <c r="D495" s="855"/>
      <c r="E495" s="855"/>
      <c r="F495" s="855"/>
      <c r="G495" s="855"/>
      <c r="H495" s="855"/>
      <c r="I495" s="855"/>
      <c r="J495" s="855"/>
      <c r="K495" s="855"/>
      <c r="L495" s="855"/>
      <c r="M495" s="855"/>
      <c r="N495" s="855"/>
      <c r="O495" s="855"/>
      <c r="P495" s="855"/>
      <c r="Q495" s="855"/>
      <c r="R495" s="855"/>
      <c r="S495" s="855"/>
      <c r="T495" s="855"/>
      <c r="U495" s="855"/>
      <c r="V495" s="855"/>
      <c r="W495" s="855"/>
      <c r="X495" s="855"/>
      <c r="Y495" s="855"/>
      <c r="Z495" s="855"/>
      <c r="AA495" s="855"/>
      <c r="AB495" s="855"/>
      <c r="AC495" s="855"/>
    </row>
    <row r="496" spans="1:29" ht="12.75" customHeight="1">
      <c r="A496" s="855"/>
      <c r="B496" s="855"/>
      <c r="C496" s="855"/>
      <c r="D496" s="855"/>
      <c r="E496" s="855"/>
      <c r="F496" s="855"/>
      <c r="G496" s="855"/>
      <c r="H496" s="855"/>
      <c r="I496" s="855"/>
      <c r="J496" s="855"/>
      <c r="K496" s="855"/>
      <c r="L496" s="855"/>
      <c r="M496" s="855"/>
      <c r="N496" s="855"/>
      <c r="O496" s="855"/>
      <c r="P496" s="855"/>
      <c r="Q496" s="855"/>
      <c r="R496" s="855"/>
      <c r="S496" s="855"/>
      <c r="T496" s="855"/>
      <c r="U496" s="855"/>
      <c r="V496" s="855"/>
      <c r="W496" s="855"/>
      <c r="X496" s="855"/>
      <c r="Y496" s="855"/>
      <c r="Z496" s="855"/>
      <c r="AA496" s="855"/>
      <c r="AB496" s="855"/>
      <c r="AC496" s="855"/>
    </row>
    <row r="497" spans="1:29" ht="12.75" customHeight="1">
      <c r="A497" s="855"/>
      <c r="B497" s="855"/>
      <c r="C497" s="855"/>
      <c r="D497" s="855"/>
      <c r="E497" s="855"/>
      <c r="F497" s="855"/>
      <c r="G497" s="855"/>
      <c r="H497" s="855"/>
      <c r="I497" s="855"/>
      <c r="J497" s="855"/>
      <c r="K497" s="855"/>
      <c r="L497" s="855"/>
      <c r="M497" s="855"/>
      <c r="N497" s="855"/>
      <c r="O497" s="855"/>
      <c r="P497" s="855"/>
      <c r="Q497" s="855"/>
      <c r="R497" s="855"/>
      <c r="S497" s="855"/>
      <c r="T497" s="855"/>
      <c r="U497" s="855"/>
      <c r="V497" s="855"/>
      <c r="W497" s="855"/>
      <c r="X497" s="855"/>
      <c r="Y497" s="855"/>
      <c r="Z497" s="855"/>
      <c r="AA497" s="855"/>
      <c r="AB497" s="855"/>
      <c r="AC497" s="855"/>
    </row>
    <row r="498" spans="1:29" ht="12.75" customHeight="1">
      <c r="A498" s="855"/>
      <c r="B498" s="855"/>
      <c r="C498" s="855"/>
      <c r="D498" s="855"/>
      <c r="E498" s="855"/>
      <c r="F498" s="855"/>
      <c r="G498" s="855"/>
      <c r="H498" s="855"/>
      <c r="I498" s="855"/>
      <c r="J498" s="855"/>
      <c r="K498" s="855"/>
      <c r="L498" s="855"/>
      <c r="M498" s="855"/>
      <c r="N498" s="855"/>
      <c r="O498" s="855"/>
      <c r="P498" s="855"/>
      <c r="Q498" s="855"/>
      <c r="R498" s="855"/>
      <c r="S498" s="855"/>
      <c r="T498" s="855"/>
      <c r="U498" s="855"/>
      <c r="V498" s="855"/>
      <c r="W498" s="855"/>
      <c r="X498" s="855"/>
      <c r="Y498" s="855"/>
      <c r="Z498" s="855"/>
      <c r="AA498" s="855"/>
      <c r="AB498" s="855"/>
      <c r="AC498" s="855"/>
    </row>
    <row r="499" spans="1:29" ht="12.75" customHeight="1">
      <c r="A499" s="855"/>
      <c r="B499" s="855"/>
      <c r="C499" s="855"/>
      <c r="D499" s="855"/>
      <c r="E499" s="855"/>
      <c r="F499" s="855"/>
      <c r="G499" s="855"/>
      <c r="H499" s="855"/>
      <c r="I499" s="855"/>
      <c r="J499" s="855"/>
      <c r="K499" s="855"/>
      <c r="L499" s="855"/>
      <c r="M499" s="855"/>
      <c r="N499" s="855"/>
      <c r="O499" s="855"/>
      <c r="P499" s="855"/>
      <c r="Q499" s="855"/>
      <c r="R499" s="855"/>
      <c r="S499" s="855"/>
      <c r="T499" s="855"/>
      <c r="U499" s="855"/>
      <c r="V499" s="855"/>
      <c r="W499" s="855"/>
      <c r="X499" s="855"/>
      <c r="Y499" s="855"/>
      <c r="Z499" s="855"/>
      <c r="AA499" s="855"/>
      <c r="AB499" s="855"/>
      <c r="AC499" s="855"/>
    </row>
    <row r="500" spans="1:29" ht="12.75" customHeight="1">
      <c r="A500" s="855"/>
      <c r="B500" s="855"/>
      <c r="C500" s="855"/>
      <c r="D500" s="855"/>
      <c r="E500" s="855"/>
      <c r="F500" s="855"/>
      <c r="G500" s="855"/>
      <c r="H500" s="855"/>
      <c r="I500" s="855"/>
      <c r="J500" s="855"/>
      <c r="K500" s="855"/>
      <c r="L500" s="855"/>
      <c r="M500" s="855"/>
      <c r="N500" s="855"/>
      <c r="O500" s="855"/>
      <c r="P500" s="855"/>
      <c r="Q500" s="855"/>
      <c r="R500" s="855"/>
      <c r="S500" s="855"/>
      <c r="T500" s="855"/>
      <c r="U500" s="855"/>
      <c r="V500" s="855"/>
      <c r="W500" s="855"/>
      <c r="X500" s="855"/>
      <c r="Y500" s="855"/>
      <c r="Z500" s="855"/>
      <c r="AA500" s="855"/>
      <c r="AB500" s="855"/>
      <c r="AC500" s="855"/>
    </row>
    <row r="501" spans="1:29" ht="12.75" customHeight="1">
      <c r="A501" s="855"/>
      <c r="B501" s="855"/>
      <c r="C501" s="855"/>
      <c r="D501" s="855"/>
      <c r="E501" s="855"/>
      <c r="F501" s="855"/>
      <c r="G501" s="855"/>
      <c r="H501" s="855"/>
      <c r="I501" s="855"/>
      <c r="J501" s="855"/>
      <c r="K501" s="855"/>
      <c r="L501" s="855"/>
      <c r="M501" s="855"/>
      <c r="N501" s="855"/>
      <c r="O501" s="855"/>
      <c r="P501" s="855"/>
      <c r="Q501" s="855"/>
      <c r="R501" s="855"/>
      <c r="S501" s="855"/>
      <c r="T501" s="855"/>
      <c r="U501" s="855"/>
      <c r="V501" s="855"/>
      <c r="W501" s="855"/>
      <c r="X501" s="855"/>
      <c r="Y501" s="855"/>
      <c r="Z501" s="855"/>
      <c r="AA501" s="855"/>
      <c r="AB501" s="855"/>
      <c r="AC501" s="855"/>
    </row>
    <row r="502" spans="1:29" ht="12.75" customHeight="1">
      <c r="A502" s="855"/>
      <c r="B502" s="855"/>
      <c r="C502" s="855"/>
      <c r="D502" s="855"/>
      <c r="E502" s="855"/>
      <c r="F502" s="855"/>
      <c r="G502" s="855"/>
      <c r="H502" s="855"/>
      <c r="I502" s="855"/>
      <c r="J502" s="855"/>
      <c r="K502" s="855"/>
      <c r="L502" s="855"/>
      <c r="M502" s="855"/>
      <c r="N502" s="855"/>
      <c r="O502" s="855"/>
      <c r="P502" s="855"/>
      <c r="Q502" s="855"/>
      <c r="R502" s="855"/>
      <c r="S502" s="855"/>
      <c r="T502" s="855"/>
      <c r="U502" s="855"/>
      <c r="V502" s="855"/>
      <c r="W502" s="855"/>
      <c r="X502" s="855"/>
      <c r="Y502" s="855"/>
      <c r="Z502" s="855"/>
      <c r="AA502" s="855"/>
      <c r="AB502" s="855"/>
      <c r="AC502" s="855"/>
    </row>
    <row r="503" spans="1:29" ht="12.75" customHeight="1">
      <c r="A503" s="855"/>
      <c r="B503" s="855"/>
      <c r="C503" s="855"/>
      <c r="D503" s="855"/>
      <c r="E503" s="855"/>
      <c r="F503" s="855"/>
      <c r="G503" s="855"/>
      <c r="H503" s="855"/>
      <c r="I503" s="855"/>
      <c r="J503" s="855"/>
      <c r="K503" s="855"/>
      <c r="L503" s="855"/>
      <c r="M503" s="855"/>
      <c r="N503" s="855"/>
      <c r="O503" s="855"/>
      <c r="P503" s="855"/>
      <c r="Q503" s="855"/>
      <c r="R503" s="855"/>
      <c r="S503" s="855"/>
      <c r="T503" s="855"/>
      <c r="U503" s="855"/>
      <c r="V503" s="855"/>
      <c r="W503" s="855"/>
      <c r="X503" s="855"/>
      <c r="Y503" s="855"/>
      <c r="Z503" s="855"/>
      <c r="AA503" s="855"/>
      <c r="AB503" s="855"/>
      <c r="AC503" s="855"/>
    </row>
    <row r="504" spans="1:29" ht="12.75" customHeight="1">
      <c r="A504" s="855"/>
      <c r="B504" s="855"/>
      <c r="C504" s="855"/>
      <c r="D504" s="855"/>
      <c r="E504" s="855"/>
      <c r="F504" s="855"/>
      <c r="G504" s="855"/>
      <c r="H504" s="855"/>
      <c r="I504" s="855"/>
      <c r="J504" s="855"/>
      <c r="K504" s="855"/>
      <c r="L504" s="855"/>
      <c r="M504" s="855"/>
      <c r="N504" s="855"/>
      <c r="O504" s="855"/>
      <c r="P504" s="855"/>
      <c r="Q504" s="855"/>
      <c r="R504" s="855"/>
      <c r="S504" s="855"/>
      <c r="T504" s="855"/>
      <c r="U504" s="855"/>
      <c r="V504" s="855"/>
      <c r="W504" s="855"/>
      <c r="X504" s="855"/>
      <c r="Y504" s="855"/>
      <c r="Z504" s="855"/>
      <c r="AA504" s="855"/>
      <c r="AB504" s="855"/>
      <c r="AC504" s="855"/>
    </row>
    <row r="505" spans="1:29" ht="12.75" customHeight="1">
      <c r="A505" s="855"/>
      <c r="B505" s="855"/>
      <c r="C505" s="855"/>
      <c r="D505" s="855"/>
      <c r="E505" s="855"/>
      <c r="F505" s="855"/>
      <c r="G505" s="855"/>
      <c r="H505" s="855"/>
      <c r="I505" s="855"/>
      <c r="J505" s="855"/>
      <c r="K505" s="855"/>
      <c r="L505" s="855"/>
      <c r="M505" s="855"/>
      <c r="N505" s="855"/>
      <c r="O505" s="855"/>
      <c r="P505" s="855"/>
      <c r="Q505" s="855"/>
      <c r="R505" s="855"/>
      <c r="S505" s="855"/>
      <c r="T505" s="855"/>
      <c r="U505" s="855"/>
      <c r="V505" s="855"/>
      <c r="W505" s="855"/>
      <c r="X505" s="855"/>
      <c r="Y505" s="855"/>
      <c r="Z505" s="855"/>
      <c r="AA505" s="855"/>
      <c r="AB505" s="855"/>
      <c r="AC505" s="855"/>
    </row>
    <row r="506" spans="1:29" ht="12.75" customHeight="1">
      <c r="A506" s="855"/>
      <c r="B506" s="855"/>
      <c r="C506" s="855"/>
      <c r="D506" s="855"/>
      <c r="E506" s="855"/>
      <c r="F506" s="855"/>
      <c r="G506" s="855"/>
      <c r="H506" s="855"/>
      <c r="I506" s="855"/>
      <c r="J506" s="855"/>
      <c r="K506" s="855"/>
      <c r="L506" s="855"/>
      <c r="M506" s="855"/>
      <c r="N506" s="855"/>
      <c r="O506" s="855"/>
      <c r="P506" s="855"/>
      <c r="Q506" s="855"/>
      <c r="R506" s="855"/>
      <c r="S506" s="855"/>
      <c r="T506" s="855"/>
      <c r="U506" s="855"/>
      <c r="V506" s="855"/>
      <c r="W506" s="855"/>
      <c r="X506" s="855"/>
      <c r="Y506" s="855"/>
      <c r="Z506" s="855"/>
      <c r="AA506" s="855"/>
      <c r="AB506" s="855"/>
      <c r="AC506" s="855"/>
    </row>
    <row r="507" spans="1:29" ht="12.75" customHeight="1">
      <c r="A507" s="855"/>
      <c r="B507" s="855"/>
      <c r="C507" s="855"/>
      <c r="D507" s="855"/>
      <c r="E507" s="855"/>
      <c r="F507" s="855"/>
      <c r="G507" s="855"/>
      <c r="H507" s="855"/>
      <c r="I507" s="855"/>
      <c r="J507" s="855"/>
      <c r="K507" s="855"/>
      <c r="L507" s="855"/>
      <c r="M507" s="855"/>
      <c r="N507" s="855"/>
      <c r="O507" s="855"/>
      <c r="P507" s="855"/>
      <c r="Q507" s="855"/>
      <c r="R507" s="855"/>
      <c r="S507" s="855"/>
      <c r="T507" s="855"/>
      <c r="U507" s="855"/>
      <c r="V507" s="855"/>
      <c r="W507" s="855"/>
      <c r="X507" s="855"/>
      <c r="Y507" s="855"/>
      <c r="Z507" s="855"/>
      <c r="AA507" s="855"/>
      <c r="AB507" s="855"/>
      <c r="AC507" s="855"/>
    </row>
    <row r="508" spans="1:29" ht="12.75" customHeight="1">
      <c r="A508" s="855"/>
      <c r="B508" s="855"/>
      <c r="C508" s="855"/>
      <c r="D508" s="855"/>
      <c r="E508" s="855"/>
      <c r="F508" s="855"/>
      <c r="G508" s="855"/>
      <c r="H508" s="855"/>
      <c r="I508" s="855"/>
      <c r="J508" s="855"/>
      <c r="K508" s="855"/>
      <c r="L508" s="855"/>
      <c r="M508" s="855"/>
      <c r="N508" s="855"/>
      <c r="O508" s="855"/>
      <c r="P508" s="855"/>
      <c r="Q508" s="855"/>
      <c r="R508" s="855"/>
      <c r="S508" s="855"/>
      <c r="T508" s="855"/>
      <c r="U508" s="855"/>
      <c r="V508" s="855"/>
      <c r="W508" s="855"/>
      <c r="X508" s="855"/>
      <c r="Y508" s="855"/>
      <c r="Z508" s="855"/>
      <c r="AA508" s="855"/>
      <c r="AB508" s="855"/>
      <c r="AC508" s="855"/>
    </row>
    <row r="509" spans="1:29" ht="12.75" customHeight="1">
      <c r="A509" s="855"/>
      <c r="B509" s="855"/>
      <c r="C509" s="855"/>
      <c r="D509" s="855"/>
      <c r="E509" s="855"/>
      <c r="F509" s="855"/>
      <c r="G509" s="855"/>
      <c r="H509" s="855"/>
      <c r="I509" s="855"/>
      <c r="J509" s="855"/>
      <c r="K509" s="855"/>
      <c r="L509" s="855"/>
      <c r="M509" s="855"/>
      <c r="N509" s="855"/>
      <c r="O509" s="855"/>
      <c r="P509" s="855"/>
      <c r="Q509" s="855"/>
      <c r="R509" s="855"/>
      <c r="S509" s="855"/>
      <c r="T509" s="855"/>
      <c r="U509" s="855"/>
      <c r="V509" s="855"/>
      <c r="W509" s="855"/>
      <c r="X509" s="855"/>
      <c r="Y509" s="855"/>
      <c r="Z509" s="855"/>
      <c r="AA509" s="855"/>
      <c r="AB509" s="855"/>
      <c r="AC509" s="855"/>
    </row>
    <row r="510" spans="1:29" ht="12.75" customHeight="1">
      <c r="A510" s="855"/>
      <c r="B510" s="855"/>
      <c r="C510" s="855"/>
      <c r="D510" s="855"/>
      <c r="E510" s="855"/>
      <c r="F510" s="855"/>
      <c r="G510" s="855"/>
      <c r="H510" s="855"/>
      <c r="I510" s="855"/>
      <c r="J510" s="855"/>
      <c r="K510" s="855"/>
      <c r="L510" s="855"/>
      <c r="M510" s="855"/>
      <c r="N510" s="855"/>
      <c r="O510" s="855"/>
      <c r="P510" s="855"/>
      <c r="Q510" s="855"/>
      <c r="R510" s="855"/>
      <c r="S510" s="855"/>
      <c r="T510" s="855"/>
      <c r="U510" s="855"/>
      <c r="V510" s="855"/>
      <c r="W510" s="855"/>
      <c r="X510" s="855"/>
      <c r="Y510" s="855"/>
      <c r="Z510" s="855"/>
      <c r="AA510" s="855"/>
      <c r="AB510" s="855"/>
      <c r="AC510" s="855"/>
    </row>
    <row r="511" spans="1:29" ht="12.75" customHeight="1">
      <c r="A511" s="855"/>
      <c r="B511" s="855"/>
      <c r="C511" s="855"/>
      <c r="D511" s="855"/>
      <c r="E511" s="855"/>
      <c r="F511" s="855"/>
      <c r="G511" s="855"/>
      <c r="H511" s="855"/>
      <c r="I511" s="855"/>
      <c r="J511" s="855"/>
      <c r="K511" s="855"/>
      <c r="L511" s="855"/>
      <c r="M511" s="855"/>
      <c r="N511" s="855"/>
      <c r="O511" s="855"/>
      <c r="P511" s="855"/>
      <c r="Q511" s="855"/>
      <c r="R511" s="855"/>
      <c r="S511" s="855"/>
      <c r="T511" s="855"/>
      <c r="U511" s="855"/>
      <c r="V511" s="855"/>
      <c r="W511" s="855"/>
      <c r="X511" s="855"/>
      <c r="Y511" s="855"/>
      <c r="Z511" s="855"/>
      <c r="AA511" s="855"/>
      <c r="AB511" s="855"/>
      <c r="AC511" s="855"/>
    </row>
    <row r="512" spans="1:29" ht="12.75" customHeight="1">
      <c r="A512" s="855"/>
      <c r="B512" s="855"/>
      <c r="C512" s="855"/>
      <c r="D512" s="855"/>
      <c r="E512" s="855"/>
      <c r="F512" s="855"/>
      <c r="G512" s="855"/>
      <c r="H512" s="855"/>
      <c r="I512" s="855"/>
      <c r="J512" s="855"/>
      <c r="K512" s="855"/>
      <c r="L512" s="855"/>
      <c r="M512" s="855"/>
      <c r="N512" s="855"/>
      <c r="O512" s="855"/>
      <c r="P512" s="855"/>
      <c r="Q512" s="855"/>
      <c r="R512" s="855"/>
      <c r="S512" s="855"/>
      <c r="T512" s="855"/>
      <c r="U512" s="855"/>
      <c r="V512" s="855"/>
      <c r="W512" s="855"/>
      <c r="X512" s="855"/>
      <c r="Y512" s="855"/>
      <c r="Z512" s="855"/>
      <c r="AA512" s="855"/>
      <c r="AB512" s="855"/>
      <c r="AC512" s="855"/>
    </row>
    <row r="513" spans="1:29" ht="12.75" customHeight="1">
      <c r="A513" s="855"/>
      <c r="B513" s="855"/>
      <c r="C513" s="855"/>
      <c r="D513" s="855"/>
      <c r="E513" s="855"/>
      <c r="F513" s="855"/>
      <c r="G513" s="855"/>
      <c r="H513" s="855"/>
      <c r="I513" s="855"/>
      <c r="J513" s="855"/>
      <c r="K513" s="855"/>
      <c r="L513" s="855"/>
      <c r="M513" s="855"/>
      <c r="N513" s="855"/>
      <c r="O513" s="855"/>
      <c r="P513" s="855"/>
      <c r="Q513" s="855"/>
      <c r="R513" s="855"/>
      <c r="S513" s="855"/>
      <c r="T513" s="855"/>
      <c r="U513" s="855"/>
      <c r="V513" s="855"/>
      <c r="W513" s="855"/>
      <c r="X513" s="855"/>
      <c r="Y513" s="855"/>
      <c r="Z513" s="855"/>
      <c r="AA513" s="855"/>
      <c r="AB513" s="855"/>
      <c r="AC513" s="855"/>
    </row>
    <row r="514" spans="1:29" ht="12.75" customHeight="1">
      <c r="A514" s="855"/>
      <c r="B514" s="855"/>
      <c r="C514" s="855"/>
      <c r="D514" s="855"/>
      <c r="E514" s="855"/>
      <c r="F514" s="855"/>
      <c r="G514" s="855"/>
      <c r="H514" s="855"/>
      <c r="I514" s="855"/>
      <c r="J514" s="855"/>
      <c r="K514" s="855"/>
      <c r="L514" s="855"/>
      <c r="M514" s="855"/>
      <c r="N514" s="855"/>
      <c r="O514" s="855"/>
      <c r="P514" s="855"/>
      <c r="Q514" s="855"/>
      <c r="R514" s="855"/>
      <c r="S514" s="855"/>
      <c r="T514" s="855"/>
      <c r="U514" s="855"/>
      <c r="V514" s="855"/>
      <c r="W514" s="855"/>
      <c r="X514" s="855"/>
      <c r="Y514" s="855"/>
      <c r="Z514" s="855"/>
      <c r="AA514" s="855"/>
      <c r="AB514" s="855"/>
      <c r="AC514" s="855"/>
    </row>
    <row r="515" spans="1:29" ht="12.75" customHeight="1">
      <c r="A515" s="855"/>
      <c r="B515" s="855"/>
      <c r="C515" s="855"/>
      <c r="D515" s="855"/>
      <c r="E515" s="855"/>
      <c r="F515" s="855"/>
      <c r="G515" s="855"/>
      <c r="H515" s="855"/>
      <c r="I515" s="855"/>
      <c r="J515" s="855"/>
      <c r="K515" s="855"/>
      <c r="L515" s="855"/>
      <c r="M515" s="855"/>
      <c r="N515" s="855"/>
      <c r="O515" s="855"/>
      <c r="P515" s="855"/>
      <c r="Q515" s="855"/>
      <c r="R515" s="855"/>
      <c r="S515" s="855"/>
      <c r="T515" s="855"/>
      <c r="U515" s="855"/>
      <c r="V515" s="855"/>
      <c r="W515" s="855"/>
      <c r="X515" s="855"/>
      <c r="Y515" s="855"/>
      <c r="Z515" s="855"/>
      <c r="AA515" s="855"/>
      <c r="AB515" s="855"/>
      <c r="AC515" s="855"/>
    </row>
    <row r="516" spans="1:29" ht="12.75" customHeight="1">
      <c r="A516" s="855"/>
      <c r="B516" s="855"/>
      <c r="C516" s="855"/>
      <c r="D516" s="855"/>
      <c r="E516" s="855"/>
      <c r="F516" s="855"/>
      <c r="G516" s="855"/>
      <c r="H516" s="855"/>
      <c r="I516" s="855"/>
      <c r="J516" s="855"/>
      <c r="K516" s="855"/>
      <c r="L516" s="855"/>
      <c r="M516" s="855"/>
      <c r="N516" s="855"/>
      <c r="O516" s="855"/>
      <c r="P516" s="855"/>
      <c r="Q516" s="855"/>
      <c r="R516" s="855"/>
      <c r="S516" s="855"/>
      <c r="T516" s="855"/>
      <c r="U516" s="855"/>
      <c r="V516" s="855"/>
      <c r="W516" s="855"/>
      <c r="X516" s="855"/>
      <c r="Y516" s="855"/>
      <c r="Z516" s="855"/>
      <c r="AA516" s="855"/>
      <c r="AB516" s="855"/>
      <c r="AC516" s="855"/>
    </row>
    <row r="517" spans="1:29" ht="12.75" customHeight="1">
      <c r="A517" s="855"/>
      <c r="B517" s="855"/>
      <c r="C517" s="855"/>
      <c r="D517" s="855"/>
      <c r="E517" s="855"/>
      <c r="F517" s="855"/>
      <c r="G517" s="855"/>
      <c r="H517" s="855"/>
      <c r="I517" s="855"/>
      <c r="J517" s="855"/>
      <c r="K517" s="855"/>
      <c r="L517" s="855"/>
      <c r="M517" s="855"/>
      <c r="N517" s="855"/>
      <c r="O517" s="855"/>
      <c r="P517" s="855"/>
      <c r="Q517" s="855"/>
      <c r="R517" s="855"/>
      <c r="S517" s="855"/>
      <c r="T517" s="855"/>
      <c r="U517" s="855"/>
      <c r="V517" s="855"/>
      <c r="W517" s="855"/>
      <c r="X517" s="855"/>
      <c r="Y517" s="855"/>
      <c r="Z517" s="855"/>
      <c r="AA517" s="855"/>
      <c r="AB517" s="855"/>
      <c r="AC517" s="855"/>
    </row>
    <row r="518" spans="1:29" ht="12.75" customHeight="1">
      <c r="A518" s="855"/>
      <c r="B518" s="855"/>
      <c r="C518" s="855"/>
      <c r="D518" s="855"/>
      <c r="E518" s="855"/>
      <c r="F518" s="855"/>
      <c r="G518" s="855"/>
      <c r="H518" s="855"/>
      <c r="I518" s="855"/>
      <c r="J518" s="855"/>
    </row>
  </sheetData>
  <mergeCells count="6">
    <mergeCell ref="A6:J6"/>
    <mergeCell ref="A1:J1"/>
    <mergeCell ref="A2:A3"/>
    <mergeCell ref="B2:B3"/>
    <mergeCell ref="C2:I2"/>
    <mergeCell ref="J2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1CD7-D649-417F-87F3-A17CACC16269}">
  <sheetPr>
    <tabColor rgb="FF0A9900"/>
  </sheetPr>
  <dimension ref="A1"/>
  <sheetViews>
    <sheetView workbookViewId="0">
      <selection activeCell="S4" sqref="S4"/>
    </sheetView>
  </sheetViews>
  <sheetFormatPr defaultColWidth="9.140625" defaultRowHeight="15"/>
  <cols>
    <col min="1" max="16384" width="9.140625" style="1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6742-69F4-4644-AABC-D515A4BC04AE}">
  <dimension ref="A1:F66"/>
  <sheetViews>
    <sheetView workbookViewId="0">
      <selection activeCell="P26" sqref="P26"/>
    </sheetView>
  </sheetViews>
  <sheetFormatPr defaultColWidth="9.140625" defaultRowHeight="15"/>
  <cols>
    <col min="1" max="1" width="20.140625" style="55" customWidth="1"/>
    <col min="2" max="2" width="17.5703125" style="55" customWidth="1"/>
    <col min="3" max="3" width="15.140625" style="55" customWidth="1"/>
    <col min="4" max="4" width="15.7109375" style="55" customWidth="1"/>
    <col min="5" max="5" width="17.28515625" style="55" customWidth="1"/>
    <col min="6" max="6" width="19.42578125" style="55" customWidth="1"/>
    <col min="7" max="16384" width="9.140625" style="55"/>
  </cols>
  <sheetData>
    <row r="1" spans="1:6" ht="15.75" thickBot="1">
      <c r="A1" s="1126" t="s">
        <v>118</v>
      </c>
      <c r="B1" s="1126"/>
      <c r="C1" s="1126"/>
      <c r="D1" s="1126"/>
      <c r="E1" s="1126"/>
      <c r="F1" s="1126"/>
    </row>
    <row r="2" spans="1:6" ht="27.75" customHeight="1">
      <c r="A2" s="1127"/>
      <c r="B2" s="1129" t="s">
        <v>119</v>
      </c>
      <c r="C2" s="1131" t="s">
        <v>47</v>
      </c>
      <c r="D2" s="1131"/>
      <c r="E2" s="1131"/>
      <c r="F2" s="1131"/>
    </row>
    <row r="3" spans="1:6">
      <c r="A3" s="1128"/>
      <c r="B3" s="1130"/>
      <c r="C3" s="173" t="s">
        <v>120</v>
      </c>
      <c r="D3" s="173" t="s">
        <v>121</v>
      </c>
      <c r="E3" s="173" t="s">
        <v>122</v>
      </c>
      <c r="F3" s="173" t="s">
        <v>123</v>
      </c>
    </row>
    <row r="4" spans="1:6">
      <c r="A4" s="174" t="s">
        <v>75</v>
      </c>
      <c r="B4" s="175">
        <v>2264873.9384739571</v>
      </c>
      <c r="C4" s="175">
        <v>396765.52166983811</v>
      </c>
      <c r="D4" s="175">
        <v>640072.56316412752</v>
      </c>
      <c r="E4" s="175">
        <v>1160153.0825179419</v>
      </c>
      <c r="F4" s="175">
        <v>67882.771141046003</v>
      </c>
    </row>
    <row r="5" spans="1:6">
      <c r="A5" s="176"/>
      <c r="B5" s="177"/>
      <c r="C5" s="178"/>
      <c r="D5" s="178"/>
      <c r="E5" s="178"/>
      <c r="F5" s="179"/>
    </row>
    <row r="6" spans="1:6">
      <c r="A6" s="79" t="s">
        <v>8</v>
      </c>
      <c r="B6" s="180"/>
      <c r="C6" s="181"/>
      <c r="D6" s="181"/>
      <c r="E6" s="181"/>
      <c r="F6" s="182"/>
    </row>
    <row r="7" spans="1:6">
      <c r="A7" s="7" t="s">
        <v>9</v>
      </c>
      <c r="B7" s="183">
        <v>1011171.3966813543</v>
      </c>
      <c r="C7" s="184">
        <v>165022.07506180659</v>
      </c>
      <c r="D7" s="184">
        <v>293093.21464535123</v>
      </c>
      <c r="E7" s="184">
        <v>525992.36292650586</v>
      </c>
      <c r="F7" s="183">
        <v>27063.744052074089</v>
      </c>
    </row>
    <row r="8" spans="1:6">
      <c r="A8" s="7" t="s">
        <v>10</v>
      </c>
      <c r="B8" s="183">
        <v>1253702.5418084182</v>
      </c>
      <c r="C8" s="184">
        <v>231743.44660505178</v>
      </c>
      <c r="D8" s="184">
        <v>346979.34851829667</v>
      </c>
      <c r="E8" s="184">
        <v>634160.71960480732</v>
      </c>
      <c r="F8" s="185">
        <v>40819.027089044081</v>
      </c>
    </row>
    <row r="9" spans="1:6">
      <c r="A9" s="72" t="s">
        <v>124</v>
      </c>
      <c r="B9" s="180"/>
      <c r="C9" s="186"/>
      <c r="D9" s="186"/>
      <c r="E9" s="186"/>
      <c r="F9" s="187"/>
    </row>
    <row r="10" spans="1:6">
      <c r="A10" s="84" t="s">
        <v>76</v>
      </c>
      <c r="B10" s="45">
        <v>285305.53396305989</v>
      </c>
      <c r="C10" s="188">
        <v>54008.799359283541</v>
      </c>
      <c r="D10" s="188">
        <v>84831.65665244183</v>
      </c>
      <c r="E10" s="188">
        <v>138937.45595639056</v>
      </c>
      <c r="F10" s="189">
        <v>7527.6219951175453</v>
      </c>
    </row>
    <row r="11" spans="1:6">
      <c r="A11" s="21" t="s">
        <v>76</v>
      </c>
      <c r="B11" s="47">
        <v>182435.06912296489</v>
      </c>
      <c r="C11" s="184">
        <v>33811.654107407005</v>
      </c>
      <c r="D11" s="184">
        <v>55064.488470833487</v>
      </c>
      <c r="E11" s="184">
        <v>89153.995564300509</v>
      </c>
      <c r="F11" s="185">
        <v>4404.9309808323087</v>
      </c>
    </row>
    <row r="12" spans="1:6">
      <c r="A12" s="21" t="s">
        <v>77</v>
      </c>
      <c r="B12" s="47">
        <v>36186.309845976022</v>
      </c>
      <c r="C12" s="184">
        <v>7277.85518767945</v>
      </c>
      <c r="D12" s="184">
        <v>10680.895737289138</v>
      </c>
      <c r="E12" s="184">
        <v>17302.270258071116</v>
      </c>
      <c r="F12" s="185">
        <v>925.28866292773171</v>
      </c>
    </row>
    <row r="13" spans="1:6">
      <c r="A13" s="21" t="s">
        <v>78</v>
      </c>
      <c r="B13" s="47">
        <v>66684.154994125944</v>
      </c>
      <c r="C13" s="184">
        <v>12919.290064197083</v>
      </c>
      <c r="D13" s="184">
        <v>19086.272444359489</v>
      </c>
      <c r="E13" s="184">
        <v>32481.190134183355</v>
      </c>
      <c r="F13" s="185">
        <v>2197.402351357865</v>
      </c>
    </row>
    <row r="14" spans="1:6">
      <c r="A14" s="84" t="s">
        <v>79</v>
      </c>
      <c r="B14" s="44">
        <v>100889.48287386225</v>
      </c>
      <c r="C14" s="44">
        <v>17014.382811818683</v>
      </c>
      <c r="D14" s="44">
        <v>27412.653312386756</v>
      </c>
      <c r="E14" s="44">
        <v>53224.569321910931</v>
      </c>
      <c r="F14" s="44">
        <v>3237.8774278647415</v>
      </c>
    </row>
    <row r="15" spans="1:6">
      <c r="A15" s="21" t="s">
        <v>79</v>
      </c>
      <c r="B15" s="47">
        <v>61003.112513296503</v>
      </c>
      <c r="C15" s="184">
        <v>10218.099444714024</v>
      </c>
      <c r="D15" s="184">
        <v>17077.364370916621</v>
      </c>
      <c r="E15" s="184">
        <v>31806.439981198375</v>
      </c>
      <c r="F15" s="185">
        <v>1901.2087164398226</v>
      </c>
    </row>
    <row r="16" spans="1:6">
      <c r="A16" s="21" t="s">
        <v>80</v>
      </c>
      <c r="B16" s="47">
        <v>25977.373090028246</v>
      </c>
      <c r="C16" s="184">
        <v>4204.8033542273679</v>
      </c>
      <c r="D16" s="184">
        <v>6422.8005799792227</v>
      </c>
      <c r="E16" s="184">
        <v>14491.567085415101</v>
      </c>
      <c r="F16" s="185">
        <v>858.20207040355967</v>
      </c>
    </row>
    <row r="17" spans="1:6" ht="16.5" customHeight="1">
      <c r="A17" s="21" t="s">
        <v>81</v>
      </c>
      <c r="B17" s="47">
        <v>13908.997270671232</v>
      </c>
      <c r="C17" s="184">
        <v>2591.4800128772899</v>
      </c>
      <c r="D17" s="184">
        <v>3912.4883614969981</v>
      </c>
      <c r="E17" s="184">
        <v>6926.562255276458</v>
      </c>
      <c r="F17" s="185">
        <v>478.46664102145377</v>
      </c>
    </row>
    <row r="18" spans="1:6">
      <c r="A18" s="84" t="s">
        <v>82</v>
      </c>
      <c r="B18" s="45">
        <v>579498.26723841939</v>
      </c>
      <c r="C18" s="188">
        <v>87303.081342770427</v>
      </c>
      <c r="D18" s="188">
        <v>164060.09455466759</v>
      </c>
      <c r="E18" s="188">
        <v>311736.84971303283</v>
      </c>
      <c r="F18" s="189">
        <v>16398.241625488638</v>
      </c>
    </row>
    <row r="19" spans="1:6">
      <c r="A19" s="21" t="s">
        <v>82</v>
      </c>
      <c r="B19" s="46">
        <v>418674.42720900831</v>
      </c>
      <c r="C19" s="46">
        <v>61359.410001869976</v>
      </c>
      <c r="D19" s="46">
        <v>116325.76164861131</v>
      </c>
      <c r="E19" s="46">
        <v>229361.75670907166</v>
      </c>
      <c r="F19" s="46">
        <v>11627.498847681782</v>
      </c>
    </row>
    <row r="20" spans="1:6">
      <c r="A20" s="21" t="s">
        <v>83</v>
      </c>
      <c r="B20" s="47">
        <v>160823.84002852615</v>
      </c>
      <c r="C20" s="184">
        <v>25943.671341037585</v>
      </c>
      <c r="D20" s="184">
        <v>47734.332906269694</v>
      </c>
      <c r="E20" s="184">
        <v>82375.093003733273</v>
      </c>
      <c r="F20" s="185">
        <v>4770.7427778037045</v>
      </c>
    </row>
    <row r="21" spans="1:6">
      <c r="A21" s="84" t="s">
        <v>84</v>
      </c>
      <c r="B21" s="45">
        <v>209415.61052037773</v>
      </c>
      <c r="C21" s="188">
        <v>37051.004123503619</v>
      </c>
      <c r="D21" s="188">
        <v>58465.698207421985</v>
      </c>
      <c r="E21" s="188">
        <v>107118.09920588226</v>
      </c>
      <c r="F21" s="189">
        <v>6780.8089839994709</v>
      </c>
    </row>
    <row r="22" spans="1:6">
      <c r="A22" s="21" t="s">
        <v>84</v>
      </c>
      <c r="B22" s="46">
        <v>140350.43145395422</v>
      </c>
      <c r="C22" s="46">
        <v>24649.086183089526</v>
      </c>
      <c r="D22" s="46">
        <v>40794.767879198</v>
      </c>
      <c r="E22" s="46">
        <v>70347.220669839269</v>
      </c>
      <c r="F22" s="46">
        <v>4559.3567221143512</v>
      </c>
    </row>
    <row r="23" spans="1:6">
      <c r="A23" s="21" t="s">
        <v>85</v>
      </c>
      <c r="B23" s="47">
        <v>28748.566383574238</v>
      </c>
      <c r="C23" s="184">
        <v>5038.6039644312023</v>
      </c>
      <c r="D23" s="184">
        <v>7272.0058496930778</v>
      </c>
      <c r="E23" s="184">
        <v>15415.202479643369</v>
      </c>
      <c r="F23" s="185">
        <v>1022.7540898024722</v>
      </c>
    </row>
    <row r="24" spans="1:6">
      <c r="A24" s="21" t="s">
        <v>86</v>
      </c>
      <c r="B24" s="47">
        <v>40316.612683081272</v>
      </c>
      <c r="C24" s="184">
        <v>7363.31397598289</v>
      </c>
      <c r="D24" s="184">
        <v>10398.924478482575</v>
      </c>
      <c r="E24" s="184">
        <v>21355.676056523156</v>
      </c>
      <c r="F24" s="185">
        <v>1198.6981720828637</v>
      </c>
    </row>
    <row r="25" spans="1:6">
      <c r="A25" s="84" t="s">
        <v>87</v>
      </c>
      <c r="B25" s="45">
        <v>230187.35657349095</v>
      </c>
      <c r="C25" s="188">
        <v>40669.144444512778</v>
      </c>
      <c r="D25" s="188">
        <v>65664.194040246017</v>
      </c>
      <c r="E25" s="188">
        <v>115956.78694282252</v>
      </c>
      <c r="F25" s="189">
        <v>7897.2311463827618</v>
      </c>
    </row>
    <row r="26" spans="1:6">
      <c r="A26" s="21" t="s">
        <v>87</v>
      </c>
      <c r="B26" s="46">
        <v>84634.574632654767</v>
      </c>
      <c r="C26" s="46">
        <v>14575.342799698881</v>
      </c>
      <c r="D26" s="46">
        <v>25279.765658223492</v>
      </c>
      <c r="E26" s="46">
        <v>42336.50157908762</v>
      </c>
      <c r="F26" s="46">
        <v>2442.9645956916047</v>
      </c>
    </row>
    <row r="27" spans="1:6">
      <c r="A27" s="21" t="s">
        <v>88</v>
      </c>
      <c r="B27" s="47">
        <v>77606.694776248405</v>
      </c>
      <c r="C27" s="184">
        <v>13679.180371003347</v>
      </c>
      <c r="D27" s="184">
        <v>20726.533268934632</v>
      </c>
      <c r="E27" s="184">
        <v>40065.632274399286</v>
      </c>
      <c r="F27" s="185">
        <v>3135.3488619315822</v>
      </c>
    </row>
    <row r="28" spans="1:6">
      <c r="A28" s="21" t="s">
        <v>89</v>
      </c>
      <c r="B28" s="47">
        <v>67946.08716510376</v>
      </c>
      <c r="C28" s="184">
        <v>12414.621273810551</v>
      </c>
      <c r="D28" s="184">
        <v>19657.895112990693</v>
      </c>
      <c r="E28" s="184">
        <v>33554.653089518491</v>
      </c>
      <c r="F28" s="185">
        <v>2318.9176887601279</v>
      </c>
    </row>
    <row r="29" spans="1:6">
      <c r="A29" s="84" t="s">
        <v>90</v>
      </c>
      <c r="B29" s="45">
        <v>142412.87450325984</v>
      </c>
      <c r="C29" s="188">
        <v>25991.020129151653</v>
      </c>
      <c r="D29" s="188">
        <v>41015.297929860673</v>
      </c>
      <c r="E29" s="188">
        <v>70818.086672838952</v>
      </c>
      <c r="F29" s="189">
        <v>4588.46977170031</v>
      </c>
    </row>
    <row r="30" spans="1:6">
      <c r="A30" s="21" t="s">
        <v>90</v>
      </c>
      <c r="B30" s="47">
        <v>87331.334107635572</v>
      </c>
      <c r="C30" s="184">
        <v>15910.347654817486</v>
      </c>
      <c r="D30" s="184">
        <v>25239.170574270796</v>
      </c>
      <c r="E30" s="184">
        <v>43355.31849923866</v>
      </c>
      <c r="F30" s="185">
        <v>2826.4973793674972</v>
      </c>
    </row>
    <row r="31" spans="1:6">
      <c r="A31" s="21" t="s">
        <v>91</v>
      </c>
      <c r="B31" s="47">
        <v>24033.448352387783</v>
      </c>
      <c r="C31" s="184">
        <v>4429.9988098918384</v>
      </c>
      <c r="D31" s="184">
        <v>6799.1279798653368</v>
      </c>
      <c r="E31" s="184">
        <v>11957.511555107563</v>
      </c>
      <c r="F31" s="185">
        <v>846.8100075220965</v>
      </c>
    </row>
    <row r="32" spans="1:6">
      <c r="A32" s="21" t="s">
        <v>92</v>
      </c>
      <c r="B32" s="47">
        <v>31048.09204345187</v>
      </c>
      <c r="C32" s="184">
        <v>5650.6736644423272</v>
      </c>
      <c r="D32" s="184">
        <v>8976.9993757070661</v>
      </c>
      <c r="E32" s="184">
        <v>15505.256618487751</v>
      </c>
      <c r="F32" s="185">
        <v>915.16238481087555</v>
      </c>
    </row>
    <row r="33" spans="1:6">
      <c r="A33" s="84" t="s">
        <v>93</v>
      </c>
      <c r="B33" s="45">
        <v>73419.176756305766</v>
      </c>
      <c r="C33" s="188">
        <v>13132.937034955683</v>
      </c>
      <c r="D33" s="188">
        <v>21624.013773618557</v>
      </c>
      <c r="E33" s="188">
        <v>36280.01902074222</v>
      </c>
      <c r="F33" s="189">
        <v>2382.2069269904732</v>
      </c>
    </row>
    <row r="34" spans="1:6">
      <c r="A34" s="21" t="s">
        <v>93</v>
      </c>
      <c r="B34" s="47">
        <v>73419.176756305766</v>
      </c>
      <c r="C34" s="184">
        <v>13132.937034955683</v>
      </c>
      <c r="D34" s="184">
        <v>21624.013773618557</v>
      </c>
      <c r="E34" s="184">
        <v>36280.01902074222</v>
      </c>
      <c r="F34" s="185">
        <v>2382.2069269904732</v>
      </c>
    </row>
    <row r="35" spans="1:6">
      <c r="A35" s="84" t="s">
        <v>94</v>
      </c>
      <c r="B35" s="45">
        <v>70602.726275599067</v>
      </c>
      <c r="C35" s="188">
        <v>12818.818245516011</v>
      </c>
      <c r="D35" s="188">
        <v>18893.171504476395</v>
      </c>
      <c r="E35" s="188">
        <v>36674.34740276949</v>
      </c>
      <c r="F35" s="189">
        <v>2216.3891228269686</v>
      </c>
    </row>
    <row r="36" spans="1:6">
      <c r="A36" s="21" t="s">
        <v>94</v>
      </c>
      <c r="B36" s="47">
        <v>53898.900649490388</v>
      </c>
      <c r="C36" s="184">
        <v>9802.3539881026936</v>
      </c>
      <c r="D36" s="184">
        <v>14584.606783334864</v>
      </c>
      <c r="E36" s="184">
        <v>27786.675243865735</v>
      </c>
      <c r="F36" s="185">
        <v>1725.2646341594311</v>
      </c>
    </row>
    <row r="37" spans="1:6">
      <c r="A37" s="21" t="s">
        <v>95</v>
      </c>
      <c r="B37" s="47">
        <v>5187.414354008607</v>
      </c>
      <c r="C37" s="184">
        <v>998.94394435777804</v>
      </c>
      <c r="D37" s="184">
        <v>1461.423022297954</v>
      </c>
      <c r="E37" s="184">
        <v>2553.6348746016429</v>
      </c>
      <c r="F37" s="185">
        <v>173.41251275116204</v>
      </c>
    </row>
    <row r="38" spans="1:6">
      <c r="A38" s="21" t="s">
        <v>96</v>
      </c>
      <c r="B38" s="47">
        <v>11516.411272110578</v>
      </c>
      <c r="C38" s="184">
        <v>2017.5203130555369</v>
      </c>
      <c r="D38" s="184">
        <v>2847.1416988460787</v>
      </c>
      <c r="E38" s="184">
        <v>6334.0372842932584</v>
      </c>
      <c r="F38" s="185">
        <v>317.71197591636229</v>
      </c>
    </row>
    <row r="39" spans="1:6">
      <c r="A39" s="84" t="s">
        <v>97</v>
      </c>
      <c r="B39" s="45">
        <v>157008.10563262377</v>
      </c>
      <c r="C39" s="188">
        <v>28517.828626556071</v>
      </c>
      <c r="D39" s="188">
        <v>42768.566690850486</v>
      </c>
      <c r="E39" s="188">
        <v>81219.313907814154</v>
      </c>
      <c r="F39" s="189">
        <v>4502.3964077070405</v>
      </c>
    </row>
    <row r="40" spans="1:6">
      <c r="A40" s="21" t="s">
        <v>97</v>
      </c>
      <c r="B40" s="47">
        <v>85598.732230244801</v>
      </c>
      <c r="C40" s="184">
        <v>15289.039166881665</v>
      </c>
      <c r="D40" s="184">
        <v>23361.922232566401</v>
      </c>
      <c r="E40" s="184">
        <v>44399.746099694261</v>
      </c>
      <c r="F40" s="185">
        <v>2548.0247311539779</v>
      </c>
    </row>
    <row r="41" spans="1:6">
      <c r="A41" s="21" t="s">
        <v>98</v>
      </c>
      <c r="B41" s="47">
        <v>34060.8528539615</v>
      </c>
      <c r="C41" s="184">
        <v>6617.2818510636698</v>
      </c>
      <c r="D41" s="184">
        <v>9900.8118267386853</v>
      </c>
      <c r="E41" s="184">
        <v>16704.809661983756</v>
      </c>
      <c r="F41" s="185">
        <v>837.94951416984736</v>
      </c>
    </row>
    <row r="42" spans="1:6">
      <c r="A42" s="21" t="s">
        <v>99</v>
      </c>
      <c r="B42" s="47">
        <v>37348.520548693159</v>
      </c>
      <c r="C42" s="184">
        <v>6611.5076086107347</v>
      </c>
      <c r="D42" s="184">
        <v>9505.8326315232662</v>
      </c>
      <c r="E42" s="184">
        <v>20114.758146167977</v>
      </c>
      <c r="F42" s="185">
        <v>1116.4221623834001</v>
      </c>
    </row>
    <row r="43" spans="1:6">
      <c r="A43" s="84" t="s">
        <v>100</v>
      </c>
      <c r="B43" s="45">
        <v>126382.80289777543</v>
      </c>
      <c r="C43" s="188">
        <v>27360.670438987869</v>
      </c>
      <c r="D43" s="188">
        <v>37124.752856975894</v>
      </c>
      <c r="E43" s="188">
        <v>58951.898454810624</v>
      </c>
      <c r="F43" s="189">
        <v>2945.4811472405463</v>
      </c>
    </row>
    <row r="44" spans="1:6">
      <c r="A44" s="21" t="s">
        <v>100</v>
      </c>
      <c r="B44" s="47">
        <v>126382.80289777543</v>
      </c>
      <c r="C44" s="184">
        <v>27360.670438987869</v>
      </c>
      <c r="D44" s="184">
        <v>37124.752856975894</v>
      </c>
      <c r="E44" s="184">
        <v>58951.898454810624</v>
      </c>
      <c r="F44" s="185">
        <v>2945.4811472405463</v>
      </c>
    </row>
    <row r="45" spans="1:6">
      <c r="A45" s="84" t="s">
        <v>101</v>
      </c>
      <c r="B45" s="45">
        <v>61321.010535878966</v>
      </c>
      <c r="C45" s="188">
        <v>11919.191271348716</v>
      </c>
      <c r="D45" s="188">
        <v>16427.843027673487</v>
      </c>
      <c r="E45" s="188">
        <v>31755.025508511331</v>
      </c>
      <c r="F45" s="189">
        <v>1218.9507283165779</v>
      </c>
    </row>
    <row r="46" spans="1:6">
      <c r="A46" s="21" t="s">
        <v>101</v>
      </c>
      <c r="B46" s="47">
        <v>31432.830214872312</v>
      </c>
      <c r="C46" s="184">
        <v>6079.1224544501147</v>
      </c>
      <c r="D46" s="184">
        <v>8498.6356837239473</v>
      </c>
      <c r="E46" s="184">
        <v>16224.711263920555</v>
      </c>
      <c r="F46" s="185">
        <v>630.36081277429616</v>
      </c>
    </row>
    <row r="47" spans="1:6">
      <c r="A47" s="21" t="s">
        <v>102</v>
      </c>
      <c r="B47" s="47">
        <v>29888.180320973152</v>
      </c>
      <c r="C47" s="184">
        <v>5840.0688168985998</v>
      </c>
      <c r="D47" s="184">
        <v>7929.207343954834</v>
      </c>
      <c r="E47" s="184">
        <v>15530.314244574945</v>
      </c>
      <c r="F47" s="185">
        <v>588.58991554226452</v>
      </c>
    </row>
    <row r="48" spans="1:6">
      <c r="A48" s="84" t="s">
        <v>103</v>
      </c>
      <c r="B48" s="45">
        <v>31940.587869972354</v>
      </c>
      <c r="C48" s="188">
        <v>5060.5460857523558</v>
      </c>
      <c r="D48" s="188">
        <v>8297.8545928227759</v>
      </c>
      <c r="E48" s="188">
        <v>17472.093952832558</v>
      </c>
      <c r="F48" s="189">
        <v>1110.0932385603644</v>
      </c>
    </row>
    <row r="49" spans="1:6">
      <c r="A49" s="21" t="s">
        <v>103</v>
      </c>
      <c r="B49" s="47">
        <v>31940.587869972354</v>
      </c>
      <c r="C49" s="184">
        <v>5060.5460857523558</v>
      </c>
      <c r="D49" s="184">
        <v>8297.8545928227759</v>
      </c>
      <c r="E49" s="184">
        <v>17472.093952832558</v>
      </c>
      <c r="F49" s="185">
        <v>1110.0932385603644</v>
      </c>
    </row>
    <row r="50" spans="1:6">
      <c r="A50" s="84" t="s">
        <v>104</v>
      </c>
      <c r="B50" s="45">
        <v>21224.771782535689</v>
      </c>
      <c r="C50" s="188">
        <v>3383.7060774199913</v>
      </c>
      <c r="D50" s="188">
        <v>5237.8629943319829</v>
      </c>
      <c r="E50" s="188">
        <v>11904.489520719711</v>
      </c>
      <c r="F50" s="189">
        <v>698.71319006307522</v>
      </c>
    </row>
    <row r="51" spans="1:6">
      <c r="A51" s="21" t="s">
        <v>104</v>
      </c>
      <c r="B51" s="47">
        <v>21224.771782535689</v>
      </c>
      <c r="C51" s="184">
        <v>3383.7060774199913</v>
      </c>
      <c r="D51" s="184">
        <v>5237.8629943319829</v>
      </c>
      <c r="E51" s="184">
        <v>11904.489520719711</v>
      </c>
      <c r="F51" s="185">
        <v>698.71319006307522</v>
      </c>
    </row>
    <row r="52" spans="1:6">
      <c r="A52" s="84" t="s">
        <v>105</v>
      </c>
      <c r="B52" s="45">
        <v>42743.993689557494</v>
      </c>
      <c r="C52" s="188">
        <v>8059.6876158068681</v>
      </c>
      <c r="D52" s="188">
        <v>12081.974715872722</v>
      </c>
      <c r="E52" s="188">
        <v>20980.861074402896</v>
      </c>
      <c r="F52" s="189">
        <v>1621.4702834616462</v>
      </c>
    </row>
    <row r="53" spans="1:6">
      <c r="A53" s="21" t="s">
        <v>105</v>
      </c>
      <c r="B53" s="47">
        <v>42743.993689557494</v>
      </c>
      <c r="C53" s="184">
        <v>8059.6876158068681</v>
      </c>
      <c r="D53" s="184">
        <v>12081.974715872722</v>
      </c>
      <c r="E53" s="184">
        <v>20980.861074402896</v>
      </c>
      <c r="F53" s="185">
        <v>1621.4702834616462</v>
      </c>
    </row>
    <row r="54" spans="1:6">
      <c r="A54" s="84" t="s">
        <v>106</v>
      </c>
      <c r="B54" s="45">
        <v>35464.429874781046</v>
      </c>
      <c r="C54" s="188">
        <v>6663.4757906871509</v>
      </c>
      <c r="D54" s="188">
        <v>9498.1524805051886</v>
      </c>
      <c r="E54" s="188">
        <v>17949.67769021714</v>
      </c>
      <c r="F54" s="189">
        <v>1353.123913364934</v>
      </c>
    </row>
    <row r="55" spans="1:6">
      <c r="A55" s="21" t="s">
        <v>106</v>
      </c>
      <c r="B55" s="47">
        <v>24332.956460747908</v>
      </c>
      <c r="C55" s="184">
        <v>4380.3403247965962</v>
      </c>
      <c r="D55" s="184">
        <v>6353.679220816467</v>
      </c>
      <c r="E55" s="184">
        <v>12612.89058350453</v>
      </c>
      <c r="F55" s="185">
        <v>986.04633162886864</v>
      </c>
    </row>
    <row r="56" spans="1:6">
      <c r="A56" s="21" t="s">
        <v>107</v>
      </c>
      <c r="B56" s="47">
        <v>6774.1938572990266</v>
      </c>
      <c r="C56" s="184">
        <v>1355.7921279491698</v>
      </c>
      <c r="D56" s="184">
        <v>1961.7300029044627</v>
      </c>
      <c r="E56" s="184">
        <v>3242.7541012266524</v>
      </c>
      <c r="F56" s="185">
        <v>213.91762521858666</v>
      </c>
    </row>
    <row r="57" spans="1:6">
      <c r="A57" s="21" t="s">
        <v>108</v>
      </c>
      <c r="B57" s="47">
        <v>4357.2795567285739</v>
      </c>
      <c r="C57" s="184">
        <v>927.34333794138229</v>
      </c>
      <c r="D57" s="184">
        <v>1182.7432567846795</v>
      </c>
      <c r="E57" s="184">
        <v>2094.0330054850037</v>
      </c>
      <c r="F57" s="185">
        <v>153.15995651744973</v>
      </c>
    </row>
    <row r="58" spans="1:6">
      <c r="A58" s="84" t="s">
        <v>109</v>
      </c>
      <c r="B58" s="45">
        <v>8172.9233829928326</v>
      </c>
      <c r="C58" s="188">
        <v>1399.6763705914768</v>
      </c>
      <c r="D58" s="188">
        <v>2054.9889795526042</v>
      </c>
      <c r="E58" s="188">
        <v>4367.6356530524308</v>
      </c>
      <c r="F58" s="189">
        <v>350.6223797961448</v>
      </c>
    </row>
    <row r="59" spans="1:6">
      <c r="A59" s="21" t="s">
        <v>109</v>
      </c>
      <c r="B59" s="47">
        <v>8172.9233829928326</v>
      </c>
      <c r="C59" s="184">
        <v>1399.6763705914768</v>
      </c>
      <c r="D59" s="184">
        <v>2054.9889795526042</v>
      </c>
      <c r="E59" s="184">
        <v>4367.6356530524308</v>
      </c>
      <c r="F59" s="185">
        <v>350.6223797961448</v>
      </c>
    </row>
    <row r="60" spans="1:6">
      <c r="A60" s="84" t="s">
        <v>110</v>
      </c>
      <c r="B60" s="45">
        <v>57713.465299294854</v>
      </c>
      <c r="C60" s="188">
        <v>10618.831870947723</v>
      </c>
      <c r="D60" s="188">
        <v>16408.094067912716</v>
      </c>
      <c r="E60" s="188">
        <v>28797.988491614418</v>
      </c>
      <c r="F60" s="189">
        <v>1888.5508687937513</v>
      </c>
    </row>
    <row r="61" spans="1:6">
      <c r="A61" s="21" t="s">
        <v>110</v>
      </c>
      <c r="B61" s="47">
        <v>36711.222597970242</v>
      </c>
      <c r="C61" s="184">
        <v>6664.630639177738</v>
      </c>
      <c r="D61" s="184">
        <v>10588.733925072207</v>
      </c>
      <c r="E61" s="184">
        <v>18232.578381572184</v>
      </c>
      <c r="F61" s="185">
        <v>1225.2796521396135</v>
      </c>
    </row>
    <row r="62" spans="1:6">
      <c r="A62" s="21" t="s">
        <v>111</v>
      </c>
      <c r="B62" s="47">
        <v>21002.242701300336</v>
      </c>
      <c r="C62" s="184">
        <v>3954.2012317699832</v>
      </c>
      <c r="D62" s="184">
        <v>5819.3601428440543</v>
      </c>
      <c r="E62" s="184">
        <v>10565.410110031955</v>
      </c>
      <c r="F62" s="185">
        <v>663.27121665407867</v>
      </c>
    </row>
    <row r="63" spans="1:6">
      <c r="A63" s="84" t="s">
        <v>112</v>
      </c>
      <c r="B63" s="45">
        <v>17807.373949029839</v>
      </c>
      <c r="C63" s="188">
        <v>3332.892743834162</v>
      </c>
      <c r="D63" s="188">
        <v>4774.8596043846355</v>
      </c>
      <c r="E63" s="188">
        <v>9214.8260359676642</v>
      </c>
      <c r="F63" s="189">
        <v>484.79556484448887</v>
      </c>
    </row>
    <row r="64" spans="1:6">
      <c r="A64" s="21" t="s">
        <v>112</v>
      </c>
      <c r="B64" s="47">
        <v>17807.373949029839</v>
      </c>
      <c r="C64" s="184">
        <v>3332.892743834162</v>
      </c>
      <c r="D64" s="184">
        <v>4774.8596043846355</v>
      </c>
      <c r="E64" s="184">
        <v>9214.8260359676642</v>
      </c>
      <c r="F64" s="185">
        <v>484.79556484448887</v>
      </c>
    </row>
    <row r="65" spans="1:6">
      <c r="A65" s="84" t="s">
        <v>113</v>
      </c>
      <c r="B65" s="45">
        <v>13363.444884210161</v>
      </c>
      <c r="C65" s="188">
        <v>2459.8272849503687</v>
      </c>
      <c r="D65" s="188">
        <v>3430.8331762202179</v>
      </c>
      <c r="E65" s="188">
        <v>6793.0580044462431</v>
      </c>
      <c r="F65" s="189">
        <v>679.72641859396992</v>
      </c>
    </row>
    <row r="66" spans="1:6" ht="15.75" thickBot="1">
      <c r="A66" s="24" t="s">
        <v>113</v>
      </c>
      <c r="B66" s="190">
        <v>13363.444884210161</v>
      </c>
      <c r="C66" s="191">
        <v>2459.8272849503687</v>
      </c>
      <c r="D66" s="191">
        <v>3430.8331762202179</v>
      </c>
      <c r="E66" s="191">
        <v>6793.0580044462431</v>
      </c>
      <c r="F66" s="192">
        <v>679.72641859396992</v>
      </c>
    </row>
  </sheetData>
  <mergeCells count="4">
    <mergeCell ref="A1:F1"/>
    <mergeCell ref="A2:A3"/>
    <mergeCell ref="B2:B3"/>
    <mergeCell ref="C2:F2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5628-7525-4833-B911-782488290E03}">
  <dimension ref="A1:H66"/>
  <sheetViews>
    <sheetView topLeftCell="A7" workbookViewId="0">
      <selection activeCell="L39" sqref="L39"/>
    </sheetView>
  </sheetViews>
  <sheetFormatPr defaultColWidth="9.140625" defaultRowHeight="15"/>
  <cols>
    <col min="1" max="1" width="18.85546875" style="55" customWidth="1"/>
    <col min="2" max="2" width="12.28515625" style="55" customWidth="1"/>
    <col min="3" max="3" width="12.140625" style="55" customWidth="1"/>
    <col min="4" max="4" width="12.7109375" style="55" customWidth="1"/>
    <col min="5" max="5" width="12.140625" style="55" customWidth="1"/>
    <col min="6" max="6" width="14.85546875" style="55" customWidth="1"/>
    <col min="7" max="7" width="12" style="55" customWidth="1"/>
    <col min="8" max="8" width="14.140625" style="55" customWidth="1"/>
    <col min="9" max="16384" width="9.140625" style="55"/>
  </cols>
  <sheetData>
    <row r="1" spans="1:8" ht="15.75" thickBot="1">
      <c r="A1" s="1126" t="s">
        <v>125</v>
      </c>
      <c r="B1" s="1126"/>
      <c r="C1" s="1126"/>
      <c r="D1" s="1126"/>
      <c r="E1" s="1126"/>
      <c r="F1" s="1126"/>
      <c r="G1" s="1126"/>
      <c r="H1" s="1126"/>
    </row>
    <row r="2" spans="1:8" ht="15" customHeight="1">
      <c r="A2" s="1127"/>
      <c r="B2" s="1129" t="s">
        <v>126</v>
      </c>
      <c r="C2" s="1131" t="s">
        <v>127</v>
      </c>
      <c r="D2" s="1131"/>
      <c r="E2" s="1131"/>
      <c r="F2" s="1131"/>
      <c r="G2" s="1131"/>
      <c r="H2" s="1131"/>
    </row>
    <row r="3" spans="1:8" ht="24">
      <c r="A3" s="1128"/>
      <c r="B3" s="1130"/>
      <c r="C3" s="193" t="s">
        <v>128</v>
      </c>
      <c r="D3" s="193" t="s">
        <v>129</v>
      </c>
      <c r="E3" s="193" t="s">
        <v>130</v>
      </c>
      <c r="F3" s="193" t="s">
        <v>131</v>
      </c>
      <c r="G3" s="193" t="s">
        <v>132</v>
      </c>
      <c r="H3" s="193" t="s">
        <v>133</v>
      </c>
    </row>
    <row r="4" spans="1:8" ht="13.5" customHeight="1">
      <c r="A4" s="174" t="s">
        <v>75</v>
      </c>
      <c r="B4" s="175">
        <v>555291.220267553</v>
      </c>
      <c r="C4" s="175">
        <v>26675.910581235741</v>
      </c>
      <c r="D4" s="175">
        <v>461805.66243622912</v>
      </c>
      <c r="E4" s="175">
        <v>2498.0328837663787</v>
      </c>
      <c r="F4" s="175">
        <v>62044.62778631015</v>
      </c>
      <c r="G4" s="175">
        <v>2258.2912892527393</v>
      </c>
      <c r="H4" s="175">
        <v>8.6952909927219402</v>
      </c>
    </row>
    <row r="5" spans="1:8">
      <c r="A5" s="176"/>
      <c r="B5" s="177"/>
      <c r="C5" s="178"/>
      <c r="D5" s="178"/>
      <c r="E5" s="178"/>
      <c r="F5" s="179"/>
      <c r="G5" s="194"/>
      <c r="H5" s="194"/>
    </row>
    <row r="6" spans="1:8" ht="14.25" customHeight="1">
      <c r="A6" s="79" t="s">
        <v>8</v>
      </c>
      <c r="B6" s="180"/>
      <c r="C6" s="181"/>
      <c r="D6" s="181"/>
      <c r="E6" s="181"/>
      <c r="F6" s="182"/>
      <c r="G6" s="186"/>
      <c r="H6" s="186"/>
    </row>
    <row r="7" spans="1:8">
      <c r="A7" s="7" t="s">
        <v>9</v>
      </c>
      <c r="B7" s="183">
        <v>229102.28489255501</v>
      </c>
      <c r="C7" s="184">
        <v>16242.803574407313</v>
      </c>
      <c r="D7" s="184">
        <v>201676.09491695001</v>
      </c>
      <c r="E7" s="184">
        <v>2136.5572153546218</v>
      </c>
      <c r="F7" s="195">
        <v>8617.033373786735</v>
      </c>
      <c r="G7" s="184">
        <v>427.31144307090494</v>
      </c>
      <c r="H7" s="184">
        <v>2.4843688550634115</v>
      </c>
    </row>
    <row r="8" spans="1:8">
      <c r="A8" s="7" t="s">
        <v>10</v>
      </c>
      <c r="B8" s="183">
        <v>326188.93537854817</v>
      </c>
      <c r="C8" s="184">
        <v>10433.107006838907</v>
      </c>
      <c r="D8" s="184">
        <v>260129.56752359262</v>
      </c>
      <c r="E8" s="184">
        <v>361.475668411725</v>
      </c>
      <c r="F8" s="185">
        <v>53427.594412531442</v>
      </c>
      <c r="G8" s="184">
        <v>1830.9798461817966</v>
      </c>
      <c r="H8" s="184">
        <v>6.2109221376585291</v>
      </c>
    </row>
    <row r="9" spans="1:8" ht="11.25" customHeight="1">
      <c r="A9" s="72" t="s">
        <v>124</v>
      </c>
      <c r="B9" s="180"/>
      <c r="C9" s="186"/>
      <c r="D9" s="186"/>
      <c r="E9" s="186"/>
      <c r="F9" s="187"/>
      <c r="G9" s="186"/>
      <c r="H9" s="186"/>
    </row>
    <row r="10" spans="1:8">
      <c r="A10" s="84" t="s">
        <v>76</v>
      </c>
      <c r="B10" s="45">
        <v>63737.725161034148</v>
      </c>
      <c r="C10" s="188">
        <v>1234.7313209665274</v>
      </c>
      <c r="D10" s="188">
        <v>57795.114859728492</v>
      </c>
      <c r="E10" s="188">
        <v>127.94499603576593</v>
      </c>
      <c r="F10" s="49">
        <v>4274.3566151368032</v>
      </c>
      <c r="G10" s="188">
        <v>304.33518474526693</v>
      </c>
      <c r="H10" s="188">
        <v>1.2421844275317058</v>
      </c>
    </row>
    <row r="11" spans="1:8">
      <c r="A11" s="21" t="s">
        <v>76</v>
      </c>
      <c r="B11" s="47">
        <v>39733.753283435799</v>
      </c>
      <c r="C11" s="184">
        <v>780.09182048990692</v>
      </c>
      <c r="D11" s="184">
        <v>36704.06546468904</v>
      </c>
      <c r="E11" s="184">
        <v>125.4606271807025</v>
      </c>
      <c r="F11" s="41">
        <v>1917.9327561090233</v>
      </c>
      <c r="G11" s="184">
        <v>204.96043054273116</v>
      </c>
      <c r="H11" s="184">
        <v>1.2421844275317058</v>
      </c>
    </row>
    <row r="12" spans="1:8">
      <c r="A12" s="21" t="s">
        <v>77</v>
      </c>
      <c r="B12" s="47">
        <v>8035.6910617017493</v>
      </c>
      <c r="C12" s="184">
        <v>157.75742229652667</v>
      </c>
      <c r="D12" s="184">
        <v>7249.3883190744009</v>
      </c>
      <c r="E12" s="184">
        <v>0</v>
      </c>
      <c r="F12" s="41">
        <v>618.6078449107863</v>
      </c>
      <c r="G12" s="188">
        <v>9.9374754202536462</v>
      </c>
      <c r="H12" s="188">
        <v>0</v>
      </c>
    </row>
    <row r="13" spans="1:8">
      <c r="A13" s="21" t="s">
        <v>78</v>
      </c>
      <c r="B13" s="47">
        <v>15968.280815922682</v>
      </c>
      <c r="C13" s="184">
        <v>296.88207818007675</v>
      </c>
      <c r="D13" s="184">
        <v>13841.661075987444</v>
      </c>
      <c r="E13" s="184">
        <v>2.4843688550634115</v>
      </c>
      <c r="F13" s="41">
        <v>1737.8160141169108</v>
      </c>
      <c r="G13" s="184">
        <v>89.437278782282874</v>
      </c>
      <c r="H13" s="184">
        <v>0</v>
      </c>
    </row>
    <row r="14" spans="1:8">
      <c r="A14" s="84" t="s">
        <v>79</v>
      </c>
      <c r="B14" s="44">
        <v>28447.265574894158</v>
      </c>
      <c r="C14" s="44">
        <v>1401.18403425579</v>
      </c>
      <c r="D14" s="44">
        <v>21735.743112947155</v>
      </c>
      <c r="E14" s="44">
        <v>0</v>
      </c>
      <c r="F14" s="44">
        <v>5296.6743989951092</v>
      </c>
      <c r="G14" s="44">
        <v>13.664028702848764</v>
      </c>
      <c r="H14" s="44">
        <v>0</v>
      </c>
    </row>
    <row r="15" spans="1:8">
      <c r="A15" s="21" t="s">
        <v>79</v>
      </c>
      <c r="B15" s="47">
        <v>16087.53052096578</v>
      </c>
      <c r="C15" s="184">
        <v>1024.8021527136514</v>
      </c>
      <c r="D15" s="184">
        <v>14293.816207609188</v>
      </c>
      <c r="E15" s="184">
        <v>0</v>
      </c>
      <c r="F15" s="41">
        <v>760.21686964939977</v>
      </c>
      <c r="G15" s="184">
        <v>8.6952909927219402</v>
      </c>
      <c r="H15" s="184">
        <v>0</v>
      </c>
    </row>
    <row r="16" spans="1:8">
      <c r="A16" s="21" t="s">
        <v>80</v>
      </c>
      <c r="B16" s="47">
        <v>8359.901197287556</v>
      </c>
      <c r="C16" s="184">
        <v>187.5698485572874</v>
      </c>
      <c r="D16" s="184">
        <v>4932.7143617284219</v>
      </c>
      <c r="E16" s="184">
        <v>0</v>
      </c>
      <c r="F16" s="41">
        <v>3237.1326181478062</v>
      </c>
      <c r="G16" s="184">
        <v>2.4843688550634115</v>
      </c>
      <c r="H16" s="184">
        <v>0</v>
      </c>
    </row>
    <row r="17" spans="1:8">
      <c r="A17" s="21" t="s">
        <v>81</v>
      </c>
      <c r="B17" s="47">
        <v>3999.833856652338</v>
      </c>
      <c r="C17" s="184">
        <v>188.8120329848191</v>
      </c>
      <c r="D17" s="184">
        <v>2509.212543614165</v>
      </c>
      <c r="E17" s="184">
        <v>0</v>
      </c>
      <c r="F17" s="41">
        <v>1299.3249111981816</v>
      </c>
      <c r="G17" s="184">
        <v>2.4843688550634115</v>
      </c>
      <c r="H17" s="184">
        <v>0</v>
      </c>
    </row>
    <row r="18" spans="1:8">
      <c r="A18" s="84" t="s">
        <v>82</v>
      </c>
      <c r="B18" s="45">
        <v>128389.69806107946</v>
      </c>
      <c r="C18" s="188">
        <v>13296.342112300779</v>
      </c>
      <c r="D18" s="188">
        <v>109012.86317591852</v>
      </c>
      <c r="E18" s="188">
        <v>2330.3379860495843</v>
      </c>
      <c r="F18" s="49">
        <v>3335.2651879228192</v>
      </c>
      <c r="G18" s="184">
        <v>411.16304551299288</v>
      </c>
      <c r="H18" s="184">
        <v>3.7265532825951171</v>
      </c>
    </row>
    <row r="19" spans="1:8">
      <c r="A19" s="21" t="s">
        <v>82</v>
      </c>
      <c r="B19" s="46">
        <v>94089.259463480324</v>
      </c>
      <c r="C19" s="46">
        <v>11402.010860314074</v>
      </c>
      <c r="D19" s="46">
        <v>77891.174528388423</v>
      </c>
      <c r="E19" s="46">
        <v>2309.2208507815435</v>
      </c>
      <c r="F19" s="46">
        <v>2088.1120226808812</v>
      </c>
      <c r="G19" s="44">
        <v>395.01464795508082</v>
      </c>
      <c r="H19" s="44">
        <v>3.7265532825951171</v>
      </c>
    </row>
    <row r="20" spans="1:8">
      <c r="A20" s="21" t="s">
        <v>83</v>
      </c>
      <c r="B20" s="47">
        <v>34300.438597417626</v>
      </c>
      <c r="C20" s="184">
        <v>1894.3312519859189</v>
      </c>
      <c r="D20" s="184">
        <v>31121.688647367209</v>
      </c>
      <c r="E20" s="184">
        <v>21.117135268038993</v>
      </c>
      <c r="F20" s="41">
        <v>1247.1531652418455</v>
      </c>
      <c r="G20" s="184">
        <v>16.148397557912176</v>
      </c>
      <c r="H20" s="184">
        <v>0</v>
      </c>
    </row>
    <row r="21" spans="1:8">
      <c r="A21" s="84" t="s">
        <v>84</v>
      </c>
      <c r="B21" s="45">
        <v>56924.343576029649</v>
      </c>
      <c r="C21" s="188">
        <v>2084.3854693982857</v>
      </c>
      <c r="D21" s="188">
        <v>43367.142733962355</v>
      </c>
      <c r="E21" s="188">
        <v>13.664028702848764</v>
      </c>
      <c r="F21" s="49">
        <v>11050.472667322443</v>
      </c>
      <c r="G21" s="184">
        <v>406.19430780286609</v>
      </c>
      <c r="H21" s="184">
        <v>2.4843688550634115</v>
      </c>
    </row>
    <row r="22" spans="1:8">
      <c r="A22" s="21" t="s">
        <v>84</v>
      </c>
      <c r="B22" s="46">
        <v>34873.085618509162</v>
      </c>
      <c r="C22" s="46">
        <v>1552.730534414671</v>
      </c>
      <c r="D22" s="46">
        <v>29300.646276607575</v>
      </c>
      <c r="E22" s="46">
        <v>13.664028702848764</v>
      </c>
      <c r="F22" s="46">
        <v>3684.3190120592581</v>
      </c>
      <c r="G22" s="44">
        <v>320.48358230317899</v>
      </c>
      <c r="H22" s="44">
        <v>1.2421844275317058</v>
      </c>
    </row>
    <row r="23" spans="1:8">
      <c r="A23" s="21" t="s">
        <v>85</v>
      </c>
      <c r="B23" s="47">
        <v>9941.20197353613</v>
      </c>
      <c r="C23" s="184">
        <v>209.92916825285795</v>
      </c>
      <c r="D23" s="184">
        <v>5855.6573913842194</v>
      </c>
      <c r="E23" s="184">
        <v>0</v>
      </c>
      <c r="F23" s="41">
        <v>3868.1623073339661</v>
      </c>
      <c r="G23" s="184">
        <v>6.2109221376585291</v>
      </c>
      <c r="H23" s="184">
        <v>1.2421844275317058</v>
      </c>
    </row>
    <row r="24" spans="1:8">
      <c r="A24" s="21" t="s">
        <v>86</v>
      </c>
      <c r="B24" s="47">
        <v>12110.055984007466</v>
      </c>
      <c r="C24" s="184">
        <v>321.72576673071069</v>
      </c>
      <c r="D24" s="184">
        <v>8210.8390659836841</v>
      </c>
      <c r="E24" s="184">
        <v>0</v>
      </c>
      <c r="F24" s="41">
        <v>3497.9913479294864</v>
      </c>
      <c r="G24" s="184">
        <v>79.499803362029184</v>
      </c>
      <c r="H24" s="184">
        <v>0</v>
      </c>
    </row>
    <row r="25" spans="1:8">
      <c r="A25" s="84" t="s">
        <v>87</v>
      </c>
      <c r="B25" s="45">
        <v>58250.996544632166</v>
      </c>
      <c r="C25" s="188">
        <v>1747.7534895371653</v>
      </c>
      <c r="D25" s="188">
        <v>52715.822735556496</v>
      </c>
      <c r="E25" s="188">
        <v>8.6952909927219402</v>
      </c>
      <c r="F25" s="49">
        <v>3702.9517784722352</v>
      </c>
      <c r="G25" s="184">
        <v>75.77325007943405</v>
      </c>
      <c r="H25" s="184">
        <v>0</v>
      </c>
    </row>
    <row r="26" spans="1:8">
      <c r="A26" s="21" t="s">
        <v>87</v>
      </c>
      <c r="B26" s="46">
        <v>20595.417808474205</v>
      </c>
      <c r="C26" s="46">
        <v>949.02890263421773</v>
      </c>
      <c r="D26" s="46">
        <v>18954.492179706485</v>
      </c>
      <c r="E26" s="46">
        <v>8.6952909927219402</v>
      </c>
      <c r="F26" s="46">
        <v>672.02177529464927</v>
      </c>
      <c r="G26" s="44">
        <v>11.179659847785352</v>
      </c>
      <c r="H26" s="188">
        <v>0</v>
      </c>
    </row>
    <row r="27" spans="1:8">
      <c r="A27" s="21" t="s">
        <v>88</v>
      </c>
      <c r="B27" s="47">
        <v>20953.166923602974</v>
      </c>
      <c r="C27" s="184">
        <v>522.95964399084562</v>
      </c>
      <c r="D27" s="184">
        <v>18738.352089316188</v>
      </c>
      <c r="E27" s="184">
        <v>0</v>
      </c>
      <c r="F27" s="41">
        <v>1684.4020837330429</v>
      </c>
      <c r="G27" s="184">
        <v>7.4531065651902351</v>
      </c>
      <c r="H27" s="184">
        <v>0</v>
      </c>
    </row>
    <row r="28" spans="1:8">
      <c r="A28" s="21" t="s">
        <v>89</v>
      </c>
      <c r="B28" s="47">
        <v>16702.411812593786</v>
      </c>
      <c r="C28" s="184">
        <v>275.7649429120379</v>
      </c>
      <c r="D28" s="184">
        <v>15022.978466570628</v>
      </c>
      <c r="E28" s="184">
        <v>0</v>
      </c>
      <c r="F28" s="41">
        <v>1346.5279194443904</v>
      </c>
      <c r="G28" s="184">
        <v>57.140483666458415</v>
      </c>
      <c r="H28" s="184">
        <v>0</v>
      </c>
    </row>
    <row r="29" spans="1:8">
      <c r="A29" s="84" t="s">
        <v>90</v>
      </c>
      <c r="B29" s="45">
        <v>35341.38914768814</v>
      </c>
      <c r="C29" s="188">
        <v>1145.294042184237</v>
      </c>
      <c r="D29" s="188">
        <v>31696.820037313806</v>
      </c>
      <c r="E29" s="188">
        <v>8.6952909927219402</v>
      </c>
      <c r="F29" s="49">
        <v>2412.3221582666838</v>
      </c>
      <c r="G29" s="188">
        <v>78.257618934497472</v>
      </c>
      <c r="H29" s="188">
        <v>0</v>
      </c>
    </row>
    <row r="30" spans="1:8">
      <c r="A30" s="21" t="s">
        <v>90</v>
      </c>
      <c r="B30" s="47">
        <v>21631.399621034598</v>
      </c>
      <c r="C30" s="184">
        <v>773.88089835224844</v>
      </c>
      <c r="D30" s="184">
        <v>19544.529782783447</v>
      </c>
      <c r="E30" s="184">
        <v>8.6952909927219402</v>
      </c>
      <c r="F30" s="41">
        <v>1234.7313209665274</v>
      </c>
      <c r="G30" s="184">
        <v>69.562327941775493</v>
      </c>
      <c r="H30" s="184">
        <v>0</v>
      </c>
    </row>
    <row r="31" spans="1:8">
      <c r="A31" s="21" t="s">
        <v>91</v>
      </c>
      <c r="B31" s="47">
        <v>6235.7658262088144</v>
      </c>
      <c r="C31" s="184">
        <v>254.64780764399904</v>
      </c>
      <c r="D31" s="184">
        <v>5001.0345052426464</v>
      </c>
      <c r="E31" s="184">
        <v>0</v>
      </c>
      <c r="F31" s="41">
        <v>973.87259118485167</v>
      </c>
      <c r="G31" s="188">
        <v>6.2109221376585291</v>
      </c>
      <c r="H31" s="188">
        <v>0</v>
      </c>
    </row>
    <row r="32" spans="1:8">
      <c r="A32" s="21" t="s">
        <v>92</v>
      </c>
      <c r="B32" s="47">
        <v>7474.2237004575763</v>
      </c>
      <c r="C32" s="184">
        <v>116.76533618798052</v>
      </c>
      <c r="D32" s="184">
        <v>7151.2557492994238</v>
      </c>
      <c r="E32" s="184">
        <v>0</v>
      </c>
      <c r="F32" s="41">
        <v>203.71824611519946</v>
      </c>
      <c r="G32" s="184">
        <v>2.4843688550634115</v>
      </c>
      <c r="H32" s="184">
        <v>0</v>
      </c>
    </row>
    <row r="33" spans="1:8">
      <c r="A33" s="84" t="s">
        <v>93</v>
      </c>
      <c r="B33" s="45">
        <v>17125.996702381668</v>
      </c>
      <c r="C33" s="188">
        <v>339.11634871615445</v>
      </c>
      <c r="D33" s="188">
        <v>15149.681278178919</v>
      </c>
      <c r="E33" s="188">
        <v>0</v>
      </c>
      <c r="F33" s="49">
        <v>1604.902280371007</v>
      </c>
      <c r="G33" s="188">
        <v>32.296795115824331</v>
      </c>
      <c r="H33" s="188">
        <v>0</v>
      </c>
    </row>
    <row r="34" spans="1:8">
      <c r="A34" s="21" t="s">
        <v>93</v>
      </c>
      <c r="B34" s="47">
        <v>17125.996702381668</v>
      </c>
      <c r="C34" s="184">
        <v>339.11634871615445</v>
      </c>
      <c r="D34" s="184">
        <v>15149.681278178919</v>
      </c>
      <c r="E34" s="184">
        <v>0</v>
      </c>
      <c r="F34" s="41">
        <v>1604.902280371007</v>
      </c>
      <c r="G34" s="184">
        <v>32.296795115824331</v>
      </c>
      <c r="H34" s="184">
        <v>0</v>
      </c>
    </row>
    <row r="35" spans="1:8">
      <c r="A35" s="84" t="s">
        <v>94</v>
      </c>
      <c r="B35" s="45">
        <v>20416.543250909821</v>
      </c>
      <c r="C35" s="188">
        <v>1032.2552592788422</v>
      </c>
      <c r="D35" s="188">
        <v>11625.604057269882</v>
      </c>
      <c r="E35" s="188">
        <v>0</v>
      </c>
      <c r="F35" s="49">
        <v>7696.5747129856891</v>
      </c>
      <c r="G35" s="64">
        <v>62.109221376585232</v>
      </c>
      <c r="H35" s="64">
        <v>0</v>
      </c>
    </row>
    <row r="36" spans="1:8">
      <c r="A36" s="21" t="s">
        <v>94</v>
      </c>
      <c r="B36" s="47">
        <v>15635.375389344035</v>
      </c>
      <c r="C36" s="184">
        <v>852.13851728674535</v>
      </c>
      <c r="D36" s="184">
        <v>9893.9989652899039</v>
      </c>
      <c r="E36" s="184">
        <v>0</v>
      </c>
      <c r="F36" s="41">
        <v>4838.3083452360388</v>
      </c>
      <c r="G36" s="48">
        <v>50.929561528799894</v>
      </c>
      <c r="H36" s="48">
        <v>0</v>
      </c>
    </row>
    <row r="37" spans="1:8">
      <c r="A37" s="21" t="s">
        <v>95</v>
      </c>
      <c r="B37" s="47">
        <v>1426.0277228064263</v>
      </c>
      <c r="C37" s="184">
        <v>83.226356644624317</v>
      </c>
      <c r="D37" s="184">
        <v>419.85833650571476</v>
      </c>
      <c r="E37" s="184">
        <v>0</v>
      </c>
      <c r="F37" s="41">
        <v>913.00555423579851</v>
      </c>
      <c r="G37" s="48">
        <v>9.9374754202536462</v>
      </c>
      <c r="H37" s="48">
        <v>0</v>
      </c>
    </row>
    <row r="38" spans="1:8">
      <c r="A38" s="21" t="s">
        <v>96</v>
      </c>
      <c r="B38" s="47">
        <v>3355.1401387633282</v>
      </c>
      <c r="C38" s="184">
        <v>96.890385347473142</v>
      </c>
      <c r="D38" s="184">
        <v>1311.7467554734997</v>
      </c>
      <c r="E38" s="184">
        <v>0</v>
      </c>
      <c r="F38" s="41">
        <v>1945.2608135147232</v>
      </c>
      <c r="G38" s="48">
        <v>1.2421844275317058</v>
      </c>
      <c r="H38" s="48">
        <v>0</v>
      </c>
    </row>
    <row r="39" spans="1:8">
      <c r="A39" s="84" t="s">
        <v>97</v>
      </c>
      <c r="B39" s="45">
        <v>41260.397944870718</v>
      </c>
      <c r="C39" s="188">
        <v>1172.6220995899369</v>
      </c>
      <c r="D39" s="188">
        <v>35833.294180990197</v>
      </c>
      <c r="E39" s="188">
        <v>3.7265532825951171</v>
      </c>
      <c r="F39" s="49">
        <v>3678.108089921599</v>
      </c>
      <c r="G39" s="48">
        <v>572.6470210921135</v>
      </c>
      <c r="H39" s="48">
        <v>0</v>
      </c>
    </row>
    <row r="40" spans="1:8">
      <c r="A40" s="21" t="s">
        <v>97</v>
      </c>
      <c r="B40" s="47">
        <v>22264.913679075125</v>
      </c>
      <c r="C40" s="184">
        <v>603.70163178040593</v>
      </c>
      <c r="D40" s="184">
        <v>18758.227040156675</v>
      </c>
      <c r="E40" s="184">
        <v>2.4843688550634115</v>
      </c>
      <c r="F40" s="41">
        <v>2327.8536171945207</v>
      </c>
      <c r="G40" s="48">
        <v>572.6470210921135</v>
      </c>
      <c r="H40" s="48">
        <v>0</v>
      </c>
    </row>
    <row r="41" spans="1:8">
      <c r="A41" s="21" t="s">
        <v>98</v>
      </c>
      <c r="B41" s="47">
        <v>8513.9320663015569</v>
      </c>
      <c r="C41" s="184">
        <v>139.12465588355121</v>
      </c>
      <c r="D41" s="184">
        <v>8014.5739264337162</v>
      </c>
      <c r="E41" s="184">
        <v>0</v>
      </c>
      <c r="F41" s="41">
        <v>360.2334839841933</v>
      </c>
      <c r="G41" s="48">
        <v>0</v>
      </c>
      <c r="H41" s="48">
        <v>0</v>
      </c>
    </row>
    <row r="42" spans="1:8">
      <c r="A42" s="21" t="s">
        <v>99</v>
      </c>
      <c r="B42" s="47">
        <v>10481.552199512666</v>
      </c>
      <c r="C42" s="184">
        <v>429.79581192596834</v>
      </c>
      <c r="D42" s="184">
        <v>9060.4932144157538</v>
      </c>
      <c r="E42" s="184">
        <v>1.2421844275317058</v>
      </c>
      <c r="F42" s="41">
        <v>990.02098874276373</v>
      </c>
      <c r="G42" s="48">
        <v>0</v>
      </c>
      <c r="H42" s="48">
        <v>0</v>
      </c>
    </row>
    <row r="43" spans="1:8">
      <c r="A43" s="84" t="s">
        <v>100</v>
      </c>
      <c r="B43" s="45">
        <v>28698.186829255308</v>
      </c>
      <c r="C43" s="188">
        <v>583.82668093989878</v>
      </c>
      <c r="D43" s="188">
        <v>26684.605872228454</v>
      </c>
      <c r="E43" s="188">
        <v>3.7265532825951171</v>
      </c>
      <c r="F43" s="49">
        <v>1347.7701038719222</v>
      </c>
      <c r="G43" s="48">
        <v>78.257618934497472</v>
      </c>
      <c r="H43" s="48">
        <v>0</v>
      </c>
    </row>
    <row r="44" spans="1:8">
      <c r="A44" s="21" t="s">
        <v>100</v>
      </c>
      <c r="B44" s="47">
        <v>28698.186829255308</v>
      </c>
      <c r="C44" s="184">
        <v>583.82668093989878</v>
      </c>
      <c r="D44" s="184">
        <v>26684.605872228454</v>
      </c>
      <c r="E44" s="184">
        <v>3.7265532825951171</v>
      </c>
      <c r="F44" s="41">
        <v>1347.7701038719222</v>
      </c>
      <c r="G44" s="48">
        <v>78.257618934497472</v>
      </c>
      <c r="H44" s="48">
        <v>0</v>
      </c>
    </row>
    <row r="45" spans="1:8">
      <c r="A45" s="84" t="s">
        <v>101</v>
      </c>
      <c r="B45" s="45">
        <v>15143.470356041258</v>
      </c>
      <c r="C45" s="188">
        <v>270.79620520191111</v>
      </c>
      <c r="D45" s="188">
        <v>13970.848256450799</v>
      </c>
      <c r="E45" s="188">
        <v>0</v>
      </c>
      <c r="F45" s="49">
        <v>883.19312797503778</v>
      </c>
      <c r="G45" s="48">
        <v>18.632766412975585</v>
      </c>
      <c r="H45" s="48">
        <v>0</v>
      </c>
    </row>
    <row r="46" spans="1:8">
      <c r="A46" s="21" t="s">
        <v>101</v>
      </c>
      <c r="B46" s="47">
        <v>7896.5664058182374</v>
      </c>
      <c r="C46" s="184">
        <v>208.68698382532625</v>
      </c>
      <c r="D46" s="184">
        <v>7053.1231795244466</v>
      </c>
      <c r="E46" s="184">
        <v>0</v>
      </c>
      <c r="F46" s="41">
        <v>628.54532033103987</v>
      </c>
      <c r="G46" s="48">
        <v>6.2109221376585291</v>
      </c>
      <c r="H46" s="48">
        <v>0</v>
      </c>
    </row>
    <row r="47" spans="1:8">
      <c r="A47" s="21" t="s">
        <v>102</v>
      </c>
      <c r="B47" s="47">
        <v>7246.9039502193382</v>
      </c>
      <c r="C47" s="184">
        <v>62.109221376585232</v>
      </c>
      <c r="D47" s="184">
        <v>6917.7250769235288</v>
      </c>
      <c r="E47" s="184">
        <v>0</v>
      </c>
      <c r="F47" s="41">
        <v>254.64780764399904</v>
      </c>
      <c r="G47" s="48">
        <v>12.421844275317058</v>
      </c>
      <c r="H47" s="48">
        <v>0</v>
      </c>
    </row>
    <row r="48" spans="1:8">
      <c r="A48" s="84" t="s">
        <v>103</v>
      </c>
      <c r="B48" s="45">
        <v>9136.266464495222</v>
      </c>
      <c r="C48" s="188">
        <v>489.4206644474898</v>
      </c>
      <c r="D48" s="188">
        <v>5876.7745266522525</v>
      </c>
      <c r="E48" s="188">
        <v>0</v>
      </c>
      <c r="F48" s="49">
        <v>2657.0324904904505</v>
      </c>
      <c r="G48" s="48">
        <v>113.03878290538539</v>
      </c>
      <c r="H48" s="48">
        <v>0</v>
      </c>
    </row>
    <row r="49" spans="1:8">
      <c r="A49" s="21" t="s">
        <v>103</v>
      </c>
      <c r="B49" s="47">
        <v>9136.266464495222</v>
      </c>
      <c r="C49" s="184">
        <v>489.4206644474898</v>
      </c>
      <c r="D49" s="184">
        <v>5876.7745266522525</v>
      </c>
      <c r="E49" s="184">
        <v>0</v>
      </c>
      <c r="F49" s="41">
        <v>2657.0324904904505</v>
      </c>
      <c r="G49" s="48">
        <v>113.03878290538539</v>
      </c>
      <c r="H49" s="48">
        <v>0</v>
      </c>
    </row>
    <row r="50" spans="1:8">
      <c r="A50" s="84" t="s">
        <v>104</v>
      </c>
      <c r="B50" s="45">
        <v>6046.9537932240482</v>
      </c>
      <c r="C50" s="188">
        <v>26.08587297816581</v>
      </c>
      <c r="D50" s="188">
        <v>4834.5817919534447</v>
      </c>
      <c r="E50" s="188">
        <v>0</v>
      </c>
      <c r="F50" s="49">
        <v>1168.8955463073414</v>
      </c>
      <c r="G50" s="48">
        <v>17.39058198544388</v>
      </c>
      <c r="H50" s="48">
        <v>0</v>
      </c>
    </row>
    <row r="51" spans="1:8">
      <c r="A51" s="21" t="s">
        <v>104</v>
      </c>
      <c r="B51" s="47">
        <v>6046.9537932240482</v>
      </c>
      <c r="C51" s="184">
        <v>26.08587297816581</v>
      </c>
      <c r="D51" s="184">
        <v>4834.5817919534447</v>
      </c>
      <c r="E51" s="184">
        <v>0</v>
      </c>
      <c r="F51" s="41">
        <v>1168.8955463073414</v>
      </c>
      <c r="G51" s="48">
        <v>17.39058198544388</v>
      </c>
      <c r="H51" s="48">
        <v>0</v>
      </c>
    </row>
    <row r="52" spans="1:8">
      <c r="A52" s="84" t="s">
        <v>105</v>
      </c>
      <c r="B52" s="45">
        <v>10770.981171127683</v>
      </c>
      <c r="C52" s="188">
        <v>219.86664367311153</v>
      </c>
      <c r="D52" s="188">
        <v>8164.8782421650103</v>
      </c>
      <c r="E52" s="188">
        <v>0</v>
      </c>
      <c r="F52" s="49">
        <v>2363.8769655929432</v>
      </c>
      <c r="G52" s="48">
        <v>22.359319695570697</v>
      </c>
      <c r="H52" s="48">
        <v>0</v>
      </c>
    </row>
    <row r="53" spans="1:8">
      <c r="A53" s="21" t="s">
        <v>105</v>
      </c>
      <c r="B53" s="47">
        <v>10770.981171127683</v>
      </c>
      <c r="C53" s="184">
        <v>219.86664367311153</v>
      </c>
      <c r="D53" s="184">
        <v>8164.8782421650103</v>
      </c>
      <c r="E53" s="184">
        <v>0</v>
      </c>
      <c r="F53" s="41">
        <v>2363.8769655929432</v>
      </c>
      <c r="G53" s="48">
        <v>22.359319695570697</v>
      </c>
      <c r="H53" s="48">
        <v>0</v>
      </c>
    </row>
    <row r="54" spans="1:8">
      <c r="A54" s="84" t="s">
        <v>106</v>
      </c>
      <c r="B54" s="45">
        <v>9665.4370306239671</v>
      </c>
      <c r="C54" s="188">
        <v>431.03799635350003</v>
      </c>
      <c r="D54" s="188">
        <v>7287.8960363278729</v>
      </c>
      <c r="E54" s="188">
        <v>0</v>
      </c>
      <c r="F54" s="49">
        <v>1899.2999896960462</v>
      </c>
      <c r="G54" s="48">
        <v>45.960823818673077</v>
      </c>
      <c r="H54" s="48">
        <v>1.2421844275317058</v>
      </c>
    </row>
    <row r="55" spans="1:8">
      <c r="A55" s="21" t="s">
        <v>106</v>
      </c>
      <c r="B55" s="47">
        <v>6854.3736711194297</v>
      </c>
      <c r="C55" s="184">
        <v>386.31935696235894</v>
      </c>
      <c r="D55" s="184">
        <v>5456.9161901466541</v>
      </c>
      <c r="E55" s="184">
        <v>0</v>
      </c>
      <c r="F55" s="41">
        <v>982.56788217757355</v>
      </c>
      <c r="G55" s="48">
        <v>27.328057405697514</v>
      </c>
      <c r="H55" s="48">
        <v>1.2421844275317058</v>
      </c>
    </row>
    <row r="56" spans="1:8">
      <c r="A56" s="21" t="s">
        <v>107</v>
      </c>
      <c r="B56" s="47">
        <v>1721.6676165589972</v>
      </c>
      <c r="C56" s="184">
        <v>31.054610688292627</v>
      </c>
      <c r="D56" s="184">
        <v>886.91968125763287</v>
      </c>
      <c r="E56" s="184">
        <v>0</v>
      </c>
      <c r="F56" s="41">
        <v>787.54492705509711</v>
      </c>
      <c r="G56" s="48">
        <v>16.148397557912176</v>
      </c>
      <c r="H56" s="48">
        <v>0</v>
      </c>
    </row>
    <row r="57" spans="1:8">
      <c r="A57" s="21" t="s">
        <v>108</v>
      </c>
      <c r="B57" s="47">
        <v>1089.3957429453055</v>
      </c>
      <c r="C57" s="184">
        <v>13.664028702848764</v>
      </c>
      <c r="D57" s="184">
        <v>944.06016492409094</v>
      </c>
      <c r="E57" s="184">
        <v>0</v>
      </c>
      <c r="F57" s="41">
        <v>129.18718046329764</v>
      </c>
      <c r="G57" s="48">
        <v>2.4843688550634115</v>
      </c>
      <c r="H57" s="48">
        <v>0</v>
      </c>
    </row>
    <row r="58" spans="1:8">
      <c r="A58" s="84" t="s">
        <v>109</v>
      </c>
      <c r="B58" s="45">
        <v>2139.0415842096854</v>
      </c>
      <c r="C58" s="188">
        <v>113.03878290538539</v>
      </c>
      <c r="D58" s="188">
        <v>693.13891056268812</v>
      </c>
      <c r="E58" s="188">
        <v>0</v>
      </c>
      <c r="F58" s="49">
        <v>1331.6217063140086</v>
      </c>
      <c r="G58" s="48">
        <v>1.2421844275317058</v>
      </c>
      <c r="H58" s="48">
        <v>0</v>
      </c>
    </row>
    <row r="59" spans="1:8">
      <c r="A59" s="21" t="s">
        <v>109</v>
      </c>
      <c r="B59" s="47">
        <v>2139.0415842096854</v>
      </c>
      <c r="C59" s="184">
        <v>113.03878290538539</v>
      </c>
      <c r="D59" s="184">
        <v>693.13891056268812</v>
      </c>
      <c r="E59" s="184">
        <v>0</v>
      </c>
      <c r="F59" s="41">
        <v>1331.6217063140086</v>
      </c>
      <c r="G59" s="48">
        <v>1.2421844275317058</v>
      </c>
      <c r="H59" s="48">
        <v>0</v>
      </c>
    </row>
    <row r="60" spans="1:8">
      <c r="A60" s="84" t="s">
        <v>110</v>
      </c>
      <c r="B60" s="45">
        <v>13664.02870285033</v>
      </c>
      <c r="C60" s="188">
        <v>427.31144307090494</v>
      </c>
      <c r="D60" s="188">
        <v>11320.026688096945</v>
      </c>
      <c r="E60" s="188">
        <v>1.2421844275317058</v>
      </c>
      <c r="F60" s="49">
        <v>1914.2062028264279</v>
      </c>
      <c r="G60" s="48">
        <v>1.2421844275317058</v>
      </c>
      <c r="H60" s="48">
        <v>0</v>
      </c>
    </row>
    <row r="61" spans="1:8">
      <c r="A61" s="21" t="s">
        <v>110</v>
      </c>
      <c r="B61" s="47">
        <v>8646.8458000475093</v>
      </c>
      <c r="C61" s="184">
        <v>306.81955360033032</v>
      </c>
      <c r="D61" s="184">
        <v>7218.333708386117</v>
      </c>
      <c r="E61" s="184">
        <v>1.2421844275317058</v>
      </c>
      <c r="F61" s="41">
        <v>1119.208169206069</v>
      </c>
      <c r="G61" s="48">
        <v>1.2421844275317058</v>
      </c>
      <c r="H61" s="48">
        <v>0</v>
      </c>
    </row>
    <row r="62" spans="1:8">
      <c r="A62" s="21" t="s">
        <v>111</v>
      </c>
      <c r="B62" s="47">
        <v>5017.1829028005541</v>
      </c>
      <c r="C62" s="184">
        <v>120.49188947057566</v>
      </c>
      <c r="D62" s="184">
        <v>4101.6929797099447</v>
      </c>
      <c r="E62" s="184">
        <v>0</v>
      </c>
      <c r="F62" s="41">
        <v>794.99803362028729</v>
      </c>
      <c r="G62" s="48">
        <v>0</v>
      </c>
      <c r="H62" s="48">
        <v>0</v>
      </c>
    </row>
    <row r="63" spans="1:8">
      <c r="A63" s="84" t="s">
        <v>112</v>
      </c>
      <c r="B63" s="45">
        <v>5622.1267190083245</v>
      </c>
      <c r="C63" s="188">
        <v>72.046696796838916</v>
      </c>
      <c r="D63" s="188">
        <v>2557.6577362879057</v>
      </c>
      <c r="E63" s="188">
        <v>0</v>
      </c>
      <c r="F63" s="49">
        <v>2989.9379170689758</v>
      </c>
      <c r="G63" s="48">
        <v>2.4843688550634115</v>
      </c>
      <c r="H63" s="48">
        <v>0</v>
      </c>
    </row>
    <row r="64" spans="1:8">
      <c r="A64" s="21" t="s">
        <v>112</v>
      </c>
      <c r="B64" s="47">
        <v>5622.1267190083245</v>
      </c>
      <c r="C64" s="184">
        <v>72.046696796838916</v>
      </c>
      <c r="D64" s="184">
        <v>2557.6577362879057</v>
      </c>
      <c r="E64" s="184">
        <v>0</v>
      </c>
      <c r="F64" s="41">
        <v>2989.9379170689758</v>
      </c>
      <c r="G64" s="48">
        <v>2.4843688550634115</v>
      </c>
      <c r="H64" s="48">
        <v>0</v>
      </c>
    </row>
    <row r="65" spans="1:8">
      <c r="A65" s="84" t="s">
        <v>113</v>
      </c>
      <c r="B65" s="45">
        <v>4510.3716563677608</v>
      </c>
      <c r="C65" s="188">
        <v>588.79541865002557</v>
      </c>
      <c r="D65" s="188">
        <v>1483.1682064728896</v>
      </c>
      <c r="E65" s="188">
        <v>0</v>
      </c>
      <c r="F65" s="49">
        <v>2437.16584681732</v>
      </c>
      <c r="G65" s="48">
        <v>1.2421844275317058</v>
      </c>
      <c r="H65" s="48">
        <v>0</v>
      </c>
    </row>
    <row r="66" spans="1:8" ht="15.75" thickBot="1">
      <c r="A66" s="24" t="s">
        <v>113</v>
      </c>
      <c r="B66" s="190">
        <v>4510.3716563677608</v>
      </c>
      <c r="C66" s="191">
        <v>588.79541865002557</v>
      </c>
      <c r="D66" s="191">
        <v>1483.1682064728896</v>
      </c>
      <c r="E66" s="191">
        <v>0</v>
      </c>
      <c r="F66" s="196">
        <v>2437.16584681732</v>
      </c>
      <c r="G66" s="197">
        <v>1.2421844275317058</v>
      </c>
      <c r="H66" s="197">
        <v>0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AB83-F30E-4190-BB77-E9F82E741469}">
  <dimension ref="A1:E66"/>
  <sheetViews>
    <sheetView workbookViewId="0">
      <selection activeCell="P26" sqref="P26"/>
    </sheetView>
  </sheetViews>
  <sheetFormatPr defaultColWidth="9.140625" defaultRowHeight="15"/>
  <cols>
    <col min="1" max="1" width="15.28515625" style="55" customWidth="1"/>
    <col min="2" max="2" width="14.140625" style="55" customWidth="1"/>
    <col min="3" max="3" width="17.42578125" style="55" customWidth="1"/>
    <col min="4" max="5" width="19.5703125" style="55" customWidth="1"/>
    <col min="6" max="16384" width="9.140625" style="55"/>
  </cols>
  <sheetData>
    <row r="1" spans="1:5" ht="23.25" customHeight="1" thickBot="1">
      <c r="A1" s="1132" t="s">
        <v>134</v>
      </c>
      <c r="B1" s="1132"/>
      <c r="C1" s="1132"/>
      <c r="D1" s="1132"/>
      <c r="E1" s="1132"/>
    </row>
    <row r="2" spans="1:5" ht="15" customHeight="1">
      <c r="A2" s="1127"/>
      <c r="B2" s="1129" t="s">
        <v>135</v>
      </c>
      <c r="C2" s="1131" t="s">
        <v>136</v>
      </c>
      <c r="D2" s="1131"/>
      <c r="E2" s="1131"/>
    </row>
    <row r="3" spans="1:5" ht="39" customHeight="1">
      <c r="A3" s="1128"/>
      <c r="B3" s="1130"/>
      <c r="C3" s="198" t="s">
        <v>137</v>
      </c>
      <c r="D3" s="198" t="s">
        <v>138</v>
      </c>
      <c r="E3" s="198" t="s">
        <v>139</v>
      </c>
    </row>
    <row r="4" spans="1:5">
      <c r="A4" s="174" t="s">
        <v>75</v>
      </c>
      <c r="B4" s="175">
        <v>555291.220267553</v>
      </c>
      <c r="C4" s="175">
        <v>551059.09792283282</v>
      </c>
      <c r="D4" s="175">
        <v>4092.9976887172238</v>
      </c>
      <c r="E4" s="175">
        <v>139.12465588355121</v>
      </c>
    </row>
    <row r="5" spans="1:5">
      <c r="A5" s="176"/>
      <c r="B5" s="177"/>
      <c r="C5" s="178"/>
      <c r="D5" s="178"/>
      <c r="E5" s="178"/>
    </row>
    <row r="6" spans="1:5">
      <c r="A6" s="79" t="s">
        <v>8</v>
      </c>
      <c r="B6" s="180"/>
      <c r="C6" s="181"/>
      <c r="D6" s="181"/>
      <c r="E6" s="181"/>
    </row>
    <row r="7" spans="1:5">
      <c r="A7" s="7" t="s">
        <v>9</v>
      </c>
      <c r="B7" s="183">
        <v>229102.28489255538</v>
      </c>
      <c r="C7" s="184">
        <v>227180.62558315453</v>
      </c>
      <c r="D7" s="184">
        <v>1874.45630114541</v>
      </c>
      <c r="E7" s="184">
        <v>47.203008246204782</v>
      </c>
    </row>
    <row r="8" spans="1:5">
      <c r="A8" s="7" t="s">
        <v>10</v>
      </c>
      <c r="B8" s="183">
        <v>326188.93537854817</v>
      </c>
      <c r="C8" s="184">
        <v>323878.47234338213</v>
      </c>
      <c r="D8" s="184">
        <v>2218.5413875717213</v>
      </c>
      <c r="E8" s="184">
        <v>91.921647637346297</v>
      </c>
    </row>
    <row r="9" spans="1:5">
      <c r="A9" s="72" t="s">
        <v>124</v>
      </c>
      <c r="B9" s="180"/>
      <c r="C9" s="186"/>
      <c r="D9" s="186"/>
      <c r="E9" s="186"/>
    </row>
    <row r="10" spans="1:5">
      <c r="A10" s="84" t="s">
        <v>76</v>
      </c>
      <c r="B10" s="45">
        <v>63737.725161034148</v>
      </c>
      <c r="C10" s="188">
        <v>63419.725947586354</v>
      </c>
      <c r="D10" s="188">
        <v>301.85081589020353</v>
      </c>
      <c r="E10" s="188">
        <v>16.148397557912176</v>
      </c>
    </row>
    <row r="11" spans="1:5">
      <c r="A11" s="21" t="s">
        <v>76</v>
      </c>
      <c r="B11" s="47">
        <v>39733.753283435799</v>
      </c>
      <c r="C11" s="184">
        <v>39522.581930755623</v>
      </c>
      <c r="D11" s="184">
        <v>196.26513955000928</v>
      </c>
      <c r="E11" s="184">
        <v>14.90621313038047</v>
      </c>
    </row>
    <row r="12" spans="1:5">
      <c r="A12" s="21" t="s">
        <v>77</v>
      </c>
      <c r="B12" s="47">
        <v>8035.6910617017493</v>
      </c>
      <c r="C12" s="184">
        <v>8009.6051887235908</v>
      </c>
      <c r="D12" s="184">
        <v>26.08587297816581</v>
      </c>
      <c r="E12" s="184">
        <v>0</v>
      </c>
    </row>
    <row r="13" spans="1:5">
      <c r="A13" s="21" t="s">
        <v>78</v>
      </c>
      <c r="B13" s="47">
        <v>15968.280815922682</v>
      </c>
      <c r="C13" s="184">
        <v>15887.538828133085</v>
      </c>
      <c r="D13" s="184">
        <v>79.499803362029184</v>
      </c>
      <c r="E13" s="184">
        <v>1.2421844275317058</v>
      </c>
    </row>
    <row r="14" spans="1:5">
      <c r="A14" s="84" t="s">
        <v>79</v>
      </c>
      <c r="B14" s="44">
        <v>28447.265574894158</v>
      </c>
      <c r="C14" s="44">
        <v>28147.89912785932</v>
      </c>
      <c r="D14" s="44">
        <v>293.15552489748165</v>
      </c>
      <c r="E14" s="44">
        <v>6.2109221376585291</v>
      </c>
    </row>
    <row r="15" spans="1:5">
      <c r="A15" s="21" t="s">
        <v>79</v>
      </c>
      <c r="B15" s="47">
        <v>16087.53052096578</v>
      </c>
      <c r="C15" s="184">
        <v>15896.234119125811</v>
      </c>
      <c r="D15" s="184">
        <v>186.3276641297557</v>
      </c>
      <c r="E15" s="184">
        <v>4.9687377101268231</v>
      </c>
    </row>
    <row r="16" spans="1:5" ht="14.25" customHeight="1">
      <c r="A16" s="21" t="s">
        <v>80</v>
      </c>
      <c r="B16" s="47">
        <v>8359.901197287556</v>
      </c>
      <c r="C16" s="184">
        <v>8304.002898048604</v>
      </c>
      <c r="D16" s="184">
        <v>54.656114811395007</v>
      </c>
      <c r="E16" s="184">
        <v>1.2421844275317058</v>
      </c>
    </row>
    <row r="17" spans="1:5">
      <c r="A17" s="21" t="s">
        <v>81</v>
      </c>
      <c r="B17" s="47">
        <v>3999.833856652338</v>
      </c>
      <c r="C17" s="184">
        <v>3947.6621106960019</v>
      </c>
      <c r="D17" s="184">
        <v>52.171745956331598</v>
      </c>
      <c r="E17" s="184">
        <v>0</v>
      </c>
    </row>
    <row r="18" spans="1:5">
      <c r="A18" s="84" t="s">
        <v>82</v>
      </c>
      <c r="B18" s="45">
        <v>128389.69806107946</v>
      </c>
      <c r="C18" s="188">
        <v>127536.31735936104</v>
      </c>
      <c r="D18" s="188">
        <v>826.05264430857972</v>
      </c>
      <c r="E18" s="188">
        <v>27.328057405697514</v>
      </c>
    </row>
    <row r="19" spans="1:5" ht="14.25" customHeight="1">
      <c r="A19" s="21" t="s">
        <v>82</v>
      </c>
      <c r="B19" s="46">
        <v>94089.259463480324</v>
      </c>
      <c r="C19" s="46">
        <v>93379.972155356285</v>
      </c>
      <c r="D19" s="46">
        <v>684.44361956996624</v>
      </c>
      <c r="E19" s="46">
        <v>24.843688550634106</v>
      </c>
    </row>
    <row r="20" spans="1:5">
      <c r="A20" s="21" t="s">
        <v>83</v>
      </c>
      <c r="B20" s="47">
        <v>34300.438597417626</v>
      </c>
      <c r="C20" s="184">
        <v>34156.345203824094</v>
      </c>
      <c r="D20" s="184">
        <v>141.60902473861461</v>
      </c>
      <c r="E20" s="184">
        <v>2.4843688550634115</v>
      </c>
    </row>
    <row r="21" spans="1:5">
      <c r="A21" s="84" t="s">
        <v>84</v>
      </c>
      <c r="B21" s="45">
        <v>56924.343576029649</v>
      </c>
      <c r="C21" s="188">
        <v>56485.852473111401</v>
      </c>
      <c r="D21" s="188">
        <v>411.16304551299288</v>
      </c>
      <c r="E21" s="188">
        <v>27.328057405697514</v>
      </c>
    </row>
    <row r="22" spans="1:5">
      <c r="A22" s="21" t="s">
        <v>84</v>
      </c>
      <c r="B22" s="46">
        <v>34873.085618509162</v>
      </c>
      <c r="C22" s="46">
        <v>34507.88339681521</v>
      </c>
      <c r="D22" s="46">
        <v>354.02256184653481</v>
      </c>
      <c r="E22" s="46">
        <v>11.179659847785352</v>
      </c>
    </row>
    <row r="23" spans="1:5">
      <c r="A23" s="21" t="s">
        <v>85</v>
      </c>
      <c r="B23" s="47">
        <v>9941.20197353613</v>
      </c>
      <c r="C23" s="184">
        <v>9905.1786251376943</v>
      </c>
      <c r="D23" s="184">
        <v>28.570241833229218</v>
      </c>
      <c r="E23" s="184">
        <v>7.4531065651902351</v>
      </c>
    </row>
    <row r="24" spans="1:5">
      <c r="A24" s="21" t="s">
        <v>86</v>
      </c>
      <c r="B24" s="47">
        <v>12110.055984007466</v>
      </c>
      <c r="C24" s="184">
        <v>12072.790451181498</v>
      </c>
      <c r="D24" s="184">
        <v>28.570241833229218</v>
      </c>
      <c r="E24" s="184">
        <v>8.6952909927219402</v>
      </c>
    </row>
    <row r="25" spans="1:5">
      <c r="A25" s="84" t="s">
        <v>87</v>
      </c>
      <c r="B25" s="45">
        <v>58250.996544632166</v>
      </c>
      <c r="C25" s="188">
        <v>57740.458744917152</v>
      </c>
      <c r="D25" s="188">
        <v>506.81124643293356</v>
      </c>
      <c r="E25" s="188">
        <v>3.7265532825951171</v>
      </c>
    </row>
    <row r="26" spans="1:5">
      <c r="A26" s="21" t="s">
        <v>87</v>
      </c>
      <c r="B26" s="46">
        <v>20595.417808474205</v>
      </c>
      <c r="C26" s="46">
        <v>20421.511988619943</v>
      </c>
      <c r="D26" s="46">
        <v>171.42145099937534</v>
      </c>
      <c r="E26" s="46">
        <v>2.4843688550634115</v>
      </c>
    </row>
    <row r="27" spans="1:5">
      <c r="A27" s="21" t="s">
        <v>88</v>
      </c>
      <c r="B27" s="47">
        <v>20953.166923602974</v>
      </c>
      <c r="C27" s="184">
        <v>20841.370325125234</v>
      </c>
      <c r="D27" s="184">
        <v>111.79659847785368</v>
      </c>
      <c r="E27" s="184">
        <v>0</v>
      </c>
    </row>
    <row r="28" spans="1:5">
      <c r="A28" s="21" t="s">
        <v>89</v>
      </c>
      <c r="B28" s="47">
        <v>16702.411812593786</v>
      </c>
      <c r="C28" s="184">
        <v>16477.576431210775</v>
      </c>
      <c r="D28" s="184">
        <v>223.59319695570662</v>
      </c>
      <c r="E28" s="184">
        <v>1.2421844275317058</v>
      </c>
    </row>
    <row r="29" spans="1:5">
      <c r="A29" s="84" t="s">
        <v>90</v>
      </c>
      <c r="B29" s="45">
        <v>35341.38914768814</v>
      </c>
      <c r="C29" s="188">
        <v>34976.186925994189</v>
      </c>
      <c r="D29" s="188">
        <v>356.50693070159821</v>
      </c>
      <c r="E29" s="188">
        <v>8.6952909927219402</v>
      </c>
    </row>
    <row r="30" spans="1:5">
      <c r="A30" s="21" t="s">
        <v>90</v>
      </c>
      <c r="B30" s="47">
        <v>21631.399621034598</v>
      </c>
      <c r="C30" s="184">
        <v>21325.822251862108</v>
      </c>
      <c r="D30" s="184">
        <v>299.36644703514014</v>
      </c>
      <c r="E30" s="184">
        <v>6.2109221376585291</v>
      </c>
    </row>
    <row r="31" spans="1:5">
      <c r="A31" s="21" t="s">
        <v>91</v>
      </c>
      <c r="B31" s="47">
        <v>6235.7658262088144</v>
      </c>
      <c r="C31" s="184">
        <v>6223.3439819335008</v>
      </c>
      <c r="D31" s="184">
        <v>11.179659847785352</v>
      </c>
      <c r="E31" s="184">
        <v>1.2421844275317058</v>
      </c>
    </row>
    <row r="32" spans="1:5">
      <c r="A32" s="21" t="s">
        <v>92</v>
      </c>
      <c r="B32" s="47">
        <v>7474.2237004575763</v>
      </c>
      <c r="C32" s="184">
        <v>7427.0206922113848</v>
      </c>
      <c r="D32" s="184">
        <v>45.960823818673077</v>
      </c>
      <c r="E32" s="184">
        <v>1.2421844275317058</v>
      </c>
    </row>
    <row r="33" spans="1:5">
      <c r="A33" s="84" t="s">
        <v>93</v>
      </c>
      <c r="B33" s="45">
        <v>17125.996702381668</v>
      </c>
      <c r="C33" s="188">
        <v>17045.254714592189</v>
      </c>
      <c r="D33" s="188">
        <v>77.015434506965761</v>
      </c>
      <c r="E33" s="188">
        <v>3.7265532825951171</v>
      </c>
    </row>
    <row r="34" spans="1:5">
      <c r="A34" s="21" t="s">
        <v>93</v>
      </c>
      <c r="B34" s="47">
        <v>17125.996702381668</v>
      </c>
      <c r="C34" s="184">
        <v>17045.254714592189</v>
      </c>
      <c r="D34" s="184">
        <v>77.015434506965761</v>
      </c>
      <c r="E34" s="184">
        <v>3.7265532825951171</v>
      </c>
    </row>
    <row r="35" spans="1:5">
      <c r="A35" s="84" t="s">
        <v>94</v>
      </c>
      <c r="B35" s="45">
        <v>20416.543250909821</v>
      </c>
      <c r="C35" s="188">
        <v>20350.707476250707</v>
      </c>
      <c r="D35" s="188">
        <v>60.867036949053528</v>
      </c>
      <c r="E35" s="188">
        <v>4.9687377101268231</v>
      </c>
    </row>
    <row r="36" spans="1:5">
      <c r="A36" s="21" t="s">
        <v>94</v>
      </c>
      <c r="B36" s="47">
        <v>15635.375389344035</v>
      </c>
      <c r="C36" s="184">
        <v>15586.930196670277</v>
      </c>
      <c r="D36" s="184">
        <v>47.203008246204782</v>
      </c>
      <c r="E36" s="184">
        <v>1.2421844275317058</v>
      </c>
    </row>
    <row r="37" spans="1:5">
      <c r="A37" s="21" t="s">
        <v>95</v>
      </c>
      <c r="B37" s="47">
        <v>1426.0277228064263</v>
      </c>
      <c r="C37" s="184">
        <v>1423.5433539513626</v>
      </c>
      <c r="D37" s="184">
        <v>2.4843688550634115</v>
      </c>
      <c r="E37" s="184">
        <v>0</v>
      </c>
    </row>
    <row r="38" spans="1:5">
      <c r="A38" s="21" t="s">
        <v>96</v>
      </c>
      <c r="B38" s="47">
        <v>3355.1401387633282</v>
      </c>
      <c r="C38" s="184">
        <v>3340.2339256329465</v>
      </c>
      <c r="D38" s="184">
        <v>11.179659847785352</v>
      </c>
      <c r="E38" s="184">
        <v>3.7265532825951171</v>
      </c>
    </row>
    <row r="39" spans="1:5">
      <c r="A39" s="84" t="s">
        <v>97</v>
      </c>
      <c r="B39" s="45">
        <v>41260.397944870718</v>
      </c>
      <c r="C39" s="188">
        <v>40963.515866690941</v>
      </c>
      <c r="D39" s="188">
        <v>296.88207818007675</v>
      </c>
      <c r="E39" s="188">
        <v>0</v>
      </c>
    </row>
    <row r="40" spans="1:5">
      <c r="A40" s="21" t="s">
        <v>97</v>
      </c>
      <c r="B40" s="47">
        <v>22264.913679075125</v>
      </c>
      <c r="C40" s="184">
        <v>22138.21086746702</v>
      </c>
      <c r="D40" s="184">
        <v>126.70281160823421</v>
      </c>
      <c r="E40" s="184">
        <v>0</v>
      </c>
    </row>
    <row r="41" spans="1:5">
      <c r="A41" s="21" t="s">
        <v>98</v>
      </c>
      <c r="B41" s="47">
        <v>8513.9320663015569</v>
      </c>
      <c r="C41" s="184">
        <v>8465.4868736277986</v>
      </c>
      <c r="D41" s="184">
        <v>48.445192673736486</v>
      </c>
      <c r="E41" s="184">
        <v>0</v>
      </c>
    </row>
    <row r="42" spans="1:5">
      <c r="A42" s="21" t="s">
        <v>99</v>
      </c>
      <c r="B42" s="47">
        <v>10481.552199512666</v>
      </c>
      <c r="C42" s="184">
        <v>10359.818125614504</v>
      </c>
      <c r="D42" s="184">
        <v>121.73407389810737</v>
      </c>
      <c r="E42" s="184">
        <v>0</v>
      </c>
    </row>
    <row r="43" spans="1:5">
      <c r="A43" s="84" t="s">
        <v>100</v>
      </c>
      <c r="B43" s="45">
        <v>28698.186829255308</v>
      </c>
      <c r="C43" s="188">
        <v>28437.328099473914</v>
      </c>
      <c r="D43" s="188">
        <v>259.61654535412583</v>
      </c>
      <c r="E43" s="188">
        <v>1.2421844275317058</v>
      </c>
    </row>
    <row r="44" spans="1:5">
      <c r="A44" s="21" t="s">
        <v>100</v>
      </c>
      <c r="B44" s="47">
        <v>28698.186829255308</v>
      </c>
      <c r="C44" s="184">
        <v>28437.328099473914</v>
      </c>
      <c r="D44" s="184">
        <v>259.61654535412583</v>
      </c>
      <c r="E44" s="184">
        <v>1.2421844275317058</v>
      </c>
    </row>
    <row r="45" spans="1:5">
      <c r="A45" s="84" t="s">
        <v>101</v>
      </c>
      <c r="B45" s="45">
        <v>15143.470356041258</v>
      </c>
      <c r="C45" s="188">
        <v>14863.978859846498</v>
      </c>
      <c r="D45" s="188">
        <v>278.24931176710129</v>
      </c>
      <c r="E45" s="188">
        <v>1.2421844275317058</v>
      </c>
    </row>
    <row r="46" spans="1:5">
      <c r="A46" s="21" t="s">
        <v>101</v>
      </c>
      <c r="B46" s="47">
        <v>7896.5664058182374</v>
      </c>
      <c r="C46" s="184">
        <v>7869.2383484125476</v>
      </c>
      <c r="D46" s="184">
        <v>26.08587297816581</v>
      </c>
      <c r="E46" s="184">
        <v>1.2421844275317058</v>
      </c>
    </row>
    <row r="47" spans="1:5">
      <c r="A47" s="21" t="s">
        <v>102</v>
      </c>
      <c r="B47" s="47">
        <v>7246.9039502193382</v>
      </c>
      <c r="C47" s="184">
        <v>6994.7405114304729</v>
      </c>
      <c r="D47" s="184">
        <v>252.16343878893565</v>
      </c>
      <c r="E47" s="184">
        <v>0</v>
      </c>
    </row>
    <row r="48" spans="1:5">
      <c r="A48" s="84" t="s">
        <v>103</v>
      </c>
      <c r="B48" s="45">
        <v>9136.266464495222</v>
      </c>
      <c r="C48" s="188">
        <v>9029.4386037274471</v>
      </c>
      <c r="D48" s="188">
        <v>101.85912305759999</v>
      </c>
      <c r="E48" s="188">
        <v>4.9687377101268231</v>
      </c>
    </row>
    <row r="49" spans="1:5">
      <c r="A49" s="21" t="s">
        <v>103</v>
      </c>
      <c r="B49" s="47">
        <v>9136.266464495222</v>
      </c>
      <c r="C49" s="184">
        <v>9029.4386037274471</v>
      </c>
      <c r="D49" s="184">
        <v>101.85912305759999</v>
      </c>
      <c r="E49" s="184">
        <v>4.9687377101268231</v>
      </c>
    </row>
    <row r="50" spans="1:5">
      <c r="A50" s="84" t="s">
        <v>104</v>
      </c>
      <c r="B50" s="45">
        <v>6046.9537932240482</v>
      </c>
      <c r="C50" s="188">
        <v>6013.4148136807016</v>
      </c>
      <c r="D50" s="188">
        <v>33.538979543356035</v>
      </c>
      <c r="E50" s="188">
        <v>0</v>
      </c>
    </row>
    <row r="51" spans="1:5">
      <c r="A51" s="21" t="s">
        <v>104</v>
      </c>
      <c r="B51" s="47">
        <v>6046.9537932240482</v>
      </c>
      <c r="C51" s="184">
        <v>6013.4148136807016</v>
      </c>
      <c r="D51" s="184">
        <v>33.538979543356035</v>
      </c>
      <c r="E51" s="184">
        <v>0</v>
      </c>
    </row>
    <row r="52" spans="1:5">
      <c r="A52" s="84" t="s">
        <v>105</v>
      </c>
      <c r="B52" s="45">
        <v>10770.981171127683</v>
      </c>
      <c r="C52" s="188">
        <v>10631.85651524407</v>
      </c>
      <c r="D52" s="188">
        <v>124.21844275317079</v>
      </c>
      <c r="E52" s="188">
        <v>14.90621313038047</v>
      </c>
    </row>
    <row r="53" spans="1:5">
      <c r="A53" s="21" t="s">
        <v>105</v>
      </c>
      <c r="B53" s="47">
        <v>10770.981171127683</v>
      </c>
      <c r="C53" s="184">
        <v>10631.85651524407</v>
      </c>
      <c r="D53" s="184">
        <v>124.21844275317079</v>
      </c>
      <c r="E53" s="184">
        <v>14.90621313038047</v>
      </c>
    </row>
    <row r="54" spans="1:5">
      <c r="A54" s="84" t="s">
        <v>106</v>
      </c>
      <c r="B54" s="45">
        <v>9665.4370306239671</v>
      </c>
      <c r="C54" s="188">
        <v>9643.0777109283863</v>
      </c>
      <c r="D54" s="188">
        <v>21.117135268038993</v>
      </c>
      <c r="E54" s="188">
        <v>1.2421844275317058</v>
      </c>
    </row>
    <row r="55" spans="1:5">
      <c r="A55" s="21" t="s">
        <v>106</v>
      </c>
      <c r="B55" s="47">
        <v>6854.3736711194297</v>
      </c>
      <c r="C55" s="184">
        <v>6839.4674579890534</v>
      </c>
      <c r="D55" s="184">
        <v>13.664028702848764</v>
      </c>
      <c r="E55" s="184">
        <v>1.2421844275317058</v>
      </c>
    </row>
    <row r="56" spans="1:5">
      <c r="A56" s="21" t="s">
        <v>107</v>
      </c>
      <c r="B56" s="47">
        <v>1721.6676165589972</v>
      </c>
      <c r="C56" s="184">
        <v>1720.4254321314654</v>
      </c>
      <c r="D56" s="184">
        <v>1.2421844275317058</v>
      </c>
      <c r="E56" s="184">
        <v>0</v>
      </c>
    </row>
    <row r="57" spans="1:5">
      <c r="A57" s="21" t="s">
        <v>108</v>
      </c>
      <c r="B57" s="47">
        <v>1089.3957429453055</v>
      </c>
      <c r="C57" s="184">
        <v>1083.1848208076465</v>
      </c>
      <c r="D57" s="184">
        <v>6.2109221376585291</v>
      </c>
      <c r="E57" s="184">
        <v>0</v>
      </c>
    </row>
    <row r="58" spans="1:5">
      <c r="A58" s="84" t="s">
        <v>109</v>
      </c>
      <c r="B58" s="45">
        <v>2139.0415842096854</v>
      </c>
      <c r="C58" s="188">
        <v>2112.9557112315174</v>
      </c>
      <c r="D58" s="188">
        <v>26.08587297816581</v>
      </c>
      <c r="E58" s="188">
        <v>0</v>
      </c>
    </row>
    <row r="59" spans="1:5">
      <c r="A59" s="21" t="s">
        <v>109</v>
      </c>
      <c r="B59" s="47">
        <v>2139.0415842096854</v>
      </c>
      <c r="C59" s="184">
        <v>2112.9557112315174</v>
      </c>
      <c r="D59" s="184">
        <v>26.08587297816581</v>
      </c>
      <c r="E59" s="184">
        <v>0</v>
      </c>
    </row>
    <row r="60" spans="1:5">
      <c r="A60" s="84" t="s">
        <v>110</v>
      </c>
      <c r="B60" s="45">
        <v>13664.02870285033</v>
      </c>
      <c r="C60" s="188">
        <v>13577.075792923071</v>
      </c>
      <c r="D60" s="188">
        <v>85.71072549968774</v>
      </c>
      <c r="E60" s="188">
        <v>1.2421844275317058</v>
      </c>
    </row>
    <row r="61" spans="1:5">
      <c r="A61" s="21" t="s">
        <v>110</v>
      </c>
      <c r="B61" s="47">
        <v>8646.8458000475093</v>
      </c>
      <c r="C61" s="184">
        <v>8577.2834721057025</v>
      </c>
      <c r="D61" s="184">
        <v>69.562327941775493</v>
      </c>
      <c r="E61" s="184">
        <v>0</v>
      </c>
    </row>
    <row r="62" spans="1:5">
      <c r="A62" s="21" t="s">
        <v>111</v>
      </c>
      <c r="B62" s="47">
        <v>5017.1829028005541</v>
      </c>
      <c r="C62" s="184">
        <v>4999.7923208151151</v>
      </c>
      <c r="D62" s="184">
        <v>16.148397557912176</v>
      </c>
      <c r="E62" s="184">
        <v>1.2421844275317058</v>
      </c>
    </row>
    <row r="63" spans="1:5">
      <c r="A63" s="84" t="s">
        <v>112</v>
      </c>
      <c r="B63" s="45">
        <v>5622.1267190083245</v>
      </c>
      <c r="C63" s="188">
        <v>5608.4626903054796</v>
      </c>
      <c r="D63" s="188">
        <v>11.179659847785352</v>
      </c>
      <c r="E63" s="188">
        <v>2.4843688550634115</v>
      </c>
    </row>
    <row r="64" spans="1:5">
      <c r="A64" s="21" t="s">
        <v>112</v>
      </c>
      <c r="B64" s="47">
        <v>5622.1267190083245</v>
      </c>
      <c r="C64" s="184">
        <v>5608.4626903054796</v>
      </c>
      <c r="D64" s="184">
        <v>11.179659847785352</v>
      </c>
      <c r="E64" s="184">
        <v>2.4843688550634115</v>
      </c>
    </row>
    <row r="65" spans="1:5">
      <c r="A65" s="84" t="s">
        <v>113</v>
      </c>
      <c r="B65" s="45">
        <v>4510.3716563677608</v>
      </c>
      <c r="C65" s="188">
        <v>4475.5904923968828</v>
      </c>
      <c r="D65" s="188">
        <v>21.117135268038993</v>
      </c>
      <c r="E65" s="188">
        <v>13.664028702848764</v>
      </c>
    </row>
    <row r="66" spans="1:5" ht="15.75" thickBot="1">
      <c r="A66" s="24" t="s">
        <v>113</v>
      </c>
      <c r="B66" s="190">
        <v>4510.3716563677608</v>
      </c>
      <c r="C66" s="191">
        <v>4475.5904923968828</v>
      </c>
      <c r="D66" s="191">
        <v>21.117135268038993</v>
      </c>
      <c r="E66" s="191">
        <v>13.664028702848764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674-9178-43A3-A301-2242F223A07B}">
  <dimension ref="A1:J66"/>
  <sheetViews>
    <sheetView workbookViewId="0">
      <selection activeCell="P26" sqref="P26"/>
    </sheetView>
  </sheetViews>
  <sheetFormatPr defaultColWidth="9.140625" defaultRowHeight="15"/>
  <cols>
    <col min="1" max="1" width="15.5703125" style="55" customWidth="1"/>
    <col min="2" max="2" width="12.28515625" style="55" customWidth="1"/>
    <col min="3" max="3" width="13.5703125" style="55" customWidth="1"/>
    <col min="4" max="4" width="14.42578125" style="55" customWidth="1"/>
    <col min="5" max="5" width="13.140625" style="55" customWidth="1"/>
    <col min="6" max="6" width="15" style="55" customWidth="1"/>
    <col min="7" max="7" width="14.5703125" style="55" customWidth="1"/>
    <col min="8" max="8" width="14.7109375" style="55" customWidth="1"/>
    <col min="9" max="9" width="15.140625" style="55" customWidth="1"/>
    <col min="10" max="10" width="12.28515625" style="55" customWidth="1"/>
    <col min="11" max="16384" width="9.140625" style="55"/>
  </cols>
  <sheetData>
    <row r="1" spans="1:10" ht="21.75" customHeight="1" thickBot="1">
      <c r="A1" s="1133" t="s">
        <v>140</v>
      </c>
      <c r="B1" s="1133"/>
      <c r="C1" s="1133"/>
      <c r="D1" s="1133"/>
      <c r="E1" s="1133"/>
      <c r="F1" s="1133"/>
      <c r="G1" s="1133"/>
      <c r="H1" s="1133"/>
      <c r="I1" s="1133"/>
      <c r="J1" s="1133"/>
    </row>
    <row r="2" spans="1:10" ht="15" customHeight="1">
      <c r="A2" s="1134"/>
      <c r="B2" s="1136" t="s">
        <v>135</v>
      </c>
      <c r="C2" s="1138" t="s">
        <v>141</v>
      </c>
      <c r="D2" s="1138"/>
      <c r="E2" s="1138"/>
      <c r="F2" s="1138"/>
      <c r="G2" s="1138"/>
      <c r="H2" s="1138"/>
      <c r="I2" s="1138"/>
      <c r="J2" s="1138"/>
    </row>
    <row r="3" spans="1:10">
      <c r="A3" s="1135"/>
      <c r="B3" s="1137"/>
      <c r="C3" s="199" t="s">
        <v>142</v>
      </c>
      <c r="D3" s="199" t="s">
        <v>143</v>
      </c>
      <c r="E3" s="199" t="s">
        <v>144</v>
      </c>
      <c r="F3" s="199" t="s">
        <v>145</v>
      </c>
      <c r="G3" s="199" t="s">
        <v>146</v>
      </c>
      <c r="H3" s="199" t="s">
        <v>147</v>
      </c>
      <c r="I3" s="199" t="s">
        <v>148</v>
      </c>
      <c r="J3" s="199" t="s">
        <v>133</v>
      </c>
    </row>
    <row r="4" spans="1:10">
      <c r="A4" s="174" t="s">
        <v>75</v>
      </c>
      <c r="B4" s="175">
        <v>555291.220267553</v>
      </c>
      <c r="C4" s="175">
        <v>4003.5604099349334</v>
      </c>
      <c r="D4" s="175">
        <v>89070.834376227926</v>
      </c>
      <c r="E4" s="175">
        <v>4218.4583158978921</v>
      </c>
      <c r="F4" s="200">
        <v>404398.10911891831</v>
      </c>
      <c r="G4" s="175">
        <v>382.59280367976385</v>
      </c>
      <c r="H4" s="175">
        <v>1572.6054852551799</v>
      </c>
      <c r="I4" s="175">
        <v>23724.4803814234</v>
      </c>
      <c r="J4" s="175">
        <v>27920.579377621249</v>
      </c>
    </row>
    <row r="5" spans="1:10">
      <c r="A5" s="176"/>
      <c r="B5" s="177"/>
      <c r="C5" s="178"/>
      <c r="D5" s="178"/>
      <c r="E5" s="178"/>
      <c r="F5" s="176"/>
      <c r="G5" s="177"/>
      <c r="H5" s="178"/>
      <c r="I5" s="178"/>
      <c r="J5" s="178"/>
    </row>
    <row r="6" spans="1:10">
      <c r="A6" s="79" t="s">
        <v>8</v>
      </c>
      <c r="B6" s="180"/>
      <c r="C6" s="181"/>
      <c r="D6" s="181"/>
      <c r="E6" s="181"/>
      <c r="F6" s="79"/>
      <c r="G6" s="180"/>
      <c r="H6" s="181"/>
      <c r="I6" s="181"/>
      <c r="J6" s="181"/>
    </row>
    <row r="7" spans="1:10">
      <c r="A7" s="7" t="s">
        <v>9</v>
      </c>
      <c r="B7" s="183">
        <v>229102.28489255538</v>
      </c>
      <c r="C7" s="184">
        <v>2315.4317729192026</v>
      </c>
      <c r="D7" s="184">
        <v>65418.400691482842</v>
      </c>
      <c r="E7" s="184">
        <v>3424.7024667051096</v>
      </c>
      <c r="F7" s="30">
        <v>146974.01928147132</v>
      </c>
      <c r="G7" s="183">
        <v>120.49188947057566</v>
      </c>
      <c r="H7" s="184">
        <v>396.25683238261252</v>
      </c>
      <c r="I7" s="184">
        <v>1710.4879567112109</v>
      </c>
      <c r="J7" s="184">
        <v>8742.4940009674938</v>
      </c>
    </row>
    <row r="8" spans="1:10">
      <c r="A8" s="7" t="s">
        <v>10</v>
      </c>
      <c r="B8" s="183">
        <v>326188.93537854817</v>
      </c>
      <c r="C8" s="184">
        <v>1688.1286370156383</v>
      </c>
      <c r="D8" s="184">
        <v>23652.433684626634</v>
      </c>
      <c r="E8" s="184">
        <v>793.75584919275559</v>
      </c>
      <c r="F8" s="30">
        <v>257424.08984041546</v>
      </c>
      <c r="G8" s="183">
        <v>262.10091420918923</v>
      </c>
      <c r="H8" s="184">
        <v>1176.3486528725323</v>
      </c>
      <c r="I8" s="184">
        <v>22013.992424713975</v>
      </c>
      <c r="J8" s="184">
        <v>19178.085376661966</v>
      </c>
    </row>
    <row r="9" spans="1:10">
      <c r="A9" s="72" t="s">
        <v>124</v>
      </c>
      <c r="B9" s="180"/>
      <c r="C9" s="186"/>
      <c r="D9" s="186"/>
      <c r="E9" s="186"/>
      <c r="F9" s="72"/>
      <c r="G9" s="180"/>
      <c r="H9" s="186"/>
      <c r="I9" s="186"/>
      <c r="J9" s="186"/>
    </row>
    <row r="10" spans="1:10">
      <c r="A10" s="84" t="s">
        <v>76</v>
      </c>
      <c r="B10" s="45">
        <v>242.22596336868207</v>
      </c>
      <c r="C10" s="188">
        <v>3597.3661021320313</v>
      </c>
      <c r="D10" s="188">
        <v>298.12426260760844</v>
      </c>
      <c r="E10" s="188">
        <v>56795.156395566482</v>
      </c>
      <c r="F10" s="201">
        <v>23.601504123102401</v>
      </c>
      <c r="G10" s="45">
        <v>79.499803362029184</v>
      </c>
      <c r="H10" s="188">
        <v>586.31104979496217</v>
      </c>
      <c r="I10" s="188">
        <v>2115.440080086581</v>
      </c>
      <c r="J10" s="188">
        <v>63737.725161034148</v>
      </c>
    </row>
    <row r="11" spans="1:10">
      <c r="A11" s="21" t="s">
        <v>76</v>
      </c>
      <c r="B11" s="47">
        <v>103.1013074851317</v>
      </c>
      <c r="C11" s="184">
        <v>2727.8370028597637</v>
      </c>
      <c r="D11" s="184">
        <v>262.10091420918923</v>
      </c>
      <c r="E11" s="184">
        <v>35456.912299448471</v>
      </c>
      <c r="F11" s="202">
        <v>12.421844275317058</v>
      </c>
      <c r="G11" s="47">
        <v>36.023348398419444</v>
      </c>
      <c r="H11" s="184">
        <v>79.499803362029184</v>
      </c>
      <c r="I11" s="184">
        <v>1055.8567634019466</v>
      </c>
      <c r="J11" s="184">
        <v>39733.753283435799</v>
      </c>
    </row>
    <row r="12" spans="1:10">
      <c r="A12" s="21" t="s">
        <v>77</v>
      </c>
      <c r="B12" s="45">
        <v>52.171745956331598</v>
      </c>
      <c r="C12" s="188">
        <v>237.25722565855529</v>
      </c>
      <c r="D12" s="188">
        <v>12.421844275317058</v>
      </c>
      <c r="E12" s="188">
        <v>6759.9676546270466</v>
      </c>
      <c r="F12" s="201">
        <v>3.7265532825951171</v>
      </c>
      <c r="G12" s="45">
        <v>17.39058198544388</v>
      </c>
      <c r="H12" s="188">
        <v>411.16304551299288</v>
      </c>
      <c r="I12" s="188">
        <v>541.59241040382108</v>
      </c>
      <c r="J12" s="188">
        <v>8035.6910617017493</v>
      </c>
    </row>
    <row r="13" spans="1:10">
      <c r="A13" s="21" t="s">
        <v>78</v>
      </c>
      <c r="B13" s="47">
        <v>86.952909927219451</v>
      </c>
      <c r="C13" s="184">
        <v>632.27187361363497</v>
      </c>
      <c r="D13" s="184">
        <v>23.601504123102401</v>
      </c>
      <c r="E13" s="184">
        <v>14578.276441514077</v>
      </c>
      <c r="F13" s="202">
        <v>7.4531065651902351</v>
      </c>
      <c r="G13" s="47">
        <v>26.08587297816581</v>
      </c>
      <c r="H13" s="184">
        <v>95.648200919941431</v>
      </c>
      <c r="I13" s="184">
        <v>517.99090628071883</v>
      </c>
      <c r="J13" s="184">
        <v>15968.280815922682</v>
      </c>
    </row>
    <row r="14" spans="1:10">
      <c r="A14" s="84" t="s">
        <v>79</v>
      </c>
      <c r="B14" s="44">
        <v>163.96834443418516</v>
      </c>
      <c r="C14" s="44">
        <v>3822.2014835152891</v>
      </c>
      <c r="D14" s="44">
        <v>96.890385347473142</v>
      </c>
      <c r="E14" s="44">
        <v>16580.677738695802</v>
      </c>
      <c r="F14" s="44">
        <v>11.179659847785352</v>
      </c>
      <c r="G14" s="44">
        <v>70.804512369307204</v>
      </c>
      <c r="H14" s="44">
        <v>4317.8330701004006</v>
      </c>
      <c r="I14" s="44">
        <v>3383.7103805965598</v>
      </c>
      <c r="J14" s="44">
        <v>28447.265574894158</v>
      </c>
    </row>
    <row r="15" spans="1:10">
      <c r="A15" s="21" t="s">
        <v>79</v>
      </c>
      <c r="B15" s="47">
        <v>144.093393593678</v>
      </c>
      <c r="C15" s="184">
        <v>2947.7036465328943</v>
      </c>
      <c r="D15" s="184">
        <v>84.468541072156029</v>
      </c>
      <c r="E15" s="184">
        <v>10554.841080737069</v>
      </c>
      <c r="F15" s="202">
        <v>9.9374754202536462</v>
      </c>
      <c r="G15" s="47">
        <v>17.39058198544388</v>
      </c>
      <c r="H15" s="184">
        <v>609.91255391806442</v>
      </c>
      <c r="I15" s="184">
        <v>1719.1832477039336</v>
      </c>
      <c r="J15" s="184">
        <v>16087.53052096578</v>
      </c>
    </row>
    <row r="16" spans="1:10">
      <c r="A16" s="21" t="s">
        <v>80</v>
      </c>
      <c r="B16" s="47">
        <v>18.632766412975585</v>
      </c>
      <c r="C16" s="184">
        <v>422.34270536077815</v>
      </c>
      <c r="D16" s="184">
        <v>9.9374754202536462</v>
      </c>
      <c r="E16" s="184">
        <v>4533.9731604908566</v>
      </c>
      <c r="F16" s="202">
        <v>1.2421844275317058</v>
      </c>
      <c r="G16" s="47">
        <v>34.781163970887739</v>
      </c>
      <c r="H16" s="184">
        <v>2640.884092932537</v>
      </c>
      <c r="I16" s="184">
        <v>698.10764827281491</v>
      </c>
      <c r="J16" s="184">
        <v>8359.901197287556</v>
      </c>
    </row>
    <row r="17" spans="1:10">
      <c r="A17" s="21" t="s">
        <v>81</v>
      </c>
      <c r="B17" s="47">
        <v>1.2421844275317058</v>
      </c>
      <c r="C17" s="184">
        <v>452.15513162153889</v>
      </c>
      <c r="D17" s="184">
        <v>2.4843688550634115</v>
      </c>
      <c r="E17" s="184">
        <v>1491.8634974656122</v>
      </c>
      <c r="F17" s="202">
        <v>0</v>
      </c>
      <c r="G17" s="47">
        <v>18.632766412975585</v>
      </c>
      <c r="H17" s="184">
        <v>1067.0364232497329</v>
      </c>
      <c r="I17" s="184">
        <v>966.41948461966149</v>
      </c>
      <c r="J17" s="184">
        <v>3999.833856652338</v>
      </c>
    </row>
    <row r="18" spans="1:10">
      <c r="A18" s="84" t="s">
        <v>82</v>
      </c>
      <c r="B18" s="47">
        <v>1221.0672922636775</v>
      </c>
      <c r="C18" s="184">
        <v>54217.623708440806</v>
      </c>
      <c r="D18" s="184">
        <v>2365.119150020475</v>
      </c>
      <c r="E18" s="184">
        <v>64815.941244130576</v>
      </c>
      <c r="F18" s="202">
        <v>53.413930383863303</v>
      </c>
      <c r="G18" s="47">
        <v>329.17887329590087</v>
      </c>
      <c r="H18" s="184">
        <v>177.63237313703382</v>
      </c>
      <c r="I18" s="184">
        <v>5209.7214890679143</v>
      </c>
      <c r="J18" s="184">
        <v>128389.69806107946</v>
      </c>
    </row>
    <row r="19" spans="1:10">
      <c r="A19" s="21" t="s">
        <v>82</v>
      </c>
      <c r="B19" s="44">
        <v>991.26317317029543</v>
      </c>
      <c r="C19" s="44">
        <v>44364.616829269304</v>
      </c>
      <c r="D19" s="44">
        <v>1925.3858626742142</v>
      </c>
      <c r="E19" s="44">
        <v>42080.239667040812</v>
      </c>
      <c r="F19" s="44">
        <v>29.812426260760923</v>
      </c>
      <c r="G19" s="44">
        <v>260.85872978165753</v>
      </c>
      <c r="H19" s="44">
        <v>69.562327941775493</v>
      </c>
      <c r="I19" s="44">
        <v>4367.5204472016549</v>
      </c>
      <c r="J19" s="44">
        <v>94089.259463480324</v>
      </c>
    </row>
    <row r="20" spans="1:10">
      <c r="A20" s="21" t="s">
        <v>83</v>
      </c>
      <c r="B20" s="47">
        <v>229.8041190933651</v>
      </c>
      <c r="C20" s="184">
        <v>9853.0068791813392</v>
      </c>
      <c r="D20" s="184">
        <v>439.73328734622191</v>
      </c>
      <c r="E20" s="184">
        <v>22735.701577109165</v>
      </c>
      <c r="F20" s="202">
        <v>23.601504123102401</v>
      </c>
      <c r="G20" s="47">
        <v>68.320143514243782</v>
      </c>
      <c r="H20" s="184">
        <v>108.07004519525854</v>
      </c>
      <c r="I20" s="184">
        <v>842.20104186649178</v>
      </c>
      <c r="J20" s="184">
        <v>34300.438597417626</v>
      </c>
    </row>
    <row r="21" spans="1:10">
      <c r="A21" s="84" t="s">
        <v>84</v>
      </c>
      <c r="B21" s="47">
        <v>170.17926657184364</v>
      </c>
      <c r="C21" s="184">
        <v>5449.463083581466</v>
      </c>
      <c r="D21" s="184">
        <v>273.2805740569745</v>
      </c>
      <c r="E21" s="184">
        <v>42837.972167834385</v>
      </c>
      <c r="F21" s="202">
        <v>55.898299238926711</v>
      </c>
      <c r="G21" s="47">
        <v>108.07004519525854</v>
      </c>
      <c r="H21" s="184">
        <v>4550.1215580487642</v>
      </c>
      <c r="I21" s="184">
        <v>3479.3585815165093</v>
      </c>
      <c r="J21" s="184">
        <v>56924.343576029649</v>
      </c>
    </row>
    <row r="22" spans="1:10">
      <c r="A22" s="21" t="s">
        <v>84</v>
      </c>
      <c r="B22" s="47">
        <v>105.58567634019512</v>
      </c>
      <c r="C22" s="184">
        <v>4517.8247629329489</v>
      </c>
      <c r="D22" s="184">
        <v>250.92125436140395</v>
      </c>
      <c r="E22" s="184">
        <v>27520.595991956445</v>
      </c>
      <c r="F22" s="202">
        <v>43.476454963609669</v>
      </c>
      <c r="G22" s="47">
        <v>53.413930383863303</v>
      </c>
      <c r="H22" s="184">
        <v>913.00555423579851</v>
      </c>
      <c r="I22" s="184">
        <v>1468.2619933425078</v>
      </c>
      <c r="J22" s="184">
        <v>34873.085618509162</v>
      </c>
    </row>
    <row r="23" spans="1:10">
      <c r="A23" s="21" t="s">
        <v>85</v>
      </c>
      <c r="B23" s="47">
        <v>19.874950840507289</v>
      </c>
      <c r="C23" s="184">
        <v>440.97547177375361</v>
      </c>
      <c r="D23" s="184">
        <v>8.6952909927219402</v>
      </c>
      <c r="E23" s="184">
        <v>5253.1979440315117</v>
      </c>
      <c r="F23" s="202">
        <v>3.7265532825951171</v>
      </c>
      <c r="G23" s="47">
        <v>28.570241833229218</v>
      </c>
      <c r="H23" s="184">
        <v>2809.8211750768633</v>
      </c>
      <c r="I23" s="184">
        <v>1376.3403457051538</v>
      </c>
      <c r="J23" s="184">
        <v>9941.20197353613</v>
      </c>
    </row>
    <row r="24" spans="1:10">
      <c r="A24" s="21" t="s">
        <v>86</v>
      </c>
      <c r="B24" s="47">
        <v>44.718639391141373</v>
      </c>
      <c r="C24" s="184">
        <v>490.6628488750215</v>
      </c>
      <c r="D24" s="184">
        <v>13.664028702848764</v>
      </c>
      <c r="E24" s="184">
        <v>10064.178231861824</v>
      </c>
      <c r="F24" s="202">
        <v>8.6952909927219402</v>
      </c>
      <c r="G24" s="47">
        <v>26.08587297816581</v>
      </c>
      <c r="H24" s="184">
        <v>827.29482873611141</v>
      </c>
      <c r="I24" s="184">
        <v>634.75624246869836</v>
      </c>
      <c r="J24" s="184">
        <v>12110.055984007466</v>
      </c>
    </row>
    <row r="25" spans="1:10">
      <c r="A25" s="84" t="s">
        <v>87</v>
      </c>
      <c r="B25" s="47">
        <v>1081.9426363801147</v>
      </c>
      <c r="C25" s="184">
        <v>4736.4492221784676</v>
      </c>
      <c r="D25" s="184">
        <v>360.2334839841933</v>
      </c>
      <c r="E25" s="184">
        <v>50066.243351634053</v>
      </c>
      <c r="F25" s="202">
        <v>40.99208610854626</v>
      </c>
      <c r="G25" s="47">
        <v>136.64028702848782</v>
      </c>
      <c r="H25" s="184">
        <v>167.69489771678025</v>
      </c>
      <c r="I25" s="184">
        <v>1660.8005796099385</v>
      </c>
      <c r="J25" s="184">
        <v>58250.996544632166</v>
      </c>
    </row>
    <row r="26" spans="1:10">
      <c r="A26" s="21" t="s">
        <v>87</v>
      </c>
      <c r="B26" s="47">
        <v>562.70954567185993</v>
      </c>
      <c r="C26" s="184">
        <v>2883.1100563012401</v>
      </c>
      <c r="D26" s="184">
        <v>270.79620520191111</v>
      </c>
      <c r="E26" s="184">
        <v>16272.616000668088</v>
      </c>
      <c r="F26" s="202">
        <v>11.179659847785352</v>
      </c>
      <c r="G26" s="47">
        <v>47.203008246204782</v>
      </c>
      <c r="H26" s="184">
        <v>36.023348398419444</v>
      </c>
      <c r="I26" s="184">
        <v>511.77998414306035</v>
      </c>
      <c r="J26" s="184">
        <v>20595.417808474205</v>
      </c>
    </row>
    <row r="27" spans="1:10">
      <c r="A27" s="21" t="s">
        <v>88</v>
      </c>
      <c r="B27" s="47">
        <v>285.70241833229147</v>
      </c>
      <c r="C27" s="184">
        <v>1224.7938455462729</v>
      </c>
      <c r="D27" s="184">
        <v>69.562327941775493</v>
      </c>
      <c r="E27" s="184">
        <v>18742.078642598779</v>
      </c>
      <c r="F27" s="202">
        <v>16.148397557912176</v>
      </c>
      <c r="G27" s="47">
        <v>49.68737710126819</v>
      </c>
      <c r="H27" s="184">
        <v>17.39058198544388</v>
      </c>
      <c r="I27" s="184">
        <v>547.80333254147956</v>
      </c>
      <c r="J27" s="184">
        <v>20953.166923602974</v>
      </c>
    </row>
    <row r="28" spans="1:10">
      <c r="A28" s="21" t="s">
        <v>89</v>
      </c>
      <c r="B28" s="47">
        <v>233.53067237596019</v>
      </c>
      <c r="C28" s="184">
        <v>628.54532033103987</v>
      </c>
      <c r="D28" s="184">
        <v>19.874950840507289</v>
      </c>
      <c r="E28" s="184">
        <v>15051.54870840387</v>
      </c>
      <c r="F28" s="202">
        <v>13.664028702848764</v>
      </c>
      <c r="G28" s="47">
        <v>39.749901681014556</v>
      </c>
      <c r="H28" s="184">
        <v>114.2809673329171</v>
      </c>
      <c r="I28" s="184">
        <v>601.21726292534254</v>
      </c>
      <c r="J28" s="184">
        <v>16702.411812593786</v>
      </c>
    </row>
    <row r="29" spans="1:10">
      <c r="A29" s="84" t="s">
        <v>90</v>
      </c>
      <c r="B29" s="47">
        <v>197.50732397754098</v>
      </c>
      <c r="C29" s="184">
        <v>2675.6652569034277</v>
      </c>
      <c r="D29" s="184">
        <v>157.75742229652667</v>
      </c>
      <c r="E29" s="184">
        <v>30837.228413462737</v>
      </c>
      <c r="F29" s="202">
        <v>26.08587297816581</v>
      </c>
      <c r="G29" s="47">
        <v>39.749901681014556</v>
      </c>
      <c r="H29" s="184">
        <v>279.49149619463299</v>
      </c>
      <c r="I29" s="184">
        <v>1127.9034601987917</v>
      </c>
      <c r="J29" s="184">
        <v>35341.38914768814</v>
      </c>
    </row>
    <row r="30" spans="1:10">
      <c r="A30" s="21" t="s">
        <v>90</v>
      </c>
      <c r="B30" s="47">
        <v>162.72616000665346</v>
      </c>
      <c r="C30" s="184">
        <v>1941.5342602321277</v>
      </c>
      <c r="D30" s="184">
        <v>126.70281160823421</v>
      </c>
      <c r="E30" s="184">
        <v>18508.547970223055</v>
      </c>
      <c r="F30" s="202">
        <v>11.179659847785352</v>
      </c>
      <c r="G30" s="47">
        <v>32.296795115824331</v>
      </c>
      <c r="H30" s="184">
        <v>118.00752061551223</v>
      </c>
      <c r="I30" s="184">
        <v>730.40444338863904</v>
      </c>
      <c r="J30" s="184">
        <v>21631.399621034598</v>
      </c>
    </row>
    <row r="31" spans="1:10">
      <c r="A31" s="21" t="s">
        <v>91</v>
      </c>
      <c r="B31" s="47">
        <v>8.6952909927219402</v>
      </c>
      <c r="C31" s="184">
        <v>508.05343086046526</v>
      </c>
      <c r="D31" s="184">
        <v>12.421844275317058</v>
      </c>
      <c r="E31" s="184">
        <v>5442.0099770162778</v>
      </c>
      <c r="F31" s="202">
        <v>6.2109221376585291</v>
      </c>
      <c r="G31" s="47">
        <v>4.9687377101268231</v>
      </c>
      <c r="H31" s="184">
        <v>65.835774659180359</v>
      </c>
      <c r="I31" s="184">
        <v>187.5698485572874</v>
      </c>
      <c r="J31" s="184">
        <v>6235.7658262088144</v>
      </c>
    </row>
    <row r="32" spans="1:10">
      <c r="A32" s="21" t="s">
        <v>92</v>
      </c>
      <c r="B32" s="47">
        <v>26.08587297816581</v>
      </c>
      <c r="C32" s="184">
        <v>226.07756581077001</v>
      </c>
      <c r="D32" s="184">
        <v>18.632766412975585</v>
      </c>
      <c r="E32" s="184">
        <v>6886.6704662352449</v>
      </c>
      <c r="F32" s="202">
        <v>8.6952909927219402</v>
      </c>
      <c r="G32" s="47">
        <v>2.4843688550634115</v>
      </c>
      <c r="H32" s="184">
        <v>95.648200919941431</v>
      </c>
      <c r="I32" s="184">
        <v>209.92916825285795</v>
      </c>
      <c r="J32" s="184">
        <v>7474.2237004575763</v>
      </c>
    </row>
    <row r="33" spans="1:10">
      <c r="A33" s="84" t="s">
        <v>93</v>
      </c>
      <c r="B33" s="47">
        <v>27.328057405697514</v>
      </c>
      <c r="C33" s="184">
        <v>1435.9651982266807</v>
      </c>
      <c r="D33" s="184">
        <v>121.73407389810737</v>
      </c>
      <c r="E33" s="184">
        <v>15027.947204280757</v>
      </c>
      <c r="F33" s="202">
        <v>17.39058198544388</v>
      </c>
      <c r="G33" s="47">
        <v>37.265532825951148</v>
      </c>
      <c r="H33" s="184">
        <v>54.656114811395007</v>
      </c>
      <c r="I33" s="184">
        <v>403.7099389478027</v>
      </c>
      <c r="J33" s="184">
        <v>17125.996702381668</v>
      </c>
    </row>
    <row r="34" spans="1:10">
      <c r="A34" s="21" t="s">
        <v>93</v>
      </c>
      <c r="B34" s="47">
        <v>27.328057405697514</v>
      </c>
      <c r="C34" s="184">
        <v>1435.9651982266807</v>
      </c>
      <c r="D34" s="184">
        <v>121.73407389810737</v>
      </c>
      <c r="E34" s="184">
        <v>15027.947204280757</v>
      </c>
      <c r="F34" s="202">
        <v>17.39058198544388</v>
      </c>
      <c r="G34" s="47">
        <v>37.265532825951148</v>
      </c>
      <c r="H34" s="184">
        <v>54.656114811395007</v>
      </c>
      <c r="I34" s="184">
        <v>403.7099389478027</v>
      </c>
      <c r="J34" s="184">
        <v>17125.996702381668</v>
      </c>
    </row>
    <row r="35" spans="1:10">
      <c r="A35" s="84" t="s">
        <v>94</v>
      </c>
      <c r="B35" s="47">
        <v>106.82786076772683</v>
      </c>
      <c r="C35" s="184">
        <v>2307.9786663540117</v>
      </c>
      <c r="D35" s="184">
        <v>94.406016492409719</v>
      </c>
      <c r="E35" s="184">
        <v>11690.19764750156</v>
      </c>
      <c r="F35" s="202">
        <v>13.664028702848764</v>
      </c>
      <c r="G35" s="47">
        <v>209.92916825285795</v>
      </c>
      <c r="H35" s="184">
        <v>4407.2703488826583</v>
      </c>
      <c r="I35" s="184">
        <v>1586.2695139580298</v>
      </c>
      <c r="J35" s="184">
        <v>20416.543250909821</v>
      </c>
    </row>
    <row r="36" spans="1:10">
      <c r="A36" s="21" t="s">
        <v>94</v>
      </c>
      <c r="B36" s="47">
        <v>100.61693863006828</v>
      </c>
      <c r="C36" s="184">
        <v>1915.4483872539597</v>
      </c>
      <c r="D36" s="184">
        <v>37.265532825951148</v>
      </c>
      <c r="E36" s="184">
        <v>9163.5945219009318</v>
      </c>
      <c r="F36" s="202">
        <v>9.9374754202536462</v>
      </c>
      <c r="G36" s="47">
        <v>152.78868458639988</v>
      </c>
      <c r="H36" s="184">
        <v>2912.9224825620036</v>
      </c>
      <c r="I36" s="184">
        <v>1342.8013661617949</v>
      </c>
      <c r="J36" s="184">
        <v>15635.375389344035</v>
      </c>
    </row>
    <row r="37" spans="1:10">
      <c r="A37" s="21" t="s">
        <v>95</v>
      </c>
      <c r="B37" s="47">
        <v>1.2421844275317058</v>
      </c>
      <c r="C37" s="184">
        <v>209.92916825285795</v>
      </c>
      <c r="D37" s="184">
        <v>57.140483666458415</v>
      </c>
      <c r="E37" s="184">
        <v>279.49149619463299</v>
      </c>
      <c r="F37" s="202">
        <v>1.2421844275317058</v>
      </c>
      <c r="G37" s="47">
        <v>47.203008246204782</v>
      </c>
      <c r="H37" s="184">
        <v>730.40444338863904</v>
      </c>
      <c r="I37" s="184">
        <v>99.374754202536565</v>
      </c>
      <c r="J37" s="184">
        <v>1426.0277228064263</v>
      </c>
    </row>
    <row r="38" spans="1:10">
      <c r="A38" s="21" t="s">
        <v>96</v>
      </c>
      <c r="B38" s="47">
        <v>4.9687377101268231</v>
      </c>
      <c r="C38" s="184">
        <v>182.60111084716061</v>
      </c>
      <c r="D38" s="184">
        <v>0</v>
      </c>
      <c r="E38" s="184">
        <v>2247.111629404953</v>
      </c>
      <c r="F38" s="202">
        <v>2.4843688550634115</v>
      </c>
      <c r="G38" s="47">
        <v>9.9374754202536462</v>
      </c>
      <c r="H38" s="184">
        <v>763.94342293199486</v>
      </c>
      <c r="I38" s="184">
        <v>144.093393593678</v>
      </c>
      <c r="J38" s="184">
        <v>3355.1401387633282</v>
      </c>
    </row>
    <row r="39" spans="1:10">
      <c r="A39" s="84" t="s">
        <v>97</v>
      </c>
      <c r="B39" s="47">
        <v>283.21804947722808</v>
      </c>
      <c r="C39" s="184">
        <v>2640.884092932537</v>
      </c>
      <c r="D39" s="184">
        <v>160.24179115159006</v>
      </c>
      <c r="E39" s="184">
        <v>35614.669721744838</v>
      </c>
      <c r="F39" s="202">
        <v>31.054610688292627</v>
      </c>
      <c r="G39" s="47">
        <v>219.86664367311153</v>
      </c>
      <c r="H39" s="184">
        <v>524.20182841837732</v>
      </c>
      <c r="I39" s="184">
        <v>1786.2612067906514</v>
      </c>
      <c r="J39" s="184">
        <v>41260.397944870718</v>
      </c>
    </row>
    <row r="40" spans="1:10">
      <c r="A40" s="21" t="s">
        <v>97</v>
      </c>
      <c r="B40" s="47">
        <v>188.8120329848191</v>
      </c>
      <c r="C40" s="184">
        <v>1520.4337392988439</v>
      </c>
      <c r="D40" s="184">
        <v>122.97625832563908</v>
      </c>
      <c r="E40" s="184">
        <v>19604.154635304909</v>
      </c>
      <c r="F40" s="202">
        <v>21.117135268038993</v>
      </c>
      <c r="G40" s="47">
        <v>185.08547970222401</v>
      </c>
      <c r="H40" s="184">
        <v>50.929561528799894</v>
      </c>
      <c r="I40" s="184">
        <v>571.40483666458181</v>
      </c>
      <c r="J40" s="184">
        <v>22264.913679075125</v>
      </c>
    </row>
    <row r="41" spans="1:10">
      <c r="A41" s="21" t="s">
        <v>98</v>
      </c>
      <c r="B41" s="47">
        <v>16.148397557912176</v>
      </c>
      <c r="C41" s="184">
        <v>298.12426260760844</v>
      </c>
      <c r="D41" s="184">
        <v>22.359319695570697</v>
      </c>
      <c r="E41" s="184">
        <v>7829.4884467315442</v>
      </c>
      <c r="F41" s="202">
        <v>3.7265532825951171</v>
      </c>
      <c r="G41" s="47">
        <v>6.2109221376585291</v>
      </c>
      <c r="H41" s="184">
        <v>47.203008246204782</v>
      </c>
      <c r="I41" s="184">
        <v>290.67115604241826</v>
      </c>
      <c r="J41" s="184">
        <v>8513.9320663015569</v>
      </c>
    </row>
    <row r="42" spans="1:10">
      <c r="A42" s="21" t="s">
        <v>99</v>
      </c>
      <c r="B42" s="47">
        <v>78.257618934497472</v>
      </c>
      <c r="C42" s="184">
        <v>822.32609102598462</v>
      </c>
      <c r="D42" s="184">
        <v>14.90621313038047</v>
      </c>
      <c r="E42" s="184">
        <v>8181.0266397229179</v>
      </c>
      <c r="F42" s="202">
        <v>6.2109221376585291</v>
      </c>
      <c r="G42" s="47">
        <v>28.570241833229218</v>
      </c>
      <c r="H42" s="184">
        <v>426.06925864337325</v>
      </c>
      <c r="I42" s="184">
        <v>924.18521408358379</v>
      </c>
      <c r="J42" s="184">
        <v>10481.552199512666</v>
      </c>
    </row>
    <row r="43" spans="1:10">
      <c r="A43" s="84" t="s">
        <v>100</v>
      </c>
      <c r="B43" s="47">
        <v>139.12465588355121</v>
      </c>
      <c r="C43" s="184">
        <v>2781.2509332436316</v>
      </c>
      <c r="D43" s="184">
        <v>142.8512091661463</v>
      </c>
      <c r="E43" s="184">
        <v>24350.541332898745</v>
      </c>
      <c r="F43" s="202">
        <v>16.148397557912176</v>
      </c>
      <c r="G43" s="47">
        <v>26.08587297816581</v>
      </c>
      <c r="H43" s="184">
        <v>231.0463035208968</v>
      </c>
      <c r="I43" s="184">
        <v>1011.1381240108026</v>
      </c>
      <c r="J43" s="184">
        <v>28698.186829255308</v>
      </c>
    </row>
    <row r="44" spans="1:10">
      <c r="A44" s="21" t="s">
        <v>100</v>
      </c>
      <c r="B44" s="47">
        <v>139.12465588355121</v>
      </c>
      <c r="C44" s="184">
        <v>2781.2509332436316</v>
      </c>
      <c r="D44" s="184">
        <v>142.8512091661463</v>
      </c>
      <c r="E44" s="184">
        <v>24350.541332898745</v>
      </c>
      <c r="F44" s="202">
        <v>16.148397557912176</v>
      </c>
      <c r="G44" s="47">
        <v>26.08587297816581</v>
      </c>
      <c r="H44" s="184">
        <v>231.0463035208968</v>
      </c>
      <c r="I44" s="184">
        <v>1011.1381240108026</v>
      </c>
      <c r="J44" s="184">
        <v>28698.186829255308</v>
      </c>
    </row>
    <row r="45" spans="1:10">
      <c r="A45" s="84" t="s">
        <v>101</v>
      </c>
      <c r="B45" s="47">
        <v>144.093393593678</v>
      </c>
      <c r="C45" s="184">
        <v>807.41987789560426</v>
      </c>
      <c r="D45" s="184">
        <v>39.749901681014556</v>
      </c>
      <c r="E45" s="184">
        <v>12518.734660665581</v>
      </c>
      <c r="F45" s="202">
        <v>24.843688550634106</v>
      </c>
      <c r="G45" s="47">
        <v>11.179659847785352</v>
      </c>
      <c r="H45" s="184">
        <v>437.24891849115852</v>
      </c>
      <c r="I45" s="184">
        <v>1160.2002553146187</v>
      </c>
      <c r="J45" s="184">
        <v>15143.470356041258</v>
      </c>
    </row>
    <row r="46" spans="1:10">
      <c r="A46" s="21" t="s">
        <v>101</v>
      </c>
      <c r="B46" s="47">
        <v>18.632766412975585</v>
      </c>
      <c r="C46" s="184">
        <v>566.43609895445502</v>
      </c>
      <c r="D46" s="184">
        <v>18.632766412975585</v>
      </c>
      <c r="E46" s="184">
        <v>6341.3515025489796</v>
      </c>
      <c r="F46" s="202">
        <v>19.874950840507289</v>
      </c>
      <c r="G46" s="47">
        <v>9.9374754202536462</v>
      </c>
      <c r="H46" s="184">
        <v>311.78829131045711</v>
      </c>
      <c r="I46" s="184">
        <v>609.91255391806442</v>
      </c>
      <c r="J46" s="184">
        <v>7896.5664058182374</v>
      </c>
    </row>
    <row r="47" spans="1:10">
      <c r="A47" s="21" t="s">
        <v>102</v>
      </c>
      <c r="B47" s="47">
        <v>125.4606271807025</v>
      </c>
      <c r="C47" s="184">
        <v>240.98377894115038</v>
      </c>
      <c r="D47" s="184">
        <v>21.117135268038993</v>
      </c>
      <c r="E47" s="184">
        <v>6177.3831581148406</v>
      </c>
      <c r="F47" s="202">
        <v>4.9687377101268231</v>
      </c>
      <c r="G47" s="47">
        <v>1.2421844275317058</v>
      </c>
      <c r="H47" s="184">
        <v>125.4606271807025</v>
      </c>
      <c r="I47" s="184">
        <v>550.28770139654296</v>
      </c>
      <c r="J47" s="184">
        <v>7246.9039502193382</v>
      </c>
    </row>
    <row r="48" spans="1:10">
      <c r="A48" s="84" t="s">
        <v>103</v>
      </c>
      <c r="B48" s="47">
        <v>101.85912305759999</v>
      </c>
      <c r="C48" s="184">
        <v>586.31104979496217</v>
      </c>
      <c r="D48" s="184">
        <v>22.359319695570697</v>
      </c>
      <c r="E48" s="184">
        <v>7577.3250079426789</v>
      </c>
      <c r="F48" s="202">
        <v>6.2109221376585291</v>
      </c>
      <c r="G48" s="47">
        <v>54.656114811395007</v>
      </c>
      <c r="H48" s="184">
        <v>436.00673406362682</v>
      </c>
      <c r="I48" s="184">
        <v>351.53819299147142</v>
      </c>
      <c r="J48" s="184">
        <v>9136.266464495222</v>
      </c>
    </row>
    <row r="49" spans="1:10">
      <c r="A49" s="21" t="s">
        <v>103</v>
      </c>
      <c r="B49" s="47">
        <v>101.85912305759999</v>
      </c>
      <c r="C49" s="184">
        <v>586.31104979496217</v>
      </c>
      <c r="D49" s="184">
        <v>22.359319695570697</v>
      </c>
      <c r="E49" s="184">
        <v>7577.3250079426789</v>
      </c>
      <c r="F49" s="202">
        <v>6.2109221376585291</v>
      </c>
      <c r="G49" s="47">
        <v>54.656114811395007</v>
      </c>
      <c r="H49" s="184">
        <v>436.00673406362682</v>
      </c>
      <c r="I49" s="184">
        <v>351.53819299147142</v>
      </c>
      <c r="J49" s="184">
        <v>9136.266464495222</v>
      </c>
    </row>
    <row r="50" spans="1:10">
      <c r="A50" s="84" t="s">
        <v>104</v>
      </c>
      <c r="B50" s="44">
        <v>8.6952909927219402</v>
      </c>
      <c r="C50" s="44">
        <v>60.867036949053528</v>
      </c>
      <c r="D50" s="44">
        <v>11.179659847785352</v>
      </c>
      <c r="E50" s="44">
        <v>5153.8231898290032</v>
      </c>
      <c r="F50" s="44">
        <v>2.4843688550634115</v>
      </c>
      <c r="G50" s="44">
        <v>6.2109221376585291</v>
      </c>
      <c r="H50" s="44">
        <v>431.03799635350003</v>
      </c>
      <c r="I50" s="44">
        <v>372.65532825951027</v>
      </c>
      <c r="J50" s="44">
        <v>6046.9537932240482</v>
      </c>
    </row>
    <row r="51" spans="1:10">
      <c r="A51" s="21" t="s">
        <v>104</v>
      </c>
      <c r="B51" s="47">
        <v>8.6952909927219402</v>
      </c>
      <c r="C51" s="184">
        <v>60.867036949053528</v>
      </c>
      <c r="D51" s="184">
        <v>11.179659847785352</v>
      </c>
      <c r="E51" s="184">
        <v>5153.8231898290032</v>
      </c>
      <c r="F51" s="202">
        <v>2.4843688550634115</v>
      </c>
      <c r="G51" s="47">
        <v>6.2109221376585291</v>
      </c>
      <c r="H51" s="184">
        <v>431.03799635350003</v>
      </c>
      <c r="I51" s="184">
        <v>372.65532825951027</v>
      </c>
      <c r="J51" s="184">
        <v>6046.9537932240482</v>
      </c>
    </row>
    <row r="52" spans="1:10">
      <c r="A52" s="84" t="s">
        <v>105</v>
      </c>
      <c r="B52" s="47">
        <v>28.570241833229218</v>
      </c>
      <c r="C52" s="184">
        <v>423.58488978830985</v>
      </c>
      <c r="D52" s="184">
        <v>11.179659847785352</v>
      </c>
      <c r="E52" s="184">
        <v>10049.272018731437</v>
      </c>
      <c r="F52" s="202">
        <v>6.2109221376585291</v>
      </c>
      <c r="G52" s="47">
        <v>53.413930383863303</v>
      </c>
      <c r="H52" s="184">
        <v>39.749901681014556</v>
      </c>
      <c r="I52" s="184">
        <v>158.99960672405837</v>
      </c>
      <c r="J52" s="184">
        <v>10770.981171127683</v>
      </c>
    </row>
    <row r="53" spans="1:10">
      <c r="A53" s="21" t="s">
        <v>105</v>
      </c>
      <c r="B53" s="47">
        <v>28.570241833229218</v>
      </c>
      <c r="C53" s="184">
        <v>423.58488978830985</v>
      </c>
      <c r="D53" s="184">
        <v>11.179659847785352</v>
      </c>
      <c r="E53" s="184">
        <v>10049.272018731437</v>
      </c>
      <c r="F53" s="202">
        <v>6.2109221376585291</v>
      </c>
      <c r="G53" s="47">
        <v>53.413930383863303</v>
      </c>
      <c r="H53" s="184">
        <v>39.749901681014556</v>
      </c>
      <c r="I53" s="184">
        <v>158.99960672405837</v>
      </c>
      <c r="J53" s="184">
        <v>10770.981171127683</v>
      </c>
    </row>
    <row r="54" spans="1:10">
      <c r="A54" s="84" t="s">
        <v>106</v>
      </c>
      <c r="B54" s="47">
        <v>39.749901681014556</v>
      </c>
      <c r="C54" s="184">
        <v>994.98972645289052</v>
      </c>
      <c r="D54" s="184">
        <v>17.39058198544388</v>
      </c>
      <c r="E54" s="184">
        <v>5658.1500674067338</v>
      </c>
      <c r="F54" s="202">
        <v>40.99208610854626</v>
      </c>
      <c r="G54" s="47">
        <v>34.781163970887739</v>
      </c>
      <c r="H54" s="184">
        <v>1550.2461655596073</v>
      </c>
      <c r="I54" s="184">
        <v>1329.137337458945</v>
      </c>
      <c r="J54" s="184">
        <v>9665.4370306239671</v>
      </c>
    </row>
    <row r="55" spans="1:10">
      <c r="A55" s="21" t="s">
        <v>106</v>
      </c>
      <c r="B55" s="47">
        <v>37.265532825951148</v>
      </c>
      <c r="C55" s="184">
        <v>878.22439026491099</v>
      </c>
      <c r="D55" s="184">
        <v>9.9374754202536462</v>
      </c>
      <c r="E55" s="184">
        <v>4475.5904923968828</v>
      </c>
      <c r="F55" s="202">
        <v>38.507717253482852</v>
      </c>
      <c r="G55" s="47">
        <v>26.08587297816581</v>
      </c>
      <c r="H55" s="184">
        <v>662.0842998743957</v>
      </c>
      <c r="I55" s="184">
        <v>726.67789010604395</v>
      </c>
      <c r="J55" s="184">
        <v>6854.3736711194297</v>
      </c>
    </row>
    <row r="56" spans="1:10">
      <c r="A56" s="21" t="s">
        <v>107</v>
      </c>
      <c r="B56" s="47">
        <v>0</v>
      </c>
      <c r="C56" s="184">
        <v>72.046696796838916</v>
      </c>
      <c r="D56" s="184">
        <v>4.9687377101268231</v>
      </c>
      <c r="E56" s="184">
        <v>373.89751268704197</v>
      </c>
      <c r="F56" s="202">
        <v>0</v>
      </c>
      <c r="G56" s="47">
        <v>6.2109221376585291</v>
      </c>
      <c r="H56" s="184">
        <v>765.18560735952656</v>
      </c>
      <c r="I56" s="184">
        <v>499.35813986774338</v>
      </c>
      <c r="J56" s="184">
        <v>1721.6676165589972</v>
      </c>
    </row>
    <row r="57" spans="1:10">
      <c r="A57" s="21" t="s">
        <v>108</v>
      </c>
      <c r="B57" s="47">
        <v>2.4843688550634115</v>
      </c>
      <c r="C57" s="184">
        <v>44.718639391141373</v>
      </c>
      <c r="D57" s="184">
        <v>2.4843688550634115</v>
      </c>
      <c r="E57" s="184">
        <v>808.66206232313596</v>
      </c>
      <c r="F57" s="202">
        <v>2.4843688550634115</v>
      </c>
      <c r="G57" s="47">
        <v>2.4843688550634115</v>
      </c>
      <c r="H57" s="184">
        <v>122.97625832563908</v>
      </c>
      <c r="I57" s="184">
        <v>103.1013074851317</v>
      </c>
      <c r="J57" s="184">
        <v>1089.3957429453055</v>
      </c>
    </row>
    <row r="58" spans="1:10">
      <c r="A58" s="84" t="s">
        <v>109</v>
      </c>
      <c r="B58" s="44">
        <v>0</v>
      </c>
      <c r="C58" s="44">
        <v>201.23387726013607</v>
      </c>
      <c r="D58" s="44">
        <v>2.4843688550634115</v>
      </c>
      <c r="E58" s="44">
        <v>1011.1381240108026</v>
      </c>
      <c r="F58" s="44">
        <v>1.2421844275317058</v>
      </c>
      <c r="G58" s="44">
        <v>42.234270536077965</v>
      </c>
      <c r="H58" s="44">
        <v>803.69332461300917</v>
      </c>
      <c r="I58" s="44">
        <v>77.015434506965761</v>
      </c>
      <c r="J58" s="44">
        <v>2139.0415842096854</v>
      </c>
    </row>
    <row r="59" spans="1:10">
      <c r="A59" s="21" t="s">
        <v>109</v>
      </c>
      <c r="B59" s="47">
        <v>0</v>
      </c>
      <c r="C59" s="184">
        <v>201.23387726013607</v>
      </c>
      <c r="D59" s="184">
        <v>2.4843688550634115</v>
      </c>
      <c r="E59" s="184">
        <v>1011.1381240108026</v>
      </c>
      <c r="F59" s="202">
        <v>1.2421844275317058</v>
      </c>
      <c r="G59" s="47">
        <v>42.234270536077965</v>
      </c>
      <c r="H59" s="184">
        <v>803.69332461300917</v>
      </c>
      <c r="I59" s="184">
        <v>77.015434506965761</v>
      </c>
      <c r="J59" s="184">
        <v>2139.0415842096854</v>
      </c>
    </row>
    <row r="60" spans="1:10">
      <c r="A60" s="84" t="s">
        <v>110</v>
      </c>
      <c r="B60" s="47">
        <v>32.296795115824331</v>
      </c>
      <c r="C60" s="184">
        <v>895.61497225035475</v>
      </c>
      <c r="D60" s="184">
        <v>31.054610688292627</v>
      </c>
      <c r="E60" s="184">
        <v>11620.635319559753</v>
      </c>
      <c r="F60" s="202">
        <v>4.9687377101268231</v>
      </c>
      <c r="G60" s="47">
        <v>39.749901681014556</v>
      </c>
      <c r="H60" s="184">
        <v>450.91294719400719</v>
      </c>
      <c r="I60" s="184">
        <v>588.79541865002557</v>
      </c>
      <c r="J60" s="184">
        <v>13664.02870285033</v>
      </c>
    </row>
    <row r="61" spans="1:10">
      <c r="A61" s="21" t="s">
        <v>110</v>
      </c>
      <c r="B61" s="45">
        <v>24.843688550634106</v>
      </c>
      <c r="C61" s="188">
        <v>640.96716460635685</v>
      </c>
      <c r="D61" s="188">
        <v>27.328057405697514</v>
      </c>
      <c r="E61" s="188">
        <v>7625.7702006164018</v>
      </c>
      <c r="F61" s="201">
        <v>3.7265532825951171</v>
      </c>
      <c r="G61" s="45">
        <v>33.538979543356035</v>
      </c>
      <c r="H61" s="188">
        <v>55.898299238926711</v>
      </c>
      <c r="I61" s="188">
        <v>234.77285680349189</v>
      </c>
      <c r="J61" s="188">
        <v>8646.8458000475093</v>
      </c>
    </row>
    <row r="62" spans="1:10">
      <c r="A62" s="21" t="s">
        <v>111</v>
      </c>
      <c r="B62" s="47">
        <v>7.4531065651902351</v>
      </c>
      <c r="C62" s="184">
        <v>254.64780764399904</v>
      </c>
      <c r="D62" s="184">
        <v>3.7265532825951171</v>
      </c>
      <c r="E62" s="184">
        <v>3994.8651189422108</v>
      </c>
      <c r="F62" s="202">
        <v>1.2421844275317058</v>
      </c>
      <c r="G62" s="47">
        <v>6.2109221376585291</v>
      </c>
      <c r="H62" s="184">
        <v>395.01464795508082</v>
      </c>
      <c r="I62" s="184">
        <v>354.02256184653481</v>
      </c>
      <c r="J62" s="184">
        <v>5017.1829028005541</v>
      </c>
    </row>
    <row r="63" spans="1:10">
      <c r="A63" s="84" t="s">
        <v>112</v>
      </c>
      <c r="B63" s="45">
        <v>14.90621313038047</v>
      </c>
      <c r="C63" s="188">
        <v>168.93708214431194</v>
      </c>
      <c r="D63" s="188">
        <v>9.9374754202536462</v>
      </c>
      <c r="E63" s="188">
        <v>2080.6589161156903</v>
      </c>
      <c r="F63" s="201">
        <v>6.2109221376585291</v>
      </c>
      <c r="G63" s="45">
        <v>48.445192673736486</v>
      </c>
      <c r="H63" s="188">
        <v>1922.9014938191506</v>
      </c>
      <c r="I63" s="188">
        <v>1370.1294235674948</v>
      </c>
      <c r="J63" s="188">
        <v>5622.1267190083245</v>
      </c>
    </row>
    <row r="64" spans="1:10">
      <c r="A64" s="21" t="s">
        <v>112</v>
      </c>
      <c r="B64" s="47">
        <v>14.90621313038047</v>
      </c>
      <c r="C64" s="184">
        <v>168.93708214431194</v>
      </c>
      <c r="D64" s="184">
        <v>9.9374754202536462</v>
      </c>
      <c r="E64" s="184">
        <v>2080.6589161156903</v>
      </c>
      <c r="F64" s="202">
        <v>6.2109221376585291</v>
      </c>
      <c r="G64" s="47">
        <v>48.445192673736486</v>
      </c>
      <c r="H64" s="184">
        <v>1922.9014938191506</v>
      </c>
      <c r="I64" s="184">
        <v>1370.1294235674948</v>
      </c>
      <c r="J64" s="184">
        <v>5622.1267190083245</v>
      </c>
    </row>
    <row r="65" spans="1:10">
      <c r="A65" s="84" t="s">
        <v>113</v>
      </c>
      <c r="B65" s="45">
        <v>0</v>
      </c>
      <c r="C65" s="188">
        <v>1267.0281160823545</v>
      </c>
      <c r="D65" s="188">
        <v>2.4843688550634115</v>
      </c>
      <c r="E65" s="188">
        <v>111.79659847785368</v>
      </c>
      <c r="F65" s="201">
        <v>0</v>
      </c>
      <c r="G65" s="45">
        <v>24.843688550634106</v>
      </c>
      <c r="H65" s="188">
        <v>2356.4238590277523</v>
      </c>
      <c r="I65" s="188">
        <v>747.7950253740828</v>
      </c>
      <c r="J65" s="188">
        <v>4510.3716563677608</v>
      </c>
    </row>
    <row r="66" spans="1:10" ht="15.75" thickBot="1">
      <c r="A66" s="24" t="s">
        <v>113</v>
      </c>
      <c r="B66" s="190">
        <v>0</v>
      </c>
      <c r="C66" s="191">
        <v>1267.0281160823545</v>
      </c>
      <c r="D66" s="191">
        <v>2.4843688550634115</v>
      </c>
      <c r="E66" s="191">
        <v>111.79659847785368</v>
      </c>
      <c r="F66" s="203">
        <v>0</v>
      </c>
      <c r="G66" s="190">
        <v>24.843688550634106</v>
      </c>
      <c r="H66" s="191">
        <v>2356.4238590277523</v>
      </c>
      <c r="I66" s="191">
        <v>747.7950253740828</v>
      </c>
      <c r="J66" s="191">
        <v>4510.3716563677608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76C2-21F5-4483-AE7B-A6E69646A8DA}">
  <dimension ref="A1:XFC66"/>
  <sheetViews>
    <sheetView workbookViewId="0">
      <selection activeCell="P26" sqref="P26"/>
    </sheetView>
  </sheetViews>
  <sheetFormatPr defaultColWidth="9.140625" defaultRowHeight="15"/>
  <cols>
    <col min="1" max="1" width="18.140625" style="55" customWidth="1"/>
    <col min="2" max="2" width="12.5703125" style="55" customWidth="1"/>
    <col min="3" max="3" width="13.85546875" style="55" customWidth="1"/>
    <col min="4" max="4" width="14.5703125" style="55" customWidth="1"/>
    <col min="5" max="5" width="15.85546875" style="55" customWidth="1"/>
    <col min="6" max="6" width="16.140625" style="55" customWidth="1"/>
    <col min="7" max="8" width="15.140625" style="55" customWidth="1"/>
    <col min="9" max="12" width="9.140625" style="55"/>
    <col min="13" max="13" width="9.5703125" style="55" bestFit="1" customWidth="1"/>
    <col min="14" max="16384" width="9.140625" style="55"/>
  </cols>
  <sheetData>
    <row r="1" spans="1:11" ht="15" customHeight="1">
      <c r="A1" s="1139" t="s">
        <v>149</v>
      </c>
      <c r="B1" s="1139"/>
      <c r="C1" s="1139"/>
      <c r="D1" s="1139"/>
      <c r="E1" s="1139"/>
      <c r="F1" s="1139"/>
      <c r="G1" s="1139"/>
      <c r="H1" s="1139"/>
    </row>
    <row r="2" spans="1:11" ht="15" customHeight="1">
      <c r="A2" s="1140"/>
      <c r="B2" s="1140" t="s">
        <v>135</v>
      </c>
      <c r="C2" s="1141" t="s">
        <v>150</v>
      </c>
      <c r="D2" s="1141"/>
      <c r="E2" s="1141"/>
      <c r="F2" s="1141"/>
      <c r="G2" s="1141"/>
      <c r="H2" s="1141"/>
    </row>
    <row r="3" spans="1:11" ht="24">
      <c r="A3" s="1130"/>
      <c r="B3" s="1130"/>
      <c r="C3" s="193" t="s">
        <v>151</v>
      </c>
      <c r="D3" s="193" t="s">
        <v>152</v>
      </c>
      <c r="E3" s="193" t="s">
        <v>153</v>
      </c>
      <c r="F3" s="193" t="s">
        <v>147</v>
      </c>
      <c r="G3" s="193" t="s">
        <v>154</v>
      </c>
      <c r="H3" s="193" t="s">
        <v>133</v>
      </c>
    </row>
    <row r="4" spans="1:11">
      <c r="A4" s="174" t="s">
        <v>75</v>
      </c>
      <c r="B4" s="175">
        <v>555291.220267553</v>
      </c>
      <c r="C4" s="175">
        <v>1693.0973747257656</v>
      </c>
      <c r="D4" s="175">
        <v>12813.132369990728</v>
      </c>
      <c r="E4" s="175">
        <v>11716.283520479737</v>
      </c>
      <c r="F4" s="175">
        <v>406405.47915377223</v>
      </c>
      <c r="G4" s="204">
        <v>42765.925471037619</v>
      </c>
      <c r="H4" s="204">
        <v>79897.302378861845</v>
      </c>
      <c r="K4" s="69"/>
    </row>
    <row r="5" spans="1:11">
      <c r="A5" s="176"/>
      <c r="B5" s="177"/>
      <c r="C5" s="178"/>
      <c r="D5" s="178"/>
      <c r="E5" s="178"/>
      <c r="F5" s="179"/>
      <c r="G5" s="194"/>
      <c r="H5" s="194"/>
      <c r="K5" s="205"/>
    </row>
    <row r="6" spans="1:11">
      <c r="A6" s="79" t="s">
        <v>8</v>
      </c>
      <c r="B6" s="180"/>
      <c r="C6" s="181"/>
      <c r="D6" s="181"/>
      <c r="E6" s="181"/>
      <c r="F6" s="182"/>
      <c r="G6" s="186"/>
      <c r="H6" s="186"/>
      <c r="K6" s="69"/>
    </row>
    <row r="7" spans="1:11">
      <c r="A7" s="7" t="s">
        <v>9</v>
      </c>
      <c r="B7" s="183">
        <v>229102.28489255538</v>
      </c>
      <c r="C7" s="184">
        <v>1413.6058785311081</v>
      </c>
      <c r="D7" s="184">
        <v>6520.2260601134949</v>
      </c>
      <c r="E7" s="184">
        <v>6643.2023184390991</v>
      </c>
      <c r="F7" s="206">
        <v>196150.85858326222</v>
      </c>
      <c r="G7" s="184">
        <v>3422.218097850046</v>
      </c>
      <c r="H7" s="184">
        <v>14952.173954201289</v>
      </c>
      <c r="K7" s="69"/>
    </row>
    <row r="8" spans="1:11">
      <c r="A8" s="7" t="s">
        <v>10</v>
      </c>
      <c r="B8" s="183">
        <v>326188.93537854817</v>
      </c>
      <c r="C8" s="184">
        <v>279.49149619463299</v>
      </c>
      <c r="D8" s="184">
        <v>6292.9063098752567</v>
      </c>
      <c r="E8" s="184">
        <v>5073.0812020394651</v>
      </c>
      <c r="F8" s="185">
        <v>210254.62057352552</v>
      </c>
      <c r="G8" s="184">
        <v>39343.707373191239</v>
      </c>
      <c r="H8" s="184">
        <v>64945.128424593742</v>
      </c>
      <c r="K8" s="69"/>
    </row>
    <row r="9" spans="1:11">
      <c r="A9" s="72" t="s">
        <v>124</v>
      </c>
      <c r="B9" s="180"/>
      <c r="C9" s="186"/>
      <c r="D9" s="186"/>
      <c r="E9" s="186"/>
      <c r="F9" s="187"/>
      <c r="G9" s="186"/>
      <c r="H9" s="186"/>
      <c r="K9" s="69"/>
    </row>
    <row r="10" spans="1:11">
      <c r="A10" s="84" t="s">
        <v>76</v>
      </c>
      <c r="B10" s="45">
        <v>63737.725161034148</v>
      </c>
      <c r="C10" s="188">
        <v>0</v>
      </c>
      <c r="D10" s="188">
        <v>952.75545591681282</v>
      </c>
      <c r="E10" s="188">
        <v>555.25643910666975</v>
      </c>
      <c r="F10" s="201">
        <v>50948.19429518067</v>
      </c>
      <c r="G10" s="45">
        <v>2657.0324904904505</v>
      </c>
      <c r="H10" s="188">
        <v>8624.4864803519285</v>
      </c>
      <c r="I10" s="69"/>
    </row>
    <row r="11" spans="1:11">
      <c r="A11" s="21" t="s">
        <v>76</v>
      </c>
      <c r="B11" s="47">
        <v>39733.753283435799</v>
      </c>
      <c r="C11" s="184">
        <v>0</v>
      </c>
      <c r="D11" s="184">
        <v>530.4127505560358</v>
      </c>
      <c r="E11" s="184">
        <v>334.14761100602766</v>
      </c>
      <c r="F11" s="202">
        <v>34469.375679561766</v>
      </c>
      <c r="G11" s="47">
        <v>937.84924278643246</v>
      </c>
      <c r="H11" s="184">
        <v>3461.9679995310639</v>
      </c>
      <c r="I11" s="69"/>
    </row>
    <row r="12" spans="1:11">
      <c r="A12" s="21" t="s">
        <v>77</v>
      </c>
      <c r="B12" s="45">
        <v>8035.6910617017493</v>
      </c>
      <c r="C12" s="188">
        <v>0</v>
      </c>
      <c r="D12" s="188">
        <v>68.320143514243782</v>
      </c>
      <c r="E12" s="188">
        <v>58.382668093990119</v>
      </c>
      <c r="F12" s="201">
        <v>6147.5707318540881</v>
      </c>
      <c r="G12" s="45">
        <v>555.25643910666975</v>
      </c>
      <c r="H12" s="188">
        <v>1206.1610791332957</v>
      </c>
      <c r="I12" s="69"/>
    </row>
    <row r="13" spans="1:11">
      <c r="A13" s="21" t="s">
        <v>78</v>
      </c>
      <c r="B13" s="47">
        <v>15968.280815922682</v>
      </c>
      <c r="C13" s="184">
        <v>0</v>
      </c>
      <c r="D13" s="184">
        <v>354.02256184653481</v>
      </c>
      <c r="E13" s="184">
        <v>162.72616000665346</v>
      </c>
      <c r="F13" s="202">
        <v>10331.247883781261</v>
      </c>
      <c r="G13" s="47">
        <v>1163.9268085972142</v>
      </c>
      <c r="H13" s="184">
        <v>3956.3574016887246</v>
      </c>
      <c r="I13" s="69"/>
    </row>
    <row r="14" spans="1:11">
      <c r="A14" s="84" t="s">
        <v>79</v>
      </c>
      <c r="B14" s="44">
        <v>28447.265574894158</v>
      </c>
      <c r="C14" s="44">
        <v>0</v>
      </c>
      <c r="D14" s="44">
        <v>632.27187361363497</v>
      </c>
      <c r="E14" s="44">
        <v>642.20934903388854</v>
      </c>
      <c r="F14" s="44">
        <v>18473.766806252203</v>
      </c>
      <c r="G14" s="44">
        <v>4730.2383000408108</v>
      </c>
      <c r="H14" s="44">
        <v>3968.7792459640427</v>
      </c>
      <c r="I14" s="69"/>
    </row>
    <row r="15" spans="1:11">
      <c r="A15" s="21" t="s">
        <v>79</v>
      </c>
      <c r="B15" s="47">
        <v>16087.53052096578</v>
      </c>
      <c r="C15" s="184">
        <v>0</v>
      </c>
      <c r="D15" s="184">
        <v>407.43649223039779</v>
      </c>
      <c r="E15" s="184">
        <v>432.28018078103173</v>
      </c>
      <c r="F15" s="202">
        <v>12763.444992889437</v>
      </c>
      <c r="G15" s="47">
        <v>602.45944735287424</v>
      </c>
      <c r="H15" s="184">
        <v>1881.9094077106008</v>
      </c>
      <c r="I15" s="69"/>
    </row>
    <row r="16" spans="1:11">
      <c r="A16" s="21" t="s">
        <v>80</v>
      </c>
      <c r="B16" s="47">
        <v>8359.901197287556</v>
      </c>
      <c r="C16" s="184">
        <v>0</v>
      </c>
      <c r="D16" s="184">
        <v>113.03878290538539</v>
      </c>
      <c r="E16" s="184">
        <v>96.890385347473142</v>
      </c>
      <c r="F16" s="202">
        <v>4207.2786560501099</v>
      </c>
      <c r="G16" s="47">
        <v>2978.7582572211895</v>
      </c>
      <c r="H16" s="184">
        <v>963.93511576459809</v>
      </c>
      <c r="I16" s="69"/>
    </row>
    <row r="17" spans="1:9">
      <c r="A17" s="21" t="s">
        <v>81</v>
      </c>
      <c r="B17" s="47">
        <v>3999.833856652338</v>
      </c>
      <c r="C17" s="184">
        <v>0</v>
      </c>
      <c r="D17" s="184">
        <v>111.79659847785368</v>
      </c>
      <c r="E17" s="184">
        <v>113.03878290538539</v>
      </c>
      <c r="F17" s="202">
        <v>1503.0431573133985</v>
      </c>
      <c r="G17" s="47">
        <v>1149.0205954668324</v>
      </c>
      <c r="H17" s="184">
        <v>1122.9347224886644</v>
      </c>
      <c r="I17" s="69"/>
    </row>
    <row r="18" spans="1:9">
      <c r="A18" s="84" t="s">
        <v>82</v>
      </c>
      <c r="B18" s="47">
        <v>128389.69806107946</v>
      </c>
      <c r="C18" s="184">
        <v>1693.0973747257656</v>
      </c>
      <c r="D18" s="184">
        <v>4560.059033469015</v>
      </c>
      <c r="E18" s="184">
        <v>4988.6126609673329</v>
      </c>
      <c r="F18" s="202">
        <v>106868.85285398841</v>
      </c>
      <c r="G18" s="47">
        <v>788.7871114826288</v>
      </c>
      <c r="H18" s="184">
        <v>9490.2890263419176</v>
      </c>
      <c r="I18" s="69"/>
    </row>
    <row r="19" spans="1:9">
      <c r="A19" s="21" t="s">
        <v>82</v>
      </c>
      <c r="B19" s="44">
        <v>94089.259463480324</v>
      </c>
      <c r="C19" s="44">
        <v>1693.0973747257656</v>
      </c>
      <c r="D19" s="44">
        <v>3540.225618465568</v>
      </c>
      <c r="E19" s="44">
        <v>4020.9509919203788</v>
      </c>
      <c r="F19" s="44">
        <v>77535.909782112634</v>
      </c>
      <c r="G19" s="44">
        <v>423.58488978830985</v>
      </c>
      <c r="H19" s="44">
        <v>6875.4908063874627</v>
      </c>
      <c r="I19" s="69"/>
    </row>
    <row r="20" spans="1:9">
      <c r="A20" s="21" t="s">
        <v>83</v>
      </c>
      <c r="B20" s="47">
        <v>34300.438597417626</v>
      </c>
      <c r="C20" s="184">
        <v>0</v>
      </c>
      <c r="D20" s="184">
        <v>1019.8334150035245</v>
      </c>
      <c r="E20" s="184">
        <v>967.66166904719319</v>
      </c>
      <c r="F20" s="202">
        <v>29332.943071723366</v>
      </c>
      <c r="G20" s="47">
        <v>365.20222169432009</v>
      </c>
      <c r="H20" s="184">
        <v>2614.798219954369</v>
      </c>
      <c r="I20" s="69"/>
    </row>
    <row r="21" spans="1:9">
      <c r="A21" s="84" t="s">
        <v>84</v>
      </c>
      <c r="B21" s="47">
        <v>56924.343576029649</v>
      </c>
      <c r="C21" s="184">
        <v>0</v>
      </c>
      <c r="D21" s="184">
        <v>1465.7776244874442</v>
      </c>
      <c r="E21" s="184">
        <v>1112.9972470684099</v>
      </c>
      <c r="F21" s="202">
        <v>33864.431863354439</v>
      </c>
      <c r="G21" s="47">
        <v>8829.4469108947524</v>
      </c>
      <c r="H21" s="184">
        <v>11651.68993024806</v>
      </c>
      <c r="I21" s="69"/>
    </row>
    <row r="22" spans="1:9">
      <c r="A22" s="21" t="s">
        <v>84</v>
      </c>
      <c r="B22" s="47">
        <v>34873.085618509162</v>
      </c>
      <c r="C22" s="184">
        <v>0</v>
      </c>
      <c r="D22" s="184">
        <v>1126.6612757712599</v>
      </c>
      <c r="E22" s="184">
        <v>875.7400214098476</v>
      </c>
      <c r="F22" s="202">
        <v>26700.75426978635</v>
      </c>
      <c r="G22" s="47">
        <v>2290.5880843685663</v>
      </c>
      <c r="H22" s="184">
        <v>3879.3419671817524</v>
      </c>
      <c r="I22" s="69"/>
    </row>
    <row r="23" spans="1:9">
      <c r="A23" s="21" t="s">
        <v>85</v>
      </c>
      <c r="B23" s="47">
        <v>9941.20197353613</v>
      </c>
      <c r="C23" s="184">
        <v>0</v>
      </c>
      <c r="D23" s="184">
        <v>188.8120329848191</v>
      </c>
      <c r="E23" s="184">
        <v>119.24970504304395</v>
      </c>
      <c r="F23" s="202">
        <v>2989.9379170689758</v>
      </c>
      <c r="G23" s="47">
        <v>3576.2489668639905</v>
      </c>
      <c r="H23" s="184">
        <v>3066.9533515759481</v>
      </c>
      <c r="I23" s="69"/>
    </row>
    <row r="24" spans="1:9">
      <c r="A24" s="21" t="s">
        <v>86</v>
      </c>
      <c r="B24" s="47">
        <v>12110.055984007466</v>
      </c>
      <c r="C24" s="184">
        <v>0</v>
      </c>
      <c r="D24" s="184">
        <v>150.30431573133649</v>
      </c>
      <c r="E24" s="184">
        <v>118.00752061551223</v>
      </c>
      <c r="F24" s="202">
        <v>4173.7396765067633</v>
      </c>
      <c r="G24" s="47">
        <v>2962.609859663276</v>
      </c>
      <c r="H24" s="184">
        <v>4705.3946114901837</v>
      </c>
      <c r="I24" s="69"/>
    </row>
    <row r="25" spans="1:9">
      <c r="A25" s="84" t="s">
        <v>87</v>
      </c>
      <c r="B25" s="47">
        <v>58250.996544632166</v>
      </c>
      <c r="C25" s="184">
        <v>0</v>
      </c>
      <c r="D25" s="184">
        <v>1465.7776244874442</v>
      </c>
      <c r="E25" s="184">
        <v>1045.9192879816922</v>
      </c>
      <c r="F25" s="202">
        <v>45544.692035423228</v>
      </c>
      <c r="G25" s="47">
        <v>1392.4887432630674</v>
      </c>
      <c r="H25" s="184">
        <v>8802.1188534890425</v>
      </c>
      <c r="I25" s="69"/>
    </row>
    <row r="26" spans="1:9">
      <c r="A26" s="21" t="s">
        <v>87</v>
      </c>
      <c r="B26" s="47">
        <v>20595.417808474205</v>
      </c>
      <c r="C26" s="184">
        <v>0</v>
      </c>
      <c r="D26" s="184">
        <v>726.67789010604395</v>
      </c>
      <c r="E26" s="184">
        <v>580.10012765730369</v>
      </c>
      <c r="F26" s="202">
        <v>17704.854645610856</v>
      </c>
      <c r="G26" s="47">
        <v>131.67154931836103</v>
      </c>
      <c r="H26" s="184">
        <v>1452.1135957845943</v>
      </c>
      <c r="I26" s="69"/>
    </row>
    <row r="27" spans="1:9">
      <c r="A27" s="21" t="s">
        <v>88</v>
      </c>
      <c r="B27" s="47">
        <v>20953.166923602974</v>
      </c>
      <c r="C27" s="184">
        <v>0</v>
      </c>
      <c r="D27" s="184">
        <v>464.57697589685586</v>
      </c>
      <c r="E27" s="184">
        <v>325.45232001330578</v>
      </c>
      <c r="F27" s="202">
        <v>14660.260613731207</v>
      </c>
      <c r="G27" s="47">
        <v>634.75624246869836</v>
      </c>
      <c r="H27" s="184">
        <v>4868.1207714967913</v>
      </c>
      <c r="I27" s="69"/>
    </row>
    <row r="28" spans="1:9">
      <c r="A28" s="21" t="s">
        <v>89</v>
      </c>
      <c r="B28" s="47">
        <v>16702.411812593786</v>
      </c>
      <c r="C28" s="184">
        <v>0</v>
      </c>
      <c r="D28" s="184">
        <v>274.5227584845062</v>
      </c>
      <c r="E28" s="184">
        <v>140.36684031108291</v>
      </c>
      <c r="F28" s="202">
        <v>13179.576776112746</v>
      </c>
      <c r="G28" s="47">
        <v>626.06095147597648</v>
      </c>
      <c r="H28" s="184">
        <v>2481.8844862084652</v>
      </c>
      <c r="I28" s="69"/>
    </row>
    <row r="29" spans="1:9">
      <c r="A29" s="84" t="s">
        <v>90</v>
      </c>
      <c r="B29" s="47">
        <v>35341.38914768814</v>
      </c>
      <c r="C29" s="184">
        <v>0</v>
      </c>
      <c r="D29" s="184">
        <v>652.14682445414212</v>
      </c>
      <c r="E29" s="184">
        <v>633.51405804116666</v>
      </c>
      <c r="F29" s="202">
        <v>25806.381481964429</v>
      </c>
      <c r="G29" s="47">
        <v>1848.3704281672419</v>
      </c>
      <c r="H29" s="184">
        <v>6400.9763550704847</v>
      </c>
      <c r="I29" s="69"/>
    </row>
    <row r="30" spans="1:9">
      <c r="A30" s="21" t="s">
        <v>90</v>
      </c>
      <c r="B30" s="47">
        <v>21631.399621034598</v>
      </c>
      <c r="C30" s="184">
        <v>0</v>
      </c>
      <c r="D30" s="184">
        <v>422.34270536077815</v>
      </c>
      <c r="E30" s="184">
        <v>443.45984062881701</v>
      </c>
      <c r="F30" s="202">
        <v>16425.404685254496</v>
      </c>
      <c r="G30" s="47">
        <v>822.32609102598462</v>
      </c>
      <c r="H30" s="184">
        <v>3517.8662987699954</v>
      </c>
      <c r="I30" s="69"/>
    </row>
    <row r="31" spans="1:9">
      <c r="A31" s="21" t="s">
        <v>91</v>
      </c>
      <c r="B31" s="47">
        <v>6235.7658262088144</v>
      </c>
      <c r="C31" s="184">
        <v>0</v>
      </c>
      <c r="D31" s="184">
        <v>134.15591817342442</v>
      </c>
      <c r="E31" s="184">
        <v>146.5777624487414</v>
      </c>
      <c r="F31" s="202">
        <v>4053.2477870362059</v>
      </c>
      <c r="G31" s="47">
        <v>852.13851728674535</v>
      </c>
      <c r="H31" s="184">
        <v>1049.6458412642876</v>
      </c>
      <c r="I31" s="69"/>
    </row>
    <row r="32" spans="1:9">
      <c r="A32" s="21" t="s">
        <v>92</v>
      </c>
      <c r="B32" s="47">
        <v>7474.2237004575763</v>
      </c>
      <c r="C32" s="184">
        <v>0</v>
      </c>
      <c r="D32" s="184">
        <v>95.648200919941431</v>
      </c>
      <c r="E32" s="184">
        <v>43.476454963609669</v>
      </c>
      <c r="F32" s="202">
        <v>5327.7290096833931</v>
      </c>
      <c r="G32" s="47">
        <v>173.90581985443873</v>
      </c>
      <c r="H32" s="184">
        <v>1833.4642150368602</v>
      </c>
      <c r="I32" s="69"/>
    </row>
    <row r="33" spans="1:16383">
      <c r="A33" s="84" t="s">
        <v>93</v>
      </c>
      <c r="B33" s="47">
        <v>17125.996702381668</v>
      </c>
      <c r="C33" s="184">
        <v>0</v>
      </c>
      <c r="D33" s="184">
        <v>217.38227481804813</v>
      </c>
      <c r="E33" s="184">
        <v>155.27305344146328</v>
      </c>
      <c r="F33" s="202">
        <v>11739.885024602851</v>
      </c>
      <c r="G33" s="47">
        <v>1168.8955463073414</v>
      </c>
      <c r="H33" s="184">
        <v>3844.5608032108616</v>
      </c>
      <c r="DL33" s="55" t="s">
        <v>155</v>
      </c>
      <c r="DM33" s="55" t="s">
        <v>155</v>
      </c>
      <c r="DN33" s="55" t="s">
        <v>155</v>
      </c>
      <c r="DO33" s="55" t="s">
        <v>155</v>
      </c>
      <c r="DP33" s="55" t="s">
        <v>155</v>
      </c>
      <c r="DQ33" s="55" t="s">
        <v>155</v>
      </c>
      <c r="DR33" s="55" t="s">
        <v>155</v>
      </c>
      <c r="DS33" s="55" t="s">
        <v>155</v>
      </c>
      <c r="DT33" s="55" t="s">
        <v>155</v>
      </c>
      <c r="DU33" s="55" t="s">
        <v>155</v>
      </c>
      <c r="DV33" s="55" t="s">
        <v>155</v>
      </c>
      <c r="DW33" s="55" t="s">
        <v>155</v>
      </c>
      <c r="DX33" s="55" t="s">
        <v>155</v>
      </c>
      <c r="DY33" s="55" t="s">
        <v>155</v>
      </c>
      <c r="DZ33" s="55" t="s">
        <v>155</v>
      </c>
      <c r="EA33" s="55" t="s">
        <v>155</v>
      </c>
      <c r="EB33" s="55" t="s">
        <v>155</v>
      </c>
      <c r="EC33" s="55" t="s">
        <v>155</v>
      </c>
      <c r="ED33" s="55" t="s">
        <v>155</v>
      </c>
      <c r="EE33" s="55" t="s">
        <v>155</v>
      </c>
      <c r="EF33" s="55" t="s">
        <v>155</v>
      </c>
      <c r="EG33" s="55" t="s">
        <v>155</v>
      </c>
      <c r="EH33" s="55" t="s">
        <v>155</v>
      </c>
      <c r="EI33" s="55" t="s">
        <v>155</v>
      </c>
      <c r="EJ33" s="55" t="s">
        <v>155</v>
      </c>
      <c r="EK33" s="55" t="s">
        <v>155</v>
      </c>
      <c r="EL33" s="55" t="s">
        <v>155</v>
      </c>
      <c r="EM33" s="55" t="s">
        <v>155</v>
      </c>
      <c r="EN33" s="55" t="s">
        <v>155</v>
      </c>
      <c r="EO33" s="55" t="s">
        <v>155</v>
      </c>
      <c r="EP33" s="55" t="s">
        <v>155</v>
      </c>
      <c r="EQ33" s="55" t="s">
        <v>155</v>
      </c>
      <c r="ER33" s="55" t="s">
        <v>155</v>
      </c>
      <c r="ES33" s="55" t="s">
        <v>155</v>
      </c>
      <c r="ET33" s="55" t="s">
        <v>155</v>
      </c>
      <c r="EU33" s="55" t="s">
        <v>155</v>
      </c>
      <c r="EV33" s="55" t="s">
        <v>155</v>
      </c>
      <c r="EW33" s="55" t="s">
        <v>155</v>
      </c>
      <c r="EX33" s="55" t="s">
        <v>155</v>
      </c>
      <c r="EY33" s="55" t="s">
        <v>155</v>
      </c>
      <c r="EZ33" s="55" t="s">
        <v>155</v>
      </c>
      <c r="FA33" s="55" t="s">
        <v>155</v>
      </c>
      <c r="FB33" s="55" t="s">
        <v>155</v>
      </c>
      <c r="FC33" s="55" t="s">
        <v>155</v>
      </c>
      <c r="FD33" s="55" t="s">
        <v>155</v>
      </c>
      <c r="FE33" s="55" t="s">
        <v>155</v>
      </c>
      <c r="FF33" s="55" t="s">
        <v>155</v>
      </c>
      <c r="FG33" s="55" t="s">
        <v>155</v>
      </c>
      <c r="FH33" s="55" t="s">
        <v>155</v>
      </c>
      <c r="FI33" s="55" t="s">
        <v>155</v>
      </c>
      <c r="FJ33" s="55" t="s">
        <v>155</v>
      </c>
      <c r="FK33" s="55" t="s">
        <v>155</v>
      </c>
      <c r="FL33" s="55" t="s">
        <v>155</v>
      </c>
      <c r="FM33" s="55" t="s">
        <v>155</v>
      </c>
      <c r="FN33" s="55" t="s">
        <v>155</v>
      </c>
      <c r="FO33" s="55" t="s">
        <v>155</v>
      </c>
      <c r="FP33" s="55" t="s">
        <v>155</v>
      </c>
      <c r="FQ33" s="55" t="s">
        <v>155</v>
      </c>
      <c r="FR33" s="55" t="s">
        <v>155</v>
      </c>
      <c r="FS33" s="55" t="s">
        <v>155</v>
      </c>
      <c r="FT33" s="55" t="s">
        <v>155</v>
      </c>
      <c r="FU33" s="55" t="s">
        <v>155</v>
      </c>
      <c r="FV33" s="55" t="s">
        <v>155</v>
      </c>
      <c r="FW33" s="55" t="s">
        <v>155</v>
      </c>
      <c r="FX33" s="55" t="s">
        <v>155</v>
      </c>
      <c r="FY33" s="55" t="s">
        <v>155</v>
      </c>
      <c r="FZ33" s="55" t="s">
        <v>155</v>
      </c>
      <c r="GA33" s="55" t="s">
        <v>155</v>
      </c>
      <c r="GB33" s="55" t="s">
        <v>155</v>
      </c>
      <c r="GC33" s="55" t="s">
        <v>155</v>
      </c>
      <c r="GD33" s="55" t="s">
        <v>155</v>
      </c>
      <c r="GE33" s="55" t="s">
        <v>155</v>
      </c>
      <c r="GF33" s="55" t="s">
        <v>155</v>
      </c>
      <c r="GG33" s="55" t="s">
        <v>155</v>
      </c>
      <c r="GH33" s="55" t="s">
        <v>155</v>
      </c>
      <c r="GI33" s="55" t="s">
        <v>155</v>
      </c>
      <c r="GJ33" s="55" t="s">
        <v>155</v>
      </c>
      <c r="GK33" s="55" t="s">
        <v>155</v>
      </c>
      <c r="GL33" s="55" t="s">
        <v>155</v>
      </c>
      <c r="GM33" s="55" t="s">
        <v>155</v>
      </c>
      <c r="GN33" s="55" t="s">
        <v>155</v>
      </c>
      <c r="GO33" s="55" t="s">
        <v>155</v>
      </c>
      <c r="GP33" s="55" t="s">
        <v>155</v>
      </c>
      <c r="GQ33" s="55" t="s">
        <v>155</v>
      </c>
      <c r="GR33" s="55" t="s">
        <v>155</v>
      </c>
      <c r="GS33" s="55" t="s">
        <v>155</v>
      </c>
      <c r="GT33" s="55" t="s">
        <v>155</v>
      </c>
      <c r="GU33" s="55" t="s">
        <v>155</v>
      </c>
      <c r="GV33" s="55" t="s">
        <v>155</v>
      </c>
      <c r="GW33" s="55" t="s">
        <v>155</v>
      </c>
      <c r="GX33" s="55" t="s">
        <v>155</v>
      </c>
      <c r="GY33" s="55" t="s">
        <v>155</v>
      </c>
      <c r="GZ33" s="55" t="s">
        <v>155</v>
      </c>
      <c r="HA33" s="55" t="s">
        <v>155</v>
      </c>
      <c r="HB33" s="55" t="s">
        <v>155</v>
      </c>
      <c r="HC33" s="55" t="s">
        <v>155</v>
      </c>
      <c r="HD33" s="55" t="s">
        <v>155</v>
      </c>
      <c r="HE33" s="55" t="s">
        <v>155</v>
      </c>
      <c r="HF33" s="55" t="s">
        <v>155</v>
      </c>
      <c r="HG33" s="55" t="s">
        <v>155</v>
      </c>
      <c r="HH33" s="55" t="s">
        <v>155</v>
      </c>
      <c r="HI33" s="55" t="s">
        <v>155</v>
      </c>
      <c r="HJ33" s="55" t="s">
        <v>155</v>
      </c>
      <c r="HK33" s="55" t="s">
        <v>155</v>
      </c>
      <c r="HL33" s="55" t="s">
        <v>155</v>
      </c>
      <c r="HM33" s="55" t="s">
        <v>155</v>
      </c>
      <c r="HN33" s="55" t="s">
        <v>155</v>
      </c>
      <c r="HO33" s="55" t="s">
        <v>155</v>
      </c>
      <c r="HP33" s="55" t="s">
        <v>155</v>
      </c>
      <c r="HQ33" s="55" t="s">
        <v>155</v>
      </c>
      <c r="HR33" s="55" t="s">
        <v>155</v>
      </c>
      <c r="HS33" s="55" t="s">
        <v>155</v>
      </c>
      <c r="HT33" s="55" t="s">
        <v>155</v>
      </c>
      <c r="HU33" s="55" t="s">
        <v>155</v>
      </c>
      <c r="HV33" s="55" t="s">
        <v>155</v>
      </c>
      <c r="HW33" s="55" t="s">
        <v>155</v>
      </c>
      <c r="HX33" s="55" t="s">
        <v>155</v>
      </c>
      <c r="HY33" s="55" t="s">
        <v>155</v>
      </c>
      <c r="HZ33" s="55" t="s">
        <v>155</v>
      </c>
      <c r="IA33" s="55" t="s">
        <v>155</v>
      </c>
      <c r="IB33" s="55" t="s">
        <v>155</v>
      </c>
      <c r="IC33" s="55" t="s">
        <v>155</v>
      </c>
      <c r="ID33" s="55" t="s">
        <v>155</v>
      </c>
      <c r="IE33" s="55" t="s">
        <v>155</v>
      </c>
      <c r="IF33" s="55" t="s">
        <v>155</v>
      </c>
      <c r="IG33" s="55" t="s">
        <v>155</v>
      </c>
      <c r="IH33" s="55" t="s">
        <v>155</v>
      </c>
      <c r="II33" s="55" t="s">
        <v>155</v>
      </c>
      <c r="IJ33" s="55" t="s">
        <v>155</v>
      </c>
      <c r="IK33" s="55" t="s">
        <v>155</v>
      </c>
      <c r="IL33" s="55" t="s">
        <v>155</v>
      </c>
      <c r="IM33" s="55" t="s">
        <v>155</v>
      </c>
      <c r="IN33" s="55" t="s">
        <v>155</v>
      </c>
      <c r="IO33" s="55" t="s">
        <v>155</v>
      </c>
      <c r="IP33" s="55" t="s">
        <v>155</v>
      </c>
      <c r="IQ33" s="55" t="s">
        <v>155</v>
      </c>
      <c r="IR33" s="55" t="s">
        <v>155</v>
      </c>
      <c r="IS33" s="55" t="s">
        <v>155</v>
      </c>
      <c r="IT33" s="55" t="s">
        <v>155</v>
      </c>
      <c r="IU33" s="55" t="s">
        <v>155</v>
      </c>
      <c r="IV33" s="55" t="s">
        <v>155</v>
      </c>
      <c r="IW33" s="55" t="s">
        <v>155</v>
      </c>
      <c r="IX33" s="55" t="s">
        <v>155</v>
      </c>
      <c r="IY33" s="55" t="s">
        <v>155</v>
      </c>
      <c r="IZ33" s="55" t="s">
        <v>155</v>
      </c>
      <c r="JA33" s="55" t="s">
        <v>155</v>
      </c>
      <c r="JB33" s="55" t="s">
        <v>155</v>
      </c>
      <c r="JC33" s="55" t="s">
        <v>155</v>
      </c>
      <c r="JD33" s="55" t="s">
        <v>155</v>
      </c>
      <c r="JE33" s="55" t="s">
        <v>155</v>
      </c>
      <c r="JF33" s="55" t="s">
        <v>155</v>
      </c>
      <c r="JG33" s="55" t="s">
        <v>155</v>
      </c>
      <c r="JH33" s="55" t="s">
        <v>155</v>
      </c>
      <c r="JI33" s="55" t="s">
        <v>155</v>
      </c>
      <c r="JJ33" s="55" t="s">
        <v>155</v>
      </c>
      <c r="JK33" s="55" t="s">
        <v>155</v>
      </c>
      <c r="JL33" s="55" t="s">
        <v>155</v>
      </c>
      <c r="JM33" s="55" t="s">
        <v>155</v>
      </c>
      <c r="JN33" s="55" t="s">
        <v>155</v>
      </c>
      <c r="JO33" s="55" t="s">
        <v>155</v>
      </c>
      <c r="JP33" s="55" t="s">
        <v>155</v>
      </c>
      <c r="JQ33" s="55" t="s">
        <v>155</v>
      </c>
      <c r="JR33" s="55" t="s">
        <v>155</v>
      </c>
      <c r="JS33" s="55" t="s">
        <v>155</v>
      </c>
      <c r="JT33" s="55" t="s">
        <v>155</v>
      </c>
      <c r="JU33" s="55" t="s">
        <v>155</v>
      </c>
      <c r="JV33" s="55" t="s">
        <v>155</v>
      </c>
      <c r="JW33" s="55" t="s">
        <v>155</v>
      </c>
      <c r="JX33" s="55" t="s">
        <v>155</v>
      </c>
      <c r="JY33" s="55" t="s">
        <v>155</v>
      </c>
      <c r="JZ33" s="55" t="s">
        <v>155</v>
      </c>
      <c r="KA33" s="55" t="s">
        <v>155</v>
      </c>
      <c r="KB33" s="55" t="s">
        <v>155</v>
      </c>
      <c r="KC33" s="55" t="s">
        <v>155</v>
      </c>
      <c r="KD33" s="55" t="s">
        <v>155</v>
      </c>
      <c r="KE33" s="55" t="s">
        <v>155</v>
      </c>
      <c r="KF33" s="55" t="s">
        <v>155</v>
      </c>
      <c r="KG33" s="55" t="s">
        <v>155</v>
      </c>
      <c r="KH33" s="55" t="s">
        <v>155</v>
      </c>
      <c r="KI33" s="55" t="s">
        <v>155</v>
      </c>
      <c r="KJ33" s="55" t="s">
        <v>155</v>
      </c>
      <c r="KK33" s="55" t="s">
        <v>155</v>
      </c>
      <c r="KL33" s="55" t="s">
        <v>155</v>
      </c>
      <c r="KM33" s="55" t="s">
        <v>155</v>
      </c>
      <c r="KN33" s="55" t="s">
        <v>155</v>
      </c>
      <c r="KO33" s="55" t="s">
        <v>155</v>
      </c>
      <c r="KP33" s="55" t="s">
        <v>155</v>
      </c>
      <c r="KQ33" s="55" t="s">
        <v>155</v>
      </c>
      <c r="KR33" s="55" t="s">
        <v>155</v>
      </c>
      <c r="KS33" s="55" t="s">
        <v>155</v>
      </c>
      <c r="KT33" s="55" t="s">
        <v>155</v>
      </c>
      <c r="KU33" s="55" t="s">
        <v>155</v>
      </c>
      <c r="KV33" s="55" t="s">
        <v>155</v>
      </c>
      <c r="KW33" s="55" t="s">
        <v>155</v>
      </c>
      <c r="KX33" s="55" t="s">
        <v>155</v>
      </c>
      <c r="KY33" s="55" t="s">
        <v>155</v>
      </c>
      <c r="KZ33" s="55" t="s">
        <v>155</v>
      </c>
      <c r="LA33" s="55" t="s">
        <v>155</v>
      </c>
      <c r="LB33" s="55" t="s">
        <v>155</v>
      </c>
      <c r="LC33" s="55" t="s">
        <v>155</v>
      </c>
      <c r="LD33" s="55" t="s">
        <v>155</v>
      </c>
      <c r="LE33" s="55" t="s">
        <v>155</v>
      </c>
      <c r="LF33" s="55" t="s">
        <v>155</v>
      </c>
      <c r="LG33" s="55" t="s">
        <v>155</v>
      </c>
      <c r="LH33" s="55" t="s">
        <v>155</v>
      </c>
      <c r="LI33" s="55" t="s">
        <v>155</v>
      </c>
      <c r="LJ33" s="55" t="s">
        <v>155</v>
      </c>
      <c r="LK33" s="55" t="s">
        <v>155</v>
      </c>
      <c r="LL33" s="55" t="s">
        <v>155</v>
      </c>
      <c r="LM33" s="55" t="s">
        <v>155</v>
      </c>
      <c r="LN33" s="55" t="s">
        <v>155</v>
      </c>
      <c r="LO33" s="55" t="s">
        <v>155</v>
      </c>
      <c r="LP33" s="55" t="s">
        <v>155</v>
      </c>
      <c r="LQ33" s="55" t="s">
        <v>155</v>
      </c>
      <c r="LR33" s="55" t="s">
        <v>155</v>
      </c>
      <c r="LS33" s="55" t="s">
        <v>155</v>
      </c>
      <c r="LT33" s="55" t="s">
        <v>155</v>
      </c>
      <c r="LU33" s="55" t="s">
        <v>155</v>
      </c>
      <c r="LV33" s="55" t="s">
        <v>155</v>
      </c>
      <c r="LW33" s="55" t="s">
        <v>155</v>
      </c>
      <c r="LX33" s="55" t="s">
        <v>155</v>
      </c>
      <c r="LY33" s="55" t="s">
        <v>155</v>
      </c>
      <c r="LZ33" s="55" t="s">
        <v>155</v>
      </c>
      <c r="MA33" s="55" t="s">
        <v>155</v>
      </c>
      <c r="MB33" s="55" t="s">
        <v>155</v>
      </c>
      <c r="MC33" s="55" t="s">
        <v>155</v>
      </c>
      <c r="MD33" s="55" t="s">
        <v>155</v>
      </c>
      <c r="ME33" s="55" t="s">
        <v>155</v>
      </c>
      <c r="MF33" s="55" t="s">
        <v>155</v>
      </c>
      <c r="MG33" s="55" t="s">
        <v>155</v>
      </c>
      <c r="MH33" s="55" t="s">
        <v>155</v>
      </c>
      <c r="MI33" s="55" t="s">
        <v>155</v>
      </c>
      <c r="MJ33" s="55" t="s">
        <v>155</v>
      </c>
      <c r="MK33" s="55" t="s">
        <v>155</v>
      </c>
      <c r="ML33" s="55" t="s">
        <v>155</v>
      </c>
      <c r="MM33" s="55" t="s">
        <v>155</v>
      </c>
      <c r="MN33" s="55" t="s">
        <v>155</v>
      </c>
      <c r="MO33" s="55" t="s">
        <v>155</v>
      </c>
      <c r="MP33" s="55" t="s">
        <v>155</v>
      </c>
      <c r="MQ33" s="55" t="s">
        <v>155</v>
      </c>
      <c r="MR33" s="55" t="s">
        <v>155</v>
      </c>
      <c r="MS33" s="55" t="s">
        <v>155</v>
      </c>
      <c r="MT33" s="55" t="s">
        <v>155</v>
      </c>
      <c r="MU33" s="55" t="s">
        <v>155</v>
      </c>
      <c r="MV33" s="55" t="s">
        <v>155</v>
      </c>
      <c r="MW33" s="55" t="s">
        <v>155</v>
      </c>
      <c r="MX33" s="55" t="s">
        <v>155</v>
      </c>
      <c r="MY33" s="55" t="s">
        <v>155</v>
      </c>
      <c r="MZ33" s="55" t="s">
        <v>155</v>
      </c>
      <c r="NA33" s="55" t="s">
        <v>155</v>
      </c>
      <c r="NB33" s="55" t="s">
        <v>155</v>
      </c>
      <c r="NC33" s="55" t="s">
        <v>155</v>
      </c>
      <c r="ND33" s="55" t="s">
        <v>155</v>
      </c>
      <c r="NE33" s="55" t="s">
        <v>155</v>
      </c>
      <c r="NF33" s="55" t="s">
        <v>155</v>
      </c>
      <c r="NG33" s="55" t="s">
        <v>155</v>
      </c>
      <c r="NH33" s="55" t="s">
        <v>155</v>
      </c>
      <c r="NI33" s="55" t="s">
        <v>155</v>
      </c>
      <c r="NJ33" s="55" t="s">
        <v>155</v>
      </c>
      <c r="NK33" s="55" t="s">
        <v>155</v>
      </c>
      <c r="NL33" s="55" t="s">
        <v>155</v>
      </c>
      <c r="NM33" s="55" t="s">
        <v>155</v>
      </c>
      <c r="NN33" s="55" t="s">
        <v>155</v>
      </c>
      <c r="NO33" s="55" t="s">
        <v>155</v>
      </c>
      <c r="NP33" s="55" t="s">
        <v>155</v>
      </c>
      <c r="NQ33" s="55" t="s">
        <v>155</v>
      </c>
      <c r="NR33" s="55" t="s">
        <v>155</v>
      </c>
      <c r="NS33" s="55" t="s">
        <v>155</v>
      </c>
      <c r="NT33" s="55" t="s">
        <v>155</v>
      </c>
      <c r="NU33" s="55" t="s">
        <v>155</v>
      </c>
      <c r="NV33" s="55" t="s">
        <v>155</v>
      </c>
      <c r="NW33" s="55" t="s">
        <v>155</v>
      </c>
      <c r="NX33" s="55" t="s">
        <v>155</v>
      </c>
      <c r="NY33" s="55" t="s">
        <v>155</v>
      </c>
      <c r="NZ33" s="55" t="s">
        <v>155</v>
      </c>
      <c r="OA33" s="55" t="s">
        <v>155</v>
      </c>
      <c r="OB33" s="55" t="s">
        <v>155</v>
      </c>
      <c r="OC33" s="55" t="s">
        <v>155</v>
      </c>
      <c r="OD33" s="55" t="s">
        <v>155</v>
      </c>
      <c r="OE33" s="55" t="s">
        <v>155</v>
      </c>
      <c r="OF33" s="55" t="s">
        <v>155</v>
      </c>
      <c r="OG33" s="55" t="s">
        <v>155</v>
      </c>
      <c r="OH33" s="55" t="s">
        <v>155</v>
      </c>
      <c r="OI33" s="55" t="s">
        <v>155</v>
      </c>
      <c r="OJ33" s="55" t="s">
        <v>155</v>
      </c>
      <c r="OK33" s="55" t="s">
        <v>155</v>
      </c>
      <c r="OL33" s="55" t="s">
        <v>155</v>
      </c>
      <c r="OM33" s="55" t="s">
        <v>155</v>
      </c>
      <c r="ON33" s="55" t="s">
        <v>155</v>
      </c>
      <c r="OO33" s="55" t="s">
        <v>155</v>
      </c>
      <c r="OP33" s="55" t="s">
        <v>155</v>
      </c>
      <c r="OQ33" s="55" t="s">
        <v>155</v>
      </c>
      <c r="OR33" s="55" t="s">
        <v>155</v>
      </c>
      <c r="OS33" s="55" t="s">
        <v>155</v>
      </c>
      <c r="OT33" s="55" t="s">
        <v>155</v>
      </c>
      <c r="OU33" s="55" t="s">
        <v>155</v>
      </c>
      <c r="OV33" s="55" t="s">
        <v>155</v>
      </c>
      <c r="OW33" s="55" t="s">
        <v>155</v>
      </c>
      <c r="OX33" s="55" t="s">
        <v>155</v>
      </c>
      <c r="OY33" s="55" t="s">
        <v>155</v>
      </c>
      <c r="OZ33" s="55" t="s">
        <v>155</v>
      </c>
      <c r="PA33" s="55" t="s">
        <v>155</v>
      </c>
      <c r="PB33" s="55" t="s">
        <v>155</v>
      </c>
      <c r="PC33" s="55" t="s">
        <v>155</v>
      </c>
      <c r="PD33" s="55" t="s">
        <v>155</v>
      </c>
      <c r="PE33" s="55" t="s">
        <v>155</v>
      </c>
      <c r="PF33" s="55" t="s">
        <v>155</v>
      </c>
      <c r="PG33" s="55" t="s">
        <v>155</v>
      </c>
      <c r="PH33" s="55" t="s">
        <v>155</v>
      </c>
      <c r="PI33" s="55" t="s">
        <v>155</v>
      </c>
      <c r="PJ33" s="55" t="s">
        <v>155</v>
      </c>
      <c r="PK33" s="55" t="s">
        <v>155</v>
      </c>
      <c r="PL33" s="55" t="s">
        <v>155</v>
      </c>
      <c r="PM33" s="55" t="s">
        <v>155</v>
      </c>
      <c r="PN33" s="55" t="s">
        <v>155</v>
      </c>
      <c r="PO33" s="55" t="s">
        <v>155</v>
      </c>
      <c r="PP33" s="55" t="s">
        <v>155</v>
      </c>
      <c r="PQ33" s="55" t="s">
        <v>155</v>
      </c>
      <c r="PR33" s="55" t="s">
        <v>155</v>
      </c>
      <c r="PS33" s="55" t="s">
        <v>155</v>
      </c>
      <c r="PT33" s="55" t="s">
        <v>155</v>
      </c>
      <c r="PU33" s="55" t="s">
        <v>155</v>
      </c>
      <c r="PV33" s="55" t="s">
        <v>155</v>
      </c>
      <c r="PW33" s="55" t="s">
        <v>155</v>
      </c>
      <c r="PX33" s="55" t="s">
        <v>155</v>
      </c>
      <c r="PY33" s="55" t="s">
        <v>155</v>
      </c>
      <c r="PZ33" s="55" t="s">
        <v>155</v>
      </c>
      <c r="QA33" s="55" t="s">
        <v>155</v>
      </c>
      <c r="QB33" s="55" t="s">
        <v>155</v>
      </c>
      <c r="QC33" s="55" t="s">
        <v>155</v>
      </c>
      <c r="QD33" s="55" t="s">
        <v>155</v>
      </c>
      <c r="QE33" s="55" t="s">
        <v>155</v>
      </c>
      <c r="QF33" s="55" t="s">
        <v>155</v>
      </c>
      <c r="QG33" s="55" t="s">
        <v>155</v>
      </c>
      <c r="QH33" s="55" t="s">
        <v>155</v>
      </c>
      <c r="QI33" s="55" t="s">
        <v>155</v>
      </c>
      <c r="QJ33" s="55" t="s">
        <v>155</v>
      </c>
      <c r="QK33" s="55" t="s">
        <v>155</v>
      </c>
      <c r="QL33" s="55" t="s">
        <v>155</v>
      </c>
      <c r="QM33" s="55" t="s">
        <v>155</v>
      </c>
      <c r="QN33" s="55" t="s">
        <v>155</v>
      </c>
      <c r="QO33" s="55" t="s">
        <v>155</v>
      </c>
      <c r="QP33" s="55" t="s">
        <v>155</v>
      </c>
      <c r="QQ33" s="55" t="s">
        <v>155</v>
      </c>
      <c r="QR33" s="55" t="s">
        <v>155</v>
      </c>
      <c r="QS33" s="55" t="s">
        <v>155</v>
      </c>
      <c r="QT33" s="55" t="s">
        <v>155</v>
      </c>
      <c r="QU33" s="55" t="s">
        <v>155</v>
      </c>
      <c r="QV33" s="55" t="s">
        <v>155</v>
      </c>
      <c r="QW33" s="55" t="s">
        <v>155</v>
      </c>
      <c r="QX33" s="55" t="s">
        <v>155</v>
      </c>
      <c r="QY33" s="55" t="s">
        <v>155</v>
      </c>
      <c r="QZ33" s="55" t="s">
        <v>155</v>
      </c>
      <c r="RA33" s="55" t="s">
        <v>155</v>
      </c>
      <c r="RB33" s="55" t="s">
        <v>155</v>
      </c>
      <c r="RC33" s="55" t="s">
        <v>155</v>
      </c>
      <c r="RD33" s="55" t="s">
        <v>155</v>
      </c>
      <c r="RE33" s="55" t="s">
        <v>155</v>
      </c>
      <c r="RF33" s="55" t="s">
        <v>155</v>
      </c>
      <c r="RG33" s="55" t="s">
        <v>155</v>
      </c>
      <c r="RH33" s="55" t="s">
        <v>155</v>
      </c>
      <c r="RI33" s="55" t="s">
        <v>155</v>
      </c>
      <c r="RJ33" s="55" t="s">
        <v>155</v>
      </c>
      <c r="RK33" s="55" t="s">
        <v>155</v>
      </c>
      <c r="RL33" s="55" t="s">
        <v>155</v>
      </c>
      <c r="RM33" s="55" t="s">
        <v>155</v>
      </c>
      <c r="RN33" s="55" t="s">
        <v>155</v>
      </c>
      <c r="RO33" s="55" t="s">
        <v>155</v>
      </c>
      <c r="RP33" s="55" t="s">
        <v>155</v>
      </c>
      <c r="RQ33" s="55" t="s">
        <v>155</v>
      </c>
      <c r="RR33" s="55" t="s">
        <v>155</v>
      </c>
      <c r="RS33" s="55" t="s">
        <v>155</v>
      </c>
      <c r="RT33" s="55" t="s">
        <v>155</v>
      </c>
      <c r="RU33" s="55" t="s">
        <v>155</v>
      </c>
      <c r="RV33" s="55" t="s">
        <v>155</v>
      </c>
      <c r="RW33" s="55" t="s">
        <v>155</v>
      </c>
      <c r="RX33" s="55" t="s">
        <v>155</v>
      </c>
      <c r="RY33" s="55" t="s">
        <v>155</v>
      </c>
      <c r="RZ33" s="55" t="s">
        <v>155</v>
      </c>
      <c r="SA33" s="55" t="s">
        <v>155</v>
      </c>
      <c r="SB33" s="55" t="s">
        <v>155</v>
      </c>
      <c r="SC33" s="55" t="s">
        <v>155</v>
      </c>
      <c r="SD33" s="55" t="s">
        <v>155</v>
      </c>
      <c r="SE33" s="55" t="s">
        <v>155</v>
      </c>
      <c r="SF33" s="55" t="s">
        <v>155</v>
      </c>
      <c r="SG33" s="55" t="s">
        <v>155</v>
      </c>
      <c r="SH33" s="55" t="s">
        <v>155</v>
      </c>
      <c r="SI33" s="55" t="s">
        <v>155</v>
      </c>
      <c r="SJ33" s="55" t="s">
        <v>155</v>
      </c>
      <c r="SK33" s="55" t="s">
        <v>155</v>
      </c>
      <c r="SL33" s="55" t="s">
        <v>155</v>
      </c>
      <c r="SM33" s="55" t="s">
        <v>155</v>
      </c>
      <c r="SN33" s="55" t="s">
        <v>155</v>
      </c>
      <c r="SO33" s="55" t="s">
        <v>155</v>
      </c>
      <c r="SP33" s="55" t="s">
        <v>155</v>
      </c>
      <c r="SQ33" s="55" t="s">
        <v>155</v>
      </c>
      <c r="SR33" s="55" t="s">
        <v>155</v>
      </c>
      <c r="SS33" s="55" t="s">
        <v>155</v>
      </c>
      <c r="ST33" s="55" t="s">
        <v>155</v>
      </c>
      <c r="SU33" s="55" t="s">
        <v>155</v>
      </c>
      <c r="SV33" s="55" t="s">
        <v>155</v>
      </c>
      <c r="SW33" s="55" t="s">
        <v>155</v>
      </c>
      <c r="SX33" s="55" t="s">
        <v>155</v>
      </c>
      <c r="SY33" s="55" t="s">
        <v>155</v>
      </c>
      <c r="SZ33" s="55" t="s">
        <v>155</v>
      </c>
      <c r="TA33" s="55" t="s">
        <v>155</v>
      </c>
      <c r="TB33" s="55" t="s">
        <v>155</v>
      </c>
      <c r="TC33" s="55" t="s">
        <v>155</v>
      </c>
      <c r="TD33" s="55" t="s">
        <v>155</v>
      </c>
      <c r="TE33" s="55" t="s">
        <v>155</v>
      </c>
      <c r="TF33" s="55" t="s">
        <v>155</v>
      </c>
      <c r="TG33" s="55" t="s">
        <v>155</v>
      </c>
      <c r="TH33" s="55" t="s">
        <v>155</v>
      </c>
      <c r="TI33" s="55" t="s">
        <v>155</v>
      </c>
      <c r="TJ33" s="55" t="s">
        <v>155</v>
      </c>
      <c r="TK33" s="55" t="s">
        <v>155</v>
      </c>
      <c r="TL33" s="55" t="s">
        <v>155</v>
      </c>
      <c r="TM33" s="55" t="s">
        <v>155</v>
      </c>
      <c r="TN33" s="55" t="s">
        <v>155</v>
      </c>
      <c r="TO33" s="55" t="s">
        <v>155</v>
      </c>
      <c r="TP33" s="55" t="s">
        <v>155</v>
      </c>
      <c r="TQ33" s="55" t="s">
        <v>155</v>
      </c>
      <c r="TR33" s="55" t="s">
        <v>155</v>
      </c>
      <c r="TS33" s="55" t="s">
        <v>155</v>
      </c>
      <c r="TT33" s="55" t="s">
        <v>155</v>
      </c>
      <c r="TU33" s="55" t="s">
        <v>155</v>
      </c>
      <c r="TV33" s="55" t="s">
        <v>155</v>
      </c>
      <c r="TW33" s="55" t="s">
        <v>155</v>
      </c>
      <c r="TX33" s="55" t="s">
        <v>155</v>
      </c>
      <c r="TY33" s="55" t="s">
        <v>155</v>
      </c>
      <c r="TZ33" s="55" t="s">
        <v>155</v>
      </c>
      <c r="UA33" s="55" t="s">
        <v>155</v>
      </c>
      <c r="UB33" s="55" t="s">
        <v>155</v>
      </c>
      <c r="UC33" s="55" t="s">
        <v>155</v>
      </c>
      <c r="UD33" s="55" t="s">
        <v>155</v>
      </c>
      <c r="UE33" s="55" t="s">
        <v>155</v>
      </c>
      <c r="UF33" s="55" t="s">
        <v>155</v>
      </c>
      <c r="UG33" s="55" t="s">
        <v>155</v>
      </c>
      <c r="UH33" s="55" t="s">
        <v>155</v>
      </c>
      <c r="UI33" s="55" t="s">
        <v>155</v>
      </c>
      <c r="UJ33" s="55" t="s">
        <v>155</v>
      </c>
      <c r="UK33" s="55" t="s">
        <v>155</v>
      </c>
      <c r="UL33" s="55" t="s">
        <v>155</v>
      </c>
      <c r="UM33" s="55" t="s">
        <v>155</v>
      </c>
      <c r="UN33" s="55" t="s">
        <v>155</v>
      </c>
      <c r="UO33" s="55" t="s">
        <v>155</v>
      </c>
      <c r="UP33" s="55" t="s">
        <v>155</v>
      </c>
      <c r="UQ33" s="55" t="s">
        <v>155</v>
      </c>
      <c r="UR33" s="55" t="s">
        <v>155</v>
      </c>
      <c r="US33" s="55" t="s">
        <v>155</v>
      </c>
      <c r="UT33" s="55" t="s">
        <v>155</v>
      </c>
      <c r="UU33" s="55" t="s">
        <v>155</v>
      </c>
      <c r="UV33" s="55" t="s">
        <v>155</v>
      </c>
      <c r="UW33" s="55" t="s">
        <v>155</v>
      </c>
      <c r="UX33" s="55" t="s">
        <v>155</v>
      </c>
      <c r="UY33" s="55" t="s">
        <v>155</v>
      </c>
      <c r="UZ33" s="55" t="s">
        <v>155</v>
      </c>
      <c r="VA33" s="55" t="s">
        <v>155</v>
      </c>
      <c r="VB33" s="55" t="s">
        <v>155</v>
      </c>
      <c r="VC33" s="55" t="s">
        <v>155</v>
      </c>
      <c r="VD33" s="55" t="s">
        <v>155</v>
      </c>
      <c r="VE33" s="55" t="s">
        <v>155</v>
      </c>
      <c r="VF33" s="55" t="s">
        <v>155</v>
      </c>
      <c r="VG33" s="55" t="s">
        <v>155</v>
      </c>
      <c r="VH33" s="55" t="s">
        <v>155</v>
      </c>
      <c r="VI33" s="55" t="s">
        <v>155</v>
      </c>
      <c r="VJ33" s="55" t="s">
        <v>155</v>
      </c>
      <c r="VK33" s="55" t="s">
        <v>155</v>
      </c>
      <c r="VL33" s="55" t="s">
        <v>155</v>
      </c>
      <c r="VM33" s="55" t="s">
        <v>155</v>
      </c>
      <c r="VN33" s="55" t="s">
        <v>155</v>
      </c>
      <c r="VO33" s="55" t="s">
        <v>155</v>
      </c>
      <c r="VP33" s="55" t="s">
        <v>155</v>
      </c>
      <c r="VQ33" s="55" t="s">
        <v>155</v>
      </c>
      <c r="VR33" s="55" t="s">
        <v>155</v>
      </c>
      <c r="VS33" s="55" t="s">
        <v>155</v>
      </c>
      <c r="VT33" s="55" t="s">
        <v>155</v>
      </c>
      <c r="VU33" s="55" t="s">
        <v>155</v>
      </c>
      <c r="VV33" s="55" t="s">
        <v>155</v>
      </c>
      <c r="VW33" s="55" t="s">
        <v>155</v>
      </c>
      <c r="VX33" s="55" t="s">
        <v>155</v>
      </c>
      <c r="VY33" s="55" t="s">
        <v>155</v>
      </c>
      <c r="VZ33" s="55" t="s">
        <v>155</v>
      </c>
      <c r="WA33" s="55" t="s">
        <v>155</v>
      </c>
      <c r="WB33" s="55" t="s">
        <v>155</v>
      </c>
      <c r="WC33" s="55" t="s">
        <v>155</v>
      </c>
      <c r="WD33" s="55" t="s">
        <v>155</v>
      </c>
      <c r="WE33" s="55" t="s">
        <v>155</v>
      </c>
      <c r="WF33" s="55" t="s">
        <v>155</v>
      </c>
      <c r="WG33" s="55" t="s">
        <v>155</v>
      </c>
      <c r="WH33" s="55" t="s">
        <v>155</v>
      </c>
      <c r="WI33" s="55" t="s">
        <v>155</v>
      </c>
      <c r="WJ33" s="55" t="s">
        <v>155</v>
      </c>
      <c r="WK33" s="55" t="s">
        <v>155</v>
      </c>
      <c r="WL33" s="55" t="s">
        <v>155</v>
      </c>
      <c r="WM33" s="55" t="s">
        <v>155</v>
      </c>
      <c r="WN33" s="55" t="s">
        <v>155</v>
      </c>
      <c r="WO33" s="55" t="s">
        <v>155</v>
      </c>
      <c r="WP33" s="55" t="s">
        <v>155</v>
      </c>
      <c r="WQ33" s="55" t="s">
        <v>155</v>
      </c>
      <c r="WR33" s="55" t="s">
        <v>155</v>
      </c>
      <c r="WS33" s="55" t="s">
        <v>155</v>
      </c>
      <c r="WT33" s="55" t="s">
        <v>155</v>
      </c>
      <c r="WU33" s="55" t="s">
        <v>155</v>
      </c>
      <c r="WV33" s="55" t="s">
        <v>155</v>
      </c>
      <c r="WW33" s="55" t="s">
        <v>155</v>
      </c>
      <c r="WX33" s="55" t="s">
        <v>155</v>
      </c>
      <c r="WY33" s="55" t="s">
        <v>155</v>
      </c>
      <c r="WZ33" s="55" t="s">
        <v>155</v>
      </c>
      <c r="XA33" s="55" t="s">
        <v>155</v>
      </c>
      <c r="XB33" s="55" t="s">
        <v>155</v>
      </c>
      <c r="XC33" s="55" t="s">
        <v>155</v>
      </c>
      <c r="XD33" s="55" t="s">
        <v>155</v>
      </c>
      <c r="XE33" s="55" t="s">
        <v>155</v>
      </c>
      <c r="XF33" s="55" t="s">
        <v>155</v>
      </c>
      <c r="XG33" s="55" t="s">
        <v>155</v>
      </c>
      <c r="XH33" s="55" t="s">
        <v>155</v>
      </c>
      <c r="XI33" s="55" t="s">
        <v>155</v>
      </c>
      <c r="XJ33" s="55" t="s">
        <v>155</v>
      </c>
      <c r="XK33" s="55" t="s">
        <v>155</v>
      </c>
      <c r="XL33" s="55" t="s">
        <v>155</v>
      </c>
      <c r="XM33" s="55" t="s">
        <v>155</v>
      </c>
      <c r="XN33" s="55" t="s">
        <v>155</v>
      </c>
      <c r="XO33" s="55" t="s">
        <v>155</v>
      </c>
      <c r="XP33" s="55" t="s">
        <v>155</v>
      </c>
      <c r="XQ33" s="55" t="s">
        <v>155</v>
      </c>
      <c r="XR33" s="55" t="s">
        <v>155</v>
      </c>
      <c r="XS33" s="55" t="s">
        <v>155</v>
      </c>
      <c r="XT33" s="55" t="s">
        <v>155</v>
      </c>
      <c r="XU33" s="55" t="s">
        <v>155</v>
      </c>
      <c r="XV33" s="55" t="s">
        <v>155</v>
      </c>
      <c r="XW33" s="55" t="s">
        <v>155</v>
      </c>
      <c r="XX33" s="55" t="s">
        <v>155</v>
      </c>
      <c r="XY33" s="55" t="s">
        <v>155</v>
      </c>
      <c r="XZ33" s="55" t="s">
        <v>155</v>
      </c>
      <c r="YA33" s="55" t="s">
        <v>155</v>
      </c>
      <c r="YB33" s="55" t="s">
        <v>155</v>
      </c>
      <c r="YC33" s="55" t="s">
        <v>155</v>
      </c>
      <c r="YD33" s="55" t="s">
        <v>155</v>
      </c>
      <c r="YE33" s="55" t="s">
        <v>155</v>
      </c>
      <c r="YF33" s="55" t="s">
        <v>155</v>
      </c>
      <c r="YG33" s="55" t="s">
        <v>155</v>
      </c>
      <c r="YH33" s="55" t="s">
        <v>155</v>
      </c>
      <c r="YI33" s="55" t="s">
        <v>155</v>
      </c>
      <c r="YJ33" s="55" t="s">
        <v>155</v>
      </c>
      <c r="YK33" s="55" t="s">
        <v>155</v>
      </c>
      <c r="YL33" s="55" t="s">
        <v>155</v>
      </c>
      <c r="YM33" s="55" t="s">
        <v>155</v>
      </c>
      <c r="YN33" s="55" t="s">
        <v>155</v>
      </c>
      <c r="YO33" s="55" t="s">
        <v>155</v>
      </c>
      <c r="YP33" s="55" t="s">
        <v>155</v>
      </c>
      <c r="YQ33" s="55" t="s">
        <v>155</v>
      </c>
      <c r="YR33" s="55" t="s">
        <v>155</v>
      </c>
      <c r="YS33" s="55" t="s">
        <v>155</v>
      </c>
      <c r="YT33" s="55" t="s">
        <v>155</v>
      </c>
      <c r="YU33" s="55" t="s">
        <v>155</v>
      </c>
      <c r="YV33" s="55" t="s">
        <v>155</v>
      </c>
      <c r="YW33" s="55" t="s">
        <v>155</v>
      </c>
      <c r="YX33" s="55" t="s">
        <v>155</v>
      </c>
      <c r="YY33" s="55" t="s">
        <v>155</v>
      </c>
      <c r="YZ33" s="55" t="s">
        <v>155</v>
      </c>
      <c r="ZA33" s="55" t="s">
        <v>155</v>
      </c>
      <c r="ZB33" s="55" t="s">
        <v>155</v>
      </c>
      <c r="ZC33" s="55" t="s">
        <v>155</v>
      </c>
      <c r="ZD33" s="55" t="s">
        <v>155</v>
      </c>
      <c r="ZE33" s="55" t="s">
        <v>155</v>
      </c>
      <c r="ZF33" s="55" t="s">
        <v>155</v>
      </c>
      <c r="ZG33" s="55" t="s">
        <v>155</v>
      </c>
      <c r="ZH33" s="55" t="s">
        <v>155</v>
      </c>
      <c r="ZI33" s="55" t="s">
        <v>155</v>
      </c>
      <c r="ZJ33" s="55" t="s">
        <v>155</v>
      </c>
      <c r="ZK33" s="55" t="s">
        <v>155</v>
      </c>
      <c r="ZL33" s="55" t="s">
        <v>155</v>
      </c>
      <c r="ZM33" s="55" t="s">
        <v>155</v>
      </c>
      <c r="ZN33" s="55" t="s">
        <v>155</v>
      </c>
      <c r="ZO33" s="55" t="s">
        <v>155</v>
      </c>
      <c r="ZP33" s="55" t="s">
        <v>155</v>
      </c>
      <c r="ZQ33" s="55" t="s">
        <v>155</v>
      </c>
      <c r="ZR33" s="55" t="s">
        <v>155</v>
      </c>
      <c r="ZS33" s="55" t="s">
        <v>155</v>
      </c>
      <c r="ZT33" s="55" t="s">
        <v>155</v>
      </c>
      <c r="ZU33" s="55" t="s">
        <v>155</v>
      </c>
      <c r="ZV33" s="55" t="s">
        <v>155</v>
      </c>
      <c r="ZW33" s="55" t="s">
        <v>155</v>
      </c>
      <c r="ZX33" s="55" t="s">
        <v>155</v>
      </c>
      <c r="ZY33" s="55" t="s">
        <v>155</v>
      </c>
      <c r="ZZ33" s="55" t="s">
        <v>155</v>
      </c>
      <c r="AAA33" s="55" t="s">
        <v>155</v>
      </c>
      <c r="AAB33" s="55" t="s">
        <v>155</v>
      </c>
      <c r="AAC33" s="55" t="s">
        <v>155</v>
      </c>
      <c r="AAD33" s="55" t="s">
        <v>155</v>
      </c>
      <c r="AAE33" s="55" t="s">
        <v>155</v>
      </c>
      <c r="AAF33" s="55" t="s">
        <v>155</v>
      </c>
      <c r="AAG33" s="55" t="s">
        <v>155</v>
      </c>
      <c r="AAH33" s="55" t="s">
        <v>155</v>
      </c>
      <c r="AAI33" s="55" t="s">
        <v>155</v>
      </c>
      <c r="AAJ33" s="55" t="s">
        <v>155</v>
      </c>
      <c r="AAK33" s="55" t="s">
        <v>155</v>
      </c>
      <c r="AAL33" s="55" t="s">
        <v>155</v>
      </c>
      <c r="AAM33" s="55" t="s">
        <v>155</v>
      </c>
      <c r="AAN33" s="55" t="s">
        <v>155</v>
      </c>
      <c r="AAO33" s="55" t="s">
        <v>155</v>
      </c>
      <c r="AAP33" s="55" t="s">
        <v>155</v>
      </c>
      <c r="AAQ33" s="55" t="s">
        <v>155</v>
      </c>
      <c r="AAR33" s="55" t="s">
        <v>155</v>
      </c>
      <c r="AAS33" s="55" t="s">
        <v>155</v>
      </c>
      <c r="AAT33" s="55" t="s">
        <v>155</v>
      </c>
      <c r="AAU33" s="55" t="s">
        <v>155</v>
      </c>
      <c r="AAV33" s="55" t="s">
        <v>155</v>
      </c>
      <c r="AAW33" s="55" t="s">
        <v>155</v>
      </c>
      <c r="AAX33" s="55" t="s">
        <v>155</v>
      </c>
      <c r="AAY33" s="55" t="s">
        <v>155</v>
      </c>
      <c r="AAZ33" s="55" t="s">
        <v>155</v>
      </c>
      <c r="ABA33" s="55" t="s">
        <v>155</v>
      </c>
      <c r="ABB33" s="55" t="s">
        <v>155</v>
      </c>
      <c r="ABC33" s="55" t="s">
        <v>155</v>
      </c>
      <c r="ABD33" s="55" t="s">
        <v>155</v>
      </c>
      <c r="ABE33" s="55" t="s">
        <v>155</v>
      </c>
      <c r="ABF33" s="55" t="s">
        <v>155</v>
      </c>
      <c r="ABG33" s="55" t="s">
        <v>155</v>
      </c>
      <c r="ABH33" s="55" t="s">
        <v>155</v>
      </c>
      <c r="ABI33" s="55" t="s">
        <v>155</v>
      </c>
      <c r="ABJ33" s="55" t="s">
        <v>155</v>
      </c>
      <c r="ABK33" s="55" t="s">
        <v>155</v>
      </c>
      <c r="ABL33" s="55" t="s">
        <v>155</v>
      </c>
      <c r="ABM33" s="55" t="s">
        <v>155</v>
      </c>
      <c r="ABN33" s="55" t="s">
        <v>155</v>
      </c>
      <c r="ABO33" s="55" t="s">
        <v>155</v>
      </c>
      <c r="ABP33" s="55" t="s">
        <v>155</v>
      </c>
      <c r="ABQ33" s="55" t="s">
        <v>155</v>
      </c>
      <c r="ABR33" s="55" t="s">
        <v>155</v>
      </c>
      <c r="ABS33" s="55" t="s">
        <v>155</v>
      </c>
      <c r="ABT33" s="55" t="s">
        <v>155</v>
      </c>
      <c r="ABU33" s="55" t="s">
        <v>155</v>
      </c>
      <c r="ABV33" s="55" t="s">
        <v>155</v>
      </c>
      <c r="ABW33" s="55" t="s">
        <v>155</v>
      </c>
      <c r="ABX33" s="55" t="s">
        <v>155</v>
      </c>
      <c r="ABY33" s="55" t="s">
        <v>155</v>
      </c>
      <c r="ABZ33" s="55" t="s">
        <v>155</v>
      </c>
      <c r="ACA33" s="55" t="s">
        <v>155</v>
      </c>
      <c r="ACB33" s="55" t="s">
        <v>155</v>
      </c>
      <c r="ACC33" s="55" t="s">
        <v>155</v>
      </c>
      <c r="ACD33" s="55" t="s">
        <v>155</v>
      </c>
      <c r="ACE33" s="55" t="s">
        <v>155</v>
      </c>
      <c r="ACF33" s="55" t="s">
        <v>155</v>
      </c>
      <c r="ACG33" s="55" t="s">
        <v>155</v>
      </c>
      <c r="ACH33" s="55" t="s">
        <v>155</v>
      </c>
      <c r="ACI33" s="55" t="s">
        <v>155</v>
      </c>
      <c r="ACJ33" s="55" t="s">
        <v>155</v>
      </c>
      <c r="ACK33" s="55" t="s">
        <v>155</v>
      </c>
      <c r="ACL33" s="55" t="s">
        <v>155</v>
      </c>
      <c r="ACM33" s="55" t="s">
        <v>155</v>
      </c>
      <c r="ACN33" s="55" t="s">
        <v>155</v>
      </c>
      <c r="ACO33" s="55" t="s">
        <v>155</v>
      </c>
      <c r="ACP33" s="55" t="s">
        <v>155</v>
      </c>
      <c r="ACQ33" s="55" t="s">
        <v>155</v>
      </c>
      <c r="ACR33" s="55" t="s">
        <v>155</v>
      </c>
      <c r="ACS33" s="55" t="s">
        <v>155</v>
      </c>
      <c r="ACT33" s="55" t="s">
        <v>155</v>
      </c>
      <c r="ACU33" s="55" t="s">
        <v>155</v>
      </c>
      <c r="ACV33" s="55" t="s">
        <v>155</v>
      </c>
      <c r="ACW33" s="55" t="s">
        <v>155</v>
      </c>
      <c r="ACX33" s="55" t="s">
        <v>155</v>
      </c>
      <c r="ACY33" s="55" t="s">
        <v>155</v>
      </c>
      <c r="ACZ33" s="55" t="s">
        <v>155</v>
      </c>
      <c r="ADA33" s="55" t="s">
        <v>155</v>
      </c>
      <c r="ADB33" s="55" t="s">
        <v>155</v>
      </c>
      <c r="ADC33" s="55" t="s">
        <v>155</v>
      </c>
      <c r="ADD33" s="55" t="s">
        <v>155</v>
      </c>
      <c r="ADE33" s="55" t="s">
        <v>155</v>
      </c>
      <c r="ADF33" s="55" t="s">
        <v>155</v>
      </c>
      <c r="ADG33" s="55" t="s">
        <v>155</v>
      </c>
      <c r="ADH33" s="55" t="s">
        <v>155</v>
      </c>
      <c r="ADI33" s="55" t="s">
        <v>155</v>
      </c>
      <c r="ADJ33" s="55" t="s">
        <v>155</v>
      </c>
      <c r="ADK33" s="55" t="s">
        <v>155</v>
      </c>
      <c r="ADL33" s="55" t="s">
        <v>155</v>
      </c>
      <c r="ADM33" s="55" t="s">
        <v>155</v>
      </c>
      <c r="ADN33" s="55" t="s">
        <v>155</v>
      </c>
      <c r="ADO33" s="55" t="s">
        <v>155</v>
      </c>
      <c r="ADP33" s="55" t="s">
        <v>155</v>
      </c>
      <c r="ADQ33" s="55" t="s">
        <v>155</v>
      </c>
      <c r="ADR33" s="55" t="s">
        <v>155</v>
      </c>
      <c r="ADS33" s="55" t="s">
        <v>155</v>
      </c>
      <c r="ADT33" s="55" t="s">
        <v>155</v>
      </c>
      <c r="ADU33" s="55" t="s">
        <v>155</v>
      </c>
      <c r="ADV33" s="55" t="s">
        <v>155</v>
      </c>
      <c r="ADW33" s="55" t="s">
        <v>155</v>
      </c>
      <c r="ADX33" s="55" t="s">
        <v>155</v>
      </c>
      <c r="ADY33" s="55" t="s">
        <v>155</v>
      </c>
      <c r="ADZ33" s="55" t="s">
        <v>155</v>
      </c>
      <c r="AEA33" s="55" t="s">
        <v>155</v>
      </c>
      <c r="AEB33" s="55" t="s">
        <v>155</v>
      </c>
      <c r="AEC33" s="55" t="s">
        <v>155</v>
      </c>
      <c r="AED33" s="55" t="s">
        <v>155</v>
      </c>
      <c r="AEE33" s="55" t="s">
        <v>155</v>
      </c>
      <c r="AEF33" s="55" t="s">
        <v>155</v>
      </c>
      <c r="AEG33" s="55" t="s">
        <v>155</v>
      </c>
      <c r="AEH33" s="55" t="s">
        <v>155</v>
      </c>
      <c r="AEI33" s="55" t="s">
        <v>155</v>
      </c>
      <c r="AEJ33" s="55" t="s">
        <v>155</v>
      </c>
      <c r="AEK33" s="55" t="s">
        <v>155</v>
      </c>
      <c r="AEL33" s="55" t="s">
        <v>155</v>
      </c>
      <c r="AEM33" s="55" t="s">
        <v>155</v>
      </c>
      <c r="AEN33" s="55" t="s">
        <v>155</v>
      </c>
      <c r="AEO33" s="55" t="s">
        <v>155</v>
      </c>
      <c r="AEP33" s="55" t="s">
        <v>155</v>
      </c>
      <c r="AEQ33" s="55" t="s">
        <v>155</v>
      </c>
      <c r="AER33" s="55" t="s">
        <v>155</v>
      </c>
      <c r="AES33" s="55" t="s">
        <v>155</v>
      </c>
      <c r="AET33" s="55" t="s">
        <v>155</v>
      </c>
      <c r="AEU33" s="55" t="s">
        <v>155</v>
      </c>
      <c r="AEV33" s="55" t="s">
        <v>155</v>
      </c>
      <c r="AEW33" s="55" t="s">
        <v>155</v>
      </c>
      <c r="AEX33" s="55" t="s">
        <v>155</v>
      </c>
      <c r="AEY33" s="55" t="s">
        <v>155</v>
      </c>
      <c r="AEZ33" s="55" t="s">
        <v>155</v>
      </c>
      <c r="AFA33" s="55" t="s">
        <v>155</v>
      </c>
      <c r="AFB33" s="55" t="s">
        <v>155</v>
      </c>
      <c r="AFC33" s="55" t="s">
        <v>155</v>
      </c>
      <c r="AFD33" s="55" t="s">
        <v>155</v>
      </c>
      <c r="AFE33" s="55" t="s">
        <v>155</v>
      </c>
      <c r="AFF33" s="55" t="s">
        <v>155</v>
      </c>
      <c r="AFG33" s="55" t="s">
        <v>155</v>
      </c>
      <c r="AFH33" s="55" t="s">
        <v>155</v>
      </c>
      <c r="AFI33" s="55" t="s">
        <v>155</v>
      </c>
      <c r="AFJ33" s="55" t="s">
        <v>155</v>
      </c>
      <c r="AFK33" s="55" t="s">
        <v>155</v>
      </c>
      <c r="AFL33" s="55" t="s">
        <v>155</v>
      </c>
      <c r="AFM33" s="55" t="s">
        <v>155</v>
      </c>
      <c r="AFN33" s="55" t="s">
        <v>155</v>
      </c>
      <c r="AFO33" s="55" t="s">
        <v>155</v>
      </c>
      <c r="AFP33" s="55" t="s">
        <v>155</v>
      </c>
      <c r="AFQ33" s="55" t="s">
        <v>155</v>
      </c>
      <c r="AFR33" s="55" t="s">
        <v>155</v>
      </c>
      <c r="AFS33" s="55" t="s">
        <v>155</v>
      </c>
      <c r="AFT33" s="55" t="s">
        <v>155</v>
      </c>
      <c r="AFU33" s="55" t="s">
        <v>155</v>
      </c>
      <c r="AFV33" s="55" t="s">
        <v>155</v>
      </c>
      <c r="AFW33" s="55" t="s">
        <v>155</v>
      </c>
      <c r="AFX33" s="55" t="s">
        <v>155</v>
      </c>
      <c r="AFY33" s="55" t="s">
        <v>155</v>
      </c>
      <c r="AFZ33" s="55" t="s">
        <v>155</v>
      </c>
      <c r="AGA33" s="55" t="s">
        <v>155</v>
      </c>
      <c r="AGB33" s="55" t="s">
        <v>155</v>
      </c>
      <c r="AGC33" s="55" t="s">
        <v>155</v>
      </c>
      <c r="AGD33" s="55" t="s">
        <v>155</v>
      </c>
      <c r="AGE33" s="55" t="s">
        <v>155</v>
      </c>
      <c r="AGF33" s="55" t="s">
        <v>155</v>
      </c>
      <c r="AGG33" s="55" t="s">
        <v>155</v>
      </c>
      <c r="AGH33" s="55" t="s">
        <v>155</v>
      </c>
      <c r="AGI33" s="55" t="s">
        <v>155</v>
      </c>
      <c r="AGJ33" s="55" t="s">
        <v>155</v>
      </c>
      <c r="AGK33" s="55" t="s">
        <v>155</v>
      </c>
      <c r="AGL33" s="55" t="s">
        <v>155</v>
      </c>
      <c r="AGM33" s="55" t="s">
        <v>155</v>
      </c>
      <c r="AGN33" s="55" t="s">
        <v>155</v>
      </c>
      <c r="AGO33" s="55" t="s">
        <v>155</v>
      </c>
      <c r="AGP33" s="55" t="s">
        <v>155</v>
      </c>
      <c r="AGQ33" s="55" t="s">
        <v>155</v>
      </c>
      <c r="AGR33" s="55" t="s">
        <v>155</v>
      </c>
      <c r="AGS33" s="55" t="s">
        <v>155</v>
      </c>
      <c r="AGT33" s="55" t="s">
        <v>155</v>
      </c>
      <c r="AGU33" s="55" t="s">
        <v>155</v>
      </c>
      <c r="AGV33" s="55" t="s">
        <v>155</v>
      </c>
      <c r="AGW33" s="55" t="s">
        <v>155</v>
      </c>
      <c r="AGX33" s="55" t="s">
        <v>155</v>
      </c>
      <c r="AGY33" s="55" t="s">
        <v>155</v>
      </c>
      <c r="AGZ33" s="55" t="s">
        <v>155</v>
      </c>
      <c r="AHA33" s="55" t="s">
        <v>155</v>
      </c>
      <c r="AHB33" s="55" t="s">
        <v>155</v>
      </c>
      <c r="AHC33" s="55" t="s">
        <v>155</v>
      </c>
      <c r="AHD33" s="55" t="s">
        <v>155</v>
      </c>
      <c r="AHE33" s="55" t="s">
        <v>155</v>
      </c>
      <c r="AHF33" s="55" t="s">
        <v>155</v>
      </c>
      <c r="AHG33" s="55" t="s">
        <v>155</v>
      </c>
      <c r="AHH33" s="55" t="s">
        <v>155</v>
      </c>
      <c r="AHI33" s="55" t="s">
        <v>155</v>
      </c>
      <c r="AHJ33" s="55" t="s">
        <v>155</v>
      </c>
      <c r="AHK33" s="55" t="s">
        <v>155</v>
      </c>
      <c r="AHL33" s="55" t="s">
        <v>155</v>
      </c>
      <c r="AHM33" s="55" t="s">
        <v>155</v>
      </c>
      <c r="AHN33" s="55" t="s">
        <v>155</v>
      </c>
      <c r="AHO33" s="55" t="s">
        <v>155</v>
      </c>
      <c r="AHP33" s="55" t="s">
        <v>155</v>
      </c>
      <c r="AHQ33" s="55" t="s">
        <v>155</v>
      </c>
      <c r="AHR33" s="55" t="s">
        <v>155</v>
      </c>
      <c r="AHS33" s="55" t="s">
        <v>155</v>
      </c>
      <c r="AHT33" s="55" t="s">
        <v>155</v>
      </c>
      <c r="AHU33" s="55" t="s">
        <v>155</v>
      </c>
      <c r="AHV33" s="55" t="s">
        <v>155</v>
      </c>
      <c r="AHW33" s="55" t="s">
        <v>155</v>
      </c>
      <c r="AHX33" s="55" t="s">
        <v>155</v>
      </c>
      <c r="AHY33" s="55" t="s">
        <v>155</v>
      </c>
      <c r="AHZ33" s="55" t="s">
        <v>155</v>
      </c>
      <c r="AIA33" s="55" t="s">
        <v>155</v>
      </c>
      <c r="AIB33" s="55" t="s">
        <v>155</v>
      </c>
      <c r="AIC33" s="55" t="s">
        <v>155</v>
      </c>
      <c r="AID33" s="55" t="s">
        <v>155</v>
      </c>
      <c r="AIE33" s="55" t="s">
        <v>155</v>
      </c>
      <c r="AIF33" s="55" t="s">
        <v>155</v>
      </c>
      <c r="AIG33" s="55" t="s">
        <v>155</v>
      </c>
      <c r="AIH33" s="55" t="s">
        <v>155</v>
      </c>
      <c r="AII33" s="55" t="s">
        <v>155</v>
      </c>
      <c r="AIJ33" s="55" t="s">
        <v>155</v>
      </c>
      <c r="AIK33" s="55" t="s">
        <v>155</v>
      </c>
      <c r="AIL33" s="55" t="s">
        <v>155</v>
      </c>
      <c r="AIM33" s="55" t="s">
        <v>155</v>
      </c>
      <c r="AIN33" s="55" t="s">
        <v>155</v>
      </c>
      <c r="AIO33" s="55" t="s">
        <v>155</v>
      </c>
      <c r="AIP33" s="55" t="s">
        <v>155</v>
      </c>
      <c r="AIQ33" s="55" t="s">
        <v>155</v>
      </c>
      <c r="AIR33" s="55" t="s">
        <v>155</v>
      </c>
      <c r="AIS33" s="55" t="s">
        <v>155</v>
      </c>
      <c r="AIT33" s="55" t="s">
        <v>155</v>
      </c>
      <c r="AIU33" s="55" t="s">
        <v>155</v>
      </c>
      <c r="AIV33" s="55" t="s">
        <v>155</v>
      </c>
      <c r="AIW33" s="55" t="s">
        <v>155</v>
      </c>
      <c r="AIX33" s="55" t="s">
        <v>155</v>
      </c>
      <c r="AIY33" s="55" t="s">
        <v>155</v>
      </c>
      <c r="AIZ33" s="55" t="s">
        <v>155</v>
      </c>
      <c r="AJA33" s="55" t="s">
        <v>155</v>
      </c>
      <c r="AJB33" s="55" t="s">
        <v>155</v>
      </c>
      <c r="AJC33" s="55" t="s">
        <v>155</v>
      </c>
      <c r="AJD33" s="55" t="s">
        <v>155</v>
      </c>
      <c r="AJE33" s="55" t="s">
        <v>155</v>
      </c>
      <c r="AJF33" s="55" t="s">
        <v>155</v>
      </c>
      <c r="AJG33" s="55" t="s">
        <v>155</v>
      </c>
      <c r="AJH33" s="55" t="s">
        <v>155</v>
      </c>
      <c r="AJI33" s="55" t="s">
        <v>155</v>
      </c>
      <c r="AJJ33" s="55" t="s">
        <v>155</v>
      </c>
      <c r="AJK33" s="55" t="s">
        <v>155</v>
      </c>
      <c r="AJL33" s="55" t="s">
        <v>155</v>
      </c>
      <c r="AJM33" s="55" t="s">
        <v>155</v>
      </c>
      <c r="AJN33" s="55" t="s">
        <v>155</v>
      </c>
      <c r="AJO33" s="55" t="s">
        <v>155</v>
      </c>
      <c r="AJP33" s="55" t="s">
        <v>155</v>
      </c>
      <c r="AJQ33" s="55" t="s">
        <v>155</v>
      </c>
      <c r="AJR33" s="55" t="s">
        <v>155</v>
      </c>
      <c r="AJS33" s="55" t="s">
        <v>155</v>
      </c>
      <c r="AJT33" s="55" t="s">
        <v>155</v>
      </c>
      <c r="AJU33" s="55" t="s">
        <v>155</v>
      </c>
      <c r="AJV33" s="55" t="s">
        <v>155</v>
      </c>
      <c r="AJW33" s="55" t="s">
        <v>155</v>
      </c>
      <c r="AJX33" s="55" t="s">
        <v>155</v>
      </c>
      <c r="AJY33" s="55" t="s">
        <v>155</v>
      </c>
      <c r="AJZ33" s="55" t="s">
        <v>155</v>
      </c>
      <c r="AKA33" s="55" t="s">
        <v>155</v>
      </c>
      <c r="AKB33" s="55" t="s">
        <v>155</v>
      </c>
      <c r="AKC33" s="55" t="s">
        <v>155</v>
      </c>
      <c r="AKD33" s="55" t="s">
        <v>155</v>
      </c>
      <c r="AKE33" s="55" t="s">
        <v>155</v>
      </c>
      <c r="AKF33" s="55" t="s">
        <v>155</v>
      </c>
      <c r="AKG33" s="55" t="s">
        <v>155</v>
      </c>
      <c r="AKH33" s="55" t="s">
        <v>155</v>
      </c>
      <c r="AKI33" s="55" t="s">
        <v>155</v>
      </c>
      <c r="AKJ33" s="55" t="s">
        <v>155</v>
      </c>
      <c r="AKK33" s="55" t="s">
        <v>155</v>
      </c>
      <c r="AKL33" s="55" t="s">
        <v>155</v>
      </c>
      <c r="AKM33" s="55" t="s">
        <v>155</v>
      </c>
      <c r="AKN33" s="55" t="s">
        <v>155</v>
      </c>
      <c r="AKO33" s="55" t="s">
        <v>155</v>
      </c>
      <c r="AKP33" s="55" t="s">
        <v>155</v>
      </c>
      <c r="AKQ33" s="55" t="s">
        <v>155</v>
      </c>
      <c r="AKR33" s="55" t="s">
        <v>155</v>
      </c>
      <c r="AKS33" s="55" t="s">
        <v>155</v>
      </c>
      <c r="AKT33" s="55" t="s">
        <v>155</v>
      </c>
      <c r="AKU33" s="55" t="s">
        <v>155</v>
      </c>
      <c r="AKV33" s="55" t="s">
        <v>155</v>
      </c>
      <c r="AKW33" s="55" t="s">
        <v>155</v>
      </c>
      <c r="AKX33" s="55" t="s">
        <v>155</v>
      </c>
      <c r="AKY33" s="55" t="s">
        <v>155</v>
      </c>
      <c r="AKZ33" s="55" t="s">
        <v>155</v>
      </c>
      <c r="ALA33" s="55" t="s">
        <v>155</v>
      </c>
      <c r="ALB33" s="55" t="s">
        <v>155</v>
      </c>
      <c r="ALC33" s="55" t="s">
        <v>155</v>
      </c>
      <c r="ALD33" s="55" t="s">
        <v>155</v>
      </c>
      <c r="ALE33" s="55" t="s">
        <v>155</v>
      </c>
      <c r="ALF33" s="55" t="s">
        <v>155</v>
      </c>
      <c r="ALG33" s="55" t="s">
        <v>155</v>
      </c>
      <c r="ALH33" s="55" t="s">
        <v>155</v>
      </c>
      <c r="ALI33" s="55" t="s">
        <v>155</v>
      </c>
      <c r="ALJ33" s="55" t="s">
        <v>155</v>
      </c>
      <c r="ALK33" s="55" t="s">
        <v>155</v>
      </c>
      <c r="ALL33" s="55" t="s">
        <v>155</v>
      </c>
      <c r="ALM33" s="55" t="s">
        <v>155</v>
      </c>
      <c r="ALN33" s="55" t="s">
        <v>155</v>
      </c>
      <c r="ALO33" s="55" t="s">
        <v>155</v>
      </c>
      <c r="ALP33" s="55" t="s">
        <v>155</v>
      </c>
      <c r="ALQ33" s="55" t="s">
        <v>155</v>
      </c>
      <c r="ALR33" s="55" t="s">
        <v>155</v>
      </c>
      <c r="ALS33" s="55" t="s">
        <v>155</v>
      </c>
      <c r="ALT33" s="55" t="s">
        <v>155</v>
      </c>
      <c r="ALU33" s="55" t="s">
        <v>155</v>
      </c>
      <c r="ALV33" s="55" t="s">
        <v>155</v>
      </c>
      <c r="ALW33" s="55" t="s">
        <v>155</v>
      </c>
      <c r="ALX33" s="55" t="s">
        <v>155</v>
      </c>
      <c r="ALY33" s="55" t="s">
        <v>155</v>
      </c>
      <c r="ALZ33" s="55" t="s">
        <v>155</v>
      </c>
      <c r="AMA33" s="55" t="s">
        <v>155</v>
      </c>
      <c r="AMB33" s="55" t="s">
        <v>155</v>
      </c>
      <c r="AMC33" s="55" t="s">
        <v>155</v>
      </c>
      <c r="AMD33" s="55" t="s">
        <v>155</v>
      </c>
      <c r="AME33" s="55" t="s">
        <v>155</v>
      </c>
      <c r="AMF33" s="55" t="s">
        <v>155</v>
      </c>
      <c r="AMG33" s="55" t="s">
        <v>155</v>
      </c>
      <c r="AMH33" s="55" t="s">
        <v>155</v>
      </c>
      <c r="AMI33" s="55" t="s">
        <v>155</v>
      </c>
      <c r="AMJ33" s="55" t="s">
        <v>155</v>
      </c>
      <c r="AMK33" s="55" t="s">
        <v>155</v>
      </c>
      <c r="AML33" s="55" t="s">
        <v>155</v>
      </c>
      <c r="AMM33" s="55" t="s">
        <v>155</v>
      </c>
      <c r="AMN33" s="55" t="s">
        <v>155</v>
      </c>
      <c r="AMO33" s="55" t="s">
        <v>155</v>
      </c>
      <c r="AMP33" s="55" t="s">
        <v>155</v>
      </c>
      <c r="AMQ33" s="55" t="s">
        <v>155</v>
      </c>
      <c r="AMR33" s="55" t="s">
        <v>155</v>
      </c>
      <c r="AMS33" s="55" t="s">
        <v>155</v>
      </c>
      <c r="AMT33" s="55" t="s">
        <v>155</v>
      </c>
      <c r="AMU33" s="55" t="s">
        <v>155</v>
      </c>
      <c r="AMV33" s="55" t="s">
        <v>155</v>
      </c>
      <c r="AMW33" s="55" t="s">
        <v>155</v>
      </c>
      <c r="AMX33" s="55" t="s">
        <v>155</v>
      </c>
      <c r="AMY33" s="55" t="s">
        <v>155</v>
      </c>
      <c r="AMZ33" s="55" t="s">
        <v>155</v>
      </c>
      <c r="ANA33" s="55" t="s">
        <v>155</v>
      </c>
      <c r="ANB33" s="55" t="s">
        <v>155</v>
      </c>
      <c r="ANC33" s="55" t="s">
        <v>155</v>
      </c>
      <c r="AND33" s="55" t="s">
        <v>155</v>
      </c>
      <c r="ANE33" s="55" t="s">
        <v>155</v>
      </c>
      <c r="ANF33" s="55" t="s">
        <v>155</v>
      </c>
      <c r="ANG33" s="55" t="s">
        <v>155</v>
      </c>
      <c r="ANH33" s="55" t="s">
        <v>155</v>
      </c>
      <c r="ANI33" s="55" t="s">
        <v>155</v>
      </c>
      <c r="ANJ33" s="55" t="s">
        <v>155</v>
      </c>
      <c r="ANK33" s="55" t="s">
        <v>155</v>
      </c>
      <c r="ANL33" s="55" t="s">
        <v>155</v>
      </c>
      <c r="ANM33" s="55" t="s">
        <v>155</v>
      </c>
      <c r="ANN33" s="55" t="s">
        <v>155</v>
      </c>
      <c r="ANO33" s="55" t="s">
        <v>155</v>
      </c>
      <c r="ANP33" s="55" t="s">
        <v>155</v>
      </c>
      <c r="ANQ33" s="55" t="s">
        <v>155</v>
      </c>
      <c r="ANR33" s="55" t="s">
        <v>155</v>
      </c>
      <c r="ANS33" s="55" t="s">
        <v>155</v>
      </c>
      <c r="ANT33" s="55" t="s">
        <v>155</v>
      </c>
      <c r="ANU33" s="55" t="s">
        <v>155</v>
      </c>
      <c r="ANV33" s="55" t="s">
        <v>155</v>
      </c>
      <c r="ANW33" s="55" t="s">
        <v>155</v>
      </c>
      <c r="ANX33" s="55" t="s">
        <v>155</v>
      </c>
      <c r="ANY33" s="55" t="s">
        <v>155</v>
      </c>
      <c r="ANZ33" s="55" t="s">
        <v>155</v>
      </c>
      <c r="AOA33" s="55" t="s">
        <v>155</v>
      </c>
      <c r="AOB33" s="55" t="s">
        <v>155</v>
      </c>
      <c r="AOC33" s="55" t="s">
        <v>155</v>
      </c>
      <c r="AOD33" s="55" t="s">
        <v>155</v>
      </c>
      <c r="AOE33" s="55" t="s">
        <v>155</v>
      </c>
      <c r="AOF33" s="55" t="s">
        <v>155</v>
      </c>
      <c r="AOG33" s="55" t="s">
        <v>155</v>
      </c>
      <c r="AOH33" s="55" t="s">
        <v>155</v>
      </c>
      <c r="AOI33" s="55" t="s">
        <v>155</v>
      </c>
      <c r="AOJ33" s="55" t="s">
        <v>155</v>
      </c>
      <c r="AOK33" s="55" t="s">
        <v>155</v>
      </c>
      <c r="AOL33" s="55" t="s">
        <v>155</v>
      </c>
      <c r="AOM33" s="55" t="s">
        <v>155</v>
      </c>
      <c r="AON33" s="55" t="s">
        <v>155</v>
      </c>
      <c r="AOO33" s="55" t="s">
        <v>155</v>
      </c>
      <c r="AOP33" s="55" t="s">
        <v>155</v>
      </c>
      <c r="AOQ33" s="55" t="s">
        <v>155</v>
      </c>
      <c r="AOR33" s="55" t="s">
        <v>155</v>
      </c>
      <c r="AOS33" s="55" t="s">
        <v>155</v>
      </c>
      <c r="AOT33" s="55" t="s">
        <v>155</v>
      </c>
      <c r="AOU33" s="55" t="s">
        <v>155</v>
      </c>
      <c r="AOV33" s="55" t="s">
        <v>155</v>
      </c>
      <c r="AOW33" s="55" t="s">
        <v>155</v>
      </c>
      <c r="AOX33" s="55" t="s">
        <v>155</v>
      </c>
      <c r="AOY33" s="55" t="s">
        <v>155</v>
      </c>
      <c r="AOZ33" s="55" t="s">
        <v>155</v>
      </c>
      <c r="APA33" s="55" t="s">
        <v>155</v>
      </c>
      <c r="APB33" s="55" t="s">
        <v>155</v>
      </c>
      <c r="APC33" s="55" t="s">
        <v>155</v>
      </c>
      <c r="APD33" s="55" t="s">
        <v>155</v>
      </c>
      <c r="APE33" s="55" t="s">
        <v>155</v>
      </c>
      <c r="APF33" s="55" t="s">
        <v>155</v>
      </c>
      <c r="APG33" s="55" t="s">
        <v>155</v>
      </c>
      <c r="APH33" s="55" t="s">
        <v>155</v>
      </c>
      <c r="API33" s="55" t="s">
        <v>155</v>
      </c>
      <c r="APJ33" s="55" t="s">
        <v>155</v>
      </c>
      <c r="APK33" s="55" t="s">
        <v>155</v>
      </c>
      <c r="APL33" s="55" t="s">
        <v>155</v>
      </c>
      <c r="APM33" s="55" t="s">
        <v>155</v>
      </c>
      <c r="APN33" s="55" t="s">
        <v>155</v>
      </c>
      <c r="APO33" s="55" t="s">
        <v>155</v>
      </c>
      <c r="APP33" s="55" t="s">
        <v>155</v>
      </c>
      <c r="APQ33" s="55" t="s">
        <v>155</v>
      </c>
      <c r="APR33" s="55" t="s">
        <v>155</v>
      </c>
      <c r="APS33" s="55" t="s">
        <v>155</v>
      </c>
      <c r="APT33" s="55" t="s">
        <v>155</v>
      </c>
      <c r="APU33" s="55" t="s">
        <v>155</v>
      </c>
      <c r="APV33" s="55" t="s">
        <v>155</v>
      </c>
      <c r="APW33" s="55" t="s">
        <v>155</v>
      </c>
      <c r="APX33" s="55" t="s">
        <v>155</v>
      </c>
      <c r="APY33" s="55" t="s">
        <v>155</v>
      </c>
      <c r="APZ33" s="55" t="s">
        <v>155</v>
      </c>
      <c r="AQA33" s="55" t="s">
        <v>155</v>
      </c>
      <c r="AQB33" s="55" t="s">
        <v>155</v>
      </c>
      <c r="AQC33" s="55" t="s">
        <v>155</v>
      </c>
      <c r="AQD33" s="55" t="s">
        <v>155</v>
      </c>
      <c r="AQE33" s="55" t="s">
        <v>155</v>
      </c>
      <c r="AQF33" s="55" t="s">
        <v>155</v>
      </c>
      <c r="AQG33" s="55" t="s">
        <v>155</v>
      </c>
      <c r="AQH33" s="55" t="s">
        <v>155</v>
      </c>
      <c r="AQI33" s="55" t="s">
        <v>155</v>
      </c>
      <c r="AQJ33" s="55" t="s">
        <v>155</v>
      </c>
      <c r="AQK33" s="55" t="s">
        <v>155</v>
      </c>
      <c r="AQL33" s="55" t="s">
        <v>155</v>
      </c>
      <c r="AQM33" s="55" t="s">
        <v>155</v>
      </c>
      <c r="AQN33" s="55" t="s">
        <v>155</v>
      </c>
      <c r="AQO33" s="55" t="s">
        <v>155</v>
      </c>
      <c r="AQP33" s="55" t="s">
        <v>155</v>
      </c>
      <c r="AQQ33" s="55" t="s">
        <v>155</v>
      </c>
      <c r="AQR33" s="55" t="s">
        <v>155</v>
      </c>
      <c r="AQS33" s="55" t="s">
        <v>155</v>
      </c>
      <c r="AQT33" s="55" t="s">
        <v>155</v>
      </c>
      <c r="AQU33" s="55" t="s">
        <v>155</v>
      </c>
      <c r="AQV33" s="55" t="s">
        <v>155</v>
      </c>
      <c r="AQW33" s="55" t="s">
        <v>155</v>
      </c>
      <c r="AQX33" s="55" t="s">
        <v>155</v>
      </c>
      <c r="AQY33" s="55" t="s">
        <v>155</v>
      </c>
      <c r="AQZ33" s="55" t="s">
        <v>155</v>
      </c>
      <c r="ARA33" s="55" t="s">
        <v>155</v>
      </c>
      <c r="ARB33" s="55" t="s">
        <v>155</v>
      </c>
      <c r="ARC33" s="55" t="s">
        <v>155</v>
      </c>
      <c r="ARD33" s="55" t="s">
        <v>155</v>
      </c>
      <c r="ARE33" s="55" t="s">
        <v>155</v>
      </c>
      <c r="ARF33" s="55" t="s">
        <v>155</v>
      </c>
      <c r="ARG33" s="55" t="s">
        <v>155</v>
      </c>
      <c r="ARH33" s="55" t="s">
        <v>155</v>
      </c>
      <c r="ARI33" s="55" t="s">
        <v>155</v>
      </c>
      <c r="ARJ33" s="55" t="s">
        <v>155</v>
      </c>
      <c r="ARK33" s="55" t="s">
        <v>155</v>
      </c>
      <c r="ARL33" s="55" t="s">
        <v>155</v>
      </c>
      <c r="ARM33" s="55" t="s">
        <v>155</v>
      </c>
      <c r="ARN33" s="55" t="s">
        <v>155</v>
      </c>
      <c r="ARO33" s="55" t="s">
        <v>155</v>
      </c>
      <c r="ARP33" s="55" t="s">
        <v>155</v>
      </c>
      <c r="ARQ33" s="55" t="s">
        <v>155</v>
      </c>
      <c r="ARR33" s="55" t="s">
        <v>155</v>
      </c>
      <c r="ARS33" s="55" t="s">
        <v>155</v>
      </c>
      <c r="ART33" s="55" t="s">
        <v>155</v>
      </c>
      <c r="ARU33" s="55" t="s">
        <v>155</v>
      </c>
      <c r="ARV33" s="55" t="s">
        <v>155</v>
      </c>
      <c r="ARW33" s="55" t="s">
        <v>155</v>
      </c>
      <c r="ARX33" s="55" t="s">
        <v>155</v>
      </c>
      <c r="ARY33" s="55" t="s">
        <v>155</v>
      </c>
      <c r="ARZ33" s="55" t="s">
        <v>155</v>
      </c>
      <c r="ASA33" s="55" t="s">
        <v>155</v>
      </c>
      <c r="ASB33" s="55" t="s">
        <v>155</v>
      </c>
      <c r="ASC33" s="55" t="s">
        <v>155</v>
      </c>
      <c r="ASD33" s="55" t="s">
        <v>155</v>
      </c>
      <c r="ASE33" s="55" t="s">
        <v>155</v>
      </c>
      <c r="ASF33" s="55" t="s">
        <v>155</v>
      </c>
      <c r="ASG33" s="55" t="s">
        <v>155</v>
      </c>
      <c r="ASH33" s="55" t="s">
        <v>155</v>
      </c>
      <c r="ASI33" s="55" t="s">
        <v>155</v>
      </c>
      <c r="ASJ33" s="55" t="s">
        <v>155</v>
      </c>
      <c r="ASK33" s="55" t="s">
        <v>155</v>
      </c>
      <c r="ASL33" s="55" t="s">
        <v>155</v>
      </c>
      <c r="ASM33" s="55" t="s">
        <v>155</v>
      </c>
      <c r="ASN33" s="55" t="s">
        <v>155</v>
      </c>
      <c r="ASO33" s="55" t="s">
        <v>155</v>
      </c>
      <c r="ASP33" s="55" t="s">
        <v>155</v>
      </c>
      <c r="ASQ33" s="55" t="s">
        <v>155</v>
      </c>
      <c r="ASR33" s="55" t="s">
        <v>155</v>
      </c>
      <c r="ASS33" s="55" t="s">
        <v>155</v>
      </c>
      <c r="AST33" s="55" t="s">
        <v>155</v>
      </c>
      <c r="ASU33" s="55" t="s">
        <v>155</v>
      </c>
      <c r="ASV33" s="55" t="s">
        <v>155</v>
      </c>
      <c r="ASW33" s="55" t="s">
        <v>155</v>
      </c>
      <c r="ASX33" s="55" t="s">
        <v>155</v>
      </c>
      <c r="ASY33" s="55" t="s">
        <v>155</v>
      </c>
      <c r="ASZ33" s="55" t="s">
        <v>155</v>
      </c>
      <c r="ATA33" s="55" t="s">
        <v>155</v>
      </c>
      <c r="ATB33" s="55" t="s">
        <v>155</v>
      </c>
      <c r="ATC33" s="55" t="s">
        <v>155</v>
      </c>
      <c r="ATD33" s="55" t="s">
        <v>155</v>
      </c>
      <c r="ATE33" s="55" t="s">
        <v>155</v>
      </c>
      <c r="ATF33" s="55" t="s">
        <v>155</v>
      </c>
      <c r="ATG33" s="55" t="s">
        <v>155</v>
      </c>
      <c r="ATH33" s="55" t="s">
        <v>155</v>
      </c>
      <c r="ATI33" s="55" t="s">
        <v>155</v>
      </c>
      <c r="ATJ33" s="55" t="s">
        <v>155</v>
      </c>
      <c r="ATK33" s="55" t="s">
        <v>155</v>
      </c>
      <c r="ATL33" s="55" t="s">
        <v>155</v>
      </c>
      <c r="ATM33" s="55" t="s">
        <v>155</v>
      </c>
      <c r="ATN33" s="55" t="s">
        <v>155</v>
      </c>
      <c r="ATO33" s="55" t="s">
        <v>155</v>
      </c>
      <c r="ATP33" s="55" t="s">
        <v>155</v>
      </c>
      <c r="ATQ33" s="55" t="s">
        <v>155</v>
      </c>
      <c r="ATR33" s="55" t="s">
        <v>155</v>
      </c>
      <c r="ATS33" s="55" t="s">
        <v>155</v>
      </c>
      <c r="ATT33" s="55" t="s">
        <v>155</v>
      </c>
      <c r="ATU33" s="55" t="s">
        <v>155</v>
      </c>
      <c r="ATV33" s="55" t="s">
        <v>155</v>
      </c>
      <c r="ATW33" s="55" t="s">
        <v>155</v>
      </c>
      <c r="ATX33" s="55" t="s">
        <v>155</v>
      </c>
      <c r="ATY33" s="55" t="s">
        <v>155</v>
      </c>
      <c r="ATZ33" s="55" t="s">
        <v>155</v>
      </c>
      <c r="AUA33" s="55" t="s">
        <v>155</v>
      </c>
      <c r="AUB33" s="55" t="s">
        <v>155</v>
      </c>
      <c r="AUC33" s="55" t="s">
        <v>155</v>
      </c>
      <c r="AUD33" s="55" t="s">
        <v>155</v>
      </c>
      <c r="AUE33" s="55" t="s">
        <v>155</v>
      </c>
      <c r="AUF33" s="55" t="s">
        <v>155</v>
      </c>
      <c r="AUG33" s="55" t="s">
        <v>155</v>
      </c>
      <c r="AUH33" s="55" t="s">
        <v>155</v>
      </c>
      <c r="AUI33" s="55" t="s">
        <v>155</v>
      </c>
      <c r="AUJ33" s="55" t="s">
        <v>155</v>
      </c>
      <c r="AUK33" s="55" t="s">
        <v>155</v>
      </c>
      <c r="AUL33" s="55" t="s">
        <v>155</v>
      </c>
      <c r="AUM33" s="55" t="s">
        <v>155</v>
      </c>
      <c r="AUN33" s="55" t="s">
        <v>155</v>
      </c>
      <c r="AUO33" s="55" t="s">
        <v>155</v>
      </c>
      <c r="AUP33" s="55" t="s">
        <v>155</v>
      </c>
      <c r="AUQ33" s="55" t="s">
        <v>155</v>
      </c>
      <c r="AUR33" s="55" t="s">
        <v>155</v>
      </c>
      <c r="AUS33" s="55" t="s">
        <v>155</v>
      </c>
      <c r="AUT33" s="55" t="s">
        <v>155</v>
      </c>
      <c r="AUU33" s="55" t="s">
        <v>155</v>
      </c>
      <c r="AUV33" s="55" t="s">
        <v>155</v>
      </c>
      <c r="AUW33" s="55" t="s">
        <v>155</v>
      </c>
      <c r="AUX33" s="55" t="s">
        <v>155</v>
      </c>
      <c r="AUY33" s="55" t="s">
        <v>155</v>
      </c>
      <c r="AUZ33" s="55" t="s">
        <v>155</v>
      </c>
      <c r="AVA33" s="55" t="s">
        <v>155</v>
      </c>
      <c r="AVB33" s="55" t="s">
        <v>155</v>
      </c>
      <c r="AVC33" s="55" t="s">
        <v>155</v>
      </c>
      <c r="AVD33" s="55" t="s">
        <v>155</v>
      </c>
      <c r="AVE33" s="55" t="s">
        <v>155</v>
      </c>
      <c r="AVF33" s="55" t="s">
        <v>155</v>
      </c>
      <c r="AVG33" s="55" t="s">
        <v>155</v>
      </c>
      <c r="AVH33" s="55" t="s">
        <v>155</v>
      </c>
      <c r="AVI33" s="55" t="s">
        <v>155</v>
      </c>
      <c r="AVJ33" s="55" t="s">
        <v>155</v>
      </c>
      <c r="AVK33" s="55" t="s">
        <v>155</v>
      </c>
      <c r="AVL33" s="55" t="s">
        <v>155</v>
      </c>
      <c r="AVM33" s="55" t="s">
        <v>155</v>
      </c>
      <c r="AVN33" s="55" t="s">
        <v>155</v>
      </c>
      <c r="AVO33" s="55" t="s">
        <v>155</v>
      </c>
      <c r="AVP33" s="55" t="s">
        <v>155</v>
      </c>
      <c r="AVQ33" s="55" t="s">
        <v>155</v>
      </c>
      <c r="AVR33" s="55" t="s">
        <v>155</v>
      </c>
      <c r="AVS33" s="55" t="s">
        <v>155</v>
      </c>
      <c r="AVT33" s="55" t="s">
        <v>155</v>
      </c>
      <c r="AVU33" s="55" t="s">
        <v>155</v>
      </c>
      <c r="AVV33" s="55" t="s">
        <v>155</v>
      </c>
      <c r="AVW33" s="55" t="s">
        <v>155</v>
      </c>
      <c r="AVX33" s="55" t="s">
        <v>155</v>
      </c>
      <c r="AVY33" s="55" t="s">
        <v>155</v>
      </c>
      <c r="AVZ33" s="55" t="s">
        <v>155</v>
      </c>
      <c r="AWA33" s="55" t="s">
        <v>155</v>
      </c>
      <c r="AWB33" s="55" t="s">
        <v>155</v>
      </c>
      <c r="AWC33" s="55" t="s">
        <v>155</v>
      </c>
      <c r="AWD33" s="55" t="s">
        <v>155</v>
      </c>
      <c r="AWE33" s="55" t="s">
        <v>155</v>
      </c>
      <c r="AWF33" s="55" t="s">
        <v>155</v>
      </c>
      <c r="AWG33" s="55" t="s">
        <v>155</v>
      </c>
      <c r="AWH33" s="55" t="s">
        <v>155</v>
      </c>
      <c r="AWI33" s="55" t="s">
        <v>155</v>
      </c>
      <c r="AWJ33" s="55" t="s">
        <v>155</v>
      </c>
      <c r="AWK33" s="55" t="s">
        <v>155</v>
      </c>
      <c r="AWL33" s="55" t="s">
        <v>155</v>
      </c>
      <c r="AWM33" s="55" t="s">
        <v>155</v>
      </c>
      <c r="AWN33" s="55" t="s">
        <v>155</v>
      </c>
      <c r="AWO33" s="55" t="s">
        <v>155</v>
      </c>
      <c r="AWP33" s="55" t="s">
        <v>155</v>
      </c>
      <c r="AWQ33" s="55" t="s">
        <v>155</v>
      </c>
      <c r="AWR33" s="55" t="s">
        <v>155</v>
      </c>
      <c r="AWS33" s="55" t="s">
        <v>155</v>
      </c>
      <c r="AWT33" s="55" t="s">
        <v>155</v>
      </c>
      <c r="AWU33" s="55" t="s">
        <v>155</v>
      </c>
      <c r="AWV33" s="55" t="s">
        <v>155</v>
      </c>
      <c r="AWW33" s="55" t="s">
        <v>155</v>
      </c>
      <c r="AWX33" s="55" t="s">
        <v>155</v>
      </c>
      <c r="AWY33" s="55" t="s">
        <v>155</v>
      </c>
      <c r="AWZ33" s="55" t="s">
        <v>155</v>
      </c>
      <c r="AXA33" s="55" t="s">
        <v>155</v>
      </c>
      <c r="AXB33" s="55" t="s">
        <v>155</v>
      </c>
      <c r="AXC33" s="55" t="s">
        <v>155</v>
      </c>
      <c r="AXD33" s="55" t="s">
        <v>155</v>
      </c>
      <c r="AXE33" s="55" t="s">
        <v>155</v>
      </c>
      <c r="AXF33" s="55" t="s">
        <v>155</v>
      </c>
      <c r="AXG33" s="55" t="s">
        <v>155</v>
      </c>
      <c r="AXH33" s="55" t="s">
        <v>155</v>
      </c>
      <c r="AXI33" s="55" t="s">
        <v>155</v>
      </c>
      <c r="AXJ33" s="55" t="s">
        <v>155</v>
      </c>
      <c r="AXK33" s="55" t="s">
        <v>155</v>
      </c>
      <c r="AXL33" s="55" t="s">
        <v>155</v>
      </c>
      <c r="AXM33" s="55" t="s">
        <v>155</v>
      </c>
      <c r="AXN33" s="55" t="s">
        <v>155</v>
      </c>
      <c r="AXO33" s="55" t="s">
        <v>155</v>
      </c>
      <c r="AXP33" s="55" t="s">
        <v>155</v>
      </c>
      <c r="AXQ33" s="55" t="s">
        <v>155</v>
      </c>
      <c r="AXR33" s="55" t="s">
        <v>155</v>
      </c>
      <c r="AXS33" s="55" t="s">
        <v>155</v>
      </c>
      <c r="AXT33" s="55" t="s">
        <v>155</v>
      </c>
      <c r="AXU33" s="55" t="s">
        <v>155</v>
      </c>
      <c r="AXV33" s="55" t="s">
        <v>155</v>
      </c>
      <c r="AXW33" s="55" t="s">
        <v>155</v>
      </c>
      <c r="AXX33" s="55" t="s">
        <v>155</v>
      </c>
      <c r="AXY33" s="55" t="s">
        <v>155</v>
      </c>
      <c r="AXZ33" s="55" t="s">
        <v>155</v>
      </c>
      <c r="AYA33" s="55" t="s">
        <v>155</v>
      </c>
      <c r="AYB33" s="55" t="s">
        <v>155</v>
      </c>
      <c r="AYC33" s="55" t="s">
        <v>155</v>
      </c>
      <c r="AYD33" s="55" t="s">
        <v>155</v>
      </c>
      <c r="AYE33" s="55" t="s">
        <v>155</v>
      </c>
      <c r="AYF33" s="55" t="s">
        <v>155</v>
      </c>
      <c r="AYG33" s="55" t="s">
        <v>155</v>
      </c>
      <c r="AYH33" s="55" t="s">
        <v>155</v>
      </c>
      <c r="AYI33" s="55" t="s">
        <v>155</v>
      </c>
      <c r="AYJ33" s="55" t="s">
        <v>155</v>
      </c>
      <c r="AYK33" s="55" t="s">
        <v>155</v>
      </c>
      <c r="AYL33" s="55" t="s">
        <v>155</v>
      </c>
      <c r="AYM33" s="55" t="s">
        <v>155</v>
      </c>
      <c r="AYN33" s="55" t="s">
        <v>155</v>
      </c>
      <c r="AYO33" s="55" t="s">
        <v>155</v>
      </c>
      <c r="AYP33" s="55" t="s">
        <v>155</v>
      </c>
      <c r="AYQ33" s="55" t="s">
        <v>155</v>
      </c>
      <c r="AYR33" s="55" t="s">
        <v>155</v>
      </c>
      <c r="AYS33" s="55" t="s">
        <v>155</v>
      </c>
      <c r="AYT33" s="55" t="s">
        <v>155</v>
      </c>
      <c r="AYU33" s="55" t="s">
        <v>155</v>
      </c>
      <c r="AYV33" s="55" t="s">
        <v>155</v>
      </c>
      <c r="AYW33" s="55" t="s">
        <v>155</v>
      </c>
      <c r="AYX33" s="55" t="s">
        <v>155</v>
      </c>
      <c r="AYY33" s="55" t="s">
        <v>155</v>
      </c>
      <c r="AYZ33" s="55" t="s">
        <v>155</v>
      </c>
      <c r="AZA33" s="55" t="s">
        <v>155</v>
      </c>
      <c r="AZB33" s="55" t="s">
        <v>155</v>
      </c>
      <c r="AZC33" s="55" t="s">
        <v>155</v>
      </c>
      <c r="AZD33" s="55" t="s">
        <v>155</v>
      </c>
      <c r="AZE33" s="55" t="s">
        <v>155</v>
      </c>
      <c r="AZF33" s="55" t="s">
        <v>155</v>
      </c>
      <c r="AZG33" s="55" t="s">
        <v>155</v>
      </c>
      <c r="AZH33" s="55" t="s">
        <v>155</v>
      </c>
      <c r="AZI33" s="55" t="s">
        <v>155</v>
      </c>
      <c r="AZJ33" s="55" t="s">
        <v>155</v>
      </c>
      <c r="AZK33" s="55" t="s">
        <v>155</v>
      </c>
      <c r="AZL33" s="55" t="s">
        <v>155</v>
      </c>
      <c r="AZM33" s="55" t="s">
        <v>155</v>
      </c>
      <c r="AZN33" s="55" t="s">
        <v>155</v>
      </c>
      <c r="AZO33" s="55" t="s">
        <v>155</v>
      </c>
      <c r="AZP33" s="55" t="s">
        <v>155</v>
      </c>
      <c r="AZQ33" s="55" t="s">
        <v>155</v>
      </c>
      <c r="AZR33" s="55" t="s">
        <v>155</v>
      </c>
      <c r="AZS33" s="55" t="s">
        <v>155</v>
      </c>
      <c r="AZT33" s="55" t="s">
        <v>155</v>
      </c>
      <c r="AZU33" s="55" t="s">
        <v>155</v>
      </c>
      <c r="AZV33" s="55" t="s">
        <v>155</v>
      </c>
      <c r="AZW33" s="55" t="s">
        <v>155</v>
      </c>
      <c r="AZX33" s="55" t="s">
        <v>155</v>
      </c>
      <c r="AZY33" s="55" t="s">
        <v>155</v>
      </c>
      <c r="AZZ33" s="55" t="s">
        <v>155</v>
      </c>
      <c r="BAA33" s="55" t="s">
        <v>155</v>
      </c>
      <c r="BAB33" s="55" t="s">
        <v>155</v>
      </c>
      <c r="BAC33" s="55" t="s">
        <v>155</v>
      </c>
      <c r="BAD33" s="55" t="s">
        <v>155</v>
      </c>
      <c r="BAE33" s="55" t="s">
        <v>155</v>
      </c>
      <c r="BAF33" s="55" t="s">
        <v>155</v>
      </c>
      <c r="BAG33" s="55" t="s">
        <v>155</v>
      </c>
      <c r="BAH33" s="55" t="s">
        <v>155</v>
      </c>
      <c r="BAI33" s="55" t="s">
        <v>155</v>
      </c>
      <c r="BAJ33" s="55" t="s">
        <v>155</v>
      </c>
      <c r="BAK33" s="55" t="s">
        <v>155</v>
      </c>
      <c r="BAL33" s="55" t="s">
        <v>155</v>
      </c>
      <c r="BAM33" s="55" t="s">
        <v>155</v>
      </c>
      <c r="BAN33" s="55" t="s">
        <v>155</v>
      </c>
      <c r="BAO33" s="55" t="s">
        <v>155</v>
      </c>
      <c r="BAP33" s="55" t="s">
        <v>155</v>
      </c>
      <c r="BAQ33" s="55" t="s">
        <v>155</v>
      </c>
      <c r="BAR33" s="55" t="s">
        <v>155</v>
      </c>
      <c r="BAS33" s="55" t="s">
        <v>155</v>
      </c>
      <c r="BAT33" s="55" t="s">
        <v>155</v>
      </c>
      <c r="BAU33" s="55" t="s">
        <v>155</v>
      </c>
      <c r="BAV33" s="55" t="s">
        <v>155</v>
      </c>
      <c r="BAW33" s="55" t="s">
        <v>155</v>
      </c>
      <c r="BAX33" s="55" t="s">
        <v>155</v>
      </c>
      <c r="BAY33" s="55" t="s">
        <v>155</v>
      </c>
      <c r="BAZ33" s="55" t="s">
        <v>155</v>
      </c>
      <c r="BBA33" s="55" t="s">
        <v>155</v>
      </c>
      <c r="BBB33" s="55" t="s">
        <v>155</v>
      </c>
      <c r="BBC33" s="55" t="s">
        <v>155</v>
      </c>
      <c r="BBD33" s="55" t="s">
        <v>155</v>
      </c>
      <c r="BBE33" s="55" t="s">
        <v>155</v>
      </c>
      <c r="BBF33" s="55" t="s">
        <v>155</v>
      </c>
      <c r="BBG33" s="55" t="s">
        <v>155</v>
      </c>
      <c r="BBH33" s="55" t="s">
        <v>155</v>
      </c>
      <c r="BBI33" s="55" t="s">
        <v>155</v>
      </c>
      <c r="BBJ33" s="55" t="s">
        <v>155</v>
      </c>
      <c r="BBK33" s="55" t="s">
        <v>155</v>
      </c>
      <c r="BBL33" s="55" t="s">
        <v>155</v>
      </c>
      <c r="BBM33" s="55" t="s">
        <v>155</v>
      </c>
      <c r="BBN33" s="55" t="s">
        <v>155</v>
      </c>
      <c r="BBO33" s="55" t="s">
        <v>155</v>
      </c>
      <c r="BBP33" s="55" t="s">
        <v>155</v>
      </c>
      <c r="BBQ33" s="55" t="s">
        <v>155</v>
      </c>
      <c r="BBR33" s="55" t="s">
        <v>155</v>
      </c>
      <c r="BBS33" s="55" t="s">
        <v>155</v>
      </c>
      <c r="BBT33" s="55" t="s">
        <v>155</v>
      </c>
      <c r="BBU33" s="55" t="s">
        <v>155</v>
      </c>
      <c r="BBV33" s="55" t="s">
        <v>155</v>
      </c>
      <c r="BBW33" s="55" t="s">
        <v>155</v>
      </c>
      <c r="BBX33" s="55" t="s">
        <v>155</v>
      </c>
      <c r="BBY33" s="55" t="s">
        <v>155</v>
      </c>
      <c r="BBZ33" s="55" t="s">
        <v>155</v>
      </c>
      <c r="BCA33" s="55" t="s">
        <v>155</v>
      </c>
      <c r="BCB33" s="55" t="s">
        <v>155</v>
      </c>
      <c r="BCC33" s="55" t="s">
        <v>155</v>
      </c>
      <c r="BCD33" s="55" t="s">
        <v>155</v>
      </c>
      <c r="BCE33" s="55" t="s">
        <v>155</v>
      </c>
      <c r="BCF33" s="55" t="s">
        <v>155</v>
      </c>
      <c r="BCG33" s="55" t="s">
        <v>155</v>
      </c>
      <c r="BCH33" s="55" t="s">
        <v>155</v>
      </c>
      <c r="BCI33" s="55" t="s">
        <v>155</v>
      </c>
      <c r="BCJ33" s="55" t="s">
        <v>155</v>
      </c>
      <c r="BCK33" s="55" t="s">
        <v>155</v>
      </c>
      <c r="BCL33" s="55" t="s">
        <v>155</v>
      </c>
      <c r="BCM33" s="55" t="s">
        <v>155</v>
      </c>
      <c r="BCN33" s="55" t="s">
        <v>155</v>
      </c>
      <c r="BCO33" s="55" t="s">
        <v>155</v>
      </c>
      <c r="BCP33" s="55" t="s">
        <v>155</v>
      </c>
      <c r="BCQ33" s="55" t="s">
        <v>155</v>
      </c>
      <c r="BCR33" s="55" t="s">
        <v>155</v>
      </c>
      <c r="BCS33" s="55" t="s">
        <v>155</v>
      </c>
      <c r="BCT33" s="55" t="s">
        <v>155</v>
      </c>
      <c r="BCU33" s="55" t="s">
        <v>155</v>
      </c>
      <c r="BCV33" s="55" t="s">
        <v>155</v>
      </c>
      <c r="BCW33" s="55" t="s">
        <v>155</v>
      </c>
      <c r="BCX33" s="55" t="s">
        <v>155</v>
      </c>
      <c r="BCY33" s="55" t="s">
        <v>155</v>
      </c>
      <c r="BCZ33" s="55" t="s">
        <v>155</v>
      </c>
      <c r="BDA33" s="55" t="s">
        <v>155</v>
      </c>
      <c r="BDB33" s="55" t="s">
        <v>155</v>
      </c>
      <c r="BDC33" s="55" t="s">
        <v>155</v>
      </c>
      <c r="BDD33" s="55" t="s">
        <v>155</v>
      </c>
      <c r="BDE33" s="55" t="s">
        <v>155</v>
      </c>
      <c r="BDF33" s="55" t="s">
        <v>155</v>
      </c>
      <c r="BDG33" s="55" t="s">
        <v>155</v>
      </c>
      <c r="BDH33" s="55" t="s">
        <v>155</v>
      </c>
      <c r="BDI33" s="55" t="s">
        <v>155</v>
      </c>
      <c r="BDJ33" s="55" t="s">
        <v>155</v>
      </c>
      <c r="BDK33" s="55" t="s">
        <v>155</v>
      </c>
      <c r="BDL33" s="55" t="s">
        <v>155</v>
      </c>
      <c r="BDM33" s="55" t="s">
        <v>155</v>
      </c>
      <c r="BDN33" s="55" t="s">
        <v>155</v>
      </c>
      <c r="BDO33" s="55" t="s">
        <v>155</v>
      </c>
      <c r="BDP33" s="55" t="s">
        <v>155</v>
      </c>
      <c r="BDQ33" s="55" t="s">
        <v>155</v>
      </c>
      <c r="BDR33" s="55" t="s">
        <v>155</v>
      </c>
      <c r="BDS33" s="55" t="s">
        <v>155</v>
      </c>
      <c r="BDT33" s="55" t="s">
        <v>155</v>
      </c>
      <c r="BDU33" s="55" t="s">
        <v>155</v>
      </c>
      <c r="BDV33" s="55" t="s">
        <v>155</v>
      </c>
      <c r="BDW33" s="55" t="s">
        <v>155</v>
      </c>
      <c r="BDX33" s="55" t="s">
        <v>155</v>
      </c>
      <c r="BDY33" s="55" t="s">
        <v>155</v>
      </c>
      <c r="BDZ33" s="55" t="s">
        <v>155</v>
      </c>
      <c r="BEA33" s="55" t="s">
        <v>155</v>
      </c>
      <c r="BEB33" s="55" t="s">
        <v>155</v>
      </c>
      <c r="BEC33" s="55" t="s">
        <v>155</v>
      </c>
      <c r="BED33" s="55" t="s">
        <v>155</v>
      </c>
      <c r="BEE33" s="55" t="s">
        <v>155</v>
      </c>
      <c r="BEF33" s="55" t="s">
        <v>155</v>
      </c>
      <c r="BEG33" s="55" t="s">
        <v>155</v>
      </c>
      <c r="BEH33" s="55" t="s">
        <v>155</v>
      </c>
      <c r="BEI33" s="55" t="s">
        <v>155</v>
      </c>
      <c r="BEJ33" s="55" t="s">
        <v>155</v>
      </c>
      <c r="BEK33" s="55" t="s">
        <v>155</v>
      </c>
      <c r="BEL33" s="55" t="s">
        <v>155</v>
      </c>
      <c r="BEM33" s="55" t="s">
        <v>155</v>
      </c>
      <c r="BEN33" s="55" t="s">
        <v>155</v>
      </c>
      <c r="BEO33" s="55" t="s">
        <v>155</v>
      </c>
      <c r="BEP33" s="55" t="s">
        <v>155</v>
      </c>
      <c r="BEQ33" s="55" t="s">
        <v>155</v>
      </c>
      <c r="BER33" s="55" t="s">
        <v>155</v>
      </c>
      <c r="BES33" s="55" t="s">
        <v>155</v>
      </c>
      <c r="BET33" s="55" t="s">
        <v>155</v>
      </c>
      <c r="BEU33" s="55" t="s">
        <v>155</v>
      </c>
      <c r="BEV33" s="55" t="s">
        <v>155</v>
      </c>
      <c r="BEW33" s="55" t="s">
        <v>155</v>
      </c>
      <c r="BEX33" s="55" t="s">
        <v>155</v>
      </c>
      <c r="BEY33" s="55" t="s">
        <v>155</v>
      </c>
      <c r="BEZ33" s="55" t="s">
        <v>155</v>
      </c>
      <c r="BFA33" s="55" t="s">
        <v>155</v>
      </c>
      <c r="BFB33" s="55" t="s">
        <v>155</v>
      </c>
      <c r="BFC33" s="55" t="s">
        <v>155</v>
      </c>
      <c r="BFD33" s="55" t="s">
        <v>155</v>
      </c>
      <c r="BFE33" s="55" t="s">
        <v>155</v>
      </c>
      <c r="BFF33" s="55" t="s">
        <v>155</v>
      </c>
      <c r="BFG33" s="55" t="s">
        <v>155</v>
      </c>
      <c r="BFH33" s="55" t="s">
        <v>155</v>
      </c>
      <c r="BFI33" s="55" t="s">
        <v>155</v>
      </c>
      <c r="BFJ33" s="55" t="s">
        <v>155</v>
      </c>
      <c r="BFK33" s="55" t="s">
        <v>155</v>
      </c>
      <c r="BFL33" s="55" t="s">
        <v>155</v>
      </c>
      <c r="BFM33" s="55" t="s">
        <v>155</v>
      </c>
      <c r="BFN33" s="55" t="s">
        <v>155</v>
      </c>
      <c r="BFO33" s="55" t="s">
        <v>155</v>
      </c>
      <c r="BFP33" s="55" t="s">
        <v>155</v>
      </c>
      <c r="BFQ33" s="55" t="s">
        <v>155</v>
      </c>
      <c r="BFR33" s="55" t="s">
        <v>155</v>
      </c>
      <c r="BFS33" s="55" t="s">
        <v>155</v>
      </c>
      <c r="BFT33" s="55" t="s">
        <v>155</v>
      </c>
      <c r="BFU33" s="55" t="s">
        <v>155</v>
      </c>
      <c r="BFV33" s="55" t="s">
        <v>155</v>
      </c>
      <c r="BFW33" s="55" t="s">
        <v>155</v>
      </c>
      <c r="BFX33" s="55" t="s">
        <v>155</v>
      </c>
      <c r="BFY33" s="55" t="s">
        <v>155</v>
      </c>
      <c r="BFZ33" s="55" t="s">
        <v>155</v>
      </c>
      <c r="BGA33" s="55" t="s">
        <v>155</v>
      </c>
      <c r="BGB33" s="55" t="s">
        <v>155</v>
      </c>
      <c r="BGC33" s="55" t="s">
        <v>155</v>
      </c>
      <c r="BGD33" s="55" t="s">
        <v>155</v>
      </c>
      <c r="BGE33" s="55" t="s">
        <v>155</v>
      </c>
      <c r="BGF33" s="55" t="s">
        <v>155</v>
      </c>
      <c r="BGG33" s="55" t="s">
        <v>155</v>
      </c>
      <c r="BGH33" s="55" t="s">
        <v>155</v>
      </c>
      <c r="BGI33" s="55" t="s">
        <v>155</v>
      </c>
      <c r="BGJ33" s="55" t="s">
        <v>155</v>
      </c>
      <c r="BGK33" s="55" t="s">
        <v>155</v>
      </c>
      <c r="BGL33" s="55" t="s">
        <v>155</v>
      </c>
      <c r="BGM33" s="55" t="s">
        <v>155</v>
      </c>
      <c r="BGN33" s="55" t="s">
        <v>155</v>
      </c>
      <c r="BGO33" s="55" t="s">
        <v>155</v>
      </c>
      <c r="BGP33" s="55" t="s">
        <v>155</v>
      </c>
      <c r="BGQ33" s="55" t="s">
        <v>155</v>
      </c>
      <c r="BGR33" s="55" t="s">
        <v>155</v>
      </c>
      <c r="BGS33" s="55" t="s">
        <v>155</v>
      </c>
      <c r="BGT33" s="55" t="s">
        <v>155</v>
      </c>
      <c r="BGU33" s="55" t="s">
        <v>155</v>
      </c>
      <c r="BGV33" s="55" t="s">
        <v>155</v>
      </c>
      <c r="BGW33" s="55" t="s">
        <v>155</v>
      </c>
      <c r="BGX33" s="55" t="s">
        <v>155</v>
      </c>
      <c r="BGY33" s="55" t="s">
        <v>155</v>
      </c>
      <c r="BGZ33" s="55" t="s">
        <v>155</v>
      </c>
      <c r="BHA33" s="55" t="s">
        <v>155</v>
      </c>
      <c r="BHB33" s="55" t="s">
        <v>155</v>
      </c>
      <c r="BHC33" s="55" t="s">
        <v>155</v>
      </c>
      <c r="BHD33" s="55" t="s">
        <v>155</v>
      </c>
      <c r="BHE33" s="55" t="s">
        <v>155</v>
      </c>
      <c r="BHF33" s="55" t="s">
        <v>155</v>
      </c>
      <c r="BHG33" s="55" t="s">
        <v>155</v>
      </c>
      <c r="BHH33" s="55" t="s">
        <v>155</v>
      </c>
      <c r="BHI33" s="55" t="s">
        <v>155</v>
      </c>
      <c r="BHJ33" s="55" t="s">
        <v>155</v>
      </c>
      <c r="BHK33" s="55" t="s">
        <v>155</v>
      </c>
      <c r="BHL33" s="55" t="s">
        <v>155</v>
      </c>
      <c r="BHM33" s="55" t="s">
        <v>155</v>
      </c>
      <c r="BHN33" s="55" t="s">
        <v>155</v>
      </c>
      <c r="BHO33" s="55" t="s">
        <v>155</v>
      </c>
      <c r="BHP33" s="55" t="s">
        <v>155</v>
      </c>
      <c r="BHQ33" s="55" t="s">
        <v>155</v>
      </c>
      <c r="BHR33" s="55" t="s">
        <v>155</v>
      </c>
      <c r="BHS33" s="55" t="s">
        <v>155</v>
      </c>
      <c r="BHT33" s="55" t="s">
        <v>155</v>
      </c>
      <c r="BHU33" s="55" t="s">
        <v>155</v>
      </c>
      <c r="BHV33" s="55" t="s">
        <v>155</v>
      </c>
      <c r="BHW33" s="55" t="s">
        <v>155</v>
      </c>
      <c r="BHX33" s="55" t="s">
        <v>155</v>
      </c>
      <c r="BHY33" s="55" t="s">
        <v>155</v>
      </c>
      <c r="BHZ33" s="55" t="s">
        <v>155</v>
      </c>
      <c r="BIA33" s="55" t="s">
        <v>155</v>
      </c>
      <c r="BIB33" s="55" t="s">
        <v>155</v>
      </c>
      <c r="BIC33" s="55" t="s">
        <v>155</v>
      </c>
      <c r="BID33" s="55" t="s">
        <v>155</v>
      </c>
      <c r="BIE33" s="55" t="s">
        <v>155</v>
      </c>
      <c r="BIF33" s="55" t="s">
        <v>155</v>
      </c>
      <c r="BIG33" s="55" t="s">
        <v>155</v>
      </c>
      <c r="BIH33" s="55" t="s">
        <v>155</v>
      </c>
      <c r="BII33" s="55" t="s">
        <v>155</v>
      </c>
      <c r="BIJ33" s="55" t="s">
        <v>155</v>
      </c>
      <c r="BIK33" s="55" t="s">
        <v>155</v>
      </c>
      <c r="BIL33" s="55" t="s">
        <v>155</v>
      </c>
      <c r="BIM33" s="55" t="s">
        <v>155</v>
      </c>
      <c r="BIN33" s="55" t="s">
        <v>155</v>
      </c>
      <c r="BIO33" s="55" t="s">
        <v>155</v>
      </c>
      <c r="BIP33" s="55" t="s">
        <v>155</v>
      </c>
      <c r="BIQ33" s="55" t="s">
        <v>155</v>
      </c>
      <c r="BIR33" s="55" t="s">
        <v>155</v>
      </c>
      <c r="BIS33" s="55" t="s">
        <v>155</v>
      </c>
      <c r="BIT33" s="55" t="s">
        <v>155</v>
      </c>
      <c r="BIU33" s="55" t="s">
        <v>155</v>
      </c>
      <c r="BIV33" s="55" t="s">
        <v>155</v>
      </c>
      <c r="BIW33" s="55" t="s">
        <v>155</v>
      </c>
      <c r="BIX33" s="55" t="s">
        <v>155</v>
      </c>
      <c r="BIY33" s="55" t="s">
        <v>155</v>
      </c>
      <c r="BIZ33" s="55" t="s">
        <v>155</v>
      </c>
      <c r="BJA33" s="55" t="s">
        <v>155</v>
      </c>
      <c r="BJB33" s="55" t="s">
        <v>155</v>
      </c>
      <c r="BJC33" s="55" t="s">
        <v>155</v>
      </c>
      <c r="BJD33" s="55" t="s">
        <v>155</v>
      </c>
      <c r="BJE33" s="55" t="s">
        <v>155</v>
      </c>
      <c r="BJF33" s="55" t="s">
        <v>155</v>
      </c>
      <c r="BJG33" s="55" t="s">
        <v>155</v>
      </c>
      <c r="BJH33" s="55" t="s">
        <v>155</v>
      </c>
      <c r="BJI33" s="55" t="s">
        <v>155</v>
      </c>
      <c r="BJJ33" s="55" t="s">
        <v>155</v>
      </c>
      <c r="BJK33" s="55" t="s">
        <v>155</v>
      </c>
      <c r="BJL33" s="55" t="s">
        <v>155</v>
      </c>
      <c r="BJM33" s="55" t="s">
        <v>155</v>
      </c>
      <c r="BJN33" s="55" t="s">
        <v>155</v>
      </c>
      <c r="BJO33" s="55" t="s">
        <v>155</v>
      </c>
      <c r="BJP33" s="55" t="s">
        <v>155</v>
      </c>
      <c r="BJQ33" s="55" t="s">
        <v>155</v>
      </c>
      <c r="BJR33" s="55" t="s">
        <v>155</v>
      </c>
      <c r="BJS33" s="55" t="s">
        <v>155</v>
      </c>
      <c r="BJT33" s="55" t="s">
        <v>155</v>
      </c>
      <c r="BJU33" s="55" t="s">
        <v>155</v>
      </c>
      <c r="BJV33" s="55" t="s">
        <v>155</v>
      </c>
      <c r="BJW33" s="55" t="s">
        <v>155</v>
      </c>
      <c r="BJX33" s="55" t="s">
        <v>155</v>
      </c>
      <c r="BJY33" s="55" t="s">
        <v>155</v>
      </c>
      <c r="BJZ33" s="55" t="s">
        <v>155</v>
      </c>
      <c r="BKA33" s="55" t="s">
        <v>155</v>
      </c>
      <c r="BKB33" s="55" t="s">
        <v>155</v>
      </c>
      <c r="BKC33" s="55" t="s">
        <v>155</v>
      </c>
      <c r="BKD33" s="55" t="s">
        <v>155</v>
      </c>
      <c r="BKE33" s="55" t="s">
        <v>155</v>
      </c>
      <c r="BKF33" s="55" t="s">
        <v>155</v>
      </c>
      <c r="BKG33" s="55" t="s">
        <v>155</v>
      </c>
      <c r="BKH33" s="55" t="s">
        <v>155</v>
      </c>
      <c r="BKI33" s="55" t="s">
        <v>155</v>
      </c>
      <c r="BKJ33" s="55" t="s">
        <v>155</v>
      </c>
      <c r="BKK33" s="55" t="s">
        <v>155</v>
      </c>
      <c r="BKL33" s="55" t="s">
        <v>155</v>
      </c>
      <c r="BKM33" s="55" t="s">
        <v>155</v>
      </c>
      <c r="BKN33" s="55" t="s">
        <v>155</v>
      </c>
      <c r="BKO33" s="55" t="s">
        <v>155</v>
      </c>
      <c r="BKP33" s="55" t="s">
        <v>155</v>
      </c>
      <c r="BKQ33" s="55" t="s">
        <v>155</v>
      </c>
      <c r="BKR33" s="55" t="s">
        <v>155</v>
      </c>
      <c r="BKS33" s="55" t="s">
        <v>155</v>
      </c>
      <c r="BKT33" s="55" t="s">
        <v>155</v>
      </c>
      <c r="BKU33" s="55" t="s">
        <v>155</v>
      </c>
      <c r="BKV33" s="55" t="s">
        <v>155</v>
      </c>
      <c r="BKW33" s="55" t="s">
        <v>155</v>
      </c>
      <c r="BKX33" s="55" t="s">
        <v>155</v>
      </c>
      <c r="BKY33" s="55" t="s">
        <v>155</v>
      </c>
      <c r="BKZ33" s="55" t="s">
        <v>155</v>
      </c>
      <c r="BLA33" s="55" t="s">
        <v>155</v>
      </c>
      <c r="BLB33" s="55" t="s">
        <v>155</v>
      </c>
      <c r="BLC33" s="55" t="s">
        <v>155</v>
      </c>
      <c r="BLD33" s="55" t="s">
        <v>155</v>
      </c>
      <c r="BLE33" s="55" t="s">
        <v>155</v>
      </c>
      <c r="BLF33" s="55" t="s">
        <v>155</v>
      </c>
      <c r="BLG33" s="55" t="s">
        <v>155</v>
      </c>
      <c r="BLH33" s="55" t="s">
        <v>155</v>
      </c>
      <c r="BLI33" s="55" t="s">
        <v>155</v>
      </c>
      <c r="BLJ33" s="55" t="s">
        <v>155</v>
      </c>
      <c r="BLK33" s="55" t="s">
        <v>155</v>
      </c>
      <c r="BLL33" s="55" t="s">
        <v>155</v>
      </c>
      <c r="BLM33" s="55" t="s">
        <v>155</v>
      </c>
      <c r="BLN33" s="55" t="s">
        <v>155</v>
      </c>
      <c r="BLO33" s="55" t="s">
        <v>155</v>
      </c>
      <c r="BLP33" s="55" t="s">
        <v>155</v>
      </c>
      <c r="BLQ33" s="55" t="s">
        <v>155</v>
      </c>
      <c r="BLR33" s="55" t="s">
        <v>155</v>
      </c>
      <c r="BLS33" s="55" t="s">
        <v>155</v>
      </c>
      <c r="BLT33" s="55" t="s">
        <v>155</v>
      </c>
      <c r="BLU33" s="55" t="s">
        <v>155</v>
      </c>
      <c r="BLV33" s="55" t="s">
        <v>155</v>
      </c>
      <c r="BLW33" s="55" t="s">
        <v>155</v>
      </c>
      <c r="BLX33" s="55" t="s">
        <v>155</v>
      </c>
      <c r="BLY33" s="55" t="s">
        <v>155</v>
      </c>
      <c r="BLZ33" s="55" t="s">
        <v>155</v>
      </c>
      <c r="BMA33" s="55" t="s">
        <v>155</v>
      </c>
      <c r="BMB33" s="55" t="s">
        <v>155</v>
      </c>
      <c r="BMC33" s="55" t="s">
        <v>155</v>
      </c>
      <c r="BMD33" s="55" t="s">
        <v>155</v>
      </c>
      <c r="BME33" s="55" t="s">
        <v>155</v>
      </c>
      <c r="BMF33" s="55" t="s">
        <v>155</v>
      </c>
      <c r="BMG33" s="55" t="s">
        <v>155</v>
      </c>
      <c r="BMH33" s="55" t="s">
        <v>155</v>
      </c>
      <c r="BMI33" s="55" t="s">
        <v>155</v>
      </c>
      <c r="BMJ33" s="55" t="s">
        <v>155</v>
      </c>
      <c r="BMK33" s="55" t="s">
        <v>155</v>
      </c>
      <c r="BML33" s="55" t="s">
        <v>155</v>
      </c>
      <c r="BMM33" s="55" t="s">
        <v>155</v>
      </c>
      <c r="BMN33" s="55" t="s">
        <v>155</v>
      </c>
      <c r="BMO33" s="55" t="s">
        <v>155</v>
      </c>
      <c r="BMP33" s="55" t="s">
        <v>155</v>
      </c>
      <c r="BMQ33" s="55" t="s">
        <v>155</v>
      </c>
      <c r="BMR33" s="55" t="s">
        <v>155</v>
      </c>
      <c r="BMS33" s="55" t="s">
        <v>155</v>
      </c>
      <c r="BMT33" s="55" t="s">
        <v>155</v>
      </c>
      <c r="BMU33" s="55" t="s">
        <v>155</v>
      </c>
      <c r="BMV33" s="55" t="s">
        <v>155</v>
      </c>
      <c r="BMW33" s="55" t="s">
        <v>155</v>
      </c>
      <c r="BMX33" s="55" t="s">
        <v>155</v>
      </c>
      <c r="BMY33" s="55" t="s">
        <v>155</v>
      </c>
      <c r="BMZ33" s="55" t="s">
        <v>155</v>
      </c>
      <c r="BNA33" s="55" t="s">
        <v>155</v>
      </c>
      <c r="BNB33" s="55" t="s">
        <v>155</v>
      </c>
      <c r="BNC33" s="55" t="s">
        <v>155</v>
      </c>
      <c r="BND33" s="55" t="s">
        <v>155</v>
      </c>
      <c r="BNE33" s="55" t="s">
        <v>155</v>
      </c>
      <c r="BNF33" s="55" t="s">
        <v>155</v>
      </c>
      <c r="BNG33" s="55" t="s">
        <v>155</v>
      </c>
      <c r="BNH33" s="55" t="s">
        <v>155</v>
      </c>
      <c r="BNI33" s="55" t="s">
        <v>155</v>
      </c>
      <c r="BNJ33" s="55" t="s">
        <v>155</v>
      </c>
      <c r="BNK33" s="55" t="s">
        <v>155</v>
      </c>
      <c r="BNL33" s="55" t="s">
        <v>155</v>
      </c>
      <c r="BNM33" s="55" t="s">
        <v>155</v>
      </c>
      <c r="BNN33" s="55" t="s">
        <v>155</v>
      </c>
      <c r="BNO33" s="55" t="s">
        <v>155</v>
      </c>
      <c r="BNP33" s="55" t="s">
        <v>155</v>
      </c>
      <c r="BNQ33" s="55" t="s">
        <v>155</v>
      </c>
      <c r="BNR33" s="55" t="s">
        <v>155</v>
      </c>
      <c r="BNS33" s="55" t="s">
        <v>155</v>
      </c>
      <c r="BNT33" s="55" t="s">
        <v>155</v>
      </c>
      <c r="BNU33" s="55" t="s">
        <v>155</v>
      </c>
      <c r="BNV33" s="55" t="s">
        <v>155</v>
      </c>
      <c r="BNW33" s="55" t="s">
        <v>155</v>
      </c>
      <c r="BNX33" s="55" t="s">
        <v>155</v>
      </c>
      <c r="BNY33" s="55" t="s">
        <v>155</v>
      </c>
      <c r="BNZ33" s="55" t="s">
        <v>155</v>
      </c>
      <c r="BOA33" s="55" t="s">
        <v>155</v>
      </c>
      <c r="BOB33" s="55" t="s">
        <v>155</v>
      </c>
      <c r="BOC33" s="55" t="s">
        <v>155</v>
      </c>
      <c r="BOD33" s="55" t="s">
        <v>155</v>
      </c>
      <c r="BOE33" s="55" t="s">
        <v>155</v>
      </c>
      <c r="BOF33" s="55" t="s">
        <v>155</v>
      </c>
      <c r="BOG33" s="55" t="s">
        <v>155</v>
      </c>
      <c r="BOH33" s="55" t="s">
        <v>155</v>
      </c>
      <c r="BOI33" s="55" t="s">
        <v>155</v>
      </c>
      <c r="BOJ33" s="55" t="s">
        <v>155</v>
      </c>
      <c r="BOK33" s="55" t="s">
        <v>155</v>
      </c>
      <c r="BOL33" s="55" t="s">
        <v>155</v>
      </c>
      <c r="BOM33" s="55" t="s">
        <v>155</v>
      </c>
      <c r="BON33" s="55" t="s">
        <v>155</v>
      </c>
      <c r="BOO33" s="55" t="s">
        <v>155</v>
      </c>
      <c r="BOP33" s="55" t="s">
        <v>155</v>
      </c>
      <c r="BOQ33" s="55" t="s">
        <v>155</v>
      </c>
      <c r="BOR33" s="55" t="s">
        <v>155</v>
      </c>
      <c r="BOS33" s="55" t="s">
        <v>155</v>
      </c>
      <c r="BOT33" s="55" t="s">
        <v>155</v>
      </c>
      <c r="BOU33" s="55" t="s">
        <v>155</v>
      </c>
      <c r="BOV33" s="55" t="s">
        <v>155</v>
      </c>
      <c r="BOW33" s="55" t="s">
        <v>155</v>
      </c>
      <c r="BOX33" s="55" t="s">
        <v>155</v>
      </c>
      <c r="BOY33" s="55" t="s">
        <v>155</v>
      </c>
      <c r="BOZ33" s="55" t="s">
        <v>155</v>
      </c>
      <c r="BPA33" s="55" t="s">
        <v>155</v>
      </c>
      <c r="BPB33" s="55" t="s">
        <v>155</v>
      </c>
      <c r="BPC33" s="55" t="s">
        <v>155</v>
      </c>
      <c r="BPD33" s="55" t="s">
        <v>155</v>
      </c>
      <c r="BPE33" s="55" t="s">
        <v>155</v>
      </c>
      <c r="BPF33" s="55" t="s">
        <v>155</v>
      </c>
      <c r="BPG33" s="55" t="s">
        <v>155</v>
      </c>
      <c r="BPH33" s="55" t="s">
        <v>155</v>
      </c>
      <c r="BPI33" s="55" t="s">
        <v>155</v>
      </c>
      <c r="BPJ33" s="55" t="s">
        <v>155</v>
      </c>
      <c r="BPK33" s="55" t="s">
        <v>155</v>
      </c>
      <c r="BPL33" s="55" t="s">
        <v>155</v>
      </c>
      <c r="BPM33" s="55" t="s">
        <v>155</v>
      </c>
      <c r="BPN33" s="55" t="s">
        <v>155</v>
      </c>
      <c r="BPO33" s="55" t="s">
        <v>155</v>
      </c>
      <c r="BPP33" s="55" t="s">
        <v>155</v>
      </c>
      <c r="BPQ33" s="55" t="s">
        <v>155</v>
      </c>
      <c r="BPR33" s="55" t="s">
        <v>155</v>
      </c>
      <c r="BPS33" s="55" t="s">
        <v>155</v>
      </c>
      <c r="BPT33" s="55" t="s">
        <v>155</v>
      </c>
      <c r="BPU33" s="55" t="s">
        <v>155</v>
      </c>
      <c r="BPV33" s="55" t="s">
        <v>155</v>
      </c>
      <c r="BPW33" s="55" t="s">
        <v>155</v>
      </c>
      <c r="BPX33" s="55" t="s">
        <v>155</v>
      </c>
      <c r="BPY33" s="55" t="s">
        <v>155</v>
      </c>
      <c r="BPZ33" s="55" t="s">
        <v>155</v>
      </c>
      <c r="BQA33" s="55" t="s">
        <v>155</v>
      </c>
      <c r="BQB33" s="55" t="s">
        <v>155</v>
      </c>
      <c r="BQC33" s="55" t="s">
        <v>155</v>
      </c>
      <c r="BQD33" s="55" t="s">
        <v>155</v>
      </c>
      <c r="BQE33" s="55" t="s">
        <v>155</v>
      </c>
      <c r="BQF33" s="55" t="s">
        <v>155</v>
      </c>
      <c r="BQG33" s="55" t="s">
        <v>155</v>
      </c>
      <c r="BQH33" s="55" t="s">
        <v>155</v>
      </c>
      <c r="BQI33" s="55" t="s">
        <v>155</v>
      </c>
      <c r="BQJ33" s="55" t="s">
        <v>155</v>
      </c>
      <c r="BQK33" s="55" t="s">
        <v>155</v>
      </c>
      <c r="BQL33" s="55" t="s">
        <v>155</v>
      </c>
      <c r="BQM33" s="55" t="s">
        <v>155</v>
      </c>
      <c r="BQN33" s="55" t="s">
        <v>155</v>
      </c>
      <c r="BQO33" s="55" t="s">
        <v>155</v>
      </c>
      <c r="BQP33" s="55" t="s">
        <v>155</v>
      </c>
      <c r="BQQ33" s="55" t="s">
        <v>155</v>
      </c>
      <c r="BQR33" s="55" t="s">
        <v>155</v>
      </c>
      <c r="BQS33" s="55" t="s">
        <v>155</v>
      </c>
      <c r="BQT33" s="55" t="s">
        <v>155</v>
      </c>
      <c r="BQU33" s="55" t="s">
        <v>155</v>
      </c>
      <c r="BQV33" s="55" t="s">
        <v>155</v>
      </c>
      <c r="BQW33" s="55" t="s">
        <v>155</v>
      </c>
      <c r="BQX33" s="55" t="s">
        <v>155</v>
      </c>
      <c r="BQY33" s="55" t="s">
        <v>155</v>
      </c>
      <c r="BQZ33" s="55" t="s">
        <v>155</v>
      </c>
      <c r="BRA33" s="55" t="s">
        <v>155</v>
      </c>
      <c r="BRB33" s="55" t="s">
        <v>155</v>
      </c>
      <c r="BRC33" s="55" t="s">
        <v>155</v>
      </c>
      <c r="BRD33" s="55" t="s">
        <v>155</v>
      </c>
      <c r="BRE33" s="55" t="s">
        <v>155</v>
      </c>
      <c r="BRF33" s="55" t="s">
        <v>155</v>
      </c>
      <c r="BRG33" s="55" t="s">
        <v>155</v>
      </c>
      <c r="BRH33" s="55" t="s">
        <v>155</v>
      </c>
      <c r="BRI33" s="55" t="s">
        <v>155</v>
      </c>
      <c r="BRJ33" s="55" t="s">
        <v>155</v>
      </c>
      <c r="BRK33" s="55" t="s">
        <v>155</v>
      </c>
      <c r="BRL33" s="55" t="s">
        <v>155</v>
      </c>
      <c r="BRM33" s="55" t="s">
        <v>155</v>
      </c>
      <c r="BRN33" s="55" t="s">
        <v>155</v>
      </c>
      <c r="BRO33" s="55" t="s">
        <v>155</v>
      </c>
      <c r="BRP33" s="55" t="s">
        <v>155</v>
      </c>
      <c r="BRQ33" s="55" t="s">
        <v>155</v>
      </c>
      <c r="BRR33" s="55" t="s">
        <v>155</v>
      </c>
      <c r="BRS33" s="55" t="s">
        <v>155</v>
      </c>
      <c r="BRT33" s="55" t="s">
        <v>155</v>
      </c>
      <c r="BRU33" s="55" t="s">
        <v>155</v>
      </c>
      <c r="BRV33" s="55" t="s">
        <v>155</v>
      </c>
      <c r="BRW33" s="55" t="s">
        <v>155</v>
      </c>
      <c r="BRX33" s="55" t="s">
        <v>155</v>
      </c>
      <c r="BRY33" s="55" t="s">
        <v>155</v>
      </c>
      <c r="BRZ33" s="55" t="s">
        <v>155</v>
      </c>
      <c r="BSA33" s="55" t="s">
        <v>155</v>
      </c>
      <c r="BSB33" s="55" t="s">
        <v>155</v>
      </c>
      <c r="BSC33" s="55" t="s">
        <v>155</v>
      </c>
      <c r="BSD33" s="55" t="s">
        <v>155</v>
      </c>
      <c r="BSE33" s="55" t="s">
        <v>155</v>
      </c>
      <c r="BSF33" s="55" t="s">
        <v>155</v>
      </c>
      <c r="BSG33" s="55" t="s">
        <v>155</v>
      </c>
      <c r="BSH33" s="55" t="s">
        <v>155</v>
      </c>
      <c r="BSI33" s="55" t="s">
        <v>155</v>
      </c>
      <c r="BSJ33" s="55" t="s">
        <v>155</v>
      </c>
      <c r="BSK33" s="55" t="s">
        <v>155</v>
      </c>
      <c r="BSL33" s="55" t="s">
        <v>155</v>
      </c>
      <c r="BSM33" s="55" t="s">
        <v>155</v>
      </c>
      <c r="BSN33" s="55" t="s">
        <v>155</v>
      </c>
      <c r="BSO33" s="55" t="s">
        <v>155</v>
      </c>
      <c r="BSP33" s="55" t="s">
        <v>155</v>
      </c>
      <c r="BSQ33" s="55" t="s">
        <v>155</v>
      </c>
      <c r="BSR33" s="55" t="s">
        <v>155</v>
      </c>
      <c r="BSS33" s="55" t="s">
        <v>155</v>
      </c>
      <c r="BST33" s="55" t="s">
        <v>155</v>
      </c>
      <c r="BSU33" s="55" t="s">
        <v>155</v>
      </c>
      <c r="BSV33" s="55" t="s">
        <v>155</v>
      </c>
      <c r="BSW33" s="55" t="s">
        <v>155</v>
      </c>
      <c r="BSX33" s="55" t="s">
        <v>155</v>
      </c>
      <c r="BSY33" s="55" t="s">
        <v>155</v>
      </c>
      <c r="BSZ33" s="55" t="s">
        <v>155</v>
      </c>
      <c r="BTA33" s="55" t="s">
        <v>155</v>
      </c>
      <c r="BTB33" s="55" t="s">
        <v>155</v>
      </c>
      <c r="BTC33" s="55" t="s">
        <v>155</v>
      </c>
      <c r="BTD33" s="55" t="s">
        <v>155</v>
      </c>
      <c r="BTE33" s="55" t="s">
        <v>155</v>
      </c>
      <c r="BTF33" s="55" t="s">
        <v>155</v>
      </c>
      <c r="BTG33" s="55" t="s">
        <v>155</v>
      </c>
      <c r="BTH33" s="55" t="s">
        <v>155</v>
      </c>
      <c r="BTI33" s="55" t="s">
        <v>155</v>
      </c>
      <c r="BTJ33" s="55" t="s">
        <v>155</v>
      </c>
      <c r="BTK33" s="55" t="s">
        <v>155</v>
      </c>
      <c r="BTL33" s="55" t="s">
        <v>155</v>
      </c>
      <c r="BTM33" s="55" t="s">
        <v>155</v>
      </c>
      <c r="BTN33" s="55" t="s">
        <v>155</v>
      </c>
      <c r="BTO33" s="55" t="s">
        <v>155</v>
      </c>
      <c r="BTP33" s="55" t="s">
        <v>155</v>
      </c>
      <c r="BTQ33" s="55" t="s">
        <v>155</v>
      </c>
      <c r="BTR33" s="55" t="s">
        <v>155</v>
      </c>
      <c r="BTS33" s="55" t="s">
        <v>155</v>
      </c>
      <c r="BTT33" s="55" t="s">
        <v>155</v>
      </c>
      <c r="BTU33" s="55" t="s">
        <v>155</v>
      </c>
      <c r="BTV33" s="55" t="s">
        <v>155</v>
      </c>
      <c r="BTW33" s="55" t="s">
        <v>155</v>
      </c>
      <c r="BTX33" s="55" t="s">
        <v>155</v>
      </c>
      <c r="BTY33" s="55" t="s">
        <v>155</v>
      </c>
      <c r="BTZ33" s="55" t="s">
        <v>155</v>
      </c>
      <c r="BUA33" s="55" t="s">
        <v>155</v>
      </c>
      <c r="BUB33" s="55" t="s">
        <v>155</v>
      </c>
      <c r="BUC33" s="55" t="s">
        <v>155</v>
      </c>
      <c r="BUD33" s="55" t="s">
        <v>155</v>
      </c>
      <c r="BUE33" s="55" t="s">
        <v>155</v>
      </c>
      <c r="BUF33" s="55" t="s">
        <v>155</v>
      </c>
      <c r="BUG33" s="55" t="s">
        <v>155</v>
      </c>
      <c r="BUH33" s="55" t="s">
        <v>155</v>
      </c>
      <c r="BUI33" s="55" t="s">
        <v>155</v>
      </c>
      <c r="BUJ33" s="55" t="s">
        <v>155</v>
      </c>
      <c r="BUK33" s="55" t="s">
        <v>155</v>
      </c>
      <c r="BUL33" s="55" t="s">
        <v>155</v>
      </c>
      <c r="BUM33" s="55" t="s">
        <v>155</v>
      </c>
      <c r="BUN33" s="55" t="s">
        <v>155</v>
      </c>
      <c r="BUO33" s="55" t="s">
        <v>155</v>
      </c>
      <c r="BUP33" s="55" t="s">
        <v>155</v>
      </c>
      <c r="BUQ33" s="55" t="s">
        <v>155</v>
      </c>
      <c r="BUR33" s="55" t="s">
        <v>155</v>
      </c>
      <c r="BUS33" s="55" t="s">
        <v>155</v>
      </c>
      <c r="BUT33" s="55" t="s">
        <v>155</v>
      </c>
      <c r="BUU33" s="55" t="s">
        <v>155</v>
      </c>
      <c r="BUV33" s="55" t="s">
        <v>155</v>
      </c>
      <c r="BUW33" s="55" t="s">
        <v>155</v>
      </c>
      <c r="BUX33" s="55" t="s">
        <v>155</v>
      </c>
      <c r="BUY33" s="55" t="s">
        <v>155</v>
      </c>
      <c r="BUZ33" s="55" t="s">
        <v>155</v>
      </c>
      <c r="BVA33" s="55" t="s">
        <v>155</v>
      </c>
      <c r="BVB33" s="55" t="s">
        <v>155</v>
      </c>
      <c r="BVC33" s="55" t="s">
        <v>155</v>
      </c>
      <c r="BVD33" s="55" t="s">
        <v>155</v>
      </c>
      <c r="BVE33" s="55" t="s">
        <v>155</v>
      </c>
      <c r="BVF33" s="55" t="s">
        <v>155</v>
      </c>
      <c r="BVG33" s="55" t="s">
        <v>155</v>
      </c>
      <c r="BVH33" s="55" t="s">
        <v>155</v>
      </c>
      <c r="BVI33" s="55" t="s">
        <v>155</v>
      </c>
      <c r="BVJ33" s="55" t="s">
        <v>155</v>
      </c>
      <c r="BVK33" s="55" t="s">
        <v>155</v>
      </c>
      <c r="BVL33" s="55" t="s">
        <v>155</v>
      </c>
      <c r="BVM33" s="55" t="s">
        <v>155</v>
      </c>
      <c r="BVN33" s="55" t="s">
        <v>155</v>
      </c>
      <c r="BVO33" s="55" t="s">
        <v>155</v>
      </c>
      <c r="BVP33" s="55" t="s">
        <v>155</v>
      </c>
      <c r="BVQ33" s="55" t="s">
        <v>155</v>
      </c>
      <c r="BVR33" s="55" t="s">
        <v>155</v>
      </c>
      <c r="BVS33" s="55" t="s">
        <v>155</v>
      </c>
      <c r="BVT33" s="55" t="s">
        <v>155</v>
      </c>
      <c r="BVU33" s="55" t="s">
        <v>155</v>
      </c>
      <c r="BVV33" s="55" t="s">
        <v>155</v>
      </c>
      <c r="BVW33" s="55" t="s">
        <v>155</v>
      </c>
      <c r="BVX33" s="55" t="s">
        <v>155</v>
      </c>
      <c r="BVY33" s="55" t="s">
        <v>155</v>
      </c>
      <c r="BVZ33" s="55" t="s">
        <v>155</v>
      </c>
      <c r="BWA33" s="55" t="s">
        <v>155</v>
      </c>
      <c r="BWB33" s="55" t="s">
        <v>155</v>
      </c>
      <c r="BWC33" s="55" t="s">
        <v>155</v>
      </c>
      <c r="BWD33" s="55" t="s">
        <v>155</v>
      </c>
      <c r="BWE33" s="55" t="s">
        <v>155</v>
      </c>
      <c r="BWF33" s="55" t="s">
        <v>155</v>
      </c>
      <c r="BWG33" s="55" t="s">
        <v>155</v>
      </c>
      <c r="BWH33" s="55" t="s">
        <v>155</v>
      </c>
      <c r="BWI33" s="55" t="s">
        <v>155</v>
      </c>
      <c r="BWJ33" s="55" t="s">
        <v>155</v>
      </c>
      <c r="BWK33" s="55" t="s">
        <v>155</v>
      </c>
      <c r="BWL33" s="55" t="s">
        <v>155</v>
      </c>
      <c r="BWM33" s="55" t="s">
        <v>155</v>
      </c>
      <c r="BWN33" s="55" t="s">
        <v>155</v>
      </c>
      <c r="BWO33" s="55" t="s">
        <v>155</v>
      </c>
      <c r="BWP33" s="55" t="s">
        <v>155</v>
      </c>
      <c r="BWQ33" s="55" t="s">
        <v>155</v>
      </c>
      <c r="BWR33" s="55" t="s">
        <v>155</v>
      </c>
      <c r="BWS33" s="55" t="s">
        <v>155</v>
      </c>
      <c r="BWT33" s="55" t="s">
        <v>155</v>
      </c>
      <c r="BWU33" s="55" t="s">
        <v>155</v>
      </c>
      <c r="BWV33" s="55" t="s">
        <v>155</v>
      </c>
      <c r="BWW33" s="55" t="s">
        <v>155</v>
      </c>
      <c r="BWX33" s="55" t="s">
        <v>155</v>
      </c>
      <c r="BWY33" s="55" t="s">
        <v>155</v>
      </c>
      <c r="BWZ33" s="55" t="s">
        <v>155</v>
      </c>
      <c r="BXA33" s="55" t="s">
        <v>155</v>
      </c>
      <c r="BXB33" s="55" t="s">
        <v>155</v>
      </c>
      <c r="BXC33" s="55" t="s">
        <v>155</v>
      </c>
      <c r="BXD33" s="55" t="s">
        <v>155</v>
      </c>
      <c r="BXE33" s="55" t="s">
        <v>155</v>
      </c>
      <c r="BXF33" s="55" t="s">
        <v>155</v>
      </c>
      <c r="BXG33" s="55" t="s">
        <v>155</v>
      </c>
      <c r="BXH33" s="55" t="s">
        <v>155</v>
      </c>
      <c r="BXI33" s="55" t="s">
        <v>155</v>
      </c>
      <c r="BXJ33" s="55" t="s">
        <v>155</v>
      </c>
      <c r="BXK33" s="55" t="s">
        <v>155</v>
      </c>
      <c r="BXL33" s="55" t="s">
        <v>155</v>
      </c>
      <c r="BXM33" s="55" t="s">
        <v>155</v>
      </c>
      <c r="BXN33" s="55" t="s">
        <v>155</v>
      </c>
      <c r="BXO33" s="55" t="s">
        <v>155</v>
      </c>
      <c r="BXP33" s="55" t="s">
        <v>155</v>
      </c>
      <c r="BXQ33" s="55" t="s">
        <v>155</v>
      </c>
      <c r="BXR33" s="55" t="s">
        <v>155</v>
      </c>
      <c r="BXS33" s="55" t="s">
        <v>155</v>
      </c>
      <c r="BXT33" s="55" t="s">
        <v>155</v>
      </c>
      <c r="BXU33" s="55" t="s">
        <v>155</v>
      </c>
      <c r="BXV33" s="55" t="s">
        <v>155</v>
      </c>
      <c r="BXW33" s="55" t="s">
        <v>155</v>
      </c>
      <c r="BXX33" s="55" t="s">
        <v>155</v>
      </c>
      <c r="BXY33" s="55" t="s">
        <v>155</v>
      </c>
      <c r="BXZ33" s="55" t="s">
        <v>155</v>
      </c>
      <c r="BYA33" s="55" t="s">
        <v>155</v>
      </c>
      <c r="BYB33" s="55" t="s">
        <v>155</v>
      </c>
      <c r="BYC33" s="55" t="s">
        <v>155</v>
      </c>
      <c r="BYD33" s="55" t="s">
        <v>155</v>
      </c>
      <c r="BYE33" s="55" t="s">
        <v>155</v>
      </c>
      <c r="BYF33" s="55" t="s">
        <v>155</v>
      </c>
      <c r="BYG33" s="55" t="s">
        <v>155</v>
      </c>
      <c r="BYH33" s="55" t="s">
        <v>155</v>
      </c>
      <c r="BYI33" s="55" t="s">
        <v>155</v>
      </c>
      <c r="BYJ33" s="55" t="s">
        <v>155</v>
      </c>
      <c r="BYK33" s="55" t="s">
        <v>155</v>
      </c>
      <c r="BYL33" s="55" t="s">
        <v>155</v>
      </c>
      <c r="BYM33" s="55" t="s">
        <v>155</v>
      </c>
      <c r="BYN33" s="55" t="s">
        <v>155</v>
      </c>
      <c r="BYO33" s="55" t="s">
        <v>155</v>
      </c>
      <c r="BYP33" s="55" t="s">
        <v>155</v>
      </c>
      <c r="BYQ33" s="55" t="s">
        <v>155</v>
      </c>
      <c r="BYR33" s="55" t="s">
        <v>155</v>
      </c>
      <c r="BYS33" s="55" t="s">
        <v>155</v>
      </c>
      <c r="BYT33" s="55" t="s">
        <v>155</v>
      </c>
      <c r="BYU33" s="55" t="s">
        <v>155</v>
      </c>
      <c r="BYV33" s="55" t="s">
        <v>155</v>
      </c>
      <c r="BYW33" s="55" t="s">
        <v>155</v>
      </c>
      <c r="BYX33" s="55" t="s">
        <v>155</v>
      </c>
      <c r="BYY33" s="55" t="s">
        <v>155</v>
      </c>
      <c r="BYZ33" s="55" t="s">
        <v>155</v>
      </c>
      <c r="BZA33" s="55" t="s">
        <v>155</v>
      </c>
      <c r="BZB33" s="55" t="s">
        <v>155</v>
      </c>
      <c r="BZC33" s="55" t="s">
        <v>155</v>
      </c>
      <c r="BZD33" s="55" t="s">
        <v>155</v>
      </c>
      <c r="BZE33" s="55" t="s">
        <v>155</v>
      </c>
      <c r="BZF33" s="55" t="s">
        <v>155</v>
      </c>
      <c r="BZG33" s="55" t="s">
        <v>155</v>
      </c>
      <c r="BZH33" s="55" t="s">
        <v>155</v>
      </c>
      <c r="BZI33" s="55" t="s">
        <v>155</v>
      </c>
      <c r="BZJ33" s="55" t="s">
        <v>155</v>
      </c>
      <c r="BZK33" s="55" t="s">
        <v>155</v>
      </c>
      <c r="BZL33" s="55" t="s">
        <v>155</v>
      </c>
      <c r="BZM33" s="55" t="s">
        <v>155</v>
      </c>
      <c r="BZN33" s="55" t="s">
        <v>155</v>
      </c>
      <c r="BZO33" s="55" t="s">
        <v>155</v>
      </c>
      <c r="BZP33" s="55" t="s">
        <v>155</v>
      </c>
      <c r="BZQ33" s="55" t="s">
        <v>155</v>
      </c>
      <c r="BZR33" s="55" t="s">
        <v>155</v>
      </c>
      <c r="BZS33" s="55" t="s">
        <v>155</v>
      </c>
      <c r="BZT33" s="55" t="s">
        <v>155</v>
      </c>
      <c r="BZU33" s="55" t="s">
        <v>155</v>
      </c>
      <c r="BZV33" s="55" t="s">
        <v>155</v>
      </c>
      <c r="BZW33" s="55" t="s">
        <v>155</v>
      </c>
      <c r="BZX33" s="55" t="s">
        <v>155</v>
      </c>
      <c r="BZY33" s="55" t="s">
        <v>155</v>
      </c>
      <c r="BZZ33" s="55" t="s">
        <v>155</v>
      </c>
      <c r="CAA33" s="55" t="s">
        <v>155</v>
      </c>
      <c r="CAB33" s="55" t="s">
        <v>155</v>
      </c>
      <c r="CAC33" s="55" t="s">
        <v>155</v>
      </c>
      <c r="CAD33" s="55" t="s">
        <v>155</v>
      </c>
      <c r="CAE33" s="55" t="s">
        <v>155</v>
      </c>
      <c r="CAF33" s="55" t="s">
        <v>155</v>
      </c>
      <c r="CAG33" s="55" t="s">
        <v>155</v>
      </c>
      <c r="CAH33" s="55" t="s">
        <v>155</v>
      </c>
      <c r="CAI33" s="55" t="s">
        <v>155</v>
      </c>
      <c r="CAJ33" s="55" t="s">
        <v>155</v>
      </c>
      <c r="CAK33" s="55" t="s">
        <v>155</v>
      </c>
      <c r="CAL33" s="55" t="s">
        <v>155</v>
      </c>
      <c r="CAM33" s="55" t="s">
        <v>155</v>
      </c>
      <c r="CAN33" s="55" t="s">
        <v>155</v>
      </c>
      <c r="CAO33" s="55" t="s">
        <v>155</v>
      </c>
      <c r="CAP33" s="55" t="s">
        <v>155</v>
      </c>
      <c r="CAQ33" s="55" t="s">
        <v>155</v>
      </c>
      <c r="CAR33" s="55" t="s">
        <v>155</v>
      </c>
      <c r="CAS33" s="55" t="s">
        <v>155</v>
      </c>
      <c r="CAT33" s="55" t="s">
        <v>155</v>
      </c>
      <c r="CAU33" s="55" t="s">
        <v>155</v>
      </c>
      <c r="CAV33" s="55" t="s">
        <v>155</v>
      </c>
      <c r="CAW33" s="55" t="s">
        <v>155</v>
      </c>
      <c r="CAX33" s="55" t="s">
        <v>155</v>
      </c>
      <c r="CAY33" s="55" t="s">
        <v>155</v>
      </c>
      <c r="CAZ33" s="55" t="s">
        <v>155</v>
      </c>
      <c r="CBA33" s="55" t="s">
        <v>155</v>
      </c>
      <c r="CBB33" s="55" t="s">
        <v>155</v>
      </c>
      <c r="CBC33" s="55" t="s">
        <v>155</v>
      </c>
      <c r="CBD33" s="55" t="s">
        <v>155</v>
      </c>
      <c r="CBE33" s="55" t="s">
        <v>155</v>
      </c>
      <c r="CBF33" s="55" t="s">
        <v>155</v>
      </c>
      <c r="CBG33" s="55" t="s">
        <v>155</v>
      </c>
      <c r="CBH33" s="55" t="s">
        <v>155</v>
      </c>
      <c r="CBI33" s="55" t="s">
        <v>155</v>
      </c>
      <c r="CBJ33" s="55" t="s">
        <v>155</v>
      </c>
      <c r="CBK33" s="55" t="s">
        <v>155</v>
      </c>
      <c r="CBL33" s="55" t="s">
        <v>155</v>
      </c>
      <c r="CBM33" s="55" t="s">
        <v>155</v>
      </c>
      <c r="CBN33" s="55" t="s">
        <v>155</v>
      </c>
      <c r="CBO33" s="55" t="s">
        <v>155</v>
      </c>
      <c r="CBP33" s="55" t="s">
        <v>155</v>
      </c>
      <c r="CBQ33" s="55" t="s">
        <v>155</v>
      </c>
      <c r="CBR33" s="55" t="s">
        <v>155</v>
      </c>
      <c r="CBS33" s="55" t="s">
        <v>155</v>
      </c>
      <c r="CBT33" s="55" t="s">
        <v>155</v>
      </c>
      <c r="CBU33" s="55" t="s">
        <v>155</v>
      </c>
      <c r="CBV33" s="55" t="s">
        <v>155</v>
      </c>
      <c r="CBW33" s="55" t="s">
        <v>155</v>
      </c>
      <c r="CBX33" s="55" t="s">
        <v>155</v>
      </c>
      <c r="CBY33" s="55" t="s">
        <v>155</v>
      </c>
      <c r="CBZ33" s="55" t="s">
        <v>155</v>
      </c>
      <c r="CCA33" s="55" t="s">
        <v>155</v>
      </c>
      <c r="CCB33" s="55" t="s">
        <v>155</v>
      </c>
      <c r="CCC33" s="55" t="s">
        <v>155</v>
      </c>
      <c r="CCD33" s="55" t="s">
        <v>155</v>
      </c>
      <c r="CCE33" s="55" t="s">
        <v>155</v>
      </c>
      <c r="CCF33" s="55" t="s">
        <v>155</v>
      </c>
      <c r="CCG33" s="55" t="s">
        <v>155</v>
      </c>
      <c r="CCH33" s="55" t="s">
        <v>155</v>
      </c>
      <c r="CCI33" s="55" t="s">
        <v>155</v>
      </c>
      <c r="CCJ33" s="55" t="s">
        <v>155</v>
      </c>
      <c r="CCK33" s="55" t="s">
        <v>155</v>
      </c>
      <c r="CCL33" s="55" t="s">
        <v>155</v>
      </c>
      <c r="CCM33" s="55" t="s">
        <v>155</v>
      </c>
      <c r="CCN33" s="55" t="s">
        <v>155</v>
      </c>
      <c r="CCO33" s="55" t="s">
        <v>155</v>
      </c>
      <c r="CCP33" s="55" t="s">
        <v>155</v>
      </c>
      <c r="CCQ33" s="55" t="s">
        <v>155</v>
      </c>
      <c r="CCR33" s="55" t="s">
        <v>155</v>
      </c>
      <c r="CCS33" s="55" t="s">
        <v>155</v>
      </c>
      <c r="CCT33" s="55" t="s">
        <v>155</v>
      </c>
      <c r="CCU33" s="55" t="s">
        <v>155</v>
      </c>
      <c r="CCV33" s="55" t="s">
        <v>155</v>
      </c>
      <c r="CCW33" s="55" t="s">
        <v>155</v>
      </c>
      <c r="CCX33" s="55" t="s">
        <v>155</v>
      </c>
      <c r="CCY33" s="55" t="s">
        <v>155</v>
      </c>
      <c r="CCZ33" s="55" t="s">
        <v>155</v>
      </c>
      <c r="CDA33" s="55" t="s">
        <v>155</v>
      </c>
      <c r="CDB33" s="55" t="s">
        <v>155</v>
      </c>
      <c r="CDC33" s="55" t="s">
        <v>155</v>
      </c>
      <c r="CDD33" s="55" t="s">
        <v>155</v>
      </c>
      <c r="CDE33" s="55" t="s">
        <v>155</v>
      </c>
      <c r="CDF33" s="55" t="s">
        <v>155</v>
      </c>
      <c r="CDG33" s="55" t="s">
        <v>155</v>
      </c>
      <c r="CDH33" s="55" t="s">
        <v>155</v>
      </c>
      <c r="CDI33" s="55" t="s">
        <v>155</v>
      </c>
      <c r="CDJ33" s="55" t="s">
        <v>155</v>
      </c>
      <c r="CDK33" s="55" t="s">
        <v>155</v>
      </c>
      <c r="CDL33" s="55" t="s">
        <v>155</v>
      </c>
      <c r="CDM33" s="55" t="s">
        <v>155</v>
      </c>
      <c r="CDN33" s="55" t="s">
        <v>155</v>
      </c>
      <c r="CDO33" s="55" t="s">
        <v>155</v>
      </c>
      <c r="CDP33" s="55" t="s">
        <v>155</v>
      </c>
      <c r="CDQ33" s="55" t="s">
        <v>155</v>
      </c>
      <c r="CDR33" s="55" t="s">
        <v>155</v>
      </c>
      <c r="CDS33" s="55" t="s">
        <v>155</v>
      </c>
      <c r="CDT33" s="55" t="s">
        <v>155</v>
      </c>
      <c r="CDU33" s="55" t="s">
        <v>155</v>
      </c>
      <c r="CDV33" s="55" t="s">
        <v>155</v>
      </c>
      <c r="CDW33" s="55" t="s">
        <v>155</v>
      </c>
      <c r="CDX33" s="55" t="s">
        <v>155</v>
      </c>
      <c r="CDY33" s="55" t="s">
        <v>155</v>
      </c>
      <c r="CDZ33" s="55" t="s">
        <v>155</v>
      </c>
      <c r="CEA33" s="55" t="s">
        <v>155</v>
      </c>
      <c r="CEB33" s="55" t="s">
        <v>155</v>
      </c>
      <c r="CEC33" s="55" t="s">
        <v>155</v>
      </c>
      <c r="CED33" s="55" t="s">
        <v>155</v>
      </c>
      <c r="CEE33" s="55" t="s">
        <v>155</v>
      </c>
      <c r="CEF33" s="55" t="s">
        <v>155</v>
      </c>
      <c r="CEG33" s="55" t="s">
        <v>155</v>
      </c>
      <c r="CEH33" s="55" t="s">
        <v>155</v>
      </c>
      <c r="CEI33" s="55" t="s">
        <v>155</v>
      </c>
      <c r="CEJ33" s="55" t="s">
        <v>155</v>
      </c>
      <c r="CEK33" s="55" t="s">
        <v>155</v>
      </c>
      <c r="CEL33" s="55" t="s">
        <v>155</v>
      </c>
      <c r="CEM33" s="55" t="s">
        <v>155</v>
      </c>
      <c r="CEN33" s="55" t="s">
        <v>155</v>
      </c>
      <c r="CEO33" s="55" t="s">
        <v>155</v>
      </c>
      <c r="CEP33" s="55" t="s">
        <v>155</v>
      </c>
      <c r="CEQ33" s="55" t="s">
        <v>155</v>
      </c>
      <c r="CER33" s="55" t="s">
        <v>155</v>
      </c>
      <c r="CES33" s="55" t="s">
        <v>155</v>
      </c>
      <c r="CET33" s="55" t="s">
        <v>155</v>
      </c>
      <c r="CEU33" s="55" t="s">
        <v>155</v>
      </c>
      <c r="CEV33" s="55" t="s">
        <v>155</v>
      </c>
      <c r="CEW33" s="55" t="s">
        <v>155</v>
      </c>
      <c r="CEX33" s="55" t="s">
        <v>155</v>
      </c>
      <c r="CEY33" s="55" t="s">
        <v>155</v>
      </c>
      <c r="CEZ33" s="55" t="s">
        <v>155</v>
      </c>
      <c r="CFA33" s="55" t="s">
        <v>155</v>
      </c>
      <c r="CFB33" s="55" t="s">
        <v>155</v>
      </c>
      <c r="CFC33" s="55" t="s">
        <v>155</v>
      </c>
      <c r="CFD33" s="55" t="s">
        <v>155</v>
      </c>
      <c r="CFE33" s="55" t="s">
        <v>155</v>
      </c>
      <c r="CFF33" s="55" t="s">
        <v>155</v>
      </c>
      <c r="CFG33" s="55" t="s">
        <v>155</v>
      </c>
      <c r="CFH33" s="55" t="s">
        <v>155</v>
      </c>
      <c r="CFI33" s="55" t="s">
        <v>155</v>
      </c>
      <c r="CFJ33" s="55" t="s">
        <v>155</v>
      </c>
      <c r="CFK33" s="55" t="s">
        <v>155</v>
      </c>
      <c r="CFL33" s="55" t="s">
        <v>155</v>
      </c>
      <c r="CFM33" s="55" t="s">
        <v>155</v>
      </c>
      <c r="CFN33" s="55" t="s">
        <v>155</v>
      </c>
      <c r="CFO33" s="55" t="s">
        <v>155</v>
      </c>
      <c r="CFP33" s="55" t="s">
        <v>155</v>
      </c>
      <c r="CFQ33" s="55" t="s">
        <v>155</v>
      </c>
      <c r="CFR33" s="55" t="s">
        <v>155</v>
      </c>
      <c r="CFS33" s="55" t="s">
        <v>155</v>
      </c>
      <c r="CFT33" s="55" t="s">
        <v>155</v>
      </c>
      <c r="CFU33" s="55" t="s">
        <v>155</v>
      </c>
      <c r="CFV33" s="55" t="s">
        <v>155</v>
      </c>
      <c r="CFW33" s="55" t="s">
        <v>155</v>
      </c>
      <c r="CFX33" s="55" t="s">
        <v>155</v>
      </c>
      <c r="CFY33" s="55" t="s">
        <v>155</v>
      </c>
      <c r="CFZ33" s="55" t="s">
        <v>155</v>
      </c>
      <c r="CGA33" s="55" t="s">
        <v>155</v>
      </c>
      <c r="CGB33" s="55" t="s">
        <v>155</v>
      </c>
      <c r="CGC33" s="55" t="s">
        <v>155</v>
      </c>
      <c r="CGD33" s="55" t="s">
        <v>155</v>
      </c>
      <c r="CGE33" s="55" t="s">
        <v>155</v>
      </c>
      <c r="CGF33" s="55" t="s">
        <v>155</v>
      </c>
      <c r="CGG33" s="55" t="s">
        <v>155</v>
      </c>
      <c r="CGH33" s="55" t="s">
        <v>155</v>
      </c>
      <c r="CGI33" s="55" t="s">
        <v>155</v>
      </c>
      <c r="CGJ33" s="55" t="s">
        <v>155</v>
      </c>
      <c r="CGK33" s="55" t="s">
        <v>155</v>
      </c>
      <c r="CGL33" s="55" t="s">
        <v>155</v>
      </c>
      <c r="CGM33" s="55" t="s">
        <v>155</v>
      </c>
      <c r="CGN33" s="55" t="s">
        <v>155</v>
      </c>
      <c r="CGO33" s="55" t="s">
        <v>155</v>
      </c>
      <c r="CGP33" s="55" t="s">
        <v>155</v>
      </c>
      <c r="CGQ33" s="55" t="s">
        <v>155</v>
      </c>
      <c r="CGR33" s="55" t="s">
        <v>155</v>
      </c>
      <c r="CGS33" s="55" t="s">
        <v>155</v>
      </c>
      <c r="CGT33" s="55" t="s">
        <v>155</v>
      </c>
      <c r="CGU33" s="55" t="s">
        <v>155</v>
      </c>
      <c r="CGV33" s="55" t="s">
        <v>155</v>
      </c>
      <c r="CGW33" s="55" t="s">
        <v>155</v>
      </c>
      <c r="CGX33" s="55" t="s">
        <v>155</v>
      </c>
      <c r="CGY33" s="55" t="s">
        <v>155</v>
      </c>
      <c r="CGZ33" s="55" t="s">
        <v>155</v>
      </c>
      <c r="CHA33" s="55" t="s">
        <v>155</v>
      </c>
      <c r="CHB33" s="55" t="s">
        <v>155</v>
      </c>
      <c r="CHC33" s="55" t="s">
        <v>155</v>
      </c>
      <c r="CHD33" s="55" t="s">
        <v>155</v>
      </c>
      <c r="CHE33" s="55" t="s">
        <v>155</v>
      </c>
      <c r="CHF33" s="55" t="s">
        <v>155</v>
      </c>
      <c r="CHG33" s="55" t="s">
        <v>155</v>
      </c>
      <c r="CHH33" s="55" t="s">
        <v>155</v>
      </c>
      <c r="CHI33" s="55" t="s">
        <v>155</v>
      </c>
      <c r="CHJ33" s="55" t="s">
        <v>155</v>
      </c>
      <c r="CHK33" s="55" t="s">
        <v>155</v>
      </c>
      <c r="CHL33" s="55" t="s">
        <v>155</v>
      </c>
      <c r="CHM33" s="55" t="s">
        <v>155</v>
      </c>
      <c r="CHN33" s="55" t="s">
        <v>155</v>
      </c>
      <c r="CHO33" s="55" t="s">
        <v>155</v>
      </c>
      <c r="CHP33" s="55" t="s">
        <v>155</v>
      </c>
      <c r="CHQ33" s="55" t="s">
        <v>155</v>
      </c>
      <c r="CHR33" s="55" t="s">
        <v>155</v>
      </c>
      <c r="CHS33" s="55" t="s">
        <v>155</v>
      </c>
      <c r="CHT33" s="55" t="s">
        <v>155</v>
      </c>
      <c r="CHU33" s="55" t="s">
        <v>155</v>
      </c>
      <c r="CHV33" s="55" t="s">
        <v>155</v>
      </c>
      <c r="CHW33" s="55" t="s">
        <v>155</v>
      </c>
      <c r="CHX33" s="55" t="s">
        <v>155</v>
      </c>
      <c r="CHY33" s="55" t="s">
        <v>155</v>
      </c>
      <c r="CHZ33" s="55" t="s">
        <v>155</v>
      </c>
      <c r="CIA33" s="55" t="s">
        <v>155</v>
      </c>
      <c r="CIB33" s="55" t="s">
        <v>155</v>
      </c>
      <c r="CIC33" s="55" t="s">
        <v>155</v>
      </c>
      <c r="CID33" s="55" t="s">
        <v>155</v>
      </c>
      <c r="CIE33" s="55" t="s">
        <v>155</v>
      </c>
      <c r="CIF33" s="55" t="s">
        <v>155</v>
      </c>
      <c r="CIG33" s="55" t="s">
        <v>155</v>
      </c>
      <c r="CIH33" s="55" t="s">
        <v>155</v>
      </c>
      <c r="CII33" s="55" t="s">
        <v>155</v>
      </c>
      <c r="CIJ33" s="55" t="s">
        <v>155</v>
      </c>
      <c r="CIK33" s="55" t="s">
        <v>155</v>
      </c>
      <c r="CIL33" s="55" t="s">
        <v>155</v>
      </c>
      <c r="CIM33" s="55" t="s">
        <v>155</v>
      </c>
      <c r="CIN33" s="55" t="s">
        <v>155</v>
      </c>
      <c r="CIO33" s="55" t="s">
        <v>155</v>
      </c>
      <c r="CIP33" s="55" t="s">
        <v>155</v>
      </c>
      <c r="CIQ33" s="55" t="s">
        <v>155</v>
      </c>
      <c r="CIR33" s="55" t="s">
        <v>155</v>
      </c>
      <c r="CIS33" s="55" t="s">
        <v>155</v>
      </c>
      <c r="CIT33" s="55" t="s">
        <v>155</v>
      </c>
      <c r="CIU33" s="55" t="s">
        <v>155</v>
      </c>
      <c r="CIV33" s="55" t="s">
        <v>155</v>
      </c>
      <c r="CIW33" s="55" t="s">
        <v>155</v>
      </c>
      <c r="CIX33" s="55" t="s">
        <v>155</v>
      </c>
      <c r="CIY33" s="55" t="s">
        <v>155</v>
      </c>
      <c r="CIZ33" s="55" t="s">
        <v>155</v>
      </c>
      <c r="CJA33" s="55" t="s">
        <v>155</v>
      </c>
      <c r="CJB33" s="55" t="s">
        <v>155</v>
      </c>
      <c r="CJC33" s="55" t="s">
        <v>155</v>
      </c>
      <c r="CJD33" s="55" t="s">
        <v>155</v>
      </c>
      <c r="CJE33" s="55" t="s">
        <v>155</v>
      </c>
      <c r="CJF33" s="55" t="s">
        <v>155</v>
      </c>
      <c r="CJG33" s="55" t="s">
        <v>155</v>
      </c>
      <c r="CJH33" s="55" t="s">
        <v>155</v>
      </c>
      <c r="CJI33" s="55" t="s">
        <v>155</v>
      </c>
      <c r="CJJ33" s="55" t="s">
        <v>155</v>
      </c>
      <c r="CJK33" s="55" t="s">
        <v>155</v>
      </c>
      <c r="CJL33" s="55" t="s">
        <v>155</v>
      </c>
      <c r="CJM33" s="55" t="s">
        <v>155</v>
      </c>
      <c r="CJN33" s="55" t="s">
        <v>155</v>
      </c>
      <c r="CJO33" s="55" t="s">
        <v>155</v>
      </c>
      <c r="CJP33" s="55" t="s">
        <v>155</v>
      </c>
      <c r="CJQ33" s="55" t="s">
        <v>155</v>
      </c>
      <c r="CJR33" s="55" t="s">
        <v>155</v>
      </c>
      <c r="CJS33" s="55" t="s">
        <v>155</v>
      </c>
      <c r="CJT33" s="55" t="s">
        <v>155</v>
      </c>
      <c r="CJU33" s="55" t="s">
        <v>155</v>
      </c>
      <c r="CJV33" s="55" t="s">
        <v>155</v>
      </c>
      <c r="CJW33" s="55" t="s">
        <v>155</v>
      </c>
      <c r="CJX33" s="55" t="s">
        <v>155</v>
      </c>
      <c r="CJY33" s="55" t="s">
        <v>155</v>
      </c>
      <c r="CJZ33" s="55" t="s">
        <v>155</v>
      </c>
      <c r="CKA33" s="55" t="s">
        <v>155</v>
      </c>
      <c r="CKB33" s="55" t="s">
        <v>155</v>
      </c>
      <c r="CKC33" s="55" t="s">
        <v>155</v>
      </c>
      <c r="CKD33" s="55" t="s">
        <v>155</v>
      </c>
      <c r="CKE33" s="55" t="s">
        <v>155</v>
      </c>
      <c r="CKF33" s="55" t="s">
        <v>155</v>
      </c>
      <c r="CKG33" s="55" t="s">
        <v>155</v>
      </c>
      <c r="CKH33" s="55" t="s">
        <v>155</v>
      </c>
      <c r="CKI33" s="55" t="s">
        <v>155</v>
      </c>
      <c r="CKJ33" s="55" t="s">
        <v>155</v>
      </c>
      <c r="CKK33" s="55" t="s">
        <v>155</v>
      </c>
      <c r="CKL33" s="55" t="s">
        <v>155</v>
      </c>
      <c r="CKM33" s="55" t="s">
        <v>155</v>
      </c>
      <c r="CKN33" s="55" t="s">
        <v>155</v>
      </c>
      <c r="CKO33" s="55" t="s">
        <v>155</v>
      </c>
      <c r="CKP33" s="55" t="s">
        <v>155</v>
      </c>
      <c r="CKQ33" s="55" t="s">
        <v>155</v>
      </c>
      <c r="CKR33" s="55" t="s">
        <v>155</v>
      </c>
      <c r="CKS33" s="55" t="s">
        <v>155</v>
      </c>
      <c r="CKT33" s="55" t="s">
        <v>155</v>
      </c>
      <c r="CKU33" s="55" t="s">
        <v>155</v>
      </c>
      <c r="CKV33" s="55" t="s">
        <v>155</v>
      </c>
      <c r="CKW33" s="55" t="s">
        <v>155</v>
      </c>
      <c r="CKX33" s="55" t="s">
        <v>155</v>
      </c>
      <c r="CKY33" s="55" t="s">
        <v>155</v>
      </c>
      <c r="CKZ33" s="55" t="s">
        <v>155</v>
      </c>
      <c r="CLA33" s="55" t="s">
        <v>155</v>
      </c>
      <c r="CLB33" s="55" t="s">
        <v>155</v>
      </c>
      <c r="CLC33" s="55" t="s">
        <v>155</v>
      </c>
      <c r="CLD33" s="55" t="s">
        <v>155</v>
      </c>
      <c r="CLE33" s="55" t="s">
        <v>155</v>
      </c>
      <c r="CLF33" s="55" t="s">
        <v>155</v>
      </c>
      <c r="CLG33" s="55" t="s">
        <v>155</v>
      </c>
      <c r="CLH33" s="55" t="s">
        <v>155</v>
      </c>
      <c r="CLI33" s="55" t="s">
        <v>155</v>
      </c>
      <c r="CLJ33" s="55" t="s">
        <v>155</v>
      </c>
      <c r="CLK33" s="55" t="s">
        <v>155</v>
      </c>
      <c r="CLL33" s="55" t="s">
        <v>155</v>
      </c>
      <c r="CLM33" s="55" t="s">
        <v>155</v>
      </c>
      <c r="CLN33" s="55" t="s">
        <v>155</v>
      </c>
      <c r="CLO33" s="55" t="s">
        <v>155</v>
      </c>
      <c r="CLP33" s="55" t="s">
        <v>155</v>
      </c>
      <c r="CLQ33" s="55" t="s">
        <v>155</v>
      </c>
      <c r="CLR33" s="55" t="s">
        <v>155</v>
      </c>
      <c r="CLS33" s="55" t="s">
        <v>155</v>
      </c>
      <c r="CLT33" s="55" t="s">
        <v>155</v>
      </c>
      <c r="CLU33" s="55" t="s">
        <v>155</v>
      </c>
      <c r="CLV33" s="55" t="s">
        <v>155</v>
      </c>
      <c r="CLW33" s="55" t="s">
        <v>155</v>
      </c>
      <c r="CLX33" s="55" t="s">
        <v>155</v>
      </c>
      <c r="CLY33" s="55" t="s">
        <v>155</v>
      </c>
      <c r="CLZ33" s="55" t="s">
        <v>155</v>
      </c>
      <c r="CMA33" s="55" t="s">
        <v>155</v>
      </c>
      <c r="CMB33" s="55" t="s">
        <v>155</v>
      </c>
      <c r="CMC33" s="55" t="s">
        <v>155</v>
      </c>
      <c r="CMD33" s="55" t="s">
        <v>155</v>
      </c>
      <c r="CME33" s="55" t="s">
        <v>155</v>
      </c>
      <c r="CMF33" s="55" t="s">
        <v>155</v>
      </c>
      <c r="CMG33" s="55" t="s">
        <v>155</v>
      </c>
      <c r="CMH33" s="55" t="s">
        <v>155</v>
      </c>
      <c r="CMI33" s="55" t="s">
        <v>155</v>
      </c>
      <c r="CMJ33" s="55" t="s">
        <v>155</v>
      </c>
      <c r="CMK33" s="55" t="s">
        <v>155</v>
      </c>
      <c r="CML33" s="55" t="s">
        <v>155</v>
      </c>
      <c r="CMM33" s="55" t="s">
        <v>155</v>
      </c>
      <c r="CMN33" s="55" t="s">
        <v>155</v>
      </c>
      <c r="CMO33" s="55" t="s">
        <v>155</v>
      </c>
      <c r="CMP33" s="55" t="s">
        <v>155</v>
      </c>
      <c r="CMQ33" s="55" t="s">
        <v>155</v>
      </c>
      <c r="CMR33" s="55" t="s">
        <v>155</v>
      </c>
      <c r="CMS33" s="55" t="s">
        <v>155</v>
      </c>
      <c r="CMT33" s="55" t="s">
        <v>155</v>
      </c>
      <c r="CMU33" s="55" t="s">
        <v>155</v>
      </c>
      <c r="CMV33" s="55" t="s">
        <v>155</v>
      </c>
      <c r="CMW33" s="55" t="s">
        <v>155</v>
      </c>
      <c r="CMX33" s="55" t="s">
        <v>155</v>
      </c>
      <c r="CMY33" s="55" t="s">
        <v>155</v>
      </c>
      <c r="CMZ33" s="55" t="s">
        <v>155</v>
      </c>
      <c r="CNA33" s="55" t="s">
        <v>155</v>
      </c>
      <c r="CNB33" s="55" t="s">
        <v>155</v>
      </c>
      <c r="CNC33" s="55" t="s">
        <v>155</v>
      </c>
      <c r="CND33" s="55" t="s">
        <v>155</v>
      </c>
      <c r="CNE33" s="55" t="s">
        <v>155</v>
      </c>
      <c r="CNF33" s="55" t="s">
        <v>155</v>
      </c>
      <c r="CNG33" s="55" t="s">
        <v>155</v>
      </c>
      <c r="CNH33" s="55" t="s">
        <v>155</v>
      </c>
      <c r="CNI33" s="55" t="s">
        <v>155</v>
      </c>
      <c r="CNJ33" s="55" t="s">
        <v>155</v>
      </c>
      <c r="CNK33" s="55" t="s">
        <v>155</v>
      </c>
      <c r="CNL33" s="55" t="s">
        <v>155</v>
      </c>
      <c r="CNM33" s="55" t="s">
        <v>155</v>
      </c>
      <c r="CNN33" s="55" t="s">
        <v>155</v>
      </c>
      <c r="CNO33" s="55" t="s">
        <v>155</v>
      </c>
      <c r="CNP33" s="55" t="s">
        <v>155</v>
      </c>
      <c r="CNQ33" s="55" t="s">
        <v>155</v>
      </c>
      <c r="CNR33" s="55" t="s">
        <v>155</v>
      </c>
      <c r="CNS33" s="55" t="s">
        <v>155</v>
      </c>
      <c r="CNT33" s="55" t="s">
        <v>155</v>
      </c>
      <c r="CNU33" s="55" t="s">
        <v>155</v>
      </c>
      <c r="CNV33" s="55" t="s">
        <v>155</v>
      </c>
      <c r="CNW33" s="55" t="s">
        <v>155</v>
      </c>
      <c r="CNX33" s="55" t="s">
        <v>155</v>
      </c>
      <c r="CNY33" s="55" t="s">
        <v>155</v>
      </c>
      <c r="CNZ33" s="55" t="s">
        <v>155</v>
      </c>
      <c r="COA33" s="55" t="s">
        <v>155</v>
      </c>
      <c r="COB33" s="55" t="s">
        <v>155</v>
      </c>
      <c r="COC33" s="55" t="s">
        <v>155</v>
      </c>
      <c r="COD33" s="55" t="s">
        <v>155</v>
      </c>
      <c r="COE33" s="55" t="s">
        <v>155</v>
      </c>
      <c r="COF33" s="55" t="s">
        <v>155</v>
      </c>
      <c r="COG33" s="55" t="s">
        <v>155</v>
      </c>
      <c r="COH33" s="55" t="s">
        <v>155</v>
      </c>
      <c r="COI33" s="55" t="s">
        <v>155</v>
      </c>
      <c r="COJ33" s="55" t="s">
        <v>155</v>
      </c>
      <c r="COK33" s="55" t="s">
        <v>155</v>
      </c>
      <c r="COL33" s="55" t="s">
        <v>155</v>
      </c>
      <c r="COM33" s="55" t="s">
        <v>155</v>
      </c>
      <c r="CON33" s="55" t="s">
        <v>155</v>
      </c>
      <c r="COO33" s="55" t="s">
        <v>155</v>
      </c>
      <c r="COP33" s="55" t="s">
        <v>155</v>
      </c>
      <c r="COQ33" s="55" t="s">
        <v>155</v>
      </c>
      <c r="COR33" s="55" t="s">
        <v>155</v>
      </c>
      <c r="COS33" s="55" t="s">
        <v>155</v>
      </c>
      <c r="COT33" s="55" t="s">
        <v>155</v>
      </c>
      <c r="COU33" s="55" t="s">
        <v>155</v>
      </c>
      <c r="COV33" s="55" t="s">
        <v>155</v>
      </c>
      <c r="COW33" s="55" t="s">
        <v>155</v>
      </c>
      <c r="COX33" s="55" t="s">
        <v>155</v>
      </c>
      <c r="COY33" s="55" t="s">
        <v>155</v>
      </c>
      <c r="COZ33" s="55" t="s">
        <v>155</v>
      </c>
      <c r="CPA33" s="55" t="s">
        <v>155</v>
      </c>
      <c r="CPB33" s="55" t="s">
        <v>155</v>
      </c>
      <c r="CPC33" s="55" t="s">
        <v>155</v>
      </c>
      <c r="CPD33" s="55" t="s">
        <v>155</v>
      </c>
      <c r="CPE33" s="55" t="s">
        <v>155</v>
      </c>
      <c r="CPF33" s="55" t="s">
        <v>155</v>
      </c>
      <c r="CPG33" s="55" t="s">
        <v>155</v>
      </c>
      <c r="CPH33" s="55" t="s">
        <v>155</v>
      </c>
      <c r="CPI33" s="55" t="s">
        <v>155</v>
      </c>
      <c r="CPJ33" s="55" t="s">
        <v>155</v>
      </c>
      <c r="CPK33" s="55" t="s">
        <v>155</v>
      </c>
      <c r="CPL33" s="55" t="s">
        <v>155</v>
      </c>
      <c r="CPM33" s="55" t="s">
        <v>155</v>
      </c>
      <c r="CPN33" s="55" t="s">
        <v>155</v>
      </c>
      <c r="CPO33" s="55" t="s">
        <v>155</v>
      </c>
      <c r="CPP33" s="55" t="s">
        <v>155</v>
      </c>
      <c r="CPQ33" s="55" t="s">
        <v>155</v>
      </c>
      <c r="CPR33" s="55" t="s">
        <v>155</v>
      </c>
      <c r="CPS33" s="55" t="s">
        <v>155</v>
      </c>
      <c r="CPT33" s="55" t="s">
        <v>155</v>
      </c>
      <c r="CPU33" s="55" t="s">
        <v>155</v>
      </c>
      <c r="CPV33" s="55" t="s">
        <v>155</v>
      </c>
      <c r="CPW33" s="55" t="s">
        <v>155</v>
      </c>
      <c r="CPX33" s="55" t="s">
        <v>155</v>
      </c>
      <c r="CPY33" s="55" t="s">
        <v>155</v>
      </c>
      <c r="CPZ33" s="55" t="s">
        <v>155</v>
      </c>
      <c r="CQA33" s="55" t="s">
        <v>155</v>
      </c>
      <c r="CQB33" s="55" t="s">
        <v>155</v>
      </c>
      <c r="CQC33" s="55" t="s">
        <v>155</v>
      </c>
      <c r="CQD33" s="55" t="s">
        <v>155</v>
      </c>
      <c r="CQE33" s="55" t="s">
        <v>155</v>
      </c>
      <c r="CQF33" s="55" t="s">
        <v>155</v>
      </c>
      <c r="CQG33" s="55" t="s">
        <v>155</v>
      </c>
      <c r="CQH33" s="55" t="s">
        <v>155</v>
      </c>
      <c r="CQI33" s="55" t="s">
        <v>155</v>
      </c>
      <c r="CQJ33" s="55" t="s">
        <v>155</v>
      </c>
      <c r="CQK33" s="55" t="s">
        <v>155</v>
      </c>
      <c r="CQL33" s="55" t="s">
        <v>155</v>
      </c>
      <c r="CQM33" s="55" t="s">
        <v>155</v>
      </c>
      <c r="CQN33" s="55" t="s">
        <v>155</v>
      </c>
      <c r="CQO33" s="55" t="s">
        <v>155</v>
      </c>
      <c r="CQP33" s="55" t="s">
        <v>155</v>
      </c>
      <c r="CQQ33" s="55" t="s">
        <v>155</v>
      </c>
      <c r="CQR33" s="55" t="s">
        <v>155</v>
      </c>
      <c r="CQS33" s="55" t="s">
        <v>155</v>
      </c>
      <c r="CQT33" s="55" t="s">
        <v>155</v>
      </c>
      <c r="CQU33" s="55" t="s">
        <v>155</v>
      </c>
      <c r="CQV33" s="55" t="s">
        <v>155</v>
      </c>
      <c r="CQW33" s="55" t="s">
        <v>155</v>
      </c>
      <c r="CQX33" s="55" t="s">
        <v>155</v>
      </c>
      <c r="CQY33" s="55" t="s">
        <v>155</v>
      </c>
      <c r="CQZ33" s="55" t="s">
        <v>155</v>
      </c>
      <c r="CRA33" s="55" t="s">
        <v>155</v>
      </c>
      <c r="CRB33" s="55" t="s">
        <v>155</v>
      </c>
      <c r="CRC33" s="55" t="s">
        <v>155</v>
      </c>
      <c r="CRD33" s="55" t="s">
        <v>155</v>
      </c>
      <c r="CRE33" s="55" t="s">
        <v>155</v>
      </c>
      <c r="CRF33" s="55" t="s">
        <v>155</v>
      </c>
      <c r="CRG33" s="55" t="s">
        <v>155</v>
      </c>
      <c r="CRH33" s="55" t="s">
        <v>155</v>
      </c>
      <c r="CRI33" s="55" t="s">
        <v>155</v>
      </c>
      <c r="CRJ33" s="55" t="s">
        <v>155</v>
      </c>
      <c r="CRK33" s="55" t="s">
        <v>155</v>
      </c>
      <c r="CRL33" s="55" t="s">
        <v>155</v>
      </c>
      <c r="CRM33" s="55" t="s">
        <v>155</v>
      </c>
      <c r="CRN33" s="55" t="s">
        <v>155</v>
      </c>
      <c r="CRO33" s="55" t="s">
        <v>155</v>
      </c>
      <c r="CRP33" s="55" t="s">
        <v>155</v>
      </c>
      <c r="CRQ33" s="55" t="s">
        <v>155</v>
      </c>
      <c r="CRR33" s="55" t="s">
        <v>155</v>
      </c>
      <c r="CRS33" s="55" t="s">
        <v>155</v>
      </c>
      <c r="CRT33" s="55" t="s">
        <v>155</v>
      </c>
      <c r="CRU33" s="55" t="s">
        <v>155</v>
      </c>
      <c r="CRV33" s="55" t="s">
        <v>155</v>
      </c>
      <c r="CRW33" s="55" t="s">
        <v>155</v>
      </c>
      <c r="CRX33" s="55" t="s">
        <v>155</v>
      </c>
      <c r="CRY33" s="55" t="s">
        <v>155</v>
      </c>
      <c r="CRZ33" s="55" t="s">
        <v>155</v>
      </c>
      <c r="CSA33" s="55" t="s">
        <v>155</v>
      </c>
      <c r="CSB33" s="55" t="s">
        <v>155</v>
      </c>
      <c r="CSC33" s="55" t="s">
        <v>155</v>
      </c>
      <c r="CSD33" s="55" t="s">
        <v>155</v>
      </c>
      <c r="CSE33" s="55" t="s">
        <v>155</v>
      </c>
      <c r="CSF33" s="55" t="s">
        <v>155</v>
      </c>
      <c r="CSG33" s="55" t="s">
        <v>155</v>
      </c>
      <c r="CSH33" s="55" t="s">
        <v>155</v>
      </c>
      <c r="CSI33" s="55" t="s">
        <v>155</v>
      </c>
      <c r="CSJ33" s="55" t="s">
        <v>155</v>
      </c>
      <c r="CSK33" s="55" t="s">
        <v>155</v>
      </c>
      <c r="CSL33" s="55" t="s">
        <v>155</v>
      </c>
      <c r="CSM33" s="55" t="s">
        <v>155</v>
      </c>
      <c r="CSN33" s="55" t="s">
        <v>155</v>
      </c>
      <c r="CSO33" s="55" t="s">
        <v>155</v>
      </c>
      <c r="CSP33" s="55" t="s">
        <v>155</v>
      </c>
      <c r="CSQ33" s="55" t="s">
        <v>155</v>
      </c>
      <c r="CSR33" s="55" t="s">
        <v>155</v>
      </c>
      <c r="CSS33" s="55" t="s">
        <v>155</v>
      </c>
      <c r="CST33" s="55" t="s">
        <v>155</v>
      </c>
      <c r="CSU33" s="55" t="s">
        <v>155</v>
      </c>
      <c r="CSV33" s="55" t="s">
        <v>155</v>
      </c>
      <c r="CSW33" s="55" t="s">
        <v>155</v>
      </c>
      <c r="CSX33" s="55" t="s">
        <v>155</v>
      </c>
      <c r="CSY33" s="55" t="s">
        <v>155</v>
      </c>
      <c r="CSZ33" s="55" t="s">
        <v>155</v>
      </c>
      <c r="CTA33" s="55" t="s">
        <v>155</v>
      </c>
      <c r="CTB33" s="55" t="s">
        <v>155</v>
      </c>
      <c r="CTC33" s="55" t="s">
        <v>155</v>
      </c>
      <c r="CTD33" s="55" t="s">
        <v>155</v>
      </c>
      <c r="CTE33" s="55" t="s">
        <v>155</v>
      </c>
      <c r="CTF33" s="55" t="s">
        <v>155</v>
      </c>
      <c r="CTG33" s="55" t="s">
        <v>155</v>
      </c>
      <c r="CTH33" s="55" t="s">
        <v>155</v>
      </c>
      <c r="CTI33" s="55" t="s">
        <v>155</v>
      </c>
      <c r="CTJ33" s="55" t="s">
        <v>155</v>
      </c>
      <c r="CTK33" s="55" t="s">
        <v>155</v>
      </c>
      <c r="CTL33" s="55" t="s">
        <v>155</v>
      </c>
      <c r="CTM33" s="55" t="s">
        <v>155</v>
      </c>
      <c r="CTN33" s="55" t="s">
        <v>155</v>
      </c>
      <c r="CTO33" s="55" t="s">
        <v>155</v>
      </c>
      <c r="CTP33" s="55" t="s">
        <v>155</v>
      </c>
      <c r="CTQ33" s="55" t="s">
        <v>155</v>
      </c>
      <c r="CTR33" s="55" t="s">
        <v>155</v>
      </c>
      <c r="CTS33" s="55" t="s">
        <v>155</v>
      </c>
      <c r="CTT33" s="55" t="s">
        <v>155</v>
      </c>
      <c r="CTU33" s="55" t="s">
        <v>155</v>
      </c>
      <c r="CTV33" s="55" t="s">
        <v>155</v>
      </c>
      <c r="CTW33" s="55" t="s">
        <v>155</v>
      </c>
      <c r="CTX33" s="55" t="s">
        <v>155</v>
      </c>
      <c r="CTY33" s="55" t="s">
        <v>155</v>
      </c>
      <c r="CTZ33" s="55" t="s">
        <v>155</v>
      </c>
      <c r="CUA33" s="55" t="s">
        <v>155</v>
      </c>
      <c r="CUB33" s="55" t="s">
        <v>155</v>
      </c>
      <c r="CUC33" s="55" t="s">
        <v>155</v>
      </c>
      <c r="CUD33" s="55" t="s">
        <v>155</v>
      </c>
      <c r="CUE33" s="55" t="s">
        <v>155</v>
      </c>
      <c r="CUF33" s="55" t="s">
        <v>155</v>
      </c>
      <c r="CUG33" s="55" t="s">
        <v>155</v>
      </c>
      <c r="CUH33" s="55" t="s">
        <v>155</v>
      </c>
      <c r="CUI33" s="55" t="s">
        <v>155</v>
      </c>
      <c r="CUJ33" s="55" t="s">
        <v>155</v>
      </c>
      <c r="CUK33" s="55" t="s">
        <v>155</v>
      </c>
      <c r="CUL33" s="55" t="s">
        <v>155</v>
      </c>
      <c r="CUM33" s="55" t="s">
        <v>155</v>
      </c>
      <c r="CUN33" s="55" t="s">
        <v>155</v>
      </c>
      <c r="CUO33" s="55" t="s">
        <v>155</v>
      </c>
      <c r="CUP33" s="55" t="s">
        <v>155</v>
      </c>
      <c r="CUQ33" s="55" t="s">
        <v>155</v>
      </c>
      <c r="CUR33" s="55" t="s">
        <v>155</v>
      </c>
      <c r="CUS33" s="55" t="s">
        <v>155</v>
      </c>
      <c r="CUT33" s="55" t="s">
        <v>155</v>
      </c>
      <c r="CUU33" s="55" t="s">
        <v>155</v>
      </c>
      <c r="CUV33" s="55" t="s">
        <v>155</v>
      </c>
      <c r="CUW33" s="55" t="s">
        <v>155</v>
      </c>
      <c r="CUX33" s="55" t="s">
        <v>155</v>
      </c>
      <c r="CUY33" s="55" t="s">
        <v>155</v>
      </c>
      <c r="CUZ33" s="55" t="s">
        <v>155</v>
      </c>
      <c r="CVA33" s="55" t="s">
        <v>155</v>
      </c>
      <c r="CVB33" s="55" t="s">
        <v>155</v>
      </c>
      <c r="CVC33" s="55" t="s">
        <v>155</v>
      </c>
      <c r="CVD33" s="55" t="s">
        <v>155</v>
      </c>
      <c r="CVE33" s="55" t="s">
        <v>155</v>
      </c>
      <c r="CVF33" s="55" t="s">
        <v>155</v>
      </c>
      <c r="CVG33" s="55" t="s">
        <v>155</v>
      </c>
      <c r="CVH33" s="55" t="s">
        <v>155</v>
      </c>
      <c r="CVI33" s="55" t="s">
        <v>155</v>
      </c>
      <c r="CVJ33" s="55" t="s">
        <v>155</v>
      </c>
      <c r="CVK33" s="55" t="s">
        <v>155</v>
      </c>
      <c r="CVL33" s="55" t="s">
        <v>155</v>
      </c>
      <c r="CVM33" s="55" t="s">
        <v>155</v>
      </c>
      <c r="CVN33" s="55" t="s">
        <v>155</v>
      </c>
      <c r="CVO33" s="55" t="s">
        <v>155</v>
      </c>
      <c r="CVP33" s="55" t="s">
        <v>155</v>
      </c>
      <c r="CVQ33" s="55" t="s">
        <v>155</v>
      </c>
      <c r="CVR33" s="55" t="s">
        <v>155</v>
      </c>
      <c r="CVS33" s="55" t="s">
        <v>155</v>
      </c>
      <c r="CVT33" s="55" t="s">
        <v>155</v>
      </c>
      <c r="CVU33" s="55" t="s">
        <v>155</v>
      </c>
      <c r="CVV33" s="55" t="s">
        <v>155</v>
      </c>
      <c r="CVW33" s="55" t="s">
        <v>155</v>
      </c>
      <c r="CVX33" s="55" t="s">
        <v>155</v>
      </c>
      <c r="CVY33" s="55" t="s">
        <v>155</v>
      </c>
      <c r="CVZ33" s="55" t="s">
        <v>155</v>
      </c>
      <c r="CWA33" s="55" t="s">
        <v>155</v>
      </c>
      <c r="CWB33" s="55" t="s">
        <v>155</v>
      </c>
      <c r="CWC33" s="55" t="s">
        <v>155</v>
      </c>
      <c r="CWD33" s="55" t="s">
        <v>155</v>
      </c>
      <c r="CWE33" s="55" t="s">
        <v>155</v>
      </c>
      <c r="CWF33" s="55" t="s">
        <v>155</v>
      </c>
      <c r="CWG33" s="55" t="s">
        <v>155</v>
      </c>
      <c r="CWH33" s="55" t="s">
        <v>155</v>
      </c>
      <c r="CWI33" s="55" t="s">
        <v>155</v>
      </c>
      <c r="CWJ33" s="55" t="s">
        <v>155</v>
      </c>
      <c r="CWK33" s="55" t="s">
        <v>155</v>
      </c>
      <c r="CWL33" s="55" t="s">
        <v>155</v>
      </c>
      <c r="CWM33" s="55" t="s">
        <v>155</v>
      </c>
      <c r="CWN33" s="55" t="s">
        <v>155</v>
      </c>
      <c r="CWO33" s="55" t="s">
        <v>155</v>
      </c>
      <c r="CWP33" s="55" t="s">
        <v>155</v>
      </c>
      <c r="CWQ33" s="55" t="s">
        <v>155</v>
      </c>
      <c r="CWR33" s="55" t="s">
        <v>155</v>
      </c>
      <c r="CWS33" s="55" t="s">
        <v>155</v>
      </c>
      <c r="CWT33" s="55" t="s">
        <v>155</v>
      </c>
      <c r="CWU33" s="55" t="s">
        <v>155</v>
      </c>
      <c r="CWV33" s="55" t="s">
        <v>155</v>
      </c>
      <c r="CWW33" s="55" t="s">
        <v>155</v>
      </c>
      <c r="CWX33" s="55" t="s">
        <v>155</v>
      </c>
      <c r="CWY33" s="55" t="s">
        <v>155</v>
      </c>
      <c r="CWZ33" s="55" t="s">
        <v>155</v>
      </c>
      <c r="CXA33" s="55" t="s">
        <v>155</v>
      </c>
      <c r="CXB33" s="55" t="s">
        <v>155</v>
      </c>
      <c r="CXC33" s="55" t="s">
        <v>155</v>
      </c>
      <c r="CXD33" s="55" t="s">
        <v>155</v>
      </c>
      <c r="CXE33" s="55" t="s">
        <v>155</v>
      </c>
      <c r="CXF33" s="55" t="s">
        <v>155</v>
      </c>
      <c r="CXG33" s="55" t="s">
        <v>155</v>
      </c>
      <c r="CXH33" s="55" t="s">
        <v>155</v>
      </c>
      <c r="CXI33" s="55" t="s">
        <v>155</v>
      </c>
      <c r="CXJ33" s="55" t="s">
        <v>155</v>
      </c>
      <c r="CXK33" s="55" t="s">
        <v>155</v>
      </c>
      <c r="CXL33" s="55" t="s">
        <v>155</v>
      </c>
      <c r="CXM33" s="55" t="s">
        <v>155</v>
      </c>
      <c r="CXN33" s="55" t="s">
        <v>155</v>
      </c>
      <c r="CXO33" s="55" t="s">
        <v>155</v>
      </c>
      <c r="CXP33" s="55" t="s">
        <v>155</v>
      </c>
      <c r="CXQ33" s="55" t="s">
        <v>155</v>
      </c>
      <c r="CXR33" s="55" t="s">
        <v>155</v>
      </c>
      <c r="CXS33" s="55" t="s">
        <v>155</v>
      </c>
      <c r="CXT33" s="55" t="s">
        <v>155</v>
      </c>
      <c r="CXU33" s="55" t="s">
        <v>155</v>
      </c>
      <c r="CXV33" s="55" t="s">
        <v>155</v>
      </c>
      <c r="CXW33" s="55" t="s">
        <v>155</v>
      </c>
      <c r="CXX33" s="55" t="s">
        <v>155</v>
      </c>
      <c r="CXY33" s="55" t="s">
        <v>155</v>
      </c>
      <c r="CXZ33" s="55" t="s">
        <v>155</v>
      </c>
      <c r="CYA33" s="55" t="s">
        <v>155</v>
      </c>
      <c r="CYB33" s="55" t="s">
        <v>155</v>
      </c>
      <c r="CYC33" s="55" t="s">
        <v>155</v>
      </c>
      <c r="CYD33" s="55" t="s">
        <v>155</v>
      </c>
      <c r="CYE33" s="55" t="s">
        <v>155</v>
      </c>
      <c r="CYF33" s="55" t="s">
        <v>155</v>
      </c>
      <c r="CYG33" s="55" t="s">
        <v>155</v>
      </c>
      <c r="CYH33" s="55" t="s">
        <v>155</v>
      </c>
      <c r="CYI33" s="55" t="s">
        <v>155</v>
      </c>
      <c r="CYJ33" s="55" t="s">
        <v>155</v>
      </c>
      <c r="CYK33" s="55" t="s">
        <v>155</v>
      </c>
      <c r="CYL33" s="55" t="s">
        <v>155</v>
      </c>
      <c r="CYM33" s="55" t="s">
        <v>155</v>
      </c>
      <c r="CYN33" s="55" t="s">
        <v>155</v>
      </c>
      <c r="CYO33" s="55" t="s">
        <v>155</v>
      </c>
      <c r="CYP33" s="55" t="s">
        <v>155</v>
      </c>
      <c r="CYQ33" s="55" t="s">
        <v>155</v>
      </c>
      <c r="CYR33" s="55" t="s">
        <v>155</v>
      </c>
      <c r="CYS33" s="55" t="s">
        <v>155</v>
      </c>
      <c r="CYT33" s="55" t="s">
        <v>155</v>
      </c>
      <c r="CYU33" s="55" t="s">
        <v>155</v>
      </c>
      <c r="CYV33" s="55" t="s">
        <v>155</v>
      </c>
      <c r="CYW33" s="55" t="s">
        <v>155</v>
      </c>
      <c r="CYX33" s="55" t="s">
        <v>155</v>
      </c>
      <c r="CYY33" s="55" t="s">
        <v>155</v>
      </c>
      <c r="CYZ33" s="55" t="s">
        <v>155</v>
      </c>
      <c r="CZA33" s="55" t="s">
        <v>155</v>
      </c>
      <c r="CZB33" s="55" t="s">
        <v>155</v>
      </c>
      <c r="CZC33" s="55" t="s">
        <v>155</v>
      </c>
      <c r="CZD33" s="55" t="s">
        <v>155</v>
      </c>
      <c r="CZE33" s="55" t="s">
        <v>155</v>
      </c>
      <c r="CZF33" s="55" t="s">
        <v>155</v>
      </c>
      <c r="CZG33" s="55" t="s">
        <v>155</v>
      </c>
      <c r="CZH33" s="55" t="s">
        <v>155</v>
      </c>
      <c r="CZI33" s="55" t="s">
        <v>155</v>
      </c>
      <c r="CZJ33" s="55" t="s">
        <v>155</v>
      </c>
      <c r="CZK33" s="55" t="s">
        <v>155</v>
      </c>
      <c r="CZL33" s="55" t="s">
        <v>155</v>
      </c>
      <c r="CZM33" s="55" t="s">
        <v>155</v>
      </c>
      <c r="CZN33" s="55" t="s">
        <v>155</v>
      </c>
      <c r="CZO33" s="55" t="s">
        <v>155</v>
      </c>
      <c r="CZP33" s="55" t="s">
        <v>155</v>
      </c>
      <c r="CZQ33" s="55" t="s">
        <v>155</v>
      </c>
      <c r="CZR33" s="55" t="s">
        <v>155</v>
      </c>
      <c r="CZS33" s="55" t="s">
        <v>155</v>
      </c>
      <c r="CZT33" s="55" t="s">
        <v>155</v>
      </c>
      <c r="CZU33" s="55" t="s">
        <v>155</v>
      </c>
      <c r="CZV33" s="55" t="s">
        <v>155</v>
      </c>
      <c r="CZW33" s="55" t="s">
        <v>155</v>
      </c>
      <c r="CZX33" s="55" t="s">
        <v>155</v>
      </c>
      <c r="CZY33" s="55" t="s">
        <v>155</v>
      </c>
      <c r="CZZ33" s="55" t="s">
        <v>155</v>
      </c>
      <c r="DAA33" s="55" t="s">
        <v>155</v>
      </c>
      <c r="DAB33" s="55" t="s">
        <v>155</v>
      </c>
      <c r="DAC33" s="55" t="s">
        <v>155</v>
      </c>
      <c r="DAD33" s="55" t="s">
        <v>155</v>
      </c>
      <c r="DAE33" s="55" t="s">
        <v>155</v>
      </c>
      <c r="DAF33" s="55" t="s">
        <v>155</v>
      </c>
      <c r="DAG33" s="55" t="s">
        <v>155</v>
      </c>
      <c r="DAH33" s="55" t="s">
        <v>155</v>
      </c>
      <c r="DAI33" s="55" t="s">
        <v>155</v>
      </c>
      <c r="DAJ33" s="55" t="s">
        <v>155</v>
      </c>
      <c r="DAK33" s="55" t="s">
        <v>155</v>
      </c>
      <c r="DAL33" s="55" t="s">
        <v>155</v>
      </c>
      <c r="DAM33" s="55" t="s">
        <v>155</v>
      </c>
      <c r="DAN33" s="55" t="s">
        <v>155</v>
      </c>
      <c r="DAO33" s="55" t="s">
        <v>155</v>
      </c>
      <c r="DAP33" s="55" t="s">
        <v>155</v>
      </c>
      <c r="DAQ33" s="55" t="s">
        <v>155</v>
      </c>
      <c r="DAR33" s="55" t="s">
        <v>155</v>
      </c>
      <c r="DAS33" s="55" t="s">
        <v>155</v>
      </c>
      <c r="DAT33" s="55" t="s">
        <v>155</v>
      </c>
      <c r="DAU33" s="55" t="s">
        <v>155</v>
      </c>
      <c r="DAV33" s="55" t="s">
        <v>155</v>
      </c>
      <c r="DAW33" s="55" t="s">
        <v>155</v>
      </c>
      <c r="DAX33" s="55" t="s">
        <v>155</v>
      </c>
      <c r="DAY33" s="55" t="s">
        <v>155</v>
      </c>
      <c r="DAZ33" s="55" t="s">
        <v>155</v>
      </c>
      <c r="DBA33" s="55" t="s">
        <v>155</v>
      </c>
      <c r="DBB33" s="55" t="s">
        <v>155</v>
      </c>
      <c r="DBC33" s="55" t="s">
        <v>155</v>
      </c>
      <c r="DBD33" s="55" t="s">
        <v>155</v>
      </c>
      <c r="DBE33" s="55" t="s">
        <v>155</v>
      </c>
      <c r="DBF33" s="55" t="s">
        <v>155</v>
      </c>
      <c r="DBG33" s="55" t="s">
        <v>155</v>
      </c>
      <c r="DBH33" s="55" t="s">
        <v>155</v>
      </c>
      <c r="DBI33" s="55" t="s">
        <v>155</v>
      </c>
      <c r="DBJ33" s="55" t="s">
        <v>155</v>
      </c>
      <c r="DBK33" s="55" t="s">
        <v>155</v>
      </c>
      <c r="DBL33" s="55" t="s">
        <v>155</v>
      </c>
      <c r="DBM33" s="55" t="s">
        <v>155</v>
      </c>
      <c r="DBN33" s="55" t="s">
        <v>155</v>
      </c>
      <c r="DBO33" s="55" t="s">
        <v>155</v>
      </c>
      <c r="DBP33" s="55" t="s">
        <v>155</v>
      </c>
      <c r="DBQ33" s="55" t="s">
        <v>155</v>
      </c>
      <c r="DBR33" s="55" t="s">
        <v>155</v>
      </c>
      <c r="DBS33" s="55" t="s">
        <v>155</v>
      </c>
      <c r="DBT33" s="55" t="s">
        <v>155</v>
      </c>
      <c r="DBU33" s="55" t="s">
        <v>155</v>
      </c>
      <c r="DBV33" s="55" t="s">
        <v>155</v>
      </c>
      <c r="DBW33" s="55" t="s">
        <v>155</v>
      </c>
      <c r="DBX33" s="55" t="s">
        <v>155</v>
      </c>
      <c r="DBY33" s="55" t="s">
        <v>155</v>
      </c>
      <c r="DBZ33" s="55" t="s">
        <v>155</v>
      </c>
      <c r="DCA33" s="55" t="s">
        <v>155</v>
      </c>
      <c r="DCB33" s="55" t="s">
        <v>155</v>
      </c>
      <c r="DCC33" s="55" t="s">
        <v>155</v>
      </c>
      <c r="DCD33" s="55" t="s">
        <v>155</v>
      </c>
      <c r="DCE33" s="55" t="s">
        <v>155</v>
      </c>
      <c r="DCF33" s="55" t="s">
        <v>155</v>
      </c>
      <c r="DCG33" s="55" t="s">
        <v>155</v>
      </c>
      <c r="DCH33" s="55" t="s">
        <v>155</v>
      </c>
      <c r="DCI33" s="55" t="s">
        <v>155</v>
      </c>
      <c r="DCJ33" s="55" t="s">
        <v>155</v>
      </c>
      <c r="DCK33" s="55" t="s">
        <v>155</v>
      </c>
      <c r="DCL33" s="55" t="s">
        <v>155</v>
      </c>
      <c r="DCM33" s="55" t="s">
        <v>155</v>
      </c>
      <c r="DCN33" s="55" t="s">
        <v>155</v>
      </c>
      <c r="DCO33" s="55" t="s">
        <v>155</v>
      </c>
      <c r="DCP33" s="55" t="s">
        <v>155</v>
      </c>
      <c r="DCQ33" s="55" t="s">
        <v>155</v>
      </c>
      <c r="DCR33" s="55" t="s">
        <v>155</v>
      </c>
      <c r="DCS33" s="55" t="s">
        <v>155</v>
      </c>
      <c r="DCT33" s="55" t="s">
        <v>155</v>
      </c>
      <c r="DCU33" s="55" t="s">
        <v>155</v>
      </c>
      <c r="DCV33" s="55" t="s">
        <v>155</v>
      </c>
      <c r="DCW33" s="55" t="s">
        <v>155</v>
      </c>
      <c r="DCX33" s="55" t="s">
        <v>155</v>
      </c>
      <c r="DCY33" s="55" t="s">
        <v>155</v>
      </c>
      <c r="DCZ33" s="55" t="s">
        <v>155</v>
      </c>
      <c r="DDA33" s="55" t="s">
        <v>155</v>
      </c>
      <c r="DDB33" s="55" t="s">
        <v>155</v>
      </c>
      <c r="DDC33" s="55" t="s">
        <v>155</v>
      </c>
      <c r="DDD33" s="55" t="s">
        <v>155</v>
      </c>
      <c r="DDE33" s="55" t="s">
        <v>155</v>
      </c>
      <c r="DDF33" s="55" t="s">
        <v>155</v>
      </c>
      <c r="DDG33" s="55" t="s">
        <v>155</v>
      </c>
      <c r="DDH33" s="55" t="s">
        <v>155</v>
      </c>
      <c r="DDI33" s="55" t="s">
        <v>155</v>
      </c>
      <c r="DDJ33" s="55" t="s">
        <v>155</v>
      </c>
      <c r="DDK33" s="55" t="s">
        <v>155</v>
      </c>
      <c r="DDL33" s="55" t="s">
        <v>155</v>
      </c>
      <c r="DDM33" s="55" t="s">
        <v>155</v>
      </c>
      <c r="DDN33" s="55" t="s">
        <v>155</v>
      </c>
      <c r="DDO33" s="55" t="s">
        <v>155</v>
      </c>
      <c r="DDP33" s="55" t="s">
        <v>155</v>
      </c>
      <c r="DDQ33" s="55" t="s">
        <v>155</v>
      </c>
      <c r="DDR33" s="55" t="s">
        <v>155</v>
      </c>
      <c r="DDS33" s="55" t="s">
        <v>155</v>
      </c>
      <c r="DDT33" s="55" t="s">
        <v>155</v>
      </c>
      <c r="DDU33" s="55" t="s">
        <v>155</v>
      </c>
      <c r="DDV33" s="55" t="s">
        <v>155</v>
      </c>
      <c r="DDW33" s="55" t="s">
        <v>155</v>
      </c>
      <c r="DDX33" s="55" t="s">
        <v>155</v>
      </c>
      <c r="DDY33" s="55" t="s">
        <v>155</v>
      </c>
      <c r="DDZ33" s="55" t="s">
        <v>155</v>
      </c>
      <c r="DEA33" s="55" t="s">
        <v>155</v>
      </c>
      <c r="DEB33" s="55" t="s">
        <v>155</v>
      </c>
      <c r="DEC33" s="55" t="s">
        <v>155</v>
      </c>
      <c r="DED33" s="55" t="s">
        <v>155</v>
      </c>
      <c r="DEE33" s="55" t="s">
        <v>155</v>
      </c>
      <c r="DEF33" s="55" t="s">
        <v>155</v>
      </c>
      <c r="DEG33" s="55" t="s">
        <v>155</v>
      </c>
      <c r="DEH33" s="55" t="s">
        <v>155</v>
      </c>
      <c r="DEI33" s="55" t="s">
        <v>155</v>
      </c>
      <c r="DEJ33" s="55" t="s">
        <v>155</v>
      </c>
      <c r="DEK33" s="55" t="s">
        <v>155</v>
      </c>
      <c r="DEL33" s="55" t="s">
        <v>155</v>
      </c>
      <c r="DEM33" s="55" t="s">
        <v>155</v>
      </c>
      <c r="DEN33" s="55" t="s">
        <v>155</v>
      </c>
      <c r="DEO33" s="55" t="s">
        <v>155</v>
      </c>
      <c r="DEP33" s="55" t="s">
        <v>155</v>
      </c>
      <c r="DEQ33" s="55" t="s">
        <v>155</v>
      </c>
      <c r="DER33" s="55" t="s">
        <v>155</v>
      </c>
      <c r="DES33" s="55" t="s">
        <v>155</v>
      </c>
      <c r="DET33" s="55" t="s">
        <v>155</v>
      </c>
      <c r="DEU33" s="55" t="s">
        <v>155</v>
      </c>
      <c r="DEV33" s="55" t="s">
        <v>155</v>
      </c>
      <c r="DEW33" s="55" t="s">
        <v>155</v>
      </c>
      <c r="DEX33" s="55" t="s">
        <v>155</v>
      </c>
      <c r="DEY33" s="55" t="s">
        <v>155</v>
      </c>
      <c r="DEZ33" s="55" t="s">
        <v>155</v>
      </c>
      <c r="DFA33" s="55" t="s">
        <v>155</v>
      </c>
      <c r="DFB33" s="55" t="s">
        <v>155</v>
      </c>
      <c r="DFC33" s="55" t="s">
        <v>155</v>
      </c>
      <c r="DFD33" s="55" t="s">
        <v>155</v>
      </c>
      <c r="DFE33" s="55" t="s">
        <v>155</v>
      </c>
      <c r="DFF33" s="55" t="s">
        <v>155</v>
      </c>
      <c r="DFG33" s="55" t="s">
        <v>155</v>
      </c>
      <c r="DFH33" s="55" t="s">
        <v>155</v>
      </c>
      <c r="DFI33" s="55" t="s">
        <v>155</v>
      </c>
      <c r="DFJ33" s="55" t="s">
        <v>155</v>
      </c>
      <c r="DFK33" s="55" t="s">
        <v>155</v>
      </c>
      <c r="DFL33" s="55" t="s">
        <v>155</v>
      </c>
      <c r="DFM33" s="55" t="s">
        <v>155</v>
      </c>
      <c r="DFN33" s="55" t="s">
        <v>155</v>
      </c>
      <c r="DFO33" s="55" t="s">
        <v>155</v>
      </c>
      <c r="DFP33" s="55" t="s">
        <v>155</v>
      </c>
      <c r="DFQ33" s="55" t="s">
        <v>155</v>
      </c>
      <c r="DFR33" s="55" t="s">
        <v>155</v>
      </c>
      <c r="DFS33" s="55" t="s">
        <v>155</v>
      </c>
      <c r="DFT33" s="55" t="s">
        <v>155</v>
      </c>
      <c r="DFU33" s="55" t="s">
        <v>155</v>
      </c>
      <c r="DFV33" s="55" t="s">
        <v>155</v>
      </c>
      <c r="DFW33" s="55" t="s">
        <v>155</v>
      </c>
      <c r="DFX33" s="55" t="s">
        <v>155</v>
      </c>
      <c r="DFY33" s="55" t="s">
        <v>155</v>
      </c>
      <c r="DFZ33" s="55" t="s">
        <v>155</v>
      </c>
      <c r="DGA33" s="55" t="s">
        <v>155</v>
      </c>
      <c r="DGB33" s="55" t="s">
        <v>155</v>
      </c>
      <c r="DGC33" s="55" t="s">
        <v>155</v>
      </c>
      <c r="DGD33" s="55" t="s">
        <v>155</v>
      </c>
      <c r="DGE33" s="55" t="s">
        <v>155</v>
      </c>
      <c r="DGF33" s="55" t="s">
        <v>155</v>
      </c>
      <c r="DGG33" s="55" t="s">
        <v>155</v>
      </c>
      <c r="DGH33" s="55" t="s">
        <v>155</v>
      </c>
      <c r="DGI33" s="55" t="s">
        <v>155</v>
      </c>
      <c r="DGJ33" s="55" t="s">
        <v>155</v>
      </c>
      <c r="DGK33" s="55" t="s">
        <v>155</v>
      </c>
      <c r="DGL33" s="55" t="s">
        <v>155</v>
      </c>
      <c r="DGM33" s="55" t="s">
        <v>155</v>
      </c>
      <c r="DGN33" s="55" t="s">
        <v>155</v>
      </c>
      <c r="DGO33" s="55" t="s">
        <v>155</v>
      </c>
      <c r="DGP33" s="55" t="s">
        <v>155</v>
      </c>
      <c r="DGQ33" s="55" t="s">
        <v>155</v>
      </c>
      <c r="DGR33" s="55" t="s">
        <v>155</v>
      </c>
      <c r="DGS33" s="55" t="s">
        <v>155</v>
      </c>
      <c r="DGT33" s="55" t="s">
        <v>155</v>
      </c>
      <c r="DGU33" s="55" t="s">
        <v>155</v>
      </c>
      <c r="DGV33" s="55" t="s">
        <v>155</v>
      </c>
      <c r="DGW33" s="55" t="s">
        <v>155</v>
      </c>
      <c r="DGX33" s="55" t="s">
        <v>155</v>
      </c>
      <c r="DGY33" s="55" t="s">
        <v>155</v>
      </c>
      <c r="DGZ33" s="55" t="s">
        <v>155</v>
      </c>
      <c r="DHA33" s="55" t="s">
        <v>155</v>
      </c>
      <c r="DHB33" s="55" t="s">
        <v>155</v>
      </c>
      <c r="DHC33" s="55" t="s">
        <v>155</v>
      </c>
      <c r="DHD33" s="55" t="s">
        <v>155</v>
      </c>
      <c r="DHE33" s="55" t="s">
        <v>155</v>
      </c>
      <c r="DHF33" s="55" t="s">
        <v>155</v>
      </c>
      <c r="DHG33" s="55" t="s">
        <v>155</v>
      </c>
      <c r="DHH33" s="55" t="s">
        <v>155</v>
      </c>
      <c r="DHI33" s="55" t="s">
        <v>155</v>
      </c>
      <c r="DHJ33" s="55" t="s">
        <v>155</v>
      </c>
      <c r="DHK33" s="55" t="s">
        <v>155</v>
      </c>
      <c r="DHL33" s="55" t="s">
        <v>155</v>
      </c>
      <c r="DHM33" s="55" t="s">
        <v>155</v>
      </c>
      <c r="DHN33" s="55" t="s">
        <v>155</v>
      </c>
      <c r="DHO33" s="55" t="s">
        <v>155</v>
      </c>
      <c r="DHP33" s="55" t="s">
        <v>155</v>
      </c>
      <c r="DHQ33" s="55" t="s">
        <v>155</v>
      </c>
      <c r="DHR33" s="55" t="s">
        <v>155</v>
      </c>
      <c r="DHS33" s="55" t="s">
        <v>155</v>
      </c>
      <c r="DHT33" s="55" t="s">
        <v>155</v>
      </c>
      <c r="DHU33" s="55" t="s">
        <v>155</v>
      </c>
      <c r="DHV33" s="55" t="s">
        <v>155</v>
      </c>
      <c r="DHW33" s="55" t="s">
        <v>155</v>
      </c>
      <c r="DHX33" s="55" t="s">
        <v>155</v>
      </c>
      <c r="DHY33" s="55" t="s">
        <v>155</v>
      </c>
      <c r="DHZ33" s="55" t="s">
        <v>155</v>
      </c>
      <c r="DIA33" s="55" t="s">
        <v>155</v>
      </c>
      <c r="DIB33" s="55" t="s">
        <v>155</v>
      </c>
      <c r="DIC33" s="55" t="s">
        <v>155</v>
      </c>
      <c r="DID33" s="55" t="s">
        <v>155</v>
      </c>
      <c r="DIE33" s="55" t="s">
        <v>155</v>
      </c>
      <c r="DIF33" s="55" t="s">
        <v>155</v>
      </c>
      <c r="DIG33" s="55" t="s">
        <v>155</v>
      </c>
      <c r="DIH33" s="55" t="s">
        <v>155</v>
      </c>
      <c r="DII33" s="55" t="s">
        <v>155</v>
      </c>
      <c r="DIJ33" s="55" t="s">
        <v>155</v>
      </c>
      <c r="DIK33" s="55" t="s">
        <v>155</v>
      </c>
      <c r="DIL33" s="55" t="s">
        <v>155</v>
      </c>
      <c r="DIM33" s="55" t="s">
        <v>155</v>
      </c>
      <c r="DIN33" s="55" t="s">
        <v>155</v>
      </c>
      <c r="DIO33" s="55" t="s">
        <v>155</v>
      </c>
      <c r="DIP33" s="55" t="s">
        <v>155</v>
      </c>
      <c r="DIQ33" s="55" t="s">
        <v>155</v>
      </c>
      <c r="DIR33" s="55" t="s">
        <v>155</v>
      </c>
      <c r="DIS33" s="55" t="s">
        <v>155</v>
      </c>
      <c r="DIT33" s="55" t="s">
        <v>155</v>
      </c>
      <c r="DIU33" s="55" t="s">
        <v>155</v>
      </c>
      <c r="DIV33" s="55" t="s">
        <v>155</v>
      </c>
      <c r="DIW33" s="55" t="s">
        <v>155</v>
      </c>
      <c r="DIX33" s="55" t="s">
        <v>155</v>
      </c>
      <c r="DIY33" s="55" t="s">
        <v>155</v>
      </c>
      <c r="DIZ33" s="55" t="s">
        <v>155</v>
      </c>
      <c r="DJA33" s="55" t="s">
        <v>155</v>
      </c>
      <c r="DJB33" s="55" t="s">
        <v>155</v>
      </c>
      <c r="DJC33" s="55" t="s">
        <v>155</v>
      </c>
      <c r="DJD33" s="55" t="s">
        <v>155</v>
      </c>
      <c r="DJE33" s="55" t="s">
        <v>155</v>
      </c>
      <c r="DJF33" s="55" t="s">
        <v>155</v>
      </c>
      <c r="DJG33" s="55" t="s">
        <v>155</v>
      </c>
      <c r="DJH33" s="55" t="s">
        <v>155</v>
      </c>
      <c r="DJI33" s="55" t="s">
        <v>155</v>
      </c>
      <c r="DJJ33" s="55" t="s">
        <v>155</v>
      </c>
      <c r="DJK33" s="55" t="s">
        <v>155</v>
      </c>
      <c r="DJL33" s="55" t="s">
        <v>155</v>
      </c>
      <c r="DJM33" s="55" t="s">
        <v>155</v>
      </c>
      <c r="DJN33" s="55" t="s">
        <v>155</v>
      </c>
      <c r="DJO33" s="55" t="s">
        <v>155</v>
      </c>
      <c r="DJP33" s="55" t="s">
        <v>155</v>
      </c>
      <c r="DJQ33" s="55" t="s">
        <v>155</v>
      </c>
      <c r="DJR33" s="55" t="s">
        <v>155</v>
      </c>
      <c r="DJS33" s="55" t="s">
        <v>155</v>
      </c>
      <c r="DJT33" s="55" t="s">
        <v>155</v>
      </c>
      <c r="DJU33" s="55" t="s">
        <v>155</v>
      </c>
      <c r="DJV33" s="55" t="s">
        <v>155</v>
      </c>
      <c r="DJW33" s="55" t="s">
        <v>155</v>
      </c>
      <c r="DJX33" s="55" t="s">
        <v>155</v>
      </c>
      <c r="DJY33" s="55" t="s">
        <v>155</v>
      </c>
      <c r="DJZ33" s="55" t="s">
        <v>155</v>
      </c>
      <c r="DKA33" s="55" t="s">
        <v>155</v>
      </c>
      <c r="DKB33" s="55" t="s">
        <v>155</v>
      </c>
      <c r="DKC33" s="55" t="s">
        <v>155</v>
      </c>
      <c r="DKD33" s="55" t="s">
        <v>155</v>
      </c>
      <c r="DKE33" s="55" t="s">
        <v>155</v>
      </c>
      <c r="DKF33" s="55" t="s">
        <v>155</v>
      </c>
      <c r="DKG33" s="55" t="s">
        <v>155</v>
      </c>
      <c r="DKH33" s="55" t="s">
        <v>155</v>
      </c>
      <c r="DKI33" s="55" t="s">
        <v>155</v>
      </c>
      <c r="DKJ33" s="55" t="s">
        <v>155</v>
      </c>
      <c r="DKK33" s="55" t="s">
        <v>155</v>
      </c>
      <c r="DKL33" s="55" t="s">
        <v>155</v>
      </c>
      <c r="DKM33" s="55" t="s">
        <v>155</v>
      </c>
      <c r="DKN33" s="55" t="s">
        <v>155</v>
      </c>
      <c r="DKO33" s="55" t="s">
        <v>155</v>
      </c>
      <c r="DKP33" s="55" t="s">
        <v>155</v>
      </c>
      <c r="DKQ33" s="55" t="s">
        <v>155</v>
      </c>
      <c r="DKR33" s="55" t="s">
        <v>155</v>
      </c>
      <c r="DKS33" s="55" t="s">
        <v>155</v>
      </c>
      <c r="DKT33" s="55" t="s">
        <v>155</v>
      </c>
      <c r="DKU33" s="55" t="s">
        <v>155</v>
      </c>
      <c r="DKV33" s="55" t="s">
        <v>155</v>
      </c>
      <c r="DKW33" s="55" t="s">
        <v>155</v>
      </c>
      <c r="DKX33" s="55" t="s">
        <v>155</v>
      </c>
      <c r="DKY33" s="55" t="s">
        <v>155</v>
      </c>
      <c r="DKZ33" s="55" t="s">
        <v>155</v>
      </c>
      <c r="DLA33" s="55" t="s">
        <v>155</v>
      </c>
      <c r="DLB33" s="55" t="s">
        <v>155</v>
      </c>
      <c r="DLC33" s="55" t="s">
        <v>155</v>
      </c>
      <c r="DLD33" s="55" t="s">
        <v>155</v>
      </c>
      <c r="DLE33" s="55" t="s">
        <v>155</v>
      </c>
      <c r="DLF33" s="55" t="s">
        <v>155</v>
      </c>
      <c r="DLG33" s="55" t="s">
        <v>155</v>
      </c>
      <c r="DLH33" s="55" t="s">
        <v>155</v>
      </c>
      <c r="DLI33" s="55" t="s">
        <v>155</v>
      </c>
      <c r="DLJ33" s="55" t="s">
        <v>155</v>
      </c>
      <c r="DLK33" s="55" t="s">
        <v>155</v>
      </c>
      <c r="DLL33" s="55" t="s">
        <v>155</v>
      </c>
      <c r="DLM33" s="55" t="s">
        <v>155</v>
      </c>
      <c r="DLN33" s="55" t="s">
        <v>155</v>
      </c>
      <c r="DLO33" s="55" t="s">
        <v>155</v>
      </c>
      <c r="DLP33" s="55" t="s">
        <v>155</v>
      </c>
      <c r="DLQ33" s="55" t="s">
        <v>155</v>
      </c>
      <c r="DLR33" s="55" t="s">
        <v>155</v>
      </c>
      <c r="DLS33" s="55" t="s">
        <v>155</v>
      </c>
      <c r="DLT33" s="55" t="s">
        <v>155</v>
      </c>
      <c r="DLU33" s="55" t="s">
        <v>155</v>
      </c>
      <c r="DLV33" s="55" t="s">
        <v>155</v>
      </c>
      <c r="DLW33" s="55" t="s">
        <v>155</v>
      </c>
      <c r="DLX33" s="55" t="s">
        <v>155</v>
      </c>
      <c r="DLY33" s="55" t="s">
        <v>155</v>
      </c>
      <c r="DLZ33" s="55" t="s">
        <v>155</v>
      </c>
      <c r="DMA33" s="55" t="s">
        <v>155</v>
      </c>
      <c r="DMB33" s="55" t="s">
        <v>155</v>
      </c>
      <c r="DMC33" s="55" t="s">
        <v>155</v>
      </c>
      <c r="DMD33" s="55" t="s">
        <v>155</v>
      </c>
      <c r="DME33" s="55" t="s">
        <v>155</v>
      </c>
      <c r="DMF33" s="55" t="s">
        <v>155</v>
      </c>
      <c r="DMG33" s="55" t="s">
        <v>155</v>
      </c>
      <c r="DMH33" s="55" t="s">
        <v>155</v>
      </c>
      <c r="DMI33" s="55" t="s">
        <v>155</v>
      </c>
      <c r="DMJ33" s="55" t="s">
        <v>155</v>
      </c>
      <c r="DMK33" s="55" t="s">
        <v>155</v>
      </c>
      <c r="DML33" s="55" t="s">
        <v>155</v>
      </c>
      <c r="DMM33" s="55" t="s">
        <v>155</v>
      </c>
      <c r="DMN33" s="55" t="s">
        <v>155</v>
      </c>
      <c r="DMO33" s="55" t="s">
        <v>155</v>
      </c>
      <c r="DMP33" s="55" t="s">
        <v>155</v>
      </c>
      <c r="DMQ33" s="55" t="s">
        <v>155</v>
      </c>
      <c r="DMR33" s="55" t="s">
        <v>155</v>
      </c>
      <c r="DMS33" s="55" t="s">
        <v>155</v>
      </c>
      <c r="DMT33" s="55" t="s">
        <v>155</v>
      </c>
      <c r="DMU33" s="55" t="s">
        <v>155</v>
      </c>
      <c r="DMV33" s="55" t="s">
        <v>155</v>
      </c>
      <c r="DMW33" s="55" t="s">
        <v>155</v>
      </c>
      <c r="DMX33" s="55" t="s">
        <v>155</v>
      </c>
      <c r="DMY33" s="55" t="s">
        <v>155</v>
      </c>
      <c r="DMZ33" s="55" t="s">
        <v>155</v>
      </c>
      <c r="DNA33" s="55" t="s">
        <v>155</v>
      </c>
      <c r="DNB33" s="55" t="s">
        <v>155</v>
      </c>
      <c r="DNC33" s="55" t="s">
        <v>155</v>
      </c>
      <c r="DND33" s="55" t="s">
        <v>155</v>
      </c>
      <c r="DNE33" s="55" t="s">
        <v>155</v>
      </c>
      <c r="DNF33" s="55" t="s">
        <v>155</v>
      </c>
      <c r="DNG33" s="55" t="s">
        <v>155</v>
      </c>
      <c r="DNH33" s="55" t="s">
        <v>155</v>
      </c>
      <c r="DNI33" s="55" t="s">
        <v>155</v>
      </c>
      <c r="DNJ33" s="55" t="s">
        <v>155</v>
      </c>
      <c r="DNK33" s="55" t="s">
        <v>155</v>
      </c>
      <c r="DNL33" s="55" t="s">
        <v>155</v>
      </c>
      <c r="DNM33" s="55" t="s">
        <v>155</v>
      </c>
      <c r="DNN33" s="55" t="s">
        <v>155</v>
      </c>
      <c r="DNO33" s="55" t="s">
        <v>155</v>
      </c>
      <c r="DNP33" s="55" t="s">
        <v>155</v>
      </c>
      <c r="DNQ33" s="55" t="s">
        <v>155</v>
      </c>
      <c r="DNR33" s="55" t="s">
        <v>155</v>
      </c>
      <c r="DNS33" s="55" t="s">
        <v>155</v>
      </c>
      <c r="DNT33" s="55" t="s">
        <v>155</v>
      </c>
      <c r="DNU33" s="55" t="s">
        <v>155</v>
      </c>
      <c r="DNV33" s="55" t="s">
        <v>155</v>
      </c>
      <c r="DNW33" s="55" t="s">
        <v>155</v>
      </c>
      <c r="DNX33" s="55" t="s">
        <v>155</v>
      </c>
      <c r="DNY33" s="55" t="s">
        <v>155</v>
      </c>
      <c r="DNZ33" s="55" t="s">
        <v>155</v>
      </c>
      <c r="DOA33" s="55" t="s">
        <v>155</v>
      </c>
      <c r="DOB33" s="55" t="s">
        <v>155</v>
      </c>
      <c r="DOC33" s="55" t="s">
        <v>155</v>
      </c>
      <c r="DOD33" s="55" t="s">
        <v>155</v>
      </c>
      <c r="DOE33" s="55" t="s">
        <v>155</v>
      </c>
      <c r="DOF33" s="55" t="s">
        <v>155</v>
      </c>
      <c r="DOG33" s="55" t="s">
        <v>155</v>
      </c>
      <c r="DOH33" s="55" t="s">
        <v>155</v>
      </c>
      <c r="DOI33" s="55" t="s">
        <v>155</v>
      </c>
      <c r="DOJ33" s="55" t="s">
        <v>155</v>
      </c>
      <c r="DOK33" s="55" t="s">
        <v>155</v>
      </c>
      <c r="DOL33" s="55" t="s">
        <v>155</v>
      </c>
      <c r="DOM33" s="55" t="s">
        <v>155</v>
      </c>
      <c r="DON33" s="55" t="s">
        <v>155</v>
      </c>
      <c r="DOO33" s="55" t="s">
        <v>155</v>
      </c>
      <c r="DOP33" s="55" t="s">
        <v>155</v>
      </c>
      <c r="DOQ33" s="55" t="s">
        <v>155</v>
      </c>
      <c r="DOR33" s="55" t="s">
        <v>155</v>
      </c>
      <c r="DOS33" s="55" t="s">
        <v>155</v>
      </c>
      <c r="DOT33" s="55" t="s">
        <v>155</v>
      </c>
      <c r="DOU33" s="55" t="s">
        <v>155</v>
      </c>
      <c r="DOV33" s="55" t="s">
        <v>155</v>
      </c>
      <c r="DOW33" s="55" t="s">
        <v>155</v>
      </c>
      <c r="DOX33" s="55" t="s">
        <v>155</v>
      </c>
      <c r="DOY33" s="55" t="s">
        <v>155</v>
      </c>
      <c r="DOZ33" s="55" t="s">
        <v>155</v>
      </c>
      <c r="DPA33" s="55" t="s">
        <v>155</v>
      </c>
      <c r="DPB33" s="55" t="s">
        <v>155</v>
      </c>
      <c r="DPC33" s="55" t="s">
        <v>155</v>
      </c>
      <c r="DPD33" s="55" t="s">
        <v>155</v>
      </c>
      <c r="DPE33" s="55" t="s">
        <v>155</v>
      </c>
      <c r="DPF33" s="55" t="s">
        <v>155</v>
      </c>
      <c r="DPG33" s="55" t="s">
        <v>155</v>
      </c>
      <c r="DPH33" s="55" t="s">
        <v>155</v>
      </c>
      <c r="DPI33" s="55" t="s">
        <v>155</v>
      </c>
      <c r="DPJ33" s="55" t="s">
        <v>155</v>
      </c>
      <c r="DPK33" s="55" t="s">
        <v>155</v>
      </c>
      <c r="DPL33" s="55" t="s">
        <v>155</v>
      </c>
      <c r="DPM33" s="55" t="s">
        <v>155</v>
      </c>
      <c r="DPN33" s="55" t="s">
        <v>155</v>
      </c>
      <c r="DPO33" s="55" t="s">
        <v>155</v>
      </c>
      <c r="DPP33" s="55" t="s">
        <v>155</v>
      </c>
      <c r="DPQ33" s="55" t="s">
        <v>155</v>
      </c>
      <c r="DPR33" s="55" t="s">
        <v>155</v>
      </c>
      <c r="DPS33" s="55" t="s">
        <v>155</v>
      </c>
      <c r="DPT33" s="55" t="s">
        <v>155</v>
      </c>
      <c r="DPU33" s="55" t="s">
        <v>155</v>
      </c>
      <c r="DPV33" s="55" t="s">
        <v>155</v>
      </c>
      <c r="DPW33" s="55" t="s">
        <v>155</v>
      </c>
      <c r="DPX33" s="55" t="s">
        <v>155</v>
      </c>
      <c r="DPY33" s="55" t="s">
        <v>155</v>
      </c>
      <c r="DPZ33" s="55" t="s">
        <v>155</v>
      </c>
      <c r="DQA33" s="55" t="s">
        <v>155</v>
      </c>
      <c r="DQB33" s="55" t="s">
        <v>155</v>
      </c>
      <c r="DQC33" s="55" t="s">
        <v>155</v>
      </c>
      <c r="DQD33" s="55" t="s">
        <v>155</v>
      </c>
      <c r="DQE33" s="55" t="s">
        <v>155</v>
      </c>
      <c r="DQF33" s="55" t="s">
        <v>155</v>
      </c>
      <c r="DQG33" s="55" t="s">
        <v>155</v>
      </c>
      <c r="DQH33" s="55" t="s">
        <v>155</v>
      </c>
      <c r="DQI33" s="55" t="s">
        <v>155</v>
      </c>
      <c r="DQJ33" s="55" t="s">
        <v>155</v>
      </c>
      <c r="DQK33" s="55" t="s">
        <v>155</v>
      </c>
      <c r="DQL33" s="55" t="s">
        <v>155</v>
      </c>
      <c r="DQM33" s="55" t="s">
        <v>155</v>
      </c>
      <c r="DQN33" s="55" t="s">
        <v>155</v>
      </c>
      <c r="DQO33" s="55" t="s">
        <v>155</v>
      </c>
      <c r="DQP33" s="55" t="s">
        <v>155</v>
      </c>
      <c r="DQQ33" s="55" t="s">
        <v>155</v>
      </c>
      <c r="DQR33" s="55" t="s">
        <v>155</v>
      </c>
      <c r="DQS33" s="55" t="s">
        <v>155</v>
      </c>
      <c r="DQT33" s="55" t="s">
        <v>155</v>
      </c>
      <c r="DQU33" s="55" t="s">
        <v>155</v>
      </c>
      <c r="DQV33" s="55" t="s">
        <v>155</v>
      </c>
      <c r="DQW33" s="55" t="s">
        <v>155</v>
      </c>
      <c r="DQX33" s="55" t="s">
        <v>155</v>
      </c>
      <c r="DQY33" s="55" t="s">
        <v>155</v>
      </c>
      <c r="DQZ33" s="55" t="s">
        <v>155</v>
      </c>
      <c r="DRA33" s="55" t="s">
        <v>155</v>
      </c>
      <c r="DRB33" s="55" t="s">
        <v>155</v>
      </c>
      <c r="DRC33" s="55" t="s">
        <v>155</v>
      </c>
      <c r="DRD33" s="55" t="s">
        <v>155</v>
      </c>
      <c r="DRE33" s="55" t="s">
        <v>155</v>
      </c>
      <c r="DRF33" s="55" t="s">
        <v>155</v>
      </c>
      <c r="DRG33" s="55" t="s">
        <v>155</v>
      </c>
      <c r="DRH33" s="55" t="s">
        <v>155</v>
      </c>
      <c r="DRI33" s="55" t="s">
        <v>155</v>
      </c>
      <c r="DRJ33" s="55" t="s">
        <v>155</v>
      </c>
      <c r="DRK33" s="55" t="s">
        <v>155</v>
      </c>
      <c r="DRL33" s="55" t="s">
        <v>155</v>
      </c>
      <c r="DRM33" s="55" t="s">
        <v>155</v>
      </c>
      <c r="DRN33" s="55" t="s">
        <v>155</v>
      </c>
      <c r="DRO33" s="55" t="s">
        <v>155</v>
      </c>
      <c r="DRP33" s="55" t="s">
        <v>155</v>
      </c>
      <c r="DRQ33" s="55" t="s">
        <v>155</v>
      </c>
      <c r="DRR33" s="55" t="s">
        <v>155</v>
      </c>
      <c r="DRS33" s="55" t="s">
        <v>155</v>
      </c>
      <c r="DRT33" s="55" t="s">
        <v>155</v>
      </c>
      <c r="DRU33" s="55" t="s">
        <v>155</v>
      </c>
      <c r="DRV33" s="55" t="s">
        <v>155</v>
      </c>
      <c r="DRW33" s="55" t="s">
        <v>155</v>
      </c>
      <c r="DRX33" s="55" t="s">
        <v>155</v>
      </c>
      <c r="DRY33" s="55" t="s">
        <v>155</v>
      </c>
      <c r="DRZ33" s="55" t="s">
        <v>155</v>
      </c>
      <c r="DSA33" s="55" t="s">
        <v>155</v>
      </c>
      <c r="DSB33" s="55" t="s">
        <v>155</v>
      </c>
      <c r="DSC33" s="55" t="s">
        <v>155</v>
      </c>
      <c r="DSD33" s="55" t="s">
        <v>155</v>
      </c>
      <c r="DSE33" s="55" t="s">
        <v>155</v>
      </c>
      <c r="DSF33" s="55" t="s">
        <v>155</v>
      </c>
      <c r="DSG33" s="55" t="s">
        <v>155</v>
      </c>
      <c r="DSH33" s="55" t="s">
        <v>155</v>
      </c>
      <c r="DSI33" s="55" t="s">
        <v>155</v>
      </c>
      <c r="DSJ33" s="55" t="s">
        <v>155</v>
      </c>
      <c r="DSK33" s="55" t="s">
        <v>155</v>
      </c>
      <c r="DSL33" s="55" t="s">
        <v>155</v>
      </c>
      <c r="DSM33" s="55" t="s">
        <v>155</v>
      </c>
      <c r="DSN33" s="55" t="s">
        <v>155</v>
      </c>
      <c r="DSO33" s="55" t="s">
        <v>155</v>
      </c>
      <c r="DSP33" s="55" t="s">
        <v>155</v>
      </c>
      <c r="DSQ33" s="55" t="s">
        <v>155</v>
      </c>
      <c r="DSR33" s="55" t="s">
        <v>155</v>
      </c>
      <c r="DSS33" s="55" t="s">
        <v>155</v>
      </c>
      <c r="DST33" s="55" t="s">
        <v>155</v>
      </c>
      <c r="DSU33" s="55" t="s">
        <v>155</v>
      </c>
      <c r="DSV33" s="55" t="s">
        <v>155</v>
      </c>
      <c r="DSW33" s="55" t="s">
        <v>155</v>
      </c>
      <c r="DSX33" s="55" t="s">
        <v>155</v>
      </c>
      <c r="DSY33" s="55" t="s">
        <v>155</v>
      </c>
      <c r="DSZ33" s="55" t="s">
        <v>155</v>
      </c>
      <c r="DTA33" s="55" t="s">
        <v>155</v>
      </c>
      <c r="DTB33" s="55" t="s">
        <v>155</v>
      </c>
      <c r="DTC33" s="55" t="s">
        <v>155</v>
      </c>
      <c r="DTD33" s="55" t="s">
        <v>155</v>
      </c>
      <c r="DTE33" s="55" t="s">
        <v>155</v>
      </c>
      <c r="DTF33" s="55" t="s">
        <v>155</v>
      </c>
      <c r="DTG33" s="55" t="s">
        <v>155</v>
      </c>
      <c r="DTH33" s="55" t="s">
        <v>155</v>
      </c>
      <c r="DTI33" s="55" t="s">
        <v>155</v>
      </c>
      <c r="DTJ33" s="55" t="s">
        <v>155</v>
      </c>
      <c r="DTK33" s="55" t="s">
        <v>155</v>
      </c>
      <c r="DTL33" s="55" t="s">
        <v>155</v>
      </c>
      <c r="DTM33" s="55" t="s">
        <v>155</v>
      </c>
      <c r="DTN33" s="55" t="s">
        <v>155</v>
      </c>
      <c r="DTO33" s="55" t="s">
        <v>155</v>
      </c>
      <c r="DTP33" s="55" t="s">
        <v>155</v>
      </c>
      <c r="DTQ33" s="55" t="s">
        <v>155</v>
      </c>
      <c r="DTR33" s="55" t="s">
        <v>155</v>
      </c>
      <c r="DTS33" s="55" t="s">
        <v>155</v>
      </c>
      <c r="DTT33" s="55" t="s">
        <v>155</v>
      </c>
      <c r="DTU33" s="55" t="s">
        <v>155</v>
      </c>
      <c r="DTV33" s="55" t="s">
        <v>155</v>
      </c>
      <c r="DTW33" s="55" t="s">
        <v>155</v>
      </c>
      <c r="DTX33" s="55" t="s">
        <v>155</v>
      </c>
      <c r="DTY33" s="55" t="s">
        <v>155</v>
      </c>
      <c r="DTZ33" s="55" t="s">
        <v>155</v>
      </c>
      <c r="DUA33" s="55" t="s">
        <v>155</v>
      </c>
      <c r="DUB33" s="55" t="s">
        <v>155</v>
      </c>
      <c r="DUC33" s="55" t="s">
        <v>155</v>
      </c>
      <c r="DUD33" s="55" t="s">
        <v>155</v>
      </c>
      <c r="DUE33" s="55" t="s">
        <v>155</v>
      </c>
      <c r="DUF33" s="55" t="s">
        <v>155</v>
      </c>
      <c r="DUG33" s="55" t="s">
        <v>155</v>
      </c>
      <c r="DUH33" s="55" t="s">
        <v>155</v>
      </c>
      <c r="DUI33" s="55" t="s">
        <v>155</v>
      </c>
      <c r="DUJ33" s="55" t="s">
        <v>155</v>
      </c>
      <c r="DUK33" s="55" t="s">
        <v>155</v>
      </c>
      <c r="DUL33" s="55" t="s">
        <v>155</v>
      </c>
      <c r="DUM33" s="55" t="s">
        <v>155</v>
      </c>
      <c r="DUN33" s="55" t="s">
        <v>155</v>
      </c>
      <c r="DUO33" s="55" t="s">
        <v>155</v>
      </c>
      <c r="DUP33" s="55" t="s">
        <v>155</v>
      </c>
      <c r="DUQ33" s="55" t="s">
        <v>155</v>
      </c>
      <c r="DUR33" s="55" t="s">
        <v>155</v>
      </c>
      <c r="DUS33" s="55" t="s">
        <v>155</v>
      </c>
      <c r="DUT33" s="55" t="s">
        <v>155</v>
      </c>
      <c r="DUU33" s="55" t="s">
        <v>155</v>
      </c>
      <c r="DUV33" s="55" t="s">
        <v>155</v>
      </c>
      <c r="DUW33" s="55" t="s">
        <v>155</v>
      </c>
      <c r="DUX33" s="55" t="s">
        <v>155</v>
      </c>
      <c r="DUY33" s="55" t="s">
        <v>155</v>
      </c>
      <c r="DUZ33" s="55" t="s">
        <v>155</v>
      </c>
      <c r="DVA33" s="55" t="s">
        <v>155</v>
      </c>
      <c r="DVB33" s="55" t="s">
        <v>155</v>
      </c>
      <c r="DVC33" s="55" t="s">
        <v>155</v>
      </c>
      <c r="DVD33" s="55" t="s">
        <v>155</v>
      </c>
      <c r="DVE33" s="55" t="s">
        <v>155</v>
      </c>
      <c r="DVF33" s="55" t="s">
        <v>155</v>
      </c>
      <c r="DVG33" s="55" t="s">
        <v>155</v>
      </c>
      <c r="DVH33" s="55" t="s">
        <v>155</v>
      </c>
      <c r="DVI33" s="55" t="s">
        <v>155</v>
      </c>
      <c r="DVJ33" s="55" t="s">
        <v>155</v>
      </c>
      <c r="DVK33" s="55" t="s">
        <v>155</v>
      </c>
      <c r="DVL33" s="55" t="s">
        <v>155</v>
      </c>
      <c r="DVM33" s="55" t="s">
        <v>155</v>
      </c>
      <c r="DVN33" s="55" t="s">
        <v>155</v>
      </c>
      <c r="DVO33" s="55" t="s">
        <v>155</v>
      </c>
      <c r="DVP33" s="55" t="s">
        <v>155</v>
      </c>
      <c r="DVQ33" s="55" t="s">
        <v>155</v>
      </c>
      <c r="DVR33" s="55" t="s">
        <v>155</v>
      </c>
      <c r="DVS33" s="55" t="s">
        <v>155</v>
      </c>
      <c r="DVT33" s="55" t="s">
        <v>155</v>
      </c>
      <c r="DVU33" s="55" t="s">
        <v>155</v>
      </c>
      <c r="DVV33" s="55" t="s">
        <v>155</v>
      </c>
      <c r="DVW33" s="55" t="s">
        <v>155</v>
      </c>
      <c r="DVX33" s="55" t="s">
        <v>155</v>
      </c>
      <c r="DVY33" s="55" t="s">
        <v>155</v>
      </c>
      <c r="DVZ33" s="55" t="s">
        <v>155</v>
      </c>
      <c r="DWA33" s="55" t="s">
        <v>155</v>
      </c>
      <c r="DWB33" s="55" t="s">
        <v>155</v>
      </c>
      <c r="DWC33" s="55" t="s">
        <v>155</v>
      </c>
      <c r="DWD33" s="55" t="s">
        <v>155</v>
      </c>
      <c r="DWE33" s="55" t="s">
        <v>155</v>
      </c>
      <c r="DWF33" s="55" t="s">
        <v>155</v>
      </c>
      <c r="DWG33" s="55" t="s">
        <v>155</v>
      </c>
      <c r="DWH33" s="55" t="s">
        <v>155</v>
      </c>
      <c r="DWI33" s="55" t="s">
        <v>155</v>
      </c>
      <c r="DWJ33" s="55" t="s">
        <v>155</v>
      </c>
      <c r="DWK33" s="55" t="s">
        <v>155</v>
      </c>
      <c r="DWL33" s="55" t="s">
        <v>155</v>
      </c>
      <c r="DWM33" s="55" t="s">
        <v>155</v>
      </c>
      <c r="DWN33" s="55" t="s">
        <v>155</v>
      </c>
      <c r="DWO33" s="55" t="s">
        <v>155</v>
      </c>
      <c r="DWP33" s="55" t="s">
        <v>155</v>
      </c>
      <c r="DWQ33" s="55" t="s">
        <v>155</v>
      </c>
      <c r="DWR33" s="55" t="s">
        <v>155</v>
      </c>
      <c r="DWS33" s="55" t="s">
        <v>155</v>
      </c>
      <c r="DWT33" s="55" t="s">
        <v>155</v>
      </c>
      <c r="DWU33" s="55" t="s">
        <v>155</v>
      </c>
      <c r="DWV33" s="55" t="s">
        <v>155</v>
      </c>
      <c r="DWW33" s="55" t="s">
        <v>155</v>
      </c>
      <c r="DWX33" s="55" t="s">
        <v>155</v>
      </c>
      <c r="DWY33" s="55" t="s">
        <v>155</v>
      </c>
      <c r="DWZ33" s="55" t="s">
        <v>155</v>
      </c>
      <c r="DXA33" s="55" t="s">
        <v>155</v>
      </c>
      <c r="DXB33" s="55" t="s">
        <v>155</v>
      </c>
      <c r="DXC33" s="55" t="s">
        <v>155</v>
      </c>
      <c r="DXD33" s="55" t="s">
        <v>155</v>
      </c>
      <c r="DXE33" s="55" t="s">
        <v>155</v>
      </c>
      <c r="DXF33" s="55" t="s">
        <v>155</v>
      </c>
      <c r="DXG33" s="55" t="s">
        <v>155</v>
      </c>
      <c r="DXH33" s="55" t="s">
        <v>155</v>
      </c>
      <c r="DXI33" s="55" t="s">
        <v>155</v>
      </c>
      <c r="DXJ33" s="55" t="s">
        <v>155</v>
      </c>
      <c r="DXK33" s="55" t="s">
        <v>155</v>
      </c>
      <c r="DXL33" s="55" t="s">
        <v>155</v>
      </c>
      <c r="DXM33" s="55" t="s">
        <v>155</v>
      </c>
      <c r="DXN33" s="55" t="s">
        <v>155</v>
      </c>
      <c r="DXO33" s="55" t="s">
        <v>155</v>
      </c>
      <c r="DXP33" s="55" t="s">
        <v>155</v>
      </c>
      <c r="DXQ33" s="55" t="s">
        <v>155</v>
      </c>
      <c r="DXR33" s="55" t="s">
        <v>155</v>
      </c>
      <c r="DXS33" s="55" t="s">
        <v>155</v>
      </c>
      <c r="DXT33" s="55" t="s">
        <v>155</v>
      </c>
      <c r="DXU33" s="55" t="s">
        <v>155</v>
      </c>
      <c r="DXV33" s="55" t="s">
        <v>155</v>
      </c>
      <c r="DXW33" s="55" t="s">
        <v>155</v>
      </c>
      <c r="DXX33" s="55" t="s">
        <v>155</v>
      </c>
      <c r="DXY33" s="55" t="s">
        <v>155</v>
      </c>
      <c r="DXZ33" s="55" t="s">
        <v>155</v>
      </c>
      <c r="DYA33" s="55" t="s">
        <v>155</v>
      </c>
      <c r="DYB33" s="55" t="s">
        <v>155</v>
      </c>
      <c r="DYC33" s="55" t="s">
        <v>155</v>
      </c>
      <c r="DYD33" s="55" t="s">
        <v>155</v>
      </c>
      <c r="DYE33" s="55" t="s">
        <v>155</v>
      </c>
      <c r="DYF33" s="55" t="s">
        <v>155</v>
      </c>
      <c r="DYG33" s="55" t="s">
        <v>155</v>
      </c>
      <c r="DYH33" s="55" t="s">
        <v>155</v>
      </c>
      <c r="DYI33" s="55" t="s">
        <v>155</v>
      </c>
      <c r="DYJ33" s="55" t="s">
        <v>155</v>
      </c>
      <c r="DYK33" s="55" t="s">
        <v>155</v>
      </c>
      <c r="DYL33" s="55" t="s">
        <v>155</v>
      </c>
      <c r="DYM33" s="55" t="s">
        <v>155</v>
      </c>
      <c r="DYN33" s="55" t="s">
        <v>155</v>
      </c>
      <c r="DYO33" s="55" t="s">
        <v>155</v>
      </c>
      <c r="DYP33" s="55" t="s">
        <v>155</v>
      </c>
      <c r="DYQ33" s="55" t="s">
        <v>155</v>
      </c>
      <c r="DYR33" s="55" t="s">
        <v>155</v>
      </c>
      <c r="DYS33" s="55" t="s">
        <v>155</v>
      </c>
      <c r="DYT33" s="55" t="s">
        <v>155</v>
      </c>
      <c r="DYU33" s="55" t="s">
        <v>155</v>
      </c>
      <c r="DYV33" s="55" t="s">
        <v>155</v>
      </c>
      <c r="DYW33" s="55" t="s">
        <v>155</v>
      </c>
      <c r="DYX33" s="55" t="s">
        <v>155</v>
      </c>
      <c r="DYY33" s="55" t="s">
        <v>155</v>
      </c>
      <c r="DYZ33" s="55" t="s">
        <v>155</v>
      </c>
      <c r="DZA33" s="55" t="s">
        <v>155</v>
      </c>
      <c r="DZB33" s="55" t="s">
        <v>155</v>
      </c>
      <c r="DZC33" s="55" t="s">
        <v>155</v>
      </c>
      <c r="DZD33" s="55" t="s">
        <v>155</v>
      </c>
      <c r="DZE33" s="55" t="s">
        <v>155</v>
      </c>
      <c r="DZF33" s="55" t="s">
        <v>155</v>
      </c>
      <c r="DZG33" s="55" t="s">
        <v>155</v>
      </c>
      <c r="DZH33" s="55" t="s">
        <v>155</v>
      </c>
      <c r="DZI33" s="55" t="s">
        <v>155</v>
      </c>
      <c r="DZJ33" s="55" t="s">
        <v>155</v>
      </c>
      <c r="DZK33" s="55" t="s">
        <v>155</v>
      </c>
      <c r="DZL33" s="55" t="s">
        <v>155</v>
      </c>
      <c r="DZM33" s="55" t="s">
        <v>155</v>
      </c>
      <c r="DZN33" s="55" t="s">
        <v>155</v>
      </c>
      <c r="DZO33" s="55" t="s">
        <v>155</v>
      </c>
      <c r="DZP33" s="55" t="s">
        <v>155</v>
      </c>
      <c r="DZQ33" s="55" t="s">
        <v>155</v>
      </c>
      <c r="DZR33" s="55" t="s">
        <v>155</v>
      </c>
      <c r="DZS33" s="55" t="s">
        <v>155</v>
      </c>
      <c r="DZT33" s="55" t="s">
        <v>155</v>
      </c>
      <c r="DZU33" s="55" t="s">
        <v>155</v>
      </c>
      <c r="DZV33" s="55" t="s">
        <v>155</v>
      </c>
      <c r="DZW33" s="55" t="s">
        <v>155</v>
      </c>
      <c r="DZX33" s="55" t="s">
        <v>155</v>
      </c>
      <c r="DZY33" s="55" t="s">
        <v>155</v>
      </c>
      <c r="DZZ33" s="55" t="s">
        <v>155</v>
      </c>
      <c r="EAA33" s="55" t="s">
        <v>155</v>
      </c>
      <c r="EAB33" s="55" t="s">
        <v>155</v>
      </c>
      <c r="EAC33" s="55" t="s">
        <v>155</v>
      </c>
      <c r="EAD33" s="55" t="s">
        <v>155</v>
      </c>
      <c r="EAE33" s="55" t="s">
        <v>155</v>
      </c>
      <c r="EAF33" s="55" t="s">
        <v>155</v>
      </c>
      <c r="EAG33" s="55" t="s">
        <v>155</v>
      </c>
      <c r="EAH33" s="55" t="s">
        <v>155</v>
      </c>
      <c r="EAI33" s="55" t="s">
        <v>155</v>
      </c>
      <c r="EAJ33" s="55" t="s">
        <v>155</v>
      </c>
      <c r="EAK33" s="55" t="s">
        <v>155</v>
      </c>
      <c r="EAL33" s="55" t="s">
        <v>155</v>
      </c>
      <c r="EAM33" s="55" t="s">
        <v>155</v>
      </c>
      <c r="EAN33" s="55" t="s">
        <v>155</v>
      </c>
      <c r="EAO33" s="55" t="s">
        <v>155</v>
      </c>
      <c r="EAP33" s="55" t="s">
        <v>155</v>
      </c>
      <c r="EAQ33" s="55" t="s">
        <v>155</v>
      </c>
      <c r="EAR33" s="55" t="s">
        <v>155</v>
      </c>
      <c r="EAS33" s="55" t="s">
        <v>155</v>
      </c>
      <c r="EAT33" s="55" t="s">
        <v>155</v>
      </c>
      <c r="EAU33" s="55" t="s">
        <v>155</v>
      </c>
      <c r="EAV33" s="55" t="s">
        <v>155</v>
      </c>
      <c r="EAW33" s="55" t="s">
        <v>155</v>
      </c>
      <c r="EAX33" s="55" t="s">
        <v>155</v>
      </c>
      <c r="EAY33" s="55" t="s">
        <v>155</v>
      </c>
      <c r="EAZ33" s="55" t="s">
        <v>155</v>
      </c>
      <c r="EBA33" s="55" t="s">
        <v>155</v>
      </c>
      <c r="EBB33" s="55" t="s">
        <v>155</v>
      </c>
      <c r="EBC33" s="55" t="s">
        <v>155</v>
      </c>
      <c r="EBD33" s="55" t="s">
        <v>155</v>
      </c>
      <c r="EBE33" s="55" t="s">
        <v>155</v>
      </c>
      <c r="EBF33" s="55" t="s">
        <v>155</v>
      </c>
      <c r="EBG33" s="55" t="s">
        <v>155</v>
      </c>
      <c r="EBH33" s="55" t="s">
        <v>155</v>
      </c>
      <c r="EBI33" s="55" t="s">
        <v>155</v>
      </c>
      <c r="EBJ33" s="55" t="s">
        <v>155</v>
      </c>
      <c r="EBK33" s="55" t="s">
        <v>155</v>
      </c>
      <c r="EBL33" s="55" t="s">
        <v>155</v>
      </c>
      <c r="EBM33" s="55" t="s">
        <v>155</v>
      </c>
      <c r="EBN33" s="55" t="s">
        <v>155</v>
      </c>
      <c r="EBO33" s="55" t="s">
        <v>155</v>
      </c>
      <c r="EBP33" s="55" t="s">
        <v>155</v>
      </c>
      <c r="EBQ33" s="55" t="s">
        <v>155</v>
      </c>
      <c r="EBR33" s="55" t="s">
        <v>155</v>
      </c>
      <c r="EBS33" s="55" t="s">
        <v>155</v>
      </c>
      <c r="EBT33" s="55" t="s">
        <v>155</v>
      </c>
      <c r="EBU33" s="55" t="s">
        <v>155</v>
      </c>
      <c r="EBV33" s="55" t="s">
        <v>155</v>
      </c>
      <c r="EBW33" s="55" t="s">
        <v>155</v>
      </c>
      <c r="EBX33" s="55" t="s">
        <v>155</v>
      </c>
      <c r="EBY33" s="55" t="s">
        <v>155</v>
      </c>
      <c r="EBZ33" s="55" t="s">
        <v>155</v>
      </c>
      <c r="ECA33" s="55" t="s">
        <v>155</v>
      </c>
      <c r="ECB33" s="55" t="s">
        <v>155</v>
      </c>
      <c r="ECC33" s="55" t="s">
        <v>155</v>
      </c>
      <c r="ECD33" s="55" t="s">
        <v>155</v>
      </c>
      <c r="ECE33" s="55" t="s">
        <v>155</v>
      </c>
      <c r="ECF33" s="55" t="s">
        <v>155</v>
      </c>
      <c r="ECG33" s="55" t="s">
        <v>155</v>
      </c>
      <c r="ECH33" s="55" t="s">
        <v>155</v>
      </c>
      <c r="ECI33" s="55" t="s">
        <v>155</v>
      </c>
      <c r="ECJ33" s="55" t="s">
        <v>155</v>
      </c>
      <c r="ECK33" s="55" t="s">
        <v>155</v>
      </c>
      <c r="ECL33" s="55" t="s">
        <v>155</v>
      </c>
      <c r="ECM33" s="55" t="s">
        <v>155</v>
      </c>
      <c r="ECN33" s="55" t="s">
        <v>155</v>
      </c>
      <c r="ECO33" s="55" t="s">
        <v>155</v>
      </c>
      <c r="ECP33" s="55" t="s">
        <v>155</v>
      </c>
      <c r="ECQ33" s="55" t="s">
        <v>155</v>
      </c>
      <c r="ECR33" s="55" t="s">
        <v>155</v>
      </c>
      <c r="ECS33" s="55" t="s">
        <v>155</v>
      </c>
      <c r="ECT33" s="55" t="s">
        <v>155</v>
      </c>
      <c r="ECU33" s="55" t="s">
        <v>155</v>
      </c>
      <c r="ECV33" s="55" t="s">
        <v>155</v>
      </c>
      <c r="ECW33" s="55" t="s">
        <v>155</v>
      </c>
      <c r="ECX33" s="55" t="s">
        <v>155</v>
      </c>
      <c r="ECY33" s="55" t="s">
        <v>155</v>
      </c>
      <c r="ECZ33" s="55" t="s">
        <v>155</v>
      </c>
      <c r="EDA33" s="55" t="s">
        <v>155</v>
      </c>
      <c r="EDB33" s="55" t="s">
        <v>155</v>
      </c>
      <c r="EDC33" s="55" t="s">
        <v>155</v>
      </c>
      <c r="EDD33" s="55" t="s">
        <v>155</v>
      </c>
      <c r="EDE33" s="55" t="s">
        <v>155</v>
      </c>
      <c r="EDF33" s="55" t="s">
        <v>155</v>
      </c>
      <c r="EDG33" s="55" t="s">
        <v>155</v>
      </c>
      <c r="EDH33" s="55" t="s">
        <v>155</v>
      </c>
      <c r="EDI33" s="55" t="s">
        <v>155</v>
      </c>
      <c r="EDJ33" s="55" t="s">
        <v>155</v>
      </c>
      <c r="EDK33" s="55" t="s">
        <v>155</v>
      </c>
      <c r="EDL33" s="55" t="s">
        <v>155</v>
      </c>
      <c r="EDM33" s="55" t="s">
        <v>155</v>
      </c>
      <c r="EDN33" s="55" t="s">
        <v>155</v>
      </c>
      <c r="EDO33" s="55" t="s">
        <v>155</v>
      </c>
      <c r="EDP33" s="55" t="s">
        <v>155</v>
      </c>
      <c r="EDQ33" s="55" t="s">
        <v>155</v>
      </c>
      <c r="EDR33" s="55" t="s">
        <v>155</v>
      </c>
      <c r="EDS33" s="55" t="s">
        <v>155</v>
      </c>
      <c r="EDT33" s="55" t="s">
        <v>155</v>
      </c>
      <c r="EDU33" s="55" t="s">
        <v>155</v>
      </c>
      <c r="EDV33" s="55" t="s">
        <v>155</v>
      </c>
      <c r="EDW33" s="55" t="s">
        <v>155</v>
      </c>
      <c r="EDX33" s="55" t="s">
        <v>155</v>
      </c>
      <c r="EDY33" s="55" t="s">
        <v>155</v>
      </c>
      <c r="EDZ33" s="55" t="s">
        <v>155</v>
      </c>
      <c r="EEA33" s="55" t="s">
        <v>155</v>
      </c>
      <c r="EEB33" s="55" t="s">
        <v>155</v>
      </c>
      <c r="EEC33" s="55" t="s">
        <v>155</v>
      </c>
      <c r="EED33" s="55" t="s">
        <v>155</v>
      </c>
      <c r="EEE33" s="55" t="s">
        <v>155</v>
      </c>
      <c r="EEF33" s="55" t="s">
        <v>155</v>
      </c>
      <c r="EEG33" s="55" t="s">
        <v>155</v>
      </c>
      <c r="EEH33" s="55" t="s">
        <v>155</v>
      </c>
      <c r="EEI33" s="55" t="s">
        <v>155</v>
      </c>
      <c r="EEJ33" s="55" t="s">
        <v>155</v>
      </c>
      <c r="EEK33" s="55" t="s">
        <v>155</v>
      </c>
      <c r="EEL33" s="55" t="s">
        <v>155</v>
      </c>
      <c r="EEM33" s="55" t="s">
        <v>155</v>
      </c>
      <c r="EEN33" s="55" t="s">
        <v>155</v>
      </c>
      <c r="EEO33" s="55" t="s">
        <v>155</v>
      </c>
      <c r="EEP33" s="55" t="s">
        <v>155</v>
      </c>
      <c r="EEQ33" s="55" t="s">
        <v>155</v>
      </c>
      <c r="EER33" s="55" t="s">
        <v>155</v>
      </c>
      <c r="EES33" s="55" t="s">
        <v>155</v>
      </c>
      <c r="EET33" s="55" t="s">
        <v>155</v>
      </c>
      <c r="EEU33" s="55" t="s">
        <v>155</v>
      </c>
      <c r="EEV33" s="55" t="s">
        <v>155</v>
      </c>
      <c r="EEW33" s="55" t="s">
        <v>155</v>
      </c>
      <c r="EEX33" s="55" t="s">
        <v>155</v>
      </c>
      <c r="EEY33" s="55" t="s">
        <v>155</v>
      </c>
      <c r="EEZ33" s="55" t="s">
        <v>155</v>
      </c>
      <c r="EFA33" s="55" t="s">
        <v>155</v>
      </c>
      <c r="EFB33" s="55" t="s">
        <v>155</v>
      </c>
      <c r="EFC33" s="55" t="s">
        <v>155</v>
      </c>
      <c r="EFD33" s="55" t="s">
        <v>155</v>
      </c>
      <c r="EFE33" s="55" t="s">
        <v>155</v>
      </c>
      <c r="EFF33" s="55" t="s">
        <v>155</v>
      </c>
      <c r="EFG33" s="55" t="s">
        <v>155</v>
      </c>
      <c r="EFH33" s="55" t="s">
        <v>155</v>
      </c>
      <c r="EFI33" s="55" t="s">
        <v>155</v>
      </c>
      <c r="EFJ33" s="55" t="s">
        <v>155</v>
      </c>
      <c r="EFK33" s="55" t="s">
        <v>155</v>
      </c>
      <c r="EFL33" s="55" t="s">
        <v>155</v>
      </c>
      <c r="EFM33" s="55" t="s">
        <v>155</v>
      </c>
      <c r="EFN33" s="55" t="s">
        <v>155</v>
      </c>
      <c r="EFO33" s="55" t="s">
        <v>155</v>
      </c>
      <c r="EFP33" s="55" t="s">
        <v>155</v>
      </c>
      <c r="EFQ33" s="55" t="s">
        <v>155</v>
      </c>
      <c r="EFR33" s="55" t="s">
        <v>155</v>
      </c>
      <c r="EFS33" s="55" t="s">
        <v>155</v>
      </c>
      <c r="EFT33" s="55" t="s">
        <v>155</v>
      </c>
      <c r="EFU33" s="55" t="s">
        <v>155</v>
      </c>
      <c r="EFV33" s="55" t="s">
        <v>155</v>
      </c>
      <c r="EFW33" s="55" t="s">
        <v>155</v>
      </c>
      <c r="EFX33" s="55" t="s">
        <v>155</v>
      </c>
      <c r="EFY33" s="55" t="s">
        <v>155</v>
      </c>
      <c r="EFZ33" s="55" t="s">
        <v>155</v>
      </c>
      <c r="EGA33" s="55" t="s">
        <v>155</v>
      </c>
      <c r="EGB33" s="55" t="s">
        <v>155</v>
      </c>
      <c r="EGC33" s="55" t="s">
        <v>155</v>
      </c>
      <c r="EGD33" s="55" t="s">
        <v>155</v>
      </c>
      <c r="EGE33" s="55" t="s">
        <v>155</v>
      </c>
      <c r="EGF33" s="55" t="s">
        <v>155</v>
      </c>
      <c r="EGG33" s="55" t="s">
        <v>155</v>
      </c>
      <c r="EGH33" s="55" t="s">
        <v>155</v>
      </c>
      <c r="EGI33" s="55" t="s">
        <v>155</v>
      </c>
      <c r="EGJ33" s="55" t="s">
        <v>155</v>
      </c>
      <c r="EGK33" s="55" t="s">
        <v>155</v>
      </c>
      <c r="EGL33" s="55" t="s">
        <v>155</v>
      </c>
      <c r="EGM33" s="55" t="s">
        <v>155</v>
      </c>
      <c r="EGN33" s="55" t="s">
        <v>155</v>
      </c>
      <c r="EGO33" s="55" t="s">
        <v>155</v>
      </c>
      <c r="EGP33" s="55" t="s">
        <v>155</v>
      </c>
      <c r="EGQ33" s="55" t="s">
        <v>155</v>
      </c>
      <c r="EGR33" s="55" t="s">
        <v>155</v>
      </c>
      <c r="EGS33" s="55" t="s">
        <v>155</v>
      </c>
      <c r="EGT33" s="55" t="s">
        <v>155</v>
      </c>
      <c r="EGU33" s="55" t="s">
        <v>155</v>
      </c>
      <c r="EGV33" s="55" t="s">
        <v>155</v>
      </c>
      <c r="EGW33" s="55" t="s">
        <v>155</v>
      </c>
      <c r="EGX33" s="55" t="s">
        <v>155</v>
      </c>
      <c r="EGY33" s="55" t="s">
        <v>155</v>
      </c>
      <c r="EGZ33" s="55" t="s">
        <v>155</v>
      </c>
      <c r="EHA33" s="55" t="s">
        <v>155</v>
      </c>
      <c r="EHB33" s="55" t="s">
        <v>155</v>
      </c>
      <c r="EHC33" s="55" t="s">
        <v>155</v>
      </c>
      <c r="EHD33" s="55" t="s">
        <v>155</v>
      </c>
      <c r="EHE33" s="55" t="s">
        <v>155</v>
      </c>
      <c r="EHF33" s="55" t="s">
        <v>155</v>
      </c>
      <c r="EHG33" s="55" t="s">
        <v>155</v>
      </c>
      <c r="EHH33" s="55" t="s">
        <v>155</v>
      </c>
      <c r="EHI33" s="55" t="s">
        <v>155</v>
      </c>
      <c r="EHJ33" s="55" t="s">
        <v>155</v>
      </c>
      <c r="EHK33" s="55" t="s">
        <v>155</v>
      </c>
      <c r="EHL33" s="55" t="s">
        <v>155</v>
      </c>
      <c r="EHM33" s="55" t="s">
        <v>155</v>
      </c>
      <c r="EHN33" s="55" t="s">
        <v>155</v>
      </c>
      <c r="EHO33" s="55" t="s">
        <v>155</v>
      </c>
      <c r="EHP33" s="55" t="s">
        <v>155</v>
      </c>
      <c r="EHQ33" s="55" t="s">
        <v>155</v>
      </c>
      <c r="EHR33" s="55" t="s">
        <v>155</v>
      </c>
      <c r="EHS33" s="55" t="s">
        <v>155</v>
      </c>
      <c r="EHT33" s="55" t="s">
        <v>155</v>
      </c>
      <c r="EHU33" s="55" t="s">
        <v>155</v>
      </c>
      <c r="EHV33" s="55" t="s">
        <v>155</v>
      </c>
      <c r="EHW33" s="55" t="s">
        <v>155</v>
      </c>
      <c r="EHX33" s="55" t="s">
        <v>155</v>
      </c>
      <c r="EHY33" s="55" t="s">
        <v>155</v>
      </c>
      <c r="EHZ33" s="55" t="s">
        <v>155</v>
      </c>
      <c r="EIA33" s="55" t="s">
        <v>155</v>
      </c>
      <c r="EIB33" s="55" t="s">
        <v>155</v>
      </c>
      <c r="EIC33" s="55" t="s">
        <v>155</v>
      </c>
      <c r="EID33" s="55" t="s">
        <v>155</v>
      </c>
      <c r="EIE33" s="55" t="s">
        <v>155</v>
      </c>
      <c r="EIF33" s="55" t="s">
        <v>155</v>
      </c>
      <c r="EIG33" s="55" t="s">
        <v>155</v>
      </c>
      <c r="EIH33" s="55" t="s">
        <v>155</v>
      </c>
      <c r="EII33" s="55" t="s">
        <v>155</v>
      </c>
      <c r="EIJ33" s="55" t="s">
        <v>155</v>
      </c>
      <c r="EIK33" s="55" t="s">
        <v>155</v>
      </c>
      <c r="EIL33" s="55" t="s">
        <v>155</v>
      </c>
      <c r="EIM33" s="55" t="s">
        <v>155</v>
      </c>
      <c r="EIN33" s="55" t="s">
        <v>155</v>
      </c>
      <c r="EIO33" s="55" t="s">
        <v>155</v>
      </c>
      <c r="EIP33" s="55" t="s">
        <v>155</v>
      </c>
      <c r="EIQ33" s="55" t="s">
        <v>155</v>
      </c>
      <c r="EIR33" s="55" t="s">
        <v>155</v>
      </c>
      <c r="EIS33" s="55" t="s">
        <v>155</v>
      </c>
      <c r="EIT33" s="55" t="s">
        <v>155</v>
      </c>
      <c r="EIU33" s="55" t="s">
        <v>155</v>
      </c>
      <c r="EIV33" s="55" t="s">
        <v>155</v>
      </c>
      <c r="EIW33" s="55" t="s">
        <v>155</v>
      </c>
      <c r="EIX33" s="55" t="s">
        <v>155</v>
      </c>
      <c r="EIY33" s="55" t="s">
        <v>155</v>
      </c>
      <c r="EIZ33" s="55" t="s">
        <v>155</v>
      </c>
      <c r="EJA33" s="55" t="s">
        <v>155</v>
      </c>
      <c r="EJB33" s="55" t="s">
        <v>155</v>
      </c>
      <c r="EJC33" s="55" t="s">
        <v>155</v>
      </c>
      <c r="EJD33" s="55" t="s">
        <v>155</v>
      </c>
      <c r="EJE33" s="55" t="s">
        <v>155</v>
      </c>
      <c r="EJF33" s="55" t="s">
        <v>155</v>
      </c>
      <c r="EJG33" s="55" t="s">
        <v>155</v>
      </c>
      <c r="EJH33" s="55" t="s">
        <v>155</v>
      </c>
      <c r="EJI33" s="55" t="s">
        <v>155</v>
      </c>
      <c r="EJJ33" s="55" t="s">
        <v>155</v>
      </c>
      <c r="EJK33" s="55" t="s">
        <v>155</v>
      </c>
      <c r="EJL33" s="55" t="s">
        <v>155</v>
      </c>
      <c r="EJM33" s="55" t="s">
        <v>155</v>
      </c>
      <c r="EJN33" s="55" t="s">
        <v>155</v>
      </c>
      <c r="EJO33" s="55" t="s">
        <v>155</v>
      </c>
      <c r="EJP33" s="55" t="s">
        <v>155</v>
      </c>
      <c r="EJQ33" s="55" t="s">
        <v>155</v>
      </c>
      <c r="EJR33" s="55" t="s">
        <v>155</v>
      </c>
      <c r="EJS33" s="55" t="s">
        <v>155</v>
      </c>
      <c r="EJT33" s="55" t="s">
        <v>155</v>
      </c>
      <c r="EJU33" s="55" t="s">
        <v>155</v>
      </c>
      <c r="EJV33" s="55" t="s">
        <v>155</v>
      </c>
      <c r="EJW33" s="55" t="s">
        <v>155</v>
      </c>
      <c r="EJX33" s="55" t="s">
        <v>155</v>
      </c>
      <c r="EJY33" s="55" t="s">
        <v>155</v>
      </c>
      <c r="EJZ33" s="55" t="s">
        <v>155</v>
      </c>
      <c r="EKA33" s="55" t="s">
        <v>155</v>
      </c>
      <c r="EKB33" s="55" t="s">
        <v>155</v>
      </c>
      <c r="EKC33" s="55" t="s">
        <v>155</v>
      </c>
      <c r="EKD33" s="55" t="s">
        <v>155</v>
      </c>
      <c r="EKE33" s="55" t="s">
        <v>155</v>
      </c>
      <c r="EKF33" s="55" t="s">
        <v>155</v>
      </c>
      <c r="EKG33" s="55" t="s">
        <v>155</v>
      </c>
      <c r="EKH33" s="55" t="s">
        <v>155</v>
      </c>
      <c r="EKI33" s="55" t="s">
        <v>155</v>
      </c>
      <c r="EKJ33" s="55" t="s">
        <v>155</v>
      </c>
      <c r="EKK33" s="55" t="s">
        <v>155</v>
      </c>
      <c r="EKL33" s="55" t="s">
        <v>155</v>
      </c>
      <c r="EKM33" s="55" t="s">
        <v>155</v>
      </c>
      <c r="EKN33" s="55" t="s">
        <v>155</v>
      </c>
      <c r="EKO33" s="55" t="s">
        <v>155</v>
      </c>
      <c r="EKP33" s="55" t="s">
        <v>155</v>
      </c>
      <c r="EKQ33" s="55" t="s">
        <v>155</v>
      </c>
      <c r="EKR33" s="55" t="s">
        <v>155</v>
      </c>
      <c r="EKS33" s="55" t="s">
        <v>155</v>
      </c>
      <c r="EKT33" s="55" t="s">
        <v>155</v>
      </c>
      <c r="EKU33" s="55" t="s">
        <v>155</v>
      </c>
      <c r="EKV33" s="55" t="s">
        <v>155</v>
      </c>
      <c r="EKW33" s="55" t="s">
        <v>155</v>
      </c>
      <c r="EKX33" s="55" t="s">
        <v>155</v>
      </c>
      <c r="EKY33" s="55" t="s">
        <v>155</v>
      </c>
      <c r="EKZ33" s="55" t="s">
        <v>155</v>
      </c>
      <c r="ELA33" s="55" t="s">
        <v>155</v>
      </c>
      <c r="ELB33" s="55" t="s">
        <v>155</v>
      </c>
      <c r="ELC33" s="55" t="s">
        <v>155</v>
      </c>
      <c r="ELD33" s="55" t="s">
        <v>155</v>
      </c>
      <c r="ELE33" s="55" t="s">
        <v>155</v>
      </c>
      <c r="ELF33" s="55" t="s">
        <v>155</v>
      </c>
      <c r="ELG33" s="55" t="s">
        <v>155</v>
      </c>
      <c r="ELH33" s="55" t="s">
        <v>155</v>
      </c>
      <c r="ELI33" s="55" t="s">
        <v>155</v>
      </c>
      <c r="ELJ33" s="55" t="s">
        <v>155</v>
      </c>
      <c r="ELK33" s="55" t="s">
        <v>155</v>
      </c>
      <c r="ELL33" s="55" t="s">
        <v>155</v>
      </c>
      <c r="ELM33" s="55" t="s">
        <v>155</v>
      </c>
      <c r="ELN33" s="55" t="s">
        <v>155</v>
      </c>
      <c r="ELO33" s="55" t="s">
        <v>155</v>
      </c>
      <c r="ELP33" s="55" t="s">
        <v>155</v>
      </c>
      <c r="ELQ33" s="55" t="s">
        <v>155</v>
      </c>
      <c r="ELR33" s="55" t="s">
        <v>155</v>
      </c>
      <c r="ELS33" s="55" t="s">
        <v>155</v>
      </c>
      <c r="ELT33" s="55" t="s">
        <v>155</v>
      </c>
      <c r="ELU33" s="55" t="s">
        <v>155</v>
      </c>
      <c r="ELV33" s="55" t="s">
        <v>155</v>
      </c>
      <c r="ELW33" s="55" t="s">
        <v>155</v>
      </c>
      <c r="ELX33" s="55" t="s">
        <v>155</v>
      </c>
      <c r="ELY33" s="55" t="s">
        <v>155</v>
      </c>
      <c r="ELZ33" s="55" t="s">
        <v>155</v>
      </c>
      <c r="EMA33" s="55" t="s">
        <v>155</v>
      </c>
      <c r="EMB33" s="55" t="s">
        <v>155</v>
      </c>
      <c r="EMC33" s="55" t="s">
        <v>155</v>
      </c>
      <c r="EMD33" s="55" t="s">
        <v>155</v>
      </c>
      <c r="EME33" s="55" t="s">
        <v>155</v>
      </c>
      <c r="EMF33" s="55" t="s">
        <v>155</v>
      </c>
      <c r="EMG33" s="55" t="s">
        <v>155</v>
      </c>
      <c r="EMH33" s="55" t="s">
        <v>155</v>
      </c>
      <c r="EMI33" s="55" t="s">
        <v>155</v>
      </c>
      <c r="EMJ33" s="55" t="s">
        <v>155</v>
      </c>
      <c r="EMK33" s="55" t="s">
        <v>155</v>
      </c>
      <c r="EML33" s="55" t="s">
        <v>155</v>
      </c>
      <c r="EMM33" s="55" t="s">
        <v>155</v>
      </c>
      <c r="EMN33" s="55" t="s">
        <v>155</v>
      </c>
      <c r="EMO33" s="55" t="s">
        <v>155</v>
      </c>
      <c r="EMP33" s="55" t="s">
        <v>155</v>
      </c>
      <c r="EMQ33" s="55" t="s">
        <v>155</v>
      </c>
      <c r="EMR33" s="55" t="s">
        <v>155</v>
      </c>
      <c r="EMS33" s="55" t="s">
        <v>155</v>
      </c>
      <c r="EMT33" s="55" t="s">
        <v>155</v>
      </c>
      <c r="EMU33" s="55" t="s">
        <v>155</v>
      </c>
      <c r="EMV33" s="55" t="s">
        <v>155</v>
      </c>
      <c r="EMW33" s="55" t="s">
        <v>155</v>
      </c>
      <c r="EMX33" s="55" t="s">
        <v>155</v>
      </c>
      <c r="EMY33" s="55" t="s">
        <v>155</v>
      </c>
      <c r="EMZ33" s="55" t="s">
        <v>155</v>
      </c>
      <c r="ENA33" s="55" t="s">
        <v>155</v>
      </c>
      <c r="ENB33" s="55" t="s">
        <v>155</v>
      </c>
      <c r="ENC33" s="55" t="s">
        <v>155</v>
      </c>
      <c r="END33" s="55" t="s">
        <v>155</v>
      </c>
      <c r="ENE33" s="55" t="s">
        <v>155</v>
      </c>
      <c r="ENF33" s="55" t="s">
        <v>155</v>
      </c>
      <c r="ENG33" s="55" t="s">
        <v>155</v>
      </c>
      <c r="ENH33" s="55" t="s">
        <v>155</v>
      </c>
      <c r="ENI33" s="55" t="s">
        <v>155</v>
      </c>
      <c r="ENJ33" s="55" t="s">
        <v>155</v>
      </c>
      <c r="ENK33" s="55" t="s">
        <v>155</v>
      </c>
      <c r="ENL33" s="55" t="s">
        <v>155</v>
      </c>
      <c r="ENM33" s="55" t="s">
        <v>155</v>
      </c>
      <c r="ENN33" s="55" t="s">
        <v>155</v>
      </c>
      <c r="ENO33" s="55" t="s">
        <v>155</v>
      </c>
      <c r="ENP33" s="55" t="s">
        <v>155</v>
      </c>
      <c r="ENQ33" s="55" t="s">
        <v>155</v>
      </c>
      <c r="ENR33" s="55" t="s">
        <v>155</v>
      </c>
      <c r="ENS33" s="55" t="s">
        <v>155</v>
      </c>
      <c r="ENT33" s="55" t="s">
        <v>155</v>
      </c>
      <c r="ENU33" s="55" t="s">
        <v>155</v>
      </c>
      <c r="ENV33" s="55" t="s">
        <v>155</v>
      </c>
      <c r="ENW33" s="55" t="s">
        <v>155</v>
      </c>
      <c r="ENX33" s="55" t="s">
        <v>155</v>
      </c>
      <c r="ENY33" s="55" t="s">
        <v>155</v>
      </c>
      <c r="ENZ33" s="55" t="s">
        <v>155</v>
      </c>
      <c r="EOA33" s="55" t="s">
        <v>155</v>
      </c>
      <c r="EOB33" s="55" t="s">
        <v>155</v>
      </c>
      <c r="EOC33" s="55" t="s">
        <v>155</v>
      </c>
      <c r="EOD33" s="55" t="s">
        <v>155</v>
      </c>
      <c r="EOE33" s="55" t="s">
        <v>155</v>
      </c>
      <c r="EOF33" s="55" t="s">
        <v>155</v>
      </c>
      <c r="EOG33" s="55" t="s">
        <v>155</v>
      </c>
      <c r="EOH33" s="55" t="s">
        <v>155</v>
      </c>
      <c r="EOI33" s="55" t="s">
        <v>155</v>
      </c>
      <c r="EOJ33" s="55" t="s">
        <v>155</v>
      </c>
      <c r="EOK33" s="55" t="s">
        <v>155</v>
      </c>
      <c r="EOL33" s="55" t="s">
        <v>155</v>
      </c>
      <c r="EOM33" s="55" t="s">
        <v>155</v>
      </c>
      <c r="EON33" s="55" t="s">
        <v>155</v>
      </c>
      <c r="EOO33" s="55" t="s">
        <v>155</v>
      </c>
      <c r="EOP33" s="55" t="s">
        <v>155</v>
      </c>
      <c r="EOQ33" s="55" t="s">
        <v>155</v>
      </c>
      <c r="EOR33" s="55" t="s">
        <v>155</v>
      </c>
      <c r="EOS33" s="55" t="s">
        <v>155</v>
      </c>
      <c r="EOT33" s="55" t="s">
        <v>155</v>
      </c>
      <c r="EOU33" s="55" t="s">
        <v>155</v>
      </c>
      <c r="EOV33" s="55" t="s">
        <v>155</v>
      </c>
      <c r="EOW33" s="55" t="s">
        <v>155</v>
      </c>
      <c r="EOX33" s="55" t="s">
        <v>155</v>
      </c>
      <c r="EOY33" s="55" t="s">
        <v>155</v>
      </c>
      <c r="EOZ33" s="55" t="s">
        <v>155</v>
      </c>
      <c r="EPA33" s="55" t="s">
        <v>155</v>
      </c>
      <c r="EPB33" s="55" t="s">
        <v>155</v>
      </c>
      <c r="EPC33" s="55" t="s">
        <v>155</v>
      </c>
      <c r="EPD33" s="55" t="s">
        <v>155</v>
      </c>
      <c r="EPE33" s="55" t="s">
        <v>155</v>
      </c>
      <c r="EPF33" s="55" t="s">
        <v>155</v>
      </c>
      <c r="EPG33" s="55" t="s">
        <v>155</v>
      </c>
      <c r="EPH33" s="55" t="s">
        <v>155</v>
      </c>
      <c r="EPI33" s="55" t="s">
        <v>155</v>
      </c>
      <c r="EPJ33" s="55" t="s">
        <v>155</v>
      </c>
      <c r="EPK33" s="55" t="s">
        <v>155</v>
      </c>
      <c r="EPL33" s="55" t="s">
        <v>155</v>
      </c>
      <c r="EPM33" s="55" t="s">
        <v>155</v>
      </c>
      <c r="EPN33" s="55" t="s">
        <v>155</v>
      </c>
      <c r="EPO33" s="55" t="s">
        <v>155</v>
      </c>
      <c r="EPP33" s="55" t="s">
        <v>155</v>
      </c>
      <c r="EPQ33" s="55" t="s">
        <v>155</v>
      </c>
      <c r="EPR33" s="55" t="s">
        <v>155</v>
      </c>
      <c r="EPS33" s="55" t="s">
        <v>155</v>
      </c>
      <c r="EPT33" s="55" t="s">
        <v>155</v>
      </c>
      <c r="EPU33" s="55" t="s">
        <v>155</v>
      </c>
      <c r="EPV33" s="55" t="s">
        <v>155</v>
      </c>
      <c r="EPW33" s="55" t="s">
        <v>155</v>
      </c>
      <c r="EPX33" s="55" t="s">
        <v>155</v>
      </c>
      <c r="EPY33" s="55" t="s">
        <v>155</v>
      </c>
      <c r="EPZ33" s="55" t="s">
        <v>155</v>
      </c>
      <c r="EQA33" s="55" t="s">
        <v>155</v>
      </c>
      <c r="EQB33" s="55" t="s">
        <v>155</v>
      </c>
      <c r="EQC33" s="55" t="s">
        <v>155</v>
      </c>
      <c r="EQD33" s="55" t="s">
        <v>155</v>
      </c>
      <c r="EQE33" s="55" t="s">
        <v>155</v>
      </c>
      <c r="EQF33" s="55" t="s">
        <v>155</v>
      </c>
      <c r="EQG33" s="55" t="s">
        <v>155</v>
      </c>
      <c r="EQH33" s="55" t="s">
        <v>155</v>
      </c>
      <c r="EQI33" s="55" t="s">
        <v>155</v>
      </c>
      <c r="EQJ33" s="55" t="s">
        <v>155</v>
      </c>
      <c r="EQK33" s="55" t="s">
        <v>155</v>
      </c>
      <c r="EQL33" s="55" t="s">
        <v>155</v>
      </c>
      <c r="EQM33" s="55" t="s">
        <v>155</v>
      </c>
      <c r="EQN33" s="55" t="s">
        <v>155</v>
      </c>
      <c r="EQO33" s="55" t="s">
        <v>155</v>
      </c>
      <c r="EQP33" s="55" t="s">
        <v>155</v>
      </c>
      <c r="EQQ33" s="55" t="s">
        <v>155</v>
      </c>
      <c r="EQR33" s="55" t="s">
        <v>155</v>
      </c>
      <c r="EQS33" s="55" t="s">
        <v>155</v>
      </c>
      <c r="EQT33" s="55" t="s">
        <v>155</v>
      </c>
      <c r="EQU33" s="55" t="s">
        <v>155</v>
      </c>
      <c r="EQV33" s="55" t="s">
        <v>155</v>
      </c>
      <c r="EQW33" s="55" t="s">
        <v>155</v>
      </c>
      <c r="EQX33" s="55" t="s">
        <v>155</v>
      </c>
      <c r="EQY33" s="55" t="s">
        <v>155</v>
      </c>
      <c r="EQZ33" s="55" t="s">
        <v>155</v>
      </c>
      <c r="ERA33" s="55" t="s">
        <v>155</v>
      </c>
      <c r="ERB33" s="55" t="s">
        <v>155</v>
      </c>
      <c r="ERC33" s="55" t="s">
        <v>155</v>
      </c>
      <c r="ERD33" s="55" t="s">
        <v>155</v>
      </c>
      <c r="ERE33" s="55" t="s">
        <v>155</v>
      </c>
      <c r="ERF33" s="55" t="s">
        <v>155</v>
      </c>
      <c r="ERG33" s="55" t="s">
        <v>155</v>
      </c>
      <c r="ERH33" s="55" t="s">
        <v>155</v>
      </c>
      <c r="ERI33" s="55" t="s">
        <v>155</v>
      </c>
      <c r="ERJ33" s="55" t="s">
        <v>155</v>
      </c>
      <c r="ERK33" s="55" t="s">
        <v>155</v>
      </c>
      <c r="ERL33" s="55" t="s">
        <v>155</v>
      </c>
      <c r="ERM33" s="55" t="s">
        <v>155</v>
      </c>
      <c r="ERN33" s="55" t="s">
        <v>155</v>
      </c>
      <c r="ERO33" s="55" t="s">
        <v>155</v>
      </c>
      <c r="ERP33" s="55" t="s">
        <v>155</v>
      </c>
      <c r="ERQ33" s="55" t="s">
        <v>155</v>
      </c>
      <c r="ERR33" s="55" t="s">
        <v>155</v>
      </c>
      <c r="ERS33" s="55" t="s">
        <v>155</v>
      </c>
      <c r="ERT33" s="55" t="s">
        <v>155</v>
      </c>
      <c r="ERU33" s="55" t="s">
        <v>155</v>
      </c>
      <c r="ERV33" s="55" t="s">
        <v>155</v>
      </c>
      <c r="ERW33" s="55" t="s">
        <v>155</v>
      </c>
      <c r="ERX33" s="55" t="s">
        <v>155</v>
      </c>
      <c r="ERY33" s="55" t="s">
        <v>155</v>
      </c>
      <c r="ERZ33" s="55" t="s">
        <v>155</v>
      </c>
      <c r="ESA33" s="55" t="s">
        <v>155</v>
      </c>
      <c r="ESB33" s="55" t="s">
        <v>155</v>
      </c>
      <c r="ESC33" s="55" t="s">
        <v>155</v>
      </c>
      <c r="ESD33" s="55" t="s">
        <v>155</v>
      </c>
      <c r="ESE33" s="55" t="s">
        <v>155</v>
      </c>
      <c r="ESF33" s="55" t="s">
        <v>155</v>
      </c>
      <c r="ESG33" s="55" t="s">
        <v>155</v>
      </c>
      <c r="ESH33" s="55" t="s">
        <v>155</v>
      </c>
      <c r="ESI33" s="55" t="s">
        <v>155</v>
      </c>
      <c r="ESJ33" s="55" t="s">
        <v>155</v>
      </c>
      <c r="ESK33" s="55" t="s">
        <v>155</v>
      </c>
      <c r="ESL33" s="55" t="s">
        <v>155</v>
      </c>
      <c r="ESM33" s="55" t="s">
        <v>155</v>
      </c>
      <c r="ESN33" s="55" t="s">
        <v>155</v>
      </c>
      <c r="ESO33" s="55" t="s">
        <v>155</v>
      </c>
      <c r="ESP33" s="55" t="s">
        <v>155</v>
      </c>
      <c r="ESQ33" s="55" t="s">
        <v>155</v>
      </c>
      <c r="ESR33" s="55" t="s">
        <v>155</v>
      </c>
      <c r="ESS33" s="55" t="s">
        <v>155</v>
      </c>
      <c r="EST33" s="55" t="s">
        <v>155</v>
      </c>
      <c r="ESU33" s="55" t="s">
        <v>155</v>
      </c>
      <c r="ESV33" s="55" t="s">
        <v>155</v>
      </c>
      <c r="ESW33" s="55" t="s">
        <v>155</v>
      </c>
      <c r="ESX33" s="55" t="s">
        <v>155</v>
      </c>
      <c r="ESY33" s="55" t="s">
        <v>155</v>
      </c>
      <c r="ESZ33" s="55" t="s">
        <v>155</v>
      </c>
      <c r="ETA33" s="55" t="s">
        <v>155</v>
      </c>
      <c r="ETB33" s="55" t="s">
        <v>155</v>
      </c>
      <c r="ETC33" s="55" t="s">
        <v>155</v>
      </c>
      <c r="ETD33" s="55" t="s">
        <v>155</v>
      </c>
      <c r="ETE33" s="55" t="s">
        <v>155</v>
      </c>
      <c r="ETF33" s="55" t="s">
        <v>155</v>
      </c>
      <c r="ETG33" s="55" t="s">
        <v>155</v>
      </c>
      <c r="ETH33" s="55" t="s">
        <v>155</v>
      </c>
      <c r="ETI33" s="55" t="s">
        <v>155</v>
      </c>
      <c r="ETJ33" s="55" t="s">
        <v>155</v>
      </c>
      <c r="ETK33" s="55" t="s">
        <v>155</v>
      </c>
      <c r="ETL33" s="55" t="s">
        <v>155</v>
      </c>
      <c r="ETM33" s="55" t="s">
        <v>155</v>
      </c>
      <c r="ETN33" s="55" t="s">
        <v>155</v>
      </c>
      <c r="ETO33" s="55" t="s">
        <v>155</v>
      </c>
      <c r="ETP33" s="55" t="s">
        <v>155</v>
      </c>
      <c r="ETQ33" s="55" t="s">
        <v>155</v>
      </c>
      <c r="ETR33" s="55" t="s">
        <v>155</v>
      </c>
      <c r="ETS33" s="55" t="s">
        <v>155</v>
      </c>
      <c r="ETT33" s="55" t="s">
        <v>155</v>
      </c>
      <c r="ETU33" s="55" t="s">
        <v>155</v>
      </c>
      <c r="ETV33" s="55" t="s">
        <v>155</v>
      </c>
      <c r="ETW33" s="55" t="s">
        <v>155</v>
      </c>
      <c r="ETX33" s="55" t="s">
        <v>155</v>
      </c>
      <c r="ETY33" s="55" t="s">
        <v>155</v>
      </c>
      <c r="ETZ33" s="55" t="s">
        <v>155</v>
      </c>
      <c r="EUA33" s="55" t="s">
        <v>155</v>
      </c>
      <c r="EUB33" s="55" t="s">
        <v>155</v>
      </c>
      <c r="EUC33" s="55" t="s">
        <v>155</v>
      </c>
      <c r="EUD33" s="55" t="s">
        <v>155</v>
      </c>
      <c r="EUE33" s="55" t="s">
        <v>155</v>
      </c>
      <c r="EUF33" s="55" t="s">
        <v>155</v>
      </c>
      <c r="EUG33" s="55" t="s">
        <v>155</v>
      </c>
      <c r="EUH33" s="55" t="s">
        <v>155</v>
      </c>
      <c r="EUI33" s="55" t="s">
        <v>155</v>
      </c>
      <c r="EUJ33" s="55" t="s">
        <v>155</v>
      </c>
      <c r="EUK33" s="55" t="s">
        <v>155</v>
      </c>
      <c r="EUL33" s="55" t="s">
        <v>155</v>
      </c>
      <c r="EUM33" s="55" t="s">
        <v>155</v>
      </c>
      <c r="EUN33" s="55" t="s">
        <v>155</v>
      </c>
      <c r="EUO33" s="55" t="s">
        <v>155</v>
      </c>
      <c r="EUP33" s="55" t="s">
        <v>155</v>
      </c>
      <c r="EUQ33" s="55" t="s">
        <v>155</v>
      </c>
      <c r="EUR33" s="55" t="s">
        <v>155</v>
      </c>
      <c r="EUS33" s="55" t="s">
        <v>155</v>
      </c>
      <c r="EUT33" s="55" t="s">
        <v>155</v>
      </c>
      <c r="EUU33" s="55" t="s">
        <v>155</v>
      </c>
      <c r="EUV33" s="55" t="s">
        <v>155</v>
      </c>
      <c r="EUW33" s="55" t="s">
        <v>155</v>
      </c>
      <c r="EUX33" s="55" t="s">
        <v>155</v>
      </c>
      <c r="EUY33" s="55" t="s">
        <v>155</v>
      </c>
      <c r="EUZ33" s="55" t="s">
        <v>155</v>
      </c>
      <c r="EVA33" s="55" t="s">
        <v>155</v>
      </c>
      <c r="EVB33" s="55" t="s">
        <v>155</v>
      </c>
      <c r="EVC33" s="55" t="s">
        <v>155</v>
      </c>
      <c r="EVD33" s="55" t="s">
        <v>155</v>
      </c>
      <c r="EVE33" s="55" t="s">
        <v>155</v>
      </c>
      <c r="EVF33" s="55" t="s">
        <v>155</v>
      </c>
      <c r="EVG33" s="55" t="s">
        <v>155</v>
      </c>
      <c r="EVH33" s="55" t="s">
        <v>155</v>
      </c>
      <c r="EVI33" s="55" t="s">
        <v>155</v>
      </c>
      <c r="EVJ33" s="55" t="s">
        <v>155</v>
      </c>
      <c r="EVK33" s="55" t="s">
        <v>155</v>
      </c>
      <c r="EVL33" s="55" t="s">
        <v>155</v>
      </c>
      <c r="EVM33" s="55" t="s">
        <v>155</v>
      </c>
      <c r="EVN33" s="55" t="s">
        <v>155</v>
      </c>
      <c r="EVO33" s="55" t="s">
        <v>155</v>
      </c>
      <c r="EVP33" s="55" t="s">
        <v>155</v>
      </c>
      <c r="EVQ33" s="55" t="s">
        <v>155</v>
      </c>
      <c r="EVR33" s="55" t="s">
        <v>155</v>
      </c>
      <c r="EVS33" s="55" t="s">
        <v>155</v>
      </c>
      <c r="EVT33" s="55" t="s">
        <v>155</v>
      </c>
      <c r="EVU33" s="55" t="s">
        <v>155</v>
      </c>
      <c r="EVV33" s="55" t="s">
        <v>155</v>
      </c>
      <c r="EVW33" s="55" t="s">
        <v>155</v>
      </c>
      <c r="EVX33" s="55" t="s">
        <v>155</v>
      </c>
      <c r="EVY33" s="55" t="s">
        <v>155</v>
      </c>
      <c r="EVZ33" s="55" t="s">
        <v>155</v>
      </c>
      <c r="EWA33" s="55" t="s">
        <v>155</v>
      </c>
      <c r="EWB33" s="55" t="s">
        <v>155</v>
      </c>
      <c r="EWC33" s="55" t="s">
        <v>155</v>
      </c>
      <c r="EWD33" s="55" t="s">
        <v>155</v>
      </c>
      <c r="EWE33" s="55" t="s">
        <v>155</v>
      </c>
      <c r="EWF33" s="55" t="s">
        <v>155</v>
      </c>
      <c r="EWG33" s="55" t="s">
        <v>155</v>
      </c>
      <c r="EWH33" s="55" t="s">
        <v>155</v>
      </c>
      <c r="EWI33" s="55" t="s">
        <v>155</v>
      </c>
      <c r="EWJ33" s="55" t="s">
        <v>155</v>
      </c>
      <c r="EWK33" s="55" t="s">
        <v>155</v>
      </c>
      <c r="EWL33" s="55" t="s">
        <v>155</v>
      </c>
      <c r="EWM33" s="55" t="s">
        <v>155</v>
      </c>
      <c r="EWN33" s="55" t="s">
        <v>155</v>
      </c>
      <c r="EWO33" s="55" t="s">
        <v>155</v>
      </c>
      <c r="EWP33" s="55" t="s">
        <v>155</v>
      </c>
      <c r="EWQ33" s="55" t="s">
        <v>155</v>
      </c>
      <c r="EWR33" s="55" t="s">
        <v>155</v>
      </c>
      <c r="EWS33" s="55" t="s">
        <v>155</v>
      </c>
      <c r="EWT33" s="55" t="s">
        <v>155</v>
      </c>
      <c r="EWU33" s="55" t="s">
        <v>155</v>
      </c>
      <c r="EWV33" s="55" t="s">
        <v>155</v>
      </c>
      <c r="EWW33" s="55" t="s">
        <v>155</v>
      </c>
      <c r="EWX33" s="55" t="s">
        <v>155</v>
      </c>
      <c r="EWY33" s="55" t="s">
        <v>155</v>
      </c>
      <c r="EWZ33" s="55" t="s">
        <v>155</v>
      </c>
      <c r="EXA33" s="55" t="s">
        <v>155</v>
      </c>
      <c r="EXB33" s="55" t="s">
        <v>155</v>
      </c>
      <c r="EXC33" s="55" t="s">
        <v>155</v>
      </c>
      <c r="EXD33" s="55" t="s">
        <v>155</v>
      </c>
      <c r="EXE33" s="55" t="s">
        <v>155</v>
      </c>
      <c r="EXF33" s="55" t="s">
        <v>155</v>
      </c>
      <c r="EXG33" s="55" t="s">
        <v>155</v>
      </c>
      <c r="EXH33" s="55" t="s">
        <v>155</v>
      </c>
      <c r="EXI33" s="55" t="s">
        <v>155</v>
      </c>
      <c r="EXJ33" s="55" t="s">
        <v>155</v>
      </c>
      <c r="EXK33" s="55" t="s">
        <v>155</v>
      </c>
      <c r="EXL33" s="55" t="s">
        <v>155</v>
      </c>
      <c r="EXM33" s="55" t="s">
        <v>155</v>
      </c>
      <c r="EXN33" s="55" t="s">
        <v>155</v>
      </c>
      <c r="EXO33" s="55" t="s">
        <v>155</v>
      </c>
      <c r="EXP33" s="55" t="s">
        <v>155</v>
      </c>
      <c r="EXQ33" s="55" t="s">
        <v>155</v>
      </c>
      <c r="EXR33" s="55" t="s">
        <v>155</v>
      </c>
      <c r="EXS33" s="55" t="s">
        <v>155</v>
      </c>
      <c r="EXT33" s="55" t="s">
        <v>155</v>
      </c>
      <c r="EXU33" s="55" t="s">
        <v>155</v>
      </c>
      <c r="EXV33" s="55" t="s">
        <v>155</v>
      </c>
      <c r="EXW33" s="55" t="s">
        <v>155</v>
      </c>
      <c r="EXX33" s="55" t="s">
        <v>155</v>
      </c>
      <c r="EXY33" s="55" t="s">
        <v>155</v>
      </c>
      <c r="EXZ33" s="55" t="s">
        <v>155</v>
      </c>
      <c r="EYA33" s="55" t="s">
        <v>155</v>
      </c>
      <c r="EYB33" s="55" t="s">
        <v>155</v>
      </c>
      <c r="EYC33" s="55" t="s">
        <v>155</v>
      </c>
      <c r="EYD33" s="55" t="s">
        <v>155</v>
      </c>
      <c r="EYE33" s="55" t="s">
        <v>155</v>
      </c>
      <c r="EYF33" s="55" t="s">
        <v>155</v>
      </c>
      <c r="EYG33" s="55" t="s">
        <v>155</v>
      </c>
      <c r="EYH33" s="55" t="s">
        <v>155</v>
      </c>
      <c r="EYI33" s="55" t="s">
        <v>155</v>
      </c>
      <c r="EYJ33" s="55" t="s">
        <v>155</v>
      </c>
      <c r="EYK33" s="55" t="s">
        <v>155</v>
      </c>
      <c r="EYL33" s="55" t="s">
        <v>155</v>
      </c>
      <c r="EYM33" s="55" t="s">
        <v>155</v>
      </c>
      <c r="EYN33" s="55" t="s">
        <v>155</v>
      </c>
      <c r="EYO33" s="55" t="s">
        <v>155</v>
      </c>
      <c r="EYP33" s="55" t="s">
        <v>155</v>
      </c>
      <c r="EYQ33" s="55" t="s">
        <v>155</v>
      </c>
      <c r="EYR33" s="55" t="s">
        <v>155</v>
      </c>
      <c r="EYS33" s="55" t="s">
        <v>155</v>
      </c>
      <c r="EYT33" s="55" t="s">
        <v>155</v>
      </c>
      <c r="EYU33" s="55" t="s">
        <v>155</v>
      </c>
      <c r="EYV33" s="55" t="s">
        <v>155</v>
      </c>
      <c r="EYW33" s="55" t="s">
        <v>155</v>
      </c>
      <c r="EYX33" s="55" t="s">
        <v>155</v>
      </c>
      <c r="EYY33" s="55" t="s">
        <v>155</v>
      </c>
      <c r="EYZ33" s="55" t="s">
        <v>155</v>
      </c>
      <c r="EZA33" s="55" t="s">
        <v>155</v>
      </c>
      <c r="EZB33" s="55" t="s">
        <v>155</v>
      </c>
      <c r="EZC33" s="55" t="s">
        <v>155</v>
      </c>
      <c r="EZD33" s="55" t="s">
        <v>155</v>
      </c>
      <c r="EZE33" s="55" t="s">
        <v>155</v>
      </c>
      <c r="EZF33" s="55" t="s">
        <v>155</v>
      </c>
      <c r="EZG33" s="55" t="s">
        <v>155</v>
      </c>
      <c r="EZH33" s="55" t="s">
        <v>155</v>
      </c>
      <c r="EZI33" s="55" t="s">
        <v>155</v>
      </c>
      <c r="EZJ33" s="55" t="s">
        <v>155</v>
      </c>
      <c r="EZK33" s="55" t="s">
        <v>155</v>
      </c>
      <c r="EZL33" s="55" t="s">
        <v>155</v>
      </c>
      <c r="EZM33" s="55" t="s">
        <v>155</v>
      </c>
      <c r="EZN33" s="55" t="s">
        <v>155</v>
      </c>
      <c r="EZO33" s="55" t="s">
        <v>155</v>
      </c>
      <c r="EZP33" s="55" t="s">
        <v>155</v>
      </c>
      <c r="EZQ33" s="55" t="s">
        <v>155</v>
      </c>
      <c r="EZR33" s="55" t="s">
        <v>155</v>
      </c>
      <c r="EZS33" s="55" t="s">
        <v>155</v>
      </c>
      <c r="EZT33" s="55" t="s">
        <v>155</v>
      </c>
      <c r="EZU33" s="55" t="s">
        <v>155</v>
      </c>
      <c r="EZV33" s="55" t="s">
        <v>155</v>
      </c>
      <c r="EZW33" s="55" t="s">
        <v>155</v>
      </c>
      <c r="EZX33" s="55" t="s">
        <v>155</v>
      </c>
      <c r="EZY33" s="55" t="s">
        <v>155</v>
      </c>
      <c r="EZZ33" s="55" t="s">
        <v>155</v>
      </c>
      <c r="FAA33" s="55" t="s">
        <v>155</v>
      </c>
      <c r="FAB33" s="55" t="s">
        <v>155</v>
      </c>
      <c r="FAC33" s="55" t="s">
        <v>155</v>
      </c>
      <c r="FAD33" s="55" t="s">
        <v>155</v>
      </c>
      <c r="FAE33" s="55" t="s">
        <v>155</v>
      </c>
      <c r="FAF33" s="55" t="s">
        <v>155</v>
      </c>
      <c r="FAG33" s="55" t="s">
        <v>155</v>
      </c>
      <c r="FAH33" s="55" t="s">
        <v>155</v>
      </c>
      <c r="FAI33" s="55" t="s">
        <v>155</v>
      </c>
      <c r="FAJ33" s="55" t="s">
        <v>155</v>
      </c>
      <c r="FAK33" s="55" t="s">
        <v>155</v>
      </c>
      <c r="FAL33" s="55" t="s">
        <v>155</v>
      </c>
      <c r="FAM33" s="55" t="s">
        <v>155</v>
      </c>
      <c r="FAN33" s="55" t="s">
        <v>155</v>
      </c>
      <c r="FAO33" s="55" t="s">
        <v>155</v>
      </c>
      <c r="FAP33" s="55" t="s">
        <v>155</v>
      </c>
      <c r="FAQ33" s="55" t="s">
        <v>155</v>
      </c>
      <c r="FAR33" s="55" t="s">
        <v>155</v>
      </c>
      <c r="FAS33" s="55" t="s">
        <v>155</v>
      </c>
      <c r="FAT33" s="55" t="s">
        <v>155</v>
      </c>
      <c r="FAU33" s="55" t="s">
        <v>155</v>
      </c>
      <c r="FAV33" s="55" t="s">
        <v>155</v>
      </c>
      <c r="FAW33" s="55" t="s">
        <v>155</v>
      </c>
      <c r="FAX33" s="55" t="s">
        <v>155</v>
      </c>
      <c r="FAY33" s="55" t="s">
        <v>155</v>
      </c>
      <c r="FAZ33" s="55" t="s">
        <v>155</v>
      </c>
      <c r="FBA33" s="55" t="s">
        <v>155</v>
      </c>
      <c r="FBB33" s="55" t="s">
        <v>155</v>
      </c>
      <c r="FBC33" s="55" t="s">
        <v>155</v>
      </c>
      <c r="FBD33" s="55" t="s">
        <v>155</v>
      </c>
      <c r="FBE33" s="55" t="s">
        <v>155</v>
      </c>
      <c r="FBF33" s="55" t="s">
        <v>155</v>
      </c>
      <c r="FBG33" s="55" t="s">
        <v>155</v>
      </c>
      <c r="FBH33" s="55" t="s">
        <v>155</v>
      </c>
      <c r="FBI33" s="55" t="s">
        <v>155</v>
      </c>
      <c r="FBJ33" s="55" t="s">
        <v>155</v>
      </c>
      <c r="FBK33" s="55" t="s">
        <v>155</v>
      </c>
      <c r="FBL33" s="55" t="s">
        <v>155</v>
      </c>
      <c r="FBM33" s="55" t="s">
        <v>155</v>
      </c>
      <c r="FBN33" s="55" t="s">
        <v>155</v>
      </c>
      <c r="FBO33" s="55" t="s">
        <v>155</v>
      </c>
      <c r="FBP33" s="55" t="s">
        <v>155</v>
      </c>
      <c r="FBQ33" s="55" t="s">
        <v>155</v>
      </c>
      <c r="FBR33" s="55" t="s">
        <v>155</v>
      </c>
      <c r="FBS33" s="55" t="s">
        <v>155</v>
      </c>
      <c r="FBT33" s="55" t="s">
        <v>155</v>
      </c>
      <c r="FBU33" s="55" t="s">
        <v>155</v>
      </c>
      <c r="FBV33" s="55" t="s">
        <v>155</v>
      </c>
      <c r="FBW33" s="55" t="s">
        <v>155</v>
      </c>
      <c r="FBX33" s="55" t="s">
        <v>155</v>
      </c>
      <c r="FBY33" s="55" t="s">
        <v>155</v>
      </c>
      <c r="FBZ33" s="55" t="s">
        <v>155</v>
      </c>
      <c r="FCA33" s="55" t="s">
        <v>155</v>
      </c>
      <c r="FCB33" s="55" t="s">
        <v>155</v>
      </c>
      <c r="FCC33" s="55" t="s">
        <v>155</v>
      </c>
      <c r="FCD33" s="55" t="s">
        <v>155</v>
      </c>
      <c r="FCE33" s="55" t="s">
        <v>155</v>
      </c>
      <c r="FCF33" s="55" t="s">
        <v>155</v>
      </c>
      <c r="FCG33" s="55" t="s">
        <v>155</v>
      </c>
      <c r="FCH33" s="55" t="s">
        <v>155</v>
      </c>
      <c r="FCI33" s="55" t="s">
        <v>155</v>
      </c>
      <c r="FCJ33" s="55" t="s">
        <v>155</v>
      </c>
      <c r="FCK33" s="55" t="s">
        <v>155</v>
      </c>
      <c r="FCL33" s="55" t="s">
        <v>155</v>
      </c>
      <c r="FCM33" s="55" t="s">
        <v>155</v>
      </c>
      <c r="FCN33" s="55" t="s">
        <v>155</v>
      </c>
      <c r="FCO33" s="55" t="s">
        <v>155</v>
      </c>
      <c r="FCP33" s="55" t="s">
        <v>155</v>
      </c>
      <c r="FCQ33" s="55" t="s">
        <v>155</v>
      </c>
      <c r="FCR33" s="55" t="s">
        <v>155</v>
      </c>
      <c r="FCS33" s="55" t="s">
        <v>155</v>
      </c>
      <c r="FCT33" s="55" t="s">
        <v>155</v>
      </c>
      <c r="FCU33" s="55" t="s">
        <v>155</v>
      </c>
      <c r="FCV33" s="55" t="s">
        <v>155</v>
      </c>
      <c r="FCW33" s="55" t="s">
        <v>155</v>
      </c>
      <c r="FCX33" s="55" t="s">
        <v>155</v>
      </c>
      <c r="FCY33" s="55" t="s">
        <v>155</v>
      </c>
      <c r="FCZ33" s="55" t="s">
        <v>155</v>
      </c>
      <c r="FDA33" s="55" t="s">
        <v>155</v>
      </c>
      <c r="FDB33" s="55" t="s">
        <v>155</v>
      </c>
      <c r="FDC33" s="55" t="s">
        <v>155</v>
      </c>
      <c r="FDD33" s="55" t="s">
        <v>155</v>
      </c>
      <c r="FDE33" s="55" t="s">
        <v>155</v>
      </c>
      <c r="FDF33" s="55" t="s">
        <v>155</v>
      </c>
      <c r="FDG33" s="55" t="s">
        <v>155</v>
      </c>
      <c r="FDH33" s="55" t="s">
        <v>155</v>
      </c>
      <c r="FDI33" s="55" t="s">
        <v>155</v>
      </c>
      <c r="FDJ33" s="55" t="s">
        <v>155</v>
      </c>
      <c r="FDK33" s="55" t="s">
        <v>155</v>
      </c>
      <c r="FDL33" s="55" t="s">
        <v>155</v>
      </c>
      <c r="FDM33" s="55" t="s">
        <v>155</v>
      </c>
      <c r="FDN33" s="55" t="s">
        <v>155</v>
      </c>
      <c r="FDO33" s="55" t="s">
        <v>155</v>
      </c>
      <c r="FDP33" s="55" t="s">
        <v>155</v>
      </c>
      <c r="FDQ33" s="55" t="s">
        <v>155</v>
      </c>
      <c r="FDR33" s="55" t="s">
        <v>155</v>
      </c>
      <c r="FDS33" s="55" t="s">
        <v>155</v>
      </c>
      <c r="FDT33" s="55" t="s">
        <v>155</v>
      </c>
      <c r="FDU33" s="55" t="s">
        <v>155</v>
      </c>
      <c r="FDV33" s="55" t="s">
        <v>155</v>
      </c>
      <c r="FDW33" s="55" t="s">
        <v>155</v>
      </c>
      <c r="FDX33" s="55" t="s">
        <v>155</v>
      </c>
      <c r="FDY33" s="55" t="s">
        <v>155</v>
      </c>
      <c r="FDZ33" s="55" t="s">
        <v>155</v>
      </c>
      <c r="FEA33" s="55" t="s">
        <v>155</v>
      </c>
      <c r="FEB33" s="55" t="s">
        <v>155</v>
      </c>
      <c r="FEC33" s="55" t="s">
        <v>155</v>
      </c>
      <c r="FED33" s="55" t="s">
        <v>155</v>
      </c>
      <c r="FEE33" s="55" t="s">
        <v>155</v>
      </c>
      <c r="FEF33" s="55" t="s">
        <v>155</v>
      </c>
      <c r="FEG33" s="55" t="s">
        <v>155</v>
      </c>
      <c r="FEH33" s="55" t="s">
        <v>155</v>
      </c>
      <c r="FEI33" s="55" t="s">
        <v>155</v>
      </c>
      <c r="FEJ33" s="55" t="s">
        <v>155</v>
      </c>
      <c r="FEK33" s="55" t="s">
        <v>155</v>
      </c>
      <c r="FEL33" s="55" t="s">
        <v>155</v>
      </c>
      <c r="FEM33" s="55" t="s">
        <v>155</v>
      </c>
      <c r="FEN33" s="55" t="s">
        <v>155</v>
      </c>
      <c r="FEO33" s="55" t="s">
        <v>155</v>
      </c>
      <c r="FEP33" s="55" t="s">
        <v>155</v>
      </c>
      <c r="FEQ33" s="55" t="s">
        <v>155</v>
      </c>
      <c r="FER33" s="55" t="s">
        <v>155</v>
      </c>
      <c r="FES33" s="55" t="s">
        <v>155</v>
      </c>
      <c r="FET33" s="55" t="s">
        <v>155</v>
      </c>
      <c r="FEU33" s="55" t="s">
        <v>155</v>
      </c>
      <c r="FEV33" s="55" t="s">
        <v>155</v>
      </c>
      <c r="FEW33" s="55" t="s">
        <v>155</v>
      </c>
      <c r="FEX33" s="55" t="s">
        <v>155</v>
      </c>
      <c r="FEY33" s="55" t="s">
        <v>155</v>
      </c>
      <c r="FEZ33" s="55" t="s">
        <v>155</v>
      </c>
      <c r="FFA33" s="55" t="s">
        <v>155</v>
      </c>
      <c r="FFB33" s="55" t="s">
        <v>155</v>
      </c>
      <c r="FFC33" s="55" t="s">
        <v>155</v>
      </c>
      <c r="FFD33" s="55" t="s">
        <v>155</v>
      </c>
      <c r="FFE33" s="55" t="s">
        <v>155</v>
      </c>
      <c r="FFF33" s="55" t="s">
        <v>155</v>
      </c>
      <c r="FFG33" s="55" t="s">
        <v>155</v>
      </c>
      <c r="FFH33" s="55" t="s">
        <v>155</v>
      </c>
      <c r="FFI33" s="55" t="s">
        <v>155</v>
      </c>
      <c r="FFJ33" s="55" t="s">
        <v>155</v>
      </c>
      <c r="FFK33" s="55" t="s">
        <v>155</v>
      </c>
      <c r="FFL33" s="55" t="s">
        <v>155</v>
      </c>
      <c r="FFM33" s="55" t="s">
        <v>155</v>
      </c>
      <c r="FFN33" s="55" t="s">
        <v>155</v>
      </c>
      <c r="FFO33" s="55" t="s">
        <v>155</v>
      </c>
      <c r="FFP33" s="55" t="s">
        <v>155</v>
      </c>
      <c r="FFQ33" s="55" t="s">
        <v>155</v>
      </c>
      <c r="FFR33" s="55" t="s">
        <v>155</v>
      </c>
      <c r="FFS33" s="55" t="s">
        <v>155</v>
      </c>
      <c r="FFT33" s="55" t="s">
        <v>155</v>
      </c>
      <c r="FFU33" s="55" t="s">
        <v>155</v>
      </c>
      <c r="FFV33" s="55" t="s">
        <v>155</v>
      </c>
      <c r="FFW33" s="55" t="s">
        <v>155</v>
      </c>
      <c r="FFX33" s="55" t="s">
        <v>155</v>
      </c>
      <c r="FFY33" s="55" t="s">
        <v>155</v>
      </c>
      <c r="FFZ33" s="55" t="s">
        <v>155</v>
      </c>
      <c r="FGA33" s="55" t="s">
        <v>155</v>
      </c>
      <c r="FGB33" s="55" t="s">
        <v>155</v>
      </c>
      <c r="FGC33" s="55" t="s">
        <v>155</v>
      </c>
      <c r="FGD33" s="55" t="s">
        <v>155</v>
      </c>
      <c r="FGE33" s="55" t="s">
        <v>155</v>
      </c>
      <c r="FGF33" s="55" t="s">
        <v>155</v>
      </c>
      <c r="FGG33" s="55" t="s">
        <v>155</v>
      </c>
      <c r="FGH33" s="55" t="s">
        <v>155</v>
      </c>
      <c r="FGI33" s="55" t="s">
        <v>155</v>
      </c>
      <c r="FGJ33" s="55" t="s">
        <v>155</v>
      </c>
      <c r="FGK33" s="55" t="s">
        <v>155</v>
      </c>
      <c r="FGL33" s="55" t="s">
        <v>155</v>
      </c>
      <c r="FGM33" s="55" t="s">
        <v>155</v>
      </c>
      <c r="FGN33" s="55" t="s">
        <v>155</v>
      </c>
      <c r="FGO33" s="55" t="s">
        <v>155</v>
      </c>
      <c r="FGP33" s="55" t="s">
        <v>155</v>
      </c>
      <c r="FGQ33" s="55" t="s">
        <v>155</v>
      </c>
      <c r="FGR33" s="55" t="s">
        <v>155</v>
      </c>
      <c r="FGS33" s="55" t="s">
        <v>155</v>
      </c>
      <c r="FGT33" s="55" t="s">
        <v>155</v>
      </c>
      <c r="FGU33" s="55" t="s">
        <v>155</v>
      </c>
      <c r="FGV33" s="55" t="s">
        <v>155</v>
      </c>
      <c r="FGW33" s="55" t="s">
        <v>155</v>
      </c>
      <c r="FGX33" s="55" t="s">
        <v>155</v>
      </c>
      <c r="FGY33" s="55" t="s">
        <v>155</v>
      </c>
      <c r="FGZ33" s="55" t="s">
        <v>155</v>
      </c>
      <c r="FHA33" s="55" t="s">
        <v>155</v>
      </c>
      <c r="FHB33" s="55" t="s">
        <v>155</v>
      </c>
      <c r="FHC33" s="55" t="s">
        <v>155</v>
      </c>
      <c r="FHD33" s="55" t="s">
        <v>155</v>
      </c>
      <c r="FHE33" s="55" t="s">
        <v>155</v>
      </c>
      <c r="FHF33" s="55" t="s">
        <v>155</v>
      </c>
      <c r="FHG33" s="55" t="s">
        <v>155</v>
      </c>
      <c r="FHH33" s="55" t="s">
        <v>155</v>
      </c>
      <c r="FHI33" s="55" t="s">
        <v>155</v>
      </c>
      <c r="FHJ33" s="55" t="s">
        <v>155</v>
      </c>
      <c r="FHK33" s="55" t="s">
        <v>155</v>
      </c>
      <c r="FHL33" s="55" t="s">
        <v>155</v>
      </c>
      <c r="FHM33" s="55" t="s">
        <v>155</v>
      </c>
      <c r="FHN33" s="55" t="s">
        <v>155</v>
      </c>
      <c r="FHO33" s="55" t="s">
        <v>155</v>
      </c>
      <c r="FHP33" s="55" t="s">
        <v>155</v>
      </c>
      <c r="FHQ33" s="55" t="s">
        <v>155</v>
      </c>
      <c r="FHR33" s="55" t="s">
        <v>155</v>
      </c>
      <c r="FHS33" s="55" t="s">
        <v>155</v>
      </c>
      <c r="FHT33" s="55" t="s">
        <v>155</v>
      </c>
      <c r="FHU33" s="55" t="s">
        <v>155</v>
      </c>
      <c r="FHV33" s="55" t="s">
        <v>155</v>
      </c>
      <c r="FHW33" s="55" t="s">
        <v>155</v>
      </c>
      <c r="FHX33" s="55" t="s">
        <v>155</v>
      </c>
      <c r="FHY33" s="55" t="s">
        <v>155</v>
      </c>
      <c r="FHZ33" s="55" t="s">
        <v>155</v>
      </c>
      <c r="FIA33" s="55" t="s">
        <v>155</v>
      </c>
      <c r="FIB33" s="55" t="s">
        <v>155</v>
      </c>
      <c r="FIC33" s="55" t="s">
        <v>155</v>
      </c>
      <c r="FID33" s="55" t="s">
        <v>155</v>
      </c>
      <c r="FIE33" s="55" t="s">
        <v>155</v>
      </c>
      <c r="FIF33" s="55" t="s">
        <v>155</v>
      </c>
      <c r="FIG33" s="55" t="s">
        <v>155</v>
      </c>
      <c r="FIH33" s="55" t="s">
        <v>155</v>
      </c>
      <c r="FII33" s="55" t="s">
        <v>155</v>
      </c>
      <c r="FIJ33" s="55" t="s">
        <v>155</v>
      </c>
      <c r="FIK33" s="55" t="s">
        <v>155</v>
      </c>
      <c r="FIL33" s="55" t="s">
        <v>155</v>
      </c>
      <c r="FIM33" s="55" t="s">
        <v>155</v>
      </c>
      <c r="FIN33" s="55" t="s">
        <v>155</v>
      </c>
      <c r="FIO33" s="55" t="s">
        <v>155</v>
      </c>
      <c r="FIP33" s="55" t="s">
        <v>155</v>
      </c>
      <c r="FIQ33" s="55" t="s">
        <v>155</v>
      </c>
      <c r="FIR33" s="55" t="s">
        <v>155</v>
      </c>
      <c r="FIS33" s="55" t="s">
        <v>155</v>
      </c>
      <c r="FIT33" s="55" t="s">
        <v>155</v>
      </c>
      <c r="FIU33" s="55" t="s">
        <v>155</v>
      </c>
      <c r="FIV33" s="55" t="s">
        <v>155</v>
      </c>
      <c r="FIW33" s="55" t="s">
        <v>155</v>
      </c>
      <c r="FIX33" s="55" t="s">
        <v>155</v>
      </c>
      <c r="FIY33" s="55" t="s">
        <v>155</v>
      </c>
      <c r="FIZ33" s="55" t="s">
        <v>155</v>
      </c>
      <c r="FJA33" s="55" t="s">
        <v>155</v>
      </c>
      <c r="FJB33" s="55" t="s">
        <v>155</v>
      </c>
      <c r="FJC33" s="55" t="s">
        <v>155</v>
      </c>
      <c r="FJD33" s="55" t="s">
        <v>155</v>
      </c>
      <c r="FJE33" s="55" t="s">
        <v>155</v>
      </c>
      <c r="FJF33" s="55" t="s">
        <v>155</v>
      </c>
      <c r="FJG33" s="55" t="s">
        <v>155</v>
      </c>
      <c r="FJH33" s="55" t="s">
        <v>155</v>
      </c>
      <c r="FJI33" s="55" t="s">
        <v>155</v>
      </c>
      <c r="FJJ33" s="55" t="s">
        <v>155</v>
      </c>
      <c r="FJK33" s="55" t="s">
        <v>155</v>
      </c>
      <c r="FJL33" s="55" t="s">
        <v>155</v>
      </c>
      <c r="FJM33" s="55" t="s">
        <v>155</v>
      </c>
      <c r="FJN33" s="55" t="s">
        <v>155</v>
      </c>
      <c r="FJO33" s="55" t="s">
        <v>155</v>
      </c>
      <c r="FJP33" s="55" t="s">
        <v>155</v>
      </c>
      <c r="FJQ33" s="55" t="s">
        <v>155</v>
      </c>
      <c r="FJR33" s="55" t="s">
        <v>155</v>
      </c>
      <c r="FJS33" s="55" t="s">
        <v>155</v>
      </c>
      <c r="FJT33" s="55" t="s">
        <v>155</v>
      </c>
      <c r="FJU33" s="55" t="s">
        <v>155</v>
      </c>
      <c r="FJV33" s="55" t="s">
        <v>155</v>
      </c>
      <c r="FJW33" s="55" t="s">
        <v>155</v>
      </c>
      <c r="FJX33" s="55" t="s">
        <v>155</v>
      </c>
      <c r="FJY33" s="55" t="s">
        <v>155</v>
      </c>
      <c r="FJZ33" s="55" t="s">
        <v>155</v>
      </c>
      <c r="FKA33" s="55" t="s">
        <v>155</v>
      </c>
      <c r="FKB33" s="55" t="s">
        <v>155</v>
      </c>
      <c r="FKC33" s="55" t="s">
        <v>155</v>
      </c>
      <c r="FKD33" s="55" t="s">
        <v>155</v>
      </c>
      <c r="FKE33" s="55" t="s">
        <v>155</v>
      </c>
      <c r="FKF33" s="55" t="s">
        <v>155</v>
      </c>
      <c r="FKG33" s="55" t="s">
        <v>155</v>
      </c>
      <c r="FKH33" s="55" t="s">
        <v>155</v>
      </c>
      <c r="FKI33" s="55" t="s">
        <v>155</v>
      </c>
      <c r="FKJ33" s="55" t="s">
        <v>155</v>
      </c>
      <c r="FKK33" s="55" t="s">
        <v>155</v>
      </c>
      <c r="FKL33" s="55" t="s">
        <v>155</v>
      </c>
      <c r="FKM33" s="55" t="s">
        <v>155</v>
      </c>
      <c r="FKN33" s="55" t="s">
        <v>155</v>
      </c>
      <c r="FKO33" s="55" t="s">
        <v>155</v>
      </c>
      <c r="FKP33" s="55" t="s">
        <v>155</v>
      </c>
      <c r="FKQ33" s="55" t="s">
        <v>155</v>
      </c>
      <c r="FKR33" s="55" t="s">
        <v>155</v>
      </c>
      <c r="FKS33" s="55" t="s">
        <v>155</v>
      </c>
      <c r="FKT33" s="55" t="s">
        <v>155</v>
      </c>
      <c r="FKU33" s="55" t="s">
        <v>155</v>
      </c>
      <c r="FKV33" s="55" t="s">
        <v>155</v>
      </c>
      <c r="FKW33" s="55" t="s">
        <v>155</v>
      </c>
      <c r="FKX33" s="55" t="s">
        <v>155</v>
      </c>
      <c r="FKY33" s="55" t="s">
        <v>155</v>
      </c>
      <c r="FKZ33" s="55" t="s">
        <v>155</v>
      </c>
      <c r="FLA33" s="55" t="s">
        <v>155</v>
      </c>
      <c r="FLB33" s="55" t="s">
        <v>155</v>
      </c>
      <c r="FLC33" s="55" t="s">
        <v>155</v>
      </c>
      <c r="FLD33" s="55" t="s">
        <v>155</v>
      </c>
      <c r="FLE33" s="55" t="s">
        <v>155</v>
      </c>
      <c r="FLF33" s="55" t="s">
        <v>155</v>
      </c>
      <c r="FLG33" s="55" t="s">
        <v>155</v>
      </c>
      <c r="FLH33" s="55" t="s">
        <v>155</v>
      </c>
      <c r="FLI33" s="55" t="s">
        <v>155</v>
      </c>
      <c r="FLJ33" s="55" t="s">
        <v>155</v>
      </c>
      <c r="FLK33" s="55" t="s">
        <v>155</v>
      </c>
      <c r="FLL33" s="55" t="s">
        <v>155</v>
      </c>
      <c r="FLM33" s="55" t="s">
        <v>155</v>
      </c>
      <c r="FLN33" s="55" t="s">
        <v>155</v>
      </c>
      <c r="FLO33" s="55" t="s">
        <v>155</v>
      </c>
      <c r="FLP33" s="55" t="s">
        <v>155</v>
      </c>
      <c r="FLQ33" s="55" t="s">
        <v>155</v>
      </c>
      <c r="FLR33" s="55" t="s">
        <v>155</v>
      </c>
      <c r="FLS33" s="55" t="s">
        <v>155</v>
      </c>
      <c r="FLT33" s="55" t="s">
        <v>155</v>
      </c>
      <c r="FLU33" s="55" t="s">
        <v>155</v>
      </c>
      <c r="FLV33" s="55" t="s">
        <v>155</v>
      </c>
      <c r="FLW33" s="55" t="s">
        <v>155</v>
      </c>
      <c r="FLX33" s="55" t="s">
        <v>155</v>
      </c>
      <c r="FLY33" s="55" t="s">
        <v>155</v>
      </c>
      <c r="FLZ33" s="55" t="s">
        <v>155</v>
      </c>
      <c r="FMA33" s="55" t="s">
        <v>155</v>
      </c>
      <c r="FMB33" s="55" t="s">
        <v>155</v>
      </c>
      <c r="FMC33" s="55" t="s">
        <v>155</v>
      </c>
      <c r="FMD33" s="55" t="s">
        <v>155</v>
      </c>
      <c r="FME33" s="55" t="s">
        <v>155</v>
      </c>
      <c r="FMF33" s="55" t="s">
        <v>155</v>
      </c>
      <c r="FMG33" s="55" t="s">
        <v>155</v>
      </c>
      <c r="FMH33" s="55" t="s">
        <v>155</v>
      </c>
      <c r="FMI33" s="55" t="s">
        <v>155</v>
      </c>
      <c r="FMJ33" s="55" t="s">
        <v>155</v>
      </c>
      <c r="FMK33" s="55" t="s">
        <v>155</v>
      </c>
      <c r="FML33" s="55" t="s">
        <v>155</v>
      </c>
      <c r="FMM33" s="55" t="s">
        <v>155</v>
      </c>
      <c r="FMN33" s="55" t="s">
        <v>155</v>
      </c>
      <c r="FMO33" s="55" t="s">
        <v>155</v>
      </c>
      <c r="FMP33" s="55" t="s">
        <v>155</v>
      </c>
      <c r="FMQ33" s="55" t="s">
        <v>155</v>
      </c>
      <c r="FMR33" s="55" t="s">
        <v>155</v>
      </c>
      <c r="FMS33" s="55" t="s">
        <v>155</v>
      </c>
      <c r="FMT33" s="55" t="s">
        <v>155</v>
      </c>
      <c r="FMU33" s="55" t="s">
        <v>155</v>
      </c>
      <c r="FMV33" s="55" t="s">
        <v>155</v>
      </c>
      <c r="FMW33" s="55" t="s">
        <v>155</v>
      </c>
      <c r="FMX33" s="55" t="s">
        <v>155</v>
      </c>
      <c r="FMY33" s="55" t="s">
        <v>155</v>
      </c>
      <c r="FMZ33" s="55" t="s">
        <v>155</v>
      </c>
      <c r="FNA33" s="55" t="s">
        <v>155</v>
      </c>
      <c r="FNB33" s="55" t="s">
        <v>155</v>
      </c>
      <c r="FNC33" s="55" t="s">
        <v>155</v>
      </c>
      <c r="FND33" s="55" t="s">
        <v>155</v>
      </c>
      <c r="FNE33" s="55" t="s">
        <v>155</v>
      </c>
      <c r="FNF33" s="55" t="s">
        <v>155</v>
      </c>
      <c r="FNG33" s="55" t="s">
        <v>155</v>
      </c>
      <c r="FNH33" s="55" t="s">
        <v>155</v>
      </c>
      <c r="FNI33" s="55" t="s">
        <v>155</v>
      </c>
      <c r="FNJ33" s="55" t="s">
        <v>155</v>
      </c>
      <c r="FNK33" s="55" t="s">
        <v>155</v>
      </c>
      <c r="FNL33" s="55" t="s">
        <v>155</v>
      </c>
      <c r="FNM33" s="55" t="s">
        <v>155</v>
      </c>
      <c r="FNN33" s="55" t="s">
        <v>155</v>
      </c>
      <c r="FNO33" s="55" t="s">
        <v>155</v>
      </c>
      <c r="FNP33" s="55" t="s">
        <v>155</v>
      </c>
      <c r="FNQ33" s="55" t="s">
        <v>155</v>
      </c>
      <c r="FNR33" s="55" t="s">
        <v>155</v>
      </c>
      <c r="FNS33" s="55" t="s">
        <v>155</v>
      </c>
      <c r="FNT33" s="55" t="s">
        <v>155</v>
      </c>
      <c r="FNU33" s="55" t="s">
        <v>155</v>
      </c>
      <c r="FNV33" s="55" t="s">
        <v>155</v>
      </c>
      <c r="FNW33" s="55" t="s">
        <v>155</v>
      </c>
      <c r="FNX33" s="55" t="s">
        <v>155</v>
      </c>
      <c r="FNY33" s="55" t="s">
        <v>155</v>
      </c>
      <c r="FNZ33" s="55" t="s">
        <v>155</v>
      </c>
      <c r="FOA33" s="55" t="s">
        <v>155</v>
      </c>
      <c r="FOB33" s="55" t="s">
        <v>155</v>
      </c>
      <c r="FOC33" s="55" t="s">
        <v>155</v>
      </c>
      <c r="FOD33" s="55" t="s">
        <v>155</v>
      </c>
      <c r="FOE33" s="55" t="s">
        <v>155</v>
      </c>
      <c r="FOF33" s="55" t="s">
        <v>155</v>
      </c>
      <c r="FOG33" s="55" t="s">
        <v>155</v>
      </c>
      <c r="FOH33" s="55" t="s">
        <v>155</v>
      </c>
      <c r="FOI33" s="55" t="s">
        <v>155</v>
      </c>
      <c r="FOJ33" s="55" t="s">
        <v>155</v>
      </c>
      <c r="FOK33" s="55" t="s">
        <v>155</v>
      </c>
      <c r="FOL33" s="55" t="s">
        <v>155</v>
      </c>
      <c r="FOM33" s="55" t="s">
        <v>155</v>
      </c>
      <c r="FON33" s="55" t="s">
        <v>155</v>
      </c>
      <c r="FOO33" s="55" t="s">
        <v>155</v>
      </c>
      <c r="FOP33" s="55" t="s">
        <v>155</v>
      </c>
      <c r="FOQ33" s="55" t="s">
        <v>155</v>
      </c>
      <c r="FOR33" s="55" t="s">
        <v>155</v>
      </c>
      <c r="FOS33" s="55" t="s">
        <v>155</v>
      </c>
      <c r="FOT33" s="55" t="s">
        <v>155</v>
      </c>
      <c r="FOU33" s="55" t="s">
        <v>155</v>
      </c>
      <c r="FOV33" s="55" t="s">
        <v>155</v>
      </c>
      <c r="FOW33" s="55" t="s">
        <v>155</v>
      </c>
      <c r="FOX33" s="55" t="s">
        <v>155</v>
      </c>
      <c r="FOY33" s="55" t="s">
        <v>155</v>
      </c>
      <c r="FOZ33" s="55" t="s">
        <v>155</v>
      </c>
      <c r="FPA33" s="55" t="s">
        <v>155</v>
      </c>
      <c r="FPB33" s="55" t="s">
        <v>155</v>
      </c>
      <c r="FPC33" s="55" t="s">
        <v>155</v>
      </c>
      <c r="FPD33" s="55" t="s">
        <v>155</v>
      </c>
      <c r="FPE33" s="55" t="s">
        <v>155</v>
      </c>
      <c r="FPF33" s="55" t="s">
        <v>155</v>
      </c>
      <c r="FPG33" s="55" t="s">
        <v>155</v>
      </c>
      <c r="FPH33" s="55" t="s">
        <v>155</v>
      </c>
      <c r="FPI33" s="55" t="s">
        <v>155</v>
      </c>
      <c r="FPJ33" s="55" t="s">
        <v>155</v>
      </c>
      <c r="FPK33" s="55" t="s">
        <v>155</v>
      </c>
      <c r="FPL33" s="55" t="s">
        <v>155</v>
      </c>
      <c r="FPM33" s="55" t="s">
        <v>155</v>
      </c>
      <c r="FPN33" s="55" t="s">
        <v>155</v>
      </c>
      <c r="FPO33" s="55" t="s">
        <v>155</v>
      </c>
      <c r="FPP33" s="55" t="s">
        <v>155</v>
      </c>
      <c r="FPQ33" s="55" t="s">
        <v>155</v>
      </c>
      <c r="FPR33" s="55" t="s">
        <v>155</v>
      </c>
      <c r="FPS33" s="55" t="s">
        <v>155</v>
      </c>
      <c r="FPT33" s="55" t="s">
        <v>155</v>
      </c>
      <c r="FPU33" s="55" t="s">
        <v>155</v>
      </c>
      <c r="FPV33" s="55" t="s">
        <v>155</v>
      </c>
      <c r="FPW33" s="55" t="s">
        <v>155</v>
      </c>
      <c r="FPX33" s="55" t="s">
        <v>155</v>
      </c>
      <c r="FPY33" s="55" t="s">
        <v>155</v>
      </c>
      <c r="FPZ33" s="55" t="s">
        <v>155</v>
      </c>
      <c r="FQA33" s="55" t="s">
        <v>155</v>
      </c>
      <c r="FQB33" s="55" t="s">
        <v>155</v>
      </c>
      <c r="FQC33" s="55" t="s">
        <v>155</v>
      </c>
      <c r="FQD33" s="55" t="s">
        <v>155</v>
      </c>
      <c r="FQE33" s="55" t="s">
        <v>155</v>
      </c>
      <c r="FQF33" s="55" t="s">
        <v>155</v>
      </c>
      <c r="FQG33" s="55" t="s">
        <v>155</v>
      </c>
      <c r="FQH33" s="55" t="s">
        <v>155</v>
      </c>
      <c r="FQI33" s="55" t="s">
        <v>155</v>
      </c>
      <c r="FQJ33" s="55" t="s">
        <v>155</v>
      </c>
      <c r="FQK33" s="55" t="s">
        <v>155</v>
      </c>
      <c r="FQL33" s="55" t="s">
        <v>155</v>
      </c>
      <c r="FQM33" s="55" t="s">
        <v>155</v>
      </c>
      <c r="FQN33" s="55" t="s">
        <v>155</v>
      </c>
      <c r="FQO33" s="55" t="s">
        <v>155</v>
      </c>
      <c r="FQP33" s="55" t="s">
        <v>155</v>
      </c>
      <c r="FQQ33" s="55" t="s">
        <v>155</v>
      </c>
      <c r="FQR33" s="55" t="s">
        <v>155</v>
      </c>
      <c r="FQS33" s="55" t="s">
        <v>155</v>
      </c>
      <c r="FQT33" s="55" t="s">
        <v>155</v>
      </c>
      <c r="FQU33" s="55" t="s">
        <v>155</v>
      </c>
      <c r="FQV33" s="55" t="s">
        <v>155</v>
      </c>
      <c r="FQW33" s="55" t="s">
        <v>155</v>
      </c>
      <c r="FQX33" s="55" t="s">
        <v>155</v>
      </c>
      <c r="FQY33" s="55" t="s">
        <v>155</v>
      </c>
      <c r="FQZ33" s="55" t="s">
        <v>155</v>
      </c>
      <c r="FRA33" s="55" t="s">
        <v>155</v>
      </c>
      <c r="FRB33" s="55" t="s">
        <v>155</v>
      </c>
      <c r="FRC33" s="55" t="s">
        <v>155</v>
      </c>
      <c r="FRD33" s="55" t="s">
        <v>155</v>
      </c>
      <c r="FRE33" s="55" t="s">
        <v>155</v>
      </c>
      <c r="FRF33" s="55" t="s">
        <v>155</v>
      </c>
      <c r="FRG33" s="55" t="s">
        <v>155</v>
      </c>
      <c r="FRH33" s="55" t="s">
        <v>155</v>
      </c>
      <c r="FRI33" s="55" t="s">
        <v>155</v>
      </c>
      <c r="FRJ33" s="55" t="s">
        <v>155</v>
      </c>
      <c r="FRK33" s="55" t="s">
        <v>155</v>
      </c>
      <c r="FRL33" s="55" t="s">
        <v>155</v>
      </c>
      <c r="FRM33" s="55" t="s">
        <v>155</v>
      </c>
      <c r="FRN33" s="55" t="s">
        <v>155</v>
      </c>
      <c r="FRO33" s="55" t="s">
        <v>155</v>
      </c>
      <c r="FRP33" s="55" t="s">
        <v>155</v>
      </c>
      <c r="FRQ33" s="55" t="s">
        <v>155</v>
      </c>
      <c r="FRR33" s="55" t="s">
        <v>155</v>
      </c>
      <c r="FRS33" s="55" t="s">
        <v>155</v>
      </c>
      <c r="FRT33" s="55" t="s">
        <v>155</v>
      </c>
      <c r="FRU33" s="55" t="s">
        <v>155</v>
      </c>
      <c r="FRV33" s="55" t="s">
        <v>155</v>
      </c>
      <c r="FRW33" s="55" t="s">
        <v>155</v>
      </c>
      <c r="FRX33" s="55" t="s">
        <v>155</v>
      </c>
      <c r="FRY33" s="55" t="s">
        <v>155</v>
      </c>
      <c r="FRZ33" s="55" t="s">
        <v>155</v>
      </c>
      <c r="FSA33" s="55" t="s">
        <v>155</v>
      </c>
      <c r="FSB33" s="55" t="s">
        <v>155</v>
      </c>
      <c r="FSC33" s="55" t="s">
        <v>155</v>
      </c>
      <c r="FSD33" s="55" t="s">
        <v>155</v>
      </c>
      <c r="FSE33" s="55" t="s">
        <v>155</v>
      </c>
      <c r="FSF33" s="55" t="s">
        <v>155</v>
      </c>
      <c r="FSG33" s="55" t="s">
        <v>155</v>
      </c>
      <c r="FSH33" s="55" t="s">
        <v>155</v>
      </c>
      <c r="FSI33" s="55" t="s">
        <v>155</v>
      </c>
      <c r="FSJ33" s="55" t="s">
        <v>155</v>
      </c>
      <c r="FSK33" s="55" t="s">
        <v>155</v>
      </c>
      <c r="FSL33" s="55" t="s">
        <v>155</v>
      </c>
      <c r="FSM33" s="55" t="s">
        <v>155</v>
      </c>
      <c r="FSN33" s="55" t="s">
        <v>155</v>
      </c>
      <c r="FSO33" s="55" t="s">
        <v>155</v>
      </c>
      <c r="FSP33" s="55" t="s">
        <v>155</v>
      </c>
      <c r="FSQ33" s="55" t="s">
        <v>155</v>
      </c>
      <c r="FSR33" s="55" t="s">
        <v>155</v>
      </c>
      <c r="FSS33" s="55" t="s">
        <v>155</v>
      </c>
      <c r="FST33" s="55" t="s">
        <v>155</v>
      </c>
      <c r="FSU33" s="55" t="s">
        <v>155</v>
      </c>
      <c r="FSV33" s="55" t="s">
        <v>155</v>
      </c>
      <c r="FSW33" s="55" t="s">
        <v>155</v>
      </c>
      <c r="FSX33" s="55" t="s">
        <v>155</v>
      </c>
      <c r="FSY33" s="55" t="s">
        <v>155</v>
      </c>
      <c r="FSZ33" s="55" t="s">
        <v>155</v>
      </c>
      <c r="FTA33" s="55" t="s">
        <v>155</v>
      </c>
      <c r="FTB33" s="55" t="s">
        <v>155</v>
      </c>
      <c r="FTC33" s="55" t="s">
        <v>155</v>
      </c>
      <c r="FTD33" s="55" t="s">
        <v>155</v>
      </c>
      <c r="FTE33" s="55" t="s">
        <v>155</v>
      </c>
      <c r="FTF33" s="55" t="s">
        <v>155</v>
      </c>
      <c r="FTG33" s="55" t="s">
        <v>155</v>
      </c>
      <c r="FTH33" s="55" t="s">
        <v>155</v>
      </c>
      <c r="FTI33" s="55" t="s">
        <v>155</v>
      </c>
      <c r="FTJ33" s="55" t="s">
        <v>155</v>
      </c>
      <c r="FTK33" s="55" t="s">
        <v>155</v>
      </c>
      <c r="FTL33" s="55" t="s">
        <v>155</v>
      </c>
      <c r="FTM33" s="55" t="s">
        <v>155</v>
      </c>
      <c r="FTN33" s="55" t="s">
        <v>155</v>
      </c>
      <c r="FTO33" s="55" t="s">
        <v>155</v>
      </c>
      <c r="FTP33" s="55" t="s">
        <v>155</v>
      </c>
      <c r="FTQ33" s="55" t="s">
        <v>155</v>
      </c>
      <c r="FTR33" s="55" t="s">
        <v>155</v>
      </c>
      <c r="FTS33" s="55" t="s">
        <v>155</v>
      </c>
      <c r="FTT33" s="55" t="s">
        <v>155</v>
      </c>
      <c r="FTU33" s="55" t="s">
        <v>155</v>
      </c>
      <c r="FTV33" s="55" t="s">
        <v>155</v>
      </c>
      <c r="FTW33" s="55" t="s">
        <v>155</v>
      </c>
      <c r="FTX33" s="55" t="s">
        <v>155</v>
      </c>
      <c r="FTY33" s="55" t="s">
        <v>155</v>
      </c>
      <c r="FTZ33" s="55" t="s">
        <v>155</v>
      </c>
      <c r="FUA33" s="55" t="s">
        <v>155</v>
      </c>
      <c r="FUB33" s="55" t="s">
        <v>155</v>
      </c>
      <c r="FUC33" s="55" t="s">
        <v>155</v>
      </c>
      <c r="FUD33" s="55" t="s">
        <v>155</v>
      </c>
      <c r="FUE33" s="55" t="s">
        <v>155</v>
      </c>
      <c r="FUF33" s="55" t="s">
        <v>155</v>
      </c>
      <c r="FUG33" s="55" t="s">
        <v>155</v>
      </c>
      <c r="FUH33" s="55" t="s">
        <v>155</v>
      </c>
      <c r="FUI33" s="55" t="s">
        <v>155</v>
      </c>
      <c r="FUJ33" s="55" t="s">
        <v>155</v>
      </c>
      <c r="FUK33" s="55" t="s">
        <v>155</v>
      </c>
      <c r="FUL33" s="55" t="s">
        <v>155</v>
      </c>
      <c r="FUM33" s="55" t="s">
        <v>155</v>
      </c>
      <c r="FUN33" s="55" t="s">
        <v>155</v>
      </c>
      <c r="FUO33" s="55" t="s">
        <v>155</v>
      </c>
      <c r="FUP33" s="55" t="s">
        <v>155</v>
      </c>
      <c r="FUQ33" s="55" t="s">
        <v>155</v>
      </c>
      <c r="FUR33" s="55" t="s">
        <v>155</v>
      </c>
      <c r="FUS33" s="55" t="s">
        <v>155</v>
      </c>
      <c r="FUT33" s="55" t="s">
        <v>155</v>
      </c>
      <c r="FUU33" s="55" t="s">
        <v>155</v>
      </c>
      <c r="FUV33" s="55" t="s">
        <v>155</v>
      </c>
      <c r="FUW33" s="55" t="s">
        <v>155</v>
      </c>
      <c r="FUX33" s="55" t="s">
        <v>155</v>
      </c>
      <c r="FUY33" s="55" t="s">
        <v>155</v>
      </c>
      <c r="FUZ33" s="55" t="s">
        <v>155</v>
      </c>
      <c r="FVA33" s="55" t="s">
        <v>155</v>
      </c>
      <c r="FVB33" s="55" t="s">
        <v>155</v>
      </c>
      <c r="FVC33" s="55" t="s">
        <v>155</v>
      </c>
      <c r="FVD33" s="55" t="s">
        <v>155</v>
      </c>
      <c r="FVE33" s="55" t="s">
        <v>155</v>
      </c>
      <c r="FVF33" s="55" t="s">
        <v>155</v>
      </c>
      <c r="FVG33" s="55" t="s">
        <v>155</v>
      </c>
      <c r="FVH33" s="55" t="s">
        <v>155</v>
      </c>
      <c r="FVI33" s="55" t="s">
        <v>155</v>
      </c>
      <c r="FVJ33" s="55" t="s">
        <v>155</v>
      </c>
      <c r="FVK33" s="55" t="s">
        <v>155</v>
      </c>
      <c r="FVL33" s="55" t="s">
        <v>155</v>
      </c>
      <c r="FVM33" s="55" t="s">
        <v>155</v>
      </c>
      <c r="FVN33" s="55" t="s">
        <v>155</v>
      </c>
      <c r="FVO33" s="55" t="s">
        <v>155</v>
      </c>
      <c r="FVP33" s="55" t="s">
        <v>155</v>
      </c>
      <c r="FVQ33" s="55" t="s">
        <v>155</v>
      </c>
      <c r="FVR33" s="55" t="s">
        <v>155</v>
      </c>
      <c r="FVS33" s="55" t="s">
        <v>155</v>
      </c>
      <c r="FVT33" s="55" t="s">
        <v>155</v>
      </c>
      <c r="FVU33" s="55" t="s">
        <v>155</v>
      </c>
      <c r="FVV33" s="55" t="s">
        <v>155</v>
      </c>
      <c r="FVW33" s="55" t="s">
        <v>155</v>
      </c>
      <c r="FVX33" s="55" t="s">
        <v>155</v>
      </c>
      <c r="FVY33" s="55" t="s">
        <v>155</v>
      </c>
      <c r="FVZ33" s="55" t="s">
        <v>155</v>
      </c>
      <c r="FWA33" s="55" t="s">
        <v>155</v>
      </c>
      <c r="FWB33" s="55" t="s">
        <v>155</v>
      </c>
      <c r="FWC33" s="55" t="s">
        <v>155</v>
      </c>
      <c r="FWD33" s="55" t="s">
        <v>155</v>
      </c>
      <c r="FWE33" s="55" t="s">
        <v>155</v>
      </c>
      <c r="FWF33" s="55" t="s">
        <v>155</v>
      </c>
      <c r="FWG33" s="55" t="s">
        <v>155</v>
      </c>
      <c r="FWH33" s="55" t="s">
        <v>155</v>
      </c>
      <c r="FWI33" s="55" t="s">
        <v>155</v>
      </c>
      <c r="FWJ33" s="55" t="s">
        <v>155</v>
      </c>
      <c r="FWK33" s="55" t="s">
        <v>155</v>
      </c>
      <c r="FWL33" s="55" t="s">
        <v>155</v>
      </c>
      <c r="FWM33" s="55" t="s">
        <v>155</v>
      </c>
      <c r="FWN33" s="55" t="s">
        <v>155</v>
      </c>
      <c r="FWO33" s="55" t="s">
        <v>155</v>
      </c>
      <c r="FWP33" s="55" t="s">
        <v>155</v>
      </c>
      <c r="FWQ33" s="55" t="s">
        <v>155</v>
      </c>
      <c r="FWR33" s="55" t="s">
        <v>155</v>
      </c>
      <c r="FWS33" s="55" t="s">
        <v>155</v>
      </c>
      <c r="FWT33" s="55" t="s">
        <v>155</v>
      </c>
      <c r="FWU33" s="55" t="s">
        <v>155</v>
      </c>
      <c r="FWV33" s="55" t="s">
        <v>155</v>
      </c>
      <c r="FWW33" s="55" t="s">
        <v>155</v>
      </c>
      <c r="FWX33" s="55" t="s">
        <v>155</v>
      </c>
      <c r="FWY33" s="55" t="s">
        <v>155</v>
      </c>
      <c r="FWZ33" s="55" t="s">
        <v>155</v>
      </c>
      <c r="FXA33" s="55" t="s">
        <v>155</v>
      </c>
      <c r="FXB33" s="55" t="s">
        <v>155</v>
      </c>
      <c r="FXC33" s="55" t="s">
        <v>155</v>
      </c>
      <c r="FXD33" s="55" t="s">
        <v>155</v>
      </c>
      <c r="FXE33" s="55" t="s">
        <v>155</v>
      </c>
      <c r="FXF33" s="55" t="s">
        <v>155</v>
      </c>
      <c r="FXG33" s="55" t="s">
        <v>155</v>
      </c>
      <c r="FXH33" s="55" t="s">
        <v>155</v>
      </c>
      <c r="FXI33" s="55" t="s">
        <v>155</v>
      </c>
      <c r="FXJ33" s="55" t="s">
        <v>155</v>
      </c>
      <c r="FXK33" s="55" t="s">
        <v>155</v>
      </c>
      <c r="FXL33" s="55" t="s">
        <v>155</v>
      </c>
      <c r="FXM33" s="55" t="s">
        <v>155</v>
      </c>
      <c r="FXN33" s="55" t="s">
        <v>155</v>
      </c>
      <c r="FXO33" s="55" t="s">
        <v>155</v>
      </c>
      <c r="FXP33" s="55" t="s">
        <v>155</v>
      </c>
      <c r="FXQ33" s="55" t="s">
        <v>155</v>
      </c>
      <c r="FXR33" s="55" t="s">
        <v>155</v>
      </c>
      <c r="FXS33" s="55" t="s">
        <v>155</v>
      </c>
      <c r="FXT33" s="55" t="s">
        <v>155</v>
      </c>
      <c r="FXU33" s="55" t="s">
        <v>155</v>
      </c>
      <c r="FXV33" s="55" t="s">
        <v>155</v>
      </c>
      <c r="FXW33" s="55" t="s">
        <v>155</v>
      </c>
      <c r="FXX33" s="55" t="s">
        <v>155</v>
      </c>
      <c r="FXY33" s="55" t="s">
        <v>155</v>
      </c>
      <c r="FXZ33" s="55" t="s">
        <v>155</v>
      </c>
      <c r="FYA33" s="55" t="s">
        <v>155</v>
      </c>
      <c r="FYB33" s="55" t="s">
        <v>155</v>
      </c>
      <c r="FYC33" s="55" t="s">
        <v>155</v>
      </c>
      <c r="FYD33" s="55" t="s">
        <v>155</v>
      </c>
      <c r="FYE33" s="55" t="s">
        <v>155</v>
      </c>
      <c r="FYF33" s="55" t="s">
        <v>155</v>
      </c>
      <c r="FYG33" s="55" t="s">
        <v>155</v>
      </c>
      <c r="FYH33" s="55" t="s">
        <v>155</v>
      </c>
      <c r="FYI33" s="55" t="s">
        <v>155</v>
      </c>
      <c r="FYJ33" s="55" t="s">
        <v>155</v>
      </c>
      <c r="FYK33" s="55" t="s">
        <v>155</v>
      </c>
      <c r="FYL33" s="55" t="s">
        <v>155</v>
      </c>
      <c r="FYM33" s="55" t="s">
        <v>155</v>
      </c>
      <c r="FYN33" s="55" t="s">
        <v>155</v>
      </c>
      <c r="FYO33" s="55" t="s">
        <v>155</v>
      </c>
      <c r="FYP33" s="55" t="s">
        <v>155</v>
      </c>
      <c r="FYQ33" s="55" t="s">
        <v>155</v>
      </c>
      <c r="FYR33" s="55" t="s">
        <v>155</v>
      </c>
      <c r="FYS33" s="55" t="s">
        <v>155</v>
      </c>
      <c r="FYT33" s="55" t="s">
        <v>155</v>
      </c>
      <c r="FYU33" s="55" t="s">
        <v>155</v>
      </c>
      <c r="FYV33" s="55" t="s">
        <v>155</v>
      </c>
      <c r="FYW33" s="55" t="s">
        <v>155</v>
      </c>
      <c r="FYX33" s="55" t="s">
        <v>155</v>
      </c>
      <c r="FYY33" s="55" t="s">
        <v>155</v>
      </c>
      <c r="FYZ33" s="55" t="s">
        <v>155</v>
      </c>
      <c r="FZA33" s="55" t="s">
        <v>155</v>
      </c>
      <c r="FZB33" s="55" t="s">
        <v>155</v>
      </c>
      <c r="FZC33" s="55" t="s">
        <v>155</v>
      </c>
      <c r="FZD33" s="55" t="s">
        <v>155</v>
      </c>
      <c r="FZE33" s="55" t="s">
        <v>155</v>
      </c>
      <c r="FZF33" s="55" t="s">
        <v>155</v>
      </c>
      <c r="FZG33" s="55" t="s">
        <v>155</v>
      </c>
      <c r="FZH33" s="55" t="s">
        <v>155</v>
      </c>
      <c r="FZI33" s="55" t="s">
        <v>155</v>
      </c>
      <c r="FZJ33" s="55" t="s">
        <v>155</v>
      </c>
      <c r="FZK33" s="55" t="s">
        <v>155</v>
      </c>
      <c r="FZL33" s="55" t="s">
        <v>155</v>
      </c>
      <c r="FZM33" s="55" t="s">
        <v>155</v>
      </c>
      <c r="FZN33" s="55" t="s">
        <v>155</v>
      </c>
      <c r="FZO33" s="55" t="s">
        <v>155</v>
      </c>
      <c r="FZP33" s="55" t="s">
        <v>155</v>
      </c>
      <c r="FZQ33" s="55" t="s">
        <v>155</v>
      </c>
      <c r="FZR33" s="55" t="s">
        <v>155</v>
      </c>
      <c r="FZS33" s="55" t="s">
        <v>155</v>
      </c>
      <c r="FZT33" s="55" t="s">
        <v>155</v>
      </c>
      <c r="FZU33" s="55" t="s">
        <v>155</v>
      </c>
      <c r="FZV33" s="55" t="s">
        <v>155</v>
      </c>
      <c r="FZW33" s="55" t="s">
        <v>155</v>
      </c>
      <c r="FZX33" s="55" t="s">
        <v>155</v>
      </c>
      <c r="FZY33" s="55" t="s">
        <v>155</v>
      </c>
      <c r="FZZ33" s="55" t="s">
        <v>155</v>
      </c>
      <c r="GAA33" s="55" t="s">
        <v>155</v>
      </c>
      <c r="GAB33" s="55" t="s">
        <v>155</v>
      </c>
      <c r="GAC33" s="55" t="s">
        <v>155</v>
      </c>
      <c r="GAD33" s="55" t="s">
        <v>155</v>
      </c>
      <c r="GAE33" s="55" t="s">
        <v>155</v>
      </c>
      <c r="GAF33" s="55" t="s">
        <v>155</v>
      </c>
      <c r="GAG33" s="55" t="s">
        <v>155</v>
      </c>
      <c r="GAH33" s="55" t="s">
        <v>155</v>
      </c>
      <c r="GAI33" s="55" t="s">
        <v>155</v>
      </c>
      <c r="GAJ33" s="55" t="s">
        <v>155</v>
      </c>
      <c r="GAK33" s="55" t="s">
        <v>155</v>
      </c>
      <c r="GAL33" s="55" t="s">
        <v>155</v>
      </c>
      <c r="GAM33" s="55" t="s">
        <v>155</v>
      </c>
      <c r="GAN33" s="55" t="s">
        <v>155</v>
      </c>
      <c r="GAO33" s="55" t="s">
        <v>155</v>
      </c>
      <c r="GAP33" s="55" t="s">
        <v>155</v>
      </c>
      <c r="GAQ33" s="55" t="s">
        <v>155</v>
      </c>
      <c r="GAR33" s="55" t="s">
        <v>155</v>
      </c>
      <c r="GAS33" s="55" t="s">
        <v>155</v>
      </c>
      <c r="GAT33" s="55" t="s">
        <v>155</v>
      </c>
      <c r="GAU33" s="55" t="s">
        <v>155</v>
      </c>
      <c r="GAV33" s="55" t="s">
        <v>155</v>
      </c>
      <c r="GAW33" s="55" t="s">
        <v>155</v>
      </c>
      <c r="GAX33" s="55" t="s">
        <v>155</v>
      </c>
      <c r="GAY33" s="55" t="s">
        <v>155</v>
      </c>
      <c r="GAZ33" s="55" t="s">
        <v>155</v>
      </c>
      <c r="GBA33" s="55" t="s">
        <v>155</v>
      </c>
      <c r="GBB33" s="55" t="s">
        <v>155</v>
      </c>
      <c r="GBC33" s="55" t="s">
        <v>155</v>
      </c>
      <c r="GBD33" s="55" t="s">
        <v>155</v>
      </c>
      <c r="GBE33" s="55" t="s">
        <v>155</v>
      </c>
      <c r="GBF33" s="55" t="s">
        <v>155</v>
      </c>
      <c r="GBG33" s="55" t="s">
        <v>155</v>
      </c>
      <c r="GBH33" s="55" t="s">
        <v>155</v>
      </c>
      <c r="GBI33" s="55" t="s">
        <v>155</v>
      </c>
      <c r="GBJ33" s="55" t="s">
        <v>155</v>
      </c>
      <c r="GBK33" s="55" t="s">
        <v>155</v>
      </c>
      <c r="GBL33" s="55" t="s">
        <v>155</v>
      </c>
      <c r="GBM33" s="55" t="s">
        <v>155</v>
      </c>
      <c r="GBN33" s="55" t="s">
        <v>155</v>
      </c>
      <c r="GBO33" s="55" t="s">
        <v>155</v>
      </c>
      <c r="GBP33" s="55" t="s">
        <v>155</v>
      </c>
      <c r="GBQ33" s="55" t="s">
        <v>155</v>
      </c>
      <c r="GBR33" s="55" t="s">
        <v>155</v>
      </c>
      <c r="GBS33" s="55" t="s">
        <v>155</v>
      </c>
      <c r="GBT33" s="55" t="s">
        <v>155</v>
      </c>
      <c r="GBU33" s="55" t="s">
        <v>155</v>
      </c>
      <c r="GBV33" s="55" t="s">
        <v>155</v>
      </c>
      <c r="GBW33" s="55" t="s">
        <v>155</v>
      </c>
      <c r="GBX33" s="55" t="s">
        <v>155</v>
      </c>
      <c r="GBY33" s="55" t="s">
        <v>155</v>
      </c>
      <c r="GBZ33" s="55" t="s">
        <v>155</v>
      </c>
      <c r="GCA33" s="55" t="s">
        <v>155</v>
      </c>
      <c r="GCB33" s="55" t="s">
        <v>155</v>
      </c>
      <c r="GCC33" s="55" t="s">
        <v>155</v>
      </c>
      <c r="GCD33" s="55" t="s">
        <v>155</v>
      </c>
      <c r="GCE33" s="55" t="s">
        <v>155</v>
      </c>
      <c r="GCF33" s="55" t="s">
        <v>155</v>
      </c>
      <c r="GCG33" s="55" t="s">
        <v>155</v>
      </c>
      <c r="GCH33" s="55" t="s">
        <v>155</v>
      </c>
      <c r="GCI33" s="55" t="s">
        <v>155</v>
      </c>
      <c r="GCJ33" s="55" t="s">
        <v>155</v>
      </c>
      <c r="GCK33" s="55" t="s">
        <v>155</v>
      </c>
      <c r="GCL33" s="55" t="s">
        <v>155</v>
      </c>
      <c r="GCM33" s="55" t="s">
        <v>155</v>
      </c>
      <c r="GCN33" s="55" t="s">
        <v>155</v>
      </c>
      <c r="GCO33" s="55" t="s">
        <v>155</v>
      </c>
      <c r="GCP33" s="55" t="s">
        <v>155</v>
      </c>
      <c r="GCQ33" s="55" t="s">
        <v>155</v>
      </c>
      <c r="GCR33" s="55" t="s">
        <v>155</v>
      </c>
      <c r="GCS33" s="55" t="s">
        <v>155</v>
      </c>
      <c r="GCT33" s="55" t="s">
        <v>155</v>
      </c>
      <c r="GCU33" s="55" t="s">
        <v>155</v>
      </c>
      <c r="GCV33" s="55" t="s">
        <v>155</v>
      </c>
      <c r="GCW33" s="55" t="s">
        <v>155</v>
      </c>
      <c r="GCX33" s="55" t="s">
        <v>155</v>
      </c>
      <c r="GCY33" s="55" t="s">
        <v>155</v>
      </c>
      <c r="GCZ33" s="55" t="s">
        <v>155</v>
      </c>
      <c r="GDA33" s="55" t="s">
        <v>155</v>
      </c>
      <c r="GDB33" s="55" t="s">
        <v>155</v>
      </c>
      <c r="GDC33" s="55" t="s">
        <v>155</v>
      </c>
      <c r="GDD33" s="55" t="s">
        <v>155</v>
      </c>
      <c r="GDE33" s="55" t="s">
        <v>155</v>
      </c>
      <c r="GDF33" s="55" t="s">
        <v>155</v>
      </c>
      <c r="GDG33" s="55" t="s">
        <v>155</v>
      </c>
      <c r="GDH33" s="55" t="s">
        <v>155</v>
      </c>
      <c r="GDI33" s="55" t="s">
        <v>155</v>
      </c>
      <c r="GDJ33" s="55" t="s">
        <v>155</v>
      </c>
      <c r="GDK33" s="55" t="s">
        <v>155</v>
      </c>
      <c r="GDL33" s="55" t="s">
        <v>155</v>
      </c>
      <c r="GDM33" s="55" t="s">
        <v>155</v>
      </c>
      <c r="GDN33" s="55" t="s">
        <v>155</v>
      </c>
      <c r="GDO33" s="55" t="s">
        <v>155</v>
      </c>
      <c r="GDP33" s="55" t="s">
        <v>155</v>
      </c>
      <c r="GDQ33" s="55" t="s">
        <v>155</v>
      </c>
      <c r="GDR33" s="55" t="s">
        <v>155</v>
      </c>
      <c r="GDS33" s="55" t="s">
        <v>155</v>
      </c>
      <c r="GDT33" s="55" t="s">
        <v>155</v>
      </c>
      <c r="GDU33" s="55" t="s">
        <v>155</v>
      </c>
      <c r="GDV33" s="55" t="s">
        <v>155</v>
      </c>
      <c r="GDW33" s="55" t="s">
        <v>155</v>
      </c>
      <c r="GDX33" s="55" t="s">
        <v>155</v>
      </c>
      <c r="GDY33" s="55" t="s">
        <v>155</v>
      </c>
      <c r="GDZ33" s="55" t="s">
        <v>155</v>
      </c>
      <c r="GEA33" s="55" t="s">
        <v>155</v>
      </c>
      <c r="GEB33" s="55" t="s">
        <v>155</v>
      </c>
      <c r="GEC33" s="55" t="s">
        <v>155</v>
      </c>
      <c r="GED33" s="55" t="s">
        <v>155</v>
      </c>
      <c r="GEE33" s="55" t="s">
        <v>155</v>
      </c>
      <c r="GEF33" s="55" t="s">
        <v>155</v>
      </c>
      <c r="GEG33" s="55" t="s">
        <v>155</v>
      </c>
      <c r="GEH33" s="55" t="s">
        <v>155</v>
      </c>
      <c r="GEI33" s="55" t="s">
        <v>155</v>
      </c>
      <c r="GEJ33" s="55" t="s">
        <v>155</v>
      </c>
      <c r="GEK33" s="55" t="s">
        <v>155</v>
      </c>
      <c r="GEL33" s="55" t="s">
        <v>155</v>
      </c>
      <c r="GEM33" s="55" t="s">
        <v>155</v>
      </c>
      <c r="GEN33" s="55" t="s">
        <v>155</v>
      </c>
      <c r="GEO33" s="55" t="s">
        <v>155</v>
      </c>
      <c r="GEP33" s="55" t="s">
        <v>155</v>
      </c>
      <c r="GEQ33" s="55" t="s">
        <v>155</v>
      </c>
      <c r="GER33" s="55" t="s">
        <v>155</v>
      </c>
      <c r="GES33" s="55" t="s">
        <v>155</v>
      </c>
      <c r="GET33" s="55" t="s">
        <v>155</v>
      </c>
      <c r="GEU33" s="55" t="s">
        <v>155</v>
      </c>
      <c r="GEV33" s="55" t="s">
        <v>155</v>
      </c>
      <c r="GEW33" s="55" t="s">
        <v>155</v>
      </c>
      <c r="GEX33" s="55" t="s">
        <v>155</v>
      </c>
      <c r="GEY33" s="55" t="s">
        <v>155</v>
      </c>
      <c r="GEZ33" s="55" t="s">
        <v>155</v>
      </c>
      <c r="GFA33" s="55" t="s">
        <v>155</v>
      </c>
      <c r="GFB33" s="55" t="s">
        <v>155</v>
      </c>
      <c r="GFC33" s="55" t="s">
        <v>155</v>
      </c>
      <c r="GFD33" s="55" t="s">
        <v>155</v>
      </c>
      <c r="GFE33" s="55" t="s">
        <v>155</v>
      </c>
      <c r="GFF33" s="55" t="s">
        <v>155</v>
      </c>
      <c r="GFG33" s="55" t="s">
        <v>155</v>
      </c>
      <c r="GFH33" s="55" t="s">
        <v>155</v>
      </c>
      <c r="GFI33" s="55" t="s">
        <v>155</v>
      </c>
      <c r="GFJ33" s="55" t="s">
        <v>155</v>
      </c>
      <c r="GFK33" s="55" t="s">
        <v>155</v>
      </c>
      <c r="GFL33" s="55" t="s">
        <v>155</v>
      </c>
      <c r="GFM33" s="55" t="s">
        <v>155</v>
      </c>
      <c r="GFN33" s="55" t="s">
        <v>155</v>
      </c>
      <c r="GFO33" s="55" t="s">
        <v>155</v>
      </c>
      <c r="GFP33" s="55" t="s">
        <v>155</v>
      </c>
      <c r="GFQ33" s="55" t="s">
        <v>155</v>
      </c>
      <c r="GFR33" s="55" t="s">
        <v>155</v>
      </c>
      <c r="GFS33" s="55" t="s">
        <v>155</v>
      </c>
      <c r="GFT33" s="55" t="s">
        <v>155</v>
      </c>
      <c r="GFU33" s="55" t="s">
        <v>155</v>
      </c>
      <c r="GFV33" s="55" t="s">
        <v>155</v>
      </c>
      <c r="GFW33" s="55" t="s">
        <v>155</v>
      </c>
      <c r="GFX33" s="55" t="s">
        <v>155</v>
      </c>
      <c r="GFY33" s="55" t="s">
        <v>155</v>
      </c>
      <c r="GFZ33" s="55" t="s">
        <v>155</v>
      </c>
      <c r="GGA33" s="55" t="s">
        <v>155</v>
      </c>
      <c r="GGB33" s="55" t="s">
        <v>155</v>
      </c>
      <c r="GGC33" s="55" t="s">
        <v>155</v>
      </c>
      <c r="GGD33" s="55" t="s">
        <v>155</v>
      </c>
      <c r="GGE33" s="55" t="s">
        <v>155</v>
      </c>
      <c r="GGF33" s="55" t="s">
        <v>155</v>
      </c>
      <c r="GGG33" s="55" t="s">
        <v>155</v>
      </c>
      <c r="GGH33" s="55" t="s">
        <v>155</v>
      </c>
      <c r="GGI33" s="55" t="s">
        <v>155</v>
      </c>
      <c r="GGJ33" s="55" t="s">
        <v>155</v>
      </c>
      <c r="GGK33" s="55" t="s">
        <v>155</v>
      </c>
      <c r="GGL33" s="55" t="s">
        <v>155</v>
      </c>
      <c r="GGM33" s="55" t="s">
        <v>155</v>
      </c>
      <c r="GGN33" s="55" t="s">
        <v>155</v>
      </c>
      <c r="GGO33" s="55" t="s">
        <v>155</v>
      </c>
      <c r="GGP33" s="55" t="s">
        <v>155</v>
      </c>
      <c r="GGQ33" s="55" t="s">
        <v>155</v>
      </c>
      <c r="GGR33" s="55" t="s">
        <v>155</v>
      </c>
      <c r="GGS33" s="55" t="s">
        <v>155</v>
      </c>
      <c r="GGT33" s="55" t="s">
        <v>155</v>
      </c>
      <c r="GGU33" s="55" t="s">
        <v>155</v>
      </c>
      <c r="GGV33" s="55" t="s">
        <v>155</v>
      </c>
      <c r="GGW33" s="55" t="s">
        <v>155</v>
      </c>
      <c r="GGX33" s="55" t="s">
        <v>155</v>
      </c>
      <c r="GGY33" s="55" t="s">
        <v>155</v>
      </c>
      <c r="GGZ33" s="55" t="s">
        <v>155</v>
      </c>
      <c r="GHA33" s="55" t="s">
        <v>155</v>
      </c>
      <c r="GHB33" s="55" t="s">
        <v>155</v>
      </c>
      <c r="GHC33" s="55" t="s">
        <v>155</v>
      </c>
      <c r="GHD33" s="55" t="s">
        <v>155</v>
      </c>
      <c r="GHE33" s="55" t="s">
        <v>155</v>
      </c>
      <c r="GHF33" s="55" t="s">
        <v>155</v>
      </c>
      <c r="GHG33" s="55" t="s">
        <v>155</v>
      </c>
      <c r="GHH33" s="55" t="s">
        <v>155</v>
      </c>
      <c r="GHI33" s="55" t="s">
        <v>155</v>
      </c>
      <c r="GHJ33" s="55" t="s">
        <v>155</v>
      </c>
      <c r="GHK33" s="55" t="s">
        <v>155</v>
      </c>
      <c r="GHL33" s="55" t="s">
        <v>155</v>
      </c>
      <c r="GHM33" s="55" t="s">
        <v>155</v>
      </c>
      <c r="GHN33" s="55" t="s">
        <v>155</v>
      </c>
      <c r="GHO33" s="55" t="s">
        <v>155</v>
      </c>
      <c r="GHP33" s="55" t="s">
        <v>155</v>
      </c>
      <c r="GHQ33" s="55" t="s">
        <v>155</v>
      </c>
      <c r="GHR33" s="55" t="s">
        <v>155</v>
      </c>
      <c r="GHS33" s="55" t="s">
        <v>155</v>
      </c>
      <c r="GHT33" s="55" t="s">
        <v>155</v>
      </c>
      <c r="GHU33" s="55" t="s">
        <v>155</v>
      </c>
      <c r="GHV33" s="55" t="s">
        <v>155</v>
      </c>
      <c r="GHW33" s="55" t="s">
        <v>155</v>
      </c>
      <c r="GHX33" s="55" t="s">
        <v>155</v>
      </c>
      <c r="GHY33" s="55" t="s">
        <v>155</v>
      </c>
      <c r="GHZ33" s="55" t="s">
        <v>155</v>
      </c>
      <c r="GIA33" s="55" t="s">
        <v>155</v>
      </c>
      <c r="GIB33" s="55" t="s">
        <v>155</v>
      </c>
      <c r="GIC33" s="55" t="s">
        <v>155</v>
      </c>
      <c r="GID33" s="55" t="s">
        <v>155</v>
      </c>
      <c r="GIE33" s="55" t="s">
        <v>155</v>
      </c>
      <c r="GIF33" s="55" t="s">
        <v>155</v>
      </c>
      <c r="GIG33" s="55" t="s">
        <v>155</v>
      </c>
      <c r="GIH33" s="55" t="s">
        <v>155</v>
      </c>
      <c r="GII33" s="55" t="s">
        <v>155</v>
      </c>
      <c r="GIJ33" s="55" t="s">
        <v>155</v>
      </c>
      <c r="GIK33" s="55" t="s">
        <v>155</v>
      </c>
      <c r="GIL33" s="55" t="s">
        <v>155</v>
      </c>
      <c r="GIM33" s="55" t="s">
        <v>155</v>
      </c>
      <c r="GIN33" s="55" t="s">
        <v>155</v>
      </c>
      <c r="GIO33" s="55" t="s">
        <v>155</v>
      </c>
      <c r="GIP33" s="55" t="s">
        <v>155</v>
      </c>
      <c r="GIQ33" s="55" t="s">
        <v>155</v>
      </c>
      <c r="GIR33" s="55" t="s">
        <v>155</v>
      </c>
      <c r="GIS33" s="55" t="s">
        <v>155</v>
      </c>
      <c r="GIT33" s="55" t="s">
        <v>155</v>
      </c>
      <c r="GIU33" s="55" t="s">
        <v>155</v>
      </c>
      <c r="GIV33" s="55" t="s">
        <v>155</v>
      </c>
      <c r="GIW33" s="55" t="s">
        <v>155</v>
      </c>
      <c r="GIX33" s="55" t="s">
        <v>155</v>
      </c>
      <c r="GIY33" s="55" t="s">
        <v>155</v>
      </c>
      <c r="GIZ33" s="55" t="s">
        <v>155</v>
      </c>
      <c r="GJA33" s="55" t="s">
        <v>155</v>
      </c>
      <c r="GJB33" s="55" t="s">
        <v>155</v>
      </c>
      <c r="GJC33" s="55" t="s">
        <v>155</v>
      </c>
      <c r="GJD33" s="55" t="s">
        <v>155</v>
      </c>
      <c r="GJE33" s="55" t="s">
        <v>155</v>
      </c>
      <c r="GJF33" s="55" t="s">
        <v>155</v>
      </c>
      <c r="GJG33" s="55" t="s">
        <v>155</v>
      </c>
      <c r="GJH33" s="55" t="s">
        <v>155</v>
      </c>
      <c r="GJI33" s="55" t="s">
        <v>155</v>
      </c>
      <c r="GJJ33" s="55" t="s">
        <v>155</v>
      </c>
      <c r="GJK33" s="55" t="s">
        <v>155</v>
      </c>
      <c r="GJL33" s="55" t="s">
        <v>155</v>
      </c>
      <c r="GJM33" s="55" t="s">
        <v>155</v>
      </c>
      <c r="GJN33" s="55" t="s">
        <v>155</v>
      </c>
      <c r="GJO33" s="55" t="s">
        <v>155</v>
      </c>
      <c r="GJP33" s="55" t="s">
        <v>155</v>
      </c>
      <c r="GJQ33" s="55" t="s">
        <v>155</v>
      </c>
      <c r="GJR33" s="55" t="s">
        <v>155</v>
      </c>
      <c r="GJS33" s="55" t="s">
        <v>155</v>
      </c>
      <c r="GJT33" s="55" t="s">
        <v>155</v>
      </c>
      <c r="GJU33" s="55" t="s">
        <v>155</v>
      </c>
      <c r="GJV33" s="55" t="s">
        <v>155</v>
      </c>
      <c r="GJW33" s="55" t="s">
        <v>155</v>
      </c>
      <c r="GJX33" s="55" t="s">
        <v>155</v>
      </c>
      <c r="GJY33" s="55" t="s">
        <v>155</v>
      </c>
      <c r="GJZ33" s="55" t="s">
        <v>155</v>
      </c>
      <c r="GKA33" s="55" t="s">
        <v>155</v>
      </c>
      <c r="GKB33" s="55" t="s">
        <v>155</v>
      </c>
      <c r="GKC33" s="55" t="s">
        <v>155</v>
      </c>
      <c r="GKD33" s="55" t="s">
        <v>155</v>
      </c>
      <c r="GKE33" s="55" t="s">
        <v>155</v>
      </c>
      <c r="GKF33" s="55" t="s">
        <v>155</v>
      </c>
      <c r="GKG33" s="55" t="s">
        <v>155</v>
      </c>
      <c r="GKH33" s="55" t="s">
        <v>155</v>
      </c>
      <c r="GKI33" s="55" t="s">
        <v>155</v>
      </c>
      <c r="GKJ33" s="55" t="s">
        <v>155</v>
      </c>
      <c r="GKK33" s="55" t="s">
        <v>155</v>
      </c>
      <c r="GKL33" s="55" t="s">
        <v>155</v>
      </c>
      <c r="GKM33" s="55" t="s">
        <v>155</v>
      </c>
      <c r="GKN33" s="55" t="s">
        <v>155</v>
      </c>
      <c r="GKO33" s="55" t="s">
        <v>155</v>
      </c>
      <c r="GKP33" s="55" t="s">
        <v>155</v>
      </c>
      <c r="GKQ33" s="55" t="s">
        <v>155</v>
      </c>
      <c r="GKR33" s="55" t="s">
        <v>155</v>
      </c>
      <c r="GKS33" s="55" t="s">
        <v>155</v>
      </c>
      <c r="GKT33" s="55" t="s">
        <v>155</v>
      </c>
      <c r="GKU33" s="55" t="s">
        <v>155</v>
      </c>
      <c r="GKV33" s="55" t="s">
        <v>155</v>
      </c>
      <c r="GKW33" s="55" t="s">
        <v>155</v>
      </c>
      <c r="GKX33" s="55" t="s">
        <v>155</v>
      </c>
      <c r="GKY33" s="55" t="s">
        <v>155</v>
      </c>
      <c r="GKZ33" s="55" t="s">
        <v>155</v>
      </c>
      <c r="GLA33" s="55" t="s">
        <v>155</v>
      </c>
      <c r="GLB33" s="55" t="s">
        <v>155</v>
      </c>
      <c r="GLC33" s="55" t="s">
        <v>155</v>
      </c>
      <c r="GLD33" s="55" t="s">
        <v>155</v>
      </c>
      <c r="GLE33" s="55" t="s">
        <v>155</v>
      </c>
      <c r="GLF33" s="55" t="s">
        <v>155</v>
      </c>
      <c r="GLG33" s="55" t="s">
        <v>155</v>
      </c>
      <c r="GLH33" s="55" t="s">
        <v>155</v>
      </c>
      <c r="GLI33" s="55" t="s">
        <v>155</v>
      </c>
      <c r="GLJ33" s="55" t="s">
        <v>155</v>
      </c>
      <c r="GLK33" s="55" t="s">
        <v>155</v>
      </c>
      <c r="GLL33" s="55" t="s">
        <v>155</v>
      </c>
      <c r="GLM33" s="55" t="s">
        <v>155</v>
      </c>
      <c r="GLN33" s="55" t="s">
        <v>155</v>
      </c>
      <c r="GLO33" s="55" t="s">
        <v>155</v>
      </c>
      <c r="GLP33" s="55" t="s">
        <v>155</v>
      </c>
      <c r="GLQ33" s="55" t="s">
        <v>155</v>
      </c>
      <c r="GLR33" s="55" t="s">
        <v>155</v>
      </c>
      <c r="GLS33" s="55" t="s">
        <v>155</v>
      </c>
      <c r="GLT33" s="55" t="s">
        <v>155</v>
      </c>
      <c r="GLU33" s="55" t="s">
        <v>155</v>
      </c>
      <c r="GLV33" s="55" t="s">
        <v>155</v>
      </c>
      <c r="GLW33" s="55" t="s">
        <v>155</v>
      </c>
      <c r="GLX33" s="55" t="s">
        <v>155</v>
      </c>
      <c r="GLY33" s="55" t="s">
        <v>155</v>
      </c>
      <c r="GLZ33" s="55" t="s">
        <v>155</v>
      </c>
      <c r="GMA33" s="55" t="s">
        <v>155</v>
      </c>
      <c r="GMB33" s="55" t="s">
        <v>155</v>
      </c>
      <c r="GMC33" s="55" t="s">
        <v>155</v>
      </c>
      <c r="GMD33" s="55" t="s">
        <v>155</v>
      </c>
      <c r="GME33" s="55" t="s">
        <v>155</v>
      </c>
      <c r="GMF33" s="55" t="s">
        <v>155</v>
      </c>
      <c r="GMG33" s="55" t="s">
        <v>155</v>
      </c>
      <c r="GMH33" s="55" t="s">
        <v>155</v>
      </c>
      <c r="GMI33" s="55" t="s">
        <v>155</v>
      </c>
      <c r="GMJ33" s="55" t="s">
        <v>155</v>
      </c>
      <c r="GMK33" s="55" t="s">
        <v>155</v>
      </c>
      <c r="GML33" s="55" t="s">
        <v>155</v>
      </c>
      <c r="GMM33" s="55" t="s">
        <v>155</v>
      </c>
      <c r="GMN33" s="55" t="s">
        <v>155</v>
      </c>
      <c r="GMO33" s="55" t="s">
        <v>155</v>
      </c>
      <c r="GMP33" s="55" t="s">
        <v>155</v>
      </c>
      <c r="GMQ33" s="55" t="s">
        <v>155</v>
      </c>
      <c r="GMR33" s="55" t="s">
        <v>155</v>
      </c>
      <c r="GMS33" s="55" t="s">
        <v>155</v>
      </c>
      <c r="GMT33" s="55" t="s">
        <v>155</v>
      </c>
      <c r="GMU33" s="55" t="s">
        <v>155</v>
      </c>
      <c r="GMV33" s="55" t="s">
        <v>155</v>
      </c>
      <c r="GMW33" s="55" t="s">
        <v>155</v>
      </c>
      <c r="GMX33" s="55" t="s">
        <v>155</v>
      </c>
      <c r="GMY33" s="55" t="s">
        <v>155</v>
      </c>
      <c r="GMZ33" s="55" t="s">
        <v>155</v>
      </c>
      <c r="GNA33" s="55" t="s">
        <v>155</v>
      </c>
      <c r="GNB33" s="55" t="s">
        <v>155</v>
      </c>
      <c r="GNC33" s="55" t="s">
        <v>155</v>
      </c>
      <c r="GND33" s="55" t="s">
        <v>155</v>
      </c>
      <c r="GNE33" s="55" t="s">
        <v>155</v>
      </c>
      <c r="GNF33" s="55" t="s">
        <v>155</v>
      </c>
      <c r="GNG33" s="55" t="s">
        <v>155</v>
      </c>
      <c r="GNH33" s="55" t="s">
        <v>155</v>
      </c>
      <c r="GNI33" s="55" t="s">
        <v>155</v>
      </c>
      <c r="GNJ33" s="55" t="s">
        <v>155</v>
      </c>
      <c r="GNK33" s="55" t="s">
        <v>155</v>
      </c>
      <c r="GNL33" s="55" t="s">
        <v>155</v>
      </c>
      <c r="GNM33" s="55" t="s">
        <v>155</v>
      </c>
      <c r="GNN33" s="55" t="s">
        <v>155</v>
      </c>
      <c r="GNO33" s="55" t="s">
        <v>155</v>
      </c>
      <c r="GNP33" s="55" t="s">
        <v>155</v>
      </c>
      <c r="GNQ33" s="55" t="s">
        <v>155</v>
      </c>
      <c r="GNR33" s="55" t="s">
        <v>155</v>
      </c>
      <c r="GNS33" s="55" t="s">
        <v>155</v>
      </c>
      <c r="GNT33" s="55" t="s">
        <v>155</v>
      </c>
      <c r="GNU33" s="55" t="s">
        <v>155</v>
      </c>
      <c r="GNV33" s="55" t="s">
        <v>155</v>
      </c>
      <c r="GNW33" s="55" t="s">
        <v>155</v>
      </c>
      <c r="GNX33" s="55" t="s">
        <v>155</v>
      </c>
      <c r="GNY33" s="55" t="s">
        <v>155</v>
      </c>
      <c r="GNZ33" s="55" t="s">
        <v>155</v>
      </c>
      <c r="GOA33" s="55" t="s">
        <v>155</v>
      </c>
      <c r="GOB33" s="55" t="s">
        <v>155</v>
      </c>
      <c r="GOC33" s="55" t="s">
        <v>155</v>
      </c>
      <c r="GOD33" s="55" t="s">
        <v>155</v>
      </c>
      <c r="GOE33" s="55" t="s">
        <v>155</v>
      </c>
      <c r="GOF33" s="55" t="s">
        <v>155</v>
      </c>
      <c r="GOG33" s="55" t="s">
        <v>155</v>
      </c>
      <c r="GOH33" s="55" t="s">
        <v>155</v>
      </c>
      <c r="GOI33" s="55" t="s">
        <v>155</v>
      </c>
      <c r="GOJ33" s="55" t="s">
        <v>155</v>
      </c>
      <c r="GOK33" s="55" t="s">
        <v>155</v>
      </c>
      <c r="GOL33" s="55" t="s">
        <v>155</v>
      </c>
      <c r="GOM33" s="55" t="s">
        <v>155</v>
      </c>
      <c r="GON33" s="55" t="s">
        <v>155</v>
      </c>
      <c r="GOO33" s="55" t="s">
        <v>155</v>
      </c>
      <c r="GOP33" s="55" t="s">
        <v>155</v>
      </c>
      <c r="GOQ33" s="55" t="s">
        <v>155</v>
      </c>
      <c r="GOR33" s="55" t="s">
        <v>155</v>
      </c>
      <c r="GOS33" s="55" t="s">
        <v>155</v>
      </c>
      <c r="GOT33" s="55" t="s">
        <v>155</v>
      </c>
      <c r="GOU33" s="55" t="s">
        <v>155</v>
      </c>
      <c r="GOV33" s="55" t="s">
        <v>155</v>
      </c>
      <c r="GOW33" s="55" t="s">
        <v>155</v>
      </c>
      <c r="GOX33" s="55" t="s">
        <v>155</v>
      </c>
      <c r="GOY33" s="55" t="s">
        <v>155</v>
      </c>
      <c r="GOZ33" s="55" t="s">
        <v>155</v>
      </c>
      <c r="GPA33" s="55" t="s">
        <v>155</v>
      </c>
      <c r="GPB33" s="55" t="s">
        <v>155</v>
      </c>
      <c r="GPC33" s="55" t="s">
        <v>155</v>
      </c>
      <c r="GPD33" s="55" t="s">
        <v>155</v>
      </c>
      <c r="GPE33" s="55" t="s">
        <v>155</v>
      </c>
      <c r="GPF33" s="55" t="s">
        <v>155</v>
      </c>
      <c r="GPG33" s="55" t="s">
        <v>155</v>
      </c>
      <c r="GPH33" s="55" t="s">
        <v>155</v>
      </c>
      <c r="GPI33" s="55" t="s">
        <v>155</v>
      </c>
      <c r="GPJ33" s="55" t="s">
        <v>155</v>
      </c>
      <c r="GPK33" s="55" t="s">
        <v>155</v>
      </c>
      <c r="GPL33" s="55" t="s">
        <v>155</v>
      </c>
      <c r="GPM33" s="55" t="s">
        <v>155</v>
      </c>
      <c r="GPN33" s="55" t="s">
        <v>155</v>
      </c>
      <c r="GPO33" s="55" t="s">
        <v>155</v>
      </c>
      <c r="GPP33" s="55" t="s">
        <v>155</v>
      </c>
      <c r="GPQ33" s="55" t="s">
        <v>155</v>
      </c>
      <c r="GPR33" s="55" t="s">
        <v>155</v>
      </c>
      <c r="GPS33" s="55" t="s">
        <v>155</v>
      </c>
      <c r="GPT33" s="55" t="s">
        <v>155</v>
      </c>
      <c r="GPU33" s="55" t="s">
        <v>155</v>
      </c>
      <c r="GPV33" s="55" t="s">
        <v>155</v>
      </c>
      <c r="GPW33" s="55" t="s">
        <v>155</v>
      </c>
      <c r="GPX33" s="55" t="s">
        <v>155</v>
      </c>
      <c r="GPY33" s="55" t="s">
        <v>155</v>
      </c>
      <c r="GPZ33" s="55" t="s">
        <v>155</v>
      </c>
      <c r="GQA33" s="55" t="s">
        <v>155</v>
      </c>
      <c r="GQB33" s="55" t="s">
        <v>155</v>
      </c>
      <c r="GQC33" s="55" t="s">
        <v>155</v>
      </c>
      <c r="GQD33" s="55" t="s">
        <v>155</v>
      </c>
      <c r="GQE33" s="55" t="s">
        <v>155</v>
      </c>
      <c r="GQF33" s="55" t="s">
        <v>155</v>
      </c>
      <c r="GQG33" s="55" t="s">
        <v>155</v>
      </c>
      <c r="GQH33" s="55" t="s">
        <v>155</v>
      </c>
      <c r="GQI33" s="55" t="s">
        <v>155</v>
      </c>
      <c r="GQJ33" s="55" t="s">
        <v>155</v>
      </c>
      <c r="GQK33" s="55" t="s">
        <v>155</v>
      </c>
      <c r="GQL33" s="55" t="s">
        <v>155</v>
      </c>
      <c r="GQM33" s="55" t="s">
        <v>155</v>
      </c>
      <c r="GQN33" s="55" t="s">
        <v>155</v>
      </c>
      <c r="GQO33" s="55" t="s">
        <v>155</v>
      </c>
      <c r="GQP33" s="55" t="s">
        <v>155</v>
      </c>
      <c r="GQQ33" s="55" t="s">
        <v>155</v>
      </c>
      <c r="GQR33" s="55" t="s">
        <v>155</v>
      </c>
      <c r="GQS33" s="55" t="s">
        <v>155</v>
      </c>
      <c r="GQT33" s="55" t="s">
        <v>155</v>
      </c>
      <c r="GQU33" s="55" t="s">
        <v>155</v>
      </c>
      <c r="GQV33" s="55" t="s">
        <v>155</v>
      </c>
      <c r="GQW33" s="55" t="s">
        <v>155</v>
      </c>
      <c r="GQX33" s="55" t="s">
        <v>155</v>
      </c>
      <c r="GQY33" s="55" t="s">
        <v>155</v>
      </c>
      <c r="GQZ33" s="55" t="s">
        <v>155</v>
      </c>
      <c r="GRA33" s="55" t="s">
        <v>155</v>
      </c>
      <c r="GRB33" s="55" t="s">
        <v>155</v>
      </c>
      <c r="GRC33" s="55" t="s">
        <v>155</v>
      </c>
      <c r="GRD33" s="55" t="s">
        <v>155</v>
      </c>
      <c r="GRE33" s="55" t="s">
        <v>155</v>
      </c>
      <c r="GRF33" s="55" t="s">
        <v>155</v>
      </c>
      <c r="GRG33" s="55" t="s">
        <v>155</v>
      </c>
      <c r="GRH33" s="55" t="s">
        <v>155</v>
      </c>
      <c r="GRI33" s="55" t="s">
        <v>155</v>
      </c>
      <c r="GRJ33" s="55" t="s">
        <v>155</v>
      </c>
      <c r="GRK33" s="55" t="s">
        <v>155</v>
      </c>
      <c r="GRL33" s="55" t="s">
        <v>155</v>
      </c>
      <c r="GRM33" s="55" t="s">
        <v>155</v>
      </c>
      <c r="GRN33" s="55" t="s">
        <v>155</v>
      </c>
      <c r="GRO33" s="55" t="s">
        <v>155</v>
      </c>
      <c r="GRP33" s="55" t="s">
        <v>155</v>
      </c>
      <c r="GRQ33" s="55" t="s">
        <v>155</v>
      </c>
      <c r="GRR33" s="55" t="s">
        <v>155</v>
      </c>
      <c r="GRS33" s="55" t="s">
        <v>155</v>
      </c>
      <c r="GRT33" s="55" t="s">
        <v>155</v>
      </c>
      <c r="GRU33" s="55" t="s">
        <v>155</v>
      </c>
      <c r="GRV33" s="55" t="s">
        <v>155</v>
      </c>
      <c r="GRW33" s="55" t="s">
        <v>155</v>
      </c>
      <c r="GRX33" s="55" t="s">
        <v>155</v>
      </c>
      <c r="GRY33" s="55" t="s">
        <v>155</v>
      </c>
      <c r="GRZ33" s="55" t="s">
        <v>155</v>
      </c>
      <c r="GSA33" s="55" t="s">
        <v>155</v>
      </c>
      <c r="GSB33" s="55" t="s">
        <v>155</v>
      </c>
      <c r="GSC33" s="55" t="s">
        <v>155</v>
      </c>
      <c r="GSD33" s="55" t="s">
        <v>155</v>
      </c>
      <c r="GSE33" s="55" t="s">
        <v>155</v>
      </c>
      <c r="GSF33" s="55" t="s">
        <v>155</v>
      </c>
      <c r="GSG33" s="55" t="s">
        <v>155</v>
      </c>
      <c r="GSH33" s="55" t="s">
        <v>155</v>
      </c>
      <c r="GSI33" s="55" t="s">
        <v>155</v>
      </c>
      <c r="GSJ33" s="55" t="s">
        <v>155</v>
      </c>
      <c r="GSK33" s="55" t="s">
        <v>155</v>
      </c>
      <c r="GSL33" s="55" t="s">
        <v>155</v>
      </c>
      <c r="GSM33" s="55" t="s">
        <v>155</v>
      </c>
      <c r="GSN33" s="55" t="s">
        <v>155</v>
      </c>
      <c r="GSO33" s="55" t="s">
        <v>155</v>
      </c>
      <c r="GSP33" s="55" t="s">
        <v>155</v>
      </c>
      <c r="GSQ33" s="55" t="s">
        <v>155</v>
      </c>
      <c r="GSR33" s="55" t="s">
        <v>155</v>
      </c>
      <c r="GSS33" s="55" t="s">
        <v>155</v>
      </c>
      <c r="GST33" s="55" t="s">
        <v>155</v>
      </c>
      <c r="GSU33" s="55" t="s">
        <v>155</v>
      </c>
      <c r="GSV33" s="55" t="s">
        <v>155</v>
      </c>
      <c r="GSW33" s="55" t="s">
        <v>155</v>
      </c>
      <c r="GSX33" s="55" t="s">
        <v>155</v>
      </c>
      <c r="GSY33" s="55" t="s">
        <v>155</v>
      </c>
      <c r="GSZ33" s="55" t="s">
        <v>155</v>
      </c>
      <c r="GTA33" s="55" t="s">
        <v>155</v>
      </c>
      <c r="GTB33" s="55" t="s">
        <v>155</v>
      </c>
      <c r="GTC33" s="55" t="s">
        <v>155</v>
      </c>
      <c r="GTD33" s="55" t="s">
        <v>155</v>
      </c>
      <c r="GTE33" s="55" t="s">
        <v>155</v>
      </c>
      <c r="GTF33" s="55" t="s">
        <v>155</v>
      </c>
      <c r="GTG33" s="55" t="s">
        <v>155</v>
      </c>
      <c r="GTH33" s="55" t="s">
        <v>155</v>
      </c>
      <c r="GTI33" s="55" t="s">
        <v>155</v>
      </c>
      <c r="GTJ33" s="55" t="s">
        <v>155</v>
      </c>
      <c r="GTK33" s="55" t="s">
        <v>155</v>
      </c>
      <c r="GTL33" s="55" t="s">
        <v>155</v>
      </c>
      <c r="GTM33" s="55" t="s">
        <v>155</v>
      </c>
      <c r="GTN33" s="55" t="s">
        <v>155</v>
      </c>
      <c r="GTO33" s="55" t="s">
        <v>155</v>
      </c>
      <c r="GTP33" s="55" t="s">
        <v>155</v>
      </c>
      <c r="GTQ33" s="55" t="s">
        <v>155</v>
      </c>
      <c r="GTR33" s="55" t="s">
        <v>155</v>
      </c>
      <c r="GTS33" s="55" t="s">
        <v>155</v>
      </c>
      <c r="GTT33" s="55" t="s">
        <v>155</v>
      </c>
      <c r="GTU33" s="55" t="s">
        <v>155</v>
      </c>
      <c r="GTV33" s="55" t="s">
        <v>155</v>
      </c>
      <c r="GTW33" s="55" t="s">
        <v>155</v>
      </c>
      <c r="GTX33" s="55" t="s">
        <v>155</v>
      </c>
      <c r="GTY33" s="55" t="s">
        <v>155</v>
      </c>
      <c r="GTZ33" s="55" t="s">
        <v>155</v>
      </c>
      <c r="GUA33" s="55" t="s">
        <v>155</v>
      </c>
      <c r="GUB33" s="55" t="s">
        <v>155</v>
      </c>
      <c r="GUC33" s="55" t="s">
        <v>155</v>
      </c>
      <c r="GUD33" s="55" t="s">
        <v>155</v>
      </c>
      <c r="GUE33" s="55" t="s">
        <v>155</v>
      </c>
      <c r="GUF33" s="55" t="s">
        <v>155</v>
      </c>
      <c r="GUG33" s="55" t="s">
        <v>155</v>
      </c>
      <c r="GUH33" s="55" t="s">
        <v>155</v>
      </c>
      <c r="GUI33" s="55" t="s">
        <v>155</v>
      </c>
      <c r="GUJ33" s="55" t="s">
        <v>155</v>
      </c>
      <c r="GUK33" s="55" t="s">
        <v>155</v>
      </c>
      <c r="GUL33" s="55" t="s">
        <v>155</v>
      </c>
      <c r="GUM33" s="55" t="s">
        <v>155</v>
      </c>
      <c r="GUN33" s="55" t="s">
        <v>155</v>
      </c>
      <c r="GUO33" s="55" t="s">
        <v>155</v>
      </c>
      <c r="GUP33" s="55" t="s">
        <v>155</v>
      </c>
      <c r="GUQ33" s="55" t="s">
        <v>155</v>
      </c>
      <c r="GUR33" s="55" t="s">
        <v>155</v>
      </c>
      <c r="GUS33" s="55" t="s">
        <v>155</v>
      </c>
      <c r="GUT33" s="55" t="s">
        <v>155</v>
      </c>
      <c r="GUU33" s="55" t="s">
        <v>155</v>
      </c>
      <c r="GUV33" s="55" t="s">
        <v>155</v>
      </c>
      <c r="GUW33" s="55" t="s">
        <v>155</v>
      </c>
      <c r="GUX33" s="55" t="s">
        <v>155</v>
      </c>
      <c r="GUY33" s="55" t="s">
        <v>155</v>
      </c>
      <c r="GUZ33" s="55" t="s">
        <v>155</v>
      </c>
      <c r="GVA33" s="55" t="s">
        <v>155</v>
      </c>
      <c r="GVB33" s="55" t="s">
        <v>155</v>
      </c>
      <c r="GVC33" s="55" t="s">
        <v>155</v>
      </c>
      <c r="GVD33" s="55" t="s">
        <v>155</v>
      </c>
      <c r="GVE33" s="55" t="s">
        <v>155</v>
      </c>
      <c r="GVF33" s="55" t="s">
        <v>155</v>
      </c>
      <c r="GVG33" s="55" t="s">
        <v>155</v>
      </c>
      <c r="GVH33" s="55" t="s">
        <v>155</v>
      </c>
      <c r="GVI33" s="55" t="s">
        <v>155</v>
      </c>
      <c r="GVJ33" s="55" t="s">
        <v>155</v>
      </c>
      <c r="GVK33" s="55" t="s">
        <v>155</v>
      </c>
      <c r="GVL33" s="55" t="s">
        <v>155</v>
      </c>
      <c r="GVM33" s="55" t="s">
        <v>155</v>
      </c>
      <c r="GVN33" s="55" t="s">
        <v>155</v>
      </c>
      <c r="GVO33" s="55" t="s">
        <v>155</v>
      </c>
      <c r="GVP33" s="55" t="s">
        <v>155</v>
      </c>
      <c r="GVQ33" s="55" t="s">
        <v>155</v>
      </c>
      <c r="GVR33" s="55" t="s">
        <v>155</v>
      </c>
      <c r="GVS33" s="55" t="s">
        <v>155</v>
      </c>
      <c r="GVT33" s="55" t="s">
        <v>155</v>
      </c>
      <c r="GVU33" s="55" t="s">
        <v>155</v>
      </c>
      <c r="GVV33" s="55" t="s">
        <v>155</v>
      </c>
      <c r="GVW33" s="55" t="s">
        <v>155</v>
      </c>
      <c r="GVX33" s="55" t="s">
        <v>155</v>
      </c>
      <c r="GVY33" s="55" t="s">
        <v>155</v>
      </c>
      <c r="GVZ33" s="55" t="s">
        <v>155</v>
      </c>
      <c r="GWA33" s="55" t="s">
        <v>155</v>
      </c>
      <c r="GWB33" s="55" t="s">
        <v>155</v>
      </c>
      <c r="GWC33" s="55" t="s">
        <v>155</v>
      </c>
      <c r="GWD33" s="55" t="s">
        <v>155</v>
      </c>
      <c r="GWE33" s="55" t="s">
        <v>155</v>
      </c>
      <c r="GWF33" s="55" t="s">
        <v>155</v>
      </c>
      <c r="GWG33" s="55" t="s">
        <v>155</v>
      </c>
      <c r="GWH33" s="55" t="s">
        <v>155</v>
      </c>
      <c r="GWI33" s="55" t="s">
        <v>155</v>
      </c>
      <c r="GWJ33" s="55" t="s">
        <v>155</v>
      </c>
      <c r="GWK33" s="55" t="s">
        <v>155</v>
      </c>
      <c r="GWL33" s="55" t="s">
        <v>155</v>
      </c>
      <c r="GWM33" s="55" t="s">
        <v>155</v>
      </c>
      <c r="GWN33" s="55" t="s">
        <v>155</v>
      </c>
      <c r="GWO33" s="55" t="s">
        <v>155</v>
      </c>
      <c r="GWP33" s="55" t="s">
        <v>155</v>
      </c>
      <c r="GWQ33" s="55" t="s">
        <v>155</v>
      </c>
      <c r="GWR33" s="55" t="s">
        <v>155</v>
      </c>
      <c r="GWS33" s="55" t="s">
        <v>155</v>
      </c>
      <c r="GWT33" s="55" t="s">
        <v>155</v>
      </c>
      <c r="GWU33" s="55" t="s">
        <v>155</v>
      </c>
      <c r="GWV33" s="55" t="s">
        <v>155</v>
      </c>
      <c r="GWW33" s="55" t="s">
        <v>155</v>
      </c>
      <c r="GWX33" s="55" t="s">
        <v>155</v>
      </c>
      <c r="GWY33" s="55" t="s">
        <v>155</v>
      </c>
      <c r="GWZ33" s="55" t="s">
        <v>155</v>
      </c>
      <c r="GXA33" s="55" t="s">
        <v>155</v>
      </c>
      <c r="GXB33" s="55" t="s">
        <v>155</v>
      </c>
      <c r="GXC33" s="55" t="s">
        <v>155</v>
      </c>
      <c r="GXD33" s="55" t="s">
        <v>155</v>
      </c>
      <c r="GXE33" s="55" t="s">
        <v>155</v>
      </c>
      <c r="GXF33" s="55" t="s">
        <v>155</v>
      </c>
      <c r="GXG33" s="55" t="s">
        <v>155</v>
      </c>
      <c r="GXH33" s="55" t="s">
        <v>155</v>
      </c>
      <c r="GXI33" s="55" t="s">
        <v>155</v>
      </c>
      <c r="GXJ33" s="55" t="s">
        <v>155</v>
      </c>
      <c r="GXK33" s="55" t="s">
        <v>155</v>
      </c>
      <c r="GXL33" s="55" t="s">
        <v>155</v>
      </c>
      <c r="GXM33" s="55" t="s">
        <v>155</v>
      </c>
      <c r="GXN33" s="55" t="s">
        <v>155</v>
      </c>
      <c r="GXO33" s="55" t="s">
        <v>155</v>
      </c>
      <c r="GXP33" s="55" t="s">
        <v>155</v>
      </c>
      <c r="GXQ33" s="55" t="s">
        <v>155</v>
      </c>
      <c r="GXR33" s="55" t="s">
        <v>155</v>
      </c>
      <c r="GXS33" s="55" t="s">
        <v>155</v>
      </c>
      <c r="GXT33" s="55" t="s">
        <v>155</v>
      </c>
      <c r="GXU33" s="55" t="s">
        <v>155</v>
      </c>
      <c r="GXV33" s="55" t="s">
        <v>155</v>
      </c>
      <c r="GXW33" s="55" t="s">
        <v>155</v>
      </c>
      <c r="GXX33" s="55" t="s">
        <v>155</v>
      </c>
      <c r="GXY33" s="55" t="s">
        <v>155</v>
      </c>
      <c r="GXZ33" s="55" t="s">
        <v>155</v>
      </c>
      <c r="GYA33" s="55" t="s">
        <v>155</v>
      </c>
      <c r="GYB33" s="55" t="s">
        <v>155</v>
      </c>
      <c r="GYC33" s="55" t="s">
        <v>155</v>
      </c>
      <c r="GYD33" s="55" t="s">
        <v>155</v>
      </c>
      <c r="GYE33" s="55" t="s">
        <v>155</v>
      </c>
      <c r="GYF33" s="55" t="s">
        <v>155</v>
      </c>
      <c r="GYG33" s="55" t="s">
        <v>155</v>
      </c>
      <c r="GYH33" s="55" t="s">
        <v>155</v>
      </c>
      <c r="GYI33" s="55" t="s">
        <v>155</v>
      </c>
      <c r="GYJ33" s="55" t="s">
        <v>155</v>
      </c>
      <c r="GYK33" s="55" t="s">
        <v>155</v>
      </c>
      <c r="GYL33" s="55" t="s">
        <v>155</v>
      </c>
      <c r="GYM33" s="55" t="s">
        <v>155</v>
      </c>
      <c r="GYN33" s="55" t="s">
        <v>155</v>
      </c>
      <c r="GYO33" s="55" t="s">
        <v>155</v>
      </c>
      <c r="GYP33" s="55" t="s">
        <v>155</v>
      </c>
      <c r="GYQ33" s="55" t="s">
        <v>155</v>
      </c>
      <c r="GYR33" s="55" t="s">
        <v>155</v>
      </c>
      <c r="GYS33" s="55" t="s">
        <v>155</v>
      </c>
      <c r="GYT33" s="55" t="s">
        <v>155</v>
      </c>
      <c r="GYU33" s="55" t="s">
        <v>155</v>
      </c>
      <c r="GYV33" s="55" t="s">
        <v>155</v>
      </c>
      <c r="GYW33" s="55" t="s">
        <v>155</v>
      </c>
      <c r="GYX33" s="55" t="s">
        <v>155</v>
      </c>
      <c r="GYY33" s="55" t="s">
        <v>155</v>
      </c>
      <c r="GYZ33" s="55" t="s">
        <v>155</v>
      </c>
      <c r="GZA33" s="55" t="s">
        <v>155</v>
      </c>
      <c r="GZB33" s="55" t="s">
        <v>155</v>
      </c>
      <c r="GZC33" s="55" t="s">
        <v>155</v>
      </c>
      <c r="GZD33" s="55" t="s">
        <v>155</v>
      </c>
      <c r="GZE33" s="55" t="s">
        <v>155</v>
      </c>
      <c r="GZF33" s="55" t="s">
        <v>155</v>
      </c>
      <c r="GZG33" s="55" t="s">
        <v>155</v>
      </c>
      <c r="GZH33" s="55" t="s">
        <v>155</v>
      </c>
      <c r="GZI33" s="55" t="s">
        <v>155</v>
      </c>
      <c r="GZJ33" s="55" t="s">
        <v>155</v>
      </c>
      <c r="GZK33" s="55" t="s">
        <v>155</v>
      </c>
      <c r="GZL33" s="55" t="s">
        <v>155</v>
      </c>
      <c r="GZM33" s="55" t="s">
        <v>155</v>
      </c>
      <c r="GZN33" s="55" t="s">
        <v>155</v>
      </c>
      <c r="GZO33" s="55" t="s">
        <v>155</v>
      </c>
      <c r="GZP33" s="55" t="s">
        <v>155</v>
      </c>
      <c r="GZQ33" s="55" t="s">
        <v>155</v>
      </c>
      <c r="GZR33" s="55" t="s">
        <v>155</v>
      </c>
      <c r="GZS33" s="55" t="s">
        <v>155</v>
      </c>
      <c r="GZT33" s="55" t="s">
        <v>155</v>
      </c>
      <c r="GZU33" s="55" t="s">
        <v>155</v>
      </c>
      <c r="GZV33" s="55" t="s">
        <v>155</v>
      </c>
      <c r="GZW33" s="55" t="s">
        <v>155</v>
      </c>
      <c r="GZX33" s="55" t="s">
        <v>155</v>
      </c>
      <c r="GZY33" s="55" t="s">
        <v>155</v>
      </c>
      <c r="GZZ33" s="55" t="s">
        <v>155</v>
      </c>
      <c r="HAA33" s="55" t="s">
        <v>155</v>
      </c>
      <c r="HAB33" s="55" t="s">
        <v>155</v>
      </c>
      <c r="HAC33" s="55" t="s">
        <v>155</v>
      </c>
      <c r="HAD33" s="55" t="s">
        <v>155</v>
      </c>
      <c r="HAE33" s="55" t="s">
        <v>155</v>
      </c>
      <c r="HAF33" s="55" t="s">
        <v>155</v>
      </c>
      <c r="HAG33" s="55" t="s">
        <v>155</v>
      </c>
      <c r="HAH33" s="55" t="s">
        <v>155</v>
      </c>
      <c r="HAI33" s="55" t="s">
        <v>155</v>
      </c>
      <c r="HAJ33" s="55" t="s">
        <v>155</v>
      </c>
      <c r="HAK33" s="55" t="s">
        <v>155</v>
      </c>
      <c r="HAL33" s="55" t="s">
        <v>155</v>
      </c>
      <c r="HAM33" s="55" t="s">
        <v>155</v>
      </c>
      <c r="HAN33" s="55" t="s">
        <v>155</v>
      </c>
      <c r="HAO33" s="55" t="s">
        <v>155</v>
      </c>
      <c r="HAP33" s="55" t="s">
        <v>155</v>
      </c>
      <c r="HAQ33" s="55" t="s">
        <v>155</v>
      </c>
      <c r="HAR33" s="55" t="s">
        <v>155</v>
      </c>
      <c r="HAS33" s="55" t="s">
        <v>155</v>
      </c>
      <c r="HAT33" s="55" t="s">
        <v>155</v>
      </c>
      <c r="HAU33" s="55" t="s">
        <v>155</v>
      </c>
      <c r="HAV33" s="55" t="s">
        <v>155</v>
      </c>
      <c r="HAW33" s="55" t="s">
        <v>155</v>
      </c>
      <c r="HAX33" s="55" t="s">
        <v>155</v>
      </c>
      <c r="HAY33" s="55" t="s">
        <v>155</v>
      </c>
      <c r="HAZ33" s="55" t="s">
        <v>155</v>
      </c>
      <c r="HBA33" s="55" t="s">
        <v>155</v>
      </c>
      <c r="HBB33" s="55" t="s">
        <v>155</v>
      </c>
      <c r="HBC33" s="55" t="s">
        <v>155</v>
      </c>
      <c r="HBD33" s="55" t="s">
        <v>155</v>
      </c>
      <c r="HBE33" s="55" t="s">
        <v>155</v>
      </c>
      <c r="HBF33" s="55" t="s">
        <v>155</v>
      </c>
      <c r="HBG33" s="55" t="s">
        <v>155</v>
      </c>
      <c r="HBH33" s="55" t="s">
        <v>155</v>
      </c>
      <c r="HBI33" s="55" t="s">
        <v>155</v>
      </c>
      <c r="HBJ33" s="55" t="s">
        <v>155</v>
      </c>
      <c r="HBK33" s="55" t="s">
        <v>155</v>
      </c>
      <c r="HBL33" s="55" t="s">
        <v>155</v>
      </c>
      <c r="HBM33" s="55" t="s">
        <v>155</v>
      </c>
      <c r="HBN33" s="55" t="s">
        <v>155</v>
      </c>
      <c r="HBO33" s="55" t="s">
        <v>155</v>
      </c>
      <c r="HBP33" s="55" t="s">
        <v>155</v>
      </c>
      <c r="HBQ33" s="55" t="s">
        <v>155</v>
      </c>
      <c r="HBR33" s="55" t="s">
        <v>155</v>
      </c>
      <c r="HBS33" s="55" t="s">
        <v>155</v>
      </c>
      <c r="HBT33" s="55" t="s">
        <v>155</v>
      </c>
      <c r="HBU33" s="55" t="s">
        <v>155</v>
      </c>
      <c r="HBV33" s="55" t="s">
        <v>155</v>
      </c>
      <c r="HBW33" s="55" t="s">
        <v>155</v>
      </c>
      <c r="HBX33" s="55" t="s">
        <v>155</v>
      </c>
      <c r="HBY33" s="55" t="s">
        <v>155</v>
      </c>
      <c r="HBZ33" s="55" t="s">
        <v>155</v>
      </c>
      <c r="HCA33" s="55" t="s">
        <v>155</v>
      </c>
      <c r="HCB33" s="55" t="s">
        <v>155</v>
      </c>
      <c r="HCC33" s="55" t="s">
        <v>155</v>
      </c>
      <c r="HCD33" s="55" t="s">
        <v>155</v>
      </c>
      <c r="HCE33" s="55" t="s">
        <v>155</v>
      </c>
      <c r="HCF33" s="55" t="s">
        <v>155</v>
      </c>
      <c r="HCG33" s="55" t="s">
        <v>155</v>
      </c>
      <c r="HCH33" s="55" t="s">
        <v>155</v>
      </c>
      <c r="HCI33" s="55" t="s">
        <v>155</v>
      </c>
      <c r="HCJ33" s="55" t="s">
        <v>155</v>
      </c>
      <c r="HCK33" s="55" t="s">
        <v>155</v>
      </c>
      <c r="HCL33" s="55" t="s">
        <v>155</v>
      </c>
      <c r="HCM33" s="55" t="s">
        <v>155</v>
      </c>
      <c r="HCN33" s="55" t="s">
        <v>155</v>
      </c>
      <c r="HCO33" s="55" t="s">
        <v>155</v>
      </c>
      <c r="HCP33" s="55" t="s">
        <v>155</v>
      </c>
      <c r="HCQ33" s="55" t="s">
        <v>155</v>
      </c>
      <c r="HCR33" s="55" t="s">
        <v>155</v>
      </c>
      <c r="HCS33" s="55" t="s">
        <v>155</v>
      </c>
      <c r="HCT33" s="55" t="s">
        <v>155</v>
      </c>
      <c r="HCU33" s="55" t="s">
        <v>155</v>
      </c>
      <c r="HCV33" s="55" t="s">
        <v>155</v>
      </c>
      <c r="HCW33" s="55" t="s">
        <v>155</v>
      </c>
      <c r="HCX33" s="55" t="s">
        <v>155</v>
      </c>
      <c r="HCY33" s="55" t="s">
        <v>155</v>
      </c>
      <c r="HCZ33" s="55" t="s">
        <v>155</v>
      </c>
      <c r="HDA33" s="55" t="s">
        <v>155</v>
      </c>
      <c r="HDB33" s="55" t="s">
        <v>155</v>
      </c>
      <c r="HDC33" s="55" t="s">
        <v>155</v>
      </c>
      <c r="HDD33" s="55" t="s">
        <v>155</v>
      </c>
      <c r="HDE33" s="55" t="s">
        <v>155</v>
      </c>
      <c r="HDF33" s="55" t="s">
        <v>155</v>
      </c>
      <c r="HDG33" s="55" t="s">
        <v>155</v>
      </c>
      <c r="HDH33" s="55" t="s">
        <v>155</v>
      </c>
      <c r="HDI33" s="55" t="s">
        <v>155</v>
      </c>
      <c r="HDJ33" s="55" t="s">
        <v>155</v>
      </c>
      <c r="HDK33" s="55" t="s">
        <v>155</v>
      </c>
      <c r="HDL33" s="55" t="s">
        <v>155</v>
      </c>
      <c r="HDM33" s="55" t="s">
        <v>155</v>
      </c>
      <c r="HDN33" s="55" t="s">
        <v>155</v>
      </c>
      <c r="HDO33" s="55" t="s">
        <v>155</v>
      </c>
      <c r="HDP33" s="55" t="s">
        <v>155</v>
      </c>
      <c r="HDQ33" s="55" t="s">
        <v>155</v>
      </c>
      <c r="HDR33" s="55" t="s">
        <v>155</v>
      </c>
      <c r="HDS33" s="55" t="s">
        <v>155</v>
      </c>
      <c r="HDT33" s="55" t="s">
        <v>155</v>
      </c>
      <c r="HDU33" s="55" t="s">
        <v>155</v>
      </c>
      <c r="HDV33" s="55" t="s">
        <v>155</v>
      </c>
      <c r="HDW33" s="55" t="s">
        <v>155</v>
      </c>
      <c r="HDX33" s="55" t="s">
        <v>155</v>
      </c>
      <c r="HDY33" s="55" t="s">
        <v>155</v>
      </c>
      <c r="HDZ33" s="55" t="s">
        <v>155</v>
      </c>
      <c r="HEA33" s="55" t="s">
        <v>155</v>
      </c>
      <c r="HEB33" s="55" t="s">
        <v>155</v>
      </c>
      <c r="HEC33" s="55" t="s">
        <v>155</v>
      </c>
      <c r="HED33" s="55" t="s">
        <v>155</v>
      </c>
      <c r="HEE33" s="55" t="s">
        <v>155</v>
      </c>
      <c r="HEF33" s="55" t="s">
        <v>155</v>
      </c>
      <c r="HEG33" s="55" t="s">
        <v>155</v>
      </c>
      <c r="HEH33" s="55" t="s">
        <v>155</v>
      </c>
      <c r="HEI33" s="55" t="s">
        <v>155</v>
      </c>
      <c r="HEJ33" s="55" t="s">
        <v>155</v>
      </c>
      <c r="HEK33" s="55" t="s">
        <v>155</v>
      </c>
      <c r="HEL33" s="55" t="s">
        <v>155</v>
      </c>
      <c r="HEM33" s="55" t="s">
        <v>155</v>
      </c>
      <c r="HEN33" s="55" t="s">
        <v>155</v>
      </c>
      <c r="HEO33" s="55" t="s">
        <v>155</v>
      </c>
      <c r="HEP33" s="55" t="s">
        <v>155</v>
      </c>
      <c r="HEQ33" s="55" t="s">
        <v>155</v>
      </c>
      <c r="HER33" s="55" t="s">
        <v>155</v>
      </c>
      <c r="HES33" s="55" t="s">
        <v>155</v>
      </c>
      <c r="HET33" s="55" t="s">
        <v>155</v>
      </c>
      <c r="HEU33" s="55" t="s">
        <v>155</v>
      </c>
      <c r="HEV33" s="55" t="s">
        <v>155</v>
      </c>
      <c r="HEW33" s="55" t="s">
        <v>155</v>
      </c>
      <c r="HEX33" s="55" t="s">
        <v>155</v>
      </c>
      <c r="HEY33" s="55" t="s">
        <v>155</v>
      </c>
      <c r="HEZ33" s="55" t="s">
        <v>155</v>
      </c>
      <c r="HFA33" s="55" t="s">
        <v>155</v>
      </c>
      <c r="HFB33" s="55" t="s">
        <v>155</v>
      </c>
      <c r="HFC33" s="55" t="s">
        <v>155</v>
      </c>
      <c r="HFD33" s="55" t="s">
        <v>155</v>
      </c>
      <c r="HFE33" s="55" t="s">
        <v>155</v>
      </c>
      <c r="HFF33" s="55" t="s">
        <v>155</v>
      </c>
      <c r="HFG33" s="55" t="s">
        <v>155</v>
      </c>
      <c r="HFH33" s="55" t="s">
        <v>155</v>
      </c>
      <c r="HFI33" s="55" t="s">
        <v>155</v>
      </c>
      <c r="HFJ33" s="55" t="s">
        <v>155</v>
      </c>
      <c r="HFK33" s="55" t="s">
        <v>155</v>
      </c>
      <c r="HFL33" s="55" t="s">
        <v>155</v>
      </c>
      <c r="HFM33" s="55" t="s">
        <v>155</v>
      </c>
      <c r="HFN33" s="55" t="s">
        <v>155</v>
      </c>
      <c r="HFO33" s="55" t="s">
        <v>155</v>
      </c>
      <c r="HFP33" s="55" t="s">
        <v>155</v>
      </c>
      <c r="HFQ33" s="55" t="s">
        <v>155</v>
      </c>
      <c r="HFR33" s="55" t="s">
        <v>155</v>
      </c>
      <c r="HFS33" s="55" t="s">
        <v>155</v>
      </c>
      <c r="HFT33" s="55" t="s">
        <v>155</v>
      </c>
      <c r="HFU33" s="55" t="s">
        <v>155</v>
      </c>
      <c r="HFV33" s="55" t="s">
        <v>155</v>
      </c>
      <c r="HFW33" s="55" t="s">
        <v>155</v>
      </c>
      <c r="HFX33" s="55" t="s">
        <v>155</v>
      </c>
      <c r="HFY33" s="55" t="s">
        <v>155</v>
      </c>
      <c r="HFZ33" s="55" t="s">
        <v>155</v>
      </c>
      <c r="HGA33" s="55" t="s">
        <v>155</v>
      </c>
      <c r="HGB33" s="55" t="s">
        <v>155</v>
      </c>
      <c r="HGC33" s="55" t="s">
        <v>155</v>
      </c>
      <c r="HGD33" s="55" t="s">
        <v>155</v>
      </c>
      <c r="HGE33" s="55" t="s">
        <v>155</v>
      </c>
      <c r="HGF33" s="55" t="s">
        <v>155</v>
      </c>
      <c r="HGG33" s="55" t="s">
        <v>155</v>
      </c>
      <c r="HGH33" s="55" t="s">
        <v>155</v>
      </c>
      <c r="HGI33" s="55" t="s">
        <v>155</v>
      </c>
      <c r="HGJ33" s="55" t="s">
        <v>155</v>
      </c>
      <c r="HGK33" s="55" t="s">
        <v>155</v>
      </c>
      <c r="HGL33" s="55" t="s">
        <v>155</v>
      </c>
      <c r="HGM33" s="55" t="s">
        <v>155</v>
      </c>
      <c r="HGN33" s="55" t="s">
        <v>155</v>
      </c>
      <c r="HGO33" s="55" t="s">
        <v>155</v>
      </c>
      <c r="HGP33" s="55" t="s">
        <v>155</v>
      </c>
      <c r="HGQ33" s="55" t="s">
        <v>155</v>
      </c>
      <c r="HGR33" s="55" t="s">
        <v>155</v>
      </c>
      <c r="HGS33" s="55" t="s">
        <v>155</v>
      </c>
      <c r="HGT33" s="55" t="s">
        <v>155</v>
      </c>
      <c r="HGU33" s="55" t="s">
        <v>155</v>
      </c>
      <c r="HGV33" s="55" t="s">
        <v>155</v>
      </c>
      <c r="HGW33" s="55" t="s">
        <v>155</v>
      </c>
      <c r="HGX33" s="55" t="s">
        <v>155</v>
      </c>
      <c r="HGY33" s="55" t="s">
        <v>155</v>
      </c>
      <c r="HGZ33" s="55" t="s">
        <v>155</v>
      </c>
      <c r="HHA33" s="55" t="s">
        <v>155</v>
      </c>
      <c r="HHB33" s="55" t="s">
        <v>155</v>
      </c>
      <c r="HHC33" s="55" t="s">
        <v>155</v>
      </c>
      <c r="HHD33" s="55" t="s">
        <v>155</v>
      </c>
      <c r="HHE33" s="55" t="s">
        <v>155</v>
      </c>
      <c r="HHF33" s="55" t="s">
        <v>155</v>
      </c>
      <c r="HHG33" s="55" t="s">
        <v>155</v>
      </c>
      <c r="HHH33" s="55" t="s">
        <v>155</v>
      </c>
      <c r="HHI33" s="55" t="s">
        <v>155</v>
      </c>
      <c r="HHJ33" s="55" t="s">
        <v>155</v>
      </c>
      <c r="HHK33" s="55" t="s">
        <v>155</v>
      </c>
      <c r="HHL33" s="55" t="s">
        <v>155</v>
      </c>
      <c r="HHM33" s="55" t="s">
        <v>155</v>
      </c>
      <c r="HHN33" s="55" t="s">
        <v>155</v>
      </c>
      <c r="HHO33" s="55" t="s">
        <v>155</v>
      </c>
      <c r="HHP33" s="55" t="s">
        <v>155</v>
      </c>
      <c r="HHQ33" s="55" t="s">
        <v>155</v>
      </c>
      <c r="HHR33" s="55" t="s">
        <v>155</v>
      </c>
      <c r="HHS33" s="55" t="s">
        <v>155</v>
      </c>
      <c r="HHT33" s="55" t="s">
        <v>155</v>
      </c>
      <c r="HHU33" s="55" t="s">
        <v>155</v>
      </c>
      <c r="HHV33" s="55" t="s">
        <v>155</v>
      </c>
      <c r="HHW33" s="55" t="s">
        <v>155</v>
      </c>
      <c r="HHX33" s="55" t="s">
        <v>155</v>
      </c>
      <c r="HHY33" s="55" t="s">
        <v>155</v>
      </c>
      <c r="HHZ33" s="55" t="s">
        <v>155</v>
      </c>
      <c r="HIA33" s="55" t="s">
        <v>155</v>
      </c>
      <c r="HIB33" s="55" t="s">
        <v>155</v>
      </c>
      <c r="HIC33" s="55" t="s">
        <v>155</v>
      </c>
      <c r="HID33" s="55" t="s">
        <v>155</v>
      </c>
      <c r="HIE33" s="55" t="s">
        <v>155</v>
      </c>
      <c r="HIF33" s="55" t="s">
        <v>155</v>
      </c>
      <c r="HIG33" s="55" t="s">
        <v>155</v>
      </c>
      <c r="HIH33" s="55" t="s">
        <v>155</v>
      </c>
      <c r="HII33" s="55" t="s">
        <v>155</v>
      </c>
      <c r="HIJ33" s="55" t="s">
        <v>155</v>
      </c>
      <c r="HIK33" s="55" t="s">
        <v>155</v>
      </c>
      <c r="HIL33" s="55" t="s">
        <v>155</v>
      </c>
      <c r="HIM33" s="55" t="s">
        <v>155</v>
      </c>
      <c r="HIN33" s="55" t="s">
        <v>155</v>
      </c>
      <c r="HIO33" s="55" t="s">
        <v>155</v>
      </c>
      <c r="HIP33" s="55" t="s">
        <v>155</v>
      </c>
      <c r="HIQ33" s="55" t="s">
        <v>155</v>
      </c>
      <c r="HIR33" s="55" t="s">
        <v>155</v>
      </c>
      <c r="HIS33" s="55" t="s">
        <v>155</v>
      </c>
      <c r="HIT33" s="55" t="s">
        <v>155</v>
      </c>
      <c r="HIU33" s="55" t="s">
        <v>155</v>
      </c>
      <c r="HIV33" s="55" t="s">
        <v>155</v>
      </c>
      <c r="HIW33" s="55" t="s">
        <v>155</v>
      </c>
      <c r="HIX33" s="55" t="s">
        <v>155</v>
      </c>
      <c r="HIY33" s="55" t="s">
        <v>155</v>
      </c>
      <c r="HIZ33" s="55" t="s">
        <v>155</v>
      </c>
      <c r="HJA33" s="55" t="s">
        <v>155</v>
      </c>
      <c r="HJB33" s="55" t="s">
        <v>155</v>
      </c>
      <c r="HJC33" s="55" t="s">
        <v>155</v>
      </c>
      <c r="HJD33" s="55" t="s">
        <v>155</v>
      </c>
      <c r="HJE33" s="55" t="s">
        <v>155</v>
      </c>
      <c r="HJF33" s="55" t="s">
        <v>155</v>
      </c>
      <c r="HJG33" s="55" t="s">
        <v>155</v>
      </c>
      <c r="HJH33" s="55" t="s">
        <v>155</v>
      </c>
      <c r="HJI33" s="55" t="s">
        <v>155</v>
      </c>
      <c r="HJJ33" s="55" t="s">
        <v>155</v>
      </c>
      <c r="HJK33" s="55" t="s">
        <v>155</v>
      </c>
      <c r="HJL33" s="55" t="s">
        <v>155</v>
      </c>
      <c r="HJM33" s="55" t="s">
        <v>155</v>
      </c>
      <c r="HJN33" s="55" t="s">
        <v>155</v>
      </c>
      <c r="HJO33" s="55" t="s">
        <v>155</v>
      </c>
      <c r="HJP33" s="55" t="s">
        <v>155</v>
      </c>
      <c r="HJQ33" s="55" t="s">
        <v>155</v>
      </c>
      <c r="HJR33" s="55" t="s">
        <v>155</v>
      </c>
      <c r="HJS33" s="55" t="s">
        <v>155</v>
      </c>
      <c r="HJT33" s="55" t="s">
        <v>155</v>
      </c>
      <c r="HJU33" s="55" t="s">
        <v>155</v>
      </c>
      <c r="HJV33" s="55" t="s">
        <v>155</v>
      </c>
      <c r="HJW33" s="55" t="s">
        <v>155</v>
      </c>
      <c r="HJX33" s="55" t="s">
        <v>155</v>
      </c>
      <c r="HJY33" s="55" t="s">
        <v>155</v>
      </c>
      <c r="HJZ33" s="55" t="s">
        <v>155</v>
      </c>
      <c r="HKA33" s="55" t="s">
        <v>155</v>
      </c>
      <c r="HKB33" s="55" t="s">
        <v>155</v>
      </c>
      <c r="HKC33" s="55" t="s">
        <v>155</v>
      </c>
      <c r="HKD33" s="55" t="s">
        <v>155</v>
      </c>
      <c r="HKE33" s="55" t="s">
        <v>155</v>
      </c>
      <c r="HKF33" s="55" t="s">
        <v>155</v>
      </c>
      <c r="HKG33" s="55" t="s">
        <v>155</v>
      </c>
      <c r="HKH33" s="55" t="s">
        <v>155</v>
      </c>
      <c r="HKI33" s="55" t="s">
        <v>155</v>
      </c>
      <c r="HKJ33" s="55" t="s">
        <v>155</v>
      </c>
      <c r="HKK33" s="55" t="s">
        <v>155</v>
      </c>
      <c r="HKL33" s="55" t="s">
        <v>155</v>
      </c>
      <c r="HKM33" s="55" t="s">
        <v>155</v>
      </c>
      <c r="HKN33" s="55" t="s">
        <v>155</v>
      </c>
      <c r="HKO33" s="55" t="s">
        <v>155</v>
      </c>
      <c r="HKP33" s="55" t="s">
        <v>155</v>
      </c>
      <c r="HKQ33" s="55" t="s">
        <v>155</v>
      </c>
      <c r="HKR33" s="55" t="s">
        <v>155</v>
      </c>
      <c r="HKS33" s="55" t="s">
        <v>155</v>
      </c>
      <c r="HKT33" s="55" t="s">
        <v>155</v>
      </c>
      <c r="HKU33" s="55" t="s">
        <v>155</v>
      </c>
      <c r="HKV33" s="55" t="s">
        <v>155</v>
      </c>
      <c r="HKW33" s="55" t="s">
        <v>155</v>
      </c>
      <c r="HKX33" s="55" t="s">
        <v>155</v>
      </c>
      <c r="HKY33" s="55" t="s">
        <v>155</v>
      </c>
      <c r="HKZ33" s="55" t="s">
        <v>155</v>
      </c>
      <c r="HLA33" s="55" t="s">
        <v>155</v>
      </c>
      <c r="HLB33" s="55" t="s">
        <v>155</v>
      </c>
      <c r="HLC33" s="55" t="s">
        <v>155</v>
      </c>
      <c r="HLD33" s="55" t="s">
        <v>155</v>
      </c>
      <c r="HLE33" s="55" t="s">
        <v>155</v>
      </c>
      <c r="HLF33" s="55" t="s">
        <v>155</v>
      </c>
      <c r="HLG33" s="55" t="s">
        <v>155</v>
      </c>
      <c r="HLH33" s="55" t="s">
        <v>155</v>
      </c>
      <c r="HLI33" s="55" t="s">
        <v>155</v>
      </c>
      <c r="HLJ33" s="55" t="s">
        <v>155</v>
      </c>
      <c r="HLK33" s="55" t="s">
        <v>155</v>
      </c>
      <c r="HLL33" s="55" t="s">
        <v>155</v>
      </c>
      <c r="HLM33" s="55" t="s">
        <v>155</v>
      </c>
      <c r="HLN33" s="55" t="s">
        <v>155</v>
      </c>
      <c r="HLO33" s="55" t="s">
        <v>155</v>
      </c>
      <c r="HLP33" s="55" t="s">
        <v>155</v>
      </c>
      <c r="HLQ33" s="55" t="s">
        <v>155</v>
      </c>
      <c r="HLR33" s="55" t="s">
        <v>155</v>
      </c>
      <c r="HLS33" s="55" t="s">
        <v>155</v>
      </c>
      <c r="HLT33" s="55" t="s">
        <v>155</v>
      </c>
      <c r="HLU33" s="55" t="s">
        <v>155</v>
      </c>
      <c r="HLV33" s="55" t="s">
        <v>155</v>
      </c>
      <c r="HLW33" s="55" t="s">
        <v>155</v>
      </c>
      <c r="HLX33" s="55" t="s">
        <v>155</v>
      </c>
      <c r="HLY33" s="55" t="s">
        <v>155</v>
      </c>
      <c r="HLZ33" s="55" t="s">
        <v>155</v>
      </c>
      <c r="HMA33" s="55" t="s">
        <v>155</v>
      </c>
      <c r="HMB33" s="55" t="s">
        <v>155</v>
      </c>
      <c r="HMC33" s="55" t="s">
        <v>155</v>
      </c>
      <c r="HMD33" s="55" t="s">
        <v>155</v>
      </c>
      <c r="HME33" s="55" t="s">
        <v>155</v>
      </c>
      <c r="HMF33" s="55" t="s">
        <v>155</v>
      </c>
      <c r="HMG33" s="55" t="s">
        <v>155</v>
      </c>
      <c r="HMH33" s="55" t="s">
        <v>155</v>
      </c>
      <c r="HMI33" s="55" t="s">
        <v>155</v>
      </c>
      <c r="HMJ33" s="55" t="s">
        <v>155</v>
      </c>
      <c r="HMK33" s="55" t="s">
        <v>155</v>
      </c>
      <c r="HML33" s="55" t="s">
        <v>155</v>
      </c>
      <c r="HMM33" s="55" t="s">
        <v>155</v>
      </c>
      <c r="HMN33" s="55" t="s">
        <v>155</v>
      </c>
      <c r="HMO33" s="55" t="s">
        <v>155</v>
      </c>
      <c r="HMP33" s="55" t="s">
        <v>155</v>
      </c>
      <c r="HMQ33" s="55" t="s">
        <v>155</v>
      </c>
      <c r="HMR33" s="55" t="s">
        <v>155</v>
      </c>
      <c r="HMS33" s="55" t="s">
        <v>155</v>
      </c>
      <c r="HMT33" s="55" t="s">
        <v>155</v>
      </c>
      <c r="HMU33" s="55" t="s">
        <v>155</v>
      </c>
      <c r="HMV33" s="55" t="s">
        <v>155</v>
      </c>
      <c r="HMW33" s="55" t="s">
        <v>155</v>
      </c>
      <c r="HMX33" s="55" t="s">
        <v>155</v>
      </c>
      <c r="HMY33" s="55" t="s">
        <v>155</v>
      </c>
      <c r="HMZ33" s="55" t="s">
        <v>155</v>
      </c>
      <c r="HNA33" s="55" t="s">
        <v>155</v>
      </c>
      <c r="HNB33" s="55" t="s">
        <v>155</v>
      </c>
      <c r="HNC33" s="55" t="s">
        <v>155</v>
      </c>
      <c r="HND33" s="55" t="s">
        <v>155</v>
      </c>
      <c r="HNE33" s="55" t="s">
        <v>155</v>
      </c>
      <c r="HNF33" s="55" t="s">
        <v>155</v>
      </c>
      <c r="HNG33" s="55" t="s">
        <v>155</v>
      </c>
      <c r="HNH33" s="55" t="s">
        <v>155</v>
      </c>
      <c r="HNI33" s="55" t="s">
        <v>155</v>
      </c>
      <c r="HNJ33" s="55" t="s">
        <v>155</v>
      </c>
      <c r="HNK33" s="55" t="s">
        <v>155</v>
      </c>
      <c r="HNL33" s="55" t="s">
        <v>155</v>
      </c>
      <c r="HNM33" s="55" t="s">
        <v>155</v>
      </c>
      <c r="HNN33" s="55" t="s">
        <v>155</v>
      </c>
      <c r="HNO33" s="55" t="s">
        <v>155</v>
      </c>
      <c r="HNP33" s="55" t="s">
        <v>155</v>
      </c>
      <c r="HNQ33" s="55" t="s">
        <v>155</v>
      </c>
      <c r="HNR33" s="55" t="s">
        <v>155</v>
      </c>
      <c r="HNS33" s="55" t="s">
        <v>155</v>
      </c>
      <c r="HNT33" s="55" t="s">
        <v>155</v>
      </c>
      <c r="HNU33" s="55" t="s">
        <v>155</v>
      </c>
      <c r="HNV33" s="55" t="s">
        <v>155</v>
      </c>
      <c r="HNW33" s="55" t="s">
        <v>155</v>
      </c>
      <c r="HNX33" s="55" t="s">
        <v>155</v>
      </c>
      <c r="HNY33" s="55" t="s">
        <v>155</v>
      </c>
      <c r="HNZ33" s="55" t="s">
        <v>155</v>
      </c>
      <c r="HOA33" s="55" t="s">
        <v>155</v>
      </c>
      <c r="HOB33" s="55" t="s">
        <v>155</v>
      </c>
      <c r="HOC33" s="55" t="s">
        <v>155</v>
      </c>
      <c r="HOD33" s="55" t="s">
        <v>155</v>
      </c>
      <c r="HOE33" s="55" t="s">
        <v>155</v>
      </c>
      <c r="HOF33" s="55" t="s">
        <v>155</v>
      </c>
      <c r="HOG33" s="55" t="s">
        <v>155</v>
      </c>
      <c r="HOH33" s="55" t="s">
        <v>155</v>
      </c>
      <c r="HOI33" s="55" t="s">
        <v>155</v>
      </c>
      <c r="HOJ33" s="55" t="s">
        <v>155</v>
      </c>
      <c r="HOK33" s="55" t="s">
        <v>155</v>
      </c>
      <c r="HOL33" s="55" t="s">
        <v>155</v>
      </c>
      <c r="HOM33" s="55" t="s">
        <v>155</v>
      </c>
      <c r="HON33" s="55" t="s">
        <v>155</v>
      </c>
      <c r="HOO33" s="55" t="s">
        <v>155</v>
      </c>
      <c r="HOP33" s="55" t="s">
        <v>155</v>
      </c>
      <c r="HOQ33" s="55" t="s">
        <v>155</v>
      </c>
      <c r="HOR33" s="55" t="s">
        <v>155</v>
      </c>
      <c r="HOS33" s="55" t="s">
        <v>155</v>
      </c>
      <c r="HOT33" s="55" t="s">
        <v>155</v>
      </c>
      <c r="HOU33" s="55" t="s">
        <v>155</v>
      </c>
      <c r="HOV33" s="55" t="s">
        <v>155</v>
      </c>
      <c r="HOW33" s="55" t="s">
        <v>155</v>
      </c>
      <c r="HOX33" s="55" t="s">
        <v>155</v>
      </c>
      <c r="HOY33" s="55" t="s">
        <v>155</v>
      </c>
      <c r="HOZ33" s="55" t="s">
        <v>155</v>
      </c>
      <c r="HPA33" s="55" t="s">
        <v>155</v>
      </c>
      <c r="HPB33" s="55" t="s">
        <v>155</v>
      </c>
      <c r="HPC33" s="55" t="s">
        <v>155</v>
      </c>
      <c r="HPD33" s="55" t="s">
        <v>155</v>
      </c>
      <c r="HPE33" s="55" t="s">
        <v>155</v>
      </c>
      <c r="HPF33" s="55" t="s">
        <v>155</v>
      </c>
      <c r="HPG33" s="55" t="s">
        <v>155</v>
      </c>
      <c r="HPH33" s="55" t="s">
        <v>155</v>
      </c>
      <c r="HPI33" s="55" t="s">
        <v>155</v>
      </c>
      <c r="HPJ33" s="55" t="s">
        <v>155</v>
      </c>
      <c r="HPK33" s="55" t="s">
        <v>155</v>
      </c>
      <c r="HPL33" s="55" t="s">
        <v>155</v>
      </c>
      <c r="HPM33" s="55" t="s">
        <v>155</v>
      </c>
      <c r="HPN33" s="55" t="s">
        <v>155</v>
      </c>
      <c r="HPO33" s="55" t="s">
        <v>155</v>
      </c>
      <c r="HPP33" s="55" t="s">
        <v>155</v>
      </c>
      <c r="HPQ33" s="55" t="s">
        <v>155</v>
      </c>
      <c r="HPR33" s="55" t="s">
        <v>155</v>
      </c>
      <c r="HPS33" s="55" t="s">
        <v>155</v>
      </c>
      <c r="HPT33" s="55" t="s">
        <v>155</v>
      </c>
      <c r="HPU33" s="55" t="s">
        <v>155</v>
      </c>
      <c r="HPV33" s="55" t="s">
        <v>155</v>
      </c>
      <c r="HPW33" s="55" t="s">
        <v>155</v>
      </c>
      <c r="HPX33" s="55" t="s">
        <v>155</v>
      </c>
      <c r="HPY33" s="55" t="s">
        <v>155</v>
      </c>
      <c r="HPZ33" s="55" t="s">
        <v>155</v>
      </c>
      <c r="HQA33" s="55" t="s">
        <v>155</v>
      </c>
      <c r="HQB33" s="55" t="s">
        <v>155</v>
      </c>
      <c r="HQC33" s="55" t="s">
        <v>155</v>
      </c>
      <c r="HQD33" s="55" t="s">
        <v>155</v>
      </c>
      <c r="HQE33" s="55" t="s">
        <v>155</v>
      </c>
      <c r="HQF33" s="55" t="s">
        <v>155</v>
      </c>
      <c r="HQG33" s="55" t="s">
        <v>155</v>
      </c>
      <c r="HQH33" s="55" t="s">
        <v>155</v>
      </c>
      <c r="HQI33" s="55" t="s">
        <v>155</v>
      </c>
      <c r="HQJ33" s="55" t="s">
        <v>155</v>
      </c>
      <c r="HQK33" s="55" t="s">
        <v>155</v>
      </c>
      <c r="HQL33" s="55" t="s">
        <v>155</v>
      </c>
      <c r="HQM33" s="55" t="s">
        <v>155</v>
      </c>
      <c r="HQN33" s="55" t="s">
        <v>155</v>
      </c>
      <c r="HQO33" s="55" t="s">
        <v>155</v>
      </c>
      <c r="HQP33" s="55" t="s">
        <v>155</v>
      </c>
      <c r="HQQ33" s="55" t="s">
        <v>155</v>
      </c>
      <c r="HQR33" s="55" t="s">
        <v>155</v>
      </c>
      <c r="HQS33" s="55" t="s">
        <v>155</v>
      </c>
      <c r="HQT33" s="55" t="s">
        <v>155</v>
      </c>
      <c r="HQU33" s="55" t="s">
        <v>155</v>
      </c>
      <c r="HQV33" s="55" t="s">
        <v>155</v>
      </c>
      <c r="HQW33" s="55" t="s">
        <v>155</v>
      </c>
      <c r="HQX33" s="55" t="s">
        <v>155</v>
      </c>
      <c r="HQY33" s="55" t="s">
        <v>155</v>
      </c>
      <c r="HQZ33" s="55" t="s">
        <v>155</v>
      </c>
      <c r="HRA33" s="55" t="s">
        <v>155</v>
      </c>
      <c r="HRB33" s="55" t="s">
        <v>155</v>
      </c>
      <c r="HRC33" s="55" t="s">
        <v>155</v>
      </c>
      <c r="HRD33" s="55" t="s">
        <v>155</v>
      </c>
      <c r="HRE33" s="55" t="s">
        <v>155</v>
      </c>
      <c r="HRF33" s="55" t="s">
        <v>155</v>
      </c>
      <c r="HRG33" s="55" t="s">
        <v>155</v>
      </c>
      <c r="HRH33" s="55" t="s">
        <v>155</v>
      </c>
      <c r="HRI33" s="55" t="s">
        <v>155</v>
      </c>
      <c r="HRJ33" s="55" t="s">
        <v>155</v>
      </c>
      <c r="HRK33" s="55" t="s">
        <v>155</v>
      </c>
      <c r="HRL33" s="55" t="s">
        <v>155</v>
      </c>
      <c r="HRM33" s="55" t="s">
        <v>155</v>
      </c>
      <c r="HRN33" s="55" t="s">
        <v>155</v>
      </c>
      <c r="HRO33" s="55" t="s">
        <v>155</v>
      </c>
      <c r="HRP33" s="55" t="s">
        <v>155</v>
      </c>
      <c r="HRQ33" s="55" t="s">
        <v>155</v>
      </c>
      <c r="HRR33" s="55" t="s">
        <v>155</v>
      </c>
      <c r="HRS33" s="55" t="s">
        <v>155</v>
      </c>
      <c r="HRT33" s="55" t="s">
        <v>155</v>
      </c>
      <c r="HRU33" s="55" t="s">
        <v>155</v>
      </c>
      <c r="HRV33" s="55" t="s">
        <v>155</v>
      </c>
      <c r="HRW33" s="55" t="s">
        <v>155</v>
      </c>
      <c r="HRX33" s="55" t="s">
        <v>155</v>
      </c>
      <c r="HRY33" s="55" t="s">
        <v>155</v>
      </c>
      <c r="HRZ33" s="55" t="s">
        <v>155</v>
      </c>
      <c r="HSA33" s="55" t="s">
        <v>155</v>
      </c>
      <c r="HSB33" s="55" t="s">
        <v>155</v>
      </c>
      <c r="HSC33" s="55" t="s">
        <v>155</v>
      </c>
      <c r="HSD33" s="55" t="s">
        <v>155</v>
      </c>
      <c r="HSE33" s="55" t="s">
        <v>155</v>
      </c>
      <c r="HSF33" s="55" t="s">
        <v>155</v>
      </c>
      <c r="HSG33" s="55" t="s">
        <v>155</v>
      </c>
      <c r="HSH33" s="55" t="s">
        <v>155</v>
      </c>
      <c r="HSI33" s="55" t="s">
        <v>155</v>
      </c>
      <c r="HSJ33" s="55" t="s">
        <v>155</v>
      </c>
      <c r="HSK33" s="55" t="s">
        <v>155</v>
      </c>
      <c r="HSL33" s="55" t="s">
        <v>155</v>
      </c>
      <c r="HSM33" s="55" t="s">
        <v>155</v>
      </c>
      <c r="HSN33" s="55" t="s">
        <v>155</v>
      </c>
      <c r="HSO33" s="55" t="s">
        <v>155</v>
      </c>
      <c r="HSP33" s="55" t="s">
        <v>155</v>
      </c>
      <c r="HSQ33" s="55" t="s">
        <v>155</v>
      </c>
      <c r="HSR33" s="55" t="s">
        <v>155</v>
      </c>
      <c r="HSS33" s="55" t="s">
        <v>155</v>
      </c>
      <c r="HST33" s="55" t="s">
        <v>155</v>
      </c>
      <c r="HSU33" s="55" t="s">
        <v>155</v>
      </c>
      <c r="HSV33" s="55" t="s">
        <v>155</v>
      </c>
      <c r="HSW33" s="55" t="s">
        <v>155</v>
      </c>
      <c r="HSX33" s="55" t="s">
        <v>155</v>
      </c>
      <c r="HSY33" s="55" t="s">
        <v>155</v>
      </c>
      <c r="HSZ33" s="55" t="s">
        <v>155</v>
      </c>
      <c r="HTA33" s="55" t="s">
        <v>155</v>
      </c>
      <c r="HTB33" s="55" t="s">
        <v>155</v>
      </c>
      <c r="HTC33" s="55" t="s">
        <v>155</v>
      </c>
      <c r="HTD33" s="55" t="s">
        <v>155</v>
      </c>
      <c r="HTE33" s="55" t="s">
        <v>155</v>
      </c>
      <c r="HTF33" s="55" t="s">
        <v>155</v>
      </c>
      <c r="HTG33" s="55" t="s">
        <v>155</v>
      </c>
      <c r="HTH33" s="55" t="s">
        <v>155</v>
      </c>
      <c r="HTI33" s="55" t="s">
        <v>155</v>
      </c>
      <c r="HTJ33" s="55" t="s">
        <v>155</v>
      </c>
      <c r="HTK33" s="55" t="s">
        <v>155</v>
      </c>
      <c r="HTL33" s="55" t="s">
        <v>155</v>
      </c>
      <c r="HTM33" s="55" t="s">
        <v>155</v>
      </c>
      <c r="HTN33" s="55" t="s">
        <v>155</v>
      </c>
      <c r="HTO33" s="55" t="s">
        <v>155</v>
      </c>
      <c r="HTP33" s="55" t="s">
        <v>155</v>
      </c>
      <c r="HTQ33" s="55" t="s">
        <v>155</v>
      </c>
      <c r="HTR33" s="55" t="s">
        <v>155</v>
      </c>
      <c r="HTS33" s="55" t="s">
        <v>155</v>
      </c>
      <c r="HTT33" s="55" t="s">
        <v>155</v>
      </c>
      <c r="HTU33" s="55" t="s">
        <v>155</v>
      </c>
      <c r="HTV33" s="55" t="s">
        <v>155</v>
      </c>
      <c r="HTW33" s="55" t="s">
        <v>155</v>
      </c>
      <c r="HTX33" s="55" t="s">
        <v>155</v>
      </c>
      <c r="HTY33" s="55" t="s">
        <v>155</v>
      </c>
      <c r="HTZ33" s="55" t="s">
        <v>155</v>
      </c>
      <c r="HUA33" s="55" t="s">
        <v>155</v>
      </c>
      <c r="HUB33" s="55" t="s">
        <v>155</v>
      </c>
      <c r="HUC33" s="55" t="s">
        <v>155</v>
      </c>
      <c r="HUD33" s="55" t="s">
        <v>155</v>
      </c>
      <c r="HUE33" s="55" t="s">
        <v>155</v>
      </c>
      <c r="HUF33" s="55" t="s">
        <v>155</v>
      </c>
      <c r="HUG33" s="55" t="s">
        <v>155</v>
      </c>
      <c r="HUH33" s="55" t="s">
        <v>155</v>
      </c>
      <c r="HUI33" s="55" t="s">
        <v>155</v>
      </c>
      <c r="HUJ33" s="55" t="s">
        <v>155</v>
      </c>
      <c r="HUK33" s="55" t="s">
        <v>155</v>
      </c>
      <c r="HUL33" s="55" t="s">
        <v>155</v>
      </c>
      <c r="HUM33" s="55" t="s">
        <v>155</v>
      </c>
      <c r="HUN33" s="55" t="s">
        <v>155</v>
      </c>
      <c r="HUO33" s="55" t="s">
        <v>155</v>
      </c>
      <c r="HUP33" s="55" t="s">
        <v>155</v>
      </c>
      <c r="HUQ33" s="55" t="s">
        <v>155</v>
      </c>
      <c r="HUR33" s="55" t="s">
        <v>155</v>
      </c>
      <c r="HUS33" s="55" t="s">
        <v>155</v>
      </c>
      <c r="HUT33" s="55" t="s">
        <v>155</v>
      </c>
      <c r="HUU33" s="55" t="s">
        <v>155</v>
      </c>
      <c r="HUV33" s="55" t="s">
        <v>155</v>
      </c>
      <c r="HUW33" s="55" t="s">
        <v>155</v>
      </c>
      <c r="HUX33" s="55" t="s">
        <v>155</v>
      </c>
      <c r="HUY33" s="55" t="s">
        <v>155</v>
      </c>
      <c r="HUZ33" s="55" t="s">
        <v>155</v>
      </c>
      <c r="HVA33" s="55" t="s">
        <v>155</v>
      </c>
      <c r="HVB33" s="55" t="s">
        <v>155</v>
      </c>
      <c r="HVC33" s="55" t="s">
        <v>155</v>
      </c>
      <c r="HVD33" s="55" t="s">
        <v>155</v>
      </c>
      <c r="HVE33" s="55" t="s">
        <v>155</v>
      </c>
      <c r="HVF33" s="55" t="s">
        <v>155</v>
      </c>
      <c r="HVG33" s="55" t="s">
        <v>155</v>
      </c>
      <c r="HVH33" s="55" t="s">
        <v>155</v>
      </c>
      <c r="HVI33" s="55" t="s">
        <v>155</v>
      </c>
      <c r="HVJ33" s="55" t="s">
        <v>155</v>
      </c>
      <c r="HVK33" s="55" t="s">
        <v>155</v>
      </c>
      <c r="HVL33" s="55" t="s">
        <v>155</v>
      </c>
      <c r="HVM33" s="55" t="s">
        <v>155</v>
      </c>
      <c r="HVN33" s="55" t="s">
        <v>155</v>
      </c>
      <c r="HVO33" s="55" t="s">
        <v>155</v>
      </c>
      <c r="HVP33" s="55" t="s">
        <v>155</v>
      </c>
      <c r="HVQ33" s="55" t="s">
        <v>155</v>
      </c>
      <c r="HVR33" s="55" t="s">
        <v>155</v>
      </c>
      <c r="HVS33" s="55" t="s">
        <v>155</v>
      </c>
      <c r="HVT33" s="55" t="s">
        <v>155</v>
      </c>
      <c r="HVU33" s="55" t="s">
        <v>155</v>
      </c>
      <c r="HVV33" s="55" t="s">
        <v>155</v>
      </c>
      <c r="HVW33" s="55" t="s">
        <v>155</v>
      </c>
      <c r="HVX33" s="55" t="s">
        <v>155</v>
      </c>
      <c r="HVY33" s="55" t="s">
        <v>155</v>
      </c>
      <c r="HVZ33" s="55" t="s">
        <v>155</v>
      </c>
      <c r="HWA33" s="55" t="s">
        <v>155</v>
      </c>
      <c r="HWB33" s="55" t="s">
        <v>155</v>
      </c>
      <c r="HWC33" s="55" t="s">
        <v>155</v>
      </c>
      <c r="HWD33" s="55" t="s">
        <v>155</v>
      </c>
      <c r="HWE33" s="55" t="s">
        <v>155</v>
      </c>
      <c r="HWF33" s="55" t="s">
        <v>155</v>
      </c>
      <c r="HWG33" s="55" t="s">
        <v>155</v>
      </c>
      <c r="HWH33" s="55" t="s">
        <v>155</v>
      </c>
      <c r="HWI33" s="55" t="s">
        <v>155</v>
      </c>
      <c r="HWJ33" s="55" t="s">
        <v>155</v>
      </c>
      <c r="HWK33" s="55" t="s">
        <v>155</v>
      </c>
      <c r="HWL33" s="55" t="s">
        <v>155</v>
      </c>
      <c r="HWM33" s="55" t="s">
        <v>155</v>
      </c>
      <c r="HWN33" s="55" t="s">
        <v>155</v>
      </c>
      <c r="HWO33" s="55" t="s">
        <v>155</v>
      </c>
      <c r="HWP33" s="55" t="s">
        <v>155</v>
      </c>
      <c r="HWQ33" s="55" t="s">
        <v>155</v>
      </c>
      <c r="HWR33" s="55" t="s">
        <v>155</v>
      </c>
      <c r="HWS33" s="55" t="s">
        <v>155</v>
      </c>
      <c r="HWT33" s="55" t="s">
        <v>155</v>
      </c>
      <c r="HWU33" s="55" t="s">
        <v>155</v>
      </c>
      <c r="HWV33" s="55" t="s">
        <v>155</v>
      </c>
      <c r="HWW33" s="55" t="s">
        <v>155</v>
      </c>
      <c r="HWX33" s="55" t="s">
        <v>155</v>
      </c>
      <c r="HWY33" s="55" t="s">
        <v>155</v>
      </c>
      <c r="HWZ33" s="55" t="s">
        <v>155</v>
      </c>
      <c r="HXA33" s="55" t="s">
        <v>155</v>
      </c>
      <c r="HXB33" s="55" t="s">
        <v>155</v>
      </c>
      <c r="HXC33" s="55" t="s">
        <v>155</v>
      </c>
      <c r="HXD33" s="55" t="s">
        <v>155</v>
      </c>
      <c r="HXE33" s="55" t="s">
        <v>155</v>
      </c>
      <c r="HXF33" s="55" t="s">
        <v>155</v>
      </c>
      <c r="HXG33" s="55" t="s">
        <v>155</v>
      </c>
      <c r="HXH33" s="55" t="s">
        <v>155</v>
      </c>
      <c r="HXI33" s="55" t="s">
        <v>155</v>
      </c>
      <c r="HXJ33" s="55" t="s">
        <v>155</v>
      </c>
      <c r="HXK33" s="55" t="s">
        <v>155</v>
      </c>
      <c r="HXL33" s="55" t="s">
        <v>155</v>
      </c>
      <c r="HXM33" s="55" t="s">
        <v>155</v>
      </c>
      <c r="HXN33" s="55" t="s">
        <v>155</v>
      </c>
      <c r="HXO33" s="55" t="s">
        <v>155</v>
      </c>
      <c r="HXP33" s="55" t="s">
        <v>155</v>
      </c>
      <c r="HXQ33" s="55" t="s">
        <v>155</v>
      </c>
      <c r="HXR33" s="55" t="s">
        <v>155</v>
      </c>
      <c r="HXS33" s="55" t="s">
        <v>155</v>
      </c>
      <c r="HXT33" s="55" t="s">
        <v>155</v>
      </c>
      <c r="HXU33" s="55" t="s">
        <v>155</v>
      </c>
      <c r="HXV33" s="55" t="s">
        <v>155</v>
      </c>
      <c r="HXW33" s="55" t="s">
        <v>155</v>
      </c>
      <c r="HXX33" s="55" t="s">
        <v>155</v>
      </c>
      <c r="HXY33" s="55" t="s">
        <v>155</v>
      </c>
      <c r="HXZ33" s="55" t="s">
        <v>155</v>
      </c>
      <c r="HYA33" s="55" t="s">
        <v>155</v>
      </c>
      <c r="HYB33" s="55" t="s">
        <v>155</v>
      </c>
      <c r="HYC33" s="55" t="s">
        <v>155</v>
      </c>
      <c r="HYD33" s="55" t="s">
        <v>155</v>
      </c>
      <c r="HYE33" s="55" t="s">
        <v>155</v>
      </c>
      <c r="HYF33" s="55" t="s">
        <v>155</v>
      </c>
      <c r="HYG33" s="55" t="s">
        <v>155</v>
      </c>
      <c r="HYH33" s="55" t="s">
        <v>155</v>
      </c>
      <c r="HYI33" s="55" t="s">
        <v>155</v>
      </c>
      <c r="HYJ33" s="55" t="s">
        <v>155</v>
      </c>
      <c r="HYK33" s="55" t="s">
        <v>155</v>
      </c>
      <c r="HYL33" s="55" t="s">
        <v>155</v>
      </c>
      <c r="HYM33" s="55" t="s">
        <v>155</v>
      </c>
      <c r="HYN33" s="55" t="s">
        <v>155</v>
      </c>
      <c r="HYO33" s="55" t="s">
        <v>155</v>
      </c>
      <c r="HYP33" s="55" t="s">
        <v>155</v>
      </c>
      <c r="HYQ33" s="55" t="s">
        <v>155</v>
      </c>
      <c r="HYR33" s="55" t="s">
        <v>155</v>
      </c>
      <c r="HYS33" s="55" t="s">
        <v>155</v>
      </c>
      <c r="HYT33" s="55" t="s">
        <v>155</v>
      </c>
      <c r="HYU33" s="55" t="s">
        <v>155</v>
      </c>
      <c r="HYV33" s="55" t="s">
        <v>155</v>
      </c>
      <c r="HYW33" s="55" t="s">
        <v>155</v>
      </c>
      <c r="HYX33" s="55" t="s">
        <v>155</v>
      </c>
      <c r="HYY33" s="55" t="s">
        <v>155</v>
      </c>
      <c r="HYZ33" s="55" t="s">
        <v>155</v>
      </c>
      <c r="HZA33" s="55" t="s">
        <v>155</v>
      </c>
      <c r="HZB33" s="55" t="s">
        <v>155</v>
      </c>
      <c r="HZC33" s="55" t="s">
        <v>155</v>
      </c>
      <c r="HZD33" s="55" t="s">
        <v>155</v>
      </c>
      <c r="HZE33" s="55" t="s">
        <v>155</v>
      </c>
      <c r="HZF33" s="55" t="s">
        <v>155</v>
      </c>
      <c r="HZG33" s="55" t="s">
        <v>155</v>
      </c>
      <c r="HZH33" s="55" t="s">
        <v>155</v>
      </c>
      <c r="HZI33" s="55" t="s">
        <v>155</v>
      </c>
      <c r="HZJ33" s="55" t="s">
        <v>155</v>
      </c>
      <c r="HZK33" s="55" t="s">
        <v>155</v>
      </c>
      <c r="HZL33" s="55" t="s">
        <v>155</v>
      </c>
      <c r="HZM33" s="55" t="s">
        <v>155</v>
      </c>
      <c r="HZN33" s="55" t="s">
        <v>155</v>
      </c>
      <c r="HZO33" s="55" t="s">
        <v>155</v>
      </c>
      <c r="HZP33" s="55" t="s">
        <v>155</v>
      </c>
      <c r="HZQ33" s="55" t="s">
        <v>155</v>
      </c>
      <c r="HZR33" s="55" t="s">
        <v>155</v>
      </c>
      <c r="HZS33" s="55" t="s">
        <v>155</v>
      </c>
      <c r="HZT33" s="55" t="s">
        <v>155</v>
      </c>
      <c r="HZU33" s="55" t="s">
        <v>155</v>
      </c>
      <c r="HZV33" s="55" t="s">
        <v>155</v>
      </c>
      <c r="HZW33" s="55" t="s">
        <v>155</v>
      </c>
      <c r="HZX33" s="55" t="s">
        <v>155</v>
      </c>
      <c r="HZY33" s="55" t="s">
        <v>155</v>
      </c>
      <c r="HZZ33" s="55" t="s">
        <v>155</v>
      </c>
      <c r="IAA33" s="55" t="s">
        <v>155</v>
      </c>
      <c r="IAB33" s="55" t="s">
        <v>155</v>
      </c>
      <c r="IAC33" s="55" t="s">
        <v>155</v>
      </c>
      <c r="IAD33" s="55" t="s">
        <v>155</v>
      </c>
      <c r="IAE33" s="55" t="s">
        <v>155</v>
      </c>
      <c r="IAF33" s="55" t="s">
        <v>155</v>
      </c>
      <c r="IAG33" s="55" t="s">
        <v>155</v>
      </c>
      <c r="IAH33" s="55" t="s">
        <v>155</v>
      </c>
      <c r="IAI33" s="55" t="s">
        <v>155</v>
      </c>
      <c r="IAJ33" s="55" t="s">
        <v>155</v>
      </c>
      <c r="IAK33" s="55" t="s">
        <v>155</v>
      </c>
      <c r="IAL33" s="55" t="s">
        <v>155</v>
      </c>
      <c r="IAM33" s="55" t="s">
        <v>155</v>
      </c>
      <c r="IAN33" s="55" t="s">
        <v>155</v>
      </c>
      <c r="IAO33" s="55" t="s">
        <v>155</v>
      </c>
      <c r="IAP33" s="55" t="s">
        <v>155</v>
      </c>
      <c r="IAQ33" s="55" t="s">
        <v>155</v>
      </c>
      <c r="IAR33" s="55" t="s">
        <v>155</v>
      </c>
      <c r="IAS33" s="55" t="s">
        <v>155</v>
      </c>
      <c r="IAT33" s="55" t="s">
        <v>155</v>
      </c>
      <c r="IAU33" s="55" t="s">
        <v>155</v>
      </c>
      <c r="IAV33" s="55" t="s">
        <v>155</v>
      </c>
      <c r="IAW33" s="55" t="s">
        <v>155</v>
      </c>
      <c r="IAX33" s="55" t="s">
        <v>155</v>
      </c>
      <c r="IAY33" s="55" t="s">
        <v>155</v>
      </c>
      <c r="IAZ33" s="55" t="s">
        <v>155</v>
      </c>
      <c r="IBA33" s="55" t="s">
        <v>155</v>
      </c>
      <c r="IBB33" s="55" t="s">
        <v>155</v>
      </c>
      <c r="IBC33" s="55" t="s">
        <v>155</v>
      </c>
      <c r="IBD33" s="55" t="s">
        <v>155</v>
      </c>
      <c r="IBE33" s="55" t="s">
        <v>155</v>
      </c>
      <c r="IBF33" s="55" t="s">
        <v>155</v>
      </c>
      <c r="IBG33" s="55" t="s">
        <v>155</v>
      </c>
      <c r="IBH33" s="55" t="s">
        <v>155</v>
      </c>
      <c r="IBI33" s="55" t="s">
        <v>155</v>
      </c>
      <c r="IBJ33" s="55" t="s">
        <v>155</v>
      </c>
      <c r="IBK33" s="55" t="s">
        <v>155</v>
      </c>
      <c r="IBL33" s="55" t="s">
        <v>155</v>
      </c>
      <c r="IBM33" s="55" t="s">
        <v>155</v>
      </c>
      <c r="IBN33" s="55" t="s">
        <v>155</v>
      </c>
      <c r="IBO33" s="55" t="s">
        <v>155</v>
      </c>
      <c r="IBP33" s="55" t="s">
        <v>155</v>
      </c>
      <c r="IBQ33" s="55" t="s">
        <v>155</v>
      </c>
      <c r="IBR33" s="55" t="s">
        <v>155</v>
      </c>
      <c r="IBS33" s="55" t="s">
        <v>155</v>
      </c>
      <c r="IBT33" s="55" t="s">
        <v>155</v>
      </c>
      <c r="IBU33" s="55" t="s">
        <v>155</v>
      </c>
      <c r="IBV33" s="55" t="s">
        <v>155</v>
      </c>
      <c r="IBW33" s="55" t="s">
        <v>155</v>
      </c>
      <c r="IBX33" s="55" t="s">
        <v>155</v>
      </c>
      <c r="IBY33" s="55" t="s">
        <v>155</v>
      </c>
      <c r="IBZ33" s="55" t="s">
        <v>155</v>
      </c>
      <c r="ICA33" s="55" t="s">
        <v>155</v>
      </c>
      <c r="ICB33" s="55" t="s">
        <v>155</v>
      </c>
      <c r="ICC33" s="55" t="s">
        <v>155</v>
      </c>
      <c r="ICD33" s="55" t="s">
        <v>155</v>
      </c>
      <c r="ICE33" s="55" t="s">
        <v>155</v>
      </c>
      <c r="ICF33" s="55" t="s">
        <v>155</v>
      </c>
      <c r="ICG33" s="55" t="s">
        <v>155</v>
      </c>
      <c r="ICH33" s="55" t="s">
        <v>155</v>
      </c>
      <c r="ICI33" s="55" t="s">
        <v>155</v>
      </c>
      <c r="ICJ33" s="55" t="s">
        <v>155</v>
      </c>
      <c r="ICK33" s="55" t="s">
        <v>155</v>
      </c>
      <c r="ICL33" s="55" t="s">
        <v>155</v>
      </c>
      <c r="ICM33" s="55" t="s">
        <v>155</v>
      </c>
      <c r="ICN33" s="55" t="s">
        <v>155</v>
      </c>
      <c r="ICO33" s="55" t="s">
        <v>155</v>
      </c>
      <c r="ICP33" s="55" t="s">
        <v>155</v>
      </c>
      <c r="ICQ33" s="55" t="s">
        <v>155</v>
      </c>
      <c r="ICR33" s="55" t="s">
        <v>155</v>
      </c>
      <c r="ICS33" s="55" t="s">
        <v>155</v>
      </c>
      <c r="ICT33" s="55" t="s">
        <v>155</v>
      </c>
      <c r="ICU33" s="55" t="s">
        <v>155</v>
      </c>
      <c r="ICV33" s="55" t="s">
        <v>155</v>
      </c>
      <c r="ICW33" s="55" t="s">
        <v>155</v>
      </c>
      <c r="ICX33" s="55" t="s">
        <v>155</v>
      </c>
      <c r="ICY33" s="55" t="s">
        <v>155</v>
      </c>
      <c r="ICZ33" s="55" t="s">
        <v>155</v>
      </c>
      <c r="IDA33" s="55" t="s">
        <v>155</v>
      </c>
      <c r="IDB33" s="55" t="s">
        <v>155</v>
      </c>
      <c r="IDC33" s="55" t="s">
        <v>155</v>
      </c>
      <c r="IDD33" s="55" t="s">
        <v>155</v>
      </c>
      <c r="IDE33" s="55" t="s">
        <v>155</v>
      </c>
      <c r="IDF33" s="55" t="s">
        <v>155</v>
      </c>
      <c r="IDG33" s="55" t="s">
        <v>155</v>
      </c>
      <c r="IDH33" s="55" t="s">
        <v>155</v>
      </c>
      <c r="IDI33" s="55" t="s">
        <v>155</v>
      </c>
      <c r="IDJ33" s="55" t="s">
        <v>155</v>
      </c>
      <c r="IDK33" s="55" t="s">
        <v>155</v>
      </c>
      <c r="IDL33" s="55" t="s">
        <v>155</v>
      </c>
      <c r="IDM33" s="55" t="s">
        <v>155</v>
      </c>
      <c r="IDN33" s="55" t="s">
        <v>155</v>
      </c>
      <c r="IDO33" s="55" t="s">
        <v>155</v>
      </c>
      <c r="IDP33" s="55" t="s">
        <v>155</v>
      </c>
      <c r="IDQ33" s="55" t="s">
        <v>155</v>
      </c>
      <c r="IDR33" s="55" t="s">
        <v>155</v>
      </c>
      <c r="IDS33" s="55" t="s">
        <v>155</v>
      </c>
      <c r="IDT33" s="55" t="s">
        <v>155</v>
      </c>
      <c r="IDU33" s="55" t="s">
        <v>155</v>
      </c>
      <c r="IDV33" s="55" t="s">
        <v>155</v>
      </c>
      <c r="IDW33" s="55" t="s">
        <v>155</v>
      </c>
      <c r="IDX33" s="55" t="s">
        <v>155</v>
      </c>
      <c r="IDY33" s="55" t="s">
        <v>155</v>
      </c>
      <c r="IDZ33" s="55" t="s">
        <v>155</v>
      </c>
      <c r="IEA33" s="55" t="s">
        <v>155</v>
      </c>
      <c r="IEB33" s="55" t="s">
        <v>155</v>
      </c>
      <c r="IEC33" s="55" t="s">
        <v>155</v>
      </c>
      <c r="IED33" s="55" t="s">
        <v>155</v>
      </c>
      <c r="IEE33" s="55" t="s">
        <v>155</v>
      </c>
      <c r="IEF33" s="55" t="s">
        <v>155</v>
      </c>
      <c r="IEG33" s="55" t="s">
        <v>155</v>
      </c>
      <c r="IEH33" s="55" t="s">
        <v>155</v>
      </c>
      <c r="IEI33" s="55" t="s">
        <v>155</v>
      </c>
      <c r="IEJ33" s="55" t="s">
        <v>155</v>
      </c>
      <c r="IEK33" s="55" t="s">
        <v>155</v>
      </c>
      <c r="IEL33" s="55" t="s">
        <v>155</v>
      </c>
      <c r="IEM33" s="55" t="s">
        <v>155</v>
      </c>
      <c r="IEN33" s="55" t="s">
        <v>155</v>
      </c>
      <c r="IEO33" s="55" t="s">
        <v>155</v>
      </c>
      <c r="IEP33" s="55" t="s">
        <v>155</v>
      </c>
      <c r="IEQ33" s="55" t="s">
        <v>155</v>
      </c>
      <c r="IER33" s="55" t="s">
        <v>155</v>
      </c>
      <c r="IES33" s="55" t="s">
        <v>155</v>
      </c>
      <c r="IET33" s="55" t="s">
        <v>155</v>
      </c>
      <c r="IEU33" s="55" t="s">
        <v>155</v>
      </c>
      <c r="IEV33" s="55" t="s">
        <v>155</v>
      </c>
      <c r="IEW33" s="55" t="s">
        <v>155</v>
      </c>
      <c r="IEX33" s="55" t="s">
        <v>155</v>
      </c>
      <c r="IEY33" s="55" t="s">
        <v>155</v>
      </c>
      <c r="IEZ33" s="55" t="s">
        <v>155</v>
      </c>
      <c r="IFA33" s="55" t="s">
        <v>155</v>
      </c>
      <c r="IFB33" s="55" t="s">
        <v>155</v>
      </c>
      <c r="IFC33" s="55" t="s">
        <v>155</v>
      </c>
      <c r="IFD33" s="55" t="s">
        <v>155</v>
      </c>
      <c r="IFE33" s="55" t="s">
        <v>155</v>
      </c>
      <c r="IFF33" s="55" t="s">
        <v>155</v>
      </c>
      <c r="IFG33" s="55" t="s">
        <v>155</v>
      </c>
      <c r="IFH33" s="55" t="s">
        <v>155</v>
      </c>
      <c r="IFI33" s="55" t="s">
        <v>155</v>
      </c>
      <c r="IFJ33" s="55" t="s">
        <v>155</v>
      </c>
      <c r="IFK33" s="55" t="s">
        <v>155</v>
      </c>
      <c r="IFL33" s="55" t="s">
        <v>155</v>
      </c>
      <c r="IFM33" s="55" t="s">
        <v>155</v>
      </c>
      <c r="IFN33" s="55" t="s">
        <v>155</v>
      </c>
      <c r="IFO33" s="55" t="s">
        <v>155</v>
      </c>
      <c r="IFP33" s="55" t="s">
        <v>155</v>
      </c>
      <c r="IFQ33" s="55" t="s">
        <v>155</v>
      </c>
      <c r="IFR33" s="55" t="s">
        <v>155</v>
      </c>
      <c r="IFS33" s="55" t="s">
        <v>155</v>
      </c>
      <c r="IFT33" s="55" t="s">
        <v>155</v>
      </c>
      <c r="IFU33" s="55" t="s">
        <v>155</v>
      </c>
      <c r="IFV33" s="55" t="s">
        <v>155</v>
      </c>
      <c r="IFW33" s="55" t="s">
        <v>155</v>
      </c>
      <c r="IFX33" s="55" t="s">
        <v>155</v>
      </c>
      <c r="IFY33" s="55" t="s">
        <v>155</v>
      </c>
      <c r="IFZ33" s="55" t="s">
        <v>155</v>
      </c>
      <c r="IGA33" s="55" t="s">
        <v>155</v>
      </c>
      <c r="IGB33" s="55" t="s">
        <v>155</v>
      </c>
      <c r="IGC33" s="55" t="s">
        <v>155</v>
      </c>
      <c r="IGD33" s="55" t="s">
        <v>155</v>
      </c>
      <c r="IGE33" s="55" t="s">
        <v>155</v>
      </c>
      <c r="IGF33" s="55" t="s">
        <v>155</v>
      </c>
      <c r="IGG33" s="55" t="s">
        <v>155</v>
      </c>
      <c r="IGH33" s="55" t="s">
        <v>155</v>
      </c>
      <c r="IGI33" s="55" t="s">
        <v>155</v>
      </c>
      <c r="IGJ33" s="55" t="s">
        <v>155</v>
      </c>
      <c r="IGK33" s="55" t="s">
        <v>155</v>
      </c>
      <c r="IGL33" s="55" t="s">
        <v>155</v>
      </c>
      <c r="IGM33" s="55" t="s">
        <v>155</v>
      </c>
      <c r="IGN33" s="55" t="s">
        <v>155</v>
      </c>
      <c r="IGO33" s="55" t="s">
        <v>155</v>
      </c>
      <c r="IGP33" s="55" t="s">
        <v>155</v>
      </c>
      <c r="IGQ33" s="55" t="s">
        <v>155</v>
      </c>
      <c r="IGR33" s="55" t="s">
        <v>155</v>
      </c>
      <c r="IGS33" s="55" t="s">
        <v>155</v>
      </c>
      <c r="IGT33" s="55" t="s">
        <v>155</v>
      </c>
      <c r="IGU33" s="55" t="s">
        <v>155</v>
      </c>
      <c r="IGV33" s="55" t="s">
        <v>155</v>
      </c>
      <c r="IGW33" s="55" t="s">
        <v>155</v>
      </c>
      <c r="IGX33" s="55" t="s">
        <v>155</v>
      </c>
      <c r="IGY33" s="55" t="s">
        <v>155</v>
      </c>
      <c r="IGZ33" s="55" t="s">
        <v>155</v>
      </c>
      <c r="IHA33" s="55" t="s">
        <v>155</v>
      </c>
      <c r="IHB33" s="55" t="s">
        <v>155</v>
      </c>
      <c r="IHC33" s="55" t="s">
        <v>155</v>
      </c>
      <c r="IHD33" s="55" t="s">
        <v>155</v>
      </c>
      <c r="IHE33" s="55" t="s">
        <v>155</v>
      </c>
      <c r="IHF33" s="55" t="s">
        <v>155</v>
      </c>
      <c r="IHG33" s="55" t="s">
        <v>155</v>
      </c>
      <c r="IHH33" s="55" t="s">
        <v>155</v>
      </c>
      <c r="IHI33" s="55" t="s">
        <v>155</v>
      </c>
      <c r="IHJ33" s="55" t="s">
        <v>155</v>
      </c>
      <c r="IHK33" s="55" t="s">
        <v>155</v>
      </c>
      <c r="IHL33" s="55" t="s">
        <v>155</v>
      </c>
      <c r="IHM33" s="55" t="s">
        <v>155</v>
      </c>
      <c r="IHN33" s="55" t="s">
        <v>155</v>
      </c>
      <c r="IHO33" s="55" t="s">
        <v>155</v>
      </c>
      <c r="IHP33" s="55" t="s">
        <v>155</v>
      </c>
      <c r="IHQ33" s="55" t="s">
        <v>155</v>
      </c>
      <c r="IHR33" s="55" t="s">
        <v>155</v>
      </c>
      <c r="IHS33" s="55" t="s">
        <v>155</v>
      </c>
      <c r="IHT33" s="55" t="s">
        <v>155</v>
      </c>
      <c r="IHU33" s="55" t="s">
        <v>155</v>
      </c>
      <c r="IHV33" s="55" t="s">
        <v>155</v>
      </c>
      <c r="IHW33" s="55" t="s">
        <v>155</v>
      </c>
      <c r="IHX33" s="55" t="s">
        <v>155</v>
      </c>
      <c r="IHY33" s="55" t="s">
        <v>155</v>
      </c>
      <c r="IHZ33" s="55" t="s">
        <v>155</v>
      </c>
      <c r="IIA33" s="55" t="s">
        <v>155</v>
      </c>
      <c r="IIB33" s="55" t="s">
        <v>155</v>
      </c>
      <c r="IIC33" s="55" t="s">
        <v>155</v>
      </c>
      <c r="IID33" s="55" t="s">
        <v>155</v>
      </c>
      <c r="IIE33" s="55" t="s">
        <v>155</v>
      </c>
      <c r="IIF33" s="55" t="s">
        <v>155</v>
      </c>
      <c r="IIG33" s="55" t="s">
        <v>155</v>
      </c>
      <c r="IIH33" s="55" t="s">
        <v>155</v>
      </c>
      <c r="III33" s="55" t="s">
        <v>155</v>
      </c>
      <c r="IIJ33" s="55" t="s">
        <v>155</v>
      </c>
      <c r="IIK33" s="55" t="s">
        <v>155</v>
      </c>
      <c r="IIL33" s="55" t="s">
        <v>155</v>
      </c>
      <c r="IIM33" s="55" t="s">
        <v>155</v>
      </c>
      <c r="IIN33" s="55" t="s">
        <v>155</v>
      </c>
      <c r="IIO33" s="55" t="s">
        <v>155</v>
      </c>
      <c r="IIP33" s="55" t="s">
        <v>155</v>
      </c>
      <c r="IIQ33" s="55" t="s">
        <v>155</v>
      </c>
      <c r="IIR33" s="55" t="s">
        <v>155</v>
      </c>
      <c r="IIS33" s="55" t="s">
        <v>155</v>
      </c>
      <c r="IIT33" s="55" t="s">
        <v>155</v>
      </c>
      <c r="IIU33" s="55" t="s">
        <v>155</v>
      </c>
      <c r="IIV33" s="55" t="s">
        <v>155</v>
      </c>
      <c r="IIW33" s="55" t="s">
        <v>155</v>
      </c>
      <c r="IIX33" s="55" t="s">
        <v>155</v>
      </c>
      <c r="IIY33" s="55" t="s">
        <v>155</v>
      </c>
      <c r="IIZ33" s="55" t="s">
        <v>155</v>
      </c>
      <c r="IJA33" s="55" t="s">
        <v>155</v>
      </c>
      <c r="IJB33" s="55" t="s">
        <v>155</v>
      </c>
      <c r="IJC33" s="55" t="s">
        <v>155</v>
      </c>
      <c r="IJD33" s="55" t="s">
        <v>155</v>
      </c>
      <c r="IJE33" s="55" t="s">
        <v>155</v>
      </c>
      <c r="IJF33" s="55" t="s">
        <v>155</v>
      </c>
      <c r="IJG33" s="55" t="s">
        <v>155</v>
      </c>
      <c r="IJH33" s="55" t="s">
        <v>155</v>
      </c>
      <c r="IJI33" s="55" t="s">
        <v>155</v>
      </c>
      <c r="IJJ33" s="55" t="s">
        <v>155</v>
      </c>
      <c r="IJK33" s="55" t="s">
        <v>155</v>
      </c>
      <c r="IJL33" s="55" t="s">
        <v>155</v>
      </c>
      <c r="IJM33" s="55" t="s">
        <v>155</v>
      </c>
      <c r="IJN33" s="55" t="s">
        <v>155</v>
      </c>
      <c r="IJO33" s="55" t="s">
        <v>155</v>
      </c>
      <c r="IJP33" s="55" t="s">
        <v>155</v>
      </c>
      <c r="IJQ33" s="55" t="s">
        <v>155</v>
      </c>
      <c r="IJR33" s="55" t="s">
        <v>155</v>
      </c>
      <c r="IJS33" s="55" t="s">
        <v>155</v>
      </c>
      <c r="IJT33" s="55" t="s">
        <v>155</v>
      </c>
      <c r="IJU33" s="55" t="s">
        <v>155</v>
      </c>
      <c r="IJV33" s="55" t="s">
        <v>155</v>
      </c>
      <c r="IJW33" s="55" t="s">
        <v>155</v>
      </c>
      <c r="IJX33" s="55" t="s">
        <v>155</v>
      </c>
      <c r="IJY33" s="55" t="s">
        <v>155</v>
      </c>
      <c r="IJZ33" s="55" t="s">
        <v>155</v>
      </c>
      <c r="IKA33" s="55" t="s">
        <v>155</v>
      </c>
      <c r="IKB33" s="55" t="s">
        <v>155</v>
      </c>
      <c r="IKC33" s="55" t="s">
        <v>155</v>
      </c>
      <c r="IKD33" s="55" t="s">
        <v>155</v>
      </c>
      <c r="IKE33" s="55" t="s">
        <v>155</v>
      </c>
      <c r="IKF33" s="55" t="s">
        <v>155</v>
      </c>
      <c r="IKG33" s="55" t="s">
        <v>155</v>
      </c>
      <c r="IKH33" s="55" t="s">
        <v>155</v>
      </c>
      <c r="IKI33" s="55" t="s">
        <v>155</v>
      </c>
      <c r="IKJ33" s="55" t="s">
        <v>155</v>
      </c>
      <c r="IKK33" s="55" t="s">
        <v>155</v>
      </c>
      <c r="IKL33" s="55" t="s">
        <v>155</v>
      </c>
      <c r="IKM33" s="55" t="s">
        <v>155</v>
      </c>
      <c r="IKN33" s="55" t="s">
        <v>155</v>
      </c>
      <c r="IKO33" s="55" t="s">
        <v>155</v>
      </c>
      <c r="IKP33" s="55" t="s">
        <v>155</v>
      </c>
      <c r="IKQ33" s="55" t="s">
        <v>155</v>
      </c>
      <c r="IKR33" s="55" t="s">
        <v>155</v>
      </c>
      <c r="IKS33" s="55" t="s">
        <v>155</v>
      </c>
      <c r="IKT33" s="55" t="s">
        <v>155</v>
      </c>
      <c r="IKU33" s="55" t="s">
        <v>155</v>
      </c>
      <c r="IKV33" s="55" t="s">
        <v>155</v>
      </c>
      <c r="IKW33" s="55" t="s">
        <v>155</v>
      </c>
      <c r="IKX33" s="55" t="s">
        <v>155</v>
      </c>
      <c r="IKY33" s="55" t="s">
        <v>155</v>
      </c>
      <c r="IKZ33" s="55" t="s">
        <v>155</v>
      </c>
      <c r="ILA33" s="55" t="s">
        <v>155</v>
      </c>
      <c r="ILB33" s="55" t="s">
        <v>155</v>
      </c>
      <c r="ILC33" s="55" t="s">
        <v>155</v>
      </c>
      <c r="ILD33" s="55" t="s">
        <v>155</v>
      </c>
      <c r="ILE33" s="55" t="s">
        <v>155</v>
      </c>
      <c r="ILF33" s="55" t="s">
        <v>155</v>
      </c>
      <c r="ILG33" s="55" t="s">
        <v>155</v>
      </c>
      <c r="ILH33" s="55" t="s">
        <v>155</v>
      </c>
      <c r="ILI33" s="55" t="s">
        <v>155</v>
      </c>
      <c r="ILJ33" s="55" t="s">
        <v>155</v>
      </c>
      <c r="ILK33" s="55" t="s">
        <v>155</v>
      </c>
      <c r="ILL33" s="55" t="s">
        <v>155</v>
      </c>
      <c r="ILM33" s="55" t="s">
        <v>155</v>
      </c>
      <c r="ILN33" s="55" t="s">
        <v>155</v>
      </c>
      <c r="ILO33" s="55" t="s">
        <v>155</v>
      </c>
      <c r="ILP33" s="55" t="s">
        <v>155</v>
      </c>
      <c r="ILQ33" s="55" t="s">
        <v>155</v>
      </c>
      <c r="ILR33" s="55" t="s">
        <v>155</v>
      </c>
      <c r="ILS33" s="55" t="s">
        <v>155</v>
      </c>
      <c r="ILT33" s="55" t="s">
        <v>155</v>
      </c>
      <c r="ILU33" s="55" t="s">
        <v>155</v>
      </c>
      <c r="ILV33" s="55" t="s">
        <v>155</v>
      </c>
      <c r="ILW33" s="55" t="s">
        <v>155</v>
      </c>
      <c r="ILX33" s="55" t="s">
        <v>155</v>
      </c>
      <c r="ILY33" s="55" t="s">
        <v>155</v>
      </c>
      <c r="ILZ33" s="55" t="s">
        <v>155</v>
      </c>
      <c r="IMA33" s="55" t="s">
        <v>155</v>
      </c>
      <c r="IMB33" s="55" t="s">
        <v>155</v>
      </c>
      <c r="IMC33" s="55" t="s">
        <v>155</v>
      </c>
      <c r="IMD33" s="55" t="s">
        <v>155</v>
      </c>
      <c r="IME33" s="55" t="s">
        <v>155</v>
      </c>
      <c r="IMF33" s="55" t="s">
        <v>155</v>
      </c>
      <c r="IMG33" s="55" t="s">
        <v>155</v>
      </c>
      <c r="IMH33" s="55" t="s">
        <v>155</v>
      </c>
      <c r="IMI33" s="55" t="s">
        <v>155</v>
      </c>
      <c r="IMJ33" s="55" t="s">
        <v>155</v>
      </c>
      <c r="IMK33" s="55" t="s">
        <v>155</v>
      </c>
      <c r="IML33" s="55" t="s">
        <v>155</v>
      </c>
      <c r="IMM33" s="55" t="s">
        <v>155</v>
      </c>
      <c r="IMN33" s="55" t="s">
        <v>155</v>
      </c>
      <c r="IMO33" s="55" t="s">
        <v>155</v>
      </c>
      <c r="IMP33" s="55" t="s">
        <v>155</v>
      </c>
      <c r="IMQ33" s="55" t="s">
        <v>155</v>
      </c>
      <c r="IMR33" s="55" t="s">
        <v>155</v>
      </c>
      <c r="IMS33" s="55" t="s">
        <v>155</v>
      </c>
      <c r="IMT33" s="55" t="s">
        <v>155</v>
      </c>
      <c r="IMU33" s="55" t="s">
        <v>155</v>
      </c>
      <c r="IMV33" s="55" t="s">
        <v>155</v>
      </c>
      <c r="IMW33" s="55" t="s">
        <v>155</v>
      </c>
      <c r="IMX33" s="55" t="s">
        <v>155</v>
      </c>
      <c r="IMY33" s="55" t="s">
        <v>155</v>
      </c>
      <c r="IMZ33" s="55" t="s">
        <v>155</v>
      </c>
      <c r="INA33" s="55" t="s">
        <v>155</v>
      </c>
      <c r="INB33" s="55" t="s">
        <v>155</v>
      </c>
      <c r="INC33" s="55" t="s">
        <v>155</v>
      </c>
      <c r="IND33" s="55" t="s">
        <v>155</v>
      </c>
      <c r="INE33" s="55" t="s">
        <v>155</v>
      </c>
      <c r="INF33" s="55" t="s">
        <v>155</v>
      </c>
      <c r="ING33" s="55" t="s">
        <v>155</v>
      </c>
      <c r="INH33" s="55" t="s">
        <v>155</v>
      </c>
      <c r="INI33" s="55" t="s">
        <v>155</v>
      </c>
      <c r="INJ33" s="55" t="s">
        <v>155</v>
      </c>
      <c r="INK33" s="55" t="s">
        <v>155</v>
      </c>
      <c r="INL33" s="55" t="s">
        <v>155</v>
      </c>
      <c r="INM33" s="55" t="s">
        <v>155</v>
      </c>
      <c r="INN33" s="55" t="s">
        <v>155</v>
      </c>
      <c r="INO33" s="55" t="s">
        <v>155</v>
      </c>
      <c r="INP33" s="55" t="s">
        <v>155</v>
      </c>
      <c r="INQ33" s="55" t="s">
        <v>155</v>
      </c>
      <c r="INR33" s="55" t="s">
        <v>155</v>
      </c>
      <c r="INS33" s="55" t="s">
        <v>155</v>
      </c>
      <c r="INT33" s="55" t="s">
        <v>155</v>
      </c>
      <c r="INU33" s="55" t="s">
        <v>155</v>
      </c>
      <c r="INV33" s="55" t="s">
        <v>155</v>
      </c>
      <c r="INW33" s="55" t="s">
        <v>155</v>
      </c>
      <c r="INX33" s="55" t="s">
        <v>155</v>
      </c>
      <c r="INY33" s="55" t="s">
        <v>155</v>
      </c>
      <c r="INZ33" s="55" t="s">
        <v>155</v>
      </c>
      <c r="IOA33" s="55" t="s">
        <v>155</v>
      </c>
      <c r="IOB33" s="55" t="s">
        <v>155</v>
      </c>
      <c r="IOC33" s="55" t="s">
        <v>155</v>
      </c>
      <c r="IOD33" s="55" t="s">
        <v>155</v>
      </c>
      <c r="IOE33" s="55" t="s">
        <v>155</v>
      </c>
      <c r="IOF33" s="55" t="s">
        <v>155</v>
      </c>
      <c r="IOG33" s="55" t="s">
        <v>155</v>
      </c>
      <c r="IOH33" s="55" t="s">
        <v>155</v>
      </c>
      <c r="IOI33" s="55" t="s">
        <v>155</v>
      </c>
      <c r="IOJ33" s="55" t="s">
        <v>155</v>
      </c>
      <c r="IOK33" s="55" t="s">
        <v>155</v>
      </c>
      <c r="IOL33" s="55" t="s">
        <v>155</v>
      </c>
      <c r="IOM33" s="55" t="s">
        <v>155</v>
      </c>
      <c r="ION33" s="55" t="s">
        <v>155</v>
      </c>
      <c r="IOO33" s="55" t="s">
        <v>155</v>
      </c>
      <c r="IOP33" s="55" t="s">
        <v>155</v>
      </c>
      <c r="IOQ33" s="55" t="s">
        <v>155</v>
      </c>
      <c r="IOR33" s="55" t="s">
        <v>155</v>
      </c>
      <c r="IOS33" s="55" t="s">
        <v>155</v>
      </c>
      <c r="IOT33" s="55" t="s">
        <v>155</v>
      </c>
      <c r="IOU33" s="55" t="s">
        <v>155</v>
      </c>
      <c r="IOV33" s="55" t="s">
        <v>155</v>
      </c>
      <c r="IOW33" s="55" t="s">
        <v>155</v>
      </c>
      <c r="IOX33" s="55" t="s">
        <v>155</v>
      </c>
      <c r="IOY33" s="55" t="s">
        <v>155</v>
      </c>
      <c r="IOZ33" s="55" t="s">
        <v>155</v>
      </c>
      <c r="IPA33" s="55" t="s">
        <v>155</v>
      </c>
      <c r="IPB33" s="55" t="s">
        <v>155</v>
      </c>
      <c r="IPC33" s="55" t="s">
        <v>155</v>
      </c>
      <c r="IPD33" s="55" t="s">
        <v>155</v>
      </c>
      <c r="IPE33" s="55" t="s">
        <v>155</v>
      </c>
      <c r="IPF33" s="55" t="s">
        <v>155</v>
      </c>
      <c r="IPG33" s="55" t="s">
        <v>155</v>
      </c>
      <c r="IPH33" s="55" t="s">
        <v>155</v>
      </c>
      <c r="IPI33" s="55" t="s">
        <v>155</v>
      </c>
      <c r="IPJ33" s="55" t="s">
        <v>155</v>
      </c>
      <c r="IPK33" s="55" t="s">
        <v>155</v>
      </c>
      <c r="IPL33" s="55" t="s">
        <v>155</v>
      </c>
      <c r="IPM33" s="55" t="s">
        <v>155</v>
      </c>
      <c r="IPN33" s="55" t="s">
        <v>155</v>
      </c>
      <c r="IPO33" s="55" t="s">
        <v>155</v>
      </c>
      <c r="IPP33" s="55" t="s">
        <v>155</v>
      </c>
      <c r="IPQ33" s="55" t="s">
        <v>155</v>
      </c>
      <c r="IPR33" s="55" t="s">
        <v>155</v>
      </c>
      <c r="IPS33" s="55" t="s">
        <v>155</v>
      </c>
      <c r="IPT33" s="55" t="s">
        <v>155</v>
      </c>
      <c r="IPU33" s="55" t="s">
        <v>155</v>
      </c>
      <c r="IPV33" s="55" t="s">
        <v>155</v>
      </c>
      <c r="IPW33" s="55" t="s">
        <v>155</v>
      </c>
      <c r="IPX33" s="55" t="s">
        <v>155</v>
      </c>
      <c r="IPY33" s="55" t="s">
        <v>155</v>
      </c>
      <c r="IPZ33" s="55" t="s">
        <v>155</v>
      </c>
      <c r="IQA33" s="55" t="s">
        <v>155</v>
      </c>
      <c r="IQB33" s="55" t="s">
        <v>155</v>
      </c>
      <c r="IQC33" s="55" t="s">
        <v>155</v>
      </c>
      <c r="IQD33" s="55" t="s">
        <v>155</v>
      </c>
      <c r="IQE33" s="55" t="s">
        <v>155</v>
      </c>
      <c r="IQF33" s="55" t="s">
        <v>155</v>
      </c>
      <c r="IQG33" s="55" t="s">
        <v>155</v>
      </c>
      <c r="IQH33" s="55" t="s">
        <v>155</v>
      </c>
      <c r="IQI33" s="55" t="s">
        <v>155</v>
      </c>
      <c r="IQJ33" s="55" t="s">
        <v>155</v>
      </c>
      <c r="IQK33" s="55" t="s">
        <v>155</v>
      </c>
      <c r="IQL33" s="55" t="s">
        <v>155</v>
      </c>
      <c r="IQM33" s="55" t="s">
        <v>155</v>
      </c>
      <c r="IQN33" s="55" t="s">
        <v>155</v>
      </c>
      <c r="IQO33" s="55" t="s">
        <v>155</v>
      </c>
      <c r="IQP33" s="55" t="s">
        <v>155</v>
      </c>
      <c r="IQQ33" s="55" t="s">
        <v>155</v>
      </c>
      <c r="IQR33" s="55" t="s">
        <v>155</v>
      </c>
      <c r="IQS33" s="55" t="s">
        <v>155</v>
      </c>
      <c r="IQT33" s="55" t="s">
        <v>155</v>
      </c>
      <c r="IQU33" s="55" t="s">
        <v>155</v>
      </c>
      <c r="IQV33" s="55" t="s">
        <v>155</v>
      </c>
      <c r="IQW33" s="55" t="s">
        <v>155</v>
      </c>
      <c r="IQX33" s="55" t="s">
        <v>155</v>
      </c>
      <c r="IQY33" s="55" t="s">
        <v>155</v>
      </c>
      <c r="IQZ33" s="55" t="s">
        <v>155</v>
      </c>
      <c r="IRA33" s="55" t="s">
        <v>155</v>
      </c>
      <c r="IRB33" s="55" t="s">
        <v>155</v>
      </c>
      <c r="IRC33" s="55" t="s">
        <v>155</v>
      </c>
      <c r="IRD33" s="55" t="s">
        <v>155</v>
      </c>
      <c r="IRE33" s="55" t="s">
        <v>155</v>
      </c>
      <c r="IRF33" s="55" t="s">
        <v>155</v>
      </c>
      <c r="IRG33" s="55" t="s">
        <v>155</v>
      </c>
      <c r="IRH33" s="55" t="s">
        <v>155</v>
      </c>
      <c r="IRI33" s="55" t="s">
        <v>155</v>
      </c>
      <c r="IRJ33" s="55" t="s">
        <v>155</v>
      </c>
      <c r="IRK33" s="55" t="s">
        <v>155</v>
      </c>
      <c r="IRL33" s="55" t="s">
        <v>155</v>
      </c>
      <c r="IRM33" s="55" t="s">
        <v>155</v>
      </c>
      <c r="IRN33" s="55" t="s">
        <v>155</v>
      </c>
      <c r="IRO33" s="55" t="s">
        <v>155</v>
      </c>
      <c r="IRP33" s="55" t="s">
        <v>155</v>
      </c>
      <c r="IRQ33" s="55" t="s">
        <v>155</v>
      </c>
      <c r="IRR33" s="55" t="s">
        <v>155</v>
      </c>
      <c r="IRS33" s="55" t="s">
        <v>155</v>
      </c>
      <c r="IRT33" s="55" t="s">
        <v>155</v>
      </c>
      <c r="IRU33" s="55" t="s">
        <v>155</v>
      </c>
      <c r="IRV33" s="55" t="s">
        <v>155</v>
      </c>
      <c r="IRW33" s="55" t="s">
        <v>155</v>
      </c>
      <c r="IRX33" s="55" t="s">
        <v>155</v>
      </c>
      <c r="IRY33" s="55" t="s">
        <v>155</v>
      </c>
      <c r="IRZ33" s="55" t="s">
        <v>155</v>
      </c>
      <c r="ISA33" s="55" t="s">
        <v>155</v>
      </c>
      <c r="ISB33" s="55" t="s">
        <v>155</v>
      </c>
      <c r="ISC33" s="55" t="s">
        <v>155</v>
      </c>
      <c r="ISD33" s="55" t="s">
        <v>155</v>
      </c>
      <c r="ISE33" s="55" t="s">
        <v>155</v>
      </c>
      <c r="ISF33" s="55" t="s">
        <v>155</v>
      </c>
      <c r="ISG33" s="55" t="s">
        <v>155</v>
      </c>
      <c r="ISH33" s="55" t="s">
        <v>155</v>
      </c>
      <c r="ISI33" s="55" t="s">
        <v>155</v>
      </c>
      <c r="ISJ33" s="55" t="s">
        <v>155</v>
      </c>
      <c r="ISK33" s="55" t="s">
        <v>155</v>
      </c>
      <c r="ISL33" s="55" t="s">
        <v>155</v>
      </c>
      <c r="ISM33" s="55" t="s">
        <v>155</v>
      </c>
      <c r="ISN33" s="55" t="s">
        <v>155</v>
      </c>
      <c r="ISO33" s="55" t="s">
        <v>155</v>
      </c>
      <c r="ISP33" s="55" t="s">
        <v>155</v>
      </c>
      <c r="ISQ33" s="55" t="s">
        <v>155</v>
      </c>
      <c r="ISR33" s="55" t="s">
        <v>155</v>
      </c>
      <c r="ISS33" s="55" t="s">
        <v>155</v>
      </c>
      <c r="IST33" s="55" t="s">
        <v>155</v>
      </c>
      <c r="ISU33" s="55" t="s">
        <v>155</v>
      </c>
      <c r="ISV33" s="55" t="s">
        <v>155</v>
      </c>
      <c r="ISW33" s="55" t="s">
        <v>155</v>
      </c>
      <c r="ISX33" s="55" t="s">
        <v>155</v>
      </c>
      <c r="ISY33" s="55" t="s">
        <v>155</v>
      </c>
      <c r="ISZ33" s="55" t="s">
        <v>155</v>
      </c>
      <c r="ITA33" s="55" t="s">
        <v>155</v>
      </c>
      <c r="ITB33" s="55" t="s">
        <v>155</v>
      </c>
      <c r="ITC33" s="55" t="s">
        <v>155</v>
      </c>
      <c r="ITD33" s="55" t="s">
        <v>155</v>
      </c>
      <c r="ITE33" s="55" t="s">
        <v>155</v>
      </c>
      <c r="ITF33" s="55" t="s">
        <v>155</v>
      </c>
      <c r="ITG33" s="55" t="s">
        <v>155</v>
      </c>
      <c r="ITH33" s="55" t="s">
        <v>155</v>
      </c>
      <c r="ITI33" s="55" t="s">
        <v>155</v>
      </c>
      <c r="ITJ33" s="55" t="s">
        <v>155</v>
      </c>
      <c r="ITK33" s="55" t="s">
        <v>155</v>
      </c>
      <c r="ITL33" s="55" t="s">
        <v>155</v>
      </c>
      <c r="ITM33" s="55" t="s">
        <v>155</v>
      </c>
      <c r="ITN33" s="55" t="s">
        <v>155</v>
      </c>
      <c r="ITO33" s="55" t="s">
        <v>155</v>
      </c>
      <c r="ITP33" s="55" t="s">
        <v>155</v>
      </c>
      <c r="ITQ33" s="55" t="s">
        <v>155</v>
      </c>
      <c r="ITR33" s="55" t="s">
        <v>155</v>
      </c>
      <c r="ITS33" s="55" t="s">
        <v>155</v>
      </c>
      <c r="ITT33" s="55" t="s">
        <v>155</v>
      </c>
      <c r="ITU33" s="55" t="s">
        <v>155</v>
      </c>
      <c r="ITV33" s="55" t="s">
        <v>155</v>
      </c>
      <c r="ITW33" s="55" t="s">
        <v>155</v>
      </c>
      <c r="ITX33" s="55" t="s">
        <v>155</v>
      </c>
      <c r="ITY33" s="55" t="s">
        <v>155</v>
      </c>
      <c r="ITZ33" s="55" t="s">
        <v>155</v>
      </c>
      <c r="IUA33" s="55" t="s">
        <v>155</v>
      </c>
      <c r="IUB33" s="55" t="s">
        <v>155</v>
      </c>
      <c r="IUC33" s="55" t="s">
        <v>155</v>
      </c>
      <c r="IUD33" s="55" t="s">
        <v>155</v>
      </c>
      <c r="IUE33" s="55" t="s">
        <v>155</v>
      </c>
      <c r="IUF33" s="55" t="s">
        <v>155</v>
      </c>
      <c r="IUG33" s="55" t="s">
        <v>155</v>
      </c>
      <c r="IUH33" s="55" t="s">
        <v>155</v>
      </c>
      <c r="IUI33" s="55" t="s">
        <v>155</v>
      </c>
      <c r="IUJ33" s="55" t="s">
        <v>155</v>
      </c>
      <c r="IUK33" s="55" t="s">
        <v>155</v>
      </c>
      <c r="IUL33" s="55" t="s">
        <v>155</v>
      </c>
      <c r="IUM33" s="55" t="s">
        <v>155</v>
      </c>
      <c r="IUN33" s="55" t="s">
        <v>155</v>
      </c>
      <c r="IUO33" s="55" t="s">
        <v>155</v>
      </c>
      <c r="IUP33" s="55" t="s">
        <v>155</v>
      </c>
      <c r="IUQ33" s="55" t="s">
        <v>155</v>
      </c>
      <c r="IUR33" s="55" t="s">
        <v>155</v>
      </c>
      <c r="IUS33" s="55" t="s">
        <v>155</v>
      </c>
      <c r="IUT33" s="55" t="s">
        <v>155</v>
      </c>
      <c r="IUU33" s="55" t="s">
        <v>155</v>
      </c>
      <c r="IUV33" s="55" t="s">
        <v>155</v>
      </c>
      <c r="IUW33" s="55" t="s">
        <v>155</v>
      </c>
      <c r="IUX33" s="55" t="s">
        <v>155</v>
      </c>
      <c r="IUY33" s="55" t="s">
        <v>155</v>
      </c>
      <c r="IUZ33" s="55" t="s">
        <v>155</v>
      </c>
      <c r="IVA33" s="55" t="s">
        <v>155</v>
      </c>
      <c r="IVB33" s="55" t="s">
        <v>155</v>
      </c>
      <c r="IVC33" s="55" t="s">
        <v>155</v>
      </c>
      <c r="IVD33" s="55" t="s">
        <v>155</v>
      </c>
      <c r="IVE33" s="55" t="s">
        <v>155</v>
      </c>
      <c r="IVF33" s="55" t="s">
        <v>155</v>
      </c>
      <c r="IVG33" s="55" t="s">
        <v>155</v>
      </c>
      <c r="IVH33" s="55" t="s">
        <v>155</v>
      </c>
      <c r="IVI33" s="55" t="s">
        <v>155</v>
      </c>
      <c r="IVJ33" s="55" t="s">
        <v>155</v>
      </c>
      <c r="IVK33" s="55" t="s">
        <v>155</v>
      </c>
      <c r="IVL33" s="55" t="s">
        <v>155</v>
      </c>
      <c r="IVM33" s="55" t="s">
        <v>155</v>
      </c>
      <c r="IVN33" s="55" t="s">
        <v>155</v>
      </c>
      <c r="IVO33" s="55" t="s">
        <v>155</v>
      </c>
      <c r="IVP33" s="55" t="s">
        <v>155</v>
      </c>
      <c r="IVQ33" s="55" t="s">
        <v>155</v>
      </c>
      <c r="IVR33" s="55" t="s">
        <v>155</v>
      </c>
      <c r="IVS33" s="55" t="s">
        <v>155</v>
      </c>
      <c r="IVT33" s="55" t="s">
        <v>155</v>
      </c>
      <c r="IVU33" s="55" t="s">
        <v>155</v>
      </c>
      <c r="IVV33" s="55" t="s">
        <v>155</v>
      </c>
      <c r="IVW33" s="55" t="s">
        <v>155</v>
      </c>
      <c r="IVX33" s="55" t="s">
        <v>155</v>
      </c>
      <c r="IVY33" s="55" t="s">
        <v>155</v>
      </c>
      <c r="IVZ33" s="55" t="s">
        <v>155</v>
      </c>
      <c r="IWA33" s="55" t="s">
        <v>155</v>
      </c>
      <c r="IWB33" s="55" t="s">
        <v>155</v>
      </c>
      <c r="IWC33" s="55" t="s">
        <v>155</v>
      </c>
      <c r="IWD33" s="55" t="s">
        <v>155</v>
      </c>
      <c r="IWE33" s="55" t="s">
        <v>155</v>
      </c>
      <c r="IWF33" s="55" t="s">
        <v>155</v>
      </c>
      <c r="IWG33" s="55" t="s">
        <v>155</v>
      </c>
      <c r="IWH33" s="55" t="s">
        <v>155</v>
      </c>
      <c r="IWI33" s="55" t="s">
        <v>155</v>
      </c>
      <c r="IWJ33" s="55" t="s">
        <v>155</v>
      </c>
      <c r="IWK33" s="55" t="s">
        <v>155</v>
      </c>
      <c r="IWL33" s="55" t="s">
        <v>155</v>
      </c>
      <c r="IWM33" s="55" t="s">
        <v>155</v>
      </c>
      <c r="IWN33" s="55" t="s">
        <v>155</v>
      </c>
      <c r="IWO33" s="55" t="s">
        <v>155</v>
      </c>
      <c r="IWP33" s="55" t="s">
        <v>155</v>
      </c>
      <c r="IWQ33" s="55" t="s">
        <v>155</v>
      </c>
      <c r="IWR33" s="55" t="s">
        <v>155</v>
      </c>
      <c r="IWS33" s="55" t="s">
        <v>155</v>
      </c>
      <c r="IWT33" s="55" t="s">
        <v>155</v>
      </c>
      <c r="IWU33" s="55" t="s">
        <v>155</v>
      </c>
      <c r="IWV33" s="55" t="s">
        <v>155</v>
      </c>
      <c r="IWW33" s="55" t="s">
        <v>155</v>
      </c>
      <c r="IWX33" s="55" t="s">
        <v>155</v>
      </c>
      <c r="IWY33" s="55" t="s">
        <v>155</v>
      </c>
      <c r="IWZ33" s="55" t="s">
        <v>155</v>
      </c>
      <c r="IXA33" s="55" t="s">
        <v>155</v>
      </c>
      <c r="IXB33" s="55" t="s">
        <v>155</v>
      </c>
      <c r="IXC33" s="55" t="s">
        <v>155</v>
      </c>
      <c r="IXD33" s="55" t="s">
        <v>155</v>
      </c>
      <c r="IXE33" s="55" t="s">
        <v>155</v>
      </c>
      <c r="IXF33" s="55" t="s">
        <v>155</v>
      </c>
      <c r="IXG33" s="55" t="s">
        <v>155</v>
      </c>
      <c r="IXH33" s="55" t="s">
        <v>155</v>
      </c>
      <c r="IXI33" s="55" t="s">
        <v>155</v>
      </c>
      <c r="IXJ33" s="55" t="s">
        <v>155</v>
      </c>
      <c r="IXK33" s="55" t="s">
        <v>155</v>
      </c>
      <c r="IXL33" s="55" t="s">
        <v>155</v>
      </c>
      <c r="IXM33" s="55" t="s">
        <v>155</v>
      </c>
      <c r="IXN33" s="55" t="s">
        <v>155</v>
      </c>
      <c r="IXO33" s="55" t="s">
        <v>155</v>
      </c>
      <c r="IXP33" s="55" t="s">
        <v>155</v>
      </c>
      <c r="IXQ33" s="55" t="s">
        <v>155</v>
      </c>
      <c r="IXR33" s="55" t="s">
        <v>155</v>
      </c>
      <c r="IXS33" s="55" t="s">
        <v>155</v>
      </c>
      <c r="IXT33" s="55" t="s">
        <v>155</v>
      </c>
      <c r="IXU33" s="55" t="s">
        <v>155</v>
      </c>
      <c r="IXV33" s="55" t="s">
        <v>155</v>
      </c>
      <c r="IXW33" s="55" t="s">
        <v>155</v>
      </c>
      <c r="IXX33" s="55" t="s">
        <v>155</v>
      </c>
      <c r="IXY33" s="55" t="s">
        <v>155</v>
      </c>
      <c r="IXZ33" s="55" t="s">
        <v>155</v>
      </c>
      <c r="IYA33" s="55" t="s">
        <v>155</v>
      </c>
      <c r="IYB33" s="55" t="s">
        <v>155</v>
      </c>
      <c r="IYC33" s="55" t="s">
        <v>155</v>
      </c>
      <c r="IYD33" s="55" t="s">
        <v>155</v>
      </c>
      <c r="IYE33" s="55" t="s">
        <v>155</v>
      </c>
      <c r="IYF33" s="55" t="s">
        <v>155</v>
      </c>
      <c r="IYG33" s="55" t="s">
        <v>155</v>
      </c>
      <c r="IYH33" s="55" t="s">
        <v>155</v>
      </c>
      <c r="IYI33" s="55" t="s">
        <v>155</v>
      </c>
      <c r="IYJ33" s="55" t="s">
        <v>155</v>
      </c>
      <c r="IYK33" s="55" t="s">
        <v>155</v>
      </c>
      <c r="IYL33" s="55" t="s">
        <v>155</v>
      </c>
      <c r="IYM33" s="55" t="s">
        <v>155</v>
      </c>
      <c r="IYN33" s="55" t="s">
        <v>155</v>
      </c>
      <c r="IYO33" s="55" t="s">
        <v>155</v>
      </c>
      <c r="IYP33" s="55" t="s">
        <v>155</v>
      </c>
      <c r="IYQ33" s="55" t="s">
        <v>155</v>
      </c>
      <c r="IYR33" s="55" t="s">
        <v>155</v>
      </c>
      <c r="IYS33" s="55" t="s">
        <v>155</v>
      </c>
      <c r="IYT33" s="55" t="s">
        <v>155</v>
      </c>
      <c r="IYU33" s="55" t="s">
        <v>155</v>
      </c>
      <c r="IYV33" s="55" t="s">
        <v>155</v>
      </c>
      <c r="IYW33" s="55" t="s">
        <v>155</v>
      </c>
      <c r="IYX33" s="55" t="s">
        <v>155</v>
      </c>
      <c r="IYY33" s="55" t="s">
        <v>155</v>
      </c>
      <c r="IYZ33" s="55" t="s">
        <v>155</v>
      </c>
      <c r="IZA33" s="55" t="s">
        <v>155</v>
      </c>
      <c r="IZB33" s="55" t="s">
        <v>155</v>
      </c>
      <c r="IZC33" s="55" t="s">
        <v>155</v>
      </c>
      <c r="IZD33" s="55" t="s">
        <v>155</v>
      </c>
      <c r="IZE33" s="55" t="s">
        <v>155</v>
      </c>
      <c r="IZF33" s="55" t="s">
        <v>155</v>
      </c>
      <c r="IZG33" s="55" t="s">
        <v>155</v>
      </c>
      <c r="IZH33" s="55" t="s">
        <v>155</v>
      </c>
      <c r="IZI33" s="55" t="s">
        <v>155</v>
      </c>
      <c r="IZJ33" s="55" t="s">
        <v>155</v>
      </c>
      <c r="IZK33" s="55" t="s">
        <v>155</v>
      </c>
      <c r="IZL33" s="55" t="s">
        <v>155</v>
      </c>
      <c r="IZM33" s="55" t="s">
        <v>155</v>
      </c>
      <c r="IZN33" s="55" t="s">
        <v>155</v>
      </c>
      <c r="IZO33" s="55" t="s">
        <v>155</v>
      </c>
      <c r="IZP33" s="55" t="s">
        <v>155</v>
      </c>
      <c r="IZQ33" s="55" t="s">
        <v>155</v>
      </c>
      <c r="IZR33" s="55" t="s">
        <v>155</v>
      </c>
      <c r="IZS33" s="55" t="s">
        <v>155</v>
      </c>
      <c r="IZT33" s="55" t="s">
        <v>155</v>
      </c>
      <c r="IZU33" s="55" t="s">
        <v>155</v>
      </c>
      <c r="IZV33" s="55" t="s">
        <v>155</v>
      </c>
      <c r="IZW33" s="55" t="s">
        <v>155</v>
      </c>
      <c r="IZX33" s="55" t="s">
        <v>155</v>
      </c>
      <c r="IZY33" s="55" t="s">
        <v>155</v>
      </c>
      <c r="IZZ33" s="55" t="s">
        <v>155</v>
      </c>
      <c r="JAA33" s="55" t="s">
        <v>155</v>
      </c>
      <c r="JAB33" s="55" t="s">
        <v>155</v>
      </c>
      <c r="JAC33" s="55" t="s">
        <v>155</v>
      </c>
      <c r="JAD33" s="55" t="s">
        <v>155</v>
      </c>
      <c r="JAE33" s="55" t="s">
        <v>155</v>
      </c>
      <c r="JAF33" s="55" t="s">
        <v>155</v>
      </c>
      <c r="JAG33" s="55" t="s">
        <v>155</v>
      </c>
      <c r="JAH33" s="55" t="s">
        <v>155</v>
      </c>
      <c r="JAI33" s="55" t="s">
        <v>155</v>
      </c>
      <c r="JAJ33" s="55" t="s">
        <v>155</v>
      </c>
      <c r="JAK33" s="55" t="s">
        <v>155</v>
      </c>
      <c r="JAL33" s="55" t="s">
        <v>155</v>
      </c>
      <c r="JAM33" s="55" t="s">
        <v>155</v>
      </c>
      <c r="JAN33" s="55" t="s">
        <v>155</v>
      </c>
      <c r="JAO33" s="55" t="s">
        <v>155</v>
      </c>
      <c r="JAP33" s="55" t="s">
        <v>155</v>
      </c>
      <c r="JAQ33" s="55" t="s">
        <v>155</v>
      </c>
      <c r="JAR33" s="55" t="s">
        <v>155</v>
      </c>
      <c r="JAS33" s="55" t="s">
        <v>155</v>
      </c>
      <c r="JAT33" s="55" t="s">
        <v>155</v>
      </c>
      <c r="JAU33" s="55" t="s">
        <v>155</v>
      </c>
      <c r="JAV33" s="55" t="s">
        <v>155</v>
      </c>
      <c r="JAW33" s="55" t="s">
        <v>155</v>
      </c>
      <c r="JAX33" s="55" t="s">
        <v>155</v>
      </c>
      <c r="JAY33" s="55" t="s">
        <v>155</v>
      </c>
      <c r="JAZ33" s="55" t="s">
        <v>155</v>
      </c>
      <c r="JBA33" s="55" t="s">
        <v>155</v>
      </c>
      <c r="JBB33" s="55" t="s">
        <v>155</v>
      </c>
      <c r="JBC33" s="55" t="s">
        <v>155</v>
      </c>
      <c r="JBD33" s="55" t="s">
        <v>155</v>
      </c>
      <c r="JBE33" s="55" t="s">
        <v>155</v>
      </c>
      <c r="JBF33" s="55" t="s">
        <v>155</v>
      </c>
      <c r="JBG33" s="55" t="s">
        <v>155</v>
      </c>
      <c r="JBH33" s="55" t="s">
        <v>155</v>
      </c>
      <c r="JBI33" s="55" t="s">
        <v>155</v>
      </c>
      <c r="JBJ33" s="55" t="s">
        <v>155</v>
      </c>
      <c r="JBK33" s="55" t="s">
        <v>155</v>
      </c>
      <c r="JBL33" s="55" t="s">
        <v>155</v>
      </c>
      <c r="JBM33" s="55" t="s">
        <v>155</v>
      </c>
      <c r="JBN33" s="55" t="s">
        <v>155</v>
      </c>
      <c r="JBO33" s="55" t="s">
        <v>155</v>
      </c>
      <c r="JBP33" s="55" t="s">
        <v>155</v>
      </c>
      <c r="JBQ33" s="55" t="s">
        <v>155</v>
      </c>
      <c r="JBR33" s="55" t="s">
        <v>155</v>
      </c>
      <c r="JBS33" s="55" t="s">
        <v>155</v>
      </c>
      <c r="JBT33" s="55" t="s">
        <v>155</v>
      </c>
      <c r="JBU33" s="55" t="s">
        <v>155</v>
      </c>
      <c r="JBV33" s="55" t="s">
        <v>155</v>
      </c>
      <c r="JBW33" s="55" t="s">
        <v>155</v>
      </c>
      <c r="JBX33" s="55" t="s">
        <v>155</v>
      </c>
      <c r="JBY33" s="55" t="s">
        <v>155</v>
      </c>
      <c r="JBZ33" s="55" t="s">
        <v>155</v>
      </c>
      <c r="JCA33" s="55" t="s">
        <v>155</v>
      </c>
      <c r="JCB33" s="55" t="s">
        <v>155</v>
      </c>
      <c r="JCC33" s="55" t="s">
        <v>155</v>
      </c>
      <c r="JCD33" s="55" t="s">
        <v>155</v>
      </c>
      <c r="JCE33" s="55" t="s">
        <v>155</v>
      </c>
      <c r="JCF33" s="55" t="s">
        <v>155</v>
      </c>
      <c r="JCG33" s="55" t="s">
        <v>155</v>
      </c>
      <c r="JCH33" s="55" t="s">
        <v>155</v>
      </c>
      <c r="JCI33" s="55" t="s">
        <v>155</v>
      </c>
      <c r="JCJ33" s="55" t="s">
        <v>155</v>
      </c>
      <c r="JCK33" s="55" t="s">
        <v>155</v>
      </c>
      <c r="JCL33" s="55" t="s">
        <v>155</v>
      </c>
      <c r="JCM33" s="55" t="s">
        <v>155</v>
      </c>
      <c r="JCN33" s="55" t="s">
        <v>155</v>
      </c>
      <c r="JCO33" s="55" t="s">
        <v>155</v>
      </c>
      <c r="JCP33" s="55" t="s">
        <v>155</v>
      </c>
      <c r="JCQ33" s="55" t="s">
        <v>155</v>
      </c>
      <c r="JCR33" s="55" t="s">
        <v>155</v>
      </c>
      <c r="JCS33" s="55" t="s">
        <v>155</v>
      </c>
      <c r="JCT33" s="55" t="s">
        <v>155</v>
      </c>
      <c r="JCU33" s="55" t="s">
        <v>155</v>
      </c>
      <c r="JCV33" s="55" t="s">
        <v>155</v>
      </c>
      <c r="JCW33" s="55" t="s">
        <v>155</v>
      </c>
      <c r="JCX33" s="55" t="s">
        <v>155</v>
      </c>
      <c r="JCY33" s="55" t="s">
        <v>155</v>
      </c>
      <c r="JCZ33" s="55" t="s">
        <v>155</v>
      </c>
      <c r="JDA33" s="55" t="s">
        <v>155</v>
      </c>
      <c r="JDB33" s="55" t="s">
        <v>155</v>
      </c>
      <c r="JDC33" s="55" t="s">
        <v>155</v>
      </c>
      <c r="JDD33" s="55" t="s">
        <v>155</v>
      </c>
      <c r="JDE33" s="55" t="s">
        <v>155</v>
      </c>
      <c r="JDF33" s="55" t="s">
        <v>155</v>
      </c>
      <c r="JDG33" s="55" t="s">
        <v>155</v>
      </c>
      <c r="JDH33" s="55" t="s">
        <v>155</v>
      </c>
      <c r="JDI33" s="55" t="s">
        <v>155</v>
      </c>
      <c r="JDJ33" s="55" t="s">
        <v>155</v>
      </c>
      <c r="JDK33" s="55" t="s">
        <v>155</v>
      </c>
      <c r="JDL33" s="55" t="s">
        <v>155</v>
      </c>
      <c r="JDM33" s="55" t="s">
        <v>155</v>
      </c>
      <c r="JDN33" s="55" t="s">
        <v>155</v>
      </c>
      <c r="JDO33" s="55" t="s">
        <v>155</v>
      </c>
      <c r="JDP33" s="55" t="s">
        <v>155</v>
      </c>
      <c r="JDQ33" s="55" t="s">
        <v>155</v>
      </c>
      <c r="JDR33" s="55" t="s">
        <v>155</v>
      </c>
      <c r="JDS33" s="55" t="s">
        <v>155</v>
      </c>
      <c r="JDT33" s="55" t="s">
        <v>155</v>
      </c>
      <c r="JDU33" s="55" t="s">
        <v>155</v>
      </c>
      <c r="JDV33" s="55" t="s">
        <v>155</v>
      </c>
      <c r="JDW33" s="55" t="s">
        <v>155</v>
      </c>
      <c r="JDX33" s="55" t="s">
        <v>155</v>
      </c>
      <c r="JDY33" s="55" t="s">
        <v>155</v>
      </c>
      <c r="JDZ33" s="55" t="s">
        <v>155</v>
      </c>
      <c r="JEA33" s="55" t="s">
        <v>155</v>
      </c>
      <c r="JEB33" s="55" t="s">
        <v>155</v>
      </c>
      <c r="JEC33" s="55" t="s">
        <v>155</v>
      </c>
      <c r="JED33" s="55" t="s">
        <v>155</v>
      </c>
      <c r="JEE33" s="55" t="s">
        <v>155</v>
      </c>
      <c r="JEF33" s="55" t="s">
        <v>155</v>
      </c>
      <c r="JEG33" s="55" t="s">
        <v>155</v>
      </c>
      <c r="JEH33" s="55" t="s">
        <v>155</v>
      </c>
      <c r="JEI33" s="55" t="s">
        <v>155</v>
      </c>
      <c r="JEJ33" s="55" t="s">
        <v>155</v>
      </c>
      <c r="JEK33" s="55" t="s">
        <v>155</v>
      </c>
      <c r="JEL33" s="55" t="s">
        <v>155</v>
      </c>
      <c r="JEM33" s="55" t="s">
        <v>155</v>
      </c>
      <c r="JEN33" s="55" t="s">
        <v>155</v>
      </c>
      <c r="JEO33" s="55" t="s">
        <v>155</v>
      </c>
      <c r="JEP33" s="55" t="s">
        <v>155</v>
      </c>
      <c r="JEQ33" s="55" t="s">
        <v>155</v>
      </c>
      <c r="JER33" s="55" t="s">
        <v>155</v>
      </c>
      <c r="JES33" s="55" t="s">
        <v>155</v>
      </c>
      <c r="JET33" s="55" t="s">
        <v>155</v>
      </c>
      <c r="JEU33" s="55" t="s">
        <v>155</v>
      </c>
      <c r="JEV33" s="55" t="s">
        <v>155</v>
      </c>
      <c r="JEW33" s="55" t="s">
        <v>155</v>
      </c>
      <c r="JEX33" s="55" t="s">
        <v>155</v>
      </c>
      <c r="JEY33" s="55" t="s">
        <v>155</v>
      </c>
      <c r="JEZ33" s="55" t="s">
        <v>155</v>
      </c>
      <c r="JFA33" s="55" t="s">
        <v>155</v>
      </c>
      <c r="JFB33" s="55" t="s">
        <v>155</v>
      </c>
      <c r="JFC33" s="55" t="s">
        <v>155</v>
      </c>
      <c r="JFD33" s="55" t="s">
        <v>155</v>
      </c>
      <c r="JFE33" s="55" t="s">
        <v>155</v>
      </c>
      <c r="JFF33" s="55" t="s">
        <v>155</v>
      </c>
      <c r="JFG33" s="55" t="s">
        <v>155</v>
      </c>
      <c r="JFH33" s="55" t="s">
        <v>155</v>
      </c>
      <c r="JFI33" s="55" t="s">
        <v>155</v>
      </c>
      <c r="JFJ33" s="55" t="s">
        <v>155</v>
      </c>
      <c r="JFK33" s="55" t="s">
        <v>155</v>
      </c>
      <c r="JFL33" s="55" t="s">
        <v>155</v>
      </c>
      <c r="JFM33" s="55" t="s">
        <v>155</v>
      </c>
      <c r="JFN33" s="55" t="s">
        <v>155</v>
      </c>
      <c r="JFO33" s="55" t="s">
        <v>155</v>
      </c>
      <c r="JFP33" s="55" t="s">
        <v>155</v>
      </c>
      <c r="JFQ33" s="55" t="s">
        <v>155</v>
      </c>
      <c r="JFR33" s="55" t="s">
        <v>155</v>
      </c>
      <c r="JFS33" s="55" t="s">
        <v>155</v>
      </c>
      <c r="JFT33" s="55" t="s">
        <v>155</v>
      </c>
      <c r="JFU33" s="55" t="s">
        <v>155</v>
      </c>
      <c r="JFV33" s="55" t="s">
        <v>155</v>
      </c>
      <c r="JFW33" s="55" t="s">
        <v>155</v>
      </c>
      <c r="JFX33" s="55" t="s">
        <v>155</v>
      </c>
      <c r="JFY33" s="55" t="s">
        <v>155</v>
      </c>
      <c r="JFZ33" s="55" t="s">
        <v>155</v>
      </c>
      <c r="JGA33" s="55" t="s">
        <v>155</v>
      </c>
      <c r="JGB33" s="55" t="s">
        <v>155</v>
      </c>
      <c r="JGC33" s="55" t="s">
        <v>155</v>
      </c>
      <c r="JGD33" s="55" t="s">
        <v>155</v>
      </c>
      <c r="JGE33" s="55" t="s">
        <v>155</v>
      </c>
      <c r="JGF33" s="55" t="s">
        <v>155</v>
      </c>
      <c r="JGG33" s="55" t="s">
        <v>155</v>
      </c>
      <c r="JGH33" s="55" t="s">
        <v>155</v>
      </c>
      <c r="JGI33" s="55" t="s">
        <v>155</v>
      </c>
      <c r="JGJ33" s="55" t="s">
        <v>155</v>
      </c>
      <c r="JGK33" s="55" t="s">
        <v>155</v>
      </c>
      <c r="JGL33" s="55" t="s">
        <v>155</v>
      </c>
      <c r="JGM33" s="55" t="s">
        <v>155</v>
      </c>
      <c r="JGN33" s="55" t="s">
        <v>155</v>
      </c>
      <c r="JGO33" s="55" t="s">
        <v>155</v>
      </c>
      <c r="JGP33" s="55" t="s">
        <v>155</v>
      </c>
      <c r="JGQ33" s="55" t="s">
        <v>155</v>
      </c>
      <c r="JGR33" s="55" t="s">
        <v>155</v>
      </c>
      <c r="JGS33" s="55" t="s">
        <v>155</v>
      </c>
      <c r="JGT33" s="55" t="s">
        <v>155</v>
      </c>
      <c r="JGU33" s="55" t="s">
        <v>155</v>
      </c>
      <c r="JGV33" s="55" t="s">
        <v>155</v>
      </c>
      <c r="JGW33" s="55" t="s">
        <v>155</v>
      </c>
      <c r="JGX33" s="55" t="s">
        <v>155</v>
      </c>
      <c r="JGY33" s="55" t="s">
        <v>155</v>
      </c>
      <c r="JGZ33" s="55" t="s">
        <v>155</v>
      </c>
      <c r="JHA33" s="55" t="s">
        <v>155</v>
      </c>
      <c r="JHB33" s="55" t="s">
        <v>155</v>
      </c>
      <c r="JHC33" s="55" t="s">
        <v>155</v>
      </c>
      <c r="JHD33" s="55" t="s">
        <v>155</v>
      </c>
      <c r="JHE33" s="55" t="s">
        <v>155</v>
      </c>
      <c r="JHF33" s="55" t="s">
        <v>155</v>
      </c>
      <c r="JHG33" s="55" t="s">
        <v>155</v>
      </c>
      <c r="JHH33" s="55" t="s">
        <v>155</v>
      </c>
      <c r="JHI33" s="55" t="s">
        <v>155</v>
      </c>
      <c r="JHJ33" s="55" t="s">
        <v>155</v>
      </c>
      <c r="JHK33" s="55" t="s">
        <v>155</v>
      </c>
      <c r="JHL33" s="55" t="s">
        <v>155</v>
      </c>
      <c r="JHM33" s="55" t="s">
        <v>155</v>
      </c>
      <c r="JHN33" s="55" t="s">
        <v>155</v>
      </c>
      <c r="JHO33" s="55" t="s">
        <v>155</v>
      </c>
      <c r="JHP33" s="55" t="s">
        <v>155</v>
      </c>
      <c r="JHQ33" s="55" t="s">
        <v>155</v>
      </c>
      <c r="JHR33" s="55" t="s">
        <v>155</v>
      </c>
      <c r="JHS33" s="55" t="s">
        <v>155</v>
      </c>
      <c r="JHT33" s="55" t="s">
        <v>155</v>
      </c>
      <c r="JHU33" s="55" t="s">
        <v>155</v>
      </c>
      <c r="JHV33" s="55" t="s">
        <v>155</v>
      </c>
      <c r="JHW33" s="55" t="s">
        <v>155</v>
      </c>
      <c r="JHX33" s="55" t="s">
        <v>155</v>
      </c>
      <c r="JHY33" s="55" t="s">
        <v>155</v>
      </c>
      <c r="JHZ33" s="55" t="s">
        <v>155</v>
      </c>
      <c r="JIA33" s="55" t="s">
        <v>155</v>
      </c>
      <c r="JIB33" s="55" t="s">
        <v>155</v>
      </c>
      <c r="JIC33" s="55" t="s">
        <v>155</v>
      </c>
      <c r="JID33" s="55" t="s">
        <v>155</v>
      </c>
      <c r="JIE33" s="55" t="s">
        <v>155</v>
      </c>
      <c r="JIF33" s="55" t="s">
        <v>155</v>
      </c>
      <c r="JIG33" s="55" t="s">
        <v>155</v>
      </c>
      <c r="JIH33" s="55" t="s">
        <v>155</v>
      </c>
      <c r="JII33" s="55" t="s">
        <v>155</v>
      </c>
      <c r="JIJ33" s="55" t="s">
        <v>155</v>
      </c>
      <c r="JIK33" s="55" t="s">
        <v>155</v>
      </c>
      <c r="JIL33" s="55" t="s">
        <v>155</v>
      </c>
      <c r="JIM33" s="55" t="s">
        <v>155</v>
      </c>
      <c r="JIN33" s="55" t="s">
        <v>155</v>
      </c>
      <c r="JIO33" s="55" t="s">
        <v>155</v>
      </c>
      <c r="JIP33" s="55" t="s">
        <v>155</v>
      </c>
      <c r="JIQ33" s="55" t="s">
        <v>155</v>
      </c>
      <c r="JIR33" s="55" t="s">
        <v>155</v>
      </c>
      <c r="JIS33" s="55" t="s">
        <v>155</v>
      </c>
      <c r="JIT33" s="55" t="s">
        <v>155</v>
      </c>
      <c r="JIU33" s="55" t="s">
        <v>155</v>
      </c>
      <c r="JIV33" s="55" t="s">
        <v>155</v>
      </c>
      <c r="JIW33" s="55" t="s">
        <v>155</v>
      </c>
      <c r="JIX33" s="55" t="s">
        <v>155</v>
      </c>
      <c r="JIY33" s="55" t="s">
        <v>155</v>
      </c>
      <c r="JIZ33" s="55" t="s">
        <v>155</v>
      </c>
      <c r="JJA33" s="55" t="s">
        <v>155</v>
      </c>
      <c r="JJB33" s="55" t="s">
        <v>155</v>
      </c>
      <c r="JJC33" s="55" t="s">
        <v>155</v>
      </c>
      <c r="JJD33" s="55" t="s">
        <v>155</v>
      </c>
      <c r="JJE33" s="55" t="s">
        <v>155</v>
      </c>
      <c r="JJF33" s="55" t="s">
        <v>155</v>
      </c>
      <c r="JJG33" s="55" t="s">
        <v>155</v>
      </c>
      <c r="JJH33" s="55" t="s">
        <v>155</v>
      </c>
      <c r="JJI33" s="55" t="s">
        <v>155</v>
      </c>
      <c r="JJJ33" s="55" t="s">
        <v>155</v>
      </c>
      <c r="JJK33" s="55" t="s">
        <v>155</v>
      </c>
      <c r="JJL33" s="55" t="s">
        <v>155</v>
      </c>
      <c r="JJM33" s="55" t="s">
        <v>155</v>
      </c>
      <c r="JJN33" s="55" t="s">
        <v>155</v>
      </c>
      <c r="JJO33" s="55" t="s">
        <v>155</v>
      </c>
      <c r="JJP33" s="55" t="s">
        <v>155</v>
      </c>
      <c r="JJQ33" s="55" t="s">
        <v>155</v>
      </c>
      <c r="JJR33" s="55" t="s">
        <v>155</v>
      </c>
      <c r="JJS33" s="55" t="s">
        <v>155</v>
      </c>
      <c r="JJT33" s="55" t="s">
        <v>155</v>
      </c>
      <c r="JJU33" s="55" t="s">
        <v>155</v>
      </c>
      <c r="JJV33" s="55" t="s">
        <v>155</v>
      </c>
      <c r="JJW33" s="55" t="s">
        <v>155</v>
      </c>
      <c r="JJX33" s="55" t="s">
        <v>155</v>
      </c>
      <c r="JJY33" s="55" t="s">
        <v>155</v>
      </c>
      <c r="JJZ33" s="55" t="s">
        <v>155</v>
      </c>
      <c r="JKA33" s="55" t="s">
        <v>155</v>
      </c>
      <c r="JKB33" s="55" t="s">
        <v>155</v>
      </c>
      <c r="JKC33" s="55" t="s">
        <v>155</v>
      </c>
      <c r="JKD33" s="55" t="s">
        <v>155</v>
      </c>
      <c r="JKE33" s="55" t="s">
        <v>155</v>
      </c>
      <c r="JKF33" s="55" t="s">
        <v>155</v>
      </c>
      <c r="JKG33" s="55" t="s">
        <v>155</v>
      </c>
      <c r="JKH33" s="55" t="s">
        <v>155</v>
      </c>
      <c r="JKI33" s="55" t="s">
        <v>155</v>
      </c>
      <c r="JKJ33" s="55" t="s">
        <v>155</v>
      </c>
      <c r="JKK33" s="55" t="s">
        <v>155</v>
      </c>
      <c r="JKL33" s="55" t="s">
        <v>155</v>
      </c>
      <c r="JKM33" s="55" t="s">
        <v>155</v>
      </c>
      <c r="JKN33" s="55" t="s">
        <v>155</v>
      </c>
      <c r="JKO33" s="55" t="s">
        <v>155</v>
      </c>
      <c r="JKP33" s="55" t="s">
        <v>155</v>
      </c>
      <c r="JKQ33" s="55" t="s">
        <v>155</v>
      </c>
      <c r="JKR33" s="55" t="s">
        <v>155</v>
      </c>
      <c r="JKS33" s="55" t="s">
        <v>155</v>
      </c>
      <c r="JKT33" s="55" t="s">
        <v>155</v>
      </c>
      <c r="JKU33" s="55" t="s">
        <v>155</v>
      </c>
      <c r="JKV33" s="55" t="s">
        <v>155</v>
      </c>
      <c r="JKW33" s="55" t="s">
        <v>155</v>
      </c>
      <c r="JKX33" s="55" t="s">
        <v>155</v>
      </c>
      <c r="JKY33" s="55" t="s">
        <v>155</v>
      </c>
      <c r="JKZ33" s="55" t="s">
        <v>155</v>
      </c>
      <c r="JLA33" s="55" t="s">
        <v>155</v>
      </c>
      <c r="JLB33" s="55" t="s">
        <v>155</v>
      </c>
      <c r="JLC33" s="55" t="s">
        <v>155</v>
      </c>
      <c r="JLD33" s="55" t="s">
        <v>155</v>
      </c>
      <c r="JLE33" s="55" t="s">
        <v>155</v>
      </c>
      <c r="JLF33" s="55" t="s">
        <v>155</v>
      </c>
      <c r="JLG33" s="55" t="s">
        <v>155</v>
      </c>
      <c r="JLH33" s="55" t="s">
        <v>155</v>
      </c>
      <c r="JLI33" s="55" t="s">
        <v>155</v>
      </c>
      <c r="JLJ33" s="55" t="s">
        <v>155</v>
      </c>
      <c r="JLK33" s="55" t="s">
        <v>155</v>
      </c>
      <c r="JLL33" s="55" t="s">
        <v>155</v>
      </c>
      <c r="JLM33" s="55" t="s">
        <v>155</v>
      </c>
      <c r="JLN33" s="55" t="s">
        <v>155</v>
      </c>
      <c r="JLO33" s="55" t="s">
        <v>155</v>
      </c>
      <c r="JLP33" s="55" t="s">
        <v>155</v>
      </c>
      <c r="JLQ33" s="55" t="s">
        <v>155</v>
      </c>
      <c r="JLR33" s="55" t="s">
        <v>155</v>
      </c>
      <c r="JLS33" s="55" t="s">
        <v>155</v>
      </c>
      <c r="JLT33" s="55" t="s">
        <v>155</v>
      </c>
      <c r="JLU33" s="55" t="s">
        <v>155</v>
      </c>
      <c r="JLV33" s="55" t="s">
        <v>155</v>
      </c>
      <c r="JLW33" s="55" t="s">
        <v>155</v>
      </c>
      <c r="JLX33" s="55" t="s">
        <v>155</v>
      </c>
      <c r="JLY33" s="55" t="s">
        <v>155</v>
      </c>
      <c r="JLZ33" s="55" t="s">
        <v>155</v>
      </c>
      <c r="JMA33" s="55" t="s">
        <v>155</v>
      </c>
      <c r="JMB33" s="55" t="s">
        <v>155</v>
      </c>
      <c r="JMC33" s="55" t="s">
        <v>155</v>
      </c>
      <c r="JMD33" s="55" t="s">
        <v>155</v>
      </c>
      <c r="JME33" s="55" t="s">
        <v>155</v>
      </c>
      <c r="JMF33" s="55" t="s">
        <v>155</v>
      </c>
      <c r="JMG33" s="55" t="s">
        <v>155</v>
      </c>
      <c r="JMH33" s="55" t="s">
        <v>155</v>
      </c>
      <c r="JMI33" s="55" t="s">
        <v>155</v>
      </c>
      <c r="JMJ33" s="55" t="s">
        <v>155</v>
      </c>
      <c r="JMK33" s="55" t="s">
        <v>155</v>
      </c>
      <c r="JML33" s="55" t="s">
        <v>155</v>
      </c>
      <c r="JMM33" s="55" t="s">
        <v>155</v>
      </c>
      <c r="JMN33" s="55" t="s">
        <v>155</v>
      </c>
      <c r="JMO33" s="55" t="s">
        <v>155</v>
      </c>
      <c r="JMP33" s="55" t="s">
        <v>155</v>
      </c>
      <c r="JMQ33" s="55" t="s">
        <v>155</v>
      </c>
      <c r="JMR33" s="55" t="s">
        <v>155</v>
      </c>
      <c r="JMS33" s="55" t="s">
        <v>155</v>
      </c>
      <c r="JMT33" s="55" t="s">
        <v>155</v>
      </c>
      <c r="JMU33" s="55" t="s">
        <v>155</v>
      </c>
      <c r="JMV33" s="55" t="s">
        <v>155</v>
      </c>
      <c r="JMW33" s="55" t="s">
        <v>155</v>
      </c>
      <c r="JMX33" s="55" t="s">
        <v>155</v>
      </c>
      <c r="JMY33" s="55" t="s">
        <v>155</v>
      </c>
      <c r="JMZ33" s="55" t="s">
        <v>155</v>
      </c>
      <c r="JNA33" s="55" t="s">
        <v>155</v>
      </c>
      <c r="JNB33" s="55" t="s">
        <v>155</v>
      </c>
      <c r="JNC33" s="55" t="s">
        <v>155</v>
      </c>
      <c r="JND33" s="55" t="s">
        <v>155</v>
      </c>
      <c r="JNE33" s="55" t="s">
        <v>155</v>
      </c>
      <c r="JNF33" s="55" t="s">
        <v>155</v>
      </c>
      <c r="JNG33" s="55" t="s">
        <v>155</v>
      </c>
      <c r="JNH33" s="55" t="s">
        <v>155</v>
      </c>
      <c r="JNI33" s="55" t="s">
        <v>155</v>
      </c>
      <c r="JNJ33" s="55" t="s">
        <v>155</v>
      </c>
      <c r="JNK33" s="55" t="s">
        <v>155</v>
      </c>
      <c r="JNL33" s="55" t="s">
        <v>155</v>
      </c>
      <c r="JNM33" s="55" t="s">
        <v>155</v>
      </c>
      <c r="JNN33" s="55" t="s">
        <v>155</v>
      </c>
      <c r="JNO33" s="55" t="s">
        <v>155</v>
      </c>
      <c r="JNP33" s="55" t="s">
        <v>155</v>
      </c>
      <c r="JNQ33" s="55" t="s">
        <v>155</v>
      </c>
      <c r="JNR33" s="55" t="s">
        <v>155</v>
      </c>
      <c r="JNS33" s="55" t="s">
        <v>155</v>
      </c>
      <c r="JNT33" s="55" t="s">
        <v>155</v>
      </c>
      <c r="JNU33" s="55" t="s">
        <v>155</v>
      </c>
      <c r="JNV33" s="55" t="s">
        <v>155</v>
      </c>
      <c r="JNW33" s="55" t="s">
        <v>155</v>
      </c>
      <c r="JNX33" s="55" t="s">
        <v>155</v>
      </c>
      <c r="JNY33" s="55" t="s">
        <v>155</v>
      </c>
      <c r="JNZ33" s="55" t="s">
        <v>155</v>
      </c>
      <c r="JOA33" s="55" t="s">
        <v>155</v>
      </c>
      <c r="JOB33" s="55" t="s">
        <v>155</v>
      </c>
      <c r="JOC33" s="55" t="s">
        <v>155</v>
      </c>
      <c r="JOD33" s="55" t="s">
        <v>155</v>
      </c>
      <c r="JOE33" s="55" t="s">
        <v>155</v>
      </c>
      <c r="JOF33" s="55" t="s">
        <v>155</v>
      </c>
      <c r="JOG33" s="55" t="s">
        <v>155</v>
      </c>
      <c r="JOH33" s="55" t="s">
        <v>155</v>
      </c>
      <c r="JOI33" s="55" t="s">
        <v>155</v>
      </c>
      <c r="JOJ33" s="55" t="s">
        <v>155</v>
      </c>
      <c r="JOK33" s="55" t="s">
        <v>155</v>
      </c>
      <c r="JOL33" s="55" t="s">
        <v>155</v>
      </c>
      <c r="JOM33" s="55" t="s">
        <v>155</v>
      </c>
      <c r="JON33" s="55" t="s">
        <v>155</v>
      </c>
      <c r="JOO33" s="55" t="s">
        <v>155</v>
      </c>
      <c r="JOP33" s="55" t="s">
        <v>155</v>
      </c>
      <c r="JOQ33" s="55" t="s">
        <v>155</v>
      </c>
      <c r="JOR33" s="55" t="s">
        <v>155</v>
      </c>
      <c r="JOS33" s="55" t="s">
        <v>155</v>
      </c>
      <c r="JOT33" s="55" t="s">
        <v>155</v>
      </c>
      <c r="JOU33" s="55" t="s">
        <v>155</v>
      </c>
      <c r="JOV33" s="55" t="s">
        <v>155</v>
      </c>
      <c r="JOW33" s="55" t="s">
        <v>155</v>
      </c>
      <c r="JOX33" s="55" t="s">
        <v>155</v>
      </c>
      <c r="JOY33" s="55" t="s">
        <v>155</v>
      </c>
      <c r="JOZ33" s="55" t="s">
        <v>155</v>
      </c>
      <c r="JPA33" s="55" t="s">
        <v>155</v>
      </c>
      <c r="JPB33" s="55" t="s">
        <v>155</v>
      </c>
      <c r="JPC33" s="55" t="s">
        <v>155</v>
      </c>
      <c r="JPD33" s="55" t="s">
        <v>155</v>
      </c>
      <c r="JPE33" s="55" t="s">
        <v>155</v>
      </c>
      <c r="JPF33" s="55" t="s">
        <v>155</v>
      </c>
      <c r="JPG33" s="55" t="s">
        <v>155</v>
      </c>
      <c r="JPH33" s="55" t="s">
        <v>155</v>
      </c>
      <c r="JPI33" s="55" t="s">
        <v>155</v>
      </c>
      <c r="JPJ33" s="55" t="s">
        <v>155</v>
      </c>
      <c r="JPK33" s="55" t="s">
        <v>155</v>
      </c>
      <c r="JPL33" s="55" t="s">
        <v>155</v>
      </c>
      <c r="JPM33" s="55" t="s">
        <v>155</v>
      </c>
      <c r="JPN33" s="55" t="s">
        <v>155</v>
      </c>
      <c r="JPO33" s="55" t="s">
        <v>155</v>
      </c>
      <c r="JPP33" s="55" t="s">
        <v>155</v>
      </c>
      <c r="JPQ33" s="55" t="s">
        <v>155</v>
      </c>
      <c r="JPR33" s="55" t="s">
        <v>155</v>
      </c>
      <c r="JPS33" s="55" t="s">
        <v>155</v>
      </c>
      <c r="JPT33" s="55" t="s">
        <v>155</v>
      </c>
      <c r="JPU33" s="55" t="s">
        <v>155</v>
      </c>
      <c r="JPV33" s="55" t="s">
        <v>155</v>
      </c>
      <c r="JPW33" s="55" t="s">
        <v>155</v>
      </c>
      <c r="JPX33" s="55" t="s">
        <v>155</v>
      </c>
      <c r="JPY33" s="55" t="s">
        <v>155</v>
      </c>
      <c r="JPZ33" s="55" t="s">
        <v>155</v>
      </c>
      <c r="JQA33" s="55" t="s">
        <v>155</v>
      </c>
      <c r="JQB33" s="55" t="s">
        <v>155</v>
      </c>
      <c r="JQC33" s="55" t="s">
        <v>155</v>
      </c>
      <c r="JQD33" s="55" t="s">
        <v>155</v>
      </c>
      <c r="JQE33" s="55" t="s">
        <v>155</v>
      </c>
      <c r="JQF33" s="55" t="s">
        <v>155</v>
      </c>
      <c r="JQG33" s="55" t="s">
        <v>155</v>
      </c>
      <c r="JQH33" s="55" t="s">
        <v>155</v>
      </c>
      <c r="JQI33" s="55" t="s">
        <v>155</v>
      </c>
      <c r="JQJ33" s="55" t="s">
        <v>155</v>
      </c>
      <c r="JQK33" s="55" t="s">
        <v>155</v>
      </c>
      <c r="JQL33" s="55" t="s">
        <v>155</v>
      </c>
      <c r="JQM33" s="55" t="s">
        <v>155</v>
      </c>
      <c r="JQN33" s="55" t="s">
        <v>155</v>
      </c>
      <c r="JQO33" s="55" t="s">
        <v>155</v>
      </c>
      <c r="JQP33" s="55" t="s">
        <v>155</v>
      </c>
      <c r="JQQ33" s="55" t="s">
        <v>155</v>
      </c>
      <c r="JQR33" s="55" t="s">
        <v>155</v>
      </c>
      <c r="JQS33" s="55" t="s">
        <v>155</v>
      </c>
      <c r="JQT33" s="55" t="s">
        <v>155</v>
      </c>
      <c r="JQU33" s="55" t="s">
        <v>155</v>
      </c>
      <c r="JQV33" s="55" t="s">
        <v>155</v>
      </c>
      <c r="JQW33" s="55" t="s">
        <v>155</v>
      </c>
      <c r="JQX33" s="55" t="s">
        <v>155</v>
      </c>
      <c r="JQY33" s="55" t="s">
        <v>155</v>
      </c>
      <c r="JQZ33" s="55" t="s">
        <v>155</v>
      </c>
      <c r="JRA33" s="55" t="s">
        <v>155</v>
      </c>
      <c r="JRB33" s="55" t="s">
        <v>155</v>
      </c>
      <c r="JRC33" s="55" t="s">
        <v>155</v>
      </c>
      <c r="JRD33" s="55" t="s">
        <v>155</v>
      </c>
      <c r="JRE33" s="55" t="s">
        <v>155</v>
      </c>
      <c r="JRF33" s="55" t="s">
        <v>155</v>
      </c>
      <c r="JRG33" s="55" t="s">
        <v>155</v>
      </c>
      <c r="JRH33" s="55" t="s">
        <v>155</v>
      </c>
      <c r="JRI33" s="55" t="s">
        <v>155</v>
      </c>
      <c r="JRJ33" s="55" t="s">
        <v>155</v>
      </c>
      <c r="JRK33" s="55" t="s">
        <v>155</v>
      </c>
      <c r="JRL33" s="55" t="s">
        <v>155</v>
      </c>
      <c r="JRM33" s="55" t="s">
        <v>155</v>
      </c>
      <c r="JRN33" s="55" t="s">
        <v>155</v>
      </c>
      <c r="JRO33" s="55" t="s">
        <v>155</v>
      </c>
      <c r="JRP33" s="55" t="s">
        <v>155</v>
      </c>
      <c r="JRQ33" s="55" t="s">
        <v>155</v>
      </c>
      <c r="JRR33" s="55" t="s">
        <v>155</v>
      </c>
      <c r="JRS33" s="55" t="s">
        <v>155</v>
      </c>
      <c r="JRT33" s="55" t="s">
        <v>155</v>
      </c>
      <c r="JRU33" s="55" t="s">
        <v>155</v>
      </c>
      <c r="JRV33" s="55" t="s">
        <v>155</v>
      </c>
      <c r="JRW33" s="55" t="s">
        <v>155</v>
      </c>
      <c r="JRX33" s="55" t="s">
        <v>155</v>
      </c>
      <c r="JRY33" s="55" t="s">
        <v>155</v>
      </c>
      <c r="JRZ33" s="55" t="s">
        <v>155</v>
      </c>
      <c r="JSA33" s="55" t="s">
        <v>155</v>
      </c>
      <c r="JSB33" s="55" t="s">
        <v>155</v>
      </c>
      <c r="JSC33" s="55" t="s">
        <v>155</v>
      </c>
      <c r="JSD33" s="55" t="s">
        <v>155</v>
      </c>
      <c r="JSE33" s="55" t="s">
        <v>155</v>
      </c>
      <c r="JSF33" s="55" t="s">
        <v>155</v>
      </c>
      <c r="JSG33" s="55" t="s">
        <v>155</v>
      </c>
      <c r="JSH33" s="55" t="s">
        <v>155</v>
      </c>
      <c r="JSI33" s="55" t="s">
        <v>155</v>
      </c>
      <c r="JSJ33" s="55" t="s">
        <v>155</v>
      </c>
      <c r="JSK33" s="55" t="s">
        <v>155</v>
      </c>
      <c r="JSL33" s="55" t="s">
        <v>155</v>
      </c>
      <c r="JSM33" s="55" t="s">
        <v>155</v>
      </c>
      <c r="JSN33" s="55" t="s">
        <v>155</v>
      </c>
      <c r="JSO33" s="55" t="s">
        <v>155</v>
      </c>
      <c r="JSP33" s="55" t="s">
        <v>155</v>
      </c>
      <c r="JSQ33" s="55" t="s">
        <v>155</v>
      </c>
      <c r="JSR33" s="55" t="s">
        <v>155</v>
      </c>
      <c r="JSS33" s="55" t="s">
        <v>155</v>
      </c>
      <c r="JST33" s="55" t="s">
        <v>155</v>
      </c>
      <c r="JSU33" s="55" t="s">
        <v>155</v>
      </c>
      <c r="JSV33" s="55" t="s">
        <v>155</v>
      </c>
      <c r="JSW33" s="55" t="s">
        <v>155</v>
      </c>
      <c r="JSX33" s="55" t="s">
        <v>155</v>
      </c>
      <c r="JSY33" s="55" t="s">
        <v>155</v>
      </c>
      <c r="JSZ33" s="55" t="s">
        <v>155</v>
      </c>
      <c r="JTA33" s="55" t="s">
        <v>155</v>
      </c>
      <c r="JTB33" s="55" t="s">
        <v>155</v>
      </c>
      <c r="JTC33" s="55" t="s">
        <v>155</v>
      </c>
      <c r="JTD33" s="55" t="s">
        <v>155</v>
      </c>
      <c r="JTE33" s="55" t="s">
        <v>155</v>
      </c>
      <c r="JTF33" s="55" t="s">
        <v>155</v>
      </c>
      <c r="JTG33" s="55" t="s">
        <v>155</v>
      </c>
      <c r="JTH33" s="55" t="s">
        <v>155</v>
      </c>
      <c r="JTI33" s="55" t="s">
        <v>155</v>
      </c>
      <c r="JTJ33" s="55" t="s">
        <v>155</v>
      </c>
      <c r="JTK33" s="55" t="s">
        <v>155</v>
      </c>
      <c r="JTL33" s="55" t="s">
        <v>155</v>
      </c>
      <c r="JTM33" s="55" t="s">
        <v>155</v>
      </c>
      <c r="JTN33" s="55" t="s">
        <v>155</v>
      </c>
      <c r="JTO33" s="55" t="s">
        <v>155</v>
      </c>
      <c r="JTP33" s="55" t="s">
        <v>155</v>
      </c>
      <c r="JTQ33" s="55" t="s">
        <v>155</v>
      </c>
      <c r="JTR33" s="55" t="s">
        <v>155</v>
      </c>
      <c r="JTS33" s="55" t="s">
        <v>155</v>
      </c>
      <c r="JTT33" s="55" t="s">
        <v>155</v>
      </c>
      <c r="JTU33" s="55" t="s">
        <v>155</v>
      </c>
      <c r="JTV33" s="55" t="s">
        <v>155</v>
      </c>
      <c r="JTW33" s="55" t="s">
        <v>155</v>
      </c>
      <c r="JTX33" s="55" t="s">
        <v>155</v>
      </c>
      <c r="JTY33" s="55" t="s">
        <v>155</v>
      </c>
      <c r="JTZ33" s="55" t="s">
        <v>155</v>
      </c>
      <c r="JUA33" s="55" t="s">
        <v>155</v>
      </c>
      <c r="JUB33" s="55" t="s">
        <v>155</v>
      </c>
      <c r="JUC33" s="55" t="s">
        <v>155</v>
      </c>
      <c r="JUD33" s="55" t="s">
        <v>155</v>
      </c>
      <c r="JUE33" s="55" t="s">
        <v>155</v>
      </c>
      <c r="JUF33" s="55" t="s">
        <v>155</v>
      </c>
      <c r="JUG33" s="55" t="s">
        <v>155</v>
      </c>
      <c r="JUH33" s="55" t="s">
        <v>155</v>
      </c>
      <c r="JUI33" s="55" t="s">
        <v>155</v>
      </c>
      <c r="JUJ33" s="55" t="s">
        <v>155</v>
      </c>
      <c r="JUK33" s="55" t="s">
        <v>155</v>
      </c>
      <c r="JUL33" s="55" t="s">
        <v>155</v>
      </c>
      <c r="JUM33" s="55" t="s">
        <v>155</v>
      </c>
      <c r="JUN33" s="55" t="s">
        <v>155</v>
      </c>
      <c r="JUO33" s="55" t="s">
        <v>155</v>
      </c>
      <c r="JUP33" s="55" t="s">
        <v>155</v>
      </c>
      <c r="JUQ33" s="55" t="s">
        <v>155</v>
      </c>
      <c r="JUR33" s="55" t="s">
        <v>155</v>
      </c>
      <c r="JUS33" s="55" t="s">
        <v>155</v>
      </c>
      <c r="JUT33" s="55" t="s">
        <v>155</v>
      </c>
      <c r="JUU33" s="55" t="s">
        <v>155</v>
      </c>
      <c r="JUV33" s="55" t="s">
        <v>155</v>
      </c>
      <c r="JUW33" s="55" t="s">
        <v>155</v>
      </c>
      <c r="JUX33" s="55" t="s">
        <v>155</v>
      </c>
      <c r="JUY33" s="55" t="s">
        <v>155</v>
      </c>
      <c r="JUZ33" s="55" t="s">
        <v>155</v>
      </c>
      <c r="JVA33" s="55" t="s">
        <v>155</v>
      </c>
      <c r="JVB33" s="55" t="s">
        <v>155</v>
      </c>
      <c r="JVC33" s="55" t="s">
        <v>155</v>
      </c>
      <c r="JVD33" s="55" t="s">
        <v>155</v>
      </c>
      <c r="JVE33" s="55" t="s">
        <v>155</v>
      </c>
      <c r="JVF33" s="55" t="s">
        <v>155</v>
      </c>
      <c r="JVG33" s="55" t="s">
        <v>155</v>
      </c>
      <c r="JVH33" s="55" t="s">
        <v>155</v>
      </c>
      <c r="JVI33" s="55" t="s">
        <v>155</v>
      </c>
      <c r="JVJ33" s="55" t="s">
        <v>155</v>
      </c>
      <c r="JVK33" s="55" t="s">
        <v>155</v>
      </c>
      <c r="JVL33" s="55" t="s">
        <v>155</v>
      </c>
      <c r="JVM33" s="55" t="s">
        <v>155</v>
      </c>
      <c r="JVN33" s="55" t="s">
        <v>155</v>
      </c>
      <c r="JVO33" s="55" t="s">
        <v>155</v>
      </c>
      <c r="JVP33" s="55" t="s">
        <v>155</v>
      </c>
      <c r="JVQ33" s="55" t="s">
        <v>155</v>
      </c>
      <c r="JVR33" s="55" t="s">
        <v>155</v>
      </c>
      <c r="JVS33" s="55" t="s">
        <v>155</v>
      </c>
      <c r="JVT33" s="55" t="s">
        <v>155</v>
      </c>
      <c r="JVU33" s="55" t="s">
        <v>155</v>
      </c>
      <c r="JVV33" s="55" t="s">
        <v>155</v>
      </c>
      <c r="JVW33" s="55" t="s">
        <v>155</v>
      </c>
      <c r="JVX33" s="55" t="s">
        <v>155</v>
      </c>
      <c r="JVY33" s="55" t="s">
        <v>155</v>
      </c>
      <c r="JVZ33" s="55" t="s">
        <v>155</v>
      </c>
      <c r="JWA33" s="55" t="s">
        <v>155</v>
      </c>
      <c r="JWB33" s="55" t="s">
        <v>155</v>
      </c>
      <c r="JWC33" s="55" t="s">
        <v>155</v>
      </c>
      <c r="JWD33" s="55" t="s">
        <v>155</v>
      </c>
      <c r="JWE33" s="55" t="s">
        <v>155</v>
      </c>
      <c r="JWF33" s="55" t="s">
        <v>155</v>
      </c>
      <c r="JWG33" s="55" t="s">
        <v>155</v>
      </c>
      <c r="JWH33" s="55" t="s">
        <v>155</v>
      </c>
      <c r="JWI33" s="55" t="s">
        <v>155</v>
      </c>
      <c r="JWJ33" s="55" t="s">
        <v>155</v>
      </c>
      <c r="JWK33" s="55" t="s">
        <v>155</v>
      </c>
      <c r="JWL33" s="55" t="s">
        <v>155</v>
      </c>
      <c r="JWM33" s="55" t="s">
        <v>155</v>
      </c>
      <c r="JWN33" s="55" t="s">
        <v>155</v>
      </c>
      <c r="JWO33" s="55" t="s">
        <v>155</v>
      </c>
      <c r="JWP33" s="55" t="s">
        <v>155</v>
      </c>
      <c r="JWQ33" s="55" t="s">
        <v>155</v>
      </c>
      <c r="JWR33" s="55" t="s">
        <v>155</v>
      </c>
      <c r="JWS33" s="55" t="s">
        <v>155</v>
      </c>
      <c r="JWT33" s="55" t="s">
        <v>155</v>
      </c>
      <c r="JWU33" s="55" t="s">
        <v>155</v>
      </c>
      <c r="JWV33" s="55" t="s">
        <v>155</v>
      </c>
      <c r="JWW33" s="55" t="s">
        <v>155</v>
      </c>
      <c r="JWX33" s="55" t="s">
        <v>155</v>
      </c>
      <c r="JWY33" s="55" t="s">
        <v>155</v>
      </c>
      <c r="JWZ33" s="55" t="s">
        <v>155</v>
      </c>
      <c r="JXA33" s="55" t="s">
        <v>155</v>
      </c>
      <c r="JXB33" s="55" t="s">
        <v>155</v>
      </c>
      <c r="JXC33" s="55" t="s">
        <v>155</v>
      </c>
      <c r="JXD33" s="55" t="s">
        <v>155</v>
      </c>
      <c r="JXE33" s="55" t="s">
        <v>155</v>
      </c>
      <c r="JXF33" s="55" t="s">
        <v>155</v>
      </c>
      <c r="JXG33" s="55" t="s">
        <v>155</v>
      </c>
      <c r="JXH33" s="55" t="s">
        <v>155</v>
      </c>
      <c r="JXI33" s="55" t="s">
        <v>155</v>
      </c>
      <c r="JXJ33" s="55" t="s">
        <v>155</v>
      </c>
      <c r="JXK33" s="55" t="s">
        <v>155</v>
      </c>
      <c r="JXL33" s="55" t="s">
        <v>155</v>
      </c>
      <c r="JXM33" s="55" t="s">
        <v>155</v>
      </c>
      <c r="JXN33" s="55" t="s">
        <v>155</v>
      </c>
      <c r="JXO33" s="55" t="s">
        <v>155</v>
      </c>
      <c r="JXP33" s="55" t="s">
        <v>155</v>
      </c>
      <c r="JXQ33" s="55" t="s">
        <v>155</v>
      </c>
      <c r="JXR33" s="55" t="s">
        <v>155</v>
      </c>
      <c r="JXS33" s="55" t="s">
        <v>155</v>
      </c>
      <c r="JXT33" s="55" t="s">
        <v>155</v>
      </c>
      <c r="JXU33" s="55" t="s">
        <v>155</v>
      </c>
      <c r="JXV33" s="55" t="s">
        <v>155</v>
      </c>
      <c r="JXW33" s="55" t="s">
        <v>155</v>
      </c>
      <c r="JXX33" s="55" t="s">
        <v>155</v>
      </c>
      <c r="JXY33" s="55" t="s">
        <v>155</v>
      </c>
      <c r="JXZ33" s="55" t="s">
        <v>155</v>
      </c>
      <c r="JYA33" s="55" t="s">
        <v>155</v>
      </c>
      <c r="JYB33" s="55" t="s">
        <v>155</v>
      </c>
      <c r="JYC33" s="55" t="s">
        <v>155</v>
      </c>
      <c r="JYD33" s="55" t="s">
        <v>155</v>
      </c>
      <c r="JYE33" s="55" t="s">
        <v>155</v>
      </c>
      <c r="JYF33" s="55" t="s">
        <v>155</v>
      </c>
      <c r="JYG33" s="55" t="s">
        <v>155</v>
      </c>
      <c r="JYH33" s="55" t="s">
        <v>155</v>
      </c>
      <c r="JYI33" s="55" t="s">
        <v>155</v>
      </c>
      <c r="JYJ33" s="55" t="s">
        <v>155</v>
      </c>
      <c r="JYK33" s="55" t="s">
        <v>155</v>
      </c>
      <c r="JYL33" s="55" t="s">
        <v>155</v>
      </c>
      <c r="JYM33" s="55" t="s">
        <v>155</v>
      </c>
      <c r="JYN33" s="55" t="s">
        <v>155</v>
      </c>
      <c r="JYO33" s="55" t="s">
        <v>155</v>
      </c>
      <c r="JYP33" s="55" t="s">
        <v>155</v>
      </c>
      <c r="JYQ33" s="55" t="s">
        <v>155</v>
      </c>
      <c r="JYR33" s="55" t="s">
        <v>155</v>
      </c>
      <c r="JYS33" s="55" t="s">
        <v>155</v>
      </c>
      <c r="JYT33" s="55" t="s">
        <v>155</v>
      </c>
      <c r="JYU33" s="55" t="s">
        <v>155</v>
      </c>
      <c r="JYV33" s="55" t="s">
        <v>155</v>
      </c>
      <c r="JYW33" s="55" t="s">
        <v>155</v>
      </c>
      <c r="JYX33" s="55" t="s">
        <v>155</v>
      </c>
      <c r="JYY33" s="55" t="s">
        <v>155</v>
      </c>
      <c r="JYZ33" s="55" t="s">
        <v>155</v>
      </c>
      <c r="JZA33" s="55" t="s">
        <v>155</v>
      </c>
      <c r="JZB33" s="55" t="s">
        <v>155</v>
      </c>
      <c r="JZC33" s="55" t="s">
        <v>155</v>
      </c>
      <c r="JZD33" s="55" t="s">
        <v>155</v>
      </c>
      <c r="JZE33" s="55" t="s">
        <v>155</v>
      </c>
      <c r="JZF33" s="55" t="s">
        <v>155</v>
      </c>
      <c r="JZG33" s="55" t="s">
        <v>155</v>
      </c>
      <c r="JZH33" s="55" t="s">
        <v>155</v>
      </c>
      <c r="JZI33" s="55" t="s">
        <v>155</v>
      </c>
      <c r="JZJ33" s="55" t="s">
        <v>155</v>
      </c>
      <c r="JZK33" s="55" t="s">
        <v>155</v>
      </c>
      <c r="JZL33" s="55" t="s">
        <v>155</v>
      </c>
      <c r="JZM33" s="55" t="s">
        <v>155</v>
      </c>
      <c r="JZN33" s="55" t="s">
        <v>155</v>
      </c>
      <c r="JZO33" s="55" t="s">
        <v>155</v>
      </c>
      <c r="JZP33" s="55" t="s">
        <v>155</v>
      </c>
      <c r="JZQ33" s="55" t="s">
        <v>155</v>
      </c>
      <c r="JZR33" s="55" t="s">
        <v>155</v>
      </c>
      <c r="JZS33" s="55" t="s">
        <v>155</v>
      </c>
      <c r="JZT33" s="55" t="s">
        <v>155</v>
      </c>
      <c r="JZU33" s="55" t="s">
        <v>155</v>
      </c>
      <c r="JZV33" s="55" t="s">
        <v>155</v>
      </c>
      <c r="JZW33" s="55" t="s">
        <v>155</v>
      </c>
      <c r="JZX33" s="55" t="s">
        <v>155</v>
      </c>
      <c r="JZY33" s="55" t="s">
        <v>155</v>
      </c>
      <c r="JZZ33" s="55" t="s">
        <v>155</v>
      </c>
      <c r="KAA33" s="55" t="s">
        <v>155</v>
      </c>
      <c r="KAB33" s="55" t="s">
        <v>155</v>
      </c>
      <c r="KAC33" s="55" t="s">
        <v>155</v>
      </c>
      <c r="KAD33" s="55" t="s">
        <v>155</v>
      </c>
      <c r="KAE33" s="55" t="s">
        <v>155</v>
      </c>
      <c r="KAF33" s="55" t="s">
        <v>155</v>
      </c>
      <c r="KAG33" s="55" t="s">
        <v>155</v>
      </c>
      <c r="KAH33" s="55" t="s">
        <v>155</v>
      </c>
      <c r="KAI33" s="55" t="s">
        <v>155</v>
      </c>
      <c r="KAJ33" s="55" t="s">
        <v>155</v>
      </c>
      <c r="KAK33" s="55" t="s">
        <v>155</v>
      </c>
      <c r="KAL33" s="55" t="s">
        <v>155</v>
      </c>
      <c r="KAM33" s="55" t="s">
        <v>155</v>
      </c>
      <c r="KAN33" s="55" t="s">
        <v>155</v>
      </c>
      <c r="KAO33" s="55" t="s">
        <v>155</v>
      </c>
      <c r="KAP33" s="55" t="s">
        <v>155</v>
      </c>
      <c r="KAQ33" s="55" t="s">
        <v>155</v>
      </c>
      <c r="KAR33" s="55" t="s">
        <v>155</v>
      </c>
      <c r="KAS33" s="55" t="s">
        <v>155</v>
      </c>
      <c r="KAT33" s="55" t="s">
        <v>155</v>
      </c>
      <c r="KAU33" s="55" t="s">
        <v>155</v>
      </c>
      <c r="KAV33" s="55" t="s">
        <v>155</v>
      </c>
      <c r="KAW33" s="55" t="s">
        <v>155</v>
      </c>
      <c r="KAX33" s="55" t="s">
        <v>155</v>
      </c>
      <c r="KAY33" s="55" t="s">
        <v>155</v>
      </c>
      <c r="KAZ33" s="55" t="s">
        <v>155</v>
      </c>
      <c r="KBA33" s="55" t="s">
        <v>155</v>
      </c>
      <c r="KBB33" s="55" t="s">
        <v>155</v>
      </c>
      <c r="KBC33" s="55" t="s">
        <v>155</v>
      </c>
      <c r="KBD33" s="55" t="s">
        <v>155</v>
      </c>
      <c r="KBE33" s="55" t="s">
        <v>155</v>
      </c>
      <c r="KBF33" s="55" t="s">
        <v>155</v>
      </c>
      <c r="KBG33" s="55" t="s">
        <v>155</v>
      </c>
      <c r="KBH33" s="55" t="s">
        <v>155</v>
      </c>
      <c r="KBI33" s="55" t="s">
        <v>155</v>
      </c>
      <c r="KBJ33" s="55" t="s">
        <v>155</v>
      </c>
      <c r="KBK33" s="55" t="s">
        <v>155</v>
      </c>
      <c r="KBL33" s="55" t="s">
        <v>155</v>
      </c>
      <c r="KBM33" s="55" t="s">
        <v>155</v>
      </c>
      <c r="KBN33" s="55" t="s">
        <v>155</v>
      </c>
      <c r="KBO33" s="55" t="s">
        <v>155</v>
      </c>
      <c r="KBP33" s="55" t="s">
        <v>155</v>
      </c>
      <c r="KBQ33" s="55" t="s">
        <v>155</v>
      </c>
      <c r="KBR33" s="55" t="s">
        <v>155</v>
      </c>
      <c r="KBS33" s="55" t="s">
        <v>155</v>
      </c>
      <c r="KBT33" s="55" t="s">
        <v>155</v>
      </c>
      <c r="KBU33" s="55" t="s">
        <v>155</v>
      </c>
      <c r="KBV33" s="55" t="s">
        <v>155</v>
      </c>
      <c r="KBW33" s="55" t="s">
        <v>155</v>
      </c>
      <c r="KBX33" s="55" t="s">
        <v>155</v>
      </c>
      <c r="KBY33" s="55" t="s">
        <v>155</v>
      </c>
      <c r="KBZ33" s="55" t="s">
        <v>155</v>
      </c>
      <c r="KCA33" s="55" t="s">
        <v>155</v>
      </c>
      <c r="KCB33" s="55" t="s">
        <v>155</v>
      </c>
      <c r="KCC33" s="55" t="s">
        <v>155</v>
      </c>
      <c r="KCD33" s="55" t="s">
        <v>155</v>
      </c>
      <c r="KCE33" s="55" t="s">
        <v>155</v>
      </c>
      <c r="KCF33" s="55" t="s">
        <v>155</v>
      </c>
      <c r="KCG33" s="55" t="s">
        <v>155</v>
      </c>
      <c r="KCH33" s="55" t="s">
        <v>155</v>
      </c>
      <c r="KCI33" s="55" t="s">
        <v>155</v>
      </c>
      <c r="KCJ33" s="55" t="s">
        <v>155</v>
      </c>
      <c r="KCK33" s="55" t="s">
        <v>155</v>
      </c>
      <c r="KCL33" s="55" t="s">
        <v>155</v>
      </c>
      <c r="KCM33" s="55" t="s">
        <v>155</v>
      </c>
      <c r="KCN33" s="55" t="s">
        <v>155</v>
      </c>
      <c r="KCO33" s="55" t="s">
        <v>155</v>
      </c>
      <c r="KCP33" s="55" t="s">
        <v>155</v>
      </c>
      <c r="KCQ33" s="55" t="s">
        <v>155</v>
      </c>
      <c r="KCR33" s="55" t="s">
        <v>155</v>
      </c>
      <c r="KCS33" s="55" t="s">
        <v>155</v>
      </c>
      <c r="KCT33" s="55" t="s">
        <v>155</v>
      </c>
      <c r="KCU33" s="55" t="s">
        <v>155</v>
      </c>
      <c r="KCV33" s="55" t="s">
        <v>155</v>
      </c>
      <c r="KCW33" s="55" t="s">
        <v>155</v>
      </c>
      <c r="KCX33" s="55" t="s">
        <v>155</v>
      </c>
      <c r="KCY33" s="55" t="s">
        <v>155</v>
      </c>
      <c r="KCZ33" s="55" t="s">
        <v>155</v>
      </c>
      <c r="KDA33" s="55" t="s">
        <v>155</v>
      </c>
      <c r="KDB33" s="55" t="s">
        <v>155</v>
      </c>
      <c r="KDC33" s="55" t="s">
        <v>155</v>
      </c>
      <c r="KDD33" s="55" t="s">
        <v>155</v>
      </c>
      <c r="KDE33" s="55" t="s">
        <v>155</v>
      </c>
      <c r="KDF33" s="55" t="s">
        <v>155</v>
      </c>
      <c r="KDG33" s="55" t="s">
        <v>155</v>
      </c>
      <c r="KDH33" s="55" t="s">
        <v>155</v>
      </c>
      <c r="KDI33" s="55" t="s">
        <v>155</v>
      </c>
      <c r="KDJ33" s="55" t="s">
        <v>155</v>
      </c>
      <c r="KDK33" s="55" t="s">
        <v>155</v>
      </c>
      <c r="KDL33" s="55" t="s">
        <v>155</v>
      </c>
      <c r="KDM33" s="55" t="s">
        <v>155</v>
      </c>
      <c r="KDN33" s="55" t="s">
        <v>155</v>
      </c>
      <c r="KDO33" s="55" t="s">
        <v>155</v>
      </c>
      <c r="KDP33" s="55" t="s">
        <v>155</v>
      </c>
      <c r="KDQ33" s="55" t="s">
        <v>155</v>
      </c>
      <c r="KDR33" s="55" t="s">
        <v>155</v>
      </c>
      <c r="KDS33" s="55" t="s">
        <v>155</v>
      </c>
      <c r="KDT33" s="55" t="s">
        <v>155</v>
      </c>
      <c r="KDU33" s="55" t="s">
        <v>155</v>
      </c>
      <c r="KDV33" s="55" t="s">
        <v>155</v>
      </c>
      <c r="KDW33" s="55" t="s">
        <v>155</v>
      </c>
      <c r="KDX33" s="55" t="s">
        <v>155</v>
      </c>
      <c r="KDY33" s="55" t="s">
        <v>155</v>
      </c>
      <c r="KDZ33" s="55" t="s">
        <v>155</v>
      </c>
      <c r="KEA33" s="55" t="s">
        <v>155</v>
      </c>
      <c r="KEB33" s="55" t="s">
        <v>155</v>
      </c>
      <c r="KEC33" s="55" t="s">
        <v>155</v>
      </c>
      <c r="KED33" s="55" t="s">
        <v>155</v>
      </c>
      <c r="KEE33" s="55" t="s">
        <v>155</v>
      </c>
      <c r="KEF33" s="55" t="s">
        <v>155</v>
      </c>
      <c r="KEG33" s="55" t="s">
        <v>155</v>
      </c>
      <c r="KEH33" s="55" t="s">
        <v>155</v>
      </c>
      <c r="KEI33" s="55" t="s">
        <v>155</v>
      </c>
      <c r="KEJ33" s="55" t="s">
        <v>155</v>
      </c>
      <c r="KEK33" s="55" t="s">
        <v>155</v>
      </c>
      <c r="KEL33" s="55" t="s">
        <v>155</v>
      </c>
      <c r="KEM33" s="55" t="s">
        <v>155</v>
      </c>
      <c r="KEN33" s="55" t="s">
        <v>155</v>
      </c>
      <c r="KEO33" s="55" t="s">
        <v>155</v>
      </c>
      <c r="KEP33" s="55" t="s">
        <v>155</v>
      </c>
      <c r="KEQ33" s="55" t="s">
        <v>155</v>
      </c>
      <c r="KER33" s="55" t="s">
        <v>155</v>
      </c>
      <c r="KES33" s="55" t="s">
        <v>155</v>
      </c>
      <c r="KET33" s="55" t="s">
        <v>155</v>
      </c>
      <c r="KEU33" s="55" t="s">
        <v>155</v>
      </c>
      <c r="KEV33" s="55" t="s">
        <v>155</v>
      </c>
      <c r="KEW33" s="55" t="s">
        <v>155</v>
      </c>
      <c r="KEX33" s="55" t="s">
        <v>155</v>
      </c>
      <c r="KEY33" s="55" t="s">
        <v>155</v>
      </c>
      <c r="KEZ33" s="55" t="s">
        <v>155</v>
      </c>
      <c r="KFA33" s="55" t="s">
        <v>155</v>
      </c>
      <c r="KFB33" s="55" t="s">
        <v>155</v>
      </c>
      <c r="KFC33" s="55" t="s">
        <v>155</v>
      </c>
      <c r="KFD33" s="55" t="s">
        <v>155</v>
      </c>
      <c r="KFE33" s="55" t="s">
        <v>155</v>
      </c>
      <c r="KFF33" s="55" t="s">
        <v>155</v>
      </c>
      <c r="KFG33" s="55" t="s">
        <v>155</v>
      </c>
      <c r="KFH33" s="55" t="s">
        <v>155</v>
      </c>
      <c r="KFI33" s="55" t="s">
        <v>155</v>
      </c>
      <c r="KFJ33" s="55" t="s">
        <v>155</v>
      </c>
      <c r="KFK33" s="55" t="s">
        <v>155</v>
      </c>
      <c r="KFL33" s="55" t="s">
        <v>155</v>
      </c>
      <c r="KFM33" s="55" t="s">
        <v>155</v>
      </c>
      <c r="KFN33" s="55" t="s">
        <v>155</v>
      </c>
      <c r="KFO33" s="55" t="s">
        <v>155</v>
      </c>
      <c r="KFP33" s="55" t="s">
        <v>155</v>
      </c>
      <c r="KFQ33" s="55" t="s">
        <v>155</v>
      </c>
      <c r="KFR33" s="55" t="s">
        <v>155</v>
      </c>
      <c r="KFS33" s="55" t="s">
        <v>155</v>
      </c>
      <c r="KFT33" s="55" t="s">
        <v>155</v>
      </c>
      <c r="KFU33" s="55" t="s">
        <v>155</v>
      </c>
      <c r="KFV33" s="55" t="s">
        <v>155</v>
      </c>
      <c r="KFW33" s="55" t="s">
        <v>155</v>
      </c>
      <c r="KFX33" s="55" t="s">
        <v>155</v>
      </c>
      <c r="KFY33" s="55" t="s">
        <v>155</v>
      </c>
      <c r="KFZ33" s="55" t="s">
        <v>155</v>
      </c>
      <c r="KGA33" s="55" t="s">
        <v>155</v>
      </c>
      <c r="KGB33" s="55" t="s">
        <v>155</v>
      </c>
      <c r="KGC33" s="55" t="s">
        <v>155</v>
      </c>
      <c r="KGD33" s="55" t="s">
        <v>155</v>
      </c>
      <c r="KGE33" s="55" t="s">
        <v>155</v>
      </c>
      <c r="KGF33" s="55" t="s">
        <v>155</v>
      </c>
      <c r="KGG33" s="55" t="s">
        <v>155</v>
      </c>
      <c r="KGH33" s="55" t="s">
        <v>155</v>
      </c>
      <c r="KGI33" s="55" t="s">
        <v>155</v>
      </c>
      <c r="KGJ33" s="55" t="s">
        <v>155</v>
      </c>
      <c r="KGK33" s="55" t="s">
        <v>155</v>
      </c>
      <c r="KGL33" s="55" t="s">
        <v>155</v>
      </c>
      <c r="KGM33" s="55" t="s">
        <v>155</v>
      </c>
      <c r="KGN33" s="55" t="s">
        <v>155</v>
      </c>
      <c r="KGO33" s="55" t="s">
        <v>155</v>
      </c>
      <c r="KGP33" s="55" t="s">
        <v>155</v>
      </c>
      <c r="KGQ33" s="55" t="s">
        <v>155</v>
      </c>
      <c r="KGR33" s="55" t="s">
        <v>155</v>
      </c>
      <c r="KGS33" s="55" t="s">
        <v>155</v>
      </c>
      <c r="KGT33" s="55" t="s">
        <v>155</v>
      </c>
      <c r="KGU33" s="55" t="s">
        <v>155</v>
      </c>
      <c r="KGV33" s="55" t="s">
        <v>155</v>
      </c>
      <c r="KGW33" s="55" t="s">
        <v>155</v>
      </c>
      <c r="KGX33" s="55" t="s">
        <v>155</v>
      </c>
      <c r="KGY33" s="55" t="s">
        <v>155</v>
      </c>
      <c r="KGZ33" s="55" t="s">
        <v>155</v>
      </c>
      <c r="KHA33" s="55" t="s">
        <v>155</v>
      </c>
      <c r="KHB33" s="55" t="s">
        <v>155</v>
      </c>
      <c r="KHC33" s="55" t="s">
        <v>155</v>
      </c>
      <c r="KHD33" s="55" t="s">
        <v>155</v>
      </c>
      <c r="KHE33" s="55" t="s">
        <v>155</v>
      </c>
      <c r="KHF33" s="55" t="s">
        <v>155</v>
      </c>
      <c r="KHG33" s="55" t="s">
        <v>155</v>
      </c>
      <c r="KHH33" s="55" t="s">
        <v>155</v>
      </c>
      <c r="KHI33" s="55" t="s">
        <v>155</v>
      </c>
      <c r="KHJ33" s="55" t="s">
        <v>155</v>
      </c>
      <c r="KHK33" s="55" t="s">
        <v>155</v>
      </c>
      <c r="KHL33" s="55" t="s">
        <v>155</v>
      </c>
      <c r="KHM33" s="55" t="s">
        <v>155</v>
      </c>
      <c r="KHN33" s="55" t="s">
        <v>155</v>
      </c>
      <c r="KHO33" s="55" t="s">
        <v>155</v>
      </c>
      <c r="KHP33" s="55" t="s">
        <v>155</v>
      </c>
      <c r="KHQ33" s="55" t="s">
        <v>155</v>
      </c>
      <c r="KHR33" s="55" t="s">
        <v>155</v>
      </c>
      <c r="KHS33" s="55" t="s">
        <v>155</v>
      </c>
      <c r="KHT33" s="55" t="s">
        <v>155</v>
      </c>
      <c r="KHU33" s="55" t="s">
        <v>155</v>
      </c>
      <c r="KHV33" s="55" t="s">
        <v>155</v>
      </c>
      <c r="KHW33" s="55" t="s">
        <v>155</v>
      </c>
      <c r="KHX33" s="55" t="s">
        <v>155</v>
      </c>
      <c r="KHY33" s="55" t="s">
        <v>155</v>
      </c>
      <c r="KHZ33" s="55" t="s">
        <v>155</v>
      </c>
      <c r="KIA33" s="55" t="s">
        <v>155</v>
      </c>
      <c r="KIB33" s="55" t="s">
        <v>155</v>
      </c>
      <c r="KIC33" s="55" t="s">
        <v>155</v>
      </c>
      <c r="KID33" s="55" t="s">
        <v>155</v>
      </c>
      <c r="KIE33" s="55" t="s">
        <v>155</v>
      </c>
      <c r="KIF33" s="55" t="s">
        <v>155</v>
      </c>
      <c r="KIG33" s="55" t="s">
        <v>155</v>
      </c>
      <c r="KIH33" s="55" t="s">
        <v>155</v>
      </c>
      <c r="KII33" s="55" t="s">
        <v>155</v>
      </c>
      <c r="KIJ33" s="55" t="s">
        <v>155</v>
      </c>
      <c r="KIK33" s="55" t="s">
        <v>155</v>
      </c>
      <c r="KIL33" s="55" t="s">
        <v>155</v>
      </c>
      <c r="KIM33" s="55" t="s">
        <v>155</v>
      </c>
      <c r="KIN33" s="55" t="s">
        <v>155</v>
      </c>
      <c r="KIO33" s="55" t="s">
        <v>155</v>
      </c>
      <c r="KIP33" s="55" t="s">
        <v>155</v>
      </c>
      <c r="KIQ33" s="55" t="s">
        <v>155</v>
      </c>
      <c r="KIR33" s="55" t="s">
        <v>155</v>
      </c>
      <c r="KIS33" s="55" t="s">
        <v>155</v>
      </c>
      <c r="KIT33" s="55" t="s">
        <v>155</v>
      </c>
      <c r="KIU33" s="55" t="s">
        <v>155</v>
      </c>
      <c r="KIV33" s="55" t="s">
        <v>155</v>
      </c>
      <c r="KIW33" s="55" t="s">
        <v>155</v>
      </c>
      <c r="KIX33" s="55" t="s">
        <v>155</v>
      </c>
      <c r="KIY33" s="55" t="s">
        <v>155</v>
      </c>
      <c r="KIZ33" s="55" t="s">
        <v>155</v>
      </c>
      <c r="KJA33" s="55" t="s">
        <v>155</v>
      </c>
      <c r="KJB33" s="55" t="s">
        <v>155</v>
      </c>
      <c r="KJC33" s="55" t="s">
        <v>155</v>
      </c>
      <c r="KJD33" s="55" t="s">
        <v>155</v>
      </c>
      <c r="KJE33" s="55" t="s">
        <v>155</v>
      </c>
      <c r="KJF33" s="55" t="s">
        <v>155</v>
      </c>
      <c r="KJG33" s="55" t="s">
        <v>155</v>
      </c>
      <c r="KJH33" s="55" t="s">
        <v>155</v>
      </c>
      <c r="KJI33" s="55" t="s">
        <v>155</v>
      </c>
      <c r="KJJ33" s="55" t="s">
        <v>155</v>
      </c>
      <c r="KJK33" s="55" t="s">
        <v>155</v>
      </c>
      <c r="KJL33" s="55" t="s">
        <v>155</v>
      </c>
      <c r="KJM33" s="55" t="s">
        <v>155</v>
      </c>
      <c r="KJN33" s="55" t="s">
        <v>155</v>
      </c>
      <c r="KJO33" s="55" t="s">
        <v>155</v>
      </c>
      <c r="KJP33" s="55" t="s">
        <v>155</v>
      </c>
      <c r="KJQ33" s="55" t="s">
        <v>155</v>
      </c>
      <c r="KJR33" s="55" t="s">
        <v>155</v>
      </c>
      <c r="KJS33" s="55" t="s">
        <v>155</v>
      </c>
      <c r="KJT33" s="55" t="s">
        <v>155</v>
      </c>
      <c r="KJU33" s="55" t="s">
        <v>155</v>
      </c>
      <c r="KJV33" s="55" t="s">
        <v>155</v>
      </c>
      <c r="KJW33" s="55" t="s">
        <v>155</v>
      </c>
      <c r="KJX33" s="55" t="s">
        <v>155</v>
      </c>
      <c r="KJY33" s="55" t="s">
        <v>155</v>
      </c>
      <c r="KJZ33" s="55" t="s">
        <v>155</v>
      </c>
      <c r="KKA33" s="55" t="s">
        <v>155</v>
      </c>
      <c r="KKB33" s="55" t="s">
        <v>155</v>
      </c>
      <c r="KKC33" s="55" t="s">
        <v>155</v>
      </c>
      <c r="KKD33" s="55" t="s">
        <v>155</v>
      </c>
      <c r="KKE33" s="55" t="s">
        <v>155</v>
      </c>
      <c r="KKF33" s="55" t="s">
        <v>155</v>
      </c>
      <c r="KKG33" s="55" t="s">
        <v>155</v>
      </c>
      <c r="KKH33" s="55" t="s">
        <v>155</v>
      </c>
      <c r="KKI33" s="55" t="s">
        <v>155</v>
      </c>
      <c r="KKJ33" s="55" t="s">
        <v>155</v>
      </c>
      <c r="KKK33" s="55" t="s">
        <v>155</v>
      </c>
      <c r="KKL33" s="55" t="s">
        <v>155</v>
      </c>
      <c r="KKM33" s="55" t="s">
        <v>155</v>
      </c>
      <c r="KKN33" s="55" t="s">
        <v>155</v>
      </c>
      <c r="KKO33" s="55" t="s">
        <v>155</v>
      </c>
      <c r="KKP33" s="55" t="s">
        <v>155</v>
      </c>
      <c r="KKQ33" s="55" t="s">
        <v>155</v>
      </c>
      <c r="KKR33" s="55" t="s">
        <v>155</v>
      </c>
      <c r="KKS33" s="55" t="s">
        <v>155</v>
      </c>
      <c r="KKT33" s="55" t="s">
        <v>155</v>
      </c>
      <c r="KKU33" s="55" t="s">
        <v>155</v>
      </c>
      <c r="KKV33" s="55" t="s">
        <v>155</v>
      </c>
      <c r="KKW33" s="55" t="s">
        <v>155</v>
      </c>
      <c r="KKX33" s="55" t="s">
        <v>155</v>
      </c>
      <c r="KKY33" s="55" t="s">
        <v>155</v>
      </c>
      <c r="KKZ33" s="55" t="s">
        <v>155</v>
      </c>
      <c r="KLA33" s="55" t="s">
        <v>155</v>
      </c>
      <c r="KLB33" s="55" t="s">
        <v>155</v>
      </c>
      <c r="KLC33" s="55" t="s">
        <v>155</v>
      </c>
      <c r="KLD33" s="55" t="s">
        <v>155</v>
      </c>
      <c r="KLE33" s="55" t="s">
        <v>155</v>
      </c>
      <c r="KLF33" s="55" t="s">
        <v>155</v>
      </c>
      <c r="KLG33" s="55" t="s">
        <v>155</v>
      </c>
      <c r="KLH33" s="55" t="s">
        <v>155</v>
      </c>
      <c r="KLI33" s="55" t="s">
        <v>155</v>
      </c>
      <c r="KLJ33" s="55" t="s">
        <v>155</v>
      </c>
      <c r="KLK33" s="55" t="s">
        <v>155</v>
      </c>
      <c r="KLL33" s="55" t="s">
        <v>155</v>
      </c>
      <c r="KLM33" s="55" t="s">
        <v>155</v>
      </c>
      <c r="KLN33" s="55" t="s">
        <v>155</v>
      </c>
      <c r="KLO33" s="55" t="s">
        <v>155</v>
      </c>
      <c r="KLP33" s="55" t="s">
        <v>155</v>
      </c>
      <c r="KLQ33" s="55" t="s">
        <v>155</v>
      </c>
      <c r="KLR33" s="55" t="s">
        <v>155</v>
      </c>
      <c r="KLS33" s="55" t="s">
        <v>155</v>
      </c>
      <c r="KLT33" s="55" t="s">
        <v>155</v>
      </c>
      <c r="KLU33" s="55" t="s">
        <v>155</v>
      </c>
      <c r="KLV33" s="55" t="s">
        <v>155</v>
      </c>
      <c r="KLW33" s="55" t="s">
        <v>155</v>
      </c>
      <c r="KLX33" s="55" t="s">
        <v>155</v>
      </c>
      <c r="KLY33" s="55" t="s">
        <v>155</v>
      </c>
      <c r="KLZ33" s="55" t="s">
        <v>155</v>
      </c>
      <c r="KMA33" s="55" t="s">
        <v>155</v>
      </c>
      <c r="KMB33" s="55" t="s">
        <v>155</v>
      </c>
      <c r="KMC33" s="55" t="s">
        <v>155</v>
      </c>
      <c r="KMD33" s="55" t="s">
        <v>155</v>
      </c>
      <c r="KME33" s="55" t="s">
        <v>155</v>
      </c>
      <c r="KMF33" s="55" t="s">
        <v>155</v>
      </c>
      <c r="KMG33" s="55" t="s">
        <v>155</v>
      </c>
      <c r="KMH33" s="55" t="s">
        <v>155</v>
      </c>
      <c r="KMI33" s="55" t="s">
        <v>155</v>
      </c>
      <c r="KMJ33" s="55" t="s">
        <v>155</v>
      </c>
      <c r="KMK33" s="55" t="s">
        <v>155</v>
      </c>
      <c r="KML33" s="55" t="s">
        <v>155</v>
      </c>
      <c r="KMM33" s="55" t="s">
        <v>155</v>
      </c>
      <c r="KMN33" s="55" t="s">
        <v>155</v>
      </c>
      <c r="KMO33" s="55" t="s">
        <v>155</v>
      </c>
      <c r="KMP33" s="55" t="s">
        <v>155</v>
      </c>
      <c r="KMQ33" s="55" t="s">
        <v>155</v>
      </c>
      <c r="KMR33" s="55" t="s">
        <v>155</v>
      </c>
      <c r="KMS33" s="55" t="s">
        <v>155</v>
      </c>
      <c r="KMT33" s="55" t="s">
        <v>155</v>
      </c>
      <c r="KMU33" s="55" t="s">
        <v>155</v>
      </c>
      <c r="KMV33" s="55" t="s">
        <v>155</v>
      </c>
      <c r="KMW33" s="55" t="s">
        <v>155</v>
      </c>
      <c r="KMX33" s="55" t="s">
        <v>155</v>
      </c>
      <c r="KMY33" s="55" t="s">
        <v>155</v>
      </c>
      <c r="KMZ33" s="55" t="s">
        <v>155</v>
      </c>
      <c r="KNA33" s="55" t="s">
        <v>155</v>
      </c>
      <c r="KNB33" s="55" t="s">
        <v>155</v>
      </c>
      <c r="KNC33" s="55" t="s">
        <v>155</v>
      </c>
      <c r="KND33" s="55" t="s">
        <v>155</v>
      </c>
      <c r="KNE33" s="55" t="s">
        <v>155</v>
      </c>
      <c r="KNF33" s="55" t="s">
        <v>155</v>
      </c>
      <c r="KNG33" s="55" t="s">
        <v>155</v>
      </c>
      <c r="KNH33" s="55" t="s">
        <v>155</v>
      </c>
      <c r="KNI33" s="55" t="s">
        <v>155</v>
      </c>
      <c r="KNJ33" s="55" t="s">
        <v>155</v>
      </c>
      <c r="KNK33" s="55" t="s">
        <v>155</v>
      </c>
      <c r="KNL33" s="55" t="s">
        <v>155</v>
      </c>
      <c r="KNM33" s="55" t="s">
        <v>155</v>
      </c>
      <c r="KNN33" s="55" t="s">
        <v>155</v>
      </c>
      <c r="KNO33" s="55" t="s">
        <v>155</v>
      </c>
      <c r="KNP33" s="55" t="s">
        <v>155</v>
      </c>
      <c r="KNQ33" s="55" t="s">
        <v>155</v>
      </c>
      <c r="KNR33" s="55" t="s">
        <v>155</v>
      </c>
      <c r="KNS33" s="55" t="s">
        <v>155</v>
      </c>
      <c r="KNT33" s="55" t="s">
        <v>155</v>
      </c>
      <c r="KNU33" s="55" t="s">
        <v>155</v>
      </c>
      <c r="KNV33" s="55" t="s">
        <v>155</v>
      </c>
      <c r="KNW33" s="55" t="s">
        <v>155</v>
      </c>
      <c r="KNX33" s="55" t="s">
        <v>155</v>
      </c>
      <c r="KNY33" s="55" t="s">
        <v>155</v>
      </c>
      <c r="KNZ33" s="55" t="s">
        <v>155</v>
      </c>
      <c r="KOA33" s="55" t="s">
        <v>155</v>
      </c>
      <c r="KOB33" s="55" t="s">
        <v>155</v>
      </c>
      <c r="KOC33" s="55" t="s">
        <v>155</v>
      </c>
      <c r="KOD33" s="55" t="s">
        <v>155</v>
      </c>
      <c r="KOE33" s="55" t="s">
        <v>155</v>
      </c>
      <c r="KOF33" s="55" t="s">
        <v>155</v>
      </c>
      <c r="KOG33" s="55" t="s">
        <v>155</v>
      </c>
      <c r="KOH33" s="55" t="s">
        <v>155</v>
      </c>
      <c r="KOI33" s="55" t="s">
        <v>155</v>
      </c>
      <c r="KOJ33" s="55" t="s">
        <v>155</v>
      </c>
      <c r="KOK33" s="55" t="s">
        <v>155</v>
      </c>
      <c r="KOL33" s="55" t="s">
        <v>155</v>
      </c>
      <c r="KOM33" s="55" t="s">
        <v>155</v>
      </c>
      <c r="KON33" s="55" t="s">
        <v>155</v>
      </c>
      <c r="KOO33" s="55" t="s">
        <v>155</v>
      </c>
      <c r="KOP33" s="55" t="s">
        <v>155</v>
      </c>
      <c r="KOQ33" s="55" t="s">
        <v>155</v>
      </c>
      <c r="KOR33" s="55" t="s">
        <v>155</v>
      </c>
      <c r="KOS33" s="55" t="s">
        <v>155</v>
      </c>
      <c r="KOT33" s="55" t="s">
        <v>155</v>
      </c>
      <c r="KOU33" s="55" t="s">
        <v>155</v>
      </c>
      <c r="KOV33" s="55" t="s">
        <v>155</v>
      </c>
      <c r="KOW33" s="55" t="s">
        <v>155</v>
      </c>
      <c r="KOX33" s="55" t="s">
        <v>155</v>
      </c>
      <c r="KOY33" s="55" t="s">
        <v>155</v>
      </c>
      <c r="KOZ33" s="55" t="s">
        <v>155</v>
      </c>
      <c r="KPA33" s="55" t="s">
        <v>155</v>
      </c>
      <c r="KPB33" s="55" t="s">
        <v>155</v>
      </c>
      <c r="KPC33" s="55" t="s">
        <v>155</v>
      </c>
      <c r="KPD33" s="55" t="s">
        <v>155</v>
      </c>
      <c r="KPE33" s="55" t="s">
        <v>155</v>
      </c>
      <c r="KPF33" s="55" t="s">
        <v>155</v>
      </c>
      <c r="KPG33" s="55" t="s">
        <v>155</v>
      </c>
      <c r="KPH33" s="55" t="s">
        <v>155</v>
      </c>
      <c r="KPI33" s="55" t="s">
        <v>155</v>
      </c>
      <c r="KPJ33" s="55" t="s">
        <v>155</v>
      </c>
      <c r="KPK33" s="55" t="s">
        <v>155</v>
      </c>
      <c r="KPL33" s="55" t="s">
        <v>155</v>
      </c>
      <c r="KPM33" s="55" t="s">
        <v>155</v>
      </c>
      <c r="KPN33" s="55" t="s">
        <v>155</v>
      </c>
      <c r="KPO33" s="55" t="s">
        <v>155</v>
      </c>
      <c r="KPP33" s="55" t="s">
        <v>155</v>
      </c>
      <c r="KPQ33" s="55" t="s">
        <v>155</v>
      </c>
      <c r="KPR33" s="55" t="s">
        <v>155</v>
      </c>
      <c r="KPS33" s="55" t="s">
        <v>155</v>
      </c>
      <c r="KPT33" s="55" t="s">
        <v>155</v>
      </c>
      <c r="KPU33" s="55" t="s">
        <v>155</v>
      </c>
      <c r="KPV33" s="55" t="s">
        <v>155</v>
      </c>
      <c r="KPW33" s="55" t="s">
        <v>155</v>
      </c>
      <c r="KPX33" s="55" t="s">
        <v>155</v>
      </c>
      <c r="KPY33" s="55" t="s">
        <v>155</v>
      </c>
      <c r="KPZ33" s="55" t="s">
        <v>155</v>
      </c>
      <c r="KQA33" s="55" t="s">
        <v>155</v>
      </c>
      <c r="KQB33" s="55" t="s">
        <v>155</v>
      </c>
      <c r="KQC33" s="55" t="s">
        <v>155</v>
      </c>
      <c r="KQD33" s="55" t="s">
        <v>155</v>
      </c>
      <c r="KQE33" s="55" t="s">
        <v>155</v>
      </c>
      <c r="KQF33" s="55" t="s">
        <v>155</v>
      </c>
      <c r="KQG33" s="55" t="s">
        <v>155</v>
      </c>
      <c r="KQH33" s="55" t="s">
        <v>155</v>
      </c>
      <c r="KQI33" s="55" t="s">
        <v>155</v>
      </c>
      <c r="KQJ33" s="55" t="s">
        <v>155</v>
      </c>
      <c r="KQK33" s="55" t="s">
        <v>155</v>
      </c>
      <c r="KQL33" s="55" t="s">
        <v>155</v>
      </c>
      <c r="KQM33" s="55" t="s">
        <v>155</v>
      </c>
      <c r="KQN33" s="55" t="s">
        <v>155</v>
      </c>
      <c r="KQO33" s="55" t="s">
        <v>155</v>
      </c>
      <c r="KQP33" s="55" t="s">
        <v>155</v>
      </c>
      <c r="KQQ33" s="55" t="s">
        <v>155</v>
      </c>
      <c r="KQR33" s="55" t="s">
        <v>155</v>
      </c>
      <c r="KQS33" s="55" t="s">
        <v>155</v>
      </c>
      <c r="KQT33" s="55" t="s">
        <v>155</v>
      </c>
      <c r="KQU33" s="55" t="s">
        <v>155</v>
      </c>
      <c r="KQV33" s="55" t="s">
        <v>155</v>
      </c>
      <c r="KQW33" s="55" t="s">
        <v>155</v>
      </c>
      <c r="KQX33" s="55" t="s">
        <v>155</v>
      </c>
      <c r="KQY33" s="55" t="s">
        <v>155</v>
      </c>
      <c r="KQZ33" s="55" t="s">
        <v>155</v>
      </c>
      <c r="KRA33" s="55" t="s">
        <v>155</v>
      </c>
      <c r="KRB33" s="55" t="s">
        <v>155</v>
      </c>
      <c r="KRC33" s="55" t="s">
        <v>155</v>
      </c>
      <c r="KRD33" s="55" t="s">
        <v>155</v>
      </c>
      <c r="KRE33" s="55" t="s">
        <v>155</v>
      </c>
      <c r="KRF33" s="55" t="s">
        <v>155</v>
      </c>
      <c r="KRG33" s="55" t="s">
        <v>155</v>
      </c>
      <c r="KRH33" s="55" t="s">
        <v>155</v>
      </c>
      <c r="KRI33" s="55" t="s">
        <v>155</v>
      </c>
      <c r="KRJ33" s="55" t="s">
        <v>155</v>
      </c>
      <c r="KRK33" s="55" t="s">
        <v>155</v>
      </c>
      <c r="KRL33" s="55" t="s">
        <v>155</v>
      </c>
      <c r="KRM33" s="55" t="s">
        <v>155</v>
      </c>
      <c r="KRN33" s="55" t="s">
        <v>155</v>
      </c>
      <c r="KRO33" s="55" t="s">
        <v>155</v>
      </c>
      <c r="KRP33" s="55" t="s">
        <v>155</v>
      </c>
      <c r="KRQ33" s="55" t="s">
        <v>155</v>
      </c>
      <c r="KRR33" s="55" t="s">
        <v>155</v>
      </c>
      <c r="KRS33" s="55" t="s">
        <v>155</v>
      </c>
      <c r="KRT33" s="55" t="s">
        <v>155</v>
      </c>
      <c r="KRU33" s="55" t="s">
        <v>155</v>
      </c>
      <c r="KRV33" s="55" t="s">
        <v>155</v>
      </c>
      <c r="KRW33" s="55" t="s">
        <v>155</v>
      </c>
      <c r="KRX33" s="55" t="s">
        <v>155</v>
      </c>
      <c r="KRY33" s="55" t="s">
        <v>155</v>
      </c>
      <c r="KRZ33" s="55" t="s">
        <v>155</v>
      </c>
      <c r="KSA33" s="55" t="s">
        <v>155</v>
      </c>
      <c r="KSB33" s="55" t="s">
        <v>155</v>
      </c>
      <c r="KSC33" s="55" t="s">
        <v>155</v>
      </c>
      <c r="KSD33" s="55" t="s">
        <v>155</v>
      </c>
      <c r="KSE33" s="55" t="s">
        <v>155</v>
      </c>
      <c r="KSF33" s="55" t="s">
        <v>155</v>
      </c>
      <c r="KSG33" s="55" t="s">
        <v>155</v>
      </c>
      <c r="KSH33" s="55" t="s">
        <v>155</v>
      </c>
      <c r="KSI33" s="55" t="s">
        <v>155</v>
      </c>
      <c r="KSJ33" s="55" t="s">
        <v>155</v>
      </c>
      <c r="KSK33" s="55" t="s">
        <v>155</v>
      </c>
      <c r="KSL33" s="55" t="s">
        <v>155</v>
      </c>
      <c r="KSM33" s="55" t="s">
        <v>155</v>
      </c>
      <c r="KSN33" s="55" t="s">
        <v>155</v>
      </c>
      <c r="KSO33" s="55" t="s">
        <v>155</v>
      </c>
      <c r="KSP33" s="55" t="s">
        <v>155</v>
      </c>
      <c r="KSQ33" s="55" t="s">
        <v>155</v>
      </c>
      <c r="KSR33" s="55" t="s">
        <v>155</v>
      </c>
      <c r="KSS33" s="55" t="s">
        <v>155</v>
      </c>
      <c r="KST33" s="55" t="s">
        <v>155</v>
      </c>
      <c r="KSU33" s="55" t="s">
        <v>155</v>
      </c>
      <c r="KSV33" s="55" t="s">
        <v>155</v>
      </c>
      <c r="KSW33" s="55" t="s">
        <v>155</v>
      </c>
      <c r="KSX33" s="55" t="s">
        <v>155</v>
      </c>
      <c r="KSY33" s="55" t="s">
        <v>155</v>
      </c>
      <c r="KSZ33" s="55" t="s">
        <v>155</v>
      </c>
      <c r="KTA33" s="55" t="s">
        <v>155</v>
      </c>
      <c r="KTB33" s="55" t="s">
        <v>155</v>
      </c>
      <c r="KTC33" s="55" t="s">
        <v>155</v>
      </c>
      <c r="KTD33" s="55" t="s">
        <v>155</v>
      </c>
      <c r="KTE33" s="55" t="s">
        <v>155</v>
      </c>
      <c r="KTF33" s="55" t="s">
        <v>155</v>
      </c>
      <c r="KTG33" s="55" t="s">
        <v>155</v>
      </c>
      <c r="KTH33" s="55" t="s">
        <v>155</v>
      </c>
      <c r="KTI33" s="55" t="s">
        <v>155</v>
      </c>
      <c r="KTJ33" s="55" t="s">
        <v>155</v>
      </c>
      <c r="KTK33" s="55" t="s">
        <v>155</v>
      </c>
      <c r="KTL33" s="55" t="s">
        <v>155</v>
      </c>
      <c r="KTM33" s="55" t="s">
        <v>155</v>
      </c>
      <c r="KTN33" s="55" t="s">
        <v>155</v>
      </c>
      <c r="KTO33" s="55" t="s">
        <v>155</v>
      </c>
      <c r="KTP33" s="55" t="s">
        <v>155</v>
      </c>
      <c r="KTQ33" s="55" t="s">
        <v>155</v>
      </c>
      <c r="KTR33" s="55" t="s">
        <v>155</v>
      </c>
      <c r="KTS33" s="55" t="s">
        <v>155</v>
      </c>
      <c r="KTT33" s="55" t="s">
        <v>155</v>
      </c>
      <c r="KTU33" s="55" t="s">
        <v>155</v>
      </c>
      <c r="KTV33" s="55" t="s">
        <v>155</v>
      </c>
      <c r="KTW33" s="55" t="s">
        <v>155</v>
      </c>
      <c r="KTX33" s="55" t="s">
        <v>155</v>
      </c>
      <c r="KTY33" s="55" t="s">
        <v>155</v>
      </c>
      <c r="KTZ33" s="55" t="s">
        <v>155</v>
      </c>
      <c r="KUA33" s="55" t="s">
        <v>155</v>
      </c>
      <c r="KUB33" s="55" t="s">
        <v>155</v>
      </c>
      <c r="KUC33" s="55" t="s">
        <v>155</v>
      </c>
      <c r="KUD33" s="55" t="s">
        <v>155</v>
      </c>
      <c r="KUE33" s="55" t="s">
        <v>155</v>
      </c>
      <c r="KUF33" s="55" t="s">
        <v>155</v>
      </c>
      <c r="KUG33" s="55" t="s">
        <v>155</v>
      </c>
      <c r="KUH33" s="55" t="s">
        <v>155</v>
      </c>
      <c r="KUI33" s="55" t="s">
        <v>155</v>
      </c>
      <c r="KUJ33" s="55" t="s">
        <v>155</v>
      </c>
      <c r="KUK33" s="55" t="s">
        <v>155</v>
      </c>
      <c r="KUL33" s="55" t="s">
        <v>155</v>
      </c>
      <c r="KUM33" s="55" t="s">
        <v>155</v>
      </c>
      <c r="KUN33" s="55" t="s">
        <v>155</v>
      </c>
      <c r="KUO33" s="55" t="s">
        <v>155</v>
      </c>
      <c r="KUP33" s="55" t="s">
        <v>155</v>
      </c>
      <c r="KUQ33" s="55" t="s">
        <v>155</v>
      </c>
      <c r="KUR33" s="55" t="s">
        <v>155</v>
      </c>
      <c r="KUS33" s="55" t="s">
        <v>155</v>
      </c>
      <c r="KUT33" s="55" t="s">
        <v>155</v>
      </c>
      <c r="KUU33" s="55" t="s">
        <v>155</v>
      </c>
      <c r="KUV33" s="55" t="s">
        <v>155</v>
      </c>
      <c r="KUW33" s="55" t="s">
        <v>155</v>
      </c>
      <c r="KUX33" s="55" t="s">
        <v>155</v>
      </c>
      <c r="KUY33" s="55" t="s">
        <v>155</v>
      </c>
      <c r="KUZ33" s="55" t="s">
        <v>155</v>
      </c>
      <c r="KVA33" s="55" t="s">
        <v>155</v>
      </c>
      <c r="KVB33" s="55" t="s">
        <v>155</v>
      </c>
      <c r="KVC33" s="55" t="s">
        <v>155</v>
      </c>
      <c r="KVD33" s="55" t="s">
        <v>155</v>
      </c>
      <c r="KVE33" s="55" t="s">
        <v>155</v>
      </c>
      <c r="KVF33" s="55" t="s">
        <v>155</v>
      </c>
      <c r="KVG33" s="55" t="s">
        <v>155</v>
      </c>
      <c r="KVH33" s="55" t="s">
        <v>155</v>
      </c>
      <c r="KVI33" s="55" t="s">
        <v>155</v>
      </c>
      <c r="KVJ33" s="55" t="s">
        <v>155</v>
      </c>
      <c r="KVK33" s="55" t="s">
        <v>155</v>
      </c>
      <c r="KVL33" s="55" t="s">
        <v>155</v>
      </c>
      <c r="KVM33" s="55" t="s">
        <v>155</v>
      </c>
      <c r="KVN33" s="55" t="s">
        <v>155</v>
      </c>
      <c r="KVO33" s="55" t="s">
        <v>155</v>
      </c>
      <c r="KVP33" s="55" t="s">
        <v>155</v>
      </c>
      <c r="KVQ33" s="55" t="s">
        <v>155</v>
      </c>
      <c r="KVR33" s="55" t="s">
        <v>155</v>
      </c>
      <c r="KVS33" s="55" t="s">
        <v>155</v>
      </c>
      <c r="KVT33" s="55" t="s">
        <v>155</v>
      </c>
      <c r="KVU33" s="55" t="s">
        <v>155</v>
      </c>
      <c r="KVV33" s="55" t="s">
        <v>155</v>
      </c>
      <c r="KVW33" s="55" t="s">
        <v>155</v>
      </c>
      <c r="KVX33" s="55" t="s">
        <v>155</v>
      </c>
      <c r="KVY33" s="55" t="s">
        <v>155</v>
      </c>
      <c r="KVZ33" s="55" t="s">
        <v>155</v>
      </c>
      <c r="KWA33" s="55" t="s">
        <v>155</v>
      </c>
      <c r="KWB33" s="55" t="s">
        <v>155</v>
      </c>
      <c r="KWC33" s="55" t="s">
        <v>155</v>
      </c>
      <c r="KWD33" s="55" t="s">
        <v>155</v>
      </c>
      <c r="KWE33" s="55" t="s">
        <v>155</v>
      </c>
      <c r="KWF33" s="55" t="s">
        <v>155</v>
      </c>
      <c r="KWG33" s="55" t="s">
        <v>155</v>
      </c>
      <c r="KWH33" s="55" t="s">
        <v>155</v>
      </c>
      <c r="KWI33" s="55" t="s">
        <v>155</v>
      </c>
      <c r="KWJ33" s="55" t="s">
        <v>155</v>
      </c>
      <c r="KWK33" s="55" t="s">
        <v>155</v>
      </c>
      <c r="KWL33" s="55" t="s">
        <v>155</v>
      </c>
      <c r="KWM33" s="55" t="s">
        <v>155</v>
      </c>
      <c r="KWN33" s="55" t="s">
        <v>155</v>
      </c>
      <c r="KWO33" s="55" t="s">
        <v>155</v>
      </c>
      <c r="KWP33" s="55" t="s">
        <v>155</v>
      </c>
      <c r="KWQ33" s="55" t="s">
        <v>155</v>
      </c>
      <c r="KWR33" s="55" t="s">
        <v>155</v>
      </c>
      <c r="KWS33" s="55" t="s">
        <v>155</v>
      </c>
      <c r="KWT33" s="55" t="s">
        <v>155</v>
      </c>
      <c r="KWU33" s="55" t="s">
        <v>155</v>
      </c>
      <c r="KWV33" s="55" t="s">
        <v>155</v>
      </c>
      <c r="KWW33" s="55" t="s">
        <v>155</v>
      </c>
      <c r="KWX33" s="55" t="s">
        <v>155</v>
      </c>
      <c r="KWY33" s="55" t="s">
        <v>155</v>
      </c>
      <c r="KWZ33" s="55" t="s">
        <v>155</v>
      </c>
      <c r="KXA33" s="55" t="s">
        <v>155</v>
      </c>
      <c r="KXB33" s="55" t="s">
        <v>155</v>
      </c>
      <c r="KXC33" s="55" t="s">
        <v>155</v>
      </c>
      <c r="KXD33" s="55" t="s">
        <v>155</v>
      </c>
      <c r="KXE33" s="55" t="s">
        <v>155</v>
      </c>
      <c r="KXF33" s="55" t="s">
        <v>155</v>
      </c>
      <c r="KXG33" s="55" t="s">
        <v>155</v>
      </c>
      <c r="KXH33" s="55" t="s">
        <v>155</v>
      </c>
      <c r="KXI33" s="55" t="s">
        <v>155</v>
      </c>
      <c r="KXJ33" s="55" t="s">
        <v>155</v>
      </c>
      <c r="KXK33" s="55" t="s">
        <v>155</v>
      </c>
      <c r="KXL33" s="55" t="s">
        <v>155</v>
      </c>
      <c r="KXM33" s="55" t="s">
        <v>155</v>
      </c>
      <c r="KXN33" s="55" t="s">
        <v>155</v>
      </c>
      <c r="KXO33" s="55" t="s">
        <v>155</v>
      </c>
      <c r="KXP33" s="55" t="s">
        <v>155</v>
      </c>
      <c r="KXQ33" s="55" t="s">
        <v>155</v>
      </c>
      <c r="KXR33" s="55" t="s">
        <v>155</v>
      </c>
      <c r="KXS33" s="55" t="s">
        <v>155</v>
      </c>
      <c r="KXT33" s="55" t="s">
        <v>155</v>
      </c>
      <c r="KXU33" s="55" t="s">
        <v>155</v>
      </c>
      <c r="KXV33" s="55" t="s">
        <v>155</v>
      </c>
      <c r="KXW33" s="55" t="s">
        <v>155</v>
      </c>
      <c r="KXX33" s="55" t="s">
        <v>155</v>
      </c>
      <c r="KXY33" s="55" t="s">
        <v>155</v>
      </c>
      <c r="KXZ33" s="55" t="s">
        <v>155</v>
      </c>
      <c r="KYA33" s="55" t="s">
        <v>155</v>
      </c>
      <c r="KYB33" s="55" t="s">
        <v>155</v>
      </c>
      <c r="KYC33" s="55" t="s">
        <v>155</v>
      </c>
      <c r="KYD33" s="55" t="s">
        <v>155</v>
      </c>
      <c r="KYE33" s="55" t="s">
        <v>155</v>
      </c>
      <c r="KYF33" s="55" t="s">
        <v>155</v>
      </c>
      <c r="KYG33" s="55" t="s">
        <v>155</v>
      </c>
      <c r="KYH33" s="55" t="s">
        <v>155</v>
      </c>
      <c r="KYI33" s="55" t="s">
        <v>155</v>
      </c>
      <c r="KYJ33" s="55" t="s">
        <v>155</v>
      </c>
      <c r="KYK33" s="55" t="s">
        <v>155</v>
      </c>
      <c r="KYL33" s="55" t="s">
        <v>155</v>
      </c>
      <c r="KYM33" s="55" t="s">
        <v>155</v>
      </c>
      <c r="KYN33" s="55" t="s">
        <v>155</v>
      </c>
      <c r="KYO33" s="55" t="s">
        <v>155</v>
      </c>
      <c r="KYP33" s="55" t="s">
        <v>155</v>
      </c>
      <c r="KYQ33" s="55" t="s">
        <v>155</v>
      </c>
      <c r="KYR33" s="55" t="s">
        <v>155</v>
      </c>
      <c r="KYS33" s="55" t="s">
        <v>155</v>
      </c>
      <c r="KYT33" s="55" t="s">
        <v>155</v>
      </c>
      <c r="KYU33" s="55" t="s">
        <v>155</v>
      </c>
      <c r="KYV33" s="55" t="s">
        <v>155</v>
      </c>
      <c r="KYW33" s="55" t="s">
        <v>155</v>
      </c>
      <c r="KYX33" s="55" t="s">
        <v>155</v>
      </c>
      <c r="KYY33" s="55" t="s">
        <v>155</v>
      </c>
      <c r="KYZ33" s="55" t="s">
        <v>155</v>
      </c>
      <c r="KZA33" s="55" t="s">
        <v>155</v>
      </c>
      <c r="KZB33" s="55" t="s">
        <v>155</v>
      </c>
      <c r="KZC33" s="55" t="s">
        <v>155</v>
      </c>
      <c r="KZD33" s="55" t="s">
        <v>155</v>
      </c>
      <c r="KZE33" s="55" t="s">
        <v>155</v>
      </c>
      <c r="KZF33" s="55" t="s">
        <v>155</v>
      </c>
      <c r="KZG33" s="55" t="s">
        <v>155</v>
      </c>
      <c r="KZH33" s="55" t="s">
        <v>155</v>
      </c>
      <c r="KZI33" s="55" t="s">
        <v>155</v>
      </c>
      <c r="KZJ33" s="55" t="s">
        <v>155</v>
      </c>
      <c r="KZK33" s="55" t="s">
        <v>155</v>
      </c>
      <c r="KZL33" s="55" t="s">
        <v>155</v>
      </c>
      <c r="KZM33" s="55" t="s">
        <v>155</v>
      </c>
      <c r="KZN33" s="55" t="s">
        <v>155</v>
      </c>
      <c r="KZO33" s="55" t="s">
        <v>155</v>
      </c>
      <c r="KZP33" s="55" t="s">
        <v>155</v>
      </c>
      <c r="KZQ33" s="55" t="s">
        <v>155</v>
      </c>
      <c r="KZR33" s="55" t="s">
        <v>155</v>
      </c>
      <c r="KZS33" s="55" t="s">
        <v>155</v>
      </c>
      <c r="KZT33" s="55" t="s">
        <v>155</v>
      </c>
      <c r="KZU33" s="55" t="s">
        <v>155</v>
      </c>
      <c r="KZV33" s="55" t="s">
        <v>155</v>
      </c>
      <c r="KZW33" s="55" t="s">
        <v>155</v>
      </c>
      <c r="KZX33" s="55" t="s">
        <v>155</v>
      </c>
      <c r="KZY33" s="55" t="s">
        <v>155</v>
      </c>
      <c r="KZZ33" s="55" t="s">
        <v>155</v>
      </c>
      <c r="LAA33" s="55" t="s">
        <v>155</v>
      </c>
      <c r="LAB33" s="55" t="s">
        <v>155</v>
      </c>
      <c r="LAC33" s="55" t="s">
        <v>155</v>
      </c>
      <c r="LAD33" s="55" t="s">
        <v>155</v>
      </c>
      <c r="LAE33" s="55" t="s">
        <v>155</v>
      </c>
      <c r="LAF33" s="55" t="s">
        <v>155</v>
      </c>
      <c r="LAG33" s="55" t="s">
        <v>155</v>
      </c>
      <c r="LAH33" s="55" t="s">
        <v>155</v>
      </c>
      <c r="LAI33" s="55" t="s">
        <v>155</v>
      </c>
      <c r="LAJ33" s="55" t="s">
        <v>155</v>
      </c>
      <c r="LAK33" s="55" t="s">
        <v>155</v>
      </c>
      <c r="LAL33" s="55" t="s">
        <v>155</v>
      </c>
      <c r="LAM33" s="55" t="s">
        <v>155</v>
      </c>
      <c r="LAN33" s="55" t="s">
        <v>155</v>
      </c>
      <c r="LAO33" s="55" t="s">
        <v>155</v>
      </c>
      <c r="LAP33" s="55" t="s">
        <v>155</v>
      </c>
      <c r="LAQ33" s="55" t="s">
        <v>155</v>
      </c>
      <c r="LAR33" s="55" t="s">
        <v>155</v>
      </c>
      <c r="LAS33" s="55" t="s">
        <v>155</v>
      </c>
      <c r="LAT33" s="55" t="s">
        <v>155</v>
      </c>
      <c r="LAU33" s="55" t="s">
        <v>155</v>
      </c>
      <c r="LAV33" s="55" t="s">
        <v>155</v>
      </c>
      <c r="LAW33" s="55" t="s">
        <v>155</v>
      </c>
      <c r="LAX33" s="55" t="s">
        <v>155</v>
      </c>
      <c r="LAY33" s="55" t="s">
        <v>155</v>
      </c>
      <c r="LAZ33" s="55" t="s">
        <v>155</v>
      </c>
      <c r="LBA33" s="55" t="s">
        <v>155</v>
      </c>
      <c r="LBB33" s="55" t="s">
        <v>155</v>
      </c>
      <c r="LBC33" s="55" t="s">
        <v>155</v>
      </c>
      <c r="LBD33" s="55" t="s">
        <v>155</v>
      </c>
      <c r="LBE33" s="55" t="s">
        <v>155</v>
      </c>
      <c r="LBF33" s="55" t="s">
        <v>155</v>
      </c>
      <c r="LBG33" s="55" t="s">
        <v>155</v>
      </c>
      <c r="LBH33" s="55" t="s">
        <v>155</v>
      </c>
      <c r="LBI33" s="55" t="s">
        <v>155</v>
      </c>
      <c r="LBJ33" s="55" t="s">
        <v>155</v>
      </c>
      <c r="LBK33" s="55" t="s">
        <v>155</v>
      </c>
      <c r="LBL33" s="55" t="s">
        <v>155</v>
      </c>
      <c r="LBM33" s="55" t="s">
        <v>155</v>
      </c>
      <c r="LBN33" s="55" t="s">
        <v>155</v>
      </c>
      <c r="LBO33" s="55" t="s">
        <v>155</v>
      </c>
      <c r="LBP33" s="55" t="s">
        <v>155</v>
      </c>
      <c r="LBQ33" s="55" t="s">
        <v>155</v>
      </c>
      <c r="LBR33" s="55" t="s">
        <v>155</v>
      </c>
      <c r="LBS33" s="55" t="s">
        <v>155</v>
      </c>
      <c r="LBT33" s="55" t="s">
        <v>155</v>
      </c>
      <c r="LBU33" s="55" t="s">
        <v>155</v>
      </c>
      <c r="LBV33" s="55" t="s">
        <v>155</v>
      </c>
      <c r="LBW33" s="55" t="s">
        <v>155</v>
      </c>
      <c r="LBX33" s="55" t="s">
        <v>155</v>
      </c>
      <c r="LBY33" s="55" t="s">
        <v>155</v>
      </c>
      <c r="LBZ33" s="55" t="s">
        <v>155</v>
      </c>
      <c r="LCA33" s="55" t="s">
        <v>155</v>
      </c>
      <c r="LCB33" s="55" t="s">
        <v>155</v>
      </c>
      <c r="LCC33" s="55" t="s">
        <v>155</v>
      </c>
      <c r="LCD33" s="55" t="s">
        <v>155</v>
      </c>
      <c r="LCE33" s="55" t="s">
        <v>155</v>
      </c>
      <c r="LCF33" s="55" t="s">
        <v>155</v>
      </c>
      <c r="LCG33" s="55" t="s">
        <v>155</v>
      </c>
      <c r="LCH33" s="55" t="s">
        <v>155</v>
      </c>
      <c r="LCI33" s="55" t="s">
        <v>155</v>
      </c>
      <c r="LCJ33" s="55" t="s">
        <v>155</v>
      </c>
      <c r="LCK33" s="55" t="s">
        <v>155</v>
      </c>
      <c r="LCL33" s="55" t="s">
        <v>155</v>
      </c>
      <c r="LCM33" s="55" t="s">
        <v>155</v>
      </c>
      <c r="LCN33" s="55" t="s">
        <v>155</v>
      </c>
      <c r="LCO33" s="55" t="s">
        <v>155</v>
      </c>
      <c r="LCP33" s="55" t="s">
        <v>155</v>
      </c>
      <c r="LCQ33" s="55" t="s">
        <v>155</v>
      </c>
      <c r="LCR33" s="55" t="s">
        <v>155</v>
      </c>
      <c r="LCS33" s="55" t="s">
        <v>155</v>
      </c>
      <c r="LCT33" s="55" t="s">
        <v>155</v>
      </c>
      <c r="LCU33" s="55" t="s">
        <v>155</v>
      </c>
      <c r="LCV33" s="55" t="s">
        <v>155</v>
      </c>
      <c r="LCW33" s="55" t="s">
        <v>155</v>
      </c>
      <c r="LCX33" s="55" t="s">
        <v>155</v>
      </c>
      <c r="LCY33" s="55" t="s">
        <v>155</v>
      </c>
      <c r="LCZ33" s="55" t="s">
        <v>155</v>
      </c>
      <c r="LDA33" s="55" t="s">
        <v>155</v>
      </c>
      <c r="LDB33" s="55" t="s">
        <v>155</v>
      </c>
      <c r="LDC33" s="55" t="s">
        <v>155</v>
      </c>
      <c r="LDD33" s="55" t="s">
        <v>155</v>
      </c>
      <c r="LDE33" s="55" t="s">
        <v>155</v>
      </c>
      <c r="LDF33" s="55" t="s">
        <v>155</v>
      </c>
      <c r="LDG33" s="55" t="s">
        <v>155</v>
      </c>
      <c r="LDH33" s="55" t="s">
        <v>155</v>
      </c>
      <c r="LDI33" s="55" t="s">
        <v>155</v>
      </c>
      <c r="LDJ33" s="55" t="s">
        <v>155</v>
      </c>
      <c r="LDK33" s="55" t="s">
        <v>155</v>
      </c>
      <c r="LDL33" s="55" t="s">
        <v>155</v>
      </c>
      <c r="LDM33" s="55" t="s">
        <v>155</v>
      </c>
      <c r="LDN33" s="55" t="s">
        <v>155</v>
      </c>
      <c r="LDO33" s="55" t="s">
        <v>155</v>
      </c>
      <c r="LDP33" s="55" t="s">
        <v>155</v>
      </c>
      <c r="LDQ33" s="55" t="s">
        <v>155</v>
      </c>
      <c r="LDR33" s="55" t="s">
        <v>155</v>
      </c>
      <c r="LDS33" s="55" t="s">
        <v>155</v>
      </c>
      <c r="LDT33" s="55" t="s">
        <v>155</v>
      </c>
      <c r="LDU33" s="55" t="s">
        <v>155</v>
      </c>
      <c r="LDV33" s="55" t="s">
        <v>155</v>
      </c>
      <c r="LDW33" s="55" t="s">
        <v>155</v>
      </c>
      <c r="LDX33" s="55" t="s">
        <v>155</v>
      </c>
      <c r="LDY33" s="55" t="s">
        <v>155</v>
      </c>
      <c r="LDZ33" s="55" t="s">
        <v>155</v>
      </c>
      <c r="LEA33" s="55" t="s">
        <v>155</v>
      </c>
      <c r="LEB33" s="55" t="s">
        <v>155</v>
      </c>
      <c r="LEC33" s="55" t="s">
        <v>155</v>
      </c>
      <c r="LED33" s="55" t="s">
        <v>155</v>
      </c>
      <c r="LEE33" s="55" t="s">
        <v>155</v>
      </c>
      <c r="LEF33" s="55" t="s">
        <v>155</v>
      </c>
      <c r="LEG33" s="55" t="s">
        <v>155</v>
      </c>
      <c r="LEH33" s="55" t="s">
        <v>155</v>
      </c>
      <c r="LEI33" s="55" t="s">
        <v>155</v>
      </c>
      <c r="LEJ33" s="55" t="s">
        <v>155</v>
      </c>
      <c r="LEK33" s="55" t="s">
        <v>155</v>
      </c>
      <c r="LEL33" s="55" t="s">
        <v>155</v>
      </c>
      <c r="LEM33" s="55" t="s">
        <v>155</v>
      </c>
      <c r="LEN33" s="55" t="s">
        <v>155</v>
      </c>
      <c r="LEO33" s="55" t="s">
        <v>155</v>
      </c>
      <c r="LEP33" s="55" t="s">
        <v>155</v>
      </c>
      <c r="LEQ33" s="55" t="s">
        <v>155</v>
      </c>
      <c r="LER33" s="55" t="s">
        <v>155</v>
      </c>
      <c r="LES33" s="55" t="s">
        <v>155</v>
      </c>
      <c r="LET33" s="55" t="s">
        <v>155</v>
      </c>
      <c r="LEU33" s="55" t="s">
        <v>155</v>
      </c>
      <c r="LEV33" s="55" t="s">
        <v>155</v>
      </c>
      <c r="LEW33" s="55" t="s">
        <v>155</v>
      </c>
      <c r="LEX33" s="55" t="s">
        <v>155</v>
      </c>
      <c r="LEY33" s="55" t="s">
        <v>155</v>
      </c>
      <c r="LEZ33" s="55" t="s">
        <v>155</v>
      </c>
      <c r="LFA33" s="55" t="s">
        <v>155</v>
      </c>
      <c r="LFB33" s="55" t="s">
        <v>155</v>
      </c>
      <c r="LFC33" s="55" t="s">
        <v>155</v>
      </c>
      <c r="LFD33" s="55" t="s">
        <v>155</v>
      </c>
      <c r="LFE33" s="55" t="s">
        <v>155</v>
      </c>
      <c r="LFF33" s="55" t="s">
        <v>155</v>
      </c>
      <c r="LFG33" s="55" t="s">
        <v>155</v>
      </c>
      <c r="LFH33" s="55" t="s">
        <v>155</v>
      </c>
      <c r="LFI33" s="55" t="s">
        <v>155</v>
      </c>
      <c r="LFJ33" s="55" t="s">
        <v>155</v>
      </c>
      <c r="LFK33" s="55" t="s">
        <v>155</v>
      </c>
      <c r="LFL33" s="55" t="s">
        <v>155</v>
      </c>
      <c r="LFM33" s="55" t="s">
        <v>155</v>
      </c>
      <c r="LFN33" s="55" t="s">
        <v>155</v>
      </c>
      <c r="LFO33" s="55" t="s">
        <v>155</v>
      </c>
      <c r="LFP33" s="55" t="s">
        <v>155</v>
      </c>
      <c r="LFQ33" s="55" t="s">
        <v>155</v>
      </c>
      <c r="LFR33" s="55" t="s">
        <v>155</v>
      </c>
      <c r="LFS33" s="55" t="s">
        <v>155</v>
      </c>
      <c r="LFT33" s="55" t="s">
        <v>155</v>
      </c>
      <c r="LFU33" s="55" t="s">
        <v>155</v>
      </c>
      <c r="LFV33" s="55" t="s">
        <v>155</v>
      </c>
      <c r="LFW33" s="55" t="s">
        <v>155</v>
      </c>
      <c r="LFX33" s="55" t="s">
        <v>155</v>
      </c>
      <c r="LFY33" s="55" t="s">
        <v>155</v>
      </c>
      <c r="LFZ33" s="55" t="s">
        <v>155</v>
      </c>
      <c r="LGA33" s="55" t="s">
        <v>155</v>
      </c>
      <c r="LGB33" s="55" t="s">
        <v>155</v>
      </c>
      <c r="LGC33" s="55" t="s">
        <v>155</v>
      </c>
      <c r="LGD33" s="55" t="s">
        <v>155</v>
      </c>
      <c r="LGE33" s="55" t="s">
        <v>155</v>
      </c>
      <c r="LGF33" s="55" t="s">
        <v>155</v>
      </c>
      <c r="LGG33" s="55" t="s">
        <v>155</v>
      </c>
      <c r="LGH33" s="55" t="s">
        <v>155</v>
      </c>
      <c r="LGI33" s="55" t="s">
        <v>155</v>
      </c>
      <c r="LGJ33" s="55" t="s">
        <v>155</v>
      </c>
      <c r="LGK33" s="55" t="s">
        <v>155</v>
      </c>
      <c r="LGL33" s="55" t="s">
        <v>155</v>
      </c>
      <c r="LGM33" s="55" t="s">
        <v>155</v>
      </c>
      <c r="LGN33" s="55" t="s">
        <v>155</v>
      </c>
      <c r="LGO33" s="55" t="s">
        <v>155</v>
      </c>
      <c r="LGP33" s="55" t="s">
        <v>155</v>
      </c>
      <c r="LGQ33" s="55" t="s">
        <v>155</v>
      </c>
      <c r="LGR33" s="55" t="s">
        <v>155</v>
      </c>
      <c r="LGS33" s="55" t="s">
        <v>155</v>
      </c>
      <c r="LGT33" s="55" t="s">
        <v>155</v>
      </c>
      <c r="LGU33" s="55" t="s">
        <v>155</v>
      </c>
      <c r="LGV33" s="55" t="s">
        <v>155</v>
      </c>
      <c r="LGW33" s="55" t="s">
        <v>155</v>
      </c>
      <c r="LGX33" s="55" t="s">
        <v>155</v>
      </c>
      <c r="LGY33" s="55" t="s">
        <v>155</v>
      </c>
      <c r="LGZ33" s="55" t="s">
        <v>155</v>
      </c>
      <c r="LHA33" s="55" t="s">
        <v>155</v>
      </c>
      <c r="LHB33" s="55" t="s">
        <v>155</v>
      </c>
      <c r="LHC33" s="55" t="s">
        <v>155</v>
      </c>
      <c r="LHD33" s="55" t="s">
        <v>155</v>
      </c>
      <c r="LHE33" s="55" t="s">
        <v>155</v>
      </c>
      <c r="LHF33" s="55" t="s">
        <v>155</v>
      </c>
      <c r="LHG33" s="55" t="s">
        <v>155</v>
      </c>
      <c r="LHH33" s="55" t="s">
        <v>155</v>
      </c>
      <c r="LHI33" s="55" t="s">
        <v>155</v>
      </c>
      <c r="LHJ33" s="55" t="s">
        <v>155</v>
      </c>
      <c r="LHK33" s="55" t="s">
        <v>155</v>
      </c>
      <c r="LHL33" s="55" t="s">
        <v>155</v>
      </c>
      <c r="LHM33" s="55" t="s">
        <v>155</v>
      </c>
      <c r="LHN33" s="55" t="s">
        <v>155</v>
      </c>
      <c r="LHO33" s="55" t="s">
        <v>155</v>
      </c>
      <c r="LHP33" s="55" t="s">
        <v>155</v>
      </c>
      <c r="LHQ33" s="55" t="s">
        <v>155</v>
      </c>
      <c r="LHR33" s="55" t="s">
        <v>155</v>
      </c>
      <c r="LHS33" s="55" t="s">
        <v>155</v>
      </c>
      <c r="LHT33" s="55" t="s">
        <v>155</v>
      </c>
      <c r="LHU33" s="55" t="s">
        <v>155</v>
      </c>
      <c r="LHV33" s="55" t="s">
        <v>155</v>
      </c>
      <c r="LHW33" s="55" t="s">
        <v>155</v>
      </c>
      <c r="LHX33" s="55" t="s">
        <v>155</v>
      </c>
      <c r="LHY33" s="55" t="s">
        <v>155</v>
      </c>
      <c r="LHZ33" s="55" t="s">
        <v>155</v>
      </c>
      <c r="LIA33" s="55" t="s">
        <v>155</v>
      </c>
      <c r="LIB33" s="55" t="s">
        <v>155</v>
      </c>
      <c r="LIC33" s="55" t="s">
        <v>155</v>
      </c>
      <c r="LID33" s="55" t="s">
        <v>155</v>
      </c>
      <c r="LIE33" s="55" t="s">
        <v>155</v>
      </c>
      <c r="LIF33" s="55" t="s">
        <v>155</v>
      </c>
      <c r="LIG33" s="55" t="s">
        <v>155</v>
      </c>
      <c r="LIH33" s="55" t="s">
        <v>155</v>
      </c>
      <c r="LII33" s="55" t="s">
        <v>155</v>
      </c>
      <c r="LIJ33" s="55" t="s">
        <v>155</v>
      </c>
      <c r="LIK33" s="55" t="s">
        <v>155</v>
      </c>
      <c r="LIL33" s="55" t="s">
        <v>155</v>
      </c>
      <c r="LIM33" s="55" t="s">
        <v>155</v>
      </c>
      <c r="LIN33" s="55" t="s">
        <v>155</v>
      </c>
      <c r="LIO33" s="55" t="s">
        <v>155</v>
      </c>
      <c r="LIP33" s="55" t="s">
        <v>155</v>
      </c>
      <c r="LIQ33" s="55" t="s">
        <v>155</v>
      </c>
      <c r="LIR33" s="55" t="s">
        <v>155</v>
      </c>
      <c r="LIS33" s="55" t="s">
        <v>155</v>
      </c>
      <c r="LIT33" s="55" t="s">
        <v>155</v>
      </c>
      <c r="LIU33" s="55" t="s">
        <v>155</v>
      </c>
      <c r="LIV33" s="55" t="s">
        <v>155</v>
      </c>
      <c r="LIW33" s="55" t="s">
        <v>155</v>
      </c>
      <c r="LIX33" s="55" t="s">
        <v>155</v>
      </c>
      <c r="LIY33" s="55" t="s">
        <v>155</v>
      </c>
      <c r="LIZ33" s="55" t="s">
        <v>155</v>
      </c>
      <c r="LJA33" s="55" t="s">
        <v>155</v>
      </c>
      <c r="LJB33" s="55" t="s">
        <v>155</v>
      </c>
      <c r="LJC33" s="55" t="s">
        <v>155</v>
      </c>
      <c r="LJD33" s="55" t="s">
        <v>155</v>
      </c>
      <c r="LJE33" s="55" t="s">
        <v>155</v>
      </c>
      <c r="LJF33" s="55" t="s">
        <v>155</v>
      </c>
      <c r="LJG33" s="55" t="s">
        <v>155</v>
      </c>
      <c r="LJH33" s="55" t="s">
        <v>155</v>
      </c>
      <c r="LJI33" s="55" t="s">
        <v>155</v>
      </c>
      <c r="LJJ33" s="55" t="s">
        <v>155</v>
      </c>
      <c r="LJK33" s="55" t="s">
        <v>155</v>
      </c>
      <c r="LJL33" s="55" t="s">
        <v>155</v>
      </c>
      <c r="LJM33" s="55" t="s">
        <v>155</v>
      </c>
      <c r="LJN33" s="55" t="s">
        <v>155</v>
      </c>
      <c r="LJO33" s="55" t="s">
        <v>155</v>
      </c>
      <c r="LJP33" s="55" t="s">
        <v>155</v>
      </c>
      <c r="LJQ33" s="55" t="s">
        <v>155</v>
      </c>
      <c r="LJR33" s="55" t="s">
        <v>155</v>
      </c>
      <c r="LJS33" s="55" t="s">
        <v>155</v>
      </c>
      <c r="LJT33" s="55" t="s">
        <v>155</v>
      </c>
      <c r="LJU33" s="55" t="s">
        <v>155</v>
      </c>
      <c r="LJV33" s="55" t="s">
        <v>155</v>
      </c>
      <c r="LJW33" s="55" t="s">
        <v>155</v>
      </c>
      <c r="LJX33" s="55" t="s">
        <v>155</v>
      </c>
      <c r="LJY33" s="55" t="s">
        <v>155</v>
      </c>
      <c r="LJZ33" s="55" t="s">
        <v>155</v>
      </c>
      <c r="LKA33" s="55" t="s">
        <v>155</v>
      </c>
      <c r="LKB33" s="55" t="s">
        <v>155</v>
      </c>
      <c r="LKC33" s="55" t="s">
        <v>155</v>
      </c>
      <c r="LKD33" s="55" t="s">
        <v>155</v>
      </c>
      <c r="LKE33" s="55" t="s">
        <v>155</v>
      </c>
      <c r="LKF33" s="55" t="s">
        <v>155</v>
      </c>
      <c r="LKG33" s="55" t="s">
        <v>155</v>
      </c>
      <c r="LKH33" s="55" t="s">
        <v>155</v>
      </c>
      <c r="LKI33" s="55" t="s">
        <v>155</v>
      </c>
      <c r="LKJ33" s="55" t="s">
        <v>155</v>
      </c>
      <c r="LKK33" s="55" t="s">
        <v>155</v>
      </c>
      <c r="LKL33" s="55" t="s">
        <v>155</v>
      </c>
      <c r="LKM33" s="55" t="s">
        <v>155</v>
      </c>
      <c r="LKN33" s="55" t="s">
        <v>155</v>
      </c>
      <c r="LKO33" s="55" t="s">
        <v>155</v>
      </c>
      <c r="LKP33" s="55" t="s">
        <v>155</v>
      </c>
      <c r="LKQ33" s="55" t="s">
        <v>155</v>
      </c>
      <c r="LKR33" s="55" t="s">
        <v>155</v>
      </c>
      <c r="LKS33" s="55" t="s">
        <v>155</v>
      </c>
      <c r="LKT33" s="55" t="s">
        <v>155</v>
      </c>
      <c r="LKU33" s="55" t="s">
        <v>155</v>
      </c>
      <c r="LKV33" s="55" t="s">
        <v>155</v>
      </c>
      <c r="LKW33" s="55" t="s">
        <v>155</v>
      </c>
      <c r="LKX33" s="55" t="s">
        <v>155</v>
      </c>
      <c r="LKY33" s="55" t="s">
        <v>155</v>
      </c>
      <c r="LKZ33" s="55" t="s">
        <v>155</v>
      </c>
      <c r="LLA33" s="55" t="s">
        <v>155</v>
      </c>
      <c r="LLB33" s="55" t="s">
        <v>155</v>
      </c>
      <c r="LLC33" s="55" t="s">
        <v>155</v>
      </c>
      <c r="LLD33" s="55" t="s">
        <v>155</v>
      </c>
      <c r="LLE33" s="55" t="s">
        <v>155</v>
      </c>
      <c r="LLF33" s="55" t="s">
        <v>155</v>
      </c>
      <c r="LLG33" s="55" t="s">
        <v>155</v>
      </c>
      <c r="LLH33" s="55" t="s">
        <v>155</v>
      </c>
      <c r="LLI33" s="55" t="s">
        <v>155</v>
      </c>
      <c r="LLJ33" s="55" t="s">
        <v>155</v>
      </c>
      <c r="LLK33" s="55" t="s">
        <v>155</v>
      </c>
      <c r="LLL33" s="55" t="s">
        <v>155</v>
      </c>
      <c r="LLM33" s="55" t="s">
        <v>155</v>
      </c>
      <c r="LLN33" s="55" t="s">
        <v>155</v>
      </c>
      <c r="LLO33" s="55" t="s">
        <v>155</v>
      </c>
      <c r="LLP33" s="55" t="s">
        <v>155</v>
      </c>
      <c r="LLQ33" s="55" t="s">
        <v>155</v>
      </c>
      <c r="LLR33" s="55" t="s">
        <v>155</v>
      </c>
      <c r="LLS33" s="55" t="s">
        <v>155</v>
      </c>
      <c r="LLT33" s="55" t="s">
        <v>155</v>
      </c>
      <c r="LLU33" s="55" t="s">
        <v>155</v>
      </c>
      <c r="LLV33" s="55" t="s">
        <v>155</v>
      </c>
      <c r="LLW33" s="55" t="s">
        <v>155</v>
      </c>
      <c r="LLX33" s="55" t="s">
        <v>155</v>
      </c>
      <c r="LLY33" s="55" t="s">
        <v>155</v>
      </c>
      <c r="LLZ33" s="55" t="s">
        <v>155</v>
      </c>
      <c r="LMA33" s="55" t="s">
        <v>155</v>
      </c>
      <c r="LMB33" s="55" t="s">
        <v>155</v>
      </c>
      <c r="LMC33" s="55" t="s">
        <v>155</v>
      </c>
      <c r="LMD33" s="55" t="s">
        <v>155</v>
      </c>
      <c r="LME33" s="55" t="s">
        <v>155</v>
      </c>
      <c r="LMF33" s="55" t="s">
        <v>155</v>
      </c>
      <c r="LMG33" s="55" t="s">
        <v>155</v>
      </c>
      <c r="LMH33" s="55" t="s">
        <v>155</v>
      </c>
      <c r="LMI33" s="55" t="s">
        <v>155</v>
      </c>
      <c r="LMJ33" s="55" t="s">
        <v>155</v>
      </c>
      <c r="LMK33" s="55" t="s">
        <v>155</v>
      </c>
      <c r="LML33" s="55" t="s">
        <v>155</v>
      </c>
      <c r="LMM33" s="55" t="s">
        <v>155</v>
      </c>
      <c r="LMN33" s="55" t="s">
        <v>155</v>
      </c>
      <c r="LMO33" s="55" t="s">
        <v>155</v>
      </c>
      <c r="LMP33" s="55" t="s">
        <v>155</v>
      </c>
      <c r="LMQ33" s="55" t="s">
        <v>155</v>
      </c>
      <c r="LMR33" s="55" t="s">
        <v>155</v>
      </c>
      <c r="LMS33" s="55" t="s">
        <v>155</v>
      </c>
      <c r="LMT33" s="55" t="s">
        <v>155</v>
      </c>
      <c r="LMU33" s="55" t="s">
        <v>155</v>
      </c>
      <c r="LMV33" s="55" t="s">
        <v>155</v>
      </c>
      <c r="LMW33" s="55" t="s">
        <v>155</v>
      </c>
      <c r="LMX33" s="55" t="s">
        <v>155</v>
      </c>
      <c r="LMY33" s="55" t="s">
        <v>155</v>
      </c>
      <c r="LMZ33" s="55" t="s">
        <v>155</v>
      </c>
      <c r="LNA33" s="55" t="s">
        <v>155</v>
      </c>
      <c r="LNB33" s="55" t="s">
        <v>155</v>
      </c>
      <c r="LNC33" s="55" t="s">
        <v>155</v>
      </c>
      <c r="LND33" s="55" t="s">
        <v>155</v>
      </c>
      <c r="LNE33" s="55" t="s">
        <v>155</v>
      </c>
      <c r="LNF33" s="55" t="s">
        <v>155</v>
      </c>
      <c r="LNG33" s="55" t="s">
        <v>155</v>
      </c>
      <c r="LNH33" s="55" t="s">
        <v>155</v>
      </c>
      <c r="LNI33" s="55" t="s">
        <v>155</v>
      </c>
      <c r="LNJ33" s="55" t="s">
        <v>155</v>
      </c>
      <c r="LNK33" s="55" t="s">
        <v>155</v>
      </c>
      <c r="LNL33" s="55" t="s">
        <v>155</v>
      </c>
      <c r="LNM33" s="55" t="s">
        <v>155</v>
      </c>
      <c r="LNN33" s="55" t="s">
        <v>155</v>
      </c>
      <c r="LNO33" s="55" t="s">
        <v>155</v>
      </c>
      <c r="LNP33" s="55" t="s">
        <v>155</v>
      </c>
      <c r="LNQ33" s="55" t="s">
        <v>155</v>
      </c>
      <c r="LNR33" s="55" t="s">
        <v>155</v>
      </c>
      <c r="LNS33" s="55" t="s">
        <v>155</v>
      </c>
      <c r="LNT33" s="55" t="s">
        <v>155</v>
      </c>
      <c r="LNU33" s="55" t="s">
        <v>155</v>
      </c>
      <c r="LNV33" s="55" t="s">
        <v>155</v>
      </c>
      <c r="LNW33" s="55" t="s">
        <v>155</v>
      </c>
      <c r="LNX33" s="55" t="s">
        <v>155</v>
      </c>
      <c r="LNY33" s="55" t="s">
        <v>155</v>
      </c>
      <c r="LNZ33" s="55" t="s">
        <v>155</v>
      </c>
      <c r="LOA33" s="55" t="s">
        <v>155</v>
      </c>
      <c r="LOB33" s="55" t="s">
        <v>155</v>
      </c>
      <c r="LOC33" s="55" t="s">
        <v>155</v>
      </c>
      <c r="LOD33" s="55" t="s">
        <v>155</v>
      </c>
      <c r="LOE33" s="55" t="s">
        <v>155</v>
      </c>
      <c r="LOF33" s="55" t="s">
        <v>155</v>
      </c>
      <c r="LOG33" s="55" t="s">
        <v>155</v>
      </c>
      <c r="LOH33" s="55" t="s">
        <v>155</v>
      </c>
      <c r="LOI33" s="55" t="s">
        <v>155</v>
      </c>
      <c r="LOJ33" s="55" t="s">
        <v>155</v>
      </c>
      <c r="LOK33" s="55" t="s">
        <v>155</v>
      </c>
      <c r="LOL33" s="55" t="s">
        <v>155</v>
      </c>
      <c r="LOM33" s="55" t="s">
        <v>155</v>
      </c>
      <c r="LON33" s="55" t="s">
        <v>155</v>
      </c>
      <c r="LOO33" s="55" t="s">
        <v>155</v>
      </c>
      <c r="LOP33" s="55" t="s">
        <v>155</v>
      </c>
      <c r="LOQ33" s="55" t="s">
        <v>155</v>
      </c>
      <c r="LOR33" s="55" t="s">
        <v>155</v>
      </c>
      <c r="LOS33" s="55" t="s">
        <v>155</v>
      </c>
      <c r="LOT33" s="55" t="s">
        <v>155</v>
      </c>
      <c r="LOU33" s="55" t="s">
        <v>155</v>
      </c>
      <c r="LOV33" s="55" t="s">
        <v>155</v>
      </c>
      <c r="LOW33" s="55" t="s">
        <v>155</v>
      </c>
      <c r="LOX33" s="55" t="s">
        <v>155</v>
      </c>
      <c r="LOY33" s="55" t="s">
        <v>155</v>
      </c>
      <c r="LOZ33" s="55" t="s">
        <v>155</v>
      </c>
      <c r="LPA33" s="55" t="s">
        <v>155</v>
      </c>
      <c r="LPB33" s="55" t="s">
        <v>155</v>
      </c>
      <c r="LPC33" s="55" t="s">
        <v>155</v>
      </c>
      <c r="LPD33" s="55" t="s">
        <v>155</v>
      </c>
      <c r="LPE33" s="55" t="s">
        <v>155</v>
      </c>
      <c r="LPF33" s="55" t="s">
        <v>155</v>
      </c>
      <c r="LPG33" s="55" t="s">
        <v>155</v>
      </c>
      <c r="LPH33" s="55" t="s">
        <v>155</v>
      </c>
      <c r="LPI33" s="55" t="s">
        <v>155</v>
      </c>
      <c r="LPJ33" s="55" t="s">
        <v>155</v>
      </c>
      <c r="LPK33" s="55" t="s">
        <v>155</v>
      </c>
      <c r="LPL33" s="55" t="s">
        <v>155</v>
      </c>
      <c r="LPM33" s="55" t="s">
        <v>155</v>
      </c>
      <c r="LPN33" s="55" t="s">
        <v>155</v>
      </c>
      <c r="LPO33" s="55" t="s">
        <v>155</v>
      </c>
      <c r="LPP33" s="55" t="s">
        <v>155</v>
      </c>
      <c r="LPQ33" s="55" t="s">
        <v>155</v>
      </c>
      <c r="LPR33" s="55" t="s">
        <v>155</v>
      </c>
      <c r="LPS33" s="55" t="s">
        <v>155</v>
      </c>
      <c r="LPT33" s="55" t="s">
        <v>155</v>
      </c>
      <c r="LPU33" s="55" t="s">
        <v>155</v>
      </c>
      <c r="LPV33" s="55" t="s">
        <v>155</v>
      </c>
      <c r="LPW33" s="55" t="s">
        <v>155</v>
      </c>
      <c r="LPX33" s="55" t="s">
        <v>155</v>
      </c>
      <c r="LPY33" s="55" t="s">
        <v>155</v>
      </c>
      <c r="LPZ33" s="55" t="s">
        <v>155</v>
      </c>
      <c r="LQA33" s="55" t="s">
        <v>155</v>
      </c>
      <c r="LQB33" s="55" t="s">
        <v>155</v>
      </c>
      <c r="LQC33" s="55" t="s">
        <v>155</v>
      </c>
      <c r="LQD33" s="55" t="s">
        <v>155</v>
      </c>
      <c r="LQE33" s="55" t="s">
        <v>155</v>
      </c>
      <c r="LQF33" s="55" t="s">
        <v>155</v>
      </c>
      <c r="LQG33" s="55" t="s">
        <v>155</v>
      </c>
      <c r="LQH33" s="55" t="s">
        <v>155</v>
      </c>
      <c r="LQI33" s="55" t="s">
        <v>155</v>
      </c>
      <c r="LQJ33" s="55" t="s">
        <v>155</v>
      </c>
      <c r="LQK33" s="55" t="s">
        <v>155</v>
      </c>
      <c r="LQL33" s="55" t="s">
        <v>155</v>
      </c>
      <c r="LQM33" s="55" t="s">
        <v>155</v>
      </c>
      <c r="LQN33" s="55" t="s">
        <v>155</v>
      </c>
      <c r="LQO33" s="55" t="s">
        <v>155</v>
      </c>
      <c r="LQP33" s="55" t="s">
        <v>155</v>
      </c>
      <c r="LQQ33" s="55" t="s">
        <v>155</v>
      </c>
      <c r="LQR33" s="55" t="s">
        <v>155</v>
      </c>
      <c r="LQS33" s="55" t="s">
        <v>155</v>
      </c>
      <c r="LQT33" s="55" t="s">
        <v>155</v>
      </c>
      <c r="LQU33" s="55" t="s">
        <v>155</v>
      </c>
      <c r="LQV33" s="55" t="s">
        <v>155</v>
      </c>
      <c r="LQW33" s="55" t="s">
        <v>155</v>
      </c>
      <c r="LQX33" s="55" t="s">
        <v>155</v>
      </c>
      <c r="LQY33" s="55" t="s">
        <v>155</v>
      </c>
      <c r="LQZ33" s="55" t="s">
        <v>155</v>
      </c>
      <c r="LRA33" s="55" t="s">
        <v>155</v>
      </c>
      <c r="LRB33" s="55" t="s">
        <v>155</v>
      </c>
      <c r="LRC33" s="55" t="s">
        <v>155</v>
      </c>
      <c r="LRD33" s="55" t="s">
        <v>155</v>
      </c>
      <c r="LRE33" s="55" t="s">
        <v>155</v>
      </c>
      <c r="LRF33" s="55" t="s">
        <v>155</v>
      </c>
      <c r="LRG33" s="55" t="s">
        <v>155</v>
      </c>
      <c r="LRH33" s="55" t="s">
        <v>155</v>
      </c>
      <c r="LRI33" s="55" t="s">
        <v>155</v>
      </c>
      <c r="LRJ33" s="55" t="s">
        <v>155</v>
      </c>
      <c r="LRK33" s="55" t="s">
        <v>155</v>
      </c>
      <c r="LRL33" s="55" t="s">
        <v>155</v>
      </c>
      <c r="LRM33" s="55" t="s">
        <v>155</v>
      </c>
      <c r="LRN33" s="55" t="s">
        <v>155</v>
      </c>
      <c r="LRO33" s="55" t="s">
        <v>155</v>
      </c>
      <c r="LRP33" s="55" t="s">
        <v>155</v>
      </c>
      <c r="LRQ33" s="55" t="s">
        <v>155</v>
      </c>
      <c r="LRR33" s="55" t="s">
        <v>155</v>
      </c>
      <c r="LRS33" s="55" t="s">
        <v>155</v>
      </c>
      <c r="LRT33" s="55" t="s">
        <v>155</v>
      </c>
      <c r="LRU33" s="55" t="s">
        <v>155</v>
      </c>
      <c r="LRV33" s="55" t="s">
        <v>155</v>
      </c>
      <c r="LRW33" s="55" t="s">
        <v>155</v>
      </c>
      <c r="LRX33" s="55" t="s">
        <v>155</v>
      </c>
      <c r="LRY33" s="55" t="s">
        <v>155</v>
      </c>
      <c r="LRZ33" s="55" t="s">
        <v>155</v>
      </c>
      <c r="LSA33" s="55" t="s">
        <v>155</v>
      </c>
      <c r="LSB33" s="55" t="s">
        <v>155</v>
      </c>
      <c r="LSC33" s="55" t="s">
        <v>155</v>
      </c>
      <c r="LSD33" s="55" t="s">
        <v>155</v>
      </c>
      <c r="LSE33" s="55" t="s">
        <v>155</v>
      </c>
      <c r="LSF33" s="55" t="s">
        <v>155</v>
      </c>
      <c r="LSG33" s="55" t="s">
        <v>155</v>
      </c>
      <c r="LSH33" s="55" t="s">
        <v>155</v>
      </c>
      <c r="LSI33" s="55" t="s">
        <v>155</v>
      </c>
      <c r="LSJ33" s="55" t="s">
        <v>155</v>
      </c>
      <c r="LSK33" s="55" t="s">
        <v>155</v>
      </c>
      <c r="LSL33" s="55" t="s">
        <v>155</v>
      </c>
      <c r="LSM33" s="55" t="s">
        <v>155</v>
      </c>
      <c r="LSN33" s="55" t="s">
        <v>155</v>
      </c>
      <c r="LSO33" s="55" t="s">
        <v>155</v>
      </c>
      <c r="LSP33" s="55" t="s">
        <v>155</v>
      </c>
      <c r="LSQ33" s="55" t="s">
        <v>155</v>
      </c>
      <c r="LSR33" s="55" t="s">
        <v>155</v>
      </c>
      <c r="LSS33" s="55" t="s">
        <v>155</v>
      </c>
      <c r="LST33" s="55" t="s">
        <v>155</v>
      </c>
      <c r="LSU33" s="55" t="s">
        <v>155</v>
      </c>
      <c r="LSV33" s="55" t="s">
        <v>155</v>
      </c>
      <c r="LSW33" s="55" t="s">
        <v>155</v>
      </c>
      <c r="LSX33" s="55" t="s">
        <v>155</v>
      </c>
      <c r="LSY33" s="55" t="s">
        <v>155</v>
      </c>
      <c r="LSZ33" s="55" t="s">
        <v>155</v>
      </c>
      <c r="LTA33" s="55" t="s">
        <v>155</v>
      </c>
      <c r="LTB33" s="55" t="s">
        <v>155</v>
      </c>
      <c r="LTC33" s="55" t="s">
        <v>155</v>
      </c>
      <c r="LTD33" s="55" t="s">
        <v>155</v>
      </c>
      <c r="LTE33" s="55" t="s">
        <v>155</v>
      </c>
      <c r="LTF33" s="55" t="s">
        <v>155</v>
      </c>
      <c r="LTG33" s="55" t="s">
        <v>155</v>
      </c>
      <c r="LTH33" s="55" t="s">
        <v>155</v>
      </c>
      <c r="LTI33" s="55" t="s">
        <v>155</v>
      </c>
      <c r="LTJ33" s="55" t="s">
        <v>155</v>
      </c>
      <c r="LTK33" s="55" t="s">
        <v>155</v>
      </c>
      <c r="LTL33" s="55" t="s">
        <v>155</v>
      </c>
      <c r="LTM33" s="55" t="s">
        <v>155</v>
      </c>
      <c r="LTN33" s="55" t="s">
        <v>155</v>
      </c>
      <c r="LTO33" s="55" t="s">
        <v>155</v>
      </c>
      <c r="LTP33" s="55" t="s">
        <v>155</v>
      </c>
      <c r="LTQ33" s="55" t="s">
        <v>155</v>
      </c>
      <c r="LTR33" s="55" t="s">
        <v>155</v>
      </c>
      <c r="LTS33" s="55" t="s">
        <v>155</v>
      </c>
      <c r="LTT33" s="55" t="s">
        <v>155</v>
      </c>
      <c r="LTU33" s="55" t="s">
        <v>155</v>
      </c>
      <c r="LTV33" s="55" t="s">
        <v>155</v>
      </c>
      <c r="LTW33" s="55" t="s">
        <v>155</v>
      </c>
      <c r="LTX33" s="55" t="s">
        <v>155</v>
      </c>
      <c r="LTY33" s="55" t="s">
        <v>155</v>
      </c>
      <c r="LTZ33" s="55" t="s">
        <v>155</v>
      </c>
      <c r="LUA33" s="55" t="s">
        <v>155</v>
      </c>
      <c r="LUB33" s="55" t="s">
        <v>155</v>
      </c>
      <c r="LUC33" s="55" t="s">
        <v>155</v>
      </c>
      <c r="LUD33" s="55" t="s">
        <v>155</v>
      </c>
      <c r="LUE33" s="55" t="s">
        <v>155</v>
      </c>
      <c r="LUF33" s="55" t="s">
        <v>155</v>
      </c>
      <c r="LUG33" s="55" t="s">
        <v>155</v>
      </c>
      <c r="LUH33" s="55" t="s">
        <v>155</v>
      </c>
      <c r="LUI33" s="55" t="s">
        <v>155</v>
      </c>
      <c r="LUJ33" s="55" t="s">
        <v>155</v>
      </c>
      <c r="LUK33" s="55" t="s">
        <v>155</v>
      </c>
      <c r="LUL33" s="55" t="s">
        <v>155</v>
      </c>
      <c r="LUM33" s="55" t="s">
        <v>155</v>
      </c>
      <c r="LUN33" s="55" t="s">
        <v>155</v>
      </c>
      <c r="LUO33" s="55" t="s">
        <v>155</v>
      </c>
      <c r="LUP33" s="55" t="s">
        <v>155</v>
      </c>
      <c r="LUQ33" s="55" t="s">
        <v>155</v>
      </c>
      <c r="LUR33" s="55" t="s">
        <v>155</v>
      </c>
      <c r="LUS33" s="55" t="s">
        <v>155</v>
      </c>
      <c r="LUT33" s="55" t="s">
        <v>155</v>
      </c>
      <c r="LUU33" s="55" t="s">
        <v>155</v>
      </c>
      <c r="LUV33" s="55" t="s">
        <v>155</v>
      </c>
      <c r="LUW33" s="55" t="s">
        <v>155</v>
      </c>
      <c r="LUX33" s="55" t="s">
        <v>155</v>
      </c>
      <c r="LUY33" s="55" t="s">
        <v>155</v>
      </c>
      <c r="LUZ33" s="55" t="s">
        <v>155</v>
      </c>
      <c r="LVA33" s="55" t="s">
        <v>155</v>
      </c>
      <c r="LVB33" s="55" t="s">
        <v>155</v>
      </c>
      <c r="LVC33" s="55" t="s">
        <v>155</v>
      </c>
      <c r="LVD33" s="55" t="s">
        <v>155</v>
      </c>
      <c r="LVE33" s="55" t="s">
        <v>155</v>
      </c>
      <c r="LVF33" s="55" t="s">
        <v>155</v>
      </c>
      <c r="LVG33" s="55" t="s">
        <v>155</v>
      </c>
      <c r="LVH33" s="55" t="s">
        <v>155</v>
      </c>
      <c r="LVI33" s="55" t="s">
        <v>155</v>
      </c>
      <c r="LVJ33" s="55" t="s">
        <v>155</v>
      </c>
      <c r="LVK33" s="55" t="s">
        <v>155</v>
      </c>
      <c r="LVL33" s="55" t="s">
        <v>155</v>
      </c>
      <c r="LVM33" s="55" t="s">
        <v>155</v>
      </c>
      <c r="LVN33" s="55" t="s">
        <v>155</v>
      </c>
      <c r="LVO33" s="55" t="s">
        <v>155</v>
      </c>
      <c r="LVP33" s="55" t="s">
        <v>155</v>
      </c>
      <c r="LVQ33" s="55" t="s">
        <v>155</v>
      </c>
      <c r="LVR33" s="55" t="s">
        <v>155</v>
      </c>
      <c r="LVS33" s="55" t="s">
        <v>155</v>
      </c>
      <c r="LVT33" s="55" t="s">
        <v>155</v>
      </c>
      <c r="LVU33" s="55" t="s">
        <v>155</v>
      </c>
      <c r="LVV33" s="55" t="s">
        <v>155</v>
      </c>
      <c r="LVW33" s="55" t="s">
        <v>155</v>
      </c>
      <c r="LVX33" s="55" t="s">
        <v>155</v>
      </c>
      <c r="LVY33" s="55" t="s">
        <v>155</v>
      </c>
      <c r="LVZ33" s="55" t="s">
        <v>155</v>
      </c>
      <c r="LWA33" s="55" t="s">
        <v>155</v>
      </c>
      <c r="LWB33" s="55" t="s">
        <v>155</v>
      </c>
      <c r="LWC33" s="55" t="s">
        <v>155</v>
      </c>
      <c r="LWD33" s="55" t="s">
        <v>155</v>
      </c>
      <c r="LWE33" s="55" t="s">
        <v>155</v>
      </c>
      <c r="LWF33" s="55" t="s">
        <v>155</v>
      </c>
      <c r="LWG33" s="55" t="s">
        <v>155</v>
      </c>
      <c r="LWH33" s="55" t="s">
        <v>155</v>
      </c>
      <c r="LWI33" s="55" t="s">
        <v>155</v>
      </c>
      <c r="LWJ33" s="55" t="s">
        <v>155</v>
      </c>
      <c r="LWK33" s="55" t="s">
        <v>155</v>
      </c>
      <c r="LWL33" s="55" t="s">
        <v>155</v>
      </c>
      <c r="LWM33" s="55" t="s">
        <v>155</v>
      </c>
      <c r="LWN33" s="55" t="s">
        <v>155</v>
      </c>
      <c r="LWO33" s="55" t="s">
        <v>155</v>
      </c>
      <c r="LWP33" s="55" t="s">
        <v>155</v>
      </c>
      <c r="LWQ33" s="55" t="s">
        <v>155</v>
      </c>
      <c r="LWR33" s="55" t="s">
        <v>155</v>
      </c>
      <c r="LWS33" s="55" t="s">
        <v>155</v>
      </c>
      <c r="LWT33" s="55" t="s">
        <v>155</v>
      </c>
      <c r="LWU33" s="55" t="s">
        <v>155</v>
      </c>
      <c r="LWV33" s="55" t="s">
        <v>155</v>
      </c>
      <c r="LWW33" s="55" t="s">
        <v>155</v>
      </c>
      <c r="LWX33" s="55" t="s">
        <v>155</v>
      </c>
      <c r="LWY33" s="55" t="s">
        <v>155</v>
      </c>
      <c r="LWZ33" s="55" t="s">
        <v>155</v>
      </c>
      <c r="LXA33" s="55" t="s">
        <v>155</v>
      </c>
      <c r="LXB33" s="55" t="s">
        <v>155</v>
      </c>
      <c r="LXC33" s="55" t="s">
        <v>155</v>
      </c>
      <c r="LXD33" s="55" t="s">
        <v>155</v>
      </c>
      <c r="LXE33" s="55" t="s">
        <v>155</v>
      </c>
      <c r="LXF33" s="55" t="s">
        <v>155</v>
      </c>
      <c r="LXG33" s="55" t="s">
        <v>155</v>
      </c>
      <c r="LXH33" s="55" t="s">
        <v>155</v>
      </c>
      <c r="LXI33" s="55" t="s">
        <v>155</v>
      </c>
      <c r="LXJ33" s="55" t="s">
        <v>155</v>
      </c>
      <c r="LXK33" s="55" t="s">
        <v>155</v>
      </c>
      <c r="LXL33" s="55" t="s">
        <v>155</v>
      </c>
      <c r="LXM33" s="55" t="s">
        <v>155</v>
      </c>
      <c r="LXN33" s="55" t="s">
        <v>155</v>
      </c>
      <c r="LXO33" s="55" t="s">
        <v>155</v>
      </c>
      <c r="LXP33" s="55" t="s">
        <v>155</v>
      </c>
      <c r="LXQ33" s="55" t="s">
        <v>155</v>
      </c>
      <c r="LXR33" s="55" t="s">
        <v>155</v>
      </c>
      <c r="LXS33" s="55" t="s">
        <v>155</v>
      </c>
      <c r="LXT33" s="55" t="s">
        <v>155</v>
      </c>
      <c r="LXU33" s="55" t="s">
        <v>155</v>
      </c>
      <c r="LXV33" s="55" t="s">
        <v>155</v>
      </c>
      <c r="LXW33" s="55" t="s">
        <v>155</v>
      </c>
      <c r="LXX33" s="55" t="s">
        <v>155</v>
      </c>
      <c r="LXY33" s="55" t="s">
        <v>155</v>
      </c>
      <c r="LXZ33" s="55" t="s">
        <v>155</v>
      </c>
      <c r="LYA33" s="55" t="s">
        <v>155</v>
      </c>
      <c r="LYB33" s="55" t="s">
        <v>155</v>
      </c>
      <c r="LYC33" s="55" t="s">
        <v>155</v>
      </c>
      <c r="LYD33" s="55" t="s">
        <v>155</v>
      </c>
      <c r="LYE33" s="55" t="s">
        <v>155</v>
      </c>
      <c r="LYF33" s="55" t="s">
        <v>155</v>
      </c>
      <c r="LYG33" s="55" t="s">
        <v>155</v>
      </c>
      <c r="LYH33" s="55" t="s">
        <v>155</v>
      </c>
      <c r="LYI33" s="55" t="s">
        <v>155</v>
      </c>
      <c r="LYJ33" s="55" t="s">
        <v>155</v>
      </c>
      <c r="LYK33" s="55" t="s">
        <v>155</v>
      </c>
      <c r="LYL33" s="55" t="s">
        <v>155</v>
      </c>
      <c r="LYM33" s="55" t="s">
        <v>155</v>
      </c>
      <c r="LYN33" s="55" t="s">
        <v>155</v>
      </c>
      <c r="LYO33" s="55" t="s">
        <v>155</v>
      </c>
      <c r="LYP33" s="55" t="s">
        <v>155</v>
      </c>
      <c r="LYQ33" s="55" t="s">
        <v>155</v>
      </c>
      <c r="LYR33" s="55" t="s">
        <v>155</v>
      </c>
      <c r="LYS33" s="55" t="s">
        <v>155</v>
      </c>
      <c r="LYT33" s="55" t="s">
        <v>155</v>
      </c>
      <c r="LYU33" s="55" t="s">
        <v>155</v>
      </c>
      <c r="LYV33" s="55" t="s">
        <v>155</v>
      </c>
      <c r="LYW33" s="55" t="s">
        <v>155</v>
      </c>
      <c r="LYX33" s="55" t="s">
        <v>155</v>
      </c>
      <c r="LYY33" s="55" t="s">
        <v>155</v>
      </c>
      <c r="LYZ33" s="55" t="s">
        <v>155</v>
      </c>
      <c r="LZA33" s="55" t="s">
        <v>155</v>
      </c>
      <c r="LZB33" s="55" t="s">
        <v>155</v>
      </c>
      <c r="LZC33" s="55" t="s">
        <v>155</v>
      </c>
      <c r="LZD33" s="55" t="s">
        <v>155</v>
      </c>
      <c r="LZE33" s="55" t="s">
        <v>155</v>
      </c>
      <c r="LZF33" s="55" t="s">
        <v>155</v>
      </c>
      <c r="LZG33" s="55" t="s">
        <v>155</v>
      </c>
      <c r="LZH33" s="55" t="s">
        <v>155</v>
      </c>
      <c r="LZI33" s="55" t="s">
        <v>155</v>
      </c>
      <c r="LZJ33" s="55" t="s">
        <v>155</v>
      </c>
      <c r="LZK33" s="55" t="s">
        <v>155</v>
      </c>
      <c r="LZL33" s="55" t="s">
        <v>155</v>
      </c>
      <c r="LZM33" s="55" t="s">
        <v>155</v>
      </c>
      <c r="LZN33" s="55" t="s">
        <v>155</v>
      </c>
      <c r="LZO33" s="55" t="s">
        <v>155</v>
      </c>
      <c r="LZP33" s="55" t="s">
        <v>155</v>
      </c>
      <c r="LZQ33" s="55" t="s">
        <v>155</v>
      </c>
      <c r="LZR33" s="55" t="s">
        <v>155</v>
      </c>
      <c r="LZS33" s="55" t="s">
        <v>155</v>
      </c>
      <c r="LZT33" s="55" t="s">
        <v>155</v>
      </c>
      <c r="LZU33" s="55" t="s">
        <v>155</v>
      </c>
      <c r="LZV33" s="55" t="s">
        <v>155</v>
      </c>
      <c r="LZW33" s="55" t="s">
        <v>155</v>
      </c>
      <c r="LZX33" s="55" t="s">
        <v>155</v>
      </c>
      <c r="LZY33" s="55" t="s">
        <v>155</v>
      </c>
      <c r="LZZ33" s="55" t="s">
        <v>155</v>
      </c>
      <c r="MAA33" s="55" t="s">
        <v>155</v>
      </c>
      <c r="MAB33" s="55" t="s">
        <v>155</v>
      </c>
      <c r="MAC33" s="55" t="s">
        <v>155</v>
      </c>
      <c r="MAD33" s="55" t="s">
        <v>155</v>
      </c>
      <c r="MAE33" s="55" t="s">
        <v>155</v>
      </c>
      <c r="MAF33" s="55" t="s">
        <v>155</v>
      </c>
      <c r="MAG33" s="55" t="s">
        <v>155</v>
      </c>
      <c r="MAH33" s="55" t="s">
        <v>155</v>
      </c>
      <c r="MAI33" s="55" t="s">
        <v>155</v>
      </c>
      <c r="MAJ33" s="55" t="s">
        <v>155</v>
      </c>
      <c r="MAK33" s="55" t="s">
        <v>155</v>
      </c>
      <c r="MAL33" s="55" t="s">
        <v>155</v>
      </c>
      <c r="MAM33" s="55" t="s">
        <v>155</v>
      </c>
      <c r="MAN33" s="55" t="s">
        <v>155</v>
      </c>
      <c r="MAO33" s="55" t="s">
        <v>155</v>
      </c>
      <c r="MAP33" s="55" t="s">
        <v>155</v>
      </c>
      <c r="MAQ33" s="55" t="s">
        <v>155</v>
      </c>
      <c r="MAR33" s="55" t="s">
        <v>155</v>
      </c>
      <c r="MAS33" s="55" t="s">
        <v>155</v>
      </c>
      <c r="MAT33" s="55" t="s">
        <v>155</v>
      </c>
      <c r="MAU33" s="55" t="s">
        <v>155</v>
      </c>
      <c r="MAV33" s="55" t="s">
        <v>155</v>
      </c>
      <c r="MAW33" s="55" t="s">
        <v>155</v>
      </c>
      <c r="MAX33" s="55" t="s">
        <v>155</v>
      </c>
      <c r="MAY33" s="55" t="s">
        <v>155</v>
      </c>
      <c r="MAZ33" s="55" t="s">
        <v>155</v>
      </c>
      <c r="MBA33" s="55" t="s">
        <v>155</v>
      </c>
      <c r="MBB33" s="55" t="s">
        <v>155</v>
      </c>
      <c r="MBC33" s="55" t="s">
        <v>155</v>
      </c>
      <c r="MBD33" s="55" t="s">
        <v>155</v>
      </c>
      <c r="MBE33" s="55" t="s">
        <v>155</v>
      </c>
      <c r="MBF33" s="55" t="s">
        <v>155</v>
      </c>
      <c r="MBG33" s="55" t="s">
        <v>155</v>
      </c>
      <c r="MBH33" s="55" t="s">
        <v>155</v>
      </c>
      <c r="MBI33" s="55" t="s">
        <v>155</v>
      </c>
      <c r="MBJ33" s="55" t="s">
        <v>155</v>
      </c>
      <c r="MBK33" s="55" t="s">
        <v>155</v>
      </c>
      <c r="MBL33" s="55" t="s">
        <v>155</v>
      </c>
      <c r="MBM33" s="55" t="s">
        <v>155</v>
      </c>
      <c r="MBN33" s="55" t="s">
        <v>155</v>
      </c>
      <c r="MBO33" s="55" t="s">
        <v>155</v>
      </c>
      <c r="MBP33" s="55" t="s">
        <v>155</v>
      </c>
      <c r="MBQ33" s="55" t="s">
        <v>155</v>
      </c>
      <c r="MBR33" s="55" t="s">
        <v>155</v>
      </c>
      <c r="MBS33" s="55" t="s">
        <v>155</v>
      </c>
      <c r="MBT33" s="55" t="s">
        <v>155</v>
      </c>
      <c r="MBU33" s="55" t="s">
        <v>155</v>
      </c>
      <c r="MBV33" s="55" t="s">
        <v>155</v>
      </c>
      <c r="MBW33" s="55" t="s">
        <v>155</v>
      </c>
      <c r="MBX33" s="55" t="s">
        <v>155</v>
      </c>
      <c r="MBY33" s="55" t="s">
        <v>155</v>
      </c>
      <c r="MBZ33" s="55" t="s">
        <v>155</v>
      </c>
      <c r="MCA33" s="55" t="s">
        <v>155</v>
      </c>
      <c r="MCB33" s="55" t="s">
        <v>155</v>
      </c>
      <c r="MCC33" s="55" t="s">
        <v>155</v>
      </c>
      <c r="MCD33" s="55" t="s">
        <v>155</v>
      </c>
      <c r="MCE33" s="55" t="s">
        <v>155</v>
      </c>
      <c r="MCF33" s="55" t="s">
        <v>155</v>
      </c>
      <c r="MCG33" s="55" t="s">
        <v>155</v>
      </c>
      <c r="MCH33" s="55" t="s">
        <v>155</v>
      </c>
      <c r="MCI33" s="55" t="s">
        <v>155</v>
      </c>
      <c r="MCJ33" s="55" t="s">
        <v>155</v>
      </c>
      <c r="MCK33" s="55" t="s">
        <v>155</v>
      </c>
      <c r="MCL33" s="55" t="s">
        <v>155</v>
      </c>
      <c r="MCM33" s="55" t="s">
        <v>155</v>
      </c>
      <c r="MCN33" s="55" t="s">
        <v>155</v>
      </c>
      <c r="MCO33" s="55" t="s">
        <v>155</v>
      </c>
      <c r="MCP33" s="55" t="s">
        <v>155</v>
      </c>
      <c r="MCQ33" s="55" t="s">
        <v>155</v>
      </c>
      <c r="MCR33" s="55" t="s">
        <v>155</v>
      </c>
      <c r="MCS33" s="55" t="s">
        <v>155</v>
      </c>
      <c r="MCT33" s="55" t="s">
        <v>155</v>
      </c>
      <c r="MCU33" s="55" t="s">
        <v>155</v>
      </c>
      <c r="MCV33" s="55" t="s">
        <v>155</v>
      </c>
      <c r="MCW33" s="55" t="s">
        <v>155</v>
      </c>
      <c r="MCX33" s="55" t="s">
        <v>155</v>
      </c>
      <c r="MCY33" s="55" t="s">
        <v>155</v>
      </c>
      <c r="MCZ33" s="55" t="s">
        <v>155</v>
      </c>
      <c r="MDA33" s="55" t="s">
        <v>155</v>
      </c>
      <c r="MDB33" s="55" t="s">
        <v>155</v>
      </c>
      <c r="MDC33" s="55" t="s">
        <v>155</v>
      </c>
      <c r="MDD33" s="55" t="s">
        <v>155</v>
      </c>
      <c r="MDE33" s="55" t="s">
        <v>155</v>
      </c>
      <c r="MDF33" s="55" t="s">
        <v>155</v>
      </c>
      <c r="MDG33" s="55" t="s">
        <v>155</v>
      </c>
      <c r="MDH33" s="55" t="s">
        <v>155</v>
      </c>
      <c r="MDI33" s="55" t="s">
        <v>155</v>
      </c>
      <c r="MDJ33" s="55" t="s">
        <v>155</v>
      </c>
      <c r="MDK33" s="55" t="s">
        <v>155</v>
      </c>
      <c r="MDL33" s="55" t="s">
        <v>155</v>
      </c>
      <c r="MDM33" s="55" t="s">
        <v>155</v>
      </c>
      <c r="MDN33" s="55" t="s">
        <v>155</v>
      </c>
      <c r="MDO33" s="55" t="s">
        <v>155</v>
      </c>
      <c r="MDP33" s="55" t="s">
        <v>155</v>
      </c>
      <c r="MDQ33" s="55" t="s">
        <v>155</v>
      </c>
      <c r="MDR33" s="55" t="s">
        <v>155</v>
      </c>
      <c r="MDS33" s="55" t="s">
        <v>155</v>
      </c>
      <c r="MDT33" s="55" t="s">
        <v>155</v>
      </c>
      <c r="MDU33" s="55" t="s">
        <v>155</v>
      </c>
      <c r="MDV33" s="55" t="s">
        <v>155</v>
      </c>
      <c r="MDW33" s="55" t="s">
        <v>155</v>
      </c>
      <c r="MDX33" s="55" t="s">
        <v>155</v>
      </c>
      <c r="MDY33" s="55" t="s">
        <v>155</v>
      </c>
      <c r="MDZ33" s="55" t="s">
        <v>155</v>
      </c>
      <c r="MEA33" s="55" t="s">
        <v>155</v>
      </c>
      <c r="MEB33" s="55" t="s">
        <v>155</v>
      </c>
      <c r="MEC33" s="55" t="s">
        <v>155</v>
      </c>
      <c r="MED33" s="55" t="s">
        <v>155</v>
      </c>
      <c r="MEE33" s="55" t="s">
        <v>155</v>
      </c>
      <c r="MEF33" s="55" t="s">
        <v>155</v>
      </c>
      <c r="MEG33" s="55" t="s">
        <v>155</v>
      </c>
      <c r="MEH33" s="55" t="s">
        <v>155</v>
      </c>
      <c r="MEI33" s="55" t="s">
        <v>155</v>
      </c>
      <c r="MEJ33" s="55" t="s">
        <v>155</v>
      </c>
      <c r="MEK33" s="55" t="s">
        <v>155</v>
      </c>
      <c r="MEL33" s="55" t="s">
        <v>155</v>
      </c>
      <c r="MEM33" s="55" t="s">
        <v>155</v>
      </c>
      <c r="MEN33" s="55" t="s">
        <v>155</v>
      </c>
      <c r="MEO33" s="55" t="s">
        <v>155</v>
      </c>
      <c r="MEP33" s="55" t="s">
        <v>155</v>
      </c>
      <c r="MEQ33" s="55" t="s">
        <v>155</v>
      </c>
      <c r="MER33" s="55" t="s">
        <v>155</v>
      </c>
      <c r="MES33" s="55" t="s">
        <v>155</v>
      </c>
      <c r="MET33" s="55" t="s">
        <v>155</v>
      </c>
      <c r="MEU33" s="55" t="s">
        <v>155</v>
      </c>
      <c r="MEV33" s="55" t="s">
        <v>155</v>
      </c>
      <c r="MEW33" s="55" t="s">
        <v>155</v>
      </c>
      <c r="MEX33" s="55" t="s">
        <v>155</v>
      </c>
      <c r="MEY33" s="55" t="s">
        <v>155</v>
      </c>
      <c r="MEZ33" s="55" t="s">
        <v>155</v>
      </c>
      <c r="MFA33" s="55" t="s">
        <v>155</v>
      </c>
      <c r="MFB33" s="55" t="s">
        <v>155</v>
      </c>
      <c r="MFC33" s="55" t="s">
        <v>155</v>
      </c>
      <c r="MFD33" s="55" t="s">
        <v>155</v>
      </c>
      <c r="MFE33" s="55" t="s">
        <v>155</v>
      </c>
      <c r="MFF33" s="55" t="s">
        <v>155</v>
      </c>
      <c r="MFG33" s="55" t="s">
        <v>155</v>
      </c>
      <c r="MFH33" s="55" t="s">
        <v>155</v>
      </c>
      <c r="MFI33" s="55" t="s">
        <v>155</v>
      </c>
      <c r="MFJ33" s="55" t="s">
        <v>155</v>
      </c>
      <c r="MFK33" s="55" t="s">
        <v>155</v>
      </c>
      <c r="MFL33" s="55" t="s">
        <v>155</v>
      </c>
      <c r="MFM33" s="55" t="s">
        <v>155</v>
      </c>
      <c r="MFN33" s="55" t="s">
        <v>155</v>
      </c>
      <c r="MFO33" s="55" t="s">
        <v>155</v>
      </c>
      <c r="MFP33" s="55" t="s">
        <v>155</v>
      </c>
      <c r="MFQ33" s="55" t="s">
        <v>155</v>
      </c>
      <c r="MFR33" s="55" t="s">
        <v>155</v>
      </c>
      <c r="MFS33" s="55" t="s">
        <v>155</v>
      </c>
      <c r="MFT33" s="55" t="s">
        <v>155</v>
      </c>
      <c r="MFU33" s="55" t="s">
        <v>155</v>
      </c>
      <c r="MFV33" s="55" t="s">
        <v>155</v>
      </c>
      <c r="MFW33" s="55" t="s">
        <v>155</v>
      </c>
      <c r="MFX33" s="55" t="s">
        <v>155</v>
      </c>
      <c r="MFY33" s="55" t="s">
        <v>155</v>
      </c>
      <c r="MFZ33" s="55" t="s">
        <v>155</v>
      </c>
      <c r="MGA33" s="55" t="s">
        <v>155</v>
      </c>
      <c r="MGB33" s="55" t="s">
        <v>155</v>
      </c>
      <c r="MGC33" s="55" t="s">
        <v>155</v>
      </c>
      <c r="MGD33" s="55" t="s">
        <v>155</v>
      </c>
      <c r="MGE33" s="55" t="s">
        <v>155</v>
      </c>
      <c r="MGF33" s="55" t="s">
        <v>155</v>
      </c>
      <c r="MGG33" s="55" t="s">
        <v>155</v>
      </c>
      <c r="MGH33" s="55" t="s">
        <v>155</v>
      </c>
      <c r="MGI33" s="55" t="s">
        <v>155</v>
      </c>
      <c r="MGJ33" s="55" t="s">
        <v>155</v>
      </c>
      <c r="MGK33" s="55" t="s">
        <v>155</v>
      </c>
      <c r="MGL33" s="55" t="s">
        <v>155</v>
      </c>
      <c r="MGM33" s="55" t="s">
        <v>155</v>
      </c>
      <c r="MGN33" s="55" t="s">
        <v>155</v>
      </c>
      <c r="MGO33" s="55" t="s">
        <v>155</v>
      </c>
      <c r="MGP33" s="55" t="s">
        <v>155</v>
      </c>
      <c r="MGQ33" s="55" t="s">
        <v>155</v>
      </c>
      <c r="MGR33" s="55" t="s">
        <v>155</v>
      </c>
      <c r="MGS33" s="55" t="s">
        <v>155</v>
      </c>
      <c r="MGT33" s="55" t="s">
        <v>155</v>
      </c>
      <c r="MGU33" s="55" t="s">
        <v>155</v>
      </c>
      <c r="MGV33" s="55" t="s">
        <v>155</v>
      </c>
      <c r="MGW33" s="55" t="s">
        <v>155</v>
      </c>
      <c r="MGX33" s="55" t="s">
        <v>155</v>
      </c>
      <c r="MGY33" s="55" t="s">
        <v>155</v>
      </c>
      <c r="MGZ33" s="55" t="s">
        <v>155</v>
      </c>
      <c r="MHA33" s="55" t="s">
        <v>155</v>
      </c>
      <c r="MHB33" s="55" t="s">
        <v>155</v>
      </c>
      <c r="MHC33" s="55" t="s">
        <v>155</v>
      </c>
      <c r="MHD33" s="55" t="s">
        <v>155</v>
      </c>
      <c r="MHE33" s="55" t="s">
        <v>155</v>
      </c>
      <c r="MHF33" s="55" t="s">
        <v>155</v>
      </c>
      <c r="MHG33" s="55" t="s">
        <v>155</v>
      </c>
      <c r="MHH33" s="55" t="s">
        <v>155</v>
      </c>
      <c r="MHI33" s="55" t="s">
        <v>155</v>
      </c>
      <c r="MHJ33" s="55" t="s">
        <v>155</v>
      </c>
      <c r="MHK33" s="55" t="s">
        <v>155</v>
      </c>
      <c r="MHL33" s="55" t="s">
        <v>155</v>
      </c>
      <c r="MHM33" s="55" t="s">
        <v>155</v>
      </c>
      <c r="MHN33" s="55" t="s">
        <v>155</v>
      </c>
      <c r="MHO33" s="55" t="s">
        <v>155</v>
      </c>
      <c r="MHP33" s="55" t="s">
        <v>155</v>
      </c>
      <c r="MHQ33" s="55" t="s">
        <v>155</v>
      </c>
      <c r="MHR33" s="55" t="s">
        <v>155</v>
      </c>
      <c r="MHS33" s="55" t="s">
        <v>155</v>
      </c>
      <c r="MHT33" s="55" t="s">
        <v>155</v>
      </c>
      <c r="MHU33" s="55" t="s">
        <v>155</v>
      </c>
      <c r="MHV33" s="55" t="s">
        <v>155</v>
      </c>
      <c r="MHW33" s="55" t="s">
        <v>155</v>
      </c>
      <c r="MHX33" s="55" t="s">
        <v>155</v>
      </c>
      <c r="MHY33" s="55" t="s">
        <v>155</v>
      </c>
      <c r="MHZ33" s="55" t="s">
        <v>155</v>
      </c>
      <c r="MIA33" s="55" t="s">
        <v>155</v>
      </c>
      <c r="MIB33" s="55" t="s">
        <v>155</v>
      </c>
      <c r="MIC33" s="55" t="s">
        <v>155</v>
      </c>
      <c r="MID33" s="55" t="s">
        <v>155</v>
      </c>
      <c r="MIE33" s="55" t="s">
        <v>155</v>
      </c>
      <c r="MIF33" s="55" t="s">
        <v>155</v>
      </c>
      <c r="MIG33" s="55" t="s">
        <v>155</v>
      </c>
      <c r="MIH33" s="55" t="s">
        <v>155</v>
      </c>
      <c r="MII33" s="55" t="s">
        <v>155</v>
      </c>
      <c r="MIJ33" s="55" t="s">
        <v>155</v>
      </c>
      <c r="MIK33" s="55" t="s">
        <v>155</v>
      </c>
      <c r="MIL33" s="55" t="s">
        <v>155</v>
      </c>
      <c r="MIM33" s="55" t="s">
        <v>155</v>
      </c>
      <c r="MIN33" s="55" t="s">
        <v>155</v>
      </c>
      <c r="MIO33" s="55" t="s">
        <v>155</v>
      </c>
      <c r="MIP33" s="55" t="s">
        <v>155</v>
      </c>
      <c r="MIQ33" s="55" t="s">
        <v>155</v>
      </c>
      <c r="MIR33" s="55" t="s">
        <v>155</v>
      </c>
      <c r="MIS33" s="55" t="s">
        <v>155</v>
      </c>
      <c r="MIT33" s="55" t="s">
        <v>155</v>
      </c>
      <c r="MIU33" s="55" t="s">
        <v>155</v>
      </c>
      <c r="MIV33" s="55" t="s">
        <v>155</v>
      </c>
      <c r="MIW33" s="55" t="s">
        <v>155</v>
      </c>
      <c r="MIX33" s="55" t="s">
        <v>155</v>
      </c>
      <c r="MIY33" s="55" t="s">
        <v>155</v>
      </c>
      <c r="MIZ33" s="55" t="s">
        <v>155</v>
      </c>
      <c r="MJA33" s="55" t="s">
        <v>155</v>
      </c>
      <c r="MJB33" s="55" t="s">
        <v>155</v>
      </c>
      <c r="MJC33" s="55" t="s">
        <v>155</v>
      </c>
      <c r="MJD33" s="55" t="s">
        <v>155</v>
      </c>
      <c r="MJE33" s="55" t="s">
        <v>155</v>
      </c>
      <c r="MJF33" s="55" t="s">
        <v>155</v>
      </c>
      <c r="MJG33" s="55" t="s">
        <v>155</v>
      </c>
      <c r="MJH33" s="55" t="s">
        <v>155</v>
      </c>
      <c r="MJI33" s="55" t="s">
        <v>155</v>
      </c>
      <c r="MJJ33" s="55" t="s">
        <v>155</v>
      </c>
      <c r="MJK33" s="55" t="s">
        <v>155</v>
      </c>
      <c r="MJL33" s="55" t="s">
        <v>155</v>
      </c>
      <c r="MJM33" s="55" t="s">
        <v>155</v>
      </c>
      <c r="MJN33" s="55" t="s">
        <v>155</v>
      </c>
      <c r="MJO33" s="55" t="s">
        <v>155</v>
      </c>
      <c r="MJP33" s="55" t="s">
        <v>155</v>
      </c>
      <c r="MJQ33" s="55" t="s">
        <v>155</v>
      </c>
      <c r="MJR33" s="55" t="s">
        <v>155</v>
      </c>
      <c r="MJS33" s="55" t="s">
        <v>155</v>
      </c>
      <c r="MJT33" s="55" t="s">
        <v>155</v>
      </c>
      <c r="MJU33" s="55" t="s">
        <v>155</v>
      </c>
      <c r="MJV33" s="55" t="s">
        <v>155</v>
      </c>
      <c r="MJW33" s="55" t="s">
        <v>155</v>
      </c>
      <c r="MJX33" s="55" t="s">
        <v>155</v>
      </c>
      <c r="MJY33" s="55" t="s">
        <v>155</v>
      </c>
      <c r="MJZ33" s="55" t="s">
        <v>155</v>
      </c>
      <c r="MKA33" s="55" t="s">
        <v>155</v>
      </c>
      <c r="MKB33" s="55" t="s">
        <v>155</v>
      </c>
      <c r="MKC33" s="55" t="s">
        <v>155</v>
      </c>
      <c r="MKD33" s="55" t="s">
        <v>155</v>
      </c>
      <c r="MKE33" s="55" t="s">
        <v>155</v>
      </c>
      <c r="MKF33" s="55" t="s">
        <v>155</v>
      </c>
      <c r="MKG33" s="55" t="s">
        <v>155</v>
      </c>
      <c r="MKH33" s="55" t="s">
        <v>155</v>
      </c>
      <c r="MKI33" s="55" t="s">
        <v>155</v>
      </c>
      <c r="MKJ33" s="55" t="s">
        <v>155</v>
      </c>
      <c r="MKK33" s="55" t="s">
        <v>155</v>
      </c>
      <c r="MKL33" s="55" t="s">
        <v>155</v>
      </c>
      <c r="MKM33" s="55" t="s">
        <v>155</v>
      </c>
      <c r="MKN33" s="55" t="s">
        <v>155</v>
      </c>
      <c r="MKO33" s="55" t="s">
        <v>155</v>
      </c>
      <c r="MKP33" s="55" t="s">
        <v>155</v>
      </c>
      <c r="MKQ33" s="55" t="s">
        <v>155</v>
      </c>
      <c r="MKR33" s="55" t="s">
        <v>155</v>
      </c>
      <c r="MKS33" s="55" t="s">
        <v>155</v>
      </c>
      <c r="MKT33" s="55" t="s">
        <v>155</v>
      </c>
      <c r="MKU33" s="55" t="s">
        <v>155</v>
      </c>
      <c r="MKV33" s="55" t="s">
        <v>155</v>
      </c>
      <c r="MKW33" s="55" t="s">
        <v>155</v>
      </c>
      <c r="MKX33" s="55" t="s">
        <v>155</v>
      </c>
      <c r="MKY33" s="55" t="s">
        <v>155</v>
      </c>
      <c r="MKZ33" s="55" t="s">
        <v>155</v>
      </c>
      <c r="MLA33" s="55" t="s">
        <v>155</v>
      </c>
      <c r="MLB33" s="55" t="s">
        <v>155</v>
      </c>
      <c r="MLC33" s="55" t="s">
        <v>155</v>
      </c>
      <c r="MLD33" s="55" t="s">
        <v>155</v>
      </c>
      <c r="MLE33" s="55" t="s">
        <v>155</v>
      </c>
      <c r="MLF33" s="55" t="s">
        <v>155</v>
      </c>
      <c r="MLG33" s="55" t="s">
        <v>155</v>
      </c>
      <c r="MLH33" s="55" t="s">
        <v>155</v>
      </c>
      <c r="MLI33" s="55" t="s">
        <v>155</v>
      </c>
      <c r="MLJ33" s="55" t="s">
        <v>155</v>
      </c>
      <c r="MLK33" s="55" t="s">
        <v>155</v>
      </c>
      <c r="MLL33" s="55" t="s">
        <v>155</v>
      </c>
      <c r="MLM33" s="55" t="s">
        <v>155</v>
      </c>
      <c r="MLN33" s="55" t="s">
        <v>155</v>
      </c>
      <c r="MLO33" s="55" t="s">
        <v>155</v>
      </c>
      <c r="MLP33" s="55" t="s">
        <v>155</v>
      </c>
      <c r="MLQ33" s="55" t="s">
        <v>155</v>
      </c>
      <c r="MLR33" s="55" t="s">
        <v>155</v>
      </c>
      <c r="MLS33" s="55" t="s">
        <v>155</v>
      </c>
      <c r="MLT33" s="55" t="s">
        <v>155</v>
      </c>
      <c r="MLU33" s="55" t="s">
        <v>155</v>
      </c>
      <c r="MLV33" s="55" t="s">
        <v>155</v>
      </c>
      <c r="MLW33" s="55" t="s">
        <v>155</v>
      </c>
      <c r="MLX33" s="55" t="s">
        <v>155</v>
      </c>
      <c r="MLY33" s="55" t="s">
        <v>155</v>
      </c>
      <c r="MLZ33" s="55" t="s">
        <v>155</v>
      </c>
      <c r="MMA33" s="55" t="s">
        <v>155</v>
      </c>
      <c r="MMB33" s="55" t="s">
        <v>155</v>
      </c>
      <c r="MMC33" s="55" t="s">
        <v>155</v>
      </c>
      <c r="MMD33" s="55" t="s">
        <v>155</v>
      </c>
      <c r="MME33" s="55" t="s">
        <v>155</v>
      </c>
      <c r="MMF33" s="55" t="s">
        <v>155</v>
      </c>
      <c r="MMG33" s="55" t="s">
        <v>155</v>
      </c>
      <c r="MMH33" s="55" t="s">
        <v>155</v>
      </c>
      <c r="MMI33" s="55" t="s">
        <v>155</v>
      </c>
      <c r="MMJ33" s="55" t="s">
        <v>155</v>
      </c>
      <c r="MMK33" s="55" t="s">
        <v>155</v>
      </c>
      <c r="MML33" s="55" t="s">
        <v>155</v>
      </c>
      <c r="MMM33" s="55" t="s">
        <v>155</v>
      </c>
      <c r="MMN33" s="55" t="s">
        <v>155</v>
      </c>
      <c r="MMO33" s="55" t="s">
        <v>155</v>
      </c>
      <c r="MMP33" s="55" t="s">
        <v>155</v>
      </c>
      <c r="MMQ33" s="55" t="s">
        <v>155</v>
      </c>
      <c r="MMR33" s="55" t="s">
        <v>155</v>
      </c>
      <c r="MMS33" s="55" t="s">
        <v>155</v>
      </c>
      <c r="MMT33" s="55" t="s">
        <v>155</v>
      </c>
      <c r="MMU33" s="55" t="s">
        <v>155</v>
      </c>
      <c r="MMV33" s="55" t="s">
        <v>155</v>
      </c>
      <c r="MMW33" s="55" t="s">
        <v>155</v>
      </c>
      <c r="MMX33" s="55" t="s">
        <v>155</v>
      </c>
      <c r="MMY33" s="55" t="s">
        <v>155</v>
      </c>
      <c r="MMZ33" s="55" t="s">
        <v>155</v>
      </c>
      <c r="MNA33" s="55" t="s">
        <v>155</v>
      </c>
      <c r="MNB33" s="55" t="s">
        <v>155</v>
      </c>
      <c r="MNC33" s="55" t="s">
        <v>155</v>
      </c>
      <c r="MND33" s="55" t="s">
        <v>155</v>
      </c>
      <c r="MNE33" s="55" t="s">
        <v>155</v>
      </c>
      <c r="MNF33" s="55" t="s">
        <v>155</v>
      </c>
      <c r="MNG33" s="55" t="s">
        <v>155</v>
      </c>
      <c r="MNH33" s="55" t="s">
        <v>155</v>
      </c>
      <c r="MNI33" s="55" t="s">
        <v>155</v>
      </c>
      <c r="MNJ33" s="55" t="s">
        <v>155</v>
      </c>
      <c r="MNK33" s="55" t="s">
        <v>155</v>
      </c>
      <c r="MNL33" s="55" t="s">
        <v>155</v>
      </c>
      <c r="MNM33" s="55" t="s">
        <v>155</v>
      </c>
      <c r="MNN33" s="55" t="s">
        <v>155</v>
      </c>
      <c r="MNO33" s="55" t="s">
        <v>155</v>
      </c>
      <c r="MNP33" s="55" t="s">
        <v>155</v>
      </c>
      <c r="MNQ33" s="55" t="s">
        <v>155</v>
      </c>
      <c r="MNR33" s="55" t="s">
        <v>155</v>
      </c>
      <c r="MNS33" s="55" t="s">
        <v>155</v>
      </c>
      <c r="MNT33" s="55" t="s">
        <v>155</v>
      </c>
      <c r="MNU33" s="55" t="s">
        <v>155</v>
      </c>
      <c r="MNV33" s="55" t="s">
        <v>155</v>
      </c>
      <c r="MNW33" s="55" t="s">
        <v>155</v>
      </c>
      <c r="MNX33" s="55" t="s">
        <v>155</v>
      </c>
      <c r="MNY33" s="55" t="s">
        <v>155</v>
      </c>
      <c r="MNZ33" s="55" t="s">
        <v>155</v>
      </c>
      <c r="MOA33" s="55" t="s">
        <v>155</v>
      </c>
      <c r="MOB33" s="55" t="s">
        <v>155</v>
      </c>
      <c r="MOC33" s="55" t="s">
        <v>155</v>
      </c>
      <c r="MOD33" s="55" t="s">
        <v>155</v>
      </c>
      <c r="MOE33" s="55" t="s">
        <v>155</v>
      </c>
      <c r="MOF33" s="55" t="s">
        <v>155</v>
      </c>
      <c r="MOG33" s="55" t="s">
        <v>155</v>
      </c>
      <c r="MOH33" s="55" t="s">
        <v>155</v>
      </c>
      <c r="MOI33" s="55" t="s">
        <v>155</v>
      </c>
      <c r="MOJ33" s="55" t="s">
        <v>155</v>
      </c>
      <c r="MOK33" s="55" t="s">
        <v>155</v>
      </c>
      <c r="MOL33" s="55" t="s">
        <v>155</v>
      </c>
      <c r="MOM33" s="55" t="s">
        <v>155</v>
      </c>
      <c r="MON33" s="55" t="s">
        <v>155</v>
      </c>
      <c r="MOO33" s="55" t="s">
        <v>155</v>
      </c>
      <c r="MOP33" s="55" t="s">
        <v>155</v>
      </c>
      <c r="MOQ33" s="55" t="s">
        <v>155</v>
      </c>
      <c r="MOR33" s="55" t="s">
        <v>155</v>
      </c>
      <c r="MOS33" s="55" t="s">
        <v>155</v>
      </c>
      <c r="MOT33" s="55" t="s">
        <v>155</v>
      </c>
      <c r="MOU33" s="55" t="s">
        <v>155</v>
      </c>
      <c r="MOV33" s="55" t="s">
        <v>155</v>
      </c>
      <c r="MOW33" s="55" t="s">
        <v>155</v>
      </c>
      <c r="MOX33" s="55" t="s">
        <v>155</v>
      </c>
      <c r="MOY33" s="55" t="s">
        <v>155</v>
      </c>
      <c r="MOZ33" s="55" t="s">
        <v>155</v>
      </c>
      <c r="MPA33" s="55" t="s">
        <v>155</v>
      </c>
      <c r="MPB33" s="55" t="s">
        <v>155</v>
      </c>
      <c r="MPC33" s="55" t="s">
        <v>155</v>
      </c>
      <c r="MPD33" s="55" t="s">
        <v>155</v>
      </c>
      <c r="MPE33" s="55" t="s">
        <v>155</v>
      </c>
      <c r="MPF33" s="55" t="s">
        <v>155</v>
      </c>
      <c r="MPG33" s="55" t="s">
        <v>155</v>
      </c>
      <c r="MPH33" s="55" t="s">
        <v>155</v>
      </c>
      <c r="MPI33" s="55" t="s">
        <v>155</v>
      </c>
      <c r="MPJ33" s="55" t="s">
        <v>155</v>
      </c>
      <c r="MPK33" s="55" t="s">
        <v>155</v>
      </c>
      <c r="MPL33" s="55" t="s">
        <v>155</v>
      </c>
      <c r="MPM33" s="55" t="s">
        <v>155</v>
      </c>
      <c r="MPN33" s="55" t="s">
        <v>155</v>
      </c>
      <c r="MPO33" s="55" t="s">
        <v>155</v>
      </c>
      <c r="MPP33" s="55" t="s">
        <v>155</v>
      </c>
      <c r="MPQ33" s="55" t="s">
        <v>155</v>
      </c>
      <c r="MPR33" s="55" t="s">
        <v>155</v>
      </c>
      <c r="MPS33" s="55" t="s">
        <v>155</v>
      </c>
      <c r="MPT33" s="55" t="s">
        <v>155</v>
      </c>
      <c r="MPU33" s="55" t="s">
        <v>155</v>
      </c>
      <c r="MPV33" s="55" t="s">
        <v>155</v>
      </c>
      <c r="MPW33" s="55" t="s">
        <v>155</v>
      </c>
      <c r="MPX33" s="55" t="s">
        <v>155</v>
      </c>
      <c r="MPY33" s="55" t="s">
        <v>155</v>
      </c>
      <c r="MPZ33" s="55" t="s">
        <v>155</v>
      </c>
      <c r="MQA33" s="55" t="s">
        <v>155</v>
      </c>
      <c r="MQB33" s="55" t="s">
        <v>155</v>
      </c>
      <c r="MQC33" s="55" t="s">
        <v>155</v>
      </c>
      <c r="MQD33" s="55" t="s">
        <v>155</v>
      </c>
      <c r="MQE33" s="55" t="s">
        <v>155</v>
      </c>
      <c r="MQF33" s="55" t="s">
        <v>155</v>
      </c>
      <c r="MQG33" s="55" t="s">
        <v>155</v>
      </c>
      <c r="MQH33" s="55" t="s">
        <v>155</v>
      </c>
      <c r="MQI33" s="55" t="s">
        <v>155</v>
      </c>
      <c r="MQJ33" s="55" t="s">
        <v>155</v>
      </c>
      <c r="MQK33" s="55" t="s">
        <v>155</v>
      </c>
      <c r="MQL33" s="55" t="s">
        <v>155</v>
      </c>
      <c r="MQM33" s="55" t="s">
        <v>155</v>
      </c>
      <c r="MQN33" s="55" t="s">
        <v>155</v>
      </c>
      <c r="MQO33" s="55" t="s">
        <v>155</v>
      </c>
      <c r="MQP33" s="55" t="s">
        <v>155</v>
      </c>
      <c r="MQQ33" s="55" t="s">
        <v>155</v>
      </c>
      <c r="MQR33" s="55" t="s">
        <v>155</v>
      </c>
      <c r="MQS33" s="55" t="s">
        <v>155</v>
      </c>
      <c r="MQT33" s="55" t="s">
        <v>155</v>
      </c>
      <c r="MQU33" s="55" t="s">
        <v>155</v>
      </c>
      <c r="MQV33" s="55" t="s">
        <v>155</v>
      </c>
      <c r="MQW33" s="55" t="s">
        <v>155</v>
      </c>
      <c r="MQX33" s="55" t="s">
        <v>155</v>
      </c>
      <c r="MQY33" s="55" t="s">
        <v>155</v>
      </c>
      <c r="MQZ33" s="55" t="s">
        <v>155</v>
      </c>
      <c r="MRA33" s="55" t="s">
        <v>155</v>
      </c>
      <c r="MRB33" s="55" t="s">
        <v>155</v>
      </c>
      <c r="MRC33" s="55" t="s">
        <v>155</v>
      </c>
      <c r="MRD33" s="55" t="s">
        <v>155</v>
      </c>
      <c r="MRE33" s="55" t="s">
        <v>155</v>
      </c>
      <c r="MRF33" s="55" t="s">
        <v>155</v>
      </c>
      <c r="MRG33" s="55" t="s">
        <v>155</v>
      </c>
      <c r="MRH33" s="55" t="s">
        <v>155</v>
      </c>
      <c r="MRI33" s="55" t="s">
        <v>155</v>
      </c>
      <c r="MRJ33" s="55" t="s">
        <v>155</v>
      </c>
      <c r="MRK33" s="55" t="s">
        <v>155</v>
      </c>
      <c r="MRL33" s="55" t="s">
        <v>155</v>
      </c>
      <c r="MRM33" s="55" t="s">
        <v>155</v>
      </c>
      <c r="MRN33" s="55" t="s">
        <v>155</v>
      </c>
      <c r="MRO33" s="55" t="s">
        <v>155</v>
      </c>
      <c r="MRP33" s="55" t="s">
        <v>155</v>
      </c>
      <c r="MRQ33" s="55" t="s">
        <v>155</v>
      </c>
      <c r="MRR33" s="55" t="s">
        <v>155</v>
      </c>
      <c r="MRS33" s="55" t="s">
        <v>155</v>
      </c>
      <c r="MRT33" s="55" t="s">
        <v>155</v>
      </c>
      <c r="MRU33" s="55" t="s">
        <v>155</v>
      </c>
      <c r="MRV33" s="55" t="s">
        <v>155</v>
      </c>
      <c r="MRW33" s="55" t="s">
        <v>155</v>
      </c>
      <c r="MRX33" s="55" t="s">
        <v>155</v>
      </c>
      <c r="MRY33" s="55" t="s">
        <v>155</v>
      </c>
      <c r="MRZ33" s="55" t="s">
        <v>155</v>
      </c>
      <c r="MSA33" s="55" t="s">
        <v>155</v>
      </c>
      <c r="MSB33" s="55" t="s">
        <v>155</v>
      </c>
      <c r="MSC33" s="55" t="s">
        <v>155</v>
      </c>
      <c r="MSD33" s="55" t="s">
        <v>155</v>
      </c>
      <c r="MSE33" s="55" t="s">
        <v>155</v>
      </c>
      <c r="MSF33" s="55" t="s">
        <v>155</v>
      </c>
      <c r="MSG33" s="55" t="s">
        <v>155</v>
      </c>
      <c r="MSH33" s="55" t="s">
        <v>155</v>
      </c>
      <c r="MSI33" s="55" t="s">
        <v>155</v>
      </c>
      <c r="MSJ33" s="55" t="s">
        <v>155</v>
      </c>
      <c r="MSK33" s="55" t="s">
        <v>155</v>
      </c>
      <c r="MSL33" s="55" t="s">
        <v>155</v>
      </c>
      <c r="MSM33" s="55" t="s">
        <v>155</v>
      </c>
      <c r="MSN33" s="55" t="s">
        <v>155</v>
      </c>
      <c r="MSO33" s="55" t="s">
        <v>155</v>
      </c>
      <c r="MSP33" s="55" t="s">
        <v>155</v>
      </c>
      <c r="MSQ33" s="55" t="s">
        <v>155</v>
      </c>
      <c r="MSR33" s="55" t="s">
        <v>155</v>
      </c>
      <c r="MSS33" s="55" t="s">
        <v>155</v>
      </c>
      <c r="MST33" s="55" t="s">
        <v>155</v>
      </c>
      <c r="MSU33" s="55" t="s">
        <v>155</v>
      </c>
      <c r="MSV33" s="55" t="s">
        <v>155</v>
      </c>
      <c r="MSW33" s="55" t="s">
        <v>155</v>
      </c>
      <c r="MSX33" s="55" t="s">
        <v>155</v>
      </c>
      <c r="MSY33" s="55" t="s">
        <v>155</v>
      </c>
      <c r="MSZ33" s="55" t="s">
        <v>155</v>
      </c>
      <c r="MTA33" s="55" t="s">
        <v>155</v>
      </c>
      <c r="MTB33" s="55" t="s">
        <v>155</v>
      </c>
      <c r="MTC33" s="55" t="s">
        <v>155</v>
      </c>
      <c r="MTD33" s="55" t="s">
        <v>155</v>
      </c>
      <c r="MTE33" s="55" t="s">
        <v>155</v>
      </c>
      <c r="MTF33" s="55" t="s">
        <v>155</v>
      </c>
      <c r="MTG33" s="55" t="s">
        <v>155</v>
      </c>
      <c r="MTH33" s="55" t="s">
        <v>155</v>
      </c>
      <c r="MTI33" s="55" t="s">
        <v>155</v>
      </c>
      <c r="MTJ33" s="55" t="s">
        <v>155</v>
      </c>
      <c r="MTK33" s="55" t="s">
        <v>155</v>
      </c>
      <c r="MTL33" s="55" t="s">
        <v>155</v>
      </c>
      <c r="MTM33" s="55" t="s">
        <v>155</v>
      </c>
      <c r="MTN33" s="55" t="s">
        <v>155</v>
      </c>
      <c r="MTO33" s="55" t="s">
        <v>155</v>
      </c>
      <c r="MTP33" s="55" t="s">
        <v>155</v>
      </c>
      <c r="MTQ33" s="55" t="s">
        <v>155</v>
      </c>
      <c r="MTR33" s="55" t="s">
        <v>155</v>
      </c>
      <c r="MTS33" s="55" t="s">
        <v>155</v>
      </c>
      <c r="MTT33" s="55" t="s">
        <v>155</v>
      </c>
      <c r="MTU33" s="55" t="s">
        <v>155</v>
      </c>
      <c r="MTV33" s="55" t="s">
        <v>155</v>
      </c>
      <c r="MTW33" s="55" t="s">
        <v>155</v>
      </c>
      <c r="MTX33" s="55" t="s">
        <v>155</v>
      </c>
      <c r="MTY33" s="55" t="s">
        <v>155</v>
      </c>
      <c r="MTZ33" s="55" t="s">
        <v>155</v>
      </c>
      <c r="MUA33" s="55" t="s">
        <v>155</v>
      </c>
      <c r="MUB33" s="55" t="s">
        <v>155</v>
      </c>
      <c r="MUC33" s="55" t="s">
        <v>155</v>
      </c>
      <c r="MUD33" s="55" t="s">
        <v>155</v>
      </c>
      <c r="MUE33" s="55" t="s">
        <v>155</v>
      </c>
      <c r="MUF33" s="55" t="s">
        <v>155</v>
      </c>
      <c r="MUG33" s="55" t="s">
        <v>155</v>
      </c>
      <c r="MUH33" s="55" t="s">
        <v>155</v>
      </c>
      <c r="MUI33" s="55" t="s">
        <v>155</v>
      </c>
      <c r="MUJ33" s="55" t="s">
        <v>155</v>
      </c>
      <c r="MUK33" s="55" t="s">
        <v>155</v>
      </c>
      <c r="MUL33" s="55" t="s">
        <v>155</v>
      </c>
      <c r="MUM33" s="55" t="s">
        <v>155</v>
      </c>
      <c r="MUN33" s="55" t="s">
        <v>155</v>
      </c>
      <c r="MUO33" s="55" t="s">
        <v>155</v>
      </c>
      <c r="MUP33" s="55" t="s">
        <v>155</v>
      </c>
      <c r="MUQ33" s="55" t="s">
        <v>155</v>
      </c>
      <c r="MUR33" s="55" t="s">
        <v>155</v>
      </c>
      <c r="MUS33" s="55" t="s">
        <v>155</v>
      </c>
      <c r="MUT33" s="55" t="s">
        <v>155</v>
      </c>
      <c r="MUU33" s="55" t="s">
        <v>155</v>
      </c>
      <c r="MUV33" s="55" t="s">
        <v>155</v>
      </c>
      <c r="MUW33" s="55" t="s">
        <v>155</v>
      </c>
      <c r="MUX33" s="55" t="s">
        <v>155</v>
      </c>
      <c r="MUY33" s="55" t="s">
        <v>155</v>
      </c>
      <c r="MUZ33" s="55" t="s">
        <v>155</v>
      </c>
      <c r="MVA33" s="55" t="s">
        <v>155</v>
      </c>
      <c r="MVB33" s="55" t="s">
        <v>155</v>
      </c>
      <c r="MVC33" s="55" t="s">
        <v>155</v>
      </c>
      <c r="MVD33" s="55" t="s">
        <v>155</v>
      </c>
      <c r="MVE33" s="55" t="s">
        <v>155</v>
      </c>
      <c r="MVF33" s="55" t="s">
        <v>155</v>
      </c>
      <c r="MVG33" s="55" t="s">
        <v>155</v>
      </c>
      <c r="MVH33" s="55" t="s">
        <v>155</v>
      </c>
      <c r="MVI33" s="55" t="s">
        <v>155</v>
      </c>
      <c r="MVJ33" s="55" t="s">
        <v>155</v>
      </c>
      <c r="MVK33" s="55" t="s">
        <v>155</v>
      </c>
      <c r="MVL33" s="55" t="s">
        <v>155</v>
      </c>
      <c r="MVM33" s="55" t="s">
        <v>155</v>
      </c>
      <c r="MVN33" s="55" t="s">
        <v>155</v>
      </c>
      <c r="MVO33" s="55" t="s">
        <v>155</v>
      </c>
      <c r="MVP33" s="55" t="s">
        <v>155</v>
      </c>
      <c r="MVQ33" s="55" t="s">
        <v>155</v>
      </c>
      <c r="MVR33" s="55" t="s">
        <v>155</v>
      </c>
      <c r="MVS33" s="55" t="s">
        <v>155</v>
      </c>
      <c r="MVT33" s="55" t="s">
        <v>155</v>
      </c>
      <c r="MVU33" s="55" t="s">
        <v>155</v>
      </c>
      <c r="MVV33" s="55" t="s">
        <v>155</v>
      </c>
      <c r="MVW33" s="55" t="s">
        <v>155</v>
      </c>
      <c r="MVX33" s="55" t="s">
        <v>155</v>
      </c>
      <c r="MVY33" s="55" t="s">
        <v>155</v>
      </c>
      <c r="MVZ33" s="55" t="s">
        <v>155</v>
      </c>
      <c r="MWA33" s="55" t="s">
        <v>155</v>
      </c>
      <c r="MWB33" s="55" t="s">
        <v>155</v>
      </c>
      <c r="MWC33" s="55" t="s">
        <v>155</v>
      </c>
      <c r="MWD33" s="55" t="s">
        <v>155</v>
      </c>
      <c r="MWE33" s="55" t="s">
        <v>155</v>
      </c>
      <c r="MWF33" s="55" t="s">
        <v>155</v>
      </c>
      <c r="MWG33" s="55" t="s">
        <v>155</v>
      </c>
      <c r="MWH33" s="55" t="s">
        <v>155</v>
      </c>
      <c r="MWI33" s="55" t="s">
        <v>155</v>
      </c>
      <c r="MWJ33" s="55" t="s">
        <v>155</v>
      </c>
      <c r="MWK33" s="55" t="s">
        <v>155</v>
      </c>
      <c r="MWL33" s="55" t="s">
        <v>155</v>
      </c>
      <c r="MWM33" s="55" t="s">
        <v>155</v>
      </c>
      <c r="MWN33" s="55" t="s">
        <v>155</v>
      </c>
      <c r="MWO33" s="55" t="s">
        <v>155</v>
      </c>
      <c r="MWP33" s="55" t="s">
        <v>155</v>
      </c>
      <c r="MWQ33" s="55" t="s">
        <v>155</v>
      </c>
      <c r="MWR33" s="55" t="s">
        <v>155</v>
      </c>
      <c r="MWS33" s="55" t="s">
        <v>155</v>
      </c>
      <c r="MWT33" s="55" t="s">
        <v>155</v>
      </c>
      <c r="MWU33" s="55" t="s">
        <v>155</v>
      </c>
      <c r="MWV33" s="55" t="s">
        <v>155</v>
      </c>
      <c r="MWW33" s="55" t="s">
        <v>155</v>
      </c>
      <c r="MWX33" s="55" t="s">
        <v>155</v>
      </c>
      <c r="MWY33" s="55" t="s">
        <v>155</v>
      </c>
      <c r="MWZ33" s="55" t="s">
        <v>155</v>
      </c>
      <c r="MXA33" s="55" t="s">
        <v>155</v>
      </c>
      <c r="MXB33" s="55" t="s">
        <v>155</v>
      </c>
      <c r="MXC33" s="55" t="s">
        <v>155</v>
      </c>
      <c r="MXD33" s="55" t="s">
        <v>155</v>
      </c>
      <c r="MXE33" s="55" t="s">
        <v>155</v>
      </c>
      <c r="MXF33" s="55" t="s">
        <v>155</v>
      </c>
      <c r="MXG33" s="55" t="s">
        <v>155</v>
      </c>
      <c r="MXH33" s="55" t="s">
        <v>155</v>
      </c>
      <c r="MXI33" s="55" t="s">
        <v>155</v>
      </c>
      <c r="MXJ33" s="55" t="s">
        <v>155</v>
      </c>
      <c r="MXK33" s="55" t="s">
        <v>155</v>
      </c>
      <c r="MXL33" s="55" t="s">
        <v>155</v>
      </c>
      <c r="MXM33" s="55" t="s">
        <v>155</v>
      </c>
      <c r="MXN33" s="55" t="s">
        <v>155</v>
      </c>
      <c r="MXO33" s="55" t="s">
        <v>155</v>
      </c>
      <c r="MXP33" s="55" t="s">
        <v>155</v>
      </c>
      <c r="MXQ33" s="55" t="s">
        <v>155</v>
      </c>
      <c r="MXR33" s="55" t="s">
        <v>155</v>
      </c>
      <c r="MXS33" s="55" t="s">
        <v>155</v>
      </c>
      <c r="MXT33" s="55" t="s">
        <v>155</v>
      </c>
      <c r="MXU33" s="55" t="s">
        <v>155</v>
      </c>
      <c r="MXV33" s="55" t="s">
        <v>155</v>
      </c>
      <c r="MXW33" s="55" t="s">
        <v>155</v>
      </c>
      <c r="MXX33" s="55" t="s">
        <v>155</v>
      </c>
      <c r="MXY33" s="55" t="s">
        <v>155</v>
      </c>
      <c r="MXZ33" s="55" t="s">
        <v>155</v>
      </c>
      <c r="MYA33" s="55" t="s">
        <v>155</v>
      </c>
      <c r="MYB33" s="55" t="s">
        <v>155</v>
      </c>
      <c r="MYC33" s="55" t="s">
        <v>155</v>
      </c>
      <c r="MYD33" s="55" t="s">
        <v>155</v>
      </c>
      <c r="MYE33" s="55" t="s">
        <v>155</v>
      </c>
      <c r="MYF33" s="55" t="s">
        <v>155</v>
      </c>
      <c r="MYG33" s="55" t="s">
        <v>155</v>
      </c>
      <c r="MYH33" s="55" t="s">
        <v>155</v>
      </c>
      <c r="MYI33" s="55" t="s">
        <v>155</v>
      </c>
      <c r="MYJ33" s="55" t="s">
        <v>155</v>
      </c>
      <c r="MYK33" s="55" t="s">
        <v>155</v>
      </c>
      <c r="MYL33" s="55" t="s">
        <v>155</v>
      </c>
      <c r="MYM33" s="55" t="s">
        <v>155</v>
      </c>
      <c r="MYN33" s="55" t="s">
        <v>155</v>
      </c>
      <c r="MYO33" s="55" t="s">
        <v>155</v>
      </c>
      <c r="MYP33" s="55" t="s">
        <v>155</v>
      </c>
      <c r="MYQ33" s="55" t="s">
        <v>155</v>
      </c>
      <c r="MYR33" s="55" t="s">
        <v>155</v>
      </c>
      <c r="MYS33" s="55" t="s">
        <v>155</v>
      </c>
      <c r="MYT33" s="55" t="s">
        <v>155</v>
      </c>
      <c r="MYU33" s="55" t="s">
        <v>155</v>
      </c>
      <c r="MYV33" s="55" t="s">
        <v>155</v>
      </c>
      <c r="MYW33" s="55" t="s">
        <v>155</v>
      </c>
      <c r="MYX33" s="55" t="s">
        <v>155</v>
      </c>
      <c r="MYY33" s="55" t="s">
        <v>155</v>
      </c>
      <c r="MYZ33" s="55" t="s">
        <v>155</v>
      </c>
      <c r="MZA33" s="55" t="s">
        <v>155</v>
      </c>
      <c r="MZB33" s="55" t="s">
        <v>155</v>
      </c>
      <c r="MZC33" s="55" t="s">
        <v>155</v>
      </c>
      <c r="MZD33" s="55" t="s">
        <v>155</v>
      </c>
      <c r="MZE33" s="55" t="s">
        <v>155</v>
      </c>
      <c r="MZF33" s="55" t="s">
        <v>155</v>
      </c>
      <c r="MZG33" s="55" t="s">
        <v>155</v>
      </c>
      <c r="MZH33" s="55" t="s">
        <v>155</v>
      </c>
      <c r="MZI33" s="55" t="s">
        <v>155</v>
      </c>
      <c r="MZJ33" s="55" t="s">
        <v>155</v>
      </c>
      <c r="MZK33" s="55" t="s">
        <v>155</v>
      </c>
      <c r="MZL33" s="55" t="s">
        <v>155</v>
      </c>
      <c r="MZM33" s="55" t="s">
        <v>155</v>
      </c>
      <c r="MZN33" s="55" t="s">
        <v>155</v>
      </c>
      <c r="MZO33" s="55" t="s">
        <v>155</v>
      </c>
      <c r="MZP33" s="55" t="s">
        <v>155</v>
      </c>
      <c r="MZQ33" s="55" t="s">
        <v>155</v>
      </c>
      <c r="MZR33" s="55" t="s">
        <v>155</v>
      </c>
      <c r="MZS33" s="55" t="s">
        <v>155</v>
      </c>
      <c r="MZT33" s="55" t="s">
        <v>155</v>
      </c>
      <c r="MZU33" s="55" t="s">
        <v>155</v>
      </c>
      <c r="MZV33" s="55" t="s">
        <v>155</v>
      </c>
      <c r="MZW33" s="55" t="s">
        <v>155</v>
      </c>
      <c r="MZX33" s="55" t="s">
        <v>155</v>
      </c>
      <c r="MZY33" s="55" t="s">
        <v>155</v>
      </c>
      <c r="MZZ33" s="55" t="s">
        <v>155</v>
      </c>
      <c r="NAA33" s="55" t="s">
        <v>155</v>
      </c>
      <c r="NAB33" s="55" t="s">
        <v>155</v>
      </c>
      <c r="NAC33" s="55" t="s">
        <v>155</v>
      </c>
      <c r="NAD33" s="55" t="s">
        <v>155</v>
      </c>
      <c r="NAE33" s="55" t="s">
        <v>155</v>
      </c>
      <c r="NAF33" s="55" t="s">
        <v>155</v>
      </c>
      <c r="NAG33" s="55" t="s">
        <v>155</v>
      </c>
      <c r="NAH33" s="55" t="s">
        <v>155</v>
      </c>
      <c r="NAI33" s="55" t="s">
        <v>155</v>
      </c>
      <c r="NAJ33" s="55" t="s">
        <v>155</v>
      </c>
      <c r="NAK33" s="55" t="s">
        <v>155</v>
      </c>
      <c r="NAL33" s="55" t="s">
        <v>155</v>
      </c>
      <c r="NAM33" s="55" t="s">
        <v>155</v>
      </c>
      <c r="NAN33" s="55" t="s">
        <v>155</v>
      </c>
      <c r="NAO33" s="55" t="s">
        <v>155</v>
      </c>
      <c r="NAP33" s="55" t="s">
        <v>155</v>
      </c>
      <c r="NAQ33" s="55" t="s">
        <v>155</v>
      </c>
      <c r="NAR33" s="55" t="s">
        <v>155</v>
      </c>
      <c r="NAS33" s="55" t="s">
        <v>155</v>
      </c>
      <c r="NAT33" s="55" t="s">
        <v>155</v>
      </c>
      <c r="NAU33" s="55" t="s">
        <v>155</v>
      </c>
      <c r="NAV33" s="55" t="s">
        <v>155</v>
      </c>
      <c r="NAW33" s="55" t="s">
        <v>155</v>
      </c>
      <c r="NAX33" s="55" t="s">
        <v>155</v>
      </c>
      <c r="NAY33" s="55" t="s">
        <v>155</v>
      </c>
      <c r="NAZ33" s="55" t="s">
        <v>155</v>
      </c>
      <c r="NBA33" s="55" t="s">
        <v>155</v>
      </c>
      <c r="NBB33" s="55" t="s">
        <v>155</v>
      </c>
      <c r="NBC33" s="55" t="s">
        <v>155</v>
      </c>
      <c r="NBD33" s="55" t="s">
        <v>155</v>
      </c>
      <c r="NBE33" s="55" t="s">
        <v>155</v>
      </c>
      <c r="NBF33" s="55" t="s">
        <v>155</v>
      </c>
      <c r="NBG33" s="55" t="s">
        <v>155</v>
      </c>
      <c r="NBH33" s="55" t="s">
        <v>155</v>
      </c>
      <c r="NBI33" s="55" t="s">
        <v>155</v>
      </c>
      <c r="NBJ33" s="55" t="s">
        <v>155</v>
      </c>
      <c r="NBK33" s="55" t="s">
        <v>155</v>
      </c>
      <c r="NBL33" s="55" t="s">
        <v>155</v>
      </c>
      <c r="NBM33" s="55" t="s">
        <v>155</v>
      </c>
      <c r="NBN33" s="55" t="s">
        <v>155</v>
      </c>
      <c r="NBO33" s="55" t="s">
        <v>155</v>
      </c>
      <c r="NBP33" s="55" t="s">
        <v>155</v>
      </c>
      <c r="NBQ33" s="55" t="s">
        <v>155</v>
      </c>
      <c r="NBR33" s="55" t="s">
        <v>155</v>
      </c>
      <c r="NBS33" s="55" t="s">
        <v>155</v>
      </c>
      <c r="NBT33" s="55" t="s">
        <v>155</v>
      </c>
      <c r="NBU33" s="55" t="s">
        <v>155</v>
      </c>
      <c r="NBV33" s="55" t="s">
        <v>155</v>
      </c>
      <c r="NBW33" s="55" t="s">
        <v>155</v>
      </c>
      <c r="NBX33" s="55" t="s">
        <v>155</v>
      </c>
      <c r="NBY33" s="55" t="s">
        <v>155</v>
      </c>
      <c r="NBZ33" s="55" t="s">
        <v>155</v>
      </c>
      <c r="NCA33" s="55" t="s">
        <v>155</v>
      </c>
      <c r="NCB33" s="55" t="s">
        <v>155</v>
      </c>
      <c r="NCC33" s="55" t="s">
        <v>155</v>
      </c>
      <c r="NCD33" s="55" t="s">
        <v>155</v>
      </c>
      <c r="NCE33" s="55" t="s">
        <v>155</v>
      </c>
      <c r="NCF33" s="55" t="s">
        <v>155</v>
      </c>
      <c r="NCG33" s="55" t="s">
        <v>155</v>
      </c>
      <c r="NCH33" s="55" t="s">
        <v>155</v>
      </c>
      <c r="NCI33" s="55" t="s">
        <v>155</v>
      </c>
      <c r="NCJ33" s="55" t="s">
        <v>155</v>
      </c>
      <c r="NCK33" s="55" t="s">
        <v>155</v>
      </c>
      <c r="NCL33" s="55" t="s">
        <v>155</v>
      </c>
      <c r="NCM33" s="55" t="s">
        <v>155</v>
      </c>
      <c r="NCN33" s="55" t="s">
        <v>155</v>
      </c>
      <c r="NCO33" s="55" t="s">
        <v>155</v>
      </c>
      <c r="NCP33" s="55" t="s">
        <v>155</v>
      </c>
      <c r="NCQ33" s="55" t="s">
        <v>155</v>
      </c>
      <c r="NCR33" s="55" t="s">
        <v>155</v>
      </c>
      <c r="NCS33" s="55" t="s">
        <v>155</v>
      </c>
      <c r="NCT33" s="55" t="s">
        <v>155</v>
      </c>
      <c r="NCU33" s="55" t="s">
        <v>155</v>
      </c>
      <c r="NCV33" s="55" t="s">
        <v>155</v>
      </c>
      <c r="NCW33" s="55" t="s">
        <v>155</v>
      </c>
      <c r="NCX33" s="55" t="s">
        <v>155</v>
      </c>
      <c r="NCY33" s="55" t="s">
        <v>155</v>
      </c>
      <c r="NCZ33" s="55" t="s">
        <v>155</v>
      </c>
      <c r="NDA33" s="55" t="s">
        <v>155</v>
      </c>
      <c r="NDB33" s="55" t="s">
        <v>155</v>
      </c>
      <c r="NDC33" s="55" t="s">
        <v>155</v>
      </c>
      <c r="NDD33" s="55" t="s">
        <v>155</v>
      </c>
      <c r="NDE33" s="55" t="s">
        <v>155</v>
      </c>
      <c r="NDF33" s="55" t="s">
        <v>155</v>
      </c>
      <c r="NDG33" s="55" t="s">
        <v>155</v>
      </c>
      <c r="NDH33" s="55" t="s">
        <v>155</v>
      </c>
      <c r="NDI33" s="55" t="s">
        <v>155</v>
      </c>
      <c r="NDJ33" s="55" t="s">
        <v>155</v>
      </c>
      <c r="NDK33" s="55" t="s">
        <v>155</v>
      </c>
      <c r="NDL33" s="55" t="s">
        <v>155</v>
      </c>
      <c r="NDM33" s="55" t="s">
        <v>155</v>
      </c>
      <c r="NDN33" s="55" t="s">
        <v>155</v>
      </c>
      <c r="NDO33" s="55" t="s">
        <v>155</v>
      </c>
      <c r="NDP33" s="55" t="s">
        <v>155</v>
      </c>
      <c r="NDQ33" s="55" t="s">
        <v>155</v>
      </c>
      <c r="NDR33" s="55" t="s">
        <v>155</v>
      </c>
      <c r="NDS33" s="55" t="s">
        <v>155</v>
      </c>
      <c r="NDT33" s="55" t="s">
        <v>155</v>
      </c>
      <c r="NDU33" s="55" t="s">
        <v>155</v>
      </c>
      <c r="NDV33" s="55" t="s">
        <v>155</v>
      </c>
      <c r="NDW33" s="55" t="s">
        <v>155</v>
      </c>
      <c r="NDX33" s="55" t="s">
        <v>155</v>
      </c>
      <c r="NDY33" s="55" t="s">
        <v>155</v>
      </c>
      <c r="NDZ33" s="55" t="s">
        <v>155</v>
      </c>
      <c r="NEA33" s="55" t="s">
        <v>155</v>
      </c>
      <c r="NEB33" s="55" t="s">
        <v>155</v>
      </c>
      <c r="NEC33" s="55" t="s">
        <v>155</v>
      </c>
      <c r="NED33" s="55" t="s">
        <v>155</v>
      </c>
      <c r="NEE33" s="55" t="s">
        <v>155</v>
      </c>
      <c r="NEF33" s="55" t="s">
        <v>155</v>
      </c>
      <c r="NEG33" s="55" t="s">
        <v>155</v>
      </c>
      <c r="NEH33" s="55" t="s">
        <v>155</v>
      </c>
      <c r="NEI33" s="55" t="s">
        <v>155</v>
      </c>
      <c r="NEJ33" s="55" t="s">
        <v>155</v>
      </c>
      <c r="NEK33" s="55" t="s">
        <v>155</v>
      </c>
      <c r="NEL33" s="55" t="s">
        <v>155</v>
      </c>
      <c r="NEM33" s="55" t="s">
        <v>155</v>
      </c>
      <c r="NEN33" s="55" t="s">
        <v>155</v>
      </c>
      <c r="NEO33" s="55" t="s">
        <v>155</v>
      </c>
      <c r="NEP33" s="55" t="s">
        <v>155</v>
      </c>
      <c r="NEQ33" s="55" t="s">
        <v>155</v>
      </c>
      <c r="NER33" s="55" t="s">
        <v>155</v>
      </c>
      <c r="NES33" s="55" t="s">
        <v>155</v>
      </c>
      <c r="NET33" s="55" t="s">
        <v>155</v>
      </c>
      <c r="NEU33" s="55" t="s">
        <v>155</v>
      </c>
      <c r="NEV33" s="55" t="s">
        <v>155</v>
      </c>
      <c r="NEW33" s="55" t="s">
        <v>155</v>
      </c>
      <c r="NEX33" s="55" t="s">
        <v>155</v>
      </c>
      <c r="NEY33" s="55" t="s">
        <v>155</v>
      </c>
      <c r="NEZ33" s="55" t="s">
        <v>155</v>
      </c>
      <c r="NFA33" s="55" t="s">
        <v>155</v>
      </c>
      <c r="NFB33" s="55" t="s">
        <v>155</v>
      </c>
      <c r="NFC33" s="55" t="s">
        <v>155</v>
      </c>
      <c r="NFD33" s="55" t="s">
        <v>155</v>
      </c>
      <c r="NFE33" s="55" t="s">
        <v>155</v>
      </c>
      <c r="NFF33" s="55" t="s">
        <v>155</v>
      </c>
      <c r="NFG33" s="55" t="s">
        <v>155</v>
      </c>
      <c r="NFH33" s="55" t="s">
        <v>155</v>
      </c>
      <c r="NFI33" s="55" t="s">
        <v>155</v>
      </c>
      <c r="NFJ33" s="55" t="s">
        <v>155</v>
      </c>
      <c r="NFK33" s="55" t="s">
        <v>155</v>
      </c>
      <c r="NFL33" s="55" t="s">
        <v>155</v>
      </c>
      <c r="NFM33" s="55" t="s">
        <v>155</v>
      </c>
      <c r="NFN33" s="55" t="s">
        <v>155</v>
      </c>
      <c r="NFO33" s="55" t="s">
        <v>155</v>
      </c>
      <c r="NFP33" s="55" t="s">
        <v>155</v>
      </c>
      <c r="NFQ33" s="55" t="s">
        <v>155</v>
      </c>
      <c r="NFR33" s="55" t="s">
        <v>155</v>
      </c>
      <c r="NFS33" s="55" t="s">
        <v>155</v>
      </c>
      <c r="NFT33" s="55" t="s">
        <v>155</v>
      </c>
      <c r="NFU33" s="55" t="s">
        <v>155</v>
      </c>
      <c r="NFV33" s="55" t="s">
        <v>155</v>
      </c>
      <c r="NFW33" s="55" t="s">
        <v>155</v>
      </c>
      <c r="NFX33" s="55" t="s">
        <v>155</v>
      </c>
      <c r="NFY33" s="55" t="s">
        <v>155</v>
      </c>
      <c r="NFZ33" s="55" t="s">
        <v>155</v>
      </c>
      <c r="NGA33" s="55" t="s">
        <v>155</v>
      </c>
      <c r="NGB33" s="55" t="s">
        <v>155</v>
      </c>
      <c r="NGC33" s="55" t="s">
        <v>155</v>
      </c>
      <c r="NGD33" s="55" t="s">
        <v>155</v>
      </c>
      <c r="NGE33" s="55" t="s">
        <v>155</v>
      </c>
      <c r="NGF33" s="55" t="s">
        <v>155</v>
      </c>
      <c r="NGG33" s="55" t="s">
        <v>155</v>
      </c>
      <c r="NGH33" s="55" t="s">
        <v>155</v>
      </c>
      <c r="NGI33" s="55" t="s">
        <v>155</v>
      </c>
      <c r="NGJ33" s="55" t="s">
        <v>155</v>
      </c>
      <c r="NGK33" s="55" t="s">
        <v>155</v>
      </c>
      <c r="NGL33" s="55" t="s">
        <v>155</v>
      </c>
      <c r="NGM33" s="55" t="s">
        <v>155</v>
      </c>
      <c r="NGN33" s="55" t="s">
        <v>155</v>
      </c>
      <c r="NGO33" s="55" t="s">
        <v>155</v>
      </c>
      <c r="NGP33" s="55" t="s">
        <v>155</v>
      </c>
      <c r="NGQ33" s="55" t="s">
        <v>155</v>
      </c>
      <c r="NGR33" s="55" t="s">
        <v>155</v>
      </c>
      <c r="NGS33" s="55" t="s">
        <v>155</v>
      </c>
      <c r="NGT33" s="55" t="s">
        <v>155</v>
      </c>
      <c r="NGU33" s="55" t="s">
        <v>155</v>
      </c>
      <c r="NGV33" s="55" t="s">
        <v>155</v>
      </c>
      <c r="NGW33" s="55" t="s">
        <v>155</v>
      </c>
      <c r="NGX33" s="55" t="s">
        <v>155</v>
      </c>
      <c r="NGY33" s="55" t="s">
        <v>155</v>
      </c>
      <c r="NGZ33" s="55" t="s">
        <v>155</v>
      </c>
      <c r="NHA33" s="55" t="s">
        <v>155</v>
      </c>
      <c r="NHB33" s="55" t="s">
        <v>155</v>
      </c>
      <c r="NHC33" s="55" t="s">
        <v>155</v>
      </c>
      <c r="NHD33" s="55" t="s">
        <v>155</v>
      </c>
      <c r="NHE33" s="55" t="s">
        <v>155</v>
      </c>
      <c r="NHF33" s="55" t="s">
        <v>155</v>
      </c>
      <c r="NHG33" s="55" t="s">
        <v>155</v>
      </c>
      <c r="NHH33" s="55" t="s">
        <v>155</v>
      </c>
      <c r="NHI33" s="55" t="s">
        <v>155</v>
      </c>
      <c r="NHJ33" s="55" t="s">
        <v>155</v>
      </c>
      <c r="NHK33" s="55" t="s">
        <v>155</v>
      </c>
      <c r="NHL33" s="55" t="s">
        <v>155</v>
      </c>
      <c r="NHM33" s="55" t="s">
        <v>155</v>
      </c>
      <c r="NHN33" s="55" t="s">
        <v>155</v>
      </c>
      <c r="NHO33" s="55" t="s">
        <v>155</v>
      </c>
      <c r="NHP33" s="55" t="s">
        <v>155</v>
      </c>
      <c r="NHQ33" s="55" t="s">
        <v>155</v>
      </c>
      <c r="NHR33" s="55" t="s">
        <v>155</v>
      </c>
      <c r="NHS33" s="55" t="s">
        <v>155</v>
      </c>
      <c r="NHT33" s="55" t="s">
        <v>155</v>
      </c>
      <c r="NHU33" s="55" t="s">
        <v>155</v>
      </c>
      <c r="NHV33" s="55" t="s">
        <v>155</v>
      </c>
      <c r="NHW33" s="55" t="s">
        <v>155</v>
      </c>
      <c r="NHX33" s="55" t="s">
        <v>155</v>
      </c>
      <c r="NHY33" s="55" t="s">
        <v>155</v>
      </c>
      <c r="NHZ33" s="55" t="s">
        <v>155</v>
      </c>
      <c r="NIA33" s="55" t="s">
        <v>155</v>
      </c>
      <c r="NIB33" s="55" t="s">
        <v>155</v>
      </c>
      <c r="NIC33" s="55" t="s">
        <v>155</v>
      </c>
      <c r="NID33" s="55" t="s">
        <v>155</v>
      </c>
      <c r="NIE33" s="55" t="s">
        <v>155</v>
      </c>
      <c r="NIF33" s="55" t="s">
        <v>155</v>
      </c>
      <c r="NIG33" s="55" t="s">
        <v>155</v>
      </c>
      <c r="NIH33" s="55" t="s">
        <v>155</v>
      </c>
      <c r="NII33" s="55" t="s">
        <v>155</v>
      </c>
      <c r="NIJ33" s="55" t="s">
        <v>155</v>
      </c>
      <c r="NIK33" s="55" t="s">
        <v>155</v>
      </c>
      <c r="NIL33" s="55" t="s">
        <v>155</v>
      </c>
      <c r="NIM33" s="55" t="s">
        <v>155</v>
      </c>
      <c r="NIN33" s="55" t="s">
        <v>155</v>
      </c>
      <c r="NIO33" s="55" t="s">
        <v>155</v>
      </c>
      <c r="NIP33" s="55" t="s">
        <v>155</v>
      </c>
      <c r="NIQ33" s="55" t="s">
        <v>155</v>
      </c>
      <c r="NIR33" s="55" t="s">
        <v>155</v>
      </c>
      <c r="NIS33" s="55" t="s">
        <v>155</v>
      </c>
      <c r="NIT33" s="55" t="s">
        <v>155</v>
      </c>
      <c r="NIU33" s="55" t="s">
        <v>155</v>
      </c>
      <c r="NIV33" s="55" t="s">
        <v>155</v>
      </c>
      <c r="NIW33" s="55" t="s">
        <v>155</v>
      </c>
      <c r="NIX33" s="55" t="s">
        <v>155</v>
      </c>
      <c r="NIY33" s="55" t="s">
        <v>155</v>
      </c>
      <c r="NIZ33" s="55" t="s">
        <v>155</v>
      </c>
      <c r="NJA33" s="55" t="s">
        <v>155</v>
      </c>
      <c r="NJB33" s="55" t="s">
        <v>155</v>
      </c>
      <c r="NJC33" s="55" t="s">
        <v>155</v>
      </c>
      <c r="NJD33" s="55" t="s">
        <v>155</v>
      </c>
      <c r="NJE33" s="55" t="s">
        <v>155</v>
      </c>
      <c r="NJF33" s="55" t="s">
        <v>155</v>
      </c>
      <c r="NJG33" s="55" t="s">
        <v>155</v>
      </c>
      <c r="NJH33" s="55" t="s">
        <v>155</v>
      </c>
      <c r="NJI33" s="55" t="s">
        <v>155</v>
      </c>
      <c r="NJJ33" s="55" t="s">
        <v>155</v>
      </c>
      <c r="NJK33" s="55" t="s">
        <v>155</v>
      </c>
      <c r="NJL33" s="55" t="s">
        <v>155</v>
      </c>
      <c r="NJM33" s="55" t="s">
        <v>155</v>
      </c>
      <c r="NJN33" s="55" t="s">
        <v>155</v>
      </c>
      <c r="NJO33" s="55" t="s">
        <v>155</v>
      </c>
      <c r="NJP33" s="55" t="s">
        <v>155</v>
      </c>
      <c r="NJQ33" s="55" t="s">
        <v>155</v>
      </c>
      <c r="NJR33" s="55" t="s">
        <v>155</v>
      </c>
      <c r="NJS33" s="55" t="s">
        <v>155</v>
      </c>
      <c r="NJT33" s="55" t="s">
        <v>155</v>
      </c>
      <c r="NJU33" s="55" t="s">
        <v>155</v>
      </c>
      <c r="NJV33" s="55" t="s">
        <v>155</v>
      </c>
      <c r="NJW33" s="55" t="s">
        <v>155</v>
      </c>
      <c r="NJX33" s="55" t="s">
        <v>155</v>
      </c>
      <c r="NJY33" s="55" t="s">
        <v>155</v>
      </c>
      <c r="NJZ33" s="55" t="s">
        <v>155</v>
      </c>
      <c r="NKA33" s="55" t="s">
        <v>155</v>
      </c>
      <c r="NKB33" s="55" t="s">
        <v>155</v>
      </c>
      <c r="NKC33" s="55" t="s">
        <v>155</v>
      </c>
      <c r="NKD33" s="55" t="s">
        <v>155</v>
      </c>
      <c r="NKE33" s="55" t="s">
        <v>155</v>
      </c>
      <c r="NKF33" s="55" t="s">
        <v>155</v>
      </c>
      <c r="NKG33" s="55" t="s">
        <v>155</v>
      </c>
      <c r="NKH33" s="55" t="s">
        <v>155</v>
      </c>
      <c r="NKI33" s="55" t="s">
        <v>155</v>
      </c>
      <c r="NKJ33" s="55" t="s">
        <v>155</v>
      </c>
      <c r="NKK33" s="55" t="s">
        <v>155</v>
      </c>
      <c r="NKL33" s="55" t="s">
        <v>155</v>
      </c>
      <c r="NKM33" s="55" t="s">
        <v>155</v>
      </c>
      <c r="NKN33" s="55" t="s">
        <v>155</v>
      </c>
      <c r="NKO33" s="55" t="s">
        <v>155</v>
      </c>
      <c r="NKP33" s="55" t="s">
        <v>155</v>
      </c>
      <c r="NKQ33" s="55" t="s">
        <v>155</v>
      </c>
      <c r="NKR33" s="55" t="s">
        <v>155</v>
      </c>
      <c r="NKS33" s="55" t="s">
        <v>155</v>
      </c>
      <c r="NKT33" s="55" t="s">
        <v>155</v>
      </c>
      <c r="NKU33" s="55" t="s">
        <v>155</v>
      </c>
      <c r="NKV33" s="55" t="s">
        <v>155</v>
      </c>
      <c r="NKW33" s="55" t="s">
        <v>155</v>
      </c>
      <c r="NKX33" s="55" t="s">
        <v>155</v>
      </c>
      <c r="NKY33" s="55" t="s">
        <v>155</v>
      </c>
      <c r="NKZ33" s="55" t="s">
        <v>155</v>
      </c>
      <c r="NLA33" s="55" t="s">
        <v>155</v>
      </c>
      <c r="NLB33" s="55" t="s">
        <v>155</v>
      </c>
      <c r="NLC33" s="55" t="s">
        <v>155</v>
      </c>
      <c r="NLD33" s="55" t="s">
        <v>155</v>
      </c>
      <c r="NLE33" s="55" t="s">
        <v>155</v>
      </c>
      <c r="NLF33" s="55" t="s">
        <v>155</v>
      </c>
      <c r="NLG33" s="55" t="s">
        <v>155</v>
      </c>
      <c r="NLH33" s="55" t="s">
        <v>155</v>
      </c>
      <c r="NLI33" s="55" t="s">
        <v>155</v>
      </c>
      <c r="NLJ33" s="55" t="s">
        <v>155</v>
      </c>
      <c r="NLK33" s="55" t="s">
        <v>155</v>
      </c>
      <c r="NLL33" s="55" t="s">
        <v>155</v>
      </c>
      <c r="NLM33" s="55" t="s">
        <v>155</v>
      </c>
      <c r="NLN33" s="55" t="s">
        <v>155</v>
      </c>
      <c r="NLO33" s="55" t="s">
        <v>155</v>
      </c>
      <c r="NLP33" s="55" t="s">
        <v>155</v>
      </c>
      <c r="NLQ33" s="55" t="s">
        <v>155</v>
      </c>
      <c r="NLR33" s="55" t="s">
        <v>155</v>
      </c>
      <c r="NLS33" s="55" t="s">
        <v>155</v>
      </c>
      <c r="NLT33" s="55" t="s">
        <v>155</v>
      </c>
      <c r="NLU33" s="55" t="s">
        <v>155</v>
      </c>
      <c r="NLV33" s="55" t="s">
        <v>155</v>
      </c>
      <c r="NLW33" s="55" t="s">
        <v>155</v>
      </c>
      <c r="NLX33" s="55" t="s">
        <v>155</v>
      </c>
      <c r="NLY33" s="55" t="s">
        <v>155</v>
      </c>
      <c r="NLZ33" s="55" t="s">
        <v>155</v>
      </c>
      <c r="NMA33" s="55" t="s">
        <v>155</v>
      </c>
      <c r="NMB33" s="55" t="s">
        <v>155</v>
      </c>
      <c r="NMC33" s="55" t="s">
        <v>155</v>
      </c>
      <c r="NMD33" s="55" t="s">
        <v>155</v>
      </c>
      <c r="NME33" s="55" t="s">
        <v>155</v>
      </c>
      <c r="NMF33" s="55" t="s">
        <v>155</v>
      </c>
      <c r="NMG33" s="55" t="s">
        <v>155</v>
      </c>
      <c r="NMH33" s="55" t="s">
        <v>155</v>
      </c>
      <c r="NMI33" s="55" t="s">
        <v>155</v>
      </c>
      <c r="NMJ33" s="55" t="s">
        <v>155</v>
      </c>
      <c r="NMK33" s="55" t="s">
        <v>155</v>
      </c>
      <c r="NML33" s="55" t="s">
        <v>155</v>
      </c>
      <c r="NMM33" s="55" t="s">
        <v>155</v>
      </c>
      <c r="NMN33" s="55" t="s">
        <v>155</v>
      </c>
      <c r="NMO33" s="55" t="s">
        <v>155</v>
      </c>
      <c r="NMP33" s="55" t="s">
        <v>155</v>
      </c>
      <c r="NMQ33" s="55" t="s">
        <v>155</v>
      </c>
      <c r="NMR33" s="55" t="s">
        <v>155</v>
      </c>
      <c r="NMS33" s="55" t="s">
        <v>155</v>
      </c>
      <c r="NMT33" s="55" t="s">
        <v>155</v>
      </c>
      <c r="NMU33" s="55" t="s">
        <v>155</v>
      </c>
      <c r="NMV33" s="55" t="s">
        <v>155</v>
      </c>
      <c r="NMW33" s="55" t="s">
        <v>155</v>
      </c>
      <c r="NMX33" s="55" t="s">
        <v>155</v>
      </c>
      <c r="NMY33" s="55" t="s">
        <v>155</v>
      </c>
      <c r="NMZ33" s="55" t="s">
        <v>155</v>
      </c>
      <c r="NNA33" s="55" t="s">
        <v>155</v>
      </c>
      <c r="NNB33" s="55" t="s">
        <v>155</v>
      </c>
      <c r="NNC33" s="55" t="s">
        <v>155</v>
      </c>
      <c r="NND33" s="55" t="s">
        <v>155</v>
      </c>
      <c r="NNE33" s="55" t="s">
        <v>155</v>
      </c>
      <c r="NNF33" s="55" t="s">
        <v>155</v>
      </c>
      <c r="NNG33" s="55" t="s">
        <v>155</v>
      </c>
      <c r="NNH33" s="55" t="s">
        <v>155</v>
      </c>
      <c r="NNI33" s="55" t="s">
        <v>155</v>
      </c>
      <c r="NNJ33" s="55" t="s">
        <v>155</v>
      </c>
      <c r="NNK33" s="55" t="s">
        <v>155</v>
      </c>
      <c r="NNL33" s="55" t="s">
        <v>155</v>
      </c>
      <c r="NNM33" s="55" t="s">
        <v>155</v>
      </c>
      <c r="NNN33" s="55" t="s">
        <v>155</v>
      </c>
      <c r="NNO33" s="55" t="s">
        <v>155</v>
      </c>
      <c r="NNP33" s="55" t="s">
        <v>155</v>
      </c>
      <c r="NNQ33" s="55" t="s">
        <v>155</v>
      </c>
      <c r="NNR33" s="55" t="s">
        <v>155</v>
      </c>
      <c r="NNS33" s="55" t="s">
        <v>155</v>
      </c>
      <c r="NNT33" s="55" t="s">
        <v>155</v>
      </c>
      <c r="NNU33" s="55" t="s">
        <v>155</v>
      </c>
      <c r="NNV33" s="55" t="s">
        <v>155</v>
      </c>
      <c r="NNW33" s="55" t="s">
        <v>155</v>
      </c>
      <c r="NNX33" s="55" t="s">
        <v>155</v>
      </c>
      <c r="NNY33" s="55" t="s">
        <v>155</v>
      </c>
      <c r="NNZ33" s="55" t="s">
        <v>155</v>
      </c>
      <c r="NOA33" s="55" t="s">
        <v>155</v>
      </c>
      <c r="NOB33" s="55" t="s">
        <v>155</v>
      </c>
      <c r="NOC33" s="55" t="s">
        <v>155</v>
      </c>
      <c r="NOD33" s="55" t="s">
        <v>155</v>
      </c>
      <c r="NOE33" s="55" t="s">
        <v>155</v>
      </c>
      <c r="NOF33" s="55" t="s">
        <v>155</v>
      </c>
      <c r="NOG33" s="55" t="s">
        <v>155</v>
      </c>
      <c r="NOH33" s="55" t="s">
        <v>155</v>
      </c>
      <c r="NOI33" s="55" t="s">
        <v>155</v>
      </c>
      <c r="NOJ33" s="55" t="s">
        <v>155</v>
      </c>
      <c r="NOK33" s="55" t="s">
        <v>155</v>
      </c>
      <c r="NOL33" s="55" t="s">
        <v>155</v>
      </c>
      <c r="NOM33" s="55" t="s">
        <v>155</v>
      </c>
      <c r="NON33" s="55" t="s">
        <v>155</v>
      </c>
      <c r="NOO33" s="55" t="s">
        <v>155</v>
      </c>
      <c r="NOP33" s="55" t="s">
        <v>155</v>
      </c>
      <c r="NOQ33" s="55" t="s">
        <v>155</v>
      </c>
      <c r="NOR33" s="55" t="s">
        <v>155</v>
      </c>
      <c r="NOS33" s="55" t="s">
        <v>155</v>
      </c>
      <c r="NOT33" s="55" t="s">
        <v>155</v>
      </c>
      <c r="NOU33" s="55" t="s">
        <v>155</v>
      </c>
      <c r="NOV33" s="55" t="s">
        <v>155</v>
      </c>
      <c r="NOW33" s="55" t="s">
        <v>155</v>
      </c>
      <c r="NOX33" s="55" t="s">
        <v>155</v>
      </c>
      <c r="NOY33" s="55" t="s">
        <v>155</v>
      </c>
      <c r="NOZ33" s="55" t="s">
        <v>155</v>
      </c>
      <c r="NPA33" s="55" t="s">
        <v>155</v>
      </c>
      <c r="NPB33" s="55" t="s">
        <v>155</v>
      </c>
      <c r="NPC33" s="55" t="s">
        <v>155</v>
      </c>
      <c r="NPD33" s="55" t="s">
        <v>155</v>
      </c>
      <c r="NPE33" s="55" t="s">
        <v>155</v>
      </c>
      <c r="NPF33" s="55" t="s">
        <v>155</v>
      </c>
      <c r="NPG33" s="55" t="s">
        <v>155</v>
      </c>
      <c r="NPH33" s="55" t="s">
        <v>155</v>
      </c>
      <c r="NPI33" s="55" t="s">
        <v>155</v>
      </c>
      <c r="NPJ33" s="55" t="s">
        <v>155</v>
      </c>
      <c r="NPK33" s="55" t="s">
        <v>155</v>
      </c>
      <c r="NPL33" s="55" t="s">
        <v>155</v>
      </c>
      <c r="NPM33" s="55" t="s">
        <v>155</v>
      </c>
      <c r="NPN33" s="55" t="s">
        <v>155</v>
      </c>
      <c r="NPO33" s="55" t="s">
        <v>155</v>
      </c>
      <c r="NPP33" s="55" t="s">
        <v>155</v>
      </c>
      <c r="NPQ33" s="55" t="s">
        <v>155</v>
      </c>
      <c r="NPR33" s="55" t="s">
        <v>155</v>
      </c>
      <c r="NPS33" s="55" t="s">
        <v>155</v>
      </c>
      <c r="NPT33" s="55" t="s">
        <v>155</v>
      </c>
      <c r="NPU33" s="55" t="s">
        <v>155</v>
      </c>
      <c r="NPV33" s="55" t="s">
        <v>155</v>
      </c>
      <c r="NPW33" s="55" t="s">
        <v>155</v>
      </c>
      <c r="NPX33" s="55" t="s">
        <v>155</v>
      </c>
      <c r="NPY33" s="55" t="s">
        <v>155</v>
      </c>
      <c r="NPZ33" s="55" t="s">
        <v>155</v>
      </c>
      <c r="NQA33" s="55" t="s">
        <v>155</v>
      </c>
      <c r="NQB33" s="55" t="s">
        <v>155</v>
      </c>
      <c r="NQC33" s="55" t="s">
        <v>155</v>
      </c>
      <c r="NQD33" s="55" t="s">
        <v>155</v>
      </c>
      <c r="NQE33" s="55" t="s">
        <v>155</v>
      </c>
      <c r="NQF33" s="55" t="s">
        <v>155</v>
      </c>
      <c r="NQG33" s="55" t="s">
        <v>155</v>
      </c>
      <c r="NQH33" s="55" t="s">
        <v>155</v>
      </c>
      <c r="NQI33" s="55" t="s">
        <v>155</v>
      </c>
      <c r="NQJ33" s="55" t="s">
        <v>155</v>
      </c>
      <c r="NQK33" s="55" t="s">
        <v>155</v>
      </c>
      <c r="NQL33" s="55" t="s">
        <v>155</v>
      </c>
      <c r="NQM33" s="55" t="s">
        <v>155</v>
      </c>
      <c r="NQN33" s="55" t="s">
        <v>155</v>
      </c>
      <c r="NQO33" s="55" t="s">
        <v>155</v>
      </c>
      <c r="NQP33" s="55" t="s">
        <v>155</v>
      </c>
      <c r="NQQ33" s="55" t="s">
        <v>155</v>
      </c>
      <c r="NQR33" s="55" t="s">
        <v>155</v>
      </c>
      <c r="NQS33" s="55" t="s">
        <v>155</v>
      </c>
      <c r="NQT33" s="55" t="s">
        <v>155</v>
      </c>
      <c r="NQU33" s="55" t="s">
        <v>155</v>
      </c>
      <c r="NQV33" s="55" t="s">
        <v>155</v>
      </c>
      <c r="NQW33" s="55" t="s">
        <v>155</v>
      </c>
      <c r="NQX33" s="55" t="s">
        <v>155</v>
      </c>
      <c r="NQY33" s="55" t="s">
        <v>155</v>
      </c>
      <c r="NQZ33" s="55" t="s">
        <v>155</v>
      </c>
      <c r="NRA33" s="55" t="s">
        <v>155</v>
      </c>
      <c r="NRB33" s="55" t="s">
        <v>155</v>
      </c>
      <c r="NRC33" s="55" t="s">
        <v>155</v>
      </c>
      <c r="NRD33" s="55" t="s">
        <v>155</v>
      </c>
      <c r="NRE33" s="55" t="s">
        <v>155</v>
      </c>
      <c r="NRF33" s="55" t="s">
        <v>155</v>
      </c>
      <c r="NRG33" s="55" t="s">
        <v>155</v>
      </c>
      <c r="NRH33" s="55" t="s">
        <v>155</v>
      </c>
      <c r="NRI33" s="55" t="s">
        <v>155</v>
      </c>
      <c r="NRJ33" s="55" t="s">
        <v>155</v>
      </c>
      <c r="NRK33" s="55" t="s">
        <v>155</v>
      </c>
      <c r="NRL33" s="55" t="s">
        <v>155</v>
      </c>
      <c r="NRM33" s="55" t="s">
        <v>155</v>
      </c>
      <c r="NRN33" s="55" t="s">
        <v>155</v>
      </c>
      <c r="NRO33" s="55" t="s">
        <v>155</v>
      </c>
      <c r="NRP33" s="55" t="s">
        <v>155</v>
      </c>
      <c r="NRQ33" s="55" t="s">
        <v>155</v>
      </c>
      <c r="NRR33" s="55" t="s">
        <v>155</v>
      </c>
      <c r="NRS33" s="55" t="s">
        <v>155</v>
      </c>
      <c r="NRT33" s="55" t="s">
        <v>155</v>
      </c>
      <c r="NRU33" s="55" t="s">
        <v>155</v>
      </c>
      <c r="NRV33" s="55" t="s">
        <v>155</v>
      </c>
      <c r="NRW33" s="55" t="s">
        <v>155</v>
      </c>
      <c r="NRX33" s="55" t="s">
        <v>155</v>
      </c>
      <c r="NRY33" s="55" t="s">
        <v>155</v>
      </c>
      <c r="NRZ33" s="55" t="s">
        <v>155</v>
      </c>
      <c r="NSA33" s="55" t="s">
        <v>155</v>
      </c>
      <c r="NSB33" s="55" t="s">
        <v>155</v>
      </c>
      <c r="NSC33" s="55" t="s">
        <v>155</v>
      </c>
      <c r="NSD33" s="55" t="s">
        <v>155</v>
      </c>
      <c r="NSE33" s="55" t="s">
        <v>155</v>
      </c>
      <c r="NSF33" s="55" t="s">
        <v>155</v>
      </c>
      <c r="NSG33" s="55" t="s">
        <v>155</v>
      </c>
      <c r="NSH33" s="55" t="s">
        <v>155</v>
      </c>
      <c r="NSI33" s="55" t="s">
        <v>155</v>
      </c>
      <c r="NSJ33" s="55" t="s">
        <v>155</v>
      </c>
      <c r="NSK33" s="55" t="s">
        <v>155</v>
      </c>
      <c r="NSL33" s="55" t="s">
        <v>155</v>
      </c>
      <c r="NSM33" s="55" t="s">
        <v>155</v>
      </c>
      <c r="NSN33" s="55" t="s">
        <v>155</v>
      </c>
      <c r="NSO33" s="55" t="s">
        <v>155</v>
      </c>
      <c r="NSP33" s="55" t="s">
        <v>155</v>
      </c>
      <c r="NSQ33" s="55" t="s">
        <v>155</v>
      </c>
      <c r="NSR33" s="55" t="s">
        <v>155</v>
      </c>
      <c r="NSS33" s="55" t="s">
        <v>155</v>
      </c>
      <c r="NST33" s="55" t="s">
        <v>155</v>
      </c>
      <c r="NSU33" s="55" t="s">
        <v>155</v>
      </c>
      <c r="NSV33" s="55" t="s">
        <v>155</v>
      </c>
      <c r="NSW33" s="55" t="s">
        <v>155</v>
      </c>
      <c r="NSX33" s="55" t="s">
        <v>155</v>
      </c>
      <c r="NSY33" s="55" t="s">
        <v>155</v>
      </c>
      <c r="NSZ33" s="55" t="s">
        <v>155</v>
      </c>
      <c r="NTA33" s="55" t="s">
        <v>155</v>
      </c>
      <c r="NTB33" s="55" t="s">
        <v>155</v>
      </c>
      <c r="NTC33" s="55" t="s">
        <v>155</v>
      </c>
      <c r="NTD33" s="55" t="s">
        <v>155</v>
      </c>
      <c r="NTE33" s="55" t="s">
        <v>155</v>
      </c>
      <c r="NTF33" s="55" t="s">
        <v>155</v>
      </c>
      <c r="NTG33" s="55" t="s">
        <v>155</v>
      </c>
      <c r="NTH33" s="55" t="s">
        <v>155</v>
      </c>
      <c r="NTI33" s="55" t="s">
        <v>155</v>
      </c>
      <c r="NTJ33" s="55" t="s">
        <v>155</v>
      </c>
      <c r="NTK33" s="55" t="s">
        <v>155</v>
      </c>
      <c r="NTL33" s="55" t="s">
        <v>155</v>
      </c>
      <c r="NTM33" s="55" t="s">
        <v>155</v>
      </c>
      <c r="NTN33" s="55" t="s">
        <v>155</v>
      </c>
      <c r="NTO33" s="55" t="s">
        <v>155</v>
      </c>
      <c r="NTP33" s="55" t="s">
        <v>155</v>
      </c>
      <c r="NTQ33" s="55" t="s">
        <v>155</v>
      </c>
      <c r="NTR33" s="55" t="s">
        <v>155</v>
      </c>
      <c r="NTS33" s="55" t="s">
        <v>155</v>
      </c>
      <c r="NTT33" s="55" t="s">
        <v>155</v>
      </c>
      <c r="NTU33" s="55" t="s">
        <v>155</v>
      </c>
      <c r="NTV33" s="55" t="s">
        <v>155</v>
      </c>
      <c r="NTW33" s="55" t="s">
        <v>155</v>
      </c>
      <c r="NTX33" s="55" t="s">
        <v>155</v>
      </c>
      <c r="NTY33" s="55" t="s">
        <v>155</v>
      </c>
      <c r="NTZ33" s="55" t="s">
        <v>155</v>
      </c>
      <c r="NUA33" s="55" t="s">
        <v>155</v>
      </c>
      <c r="NUB33" s="55" t="s">
        <v>155</v>
      </c>
      <c r="NUC33" s="55" t="s">
        <v>155</v>
      </c>
      <c r="NUD33" s="55" t="s">
        <v>155</v>
      </c>
      <c r="NUE33" s="55" t="s">
        <v>155</v>
      </c>
      <c r="NUF33" s="55" t="s">
        <v>155</v>
      </c>
      <c r="NUG33" s="55" t="s">
        <v>155</v>
      </c>
      <c r="NUH33" s="55" t="s">
        <v>155</v>
      </c>
      <c r="NUI33" s="55" t="s">
        <v>155</v>
      </c>
      <c r="NUJ33" s="55" t="s">
        <v>155</v>
      </c>
      <c r="NUK33" s="55" t="s">
        <v>155</v>
      </c>
      <c r="NUL33" s="55" t="s">
        <v>155</v>
      </c>
      <c r="NUM33" s="55" t="s">
        <v>155</v>
      </c>
      <c r="NUN33" s="55" t="s">
        <v>155</v>
      </c>
      <c r="NUO33" s="55" t="s">
        <v>155</v>
      </c>
      <c r="NUP33" s="55" t="s">
        <v>155</v>
      </c>
      <c r="NUQ33" s="55" t="s">
        <v>155</v>
      </c>
      <c r="NUR33" s="55" t="s">
        <v>155</v>
      </c>
      <c r="NUS33" s="55" t="s">
        <v>155</v>
      </c>
      <c r="NUT33" s="55" t="s">
        <v>155</v>
      </c>
      <c r="NUU33" s="55" t="s">
        <v>155</v>
      </c>
      <c r="NUV33" s="55" t="s">
        <v>155</v>
      </c>
      <c r="NUW33" s="55" t="s">
        <v>155</v>
      </c>
      <c r="NUX33" s="55" t="s">
        <v>155</v>
      </c>
      <c r="NUY33" s="55" t="s">
        <v>155</v>
      </c>
      <c r="NUZ33" s="55" t="s">
        <v>155</v>
      </c>
      <c r="NVA33" s="55" t="s">
        <v>155</v>
      </c>
      <c r="NVB33" s="55" t="s">
        <v>155</v>
      </c>
      <c r="NVC33" s="55" t="s">
        <v>155</v>
      </c>
      <c r="NVD33" s="55" t="s">
        <v>155</v>
      </c>
      <c r="NVE33" s="55" t="s">
        <v>155</v>
      </c>
      <c r="NVF33" s="55" t="s">
        <v>155</v>
      </c>
      <c r="NVG33" s="55" t="s">
        <v>155</v>
      </c>
      <c r="NVH33" s="55" t="s">
        <v>155</v>
      </c>
      <c r="NVI33" s="55" t="s">
        <v>155</v>
      </c>
      <c r="NVJ33" s="55" t="s">
        <v>155</v>
      </c>
      <c r="NVK33" s="55" t="s">
        <v>155</v>
      </c>
      <c r="NVL33" s="55" t="s">
        <v>155</v>
      </c>
      <c r="NVM33" s="55" t="s">
        <v>155</v>
      </c>
      <c r="NVN33" s="55" t="s">
        <v>155</v>
      </c>
      <c r="NVO33" s="55" t="s">
        <v>155</v>
      </c>
      <c r="NVP33" s="55" t="s">
        <v>155</v>
      </c>
      <c r="NVQ33" s="55" t="s">
        <v>155</v>
      </c>
      <c r="NVR33" s="55" t="s">
        <v>155</v>
      </c>
      <c r="NVS33" s="55" t="s">
        <v>155</v>
      </c>
      <c r="NVT33" s="55" t="s">
        <v>155</v>
      </c>
      <c r="NVU33" s="55" t="s">
        <v>155</v>
      </c>
      <c r="NVV33" s="55" t="s">
        <v>155</v>
      </c>
      <c r="NVW33" s="55" t="s">
        <v>155</v>
      </c>
      <c r="NVX33" s="55" t="s">
        <v>155</v>
      </c>
      <c r="NVY33" s="55" t="s">
        <v>155</v>
      </c>
      <c r="NVZ33" s="55" t="s">
        <v>155</v>
      </c>
      <c r="NWA33" s="55" t="s">
        <v>155</v>
      </c>
      <c r="NWB33" s="55" t="s">
        <v>155</v>
      </c>
      <c r="NWC33" s="55" t="s">
        <v>155</v>
      </c>
      <c r="NWD33" s="55" t="s">
        <v>155</v>
      </c>
      <c r="NWE33" s="55" t="s">
        <v>155</v>
      </c>
      <c r="NWF33" s="55" t="s">
        <v>155</v>
      </c>
      <c r="NWG33" s="55" t="s">
        <v>155</v>
      </c>
      <c r="NWH33" s="55" t="s">
        <v>155</v>
      </c>
      <c r="NWI33" s="55" t="s">
        <v>155</v>
      </c>
      <c r="NWJ33" s="55" t="s">
        <v>155</v>
      </c>
      <c r="NWK33" s="55" t="s">
        <v>155</v>
      </c>
      <c r="NWL33" s="55" t="s">
        <v>155</v>
      </c>
      <c r="NWM33" s="55" t="s">
        <v>155</v>
      </c>
      <c r="NWN33" s="55" t="s">
        <v>155</v>
      </c>
      <c r="NWO33" s="55" t="s">
        <v>155</v>
      </c>
      <c r="NWP33" s="55" t="s">
        <v>155</v>
      </c>
      <c r="NWQ33" s="55" t="s">
        <v>155</v>
      </c>
      <c r="NWR33" s="55" t="s">
        <v>155</v>
      </c>
      <c r="NWS33" s="55" t="s">
        <v>155</v>
      </c>
      <c r="NWT33" s="55" t="s">
        <v>155</v>
      </c>
      <c r="NWU33" s="55" t="s">
        <v>155</v>
      </c>
      <c r="NWV33" s="55" t="s">
        <v>155</v>
      </c>
      <c r="NWW33" s="55" t="s">
        <v>155</v>
      </c>
      <c r="NWX33" s="55" t="s">
        <v>155</v>
      </c>
      <c r="NWY33" s="55" t="s">
        <v>155</v>
      </c>
      <c r="NWZ33" s="55" t="s">
        <v>155</v>
      </c>
      <c r="NXA33" s="55" t="s">
        <v>155</v>
      </c>
      <c r="NXB33" s="55" t="s">
        <v>155</v>
      </c>
      <c r="NXC33" s="55" t="s">
        <v>155</v>
      </c>
      <c r="NXD33" s="55" t="s">
        <v>155</v>
      </c>
      <c r="NXE33" s="55" t="s">
        <v>155</v>
      </c>
      <c r="NXF33" s="55" t="s">
        <v>155</v>
      </c>
      <c r="NXG33" s="55" t="s">
        <v>155</v>
      </c>
      <c r="NXH33" s="55" t="s">
        <v>155</v>
      </c>
      <c r="NXI33" s="55" t="s">
        <v>155</v>
      </c>
      <c r="NXJ33" s="55" t="s">
        <v>155</v>
      </c>
      <c r="NXK33" s="55" t="s">
        <v>155</v>
      </c>
      <c r="NXL33" s="55" t="s">
        <v>155</v>
      </c>
      <c r="NXM33" s="55" t="s">
        <v>155</v>
      </c>
      <c r="NXN33" s="55" t="s">
        <v>155</v>
      </c>
      <c r="NXO33" s="55" t="s">
        <v>155</v>
      </c>
      <c r="NXP33" s="55" t="s">
        <v>155</v>
      </c>
      <c r="NXQ33" s="55" t="s">
        <v>155</v>
      </c>
      <c r="NXR33" s="55" t="s">
        <v>155</v>
      </c>
      <c r="NXS33" s="55" t="s">
        <v>155</v>
      </c>
      <c r="NXT33" s="55" t="s">
        <v>155</v>
      </c>
      <c r="NXU33" s="55" t="s">
        <v>155</v>
      </c>
      <c r="NXV33" s="55" t="s">
        <v>155</v>
      </c>
      <c r="NXW33" s="55" t="s">
        <v>155</v>
      </c>
      <c r="NXX33" s="55" t="s">
        <v>155</v>
      </c>
      <c r="NXY33" s="55" t="s">
        <v>155</v>
      </c>
      <c r="NXZ33" s="55" t="s">
        <v>155</v>
      </c>
      <c r="NYA33" s="55" t="s">
        <v>155</v>
      </c>
      <c r="NYB33" s="55" t="s">
        <v>155</v>
      </c>
      <c r="NYC33" s="55" t="s">
        <v>155</v>
      </c>
      <c r="NYD33" s="55" t="s">
        <v>155</v>
      </c>
      <c r="NYE33" s="55" t="s">
        <v>155</v>
      </c>
      <c r="NYF33" s="55" t="s">
        <v>155</v>
      </c>
      <c r="NYG33" s="55" t="s">
        <v>155</v>
      </c>
      <c r="NYH33" s="55" t="s">
        <v>155</v>
      </c>
      <c r="NYI33" s="55" t="s">
        <v>155</v>
      </c>
      <c r="NYJ33" s="55" t="s">
        <v>155</v>
      </c>
      <c r="NYK33" s="55" t="s">
        <v>155</v>
      </c>
      <c r="NYL33" s="55" t="s">
        <v>155</v>
      </c>
      <c r="NYM33" s="55" t="s">
        <v>155</v>
      </c>
      <c r="NYN33" s="55" t="s">
        <v>155</v>
      </c>
      <c r="NYO33" s="55" t="s">
        <v>155</v>
      </c>
      <c r="NYP33" s="55" t="s">
        <v>155</v>
      </c>
      <c r="NYQ33" s="55" t="s">
        <v>155</v>
      </c>
      <c r="NYR33" s="55" t="s">
        <v>155</v>
      </c>
      <c r="NYS33" s="55" t="s">
        <v>155</v>
      </c>
      <c r="NYT33" s="55" t="s">
        <v>155</v>
      </c>
      <c r="NYU33" s="55" t="s">
        <v>155</v>
      </c>
      <c r="NYV33" s="55" t="s">
        <v>155</v>
      </c>
      <c r="NYW33" s="55" t="s">
        <v>155</v>
      </c>
      <c r="NYX33" s="55" t="s">
        <v>155</v>
      </c>
      <c r="NYY33" s="55" t="s">
        <v>155</v>
      </c>
      <c r="NYZ33" s="55" t="s">
        <v>155</v>
      </c>
      <c r="NZA33" s="55" t="s">
        <v>155</v>
      </c>
      <c r="NZB33" s="55" t="s">
        <v>155</v>
      </c>
      <c r="NZC33" s="55" t="s">
        <v>155</v>
      </c>
      <c r="NZD33" s="55" t="s">
        <v>155</v>
      </c>
      <c r="NZE33" s="55" t="s">
        <v>155</v>
      </c>
      <c r="NZF33" s="55" t="s">
        <v>155</v>
      </c>
      <c r="NZG33" s="55" t="s">
        <v>155</v>
      </c>
      <c r="NZH33" s="55" t="s">
        <v>155</v>
      </c>
      <c r="NZI33" s="55" t="s">
        <v>155</v>
      </c>
      <c r="NZJ33" s="55" t="s">
        <v>155</v>
      </c>
      <c r="NZK33" s="55" t="s">
        <v>155</v>
      </c>
      <c r="NZL33" s="55" t="s">
        <v>155</v>
      </c>
      <c r="NZM33" s="55" t="s">
        <v>155</v>
      </c>
      <c r="NZN33" s="55" t="s">
        <v>155</v>
      </c>
      <c r="NZO33" s="55" t="s">
        <v>155</v>
      </c>
      <c r="NZP33" s="55" t="s">
        <v>155</v>
      </c>
      <c r="NZQ33" s="55" t="s">
        <v>155</v>
      </c>
      <c r="NZR33" s="55" t="s">
        <v>155</v>
      </c>
      <c r="NZS33" s="55" t="s">
        <v>155</v>
      </c>
      <c r="NZT33" s="55" t="s">
        <v>155</v>
      </c>
      <c r="NZU33" s="55" t="s">
        <v>155</v>
      </c>
      <c r="NZV33" s="55" t="s">
        <v>155</v>
      </c>
      <c r="NZW33" s="55" t="s">
        <v>155</v>
      </c>
      <c r="NZX33" s="55" t="s">
        <v>155</v>
      </c>
      <c r="NZY33" s="55" t="s">
        <v>155</v>
      </c>
      <c r="NZZ33" s="55" t="s">
        <v>155</v>
      </c>
      <c r="OAA33" s="55" t="s">
        <v>155</v>
      </c>
      <c r="OAB33" s="55" t="s">
        <v>155</v>
      </c>
      <c r="OAC33" s="55" t="s">
        <v>155</v>
      </c>
      <c r="OAD33" s="55" t="s">
        <v>155</v>
      </c>
      <c r="OAE33" s="55" t="s">
        <v>155</v>
      </c>
      <c r="OAF33" s="55" t="s">
        <v>155</v>
      </c>
      <c r="OAG33" s="55" t="s">
        <v>155</v>
      </c>
      <c r="OAH33" s="55" t="s">
        <v>155</v>
      </c>
      <c r="OAI33" s="55" t="s">
        <v>155</v>
      </c>
      <c r="OAJ33" s="55" t="s">
        <v>155</v>
      </c>
      <c r="OAK33" s="55" t="s">
        <v>155</v>
      </c>
      <c r="OAL33" s="55" t="s">
        <v>155</v>
      </c>
      <c r="OAM33" s="55" t="s">
        <v>155</v>
      </c>
      <c r="OAN33" s="55" t="s">
        <v>155</v>
      </c>
      <c r="OAO33" s="55" t="s">
        <v>155</v>
      </c>
      <c r="OAP33" s="55" t="s">
        <v>155</v>
      </c>
      <c r="OAQ33" s="55" t="s">
        <v>155</v>
      </c>
      <c r="OAR33" s="55" t="s">
        <v>155</v>
      </c>
      <c r="OAS33" s="55" t="s">
        <v>155</v>
      </c>
      <c r="OAT33" s="55" t="s">
        <v>155</v>
      </c>
      <c r="OAU33" s="55" t="s">
        <v>155</v>
      </c>
      <c r="OAV33" s="55" t="s">
        <v>155</v>
      </c>
      <c r="OAW33" s="55" t="s">
        <v>155</v>
      </c>
      <c r="OAX33" s="55" t="s">
        <v>155</v>
      </c>
      <c r="OAY33" s="55" t="s">
        <v>155</v>
      </c>
      <c r="OAZ33" s="55" t="s">
        <v>155</v>
      </c>
      <c r="OBA33" s="55" t="s">
        <v>155</v>
      </c>
      <c r="OBB33" s="55" t="s">
        <v>155</v>
      </c>
      <c r="OBC33" s="55" t="s">
        <v>155</v>
      </c>
      <c r="OBD33" s="55" t="s">
        <v>155</v>
      </c>
      <c r="OBE33" s="55" t="s">
        <v>155</v>
      </c>
      <c r="OBF33" s="55" t="s">
        <v>155</v>
      </c>
      <c r="OBG33" s="55" t="s">
        <v>155</v>
      </c>
      <c r="OBH33" s="55" t="s">
        <v>155</v>
      </c>
      <c r="OBI33" s="55" t="s">
        <v>155</v>
      </c>
      <c r="OBJ33" s="55" t="s">
        <v>155</v>
      </c>
      <c r="OBK33" s="55" t="s">
        <v>155</v>
      </c>
      <c r="OBL33" s="55" t="s">
        <v>155</v>
      </c>
      <c r="OBM33" s="55" t="s">
        <v>155</v>
      </c>
      <c r="OBN33" s="55" t="s">
        <v>155</v>
      </c>
      <c r="OBO33" s="55" t="s">
        <v>155</v>
      </c>
      <c r="OBP33" s="55" t="s">
        <v>155</v>
      </c>
      <c r="OBQ33" s="55" t="s">
        <v>155</v>
      </c>
      <c r="OBR33" s="55" t="s">
        <v>155</v>
      </c>
      <c r="OBS33" s="55" t="s">
        <v>155</v>
      </c>
      <c r="OBT33" s="55" t="s">
        <v>155</v>
      </c>
      <c r="OBU33" s="55" t="s">
        <v>155</v>
      </c>
      <c r="OBV33" s="55" t="s">
        <v>155</v>
      </c>
      <c r="OBW33" s="55" t="s">
        <v>155</v>
      </c>
      <c r="OBX33" s="55" t="s">
        <v>155</v>
      </c>
      <c r="OBY33" s="55" t="s">
        <v>155</v>
      </c>
      <c r="OBZ33" s="55" t="s">
        <v>155</v>
      </c>
      <c r="OCA33" s="55" t="s">
        <v>155</v>
      </c>
      <c r="OCB33" s="55" t="s">
        <v>155</v>
      </c>
      <c r="OCC33" s="55" t="s">
        <v>155</v>
      </c>
      <c r="OCD33" s="55" t="s">
        <v>155</v>
      </c>
      <c r="OCE33" s="55" t="s">
        <v>155</v>
      </c>
      <c r="OCF33" s="55" t="s">
        <v>155</v>
      </c>
      <c r="OCG33" s="55" t="s">
        <v>155</v>
      </c>
      <c r="OCH33" s="55" t="s">
        <v>155</v>
      </c>
      <c r="OCI33" s="55" t="s">
        <v>155</v>
      </c>
      <c r="OCJ33" s="55" t="s">
        <v>155</v>
      </c>
      <c r="OCK33" s="55" t="s">
        <v>155</v>
      </c>
      <c r="OCL33" s="55" t="s">
        <v>155</v>
      </c>
      <c r="OCM33" s="55" t="s">
        <v>155</v>
      </c>
      <c r="OCN33" s="55" t="s">
        <v>155</v>
      </c>
      <c r="OCO33" s="55" t="s">
        <v>155</v>
      </c>
      <c r="OCP33" s="55" t="s">
        <v>155</v>
      </c>
      <c r="OCQ33" s="55" t="s">
        <v>155</v>
      </c>
      <c r="OCR33" s="55" t="s">
        <v>155</v>
      </c>
      <c r="OCS33" s="55" t="s">
        <v>155</v>
      </c>
      <c r="OCT33" s="55" t="s">
        <v>155</v>
      </c>
      <c r="OCU33" s="55" t="s">
        <v>155</v>
      </c>
      <c r="OCV33" s="55" t="s">
        <v>155</v>
      </c>
      <c r="OCW33" s="55" t="s">
        <v>155</v>
      </c>
      <c r="OCX33" s="55" t="s">
        <v>155</v>
      </c>
      <c r="OCY33" s="55" t="s">
        <v>155</v>
      </c>
      <c r="OCZ33" s="55" t="s">
        <v>155</v>
      </c>
      <c r="ODA33" s="55" t="s">
        <v>155</v>
      </c>
      <c r="ODB33" s="55" t="s">
        <v>155</v>
      </c>
      <c r="ODC33" s="55" t="s">
        <v>155</v>
      </c>
      <c r="ODD33" s="55" t="s">
        <v>155</v>
      </c>
      <c r="ODE33" s="55" t="s">
        <v>155</v>
      </c>
      <c r="ODF33" s="55" t="s">
        <v>155</v>
      </c>
      <c r="ODG33" s="55" t="s">
        <v>155</v>
      </c>
      <c r="ODH33" s="55" t="s">
        <v>155</v>
      </c>
      <c r="ODI33" s="55" t="s">
        <v>155</v>
      </c>
      <c r="ODJ33" s="55" t="s">
        <v>155</v>
      </c>
      <c r="ODK33" s="55" t="s">
        <v>155</v>
      </c>
      <c r="ODL33" s="55" t="s">
        <v>155</v>
      </c>
      <c r="ODM33" s="55" t="s">
        <v>155</v>
      </c>
      <c r="ODN33" s="55" t="s">
        <v>155</v>
      </c>
      <c r="ODO33" s="55" t="s">
        <v>155</v>
      </c>
      <c r="ODP33" s="55" t="s">
        <v>155</v>
      </c>
      <c r="ODQ33" s="55" t="s">
        <v>155</v>
      </c>
      <c r="ODR33" s="55" t="s">
        <v>155</v>
      </c>
      <c r="ODS33" s="55" t="s">
        <v>155</v>
      </c>
      <c r="ODT33" s="55" t="s">
        <v>155</v>
      </c>
      <c r="ODU33" s="55" t="s">
        <v>155</v>
      </c>
      <c r="ODV33" s="55" t="s">
        <v>155</v>
      </c>
      <c r="ODW33" s="55" t="s">
        <v>155</v>
      </c>
      <c r="ODX33" s="55" t="s">
        <v>155</v>
      </c>
      <c r="ODY33" s="55" t="s">
        <v>155</v>
      </c>
      <c r="ODZ33" s="55" t="s">
        <v>155</v>
      </c>
      <c r="OEA33" s="55" t="s">
        <v>155</v>
      </c>
      <c r="OEB33" s="55" t="s">
        <v>155</v>
      </c>
      <c r="OEC33" s="55" t="s">
        <v>155</v>
      </c>
      <c r="OED33" s="55" t="s">
        <v>155</v>
      </c>
      <c r="OEE33" s="55" t="s">
        <v>155</v>
      </c>
      <c r="OEF33" s="55" t="s">
        <v>155</v>
      </c>
      <c r="OEG33" s="55" t="s">
        <v>155</v>
      </c>
      <c r="OEH33" s="55" t="s">
        <v>155</v>
      </c>
      <c r="OEI33" s="55" t="s">
        <v>155</v>
      </c>
      <c r="OEJ33" s="55" t="s">
        <v>155</v>
      </c>
      <c r="OEK33" s="55" t="s">
        <v>155</v>
      </c>
      <c r="OEL33" s="55" t="s">
        <v>155</v>
      </c>
      <c r="OEM33" s="55" t="s">
        <v>155</v>
      </c>
      <c r="OEN33" s="55" t="s">
        <v>155</v>
      </c>
      <c r="OEO33" s="55" t="s">
        <v>155</v>
      </c>
      <c r="OEP33" s="55" t="s">
        <v>155</v>
      </c>
      <c r="OEQ33" s="55" t="s">
        <v>155</v>
      </c>
      <c r="OER33" s="55" t="s">
        <v>155</v>
      </c>
      <c r="OES33" s="55" t="s">
        <v>155</v>
      </c>
      <c r="OET33" s="55" t="s">
        <v>155</v>
      </c>
      <c r="OEU33" s="55" t="s">
        <v>155</v>
      </c>
      <c r="OEV33" s="55" t="s">
        <v>155</v>
      </c>
      <c r="OEW33" s="55" t="s">
        <v>155</v>
      </c>
      <c r="OEX33" s="55" t="s">
        <v>155</v>
      </c>
      <c r="OEY33" s="55" t="s">
        <v>155</v>
      </c>
      <c r="OEZ33" s="55" t="s">
        <v>155</v>
      </c>
      <c r="OFA33" s="55" t="s">
        <v>155</v>
      </c>
      <c r="OFB33" s="55" t="s">
        <v>155</v>
      </c>
      <c r="OFC33" s="55" t="s">
        <v>155</v>
      </c>
      <c r="OFD33" s="55" t="s">
        <v>155</v>
      </c>
      <c r="OFE33" s="55" t="s">
        <v>155</v>
      </c>
      <c r="OFF33" s="55" t="s">
        <v>155</v>
      </c>
      <c r="OFG33" s="55" t="s">
        <v>155</v>
      </c>
      <c r="OFH33" s="55" t="s">
        <v>155</v>
      </c>
      <c r="OFI33" s="55" t="s">
        <v>155</v>
      </c>
      <c r="OFJ33" s="55" t="s">
        <v>155</v>
      </c>
      <c r="OFK33" s="55" t="s">
        <v>155</v>
      </c>
      <c r="OFL33" s="55" t="s">
        <v>155</v>
      </c>
      <c r="OFM33" s="55" t="s">
        <v>155</v>
      </c>
      <c r="OFN33" s="55" t="s">
        <v>155</v>
      </c>
      <c r="OFO33" s="55" t="s">
        <v>155</v>
      </c>
      <c r="OFP33" s="55" t="s">
        <v>155</v>
      </c>
      <c r="OFQ33" s="55" t="s">
        <v>155</v>
      </c>
      <c r="OFR33" s="55" t="s">
        <v>155</v>
      </c>
      <c r="OFS33" s="55" t="s">
        <v>155</v>
      </c>
      <c r="OFT33" s="55" t="s">
        <v>155</v>
      </c>
      <c r="OFU33" s="55" t="s">
        <v>155</v>
      </c>
      <c r="OFV33" s="55" t="s">
        <v>155</v>
      </c>
      <c r="OFW33" s="55" t="s">
        <v>155</v>
      </c>
      <c r="OFX33" s="55" t="s">
        <v>155</v>
      </c>
      <c r="OFY33" s="55" t="s">
        <v>155</v>
      </c>
      <c r="OFZ33" s="55" t="s">
        <v>155</v>
      </c>
      <c r="OGA33" s="55" t="s">
        <v>155</v>
      </c>
      <c r="OGB33" s="55" t="s">
        <v>155</v>
      </c>
      <c r="OGC33" s="55" t="s">
        <v>155</v>
      </c>
      <c r="OGD33" s="55" t="s">
        <v>155</v>
      </c>
      <c r="OGE33" s="55" t="s">
        <v>155</v>
      </c>
      <c r="OGF33" s="55" t="s">
        <v>155</v>
      </c>
      <c r="OGG33" s="55" t="s">
        <v>155</v>
      </c>
      <c r="OGH33" s="55" t="s">
        <v>155</v>
      </c>
      <c r="OGI33" s="55" t="s">
        <v>155</v>
      </c>
      <c r="OGJ33" s="55" t="s">
        <v>155</v>
      </c>
      <c r="OGK33" s="55" t="s">
        <v>155</v>
      </c>
      <c r="OGL33" s="55" t="s">
        <v>155</v>
      </c>
      <c r="OGM33" s="55" t="s">
        <v>155</v>
      </c>
      <c r="OGN33" s="55" t="s">
        <v>155</v>
      </c>
      <c r="OGO33" s="55" t="s">
        <v>155</v>
      </c>
      <c r="OGP33" s="55" t="s">
        <v>155</v>
      </c>
      <c r="OGQ33" s="55" t="s">
        <v>155</v>
      </c>
      <c r="OGR33" s="55" t="s">
        <v>155</v>
      </c>
      <c r="OGS33" s="55" t="s">
        <v>155</v>
      </c>
      <c r="OGT33" s="55" t="s">
        <v>155</v>
      </c>
      <c r="OGU33" s="55" t="s">
        <v>155</v>
      </c>
      <c r="OGV33" s="55" t="s">
        <v>155</v>
      </c>
      <c r="OGW33" s="55" t="s">
        <v>155</v>
      </c>
      <c r="OGX33" s="55" t="s">
        <v>155</v>
      </c>
      <c r="OGY33" s="55" t="s">
        <v>155</v>
      </c>
      <c r="OGZ33" s="55" t="s">
        <v>155</v>
      </c>
      <c r="OHA33" s="55" t="s">
        <v>155</v>
      </c>
      <c r="OHB33" s="55" t="s">
        <v>155</v>
      </c>
      <c r="OHC33" s="55" t="s">
        <v>155</v>
      </c>
      <c r="OHD33" s="55" t="s">
        <v>155</v>
      </c>
      <c r="OHE33" s="55" t="s">
        <v>155</v>
      </c>
      <c r="OHF33" s="55" t="s">
        <v>155</v>
      </c>
      <c r="OHG33" s="55" t="s">
        <v>155</v>
      </c>
      <c r="OHH33" s="55" t="s">
        <v>155</v>
      </c>
      <c r="OHI33" s="55" t="s">
        <v>155</v>
      </c>
      <c r="OHJ33" s="55" t="s">
        <v>155</v>
      </c>
      <c r="OHK33" s="55" t="s">
        <v>155</v>
      </c>
      <c r="OHL33" s="55" t="s">
        <v>155</v>
      </c>
      <c r="OHM33" s="55" t="s">
        <v>155</v>
      </c>
      <c r="OHN33" s="55" t="s">
        <v>155</v>
      </c>
      <c r="OHO33" s="55" t="s">
        <v>155</v>
      </c>
      <c r="OHP33" s="55" t="s">
        <v>155</v>
      </c>
      <c r="OHQ33" s="55" t="s">
        <v>155</v>
      </c>
      <c r="OHR33" s="55" t="s">
        <v>155</v>
      </c>
      <c r="OHS33" s="55" t="s">
        <v>155</v>
      </c>
      <c r="OHT33" s="55" t="s">
        <v>155</v>
      </c>
      <c r="OHU33" s="55" t="s">
        <v>155</v>
      </c>
      <c r="OHV33" s="55" t="s">
        <v>155</v>
      </c>
      <c r="OHW33" s="55" t="s">
        <v>155</v>
      </c>
      <c r="OHX33" s="55" t="s">
        <v>155</v>
      </c>
      <c r="OHY33" s="55" t="s">
        <v>155</v>
      </c>
      <c r="OHZ33" s="55" t="s">
        <v>155</v>
      </c>
      <c r="OIA33" s="55" t="s">
        <v>155</v>
      </c>
      <c r="OIB33" s="55" t="s">
        <v>155</v>
      </c>
      <c r="OIC33" s="55" t="s">
        <v>155</v>
      </c>
      <c r="OID33" s="55" t="s">
        <v>155</v>
      </c>
      <c r="OIE33" s="55" t="s">
        <v>155</v>
      </c>
      <c r="OIF33" s="55" t="s">
        <v>155</v>
      </c>
      <c r="OIG33" s="55" t="s">
        <v>155</v>
      </c>
      <c r="OIH33" s="55" t="s">
        <v>155</v>
      </c>
      <c r="OII33" s="55" t="s">
        <v>155</v>
      </c>
      <c r="OIJ33" s="55" t="s">
        <v>155</v>
      </c>
      <c r="OIK33" s="55" t="s">
        <v>155</v>
      </c>
      <c r="OIL33" s="55" t="s">
        <v>155</v>
      </c>
      <c r="OIM33" s="55" t="s">
        <v>155</v>
      </c>
      <c r="OIN33" s="55" t="s">
        <v>155</v>
      </c>
      <c r="OIO33" s="55" t="s">
        <v>155</v>
      </c>
      <c r="OIP33" s="55" t="s">
        <v>155</v>
      </c>
      <c r="OIQ33" s="55" t="s">
        <v>155</v>
      </c>
      <c r="OIR33" s="55" t="s">
        <v>155</v>
      </c>
      <c r="OIS33" s="55" t="s">
        <v>155</v>
      </c>
      <c r="OIT33" s="55" t="s">
        <v>155</v>
      </c>
      <c r="OIU33" s="55" t="s">
        <v>155</v>
      </c>
      <c r="OIV33" s="55" t="s">
        <v>155</v>
      </c>
      <c r="OIW33" s="55" t="s">
        <v>155</v>
      </c>
      <c r="OIX33" s="55" t="s">
        <v>155</v>
      </c>
      <c r="OIY33" s="55" t="s">
        <v>155</v>
      </c>
      <c r="OIZ33" s="55" t="s">
        <v>155</v>
      </c>
      <c r="OJA33" s="55" t="s">
        <v>155</v>
      </c>
      <c r="OJB33" s="55" t="s">
        <v>155</v>
      </c>
      <c r="OJC33" s="55" t="s">
        <v>155</v>
      </c>
      <c r="OJD33" s="55" t="s">
        <v>155</v>
      </c>
      <c r="OJE33" s="55" t="s">
        <v>155</v>
      </c>
      <c r="OJF33" s="55" t="s">
        <v>155</v>
      </c>
      <c r="OJG33" s="55" t="s">
        <v>155</v>
      </c>
      <c r="OJH33" s="55" t="s">
        <v>155</v>
      </c>
      <c r="OJI33" s="55" t="s">
        <v>155</v>
      </c>
      <c r="OJJ33" s="55" t="s">
        <v>155</v>
      </c>
      <c r="OJK33" s="55" t="s">
        <v>155</v>
      </c>
      <c r="OJL33" s="55" t="s">
        <v>155</v>
      </c>
      <c r="OJM33" s="55" t="s">
        <v>155</v>
      </c>
      <c r="OJN33" s="55" t="s">
        <v>155</v>
      </c>
      <c r="OJO33" s="55" t="s">
        <v>155</v>
      </c>
      <c r="OJP33" s="55" t="s">
        <v>155</v>
      </c>
      <c r="OJQ33" s="55" t="s">
        <v>155</v>
      </c>
      <c r="OJR33" s="55" t="s">
        <v>155</v>
      </c>
      <c r="OJS33" s="55" t="s">
        <v>155</v>
      </c>
      <c r="OJT33" s="55" t="s">
        <v>155</v>
      </c>
      <c r="OJU33" s="55" t="s">
        <v>155</v>
      </c>
      <c r="OJV33" s="55" t="s">
        <v>155</v>
      </c>
      <c r="OJW33" s="55" t="s">
        <v>155</v>
      </c>
      <c r="OJX33" s="55" t="s">
        <v>155</v>
      </c>
      <c r="OJY33" s="55" t="s">
        <v>155</v>
      </c>
      <c r="OJZ33" s="55" t="s">
        <v>155</v>
      </c>
      <c r="OKA33" s="55" t="s">
        <v>155</v>
      </c>
      <c r="OKB33" s="55" t="s">
        <v>155</v>
      </c>
      <c r="OKC33" s="55" t="s">
        <v>155</v>
      </c>
      <c r="OKD33" s="55" t="s">
        <v>155</v>
      </c>
      <c r="OKE33" s="55" t="s">
        <v>155</v>
      </c>
      <c r="OKF33" s="55" t="s">
        <v>155</v>
      </c>
      <c r="OKG33" s="55" t="s">
        <v>155</v>
      </c>
      <c r="OKH33" s="55" t="s">
        <v>155</v>
      </c>
      <c r="OKI33" s="55" t="s">
        <v>155</v>
      </c>
      <c r="OKJ33" s="55" t="s">
        <v>155</v>
      </c>
      <c r="OKK33" s="55" t="s">
        <v>155</v>
      </c>
      <c r="OKL33" s="55" t="s">
        <v>155</v>
      </c>
      <c r="OKM33" s="55" t="s">
        <v>155</v>
      </c>
      <c r="OKN33" s="55" t="s">
        <v>155</v>
      </c>
      <c r="OKO33" s="55" t="s">
        <v>155</v>
      </c>
      <c r="OKP33" s="55" t="s">
        <v>155</v>
      </c>
      <c r="OKQ33" s="55" t="s">
        <v>155</v>
      </c>
      <c r="OKR33" s="55" t="s">
        <v>155</v>
      </c>
      <c r="OKS33" s="55" t="s">
        <v>155</v>
      </c>
      <c r="OKT33" s="55" t="s">
        <v>155</v>
      </c>
      <c r="OKU33" s="55" t="s">
        <v>155</v>
      </c>
      <c r="OKV33" s="55" t="s">
        <v>155</v>
      </c>
      <c r="OKW33" s="55" t="s">
        <v>155</v>
      </c>
      <c r="OKX33" s="55" t="s">
        <v>155</v>
      </c>
      <c r="OKY33" s="55" t="s">
        <v>155</v>
      </c>
      <c r="OKZ33" s="55" t="s">
        <v>155</v>
      </c>
      <c r="OLA33" s="55" t="s">
        <v>155</v>
      </c>
      <c r="OLB33" s="55" t="s">
        <v>155</v>
      </c>
      <c r="OLC33" s="55" t="s">
        <v>155</v>
      </c>
      <c r="OLD33" s="55" t="s">
        <v>155</v>
      </c>
      <c r="OLE33" s="55" t="s">
        <v>155</v>
      </c>
      <c r="OLF33" s="55" t="s">
        <v>155</v>
      </c>
      <c r="OLG33" s="55" t="s">
        <v>155</v>
      </c>
      <c r="OLH33" s="55" t="s">
        <v>155</v>
      </c>
      <c r="OLI33" s="55" t="s">
        <v>155</v>
      </c>
      <c r="OLJ33" s="55" t="s">
        <v>155</v>
      </c>
      <c r="OLK33" s="55" t="s">
        <v>155</v>
      </c>
      <c r="OLL33" s="55" t="s">
        <v>155</v>
      </c>
      <c r="OLM33" s="55" t="s">
        <v>155</v>
      </c>
      <c r="OLN33" s="55" t="s">
        <v>155</v>
      </c>
      <c r="OLO33" s="55" t="s">
        <v>155</v>
      </c>
      <c r="OLP33" s="55" t="s">
        <v>155</v>
      </c>
      <c r="OLQ33" s="55" t="s">
        <v>155</v>
      </c>
      <c r="OLR33" s="55" t="s">
        <v>155</v>
      </c>
      <c r="OLS33" s="55" t="s">
        <v>155</v>
      </c>
      <c r="OLT33" s="55" t="s">
        <v>155</v>
      </c>
      <c r="OLU33" s="55" t="s">
        <v>155</v>
      </c>
      <c r="OLV33" s="55" t="s">
        <v>155</v>
      </c>
      <c r="OLW33" s="55" t="s">
        <v>155</v>
      </c>
      <c r="OLX33" s="55" t="s">
        <v>155</v>
      </c>
      <c r="OLY33" s="55" t="s">
        <v>155</v>
      </c>
      <c r="OLZ33" s="55" t="s">
        <v>155</v>
      </c>
      <c r="OMA33" s="55" t="s">
        <v>155</v>
      </c>
      <c r="OMB33" s="55" t="s">
        <v>155</v>
      </c>
      <c r="OMC33" s="55" t="s">
        <v>155</v>
      </c>
      <c r="OMD33" s="55" t="s">
        <v>155</v>
      </c>
      <c r="OME33" s="55" t="s">
        <v>155</v>
      </c>
      <c r="OMF33" s="55" t="s">
        <v>155</v>
      </c>
      <c r="OMG33" s="55" t="s">
        <v>155</v>
      </c>
      <c r="OMH33" s="55" t="s">
        <v>155</v>
      </c>
      <c r="OMI33" s="55" t="s">
        <v>155</v>
      </c>
      <c r="OMJ33" s="55" t="s">
        <v>155</v>
      </c>
      <c r="OMK33" s="55" t="s">
        <v>155</v>
      </c>
      <c r="OML33" s="55" t="s">
        <v>155</v>
      </c>
      <c r="OMM33" s="55" t="s">
        <v>155</v>
      </c>
      <c r="OMN33" s="55" t="s">
        <v>155</v>
      </c>
      <c r="OMO33" s="55" t="s">
        <v>155</v>
      </c>
      <c r="OMP33" s="55" t="s">
        <v>155</v>
      </c>
      <c r="OMQ33" s="55" t="s">
        <v>155</v>
      </c>
      <c r="OMR33" s="55" t="s">
        <v>155</v>
      </c>
      <c r="OMS33" s="55" t="s">
        <v>155</v>
      </c>
      <c r="OMT33" s="55" t="s">
        <v>155</v>
      </c>
      <c r="OMU33" s="55" t="s">
        <v>155</v>
      </c>
      <c r="OMV33" s="55" t="s">
        <v>155</v>
      </c>
      <c r="OMW33" s="55" t="s">
        <v>155</v>
      </c>
      <c r="OMX33" s="55" t="s">
        <v>155</v>
      </c>
      <c r="OMY33" s="55" t="s">
        <v>155</v>
      </c>
      <c r="OMZ33" s="55" t="s">
        <v>155</v>
      </c>
      <c r="ONA33" s="55" t="s">
        <v>155</v>
      </c>
      <c r="ONB33" s="55" t="s">
        <v>155</v>
      </c>
      <c r="ONC33" s="55" t="s">
        <v>155</v>
      </c>
      <c r="OND33" s="55" t="s">
        <v>155</v>
      </c>
      <c r="ONE33" s="55" t="s">
        <v>155</v>
      </c>
      <c r="ONF33" s="55" t="s">
        <v>155</v>
      </c>
      <c r="ONG33" s="55" t="s">
        <v>155</v>
      </c>
      <c r="ONH33" s="55" t="s">
        <v>155</v>
      </c>
      <c r="ONI33" s="55" t="s">
        <v>155</v>
      </c>
      <c r="ONJ33" s="55" t="s">
        <v>155</v>
      </c>
      <c r="ONK33" s="55" t="s">
        <v>155</v>
      </c>
      <c r="ONL33" s="55" t="s">
        <v>155</v>
      </c>
      <c r="ONM33" s="55" t="s">
        <v>155</v>
      </c>
      <c r="ONN33" s="55" t="s">
        <v>155</v>
      </c>
      <c r="ONO33" s="55" t="s">
        <v>155</v>
      </c>
      <c r="ONP33" s="55" t="s">
        <v>155</v>
      </c>
      <c r="ONQ33" s="55" t="s">
        <v>155</v>
      </c>
      <c r="ONR33" s="55" t="s">
        <v>155</v>
      </c>
      <c r="ONS33" s="55" t="s">
        <v>155</v>
      </c>
      <c r="ONT33" s="55" t="s">
        <v>155</v>
      </c>
      <c r="ONU33" s="55" t="s">
        <v>155</v>
      </c>
      <c r="ONV33" s="55" t="s">
        <v>155</v>
      </c>
      <c r="ONW33" s="55" t="s">
        <v>155</v>
      </c>
      <c r="ONX33" s="55" t="s">
        <v>155</v>
      </c>
      <c r="ONY33" s="55" t="s">
        <v>155</v>
      </c>
      <c r="ONZ33" s="55" t="s">
        <v>155</v>
      </c>
      <c r="OOA33" s="55" t="s">
        <v>155</v>
      </c>
      <c r="OOB33" s="55" t="s">
        <v>155</v>
      </c>
      <c r="OOC33" s="55" t="s">
        <v>155</v>
      </c>
      <c r="OOD33" s="55" t="s">
        <v>155</v>
      </c>
      <c r="OOE33" s="55" t="s">
        <v>155</v>
      </c>
      <c r="OOF33" s="55" t="s">
        <v>155</v>
      </c>
      <c r="OOG33" s="55" t="s">
        <v>155</v>
      </c>
      <c r="OOH33" s="55" t="s">
        <v>155</v>
      </c>
      <c r="OOI33" s="55" t="s">
        <v>155</v>
      </c>
      <c r="OOJ33" s="55" t="s">
        <v>155</v>
      </c>
      <c r="OOK33" s="55" t="s">
        <v>155</v>
      </c>
      <c r="OOL33" s="55" t="s">
        <v>155</v>
      </c>
      <c r="OOM33" s="55" t="s">
        <v>155</v>
      </c>
      <c r="OON33" s="55" t="s">
        <v>155</v>
      </c>
      <c r="OOO33" s="55" t="s">
        <v>155</v>
      </c>
      <c r="OOP33" s="55" t="s">
        <v>155</v>
      </c>
      <c r="OOQ33" s="55" t="s">
        <v>155</v>
      </c>
      <c r="OOR33" s="55" t="s">
        <v>155</v>
      </c>
      <c r="OOS33" s="55" t="s">
        <v>155</v>
      </c>
      <c r="OOT33" s="55" t="s">
        <v>155</v>
      </c>
      <c r="OOU33" s="55" t="s">
        <v>155</v>
      </c>
      <c r="OOV33" s="55" t="s">
        <v>155</v>
      </c>
      <c r="OOW33" s="55" t="s">
        <v>155</v>
      </c>
      <c r="OOX33" s="55" t="s">
        <v>155</v>
      </c>
      <c r="OOY33" s="55" t="s">
        <v>155</v>
      </c>
      <c r="OOZ33" s="55" t="s">
        <v>155</v>
      </c>
      <c r="OPA33" s="55" t="s">
        <v>155</v>
      </c>
      <c r="OPB33" s="55" t="s">
        <v>155</v>
      </c>
      <c r="OPC33" s="55" t="s">
        <v>155</v>
      </c>
      <c r="OPD33" s="55" t="s">
        <v>155</v>
      </c>
      <c r="OPE33" s="55" t="s">
        <v>155</v>
      </c>
      <c r="OPF33" s="55" t="s">
        <v>155</v>
      </c>
      <c r="OPG33" s="55" t="s">
        <v>155</v>
      </c>
      <c r="OPH33" s="55" t="s">
        <v>155</v>
      </c>
      <c r="OPI33" s="55" t="s">
        <v>155</v>
      </c>
      <c r="OPJ33" s="55" t="s">
        <v>155</v>
      </c>
      <c r="OPK33" s="55" t="s">
        <v>155</v>
      </c>
      <c r="OPL33" s="55" t="s">
        <v>155</v>
      </c>
      <c r="OPM33" s="55" t="s">
        <v>155</v>
      </c>
      <c r="OPN33" s="55" t="s">
        <v>155</v>
      </c>
      <c r="OPO33" s="55" t="s">
        <v>155</v>
      </c>
      <c r="OPP33" s="55" t="s">
        <v>155</v>
      </c>
      <c r="OPQ33" s="55" t="s">
        <v>155</v>
      </c>
      <c r="OPR33" s="55" t="s">
        <v>155</v>
      </c>
      <c r="OPS33" s="55" t="s">
        <v>155</v>
      </c>
      <c r="OPT33" s="55" t="s">
        <v>155</v>
      </c>
      <c r="OPU33" s="55" t="s">
        <v>155</v>
      </c>
      <c r="OPV33" s="55" t="s">
        <v>155</v>
      </c>
      <c r="OPW33" s="55" t="s">
        <v>155</v>
      </c>
      <c r="OPX33" s="55" t="s">
        <v>155</v>
      </c>
      <c r="OPY33" s="55" t="s">
        <v>155</v>
      </c>
      <c r="OPZ33" s="55" t="s">
        <v>155</v>
      </c>
      <c r="OQA33" s="55" t="s">
        <v>155</v>
      </c>
      <c r="OQB33" s="55" t="s">
        <v>155</v>
      </c>
      <c r="OQC33" s="55" t="s">
        <v>155</v>
      </c>
      <c r="OQD33" s="55" t="s">
        <v>155</v>
      </c>
      <c r="OQE33" s="55" t="s">
        <v>155</v>
      </c>
      <c r="OQF33" s="55" t="s">
        <v>155</v>
      </c>
      <c r="OQG33" s="55" t="s">
        <v>155</v>
      </c>
      <c r="OQH33" s="55" t="s">
        <v>155</v>
      </c>
      <c r="OQI33" s="55" t="s">
        <v>155</v>
      </c>
      <c r="OQJ33" s="55" t="s">
        <v>155</v>
      </c>
      <c r="OQK33" s="55" t="s">
        <v>155</v>
      </c>
      <c r="OQL33" s="55" t="s">
        <v>155</v>
      </c>
      <c r="OQM33" s="55" t="s">
        <v>155</v>
      </c>
      <c r="OQN33" s="55" t="s">
        <v>155</v>
      </c>
      <c r="OQO33" s="55" t="s">
        <v>155</v>
      </c>
      <c r="OQP33" s="55" t="s">
        <v>155</v>
      </c>
      <c r="OQQ33" s="55" t="s">
        <v>155</v>
      </c>
      <c r="OQR33" s="55" t="s">
        <v>155</v>
      </c>
      <c r="OQS33" s="55" t="s">
        <v>155</v>
      </c>
      <c r="OQT33" s="55" t="s">
        <v>155</v>
      </c>
      <c r="OQU33" s="55" t="s">
        <v>155</v>
      </c>
      <c r="OQV33" s="55" t="s">
        <v>155</v>
      </c>
      <c r="OQW33" s="55" t="s">
        <v>155</v>
      </c>
      <c r="OQX33" s="55" t="s">
        <v>155</v>
      </c>
      <c r="OQY33" s="55" t="s">
        <v>155</v>
      </c>
      <c r="OQZ33" s="55" t="s">
        <v>155</v>
      </c>
      <c r="ORA33" s="55" t="s">
        <v>155</v>
      </c>
      <c r="ORB33" s="55" t="s">
        <v>155</v>
      </c>
      <c r="ORC33" s="55" t="s">
        <v>155</v>
      </c>
      <c r="ORD33" s="55" t="s">
        <v>155</v>
      </c>
      <c r="ORE33" s="55" t="s">
        <v>155</v>
      </c>
      <c r="ORF33" s="55" t="s">
        <v>155</v>
      </c>
      <c r="ORG33" s="55" t="s">
        <v>155</v>
      </c>
      <c r="ORH33" s="55" t="s">
        <v>155</v>
      </c>
      <c r="ORI33" s="55" t="s">
        <v>155</v>
      </c>
      <c r="ORJ33" s="55" t="s">
        <v>155</v>
      </c>
      <c r="ORK33" s="55" t="s">
        <v>155</v>
      </c>
      <c r="ORL33" s="55" t="s">
        <v>155</v>
      </c>
      <c r="ORM33" s="55" t="s">
        <v>155</v>
      </c>
      <c r="ORN33" s="55" t="s">
        <v>155</v>
      </c>
      <c r="ORO33" s="55" t="s">
        <v>155</v>
      </c>
      <c r="ORP33" s="55" t="s">
        <v>155</v>
      </c>
      <c r="ORQ33" s="55" t="s">
        <v>155</v>
      </c>
      <c r="ORR33" s="55" t="s">
        <v>155</v>
      </c>
      <c r="ORS33" s="55" t="s">
        <v>155</v>
      </c>
      <c r="ORT33" s="55" t="s">
        <v>155</v>
      </c>
      <c r="ORU33" s="55" t="s">
        <v>155</v>
      </c>
      <c r="ORV33" s="55" t="s">
        <v>155</v>
      </c>
      <c r="ORW33" s="55" t="s">
        <v>155</v>
      </c>
      <c r="ORX33" s="55" t="s">
        <v>155</v>
      </c>
      <c r="ORY33" s="55" t="s">
        <v>155</v>
      </c>
      <c r="ORZ33" s="55" t="s">
        <v>155</v>
      </c>
      <c r="OSA33" s="55" t="s">
        <v>155</v>
      </c>
      <c r="OSB33" s="55" t="s">
        <v>155</v>
      </c>
      <c r="OSC33" s="55" t="s">
        <v>155</v>
      </c>
      <c r="OSD33" s="55" t="s">
        <v>155</v>
      </c>
      <c r="OSE33" s="55" t="s">
        <v>155</v>
      </c>
      <c r="OSF33" s="55" t="s">
        <v>155</v>
      </c>
      <c r="OSG33" s="55" t="s">
        <v>155</v>
      </c>
      <c r="OSH33" s="55" t="s">
        <v>155</v>
      </c>
      <c r="OSI33" s="55" t="s">
        <v>155</v>
      </c>
      <c r="OSJ33" s="55" t="s">
        <v>155</v>
      </c>
      <c r="OSK33" s="55" t="s">
        <v>155</v>
      </c>
      <c r="OSL33" s="55" t="s">
        <v>155</v>
      </c>
      <c r="OSM33" s="55" t="s">
        <v>155</v>
      </c>
      <c r="OSN33" s="55" t="s">
        <v>155</v>
      </c>
      <c r="OSO33" s="55" t="s">
        <v>155</v>
      </c>
      <c r="OSP33" s="55" t="s">
        <v>155</v>
      </c>
      <c r="OSQ33" s="55" t="s">
        <v>155</v>
      </c>
      <c r="OSR33" s="55" t="s">
        <v>155</v>
      </c>
      <c r="OSS33" s="55" t="s">
        <v>155</v>
      </c>
      <c r="OST33" s="55" t="s">
        <v>155</v>
      </c>
      <c r="OSU33" s="55" t="s">
        <v>155</v>
      </c>
      <c r="OSV33" s="55" t="s">
        <v>155</v>
      </c>
      <c r="OSW33" s="55" t="s">
        <v>155</v>
      </c>
      <c r="OSX33" s="55" t="s">
        <v>155</v>
      </c>
      <c r="OSY33" s="55" t="s">
        <v>155</v>
      </c>
      <c r="OSZ33" s="55" t="s">
        <v>155</v>
      </c>
      <c r="OTA33" s="55" t="s">
        <v>155</v>
      </c>
      <c r="OTB33" s="55" t="s">
        <v>155</v>
      </c>
      <c r="OTC33" s="55" t="s">
        <v>155</v>
      </c>
      <c r="OTD33" s="55" t="s">
        <v>155</v>
      </c>
      <c r="OTE33" s="55" t="s">
        <v>155</v>
      </c>
      <c r="OTF33" s="55" t="s">
        <v>155</v>
      </c>
      <c r="OTG33" s="55" t="s">
        <v>155</v>
      </c>
      <c r="OTH33" s="55" t="s">
        <v>155</v>
      </c>
      <c r="OTI33" s="55" t="s">
        <v>155</v>
      </c>
      <c r="OTJ33" s="55" t="s">
        <v>155</v>
      </c>
      <c r="OTK33" s="55" t="s">
        <v>155</v>
      </c>
      <c r="OTL33" s="55" t="s">
        <v>155</v>
      </c>
      <c r="OTM33" s="55" t="s">
        <v>155</v>
      </c>
      <c r="OTN33" s="55" t="s">
        <v>155</v>
      </c>
      <c r="OTO33" s="55" t="s">
        <v>155</v>
      </c>
      <c r="OTP33" s="55" t="s">
        <v>155</v>
      </c>
      <c r="OTQ33" s="55" t="s">
        <v>155</v>
      </c>
      <c r="OTR33" s="55" t="s">
        <v>155</v>
      </c>
      <c r="OTS33" s="55" t="s">
        <v>155</v>
      </c>
      <c r="OTT33" s="55" t="s">
        <v>155</v>
      </c>
      <c r="OTU33" s="55" t="s">
        <v>155</v>
      </c>
      <c r="OTV33" s="55" t="s">
        <v>155</v>
      </c>
      <c r="OTW33" s="55" t="s">
        <v>155</v>
      </c>
      <c r="OTX33" s="55" t="s">
        <v>155</v>
      </c>
      <c r="OTY33" s="55" t="s">
        <v>155</v>
      </c>
      <c r="OTZ33" s="55" t="s">
        <v>155</v>
      </c>
      <c r="OUA33" s="55" t="s">
        <v>155</v>
      </c>
      <c r="OUB33" s="55" t="s">
        <v>155</v>
      </c>
      <c r="OUC33" s="55" t="s">
        <v>155</v>
      </c>
      <c r="OUD33" s="55" t="s">
        <v>155</v>
      </c>
      <c r="OUE33" s="55" t="s">
        <v>155</v>
      </c>
      <c r="OUF33" s="55" t="s">
        <v>155</v>
      </c>
      <c r="OUG33" s="55" t="s">
        <v>155</v>
      </c>
      <c r="OUH33" s="55" t="s">
        <v>155</v>
      </c>
      <c r="OUI33" s="55" t="s">
        <v>155</v>
      </c>
      <c r="OUJ33" s="55" t="s">
        <v>155</v>
      </c>
      <c r="OUK33" s="55" t="s">
        <v>155</v>
      </c>
      <c r="OUL33" s="55" t="s">
        <v>155</v>
      </c>
      <c r="OUM33" s="55" t="s">
        <v>155</v>
      </c>
      <c r="OUN33" s="55" t="s">
        <v>155</v>
      </c>
      <c r="OUO33" s="55" t="s">
        <v>155</v>
      </c>
      <c r="OUP33" s="55" t="s">
        <v>155</v>
      </c>
      <c r="OUQ33" s="55" t="s">
        <v>155</v>
      </c>
      <c r="OUR33" s="55" t="s">
        <v>155</v>
      </c>
      <c r="OUS33" s="55" t="s">
        <v>155</v>
      </c>
      <c r="OUT33" s="55" t="s">
        <v>155</v>
      </c>
      <c r="OUU33" s="55" t="s">
        <v>155</v>
      </c>
      <c r="OUV33" s="55" t="s">
        <v>155</v>
      </c>
      <c r="OUW33" s="55" t="s">
        <v>155</v>
      </c>
      <c r="OUX33" s="55" t="s">
        <v>155</v>
      </c>
      <c r="OUY33" s="55" t="s">
        <v>155</v>
      </c>
      <c r="OUZ33" s="55" t="s">
        <v>155</v>
      </c>
      <c r="OVA33" s="55" t="s">
        <v>155</v>
      </c>
      <c r="OVB33" s="55" t="s">
        <v>155</v>
      </c>
      <c r="OVC33" s="55" t="s">
        <v>155</v>
      </c>
      <c r="OVD33" s="55" t="s">
        <v>155</v>
      </c>
      <c r="OVE33" s="55" t="s">
        <v>155</v>
      </c>
      <c r="OVF33" s="55" t="s">
        <v>155</v>
      </c>
      <c r="OVG33" s="55" t="s">
        <v>155</v>
      </c>
      <c r="OVH33" s="55" t="s">
        <v>155</v>
      </c>
      <c r="OVI33" s="55" t="s">
        <v>155</v>
      </c>
      <c r="OVJ33" s="55" t="s">
        <v>155</v>
      </c>
      <c r="OVK33" s="55" t="s">
        <v>155</v>
      </c>
      <c r="OVL33" s="55" t="s">
        <v>155</v>
      </c>
      <c r="OVM33" s="55" t="s">
        <v>155</v>
      </c>
      <c r="OVN33" s="55" t="s">
        <v>155</v>
      </c>
      <c r="OVO33" s="55" t="s">
        <v>155</v>
      </c>
      <c r="OVP33" s="55" t="s">
        <v>155</v>
      </c>
      <c r="OVQ33" s="55" t="s">
        <v>155</v>
      </c>
      <c r="OVR33" s="55" t="s">
        <v>155</v>
      </c>
      <c r="OVS33" s="55" t="s">
        <v>155</v>
      </c>
      <c r="OVT33" s="55" t="s">
        <v>155</v>
      </c>
      <c r="OVU33" s="55" t="s">
        <v>155</v>
      </c>
      <c r="OVV33" s="55" t="s">
        <v>155</v>
      </c>
      <c r="OVW33" s="55" t="s">
        <v>155</v>
      </c>
      <c r="OVX33" s="55" t="s">
        <v>155</v>
      </c>
      <c r="OVY33" s="55" t="s">
        <v>155</v>
      </c>
      <c r="OVZ33" s="55" t="s">
        <v>155</v>
      </c>
      <c r="OWA33" s="55" t="s">
        <v>155</v>
      </c>
      <c r="OWB33" s="55" t="s">
        <v>155</v>
      </c>
      <c r="OWC33" s="55" t="s">
        <v>155</v>
      </c>
      <c r="OWD33" s="55" t="s">
        <v>155</v>
      </c>
      <c r="OWE33" s="55" t="s">
        <v>155</v>
      </c>
      <c r="OWF33" s="55" t="s">
        <v>155</v>
      </c>
      <c r="OWG33" s="55" t="s">
        <v>155</v>
      </c>
      <c r="OWH33" s="55" t="s">
        <v>155</v>
      </c>
      <c r="OWI33" s="55" t="s">
        <v>155</v>
      </c>
      <c r="OWJ33" s="55" t="s">
        <v>155</v>
      </c>
      <c r="OWK33" s="55" t="s">
        <v>155</v>
      </c>
      <c r="OWL33" s="55" t="s">
        <v>155</v>
      </c>
      <c r="OWM33" s="55" t="s">
        <v>155</v>
      </c>
      <c r="OWN33" s="55" t="s">
        <v>155</v>
      </c>
      <c r="OWO33" s="55" t="s">
        <v>155</v>
      </c>
      <c r="OWP33" s="55" t="s">
        <v>155</v>
      </c>
      <c r="OWQ33" s="55" t="s">
        <v>155</v>
      </c>
      <c r="OWR33" s="55" t="s">
        <v>155</v>
      </c>
      <c r="OWS33" s="55" t="s">
        <v>155</v>
      </c>
      <c r="OWT33" s="55" t="s">
        <v>155</v>
      </c>
      <c r="OWU33" s="55" t="s">
        <v>155</v>
      </c>
      <c r="OWV33" s="55" t="s">
        <v>155</v>
      </c>
      <c r="OWW33" s="55" t="s">
        <v>155</v>
      </c>
      <c r="OWX33" s="55" t="s">
        <v>155</v>
      </c>
      <c r="OWY33" s="55" t="s">
        <v>155</v>
      </c>
      <c r="OWZ33" s="55" t="s">
        <v>155</v>
      </c>
      <c r="OXA33" s="55" t="s">
        <v>155</v>
      </c>
      <c r="OXB33" s="55" t="s">
        <v>155</v>
      </c>
      <c r="OXC33" s="55" t="s">
        <v>155</v>
      </c>
      <c r="OXD33" s="55" t="s">
        <v>155</v>
      </c>
      <c r="OXE33" s="55" t="s">
        <v>155</v>
      </c>
      <c r="OXF33" s="55" t="s">
        <v>155</v>
      </c>
      <c r="OXG33" s="55" t="s">
        <v>155</v>
      </c>
      <c r="OXH33" s="55" t="s">
        <v>155</v>
      </c>
      <c r="OXI33" s="55" t="s">
        <v>155</v>
      </c>
      <c r="OXJ33" s="55" t="s">
        <v>155</v>
      </c>
      <c r="OXK33" s="55" t="s">
        <v>155</v>
      </c>
      <c r="OXL33" s="55" t="s">
        <v>155</v>
      </c>
      <c r="OXM33" s="55" t="s">
        <v>155</v>
      </c>
      <c r="OXN33" s="55" t="s">
        <v>155</v>
      </c>
      <c r="OXO33" s="55" t="s">
        <v>155</v>
      </c>
      <c r="OXP33" s="55" t="s">
        <v>155</v>
      </c>
      <c r="OXQ33" s="55" t="s">
        <v>155</v>
      </c>
      <c r="OXR33" s="55" t="s">
        <v>155</v>
      </c>
      <c r="OXS33" s="55" t="s">
        <v>155</v>
      </c>
      <c r="OXT33" s="55" t="s">
        <v>155</v>
      </c>
      <c r="OXU33" s="55" t="s">
        <v>155</v>
      </c>
      <c r="OXV33" s="55" t="s">
        <v>155</v>
      </c>
      <c r="OXW33" s="55" t="s">
        <v>155</v>
      </c>
      <c r="OXX33" s="55" t="s">
        <v>155</v>
      </c>
      <c r="OXY33" s="55" t="s">
        <v>155</v>
      </c>
      <c r="OXZ33" s="55" t="s">
        <v>155</v>
      </c>
      <c r="OYA33" s="55" t="s">
        <v>155</v>
      </c>
      <c r="OYB33" s="55" t="s">
        <v>155</v>
      </c>
      <c r="OYC33" s="55" t="s">
        <v>155</v>
      </c>
      <c r="OYD33" s="55" t="s">
        <v>155</v>
      </c>
      <c r="OYE33" s="55" t="s">
        <v>155</v>
      </c>
      <c r="OYF33" s="55" t="s">
        <v>155</v>
      </c>
      <c r="OYG33" s="55" t="s">
        <v>155</v>
      </c>
      <c r="OYH33" s="55" t="s">
        <v>155</v>
      </c>
      <c r="OYI33" s="55" t="s">
        <v>155</v>
      </c>
      <c r="OYJ33" s="55" t="s">
        <v>155</v>
      </c>
      <c r="OYK33" s="55" t="s">
        <v>155</v>
      </c>
      <c r="OYL33" s="55" t="s">
        <v>155</v>
      </c>
      <c r="OYM33" s="55" t="s">
        <v>155</v>
      </c>
      <c r="OYN33" s="55" t="s">
        <v>155</v>
      </c>
      <c r="OYO33" s="55" t="s">
        <v>155</v>
      </c>
      <c r="OYP33" s="55" t="s">
        <v>155</v>
      </c>
      <c r="OYQ33" s="55" t="s">
        <v>155</v>
      </c>
      <c r="OYR33" s="55" t="s">
        <v>155</v>
      </c>
      <c r="OYS33" s="55" t="s">
        <v>155</v>
      </c>
      <c r="OYT33" s="55" t="s">
        <v>155</v>
      </c>
      <c r="OYU33" s="55" t="s">
        <v>155</v>
      </c>
      <c r="OYV33" s="55" t="s">
        <v>155</v>
      </c>
      <c r="OYW33" s="55" t="s">
        <v>155</v>
      </c>
      <c r="OYX33" s="55" t="s">
        <v>155</v>
      </c>
      <c r="OYY33" s="55" t="s">
        <v>155</v>
      </c>
      <c r="OYZ33" s="55" t="s">
        <v>155</v>
      </c>
      <c r="OZA33" s="55" t="s">
        <v>155</v>
      </c>
      <c r="OZB33" s="55" t="s">
        <v>155</v>
      </c>
      <c r="OZC33" s="55" t="s">
        <v>155</v>
      </c>
      <c r="OZD33" s="55" t="s">
        <v>155</v>
      </c>
      <c r="OZE33" s="55" t="s">
        <v>155</v>
      </c>
      <c r="OZF33" s="55" t="s">
        <v>155</v>
      </c>
      <c r="OZG33" s="55" t="s">
        <v>155</v>
      </c>
      <c r="OZH33" s="55" t="s">
        <v>155</v>
      </c>
      <c r="OZI33" s="55" t="s">
        <v>155</v>
      </c>
      <c r="OZJ33" s="55" t="s">
        <v>155</v>
      </c>
      <c r="OZK33" s="55" t="s">
        <v>155</v>
      </c>
      <c r="OZL33" s="55" t="s">
        <v>155</v>
      </c>
      <c r="OZM33" s="55" t="s">
        <v>155</v>
      </c>
      <c r="OZN33" s="55" t="s">
        <v>155</v>
      </c>
      <c r="OZO33" s="55" t="s">
        <v>155</v>
      </c>
      <c r="OZP33" s="55" t="s">
        <v>155</v>
      </c>
      <c r="OZQ33" s="55" t="s">
        <v>155</v>
      </c>
      <c r="OZR33" s="55" t="s">
        <v>155</v>
      </c>
      <c r="OZS33" s="55" t="s">
        <v>155</v>
      </c>
      <c r="OZT33" s="55" t="s">
        <v>155</v>
      </c>
      <c r="OZU33" s="55" t="s">
        <v>155</v>
      </c>
      <c r="OZV33" s="55" t="s">
        <v>155</v>
      </c>
      <c r="OZW33" s="55" t="s">
        <v>155</v>
      </c>
      <c r="OZX33" s="55" t="s">
        <v>155</v>
      </c>
      <c r="OZY33" s="55" t="s">
        <v>155</v>
      </c>
      <c r="OZZ33" s="55" t="s">
        <v>155</v>
      </c>
      <c r="PAA33" s="55" t="s">
        <v>155</v>
      </c>
      <c r="PAB33" s="55" t="s">
        <v>155</v>
      </c>
      <c r="PAC33" s="55" t="s">
        <v>155</v>
      </c>
      <c r="PAD33" s="55" t="s">
        <v>155</v>
      </c>
      <c r="PAE33" s="55" t="s">
        <v>155</v>
      </c>
      <c r="PAF33" s="55" t="s">
        <v>155</v>
      </c>
      <c r="PAG33" s="55" t="s">
        <v>155</v>
      </c>
      <c r="PAH33" s="55" t="s">
        <v>155</v>
      </c>
      <c r="PAI33" s="55" t="s">
        <v>155</v>
      </c>
      <c r="PAJ33" s="55" t="s">
        <v>155</v>
      </c>
      <c r="PAK33" s="55" t="s">
        <v>155</v>
      </c>
      <c r="PAL33" s="55" t="s">
        <v>155</v>
      </c>
      <c r="PAM33" s="55" t="s">
        <v>155</v>
      </c>
      <c r="PAN33" s="55" t="s">
        <v>155</v>
      </c>
      <c r="PAO33" s="55" t="s">
        <v>155</v>
      </c>
      <c r="PAP33" s="55" t="s">
        <v>155</v>
      </c>
      <c r="PAQ33" s="55" t="s">
        <v>155</v>
      </c>
      <c r="PAR33" s="55" t="s">
        <v>155</v>
      </c>
      <c r="PAS33" s="55" t="s">
        <v>155</v>
      </c>
      <c r="PAT33" s="55" t="s">
        <v>155</v>
      </c>
      <c r="PAU33" s="55" t="s">
        <v>155</v>
      </c>
      <c r="PAV33" s="55" t="s">
        <v>155</v>
      </c>
      <c r="PAW33" s="55" t="s">
        <v>155</v>
      </c>
      <c r="PAX33" s="55" t="s">
        <v>155</v>
      </c>
      <c r="PAY33" s="55" t="s">
        <v>155</v>
      </c>
      <c r="PAZ33" s="55" t="s">
        <v>155</v>
      </c>
      <c r="PBA33" s="55" t="s">
        <v>155</v>
      </c>
      <c r="PBB33" s="55" t="s">
        <v>155</v>
      </c>
      <c r="PBC33" s="55" t="s">
        <v>155</v>
      </c>
      <c r="PBD33" s="55" t="s">
        <v>155</v>
      </c>
      <c r="PBE33" s="55" t="s">
        <v>155</v>
      </c>
      <c r="PBF33" s="55" t="s">
        <v>155</v>
      </c>
      <c r="PBG33" s="55" t="s">
        <v>155</v>
      </c>
      <c r="PBH33" s="55" t="s">
        <v>155</v>
      </c>
      <c r="PBI33" s="55" t="s">
        <v>155</v>
      </c>
      <c r="PBJ33" s="55" t="s">
        <v>155</v>
      </c>
      <c r="PBK33" s="55" t="s">
        <v>155</v>
      </c>
      <c r="PBL33" s="55" t="s">
        <v>155</v>
      </c>
      <c r="PBM33" s="55" t="s">
        <v>155</v>
      </c>
      <c r="PBN33" s="55" t="s">
        <v>155</v>
      </c>
      <c r="PBO33" s="55" t="s">
        <v>155</v>
      </c>
      <c r="PBP33" s="55" t="s">
        <v>155</v>
      </c>
      <c r="PBQ33" s="55" t="s">
        <v>155</v>
      </c>
      <c r="PBR33" s="55" t="s">
        <v>155</v>
      </c>
      <c r="PBS33" s="55" t="s">
        <v>155</v>
      </c>
      <c r="PBT33" s="55" t="s">
        <v>155</v>
      </c>
      <c r="PBU33" s="55" t="s">
        <v>155</v>
      </c>
      <c r="PBV33" s="55" t="s">
        <v>155</v>
      </c>
      <c r="PBW33" s="55" t="s">
        <v>155</v>
      </c>
      <c r="PBX33" s="55" t="s">
        <v>155</v>
      </c>
      <c r="PBY33" s="55" t="s">
        <v>155</v>
      </c>
      <c r="PBZ33" s="55" t="s">
        <v>155</v>
      </c>
      <c r="PCA33" s="55" t="s">
        <v>155</v>
      </c>
      <c r="PCB33" s="55" t="s">
        <v>155</v>
      </c>
      <c r="PCC33" s="55" t="s">
        <v>155</v>
      </c>
      <c r="PCD33" s="55" t="s">
        <v>155</v>
      </c>
      <c r="PCE33" s="55" t="s">
        <v>155</v>
      </c>
      <c r="PCF33" s="55" t="s">
        <v>155</v>
      </c>
      <c r="PCG33" s="55" t="s">
        <v>155</v>
      </c>
      <c r="PCH33" s="55" t="s">
        <v>155</v>
      </c>
      <c r="PCI33" s="55" t="s">
        <v>155</v>
      </c>
      <c r="PCJ33" s="55" t="s">
        <v>155</v>
      </c>
      <c r="PCK33" s="55" t="s">
        <v>155</v>
      </c>
      <c r="PCL33" s="55" t="s">
        <v>155</v>
      </c>
      <c r="PCM33" s="55" t="s">
        <v>155</v>
      </c>
      <c r="PCN33" s="55" t="s">
        <v>155</v>
      </c>
      <c r="PCO33" s="55" t="s">
        <v>155</v>
      </c>
      <c r="PCP33" s="55" t="s">
        <v>155</v>
      </c>
      <c r="PCQ33" s="55" t="s">
        <v>155</v>
      </c>
      <c r="PCR33" s="55" t="s">
        <v>155</v>
      </c>
      <c r="PCS33" s="55" t="s">
        <v>155</v>
      </c>
      <c r="PCT33" s="55" t="s">
        <v>155</v>
      </c>
      <c r="PCU33" s="55" t="s">
        <v>155</v>
      </c>
      <c r="PCV33" s="55" t="s">
        <v>155</v>
      </c>
      <c r="PCW33" s="55" t="s">
        <v>155</v>
      </c>
      <c r="PCX33" s="55" t="s">
        <v>155</v>
      </c>
      <c r="PCY33" s="55" t="s">
        <v>155</v>
      </c>
      <c r="PCZ33" s="55" t="s">
        <v>155</v>
      </c>
      <c r="PDA33" s="55" t="s">
        <v>155</v>
      </c>
      <c r="PDB33" s="55" t="s">
        <v>155</v>
      </c>
      <c r="PDC33" s="55" t="s">
        <v>155</v>
      </c>
      <c r="PDD33" s="55" t="s">
        <v>155</v>
      </c>
      <c r="PDE33" s="55" t="s">
        <v>155</v>
      </c>
      <c r="PDF33" s="55" t="s">
        <v>155</v>
      </c>
      <c r="PDG33" s="55" t="s">
        <v>155</v>
      </c>
      <c r="PDH33" s="55" t="s">
        <v>155</v>
      </c>
      <c r="PDI33" s="55" t="s">
        <v>155</v>
      </c>
      <c r="PDJ33" s="55" t="s">
        <v>155</v>
      </c>
      <c r="PDK33" s="55" t="s">
        <v>155</v>
      </c>
      <c r="PDL33" s="55" t="s">
        <v>155</v>
      </c>
      <c r="PDM33" s="55" t="s">
        <v>155</v>
      </c>
      <c r="PDN33" s="55" t="s">
        <v>155</v>
      </c>
      <c r="PDO33" s="55" t="s">
        <v>155</v>
      </c>
      <c r="PDP33" s="55" t="s">
        <v>155</v>
      </c>
      <c r="PDQ33" s="55" t="s">
        <v>155</v>
      </c>
      <c r="PDR33" s="55" t="s">
        <v>155</v>
      </c>
      <c r="PDS33" s="55" t="s">
        <v>155</v>
      </c>
      <c r="PDT33" s="55" t="s">
        <v>155</v>
      </c>
      <c r="PDU33" s="55" t="s">
        <v>155</v>
      </c>
      <c r="PDV33" s="55" t="s">
        <v>155</v>
      </c>
      <c r="PDW33" s="55" t="s">
        <v>155</v>
      </c>
      <c r="PDX33" s="55" t="s">
        <v>155</v>
      </c>
      <c r="PDY33" s="55" t="s">
        <v>155</v>
      </c>
      <c r="PDZ33" s="55" t="s">
        <v>155</v>
      </c>
      <c r="PEA33" s="55" t="s">
        <v>155</v>
      </c>
      <c r="PEB33" s="55" t="s">
        <v>155</v>
      </c>
      <c r="PEC33" s="55" t="s">
        <v>155</v>
      </c>
      <c r="PED33" s="55" t="s">
        <v>155</v>
      </c>
      <c r="PEE33" s="55" t="s">
        <v>155</v>
      </c>
      <c r="PEF33" s="55" t="s">
        <v>155</v>
      </c>
      <c r="PEG33" s="55" t="s">
        <v>155</v>
      </c>
      <c r="PEH33" s="55" t="s">
        <v>155</v>
      </c>
      <c r="PEI33" s="55" t="s">
        <v>155</v>
      </c>
      <c r="PEJ33" s="55" t="s">
        <v>155</v>
      </c>
      <c r="PEK33" s="55" t="s">
        <v>155</v>
      </c>
      <c r="PEL33" s="55" t="s">
        <v>155</v>
      </c>
      <c r="PEM33" s="55" t="s">
        <v>155</v>
      </c>
      <c r="PEN33" s="55" t="s">
        <v>155</v>
      </c>
      <c r="PEO33" s="55" t="s">
        <v>155</v>
      </c>
      <c r="PEP33" s="55" t="s">
        <v>155</v>
      </c>
      <c r="PEQ33" s="55" t="s">
        <v>155</v>
      </c>
      <c r="PER33" s="55" t="s">
        <v>155</v>
      </c>
      <c r="PES33" s="55" t="s">
        <v>155</v>
      </c>
      <c r="PET33" s="55" t="s">
        <v>155</v>
      </c>
      <c r="PEU33" s="55" t="s">
        <v>155</v>
      </c>
      <c r="PEV33" s="55" t="s">
        <v>155</v>
      </c>
      <c r="PEW33" s="55" t="s">
        <v>155</v>
      </c>
      <c r="PEX33" s="55" t="s">
        <v>155</v>
      </c>
      <c r="PEY33" s="55" t="s">
        <v>155</v>
      </c>
      <c r="PEZ33" s="55" t="s">
        <v>155</v>
      </c>
      <c r="PFA33" s="55" t="s">
        <v>155</v>
      </c>
      <c r="PFB33" s="55" t="s">
        <v>155</v>
      </c>
      <c r="PFC33" s="55" t="s">
        <v>155</v>
      </c>
      <c r="PFD33" s="55" t="s">
        <v>155</v>
      </c>
      <c r="PFE33" s="55" t="s">
        <v>155</v>
      </c>
      <c r="PFF33" s="55" t="s">
        <v>155</v>
      </c>
      <c r="PFG33" s="55" t="s">
        <v>155</v>
      </c>
      <c r="PFH33" s="55" t="s">
        <v>155</v>
      </c>
      <c r="PFI33" s="55" t="s">
        <v>155</v>
      </c>
      <c r="PFJ33" s="55" t="s">
        <v>155</v>
      </c>
      <c r="PFK33" s="55" t="s">
        <v>155</v>
      </c>
      <c r="PFL33" s="55" t="s">
        <v>155</v>
      </c>
      <c r="PFM33" s="55" t="s">
        <v>155</v>
      </c>
      <c r="PFN33" s="55" t="s">
        <v>155</v>
      </c>
      <c r="PFO33" s="55" t="s">
        <v>155</v>
      </c>
      <c r="PFP33" s="55" t="s">
        <v>155</v>
      </c>
      <c r="PFQ33" s="55" t="s">
        <v>155</v>
      </c>
      <c r="PFR33" s="55" t="s">
        <v>155</v>
      </c>
      <c r="PFS33" s="55" t="s">
        <v>155</v>
      </c>
      <c r="PFT33" s="55" t="s">
        <v>155</v>
      </c>
      <c r="PFU33" s="55" t="s">
        <v>155</v>
      </c>
      <c r="PFV33" s="55" t="s">
        <v>155</v>
      </c>
      <c r="PFW33" s="55" t="s">
        <v>155</v>
      </c>
      <c r="PFX33" s="55" t="s">
        <v>155</v>
      </c>
      <c r="PFY33" s="55" t="s">
        <v>155</v>
      </c>
      <c r="PFZ33" s="55" t="s">
        <v>155</v>
      </c>
      <c r="PGA33" s="55" t="s">
        <v>155</v>
      </c>
      <c r="PGB33" s="55" t="s">
        <v>155</v>
      </c>
      <c r="PGC33" s="55" t="s">
        <v>155</v>
      </c>
      <c r="PGD33" s="55" t="s">
        <v>155</v>
      </c>
      <c r="PGE33" s="55" t="s">
        <v>155</v>
      </c>
      <c r="PGF33" s="55" t="s">
        <v>155</v>
      </c>
      <c r="PGG33" s="55" t="s">
        <v>155</v>
      </c>
      <c r="PGH33" s="55" t="s">
        <v>155</v>
      </c>
      <c r="PGI33" s="55" t="s">
        <v>155</v>
      </c>
      <c r="PGJ33" s="55" t="s">
        <v>155</v>
      </c>
      <c r="PGK33" s="55" t="s">
        <v>155</v>
      </c>
      <c r="PGL33" s="55" t="s">
        <v>155</v>
      </c>
      <c r="PGM33" s="55" t="s">
        <v>155</v>
      </c>
      <c r="PGN33" s="55" t="s">
        <v>155</v>
      </c>
      <c r="PGO33" s="55" t="s">
        <v>155</v>
      </c>
      <c r="PGP33" s="55" t="s">
        <v>155</v>
      </c>
      <c r="PGQ33" s="55" t="s">
        <v>155</v>
      </c>
      <c r="PGR33" s="55" t="s">
        <v>155</v>
      </c>
      <c r="PGS33" s="55" t="s">
        <v>155</v>
      </c>
      <c r="PGT33" s="55" t="s">
        <v>155</v>
      </c>
      <c r="PGU33" s="55" t="s">
        <v>155</v>
      </c>
      <c r="PGV33" s="55" t="s">
        <v>155</v>
      </c>
      <c r="PGW33" s="55" t="s">
        <v>155</v>
      </c>
      <c r="PGX33" s="55" t="s">
        <v>155</v>
      </c>
      <c r="PGY33" s="55" t="s">
        <v>155</v>
      </c>
      <c r="PGZ33" s="55" t="s">
        <v>155</v>
      </c>
      <c r="PHA33" s="55" t="s">
        <v>155</v>
      </c>
      <c r="PHB33" s="55" t="s">
        <v>155</v>
      </c>
      <c r="PHC33" s="55" t="s">
        <v>155</v>
      </c>
      <c r="PHD33" s="55" t="s">
        <v>155</v>
      </c>
      <c r="PHE33" s="55" t="s">
        <v>155</v>
      </c>
      <c r="PHF33" s="55" t="s">
        <v>155</v>
      </c>
      <c r="PHG33" s="55" t="s">
        <v>155</v>
      </c>
      <c r="PHH33" s="55" t="s">
        <v>155</v>
      </c>
      <c r="PHI33" s="55" t="s">
        <v>155</v>
      </c>
      <c r="PHJ33" s="55" t="s">
        <v>155</v>
      </c>
      <c r="PHK33" s="55" t="s">
        <v>155</v>
      </c>
      <c r="PHL33" s="55" t="s">
        <v>155</v>
      </c>
      <c r="PHM33" s="55" t="s">
        <v>155</v>
      </c>
      <c r="PHN33" s="55" t="s">
        <v>155</v>
      </c>
      <c r="PHO33" s="55" t="s">
        <v>155</v>
      </c>
      <c r="PHP33" s="55" t="s">
        <v>155</v>
      </c>
      <c r="PHQ33" s="55" t="s">
        <v>155</v>
      </c>
      <c r="PHR33" s="55" t="s">
        <v>155</v>
      </c>
      <c r="PHS33" s="55" t="s">
        <v>155</v>
      </c>
      <c r="PHT33" s="55" t="s">
        <v>155</v>
      </c>
      <c r="PHU33" s="55" t="s">
        <v>155</v>
      </c>
      <c r="PHV33" s="55" t="s">
        <v>155</v>
      </c>
      <c r="PHW33" s="55" t="s">
        <v>155</v>
      </c>
      <c r="PHX33" s="55" t="s">
        <v>155</v>
      </c>
      <c r="PHY33" s="55" t="s">
        <v>155</v>
      </c>
      <c r="PHZ33" s="55" t="s">
        <v>155</v>
      </c>
      <c r="PIA33" s="55" t="s">
        <v>155</v>
      </c>
      <c r="PIB33" s="55" t="s">
        <v>155</v>
      </c>
      <c r="PIC33" s="55" t="s">
        <v>155</v>
      </c>
      <c r="PID33" s="55" t="s">
        <v>155</v>
      </c>
      <c r="PIE33" s="55" t="s">
        <v>155</v>
      </c>
      <c r="PIF33" s="55" t="s">
        <v>155</v>
      </c>
      <c r="PIG33" s="55" t="s">
        <v>155</v>
      </c>
      <c r="PIH33" s="55" t="s">
        <v>155</v>
      </c>
      <c r="PII33" s="55" t="s">
        <v>155</v>
      </c>
      <c r="PIJ33" s="55" t="s">
        <v>155</v>
      </c>
      <c r="PIK33" s="55" t="s">
        <v>155</v>
      </c>
      <c r="PIL33" s="55" t="s">
        <v>155</v>
      </c>
      <c r="PIM33" s="55" t="s">
        <v>155</v>
      </c>
      <c r="PIN33" s="55" t="s">
        <v>155</v>
      </c>
      <c r="PIO33" s="55" t="s">
        <v>155</v>
      </c>
      <c r="PIP33" s="55" t="s">
        <v>155</v>
      </c>
      <c r="PIQ33" s="55" t="s">
        <v>155</v>
      </c>
      <c r="PIR33" s="55" t="s">
        <v>155</v>
      </c>
      <c r="PIS33" s="55" t="s">
        <v>155</v>
      </c>
      <c r="PIT33" s="55" t="s">
        <v>155</v>
      </c>
      <c r="PIU33" s="55" t="s">
        <v>155</v>
      </c>
      <c r="PIV33" s="55" t="s">
        <v>155</v>
      </c>
      <c r="PIW33" s="55" t="s">
        <v>155</v>
      </c>
      <c r="PIX33" s="55" t="s">
        <v>155</v>
      </c>
      <c r="PIY33" s="55" t="s">
        <v>155</v>
      </c>
      <c r="PIZ33" s="55" t="s">
        <v>155</v>
      </c>
      <c r="PJA33" s="55" t="s">
        <v>155</v>
      </c>
      <c r="PJB33" s="55" t="s">
        <v>155</v>
      </c>
      <c r="PJC33" s="55" t="s">
        <v>155</v>
      </c>
      <c r="PJD33" s="55" t="s">
        <v>155</v>
      </c>
      <c r="PJE33" s="55" t="s">
        <v>155</v>
      </c>
      <c r="PJF33" s="55" t="s">
        <v>155</v>
      </c>
      <c r="PJG33" s="55" t="s">
        <v>155</v>
      </c>
      <c r="PJH33" s="55" t="s">
        <v>155</v>
      </c>
      <c r="PJI33" s="55" t="s">
        <v>155</v>
      </c>
      <c r="PJJ33" s="55" t="s">
        <v>155</v>
      </c>
      <c r="PJK33" s="55" t="s">
        <v>155</v>
      </c>
      <c r="PJL33" s="55" t="s">
        <v>155</v>
      </c>
      <c r="PJM33" s="55" t="s">
        <v>155</v>
      </c>
      <c r="PJN33" s="55" t="s">
        <v>155</v>
      </c>
      <c r="PJO33" s="55" t="s">
        <v>155</v>
      </c>
      <c r="PJP33" s="55" t="s">
        <v>155</v>
      </c>
      <c r="PJQ33" s="55" t="s">
        <v>155</v>
      </c>
      <c r="PJR33" s="55" t="s">
        <v>155</v>
      </c>
      <c r="PJS33" s="55" t="s">
        <v>155</v>
      </c>
      <c r="PJT33" s="55" t="s">
        <v>155</v>
      </c>
      <c r="PJU33" s="55" t="s">
        <v>155</v>
      </c>
      <c r="PJV33" s="55" t="s">
        <v>155</v>
      </c>
      <c r="PJW33" s="55" t="s">
        <v>155</v>
      </c>
      <c r="PJX33" s="55" t="s">
        <v>155</v>
      </c>
      <c r="PJY33" s="55" t="s">
        <v>155</v>
      </c>
      <c r="PJZ33" s="55" t="s">
        <v>155</v>
      </c>
      <c r="PKA33" s="55" t="s">
        <v>155</v>
      </c>
      <c r="PKB33" s="55" t="s">
        <v>155</v>
      </c>
      <c r="PKC33" s="55" t="s">
        <v>155</v>
      </c>
      <c r="PKD33" s="55" t="s">
        <v>155</v>
      </c>
      <c r="PKE33" s="55" t="s">
        <v>155</v>
      </c>
      <c r="PKF33" s="55" t="s">
        <v>155</v>
      </c>
      <c r="PKG33" s="55" t="s">
        <v>155</v>
      </c>
      <c r="PKH33" s="55" t="s">
        <v>155</v>
      </c>
      <c r="PKI33" s="55" t="s">
        <v>155</v>
      </c>
      <c r="PKJ33" s="55" t="s">
        <v>155</v>
      </c>
      <c r="PKK33" s="55" t="s">
        <v>155</v>
      </c>
      <c r="PKL33" s="55" t="s">
        <v>155</v>
      </c>
      <c r="PKM33" s="55" t="s">
        <v>155</v>
      </c>
      <c r="PKN33" s="55" t="s">
        <v>155</v>
      </c>
      <c r="PKO33" s="55" t="s">
        <v>155</v>
      </c>
      <c r="PKP33" s="55" t="s">
        <v>155</v>
      </c>
      <c r="PKQ33" s="55" t="s">
        <v>155</v>
      </c>
      <c r="PKR33" s="55" t="s">
        <v>155</v>
      </c>
      <c r="PKS33" s="55" t="s">
        <v>155</v>
      </c>
      <c r="PKT33" s="55" t="s">
        <v>155</v>
      </c>
      <c r="PKU33" s="55" t="s">
        <v>155</v>
      </c>
      <c r="PKV33" s="55" t="s">
        <v>155</v>
      </c>
      <c r="PKW33" s="55" t="s">
        <v>155</v>
      </c>
      <c r="PKX33" s="55" t="s">
        <v>155</v>
      </c>
      <c r="PKY33" s="55" t="s">
        <v>155</v>
      </c>
      <c r="PKZ33" s="55" t="s">
        <v>155</v>
      </c>
      <c r="PLA33" s="55" t="s">
        <v>155</v>
      </c>
      <c r="PLB33" s="55" t="s">
        <v>155</v>
      </c>
      <c r="PLC33" s="55" t="s">
        <v>155</v>
      </c>
      <c r="PLD33" s="55" t="s">
        <v>155</v>
      </c>
      <c r="PLE33" s="55" t="s">
        <v>155</v>
      </c>
      <c r="PLF33" s="55" t="s">
        <v>155</v>
      </c>
      <c r="PLG33" s="55" t="s">
        <v>155</v>
      </c>
      <c r="PLH33" s="55" t="s">
        <v>155</v>
      </c>
      <c r="PLI33" s="55" t="s">
        <v>155</v>
      </c>
      <c r="PLJ33" s="55" t="s">
        <v>155</v>
      </c>
      <c r="PLK33" s="55" t="s">
        <v>155</v>
      </c>
      <c r="PLL33" s="55" t="s">
        <v>155</v>
      </c>
      <c r="PLM33" s="55" t="s">
        <v>155</v>
      </c>
      <c r="PLN33" s="55" t="s">
        <v>155</v>
      </c>
      <c r="PLO33" s="55" t="s">
        <v>155</v>
      </c>
      <c r="PLP33" s="55" t="s">
        <v>155</v>
      </c>
      <c r="PLQ33" s="55" t="s">
        <v>155</v>
      </c>
      <c r="PLR33" s="55" t="s">
        <v>155</v>
      </c>
      <c r="PLS33" s="55" t="s">
        <v>155</v>
      </c>
      <c r="PLT33" s="55" t="s">
        <v>155</v>
      </c>
      <c r="PLU33" s="55" t="s">
        <v>155</v>
      </c>
      <c r="PLV33" s="55" t="s">
        <v>155</v>
      </c>
      <c r="PLW33" s="55" t="s">
        <v>155</v>
      </c>
      <c r="PLX33" s="55" t="s">
        <v>155</v>
      </c>
      <c r="PLY33" s="55" t="s">
        <v>155</v>
      </c>
      <c r="PLZ33" s="55" t="s">
        <v>155</v>
      </c>
      <c r="PMA33" s="55" t="s">
        <v>155</v>
      </c>
      <c r="PMB33" s="55" t="s">
        <v>155</v>
      </c>
      <c r="PMC33" s="55" t="s">
        <v>155</v>
      </c>
      <c r="PMD33" s="55" t="s">
        <v>155</v>
      </c>
      <c r="PME33" s="55" t="s">
        <v>155</v>
      </c>
      <c r="PMF33" s="55" t="s">
        <v>155</v>
      </c>
      <c r="PMG33" s="55" t="s">
        <v>155</v>
      </c>
      <c r="PMH33" s="55" t="s">
        <v>155</v>
      </c>
      <c r="PMI33" s="55" t="s">
        <v>155</v>
      </c>
      <c r="PMJ33" s="55" t="s">
        <v>155</v>
      </c>
      <c r="PMK33" s="55" t="s">
        <v>155</v>
      </c>
      <c r="PML33" s="55" t="s">
        <v>155</v>
      </c>
      <c r="PMM33" s="55" t="s">
        <v>155</v>
      </c>
      <c r="PMN33" s="55" t="s">
        <v>155</v>
      </c>
      <c r="PMO33" s="55" t="s">
        <v>155</v>
      </c>
      <c r="PMP33" s="55" t="s">
        <v>155</v>
      </c>
      <c r="PMQ33" s="55" t="s">
        <v>155</v>
      </c>
      <c r="PMR33" s="55" t="s">
        <v>155</v>
      </c>
      <c r="PMS33" s="55" t="s">
        <v>155</v>
      </c>
      <c r="PMT33" s="55" t="s">
        <v>155</v>
      </c>
      <c r="PMU33" s="55" t="s">
        <v>155</v>
      </c>
      <c r="PMV33" s="55" t="s">
        <v>155</v>
      </c>
      <c r="PMW33" s="55" t="s">
        <v>155</v>
      </c>
      <c r="PMX33" s="55" t="s">
        <v>155</v>
      </c>
      <c r="PMY33" s="55" t="s">
        <v>155</v>
      </c>
      <c r="PMZ33" s="55" t="s">
        <v>155</v>
      </c>
      <c r="PNA33" s="55" t="s">
        <v>155</v>
      </c>
      <c r="PNB33" s="55" t="s">
        <v>155</v>
      </c>
      <c r="PNC33" s="55" t="s">
        <v>155</v>
      </c>
      <c r="PND33" s="55" t="s">
        <v>155</v>
      </c>
      <c r="PNE33" s="55" t="s">
        <v>155</v>
      </c>
      <c r="PNF33" s="55" t="s">
        <v>155</v>
      </c>
      <c r="PNG33" s="55" t="s">
        <v>155</v>
      </c>
      <c r="PNH33" s="55" t="s">
        <v>155</v>
      </c>
      <c r="PNI33" s="55" t="s">
        <v>155</v>
      </c>
      <c r="PNJ33" s="55" t="s">
        <v>155</v>
      </c>
      <c r="PNK33" s="55" t="s">
        <v>155</v>
      </c>
      <c r="PNL33" s="55" t="s">
        <v>155</v>
      </c>
      <c r="PNM33" s="55" t="s">
        <v>155</v>
      </c>
      <c r="PNN33" s="55" t="s">
        <v>155</v>
      </c>
      <c r="PNO33" s="55" t="s">
        <v>155</v>
      </c>
      <c r="PNP33" s="55" t="s">
        <v>155</v>
      </c>
      <c r="PNQ33" s="55" t="s">
        <v>155</v>
      </c>
      <c r="PNR33" s="55" t="s">
        <v>155</v>
      </c>
      <c r="PNS33" s="55" t="s">
        <v>155</v>
      </c>
      <c r="PNT33" s="55" t="s">
        <v>155</v>
      </c>
      <c r="PNU33" s="55" t="s">
        <v>155</v>
      </c>
      <c r="PNV33" s="55" t="s">
        <v>155</v>
      </c>
      <c r="PNW33" s="55" t="s">
        <v>155</v>
      </c>
      <c r="PNX33" s="55" t="s">
        <v>155</v>
      </c>
      <c r="PNY33" s="55" t="s">
        <v>155</v>
      </c>
      <c r="PNZ33" s="55" t="s">
        <v>155</v>
      </c>
      <c r="POA33" s="55" t="s">
        <v>155</v>
      </c>
      <c r="POB33" s="55" t="s">
        <v>155</v>
      </c>
      <c r="POC33" s="55" t="s">
        <v>155</v>
      </c>
      <c r="POD33" s="55" t="s">
        <v>155</v>
      </c>
      <c r="POE33" s="55" t="s">
        <v>155</v>
      </c>
      <c r="POF33" s="55" t="s">
        <v>155</v>
      </c>
      <c r="POG33" s="55" t="s">
        <v>155</v>
      </c>
      <c r="POH33" s="55" t="s">
        <v>155</v>
      </c>
      <c r="POI33" s="55" t="s">
        <v>155</v>
      </c>
      <c r="POJ33" s="55" t="s">
        <v>155</v>
      </c>
      <c r="POK33" s="55" t="s">
        <v>155</v>
      </c>
      <c r="POL33" s="55" t="s">
        <v>155</v>
      </c>
      <c r="POM33" s="55" t="s">
        <v>155</v>
      </c>
      <c r="PON33" s="55" t="s">
        <v>155</v>
      </c>
      <c r="POO33" s="55" t="s">
        <v>155</v>
      </c>
      <c r="POP33" s="55" t="s">
        <v>155</v>
      </c>
      <c r="POQ33" s="55" t="s">
        <v>155</v>
      </c>
      <c r="POR33" s="55" t="s">
        <v>155</v>
      </c>
      <c r="POS33" s="55" t="s">
        <v>155</v>
      </c>
      <c r="POT33" s="55" t="s">
        <v>155</v>
      </c>
      <c r="POU33" s="55" t="s">
        <v>155</v>
      </c>
      <c r="POV33" s="55" t="s">
        <v>155</v>
      </c>
      <c r="POW33" s="55" t="s">
        <v>155</v>
      </c>
      <c r="POX33" s="55" t="s">
        <v>155</v>
      </c>
      <c r="POY33" s="55" t="s">
        <v>155</v>
      </c>
      <c r="POZ33" s="55" t="s">
        <v>155</v>
      </c>
      <c r="PPA33" s="55" t="s">
        <v>155</v>
      </c>
      <c r="PPB33" s="55" t="s">
        <v>155</v>
      </c>
      <c r="PPC33" s="55" t="s">
        <v>155</v>
      </c>
      <c r="PPD33" s="55" t="s">
        <v>155</v>
      </c>
      <c r="PPE33" s="55" t="s">
        <v>155</v>
      </c>
      <c r="PPF33" s="55" t="s">
        <v>155</v>
      </c>
      <c r="PPG33" s="55" t="s">
        <v>155</v>
      </c>
      <c r="PPH33" s="55" t="s">
        <v>155</v>
      </c>
      <c r="PPI33" s="55" t="s">
        <v>155</v>
      </c>
      <c r="PPJ33" s="55" t="s">
        <v>155</v>
      </c>
      <c r="PPK33" s="55" t="s">
        <v>155</v>
      </c>
      <c r="PPL33" s="55" t="s">
        <v>155</v>
      </c>
      <c r="PPM33" s="55" t="s">
        <v>155</v>
      </c>
      <c r="PPN33" s="55" t="s">
        <v>155</v>
      </c>
      <c r="PPO33" s="55" t="s">
        <v>155</v>
      </c>
      <c r="PPP33" s="55" t="s">
        <v>155</v>
      </c>
      <c r="PPQ33" s="55" t="s">
        <v>155</v>
      </c>
      <c r="PPR33" s="55" t="s">
        <v>155</v>
      </c>
      <c r="PPS33" s="55" t="s">
        <v>155</v>
      </c>
      <c r="PPT33" s="55" t="s">
        <v>155</v>
      </c>
      <c r="PPU33" s="55" t="s">
        <v>155</v>
      </c>
      <c r="PPV33" s="55" t="s">
        <v>155</v>
      </c>
      <c r="PPW33" s="55" t="s">
        <v>155</v>
      </c>
      <c r="PPX33" s="55" t="s">
        <v>155</v>
      </c>
      <c r="PPY33" s="55" t="s">
        <v>155</v>
      </c>
      <c r="PPZ33" s="55" t="s">
        <v>155</v>
      </c>
      <c r="PQA33" s="55" t="s">
        <v>155</v>
      </c>
      <c r="PQB33" s="55" t="s">
        <v>155</v>
      </c>
      <c r="PQC33" s="55" t="s">
        <v>155</v>
      </c>
      <c r="PQD33" s="55" t="s">
        <v>155</v>
      </c>
      <c r="PQE33" s="55" t="s">
        <v>155</v>
      </c>
      <c r="PQF33" s="55" t="s">
        <v>155</v>
      </c>
      <c r="PQG33" s="55" t="s">
        <v>155</v>
      </c>
      <c r="PQH33" s="55" t="s">
        <v>155</v>
      </c>
      <c r="PQI33" s="55" t="s">
        <v>155</v>
      </c>
      <c r="PQJ33" s="55" t="s">
        <v>155</v>
      </c>
      <c r="PQK33" s="55" t="s">
        <v>155</v>
      </c>
      <c r="PQL33" s="55" t="s">
        <v>155</v>
      </c>
      <c r="PQM33" s="55" t="s">
        <v>155</v>
      </c>
      <c r="PQN33" s="55" t="s">
        <v>155</v>
      </c>
      <c r="PQO33" s="55" t="s">
        <v>155</v>
      </c>
      <c r="PQP33" s="55" t="s">
        <v>155</v>
      </c>
      <c r="PQQ33" s="55" t="s">
        <v>155</v>
      </c>
      <c r="PQR33" s="55" t="s">
        <v>155</v>
      </c>
      <c r="PQS33" s="55" t="s">
        <v>155</v>
      </c>
      <c r="PQT33" s="55" t="s">
        <v>155</v>
      </c>
      <c r="PQU33" s="55" t="s">
        <v>155</v>
      </c>
      <c r="PQV33" s="55" t="s">
        <v>155</v>
      </c>
      <c r="PQW33" s="55" t="s">
        <v>155</v>
      </c>
      <c r="PQX33" s="55" t="s">
        <v>155</v>
      </c>
      <c r="PQY33" s="55" t="s">
        <v>155</v>
      </c>
      <c r="PQZ33" s="55" t="s">
        <v>155</v>
      </c>
      <c r="PRA33" s="55" t="s">
        <v>155</v>
      </c>
      <c r="PRB33" s="55" t="s">
        <v>155</v>
      </c>
      <c r="PRC33" s="55" t="s">
        <v>155</v>
      </c>
      <c r="PRD33" s="55" t="s">
        <v>155</v>
      </c>
      <c r="PRE33" s="55" t="s">
        <v>155</v>
      </c>
      <c r="PRF33" s="55" t="s">
        <v>155</v>
      </c>
      <c r="PRG33" s="55" t="s">
        <v>155</v>
      </c>
      <c r="PRH33" s="55" t="s">
        <v>155</v>
      </c>
      <c r="PRI33" s="55" t="s">
        <v>155</v>
      </c>
      <c r="PRJ33" s="55" t="s">
        <v>155</v>
      </c>
      <c r="PRK33" s="55" t="s">
        <v>155</v>
      </c>
      <c r="PRL33" s="55" t="s">
        <v>155</v>
      </c>
      <c r="PRM33" s="55" t="s">
        <v>155</v>
      </c>
      <c r="PRN33" s="55" t="s">
        <v>155</v>
      </c>
      <c r="PRO33" s="55" t="s">
        <v>155</v>
      </c>
      <c r="PRP33" s="55" t="s">
        <v>155</v>
      </c>
      <c r="PRQ33" s="55" t="s">
        <v>155</v>
      </c>
      <c r="PRR33" s="55" t="s">
        <v>155</v>
      </c>
      <c r="PRS33" s="55" t="s">
        <v>155</v>
      </c>
      <c r="PRT33" s="55" t="s">
        <v>155</v>
      </c>
      <c r="PRU33" s="55" t="s">
        <v>155</v>
      </c>
      <c r="PRV33" s="55" t="s">
        <v>155</v>
      </c>
      <c r="PRW33" s="55" t="s">
        <v>155</v>
      </c>
      <c r="PRX33" s="55" t="s">
        <v>155</v>
      </c>
      <c r="PRY33" s="55" t="s">
        <v>155</v>
      </c>
      <c r="PRZ33" s="55" t="s">
        <v>155</v>
      </c>
      <c r="PSA33" s="55" t="s">
        <v>155</v>
      </c>
      <c r="PSB33" s="55" t="s">
        <v>155</v>
      </c>
      <c r="PSC33" s="55" t="s">
        <v>155</v>
      </c>
      <c r="PSD33" s="55" t="s">
        <v>155</v>
      </c>
      <c r="PSE33" s="55" t="s">
        <v>155</v>
      </c>
      <c r="PSF33" s="55" t="s">
        <v>155</v>
      </c>
      <c r="PSG33" s="55" t="s">
        <v>155</v>
      </c>
      <c r="PSH33" s="55" t="s">
        <v>155</v>
      </c>
      <c r="PSI33" s="55" t="s">
        <v>155</v>
      </c>
      <c r="PSJ33" s="55" t="s">
        <v>155</v>
      </c>
      <c r="PSK33" s="55" t="s">
        <v>155</v>
      </c>
      <c r="PSL33" s="55" t="s">
        <v>155</v>
      </c>
      <c r="PSM33" s="55" t="s">
        <v>155</v>
      </c>
      <c r="PSN33" s="55" t="s">
        <v>155</v>
      </c>
      <c r="PSO33" s="55" t="s">
        <v>155</v>
      </c>
      <c r="PSP33" s="55" t="s">
        <v>155</v>
      </c>
      <c r="PSQ33" s="55" t="s">
        <v>155</v>
      </c>
      <c r="PSR33" s="55" t="s">
        <v>155</v>
      </c>
      <c r="PSS33" s="55" t="s">
        <v>155</v>
      </c>
      <c r="PST33" s="55" t="s">
        <v>155</v>
      </c>
      <c r="PSU33" s="55" t="s">
        <v>155</v>
      </c>
      <c r="PSV33" s="55" t="s">
        <v>155</v>
      </c>
      <c r="PSW33" s="55" t="s">
        <v>155</v>
      </c>
      <c r="PSX33" s="55" t="s">
        <v>155</v>
      </c>
      <c r="PSY33" s="55" t="s">
        <v>155</v>
      </c>
      <c r="PSZ33" s="55" t="s">
        <v>155</v>
      </c>
      <c r="PTA33" s="55" t="s">
        <v>155</v>
      </c>
      <c r="PTB33" s="55" t="s">
        <v>155</v>
      </c>
      <c r="PTC33" s="55" t="s">
        <v>155</v>
      </c>
      <c r="PTD33" s="55" t="s">
        <v>155</v>
      </c>
      <c r="PTE33" s="55" t="s">
        <v>155</v>
      </c>
      <c r="PTF33" s="55" t="s">
        <v>155</v>
      </c>
      <c r="PTG33" s="55" t="s">
        <v>155</v>
      </c>
      <c r="PTH33" s="55" t="s">
        <v>155</v>
      </c>
      <c r="PTI33" s="55" t="s">
        <v>155</v>
      </c>
      <c r="PTJ33" s="55" t="s">
        <v>155</v>
      </c>
      <c r="PTK33" s="55" t="s">
        <v>155</v>
      </c>
      <c r="PTL33" s="55" t="s">
        <v>155</v>
      </c>
      <c r="PTM33" s="55" t="s">
        <v>155</v>
      </c>
      <c r="PTN33" s="55" t="s">
        <v>155</v>
      </c>
      <c r="PTO33" s="55" t="s">
        <v>155</v>
      </c>
      <c r="PTP33" s="55" t="s">
        <v>155</v>
      </c>
      <c r="PTQ33" s="55" t="s">
        <v>155</v>
      </c>
      <c r="PTR33" s="55" t="s">
        <v>155</v>
      </c>
      <c r="PTS33" s="55" t="s">
        <v>155</v>
      </c>
      <c r="PTT33" s="55" t="s">
        <v>155</v>
      </c>
      <c r="PTU33" s="55" t="s">
        <v>155</v>
      </c>
      <c r="PTV33" s="55" t="s">
        <v>155</v>
      </c>
      <c r="PTW33" s="55" t="s">
        <v>155</v>
      </c>
      <c r="PTX33" s="55" t="s">
        <v>155</v>
      </c>
      <c r="PTY33" s="55" t="s">
        <v>155</v>
      </c>
      <c r="PTZ33" s="55" t="s">
        <v>155</v>
      </c>
      <c r="PUA33" s="55" t="s">
        <v>155</v>
      </c>
      <c r="PUB33" s="55" t="s">
        <v>155</v>
      </c>
      <c r="PUC33" s="55" t="s">
        <v>155</v>
      </c>
      <c r="PUD33" s="55" t="s">
        <v>155</v>
      </c>
      <c r="PUE33" s="55" t="s">
        <v>155</v>
      </c>
      <c r="PUF33" s="55" t="s">
        <v>155</v>
      </c>
      <c r="PUG33" s="55" t="s">
        <v>155</v>
      </c>
      <c r="PUH33" s="55" t="s">
        <v>155</v>
      </c>
      <c r="PUI33" s="55" t="s">
        <v>155</v>
      </c>
      <c r="PUJ33" s="55" t="s">
        <v>155</v>
      </c>
      <c r="PUK33" s="55" t="s">
        <v>155</v>
      </c>
      <c r="PUL33" s="55" t="s">
        <v>155</v>
      </c>
      <c r="PUM33" s="55" t="s">
        <v>155</v>
      </c>
      <c r="PUN33" s="55" t="s">
        <v>155</v>
      </c>
      <c r="PUO33" s="55" t="s">
        <v>155</v>
      </c>
      <c r="PUP33" s="55" t="s">
        <v>155</v>
      </c>
      <c r="PUQ33" s="55" t="s">
        <v>155</v>
      </c>
      <c r="PUR33" s="55" t="s">
        <v>155</v>
      </c>
      <c r="PUS33" s="55" t="s">
        <v>155</v>
      </c>
      <c r="PUT33" s="55" t="s">
        <v>155</v>
      </c>
      <c r="PUU33" s="55" t="s">
        <v>155</v>
      </c>
      <c r="PUV33" s="55" t="s">
        <v>155</v>
      </c>
      <c r="PUW33" s="55" t="s">
        <v>155</v>
      </c>
      <c r="PUX33" s="55" t="s">
        <v>155</v>
      </c>
      <c r="PUY33" s="55" t="s">
        <v>155</v>
      </c>
      <c r="PUZ33" s="55" t="s">
        <v>155</v>
      </c>
      <c r="PVA33" s="55" t="s">
        <v>155</v>
      </c>
      <c r="PVB33" s="55" t="s">
        <v>155</v>
      </c>
      <c r="PVC33" s="55" t="s">
        <v>155</v>
      </c>
      <c r="PVD33" s="55" t="s">
        <v>155</v>
      </c>
      <c r="PVE33" s="55" t="s">
        <v>155</v>
      </c>
      <c r="PVF33" s="55" t="s">
        <v>155</v>
      </c>
      <c r="PVG33" s="55" t="s">
        <v>155</v>
      </c>
      <c r="PVH33" s="55" t="s">
        <v>155</v>
      </c>
      <c r="PVI33" s="55" t="s">
        <v>155</v>
      </c>
      <c r="PVJ33" s="55" t="s">
        <v>155</v>
      </c>
      <c r="PVK33" s="55" t="s">
        <v>155</v>
      </c>
      <c r="PVL33" s="55" t="s">
        <v>155</v>
      </c>
      <c r="PVM33" s="55" t="s">
        <v>155</v>
      </c>
      <c r="PVN33" s="55" t="s">
        <v>155</v>
      </c>
      <c r="PVO33" s="55" t="s">
        <v>155</v>
      </c>
      <c r="PVP33" s="55" t="s">
        <v>155</v>
      </c>
      <c r="PVQ33" s="55" t="s">
        <v>155</v>
      </c>
      <c r="PVR33" s="55" t="s">
        <v>155</v>
      </c>
      <c r="PVS33" s="55" t="s">
        <v>155</v>
      </c>
      <c r="PVT33" s="55" t="s">
        <v>155</v>
      </c>
      <c r="PVU33" s="55" t="s">
        <v>155</v>
      </c>
      <c r="PVV33" s="55" t="s">
        <v>155</v>
      </c>
      <c r="PVW33" s="55" t="s">
        <v>155</v>
      </c>
      <c r="PVX33" s="55" t="s">
        <v>155</v>
      </c>
      <c r="PVY33" s="55" t="s">
        <v>155</v>
      </c>
      <c r="PVZ33" s="55" t="s">
        <v>155</v>
      </c>
      <c r="PWA33" s="55" t="s">
        <v>155</v>
      </c>
      <c r="PWB33" s="55" t="s">
        <v>155</v>
      </c>
      <c r="PWC33" s="55" t="s">
        <v>155</v>
      </c>
      <c r="PWD33" s="55" t="s">
        <v>155</v>
      </c>
      <c r="PWE33" s="55" t="s">
        <v>155</v>
      </c>
      <c r="PWF33" s="55" t="s">
        <v>155</v>
      </c>
      <c r="PWG33" s="55" t="s">
        <v>155</v>
      </c>
      <c r="PWH33" s="55" t="s">
        <v>155</v>
      </c>
      <c r="PWI33" s="55" t="s">
        <v>155</v>
      </c>
      <c r="PWJ33" s="55" t="s">
        <v>155</v>
      </c>
      <c r="PWK33" s="55" t="s">
        <v>155</v>
      </c>
      <c r="PWL33" s="55" t="s">
        <v>155</v>
      </c>
      <c r="PWM33" s="55" t="s">
        <v>155</v>
      </c>
      <c r="PWN33" s="55" t="s">
        <v>155</v>
      </c>
      <c r="PWO33" s="55" t="s">
        <v>155</v>
      </c>
      <c r="PWP33" s="55" t="s">
        <v>155</v>
      </c>
      <c r="PWQ33" s="55" t="s">
        <v>155</v>
      </c>
      <c r="PWR33" s="55" t="s">
        <v>155</v>
      </c>
      <c r="PWS33" s="55" t="s">
        <v>155</v>
      </c>
      <c r="PWT33" s="55" t="s">
        <v>155</v>
      </c>
      <c r="PWU33" s="55" t="s">
        <v>155</v>
      </c>
      <c r="PWV33" s="55" t="s">
        <v>155</v>
      </c>
      <c r="PWW33" s="55" t="s">
        <v>155</v>
      </c>
      <c r="PWX33" s="55" t="s">
        <v>155</v>
      </c>
      <c r="PWY33" s="55" t="s">
        <v>155</v>
      </c>
      <c r="PWZ33" s="55" t="s">
        <v>155</v>
      </c>
      <c r="PXA33" s="55" t="s">
        <v>155</v>
      </c>
      <c r="PXB33" s="55" t="s">
        <v>155</v>
      </c>
      <c r="PXC33" s="55" t="s">
        <v>155</v>
      </c>
      <c r="PXD33" s="55" t="s">
        <v>155</v>
      </c>
      <c r="PXE33" s="55" t="s">
        <v>155</v>
      </c>
      <c r="PXF33" s="55" t="s">
        <v>155</v>
      </c>
      <c r="PXG33" s="55" t="s">
        <v>155</v>
      </c>
      <c r="PXH33" s="55" t="s">
        <v>155</v>
      </c>
      <c r="PXI33" s="55" t="s">
        <v>155</v>
      </c>
      <c r="PXJ33" s="55" t="s">
        <v>155</v>
      </c>
      <c r="PXK33" s="55" t="s">
        <v>155</v>
      </c>
      <c r="PXL33" s="55" t="s">
        <v>155</v>
      </c>
      <c r="PXM33" s="55" t="s">
        <v>155</v>
      </c>
      <c r="PXN33" s="55" t="s">
        <v>155</v>
      </c>
      <c r="PXO33" s="55" t="s">
        <v>155</v>
      </c>
      <c r="PXP33" s="55" t="s">
        <v>155</v>
      </c>
      <c r="PXQ33" s="55" t="s">
        <v>155</v>
      </c>
      <c r="PXR33" s="55" t="s">
        <v>155</v>
      </c>
      <c r="PXS33" s="55" t="s">
        <v>155</v>
      </c>
      <c r="PXT33" s="55" t="s">
        <v>155</v>
      </c>
      <c r="PXU33" s="55" t="s">
        <v>155</v>
      </c>
      <c r="PXV33" s="55" t="s">
        <v>155</v>
      </c>
      <c r="PXW33" s="55" t="s">
        <v>155</v>
      </c>
      <c r="PXX33" s="55" t="s">
        <v>155</v>
      </c>
      <c r="PXY33" s="55" t="s">
        <v>155</v>
      </c>
      <c r="PXZ33" s="55" t="s">
        <v>155</v>
      </c>
      <c r="PYA33" s="55" t="s">
        <v>155</v>
      </c>
      <c r="PYB33" s="55" t="s">
        <v>155</v>
      </c>
      <c r="PYC33" s="55" t="s">
        <v>155</v>
      </c>
      <c r="PYD33" s="55" t="s">
        <v>155</v>
      </c>
      <c r="PYE33" s="55" t="s">
        <v>155</v>
      </c>
      <c r="PYF33" s="55" t="s">
        <v>155</v>
      </c>
      <c r="PYG33" s="55" t="s">
        <v>155</v>
      </c>
      <c r="PYH33" s="55" t="s">
        <v>155</v>
      </c>
      <c r="PYI33" s="55" t="s">
        <v>155</v>
      </c>
      <c r="PYJ33" s="55" t="s">
        <v>155</v>
      </c>
      <c r="PYK33" s="55" t="s">
        <v>155</v>
      </c>
      <c r="PYL33" s="55" t="s">
        <v>155</v>
      </c>
      <c r="PYM33" s="55" t="s">
        <v>155</v>
      </c>
      <c r="PYN33" s="55" t="s">
        <v>155</v>
      </c>
      <c r="PYO33" s="55" t="s">
        <v>155</v>
      </c>
      <c r="PYP33" s="55" t="s">
        <v>155</v>
      </c>
      <c r="PYQ33" s="55" t="s">
        <v>155</v>
      </c>
      <c r="PYR33" s="55" t="s">
        <v>155</v>
      </c>
      <c r="PYS33" s="55" t="s">
        <v>155</v>
      </c>
      <c r="PYT33" s="55" t="s">
        <v>155</v>
      </c>
      <c r="PYU33" s="55" t="s">
        <v>155</v>
      </c>
      <c r="PYV33" s="55" t="s">
        <v>155</v>
      </c>
      <c r="PYW33" s="55" t="s">
        <v>155</v>
      </c>
      <c r="PYX33" s="55" t="s">
        <v>155</v>
      </c>
      <c r="PYY33" s="55" t="s">
        <v>155</v>
      </c>
      <c r="PYZ33" s="55" t="s">
        <v>155</v>
      </c>
      <c r="PZA33" s="55" t="s">
        <v>155</v>
      </c>
      <c r="PZB33" s="55" t="s">
        <v>155</v>
      </c>
      <c r="PZC33" s="55" t="s">
        <v>155</v>
      </c>
      <c r="PZD33" s="55" t="s">
        <v>155</v>
      </c>
      <c r="PZE33" s="55" t="s">
        <v>155</v>
      </c>
      <c r="PZF33" s="55" t="s">
        <v>155</v>
      </c>
      <c r="PZG33" s="55" t="s">
        <v>155</v>
      </c>
      <c r="PZH33" s="55" t="s">
        <v>155</v>
      </c>
      <c r="PZI33" s="55" t="s">
        <v>155</v>
      </c>
      <c r="PZJ33" s="55" t="s">
        <v>155</v>
      </c>
      <c r="PZK33" s="55" t="s">
        <v>155</v>
      </c>
      <c r="PZL33" s="55" t="s">
        <v>155</v>
      </c>
      <c r="PZM33" s="55" t="s">
        <v>155</v>
      </c>
      <c r="PZN33" s="55" t="s">
        <v>155</v>
      </c>
      <c r="PZO33" s="55" t="s">
        <v>155</v>
      </c>
      <c r="PZP33" s="55" t="s">
        <v>155</v>
      </c>
      <c r="PZQ33" s="55" t="s">
        <v>155</v>
      </c>
      <c r="PZR33" s="55" t="s">
        <v>155</v>
      </c>
      <c r="PZS33" s="55" t="s">
        <v>155</v>
      </c>
      <c r="PZT33" s="55" t="s">
        <v>155</v>
      </c>
      <c r="PZU33" s="55" t="s">
        <v>155</v>
      </c>
      <c r="PZV33" s="55" t="s">
        <v>155</v>
      </c>
      <c r="PZW33" s="55" t="s">
        <v>155</v>
      </c>
      <c r="PZX33" s="55" t="s">
        <v>155</v>
      </c>
      <c r="PZY33" s="55" t="s">
        <v>155</v>
      </c>
      <c r="PZZ33" s="55" t="s">
        <v>155</v>
      </c>
      <c r="QAA33" s="55" t="s">
        <v>155</v>
      </c>
      <c r="QAB33" s="55" t="s">
        <v>155</v>
      </c>
      <c r="QAC33" s="55" t="s">
        <v>155</v>
      </c>
      <c r="QAD33" s="55" t="s">
        <v>155</v>
      </c>
      <c r="QAE33" s="55" t="s">
        <v>155</v>
      </c>
      <c r="QAF33" s="55" t="s">
        <v>155</v>
      </c>
      <c r="QAG33" s="55" t="s">
        <v>155</v>
      </c>
      <c r="QAH33" s="55" t="s">
        <v>155</v>
      </c>
      <c r="QAI33" s="55" t="s">
        <v>155</v>
      </c>
      <c r="QAJ33" s="55" t="s">
        <v>155</v>
      </c>
      <c r="QAK33" s="55" t="s">
        <v>155</v>
      </c>
      <c r="QAL33" s="55" t="s">
        <v>155</v>
      </c>
      <c r="QAM33" s="55" t="s">
        <v>155</v>
      </c>
      <c r="QAN33" s="55" t="s">
        <v>155</v>
      </c>
      <c r="QAO33" s="55" t="s">
        <v>155</v>
      </c>
      <c r="QAP33" s="55" t="s">
        <v>155</v>
      </c>
      <c r="QAQ33" s="55" t="s">
        <v>155</v>
      </c>
      <c r="QAR33" s="55" t="s">
        <v>155</v>
      </c>
      <c r="QAS33" s="55" t="s">
        <v>155</v>
      </c>
      <c r="QAT33" s="55" t="s">
        <v>155</v>
      </c>
      <c r="QAU33" s="55" t="s">
        <v>155</v>
      </c>
      <c r="QAV33" s="55" t="s">
        <v>155</v>
      </c>
      <c r="QAW33" s="55" t="s">
        <v>155</v>
      </c>
      <c r="QAX33" s="55" t="s">
        <v>155</v>
      </c>
      <c r="QAY33" s="55" t="s">
        <v>155</v>
      </c>
      <c r="QAZ33" s="55" t="s">
        <v>155</v>
      </c>
      <c r="QBA33" s="55" t="s">
        <v>155</v>
      </c>
      <c r="QBB33" s="55" t="s">
        <v>155</v>
      </c>
      <c r="QBC33" s="55" t="s">
        <v>155</v>
      </c>
      <c r="QBD33" s="55" t="s">
        <v>155</v>
      </c>
      <c r="QBE33" s="55" t="s">
        <v>155</v>
      </c>
      <c r="QBF33" s="55" t="s">
        <v>155</v>
      </c>
      <c r="QBG33" s="55" t="s">
        <v>155</v>
      </c>
      <c r="QBH33" s="55" t="s">
        <v>155</v>
      </c>
      <c r="QBI33" s="55" t="s">
        <v>155</v>
      </c>
      <c r="QBJ33" s="55" t="s">
        <v>155</v>
      </c>
      <c r="QBK33" s="55" t="s">
        <v>155</v>
      </c>
      <c r="QBL33" s="55" t="s">
        <v>155</v>
      </c>
      <c r="QBM33" s="55" t="s">
        <v>155</v>
      </c>
      <c r="QBN33" s="55" t="s">
        <v>155</v>
      </c>
      <c r="QBO33" s="55" t="s">
        <v>155</v>
      </c>
      <c r="QBP33" s="55" t="s">
        <v>155</v>
      </c>
      <c r="QBQ33" s="55" t="s">
        <v>155</v>
      </c>
      <c r="QBR33" s="55" t="s">
        <v>155</v>
      </c>
      <c r="QBS33" s="55" t="s">
        <v>155</v>
      </c>
      <c r="QBT33" s="55" t="s">
        <v>155</v>
      </c>
      <c r="QBU33" s="55" t="s">
        <v>155</v>
      </c>
      <c r="QBV33" s="55" t="s">
        <v>155</v>
      </c>
      <c r="QBW33" s="55" t="s">
        <v>155</v>
      </c>
      <c r="QBX33" s="55" t="s">
        <v>155</v>
      </c>
      <c r="QBY33" s="55" t="s">
        <v>155</v>
      </c>
      <c r="QBZ33" s="55" t="s">
        <v>155</v>
      </c>
      <c r="QCA33" s="55" t="s">
        <v>155</v>
      </c>
      <c r="QCB33" s="55" t="s">
        <v>155</v>
      </c>
      <c r="QCC33" s="55" t="s">
        <v>155</v>
      </c>
      <c r="QCD33" s="55" t="s">
        <v>155</v>
      </c>
      <c r="QCE33" s="55" t="s">
        <v>155</v>
      </c>
      <c r="QCF33" s="55" t="s">
        <v>155</v>
      </c>
      <c r="QCG33" s="55" t="s">
        <v>155</v>
      </c>
      <c r="QCH33" s="55" t="s">
        <v>155</v>
      </c>
      <c r="QCI33" s="55" t="s">
        <v>155</v>
      </c>
      <c r="QCJ33" s="55" t="s">
        <v>155</v>
      </c>
      <c r="QCK33" s="55" t="s">
        <v>155</v>
      </c>
      <c r="QCL33" s="55" t="s">
        <v>155</v>
      </c>
      <c r="QCM33" s="55" t="s">
        <v>155</v>
      </c>
      <c r="QCN33" s="55" t="s">
        <v>155</v>
      </c>
      <c r="QCO33" s="55" t="s">
        <v>155</v>
      </c>
      <c r="QCP33" s="55" t="s">
        <v>155</v>
      </c>
      <c r="QCQ33" s="55" t="s">
        <v>155</v>
      </c>
      <c r="QCR33" s="55" t="s">
        <v>155</v>
      </c>
      <c r="QCS33" s="55" t="s">
        <v>155</v>
      </c>
      <c r="QCT33" s="55" t="s">
        <v>155</v>
      </c>
      <c r="QCU33" s="55" t="s">
        <v>155</v>
      </c>
      <c r="QCV33" s="55" t="s">
        <v>155</v>
      </c>
      <c r="QCW33" s="55" t="s">
        <v>155</v>
      </c>
      <c r="QCX33" s="55" t="s">
        <v>155</v>
      </c>
      <c r="QCY33" s="55" t="s">
        <v>155</v>
      </c>
      <c r="QCZ33" s="55" t="s">
        <v>155</v>
      </c>
      <c r="QDA33" s="55" t="s">
        <v>155</v>
      </c>
      <c r="QDB33" s="55" t="s">
        <v>155</v>
      </c>
      <c r="QDC33" s="55" t="s">
        <v>155</v>
      </c>
      <c r="QDD33" s="55" t="s">
        <v>155</v>
      </c>
      <c r="QDE33" s="55" t="s">
        <v>155</v>
      </c>
      <c r="QDF33" s="55" t="s">
        <v>155</v>
      </c>
      <c r="QDG33" s="55" t="s">
        <v>155</v>
      </c>
      <c r="QDH33" s="55" t="s">
        <v>155</v>
      </c>
      <c r="QDI33" s="55" t="s">
        <v>155</v>
      </c>
      <c r="QDJ33" s="55" t="s">
        <v>155</v>
      </c>
      <c r="QDK33" s="55" t="s">
        <v>155</v>
      </c>
      <c r="QDL33" s="55" t="s">
        <v>155</v>
      </c>
      <c r="QDM33" s="55" t="s">
        <v>155</v>
      </c>
      <c r="QDN33" s="55" t="s">
        <v>155</v>
      </c>
      <c r="QDO33" s="55" t="s">
        <v>155</v>
      </c>
      <c r="QDP33" s="55" t="s">
        <v>155</v>
      </c>
      <c r="QDQ33" s="55" t="s">
        <v>155</v>
      </c>
      <c r="QDR33" s="55" t="s">
        <v>155</v>
      </c>
      <c r="QDS33" s="55" t="s">
        <v>155</v>
      </c>
      <c r="QDT33" s="55" t="s">
        <v>155</v>
      </c>
      <c r="QDU33" s="55" t="s">
        <v>155</v>
      </c>
      <c r="QDV33" s="55" t="s">
        <v>155</v>
      </c>
      <c r="QDW33" s="55" t="s">
        <v>155</v>
      </c>
      <c r="QDX33" s="55" t="s">
        <v>155</v>
      </c>
      <c r="QDY33" s="55" t="s">
        <v>155</v>
      </c>
      <c r="QDZ33" s="55" t="s">
        <v>155</v>
      </c>
      <c r="QEA33" s="55" t="s">
        <v>155</v>
      </c>
      <c r="QEB33" s="55" t="s">
        <v>155</v>
      </c>
      <c r="QEC33" s="55" t="s">
        <v>155</v>
      </c>
      <c r="QED33" s="55" t="s">
        <v>155</v>
      </c>
      <c r="QEE33" s="55" t="s">
        <v>155</v>
      </c>
      <c r="QEF33" s="55" t="s">
        <v>155</v>
      </c>
      <c r="QEG33" s="55" t="s">
        <v>155</v>
      </c>
      <c r="QEH33" s="55" t="s">
        <v>155</v>
      </c>
      <c r="QEI33" s="55" t="s">
        <v>155</v>
      </c>
      <c r="QEJ33" s="55" t="s">
        <v>155</v>
      </c>
      <c r="QEK33" s="55" t="s">
        <v>155</v>
      </c>
      <c r="QEL33" s="55" t="s">
        <v>155</v>
      </c>
      <c r="QEM33" s="55" t="s">
        <v>155</v>
      </c>
      <c r="QEN33" s="55" t="s">
        <v>155</v>
      </c>
      <c r="QEO33" s="55" t="s">
        <v>155</v>
      </c>
      <c r="QEP33" s="55" t="s">
        <v>155</v>
      </c>
      <c r="QEQ33" s="55" t="s">
        <v>155</v>
      </c>
      <c r="QER33" s="55" t="s">
        <v>155</v>
      </c>
      <c r="QES33" s="55" t="s">
        <v>155</v>
      </c>
      <c r="QET33" s="55" t="s">
        <v>155</v>
      </c>
      <c r="QEU33" s="55" t="s">
        <v>155</v>
      </c>
      <c r="QEV33" s="55" t="s">
        <v>155</v>
      </c>
      <c r="QEW33" s="55" t="s">
        <v>155</v>
      </c>
      <c r="QEX33" s="55" t="s">
        <v>155</v>
      </c>
      <c r="QEY33" s="55" t="s">
        <v>155</v>
      </c>
      <c r="QEZ33" s="55" t="s">
        <v>155</v>
      </c>
      <c r="QFA33" s="55" t="s">
        <v>155</v>
      </c>
      <c r="QFB33" s="55" t="s">
        <v>155</v>
      </c>
      <c r="QFC33" s="55" t="s">
        <v>155</v>
      </c>
      <c r="QFD33" s="55" t="s">
        <v>155</v>
      </c>
      <c r="QFE33" s="55" t="s">
        <v>155</v>
      </c>
      <c r="QFF33" s="55" t="s">
        <v>155</v>
      </c>
      <c r="QFG33" s="55" t="s">
        <v>155</v>
      </c>
      <c r="QFH33" s="55" t="s">
        <v>155</v>
      </c>
      <c r="QFI33" s="55" t="s">
        <v>155</v>
      </c>
      <c r="QFJ33" s="55" t="s">
        <v>155</v>
      </c>
      <c r="QFK33" s="55" t="s">
        <v>155</v>
      </c>
      <c r="QFL33" s="55" t="s">
        <v>155</v>
      </c>
      <c r="QFM33" s="55" t="s">
        <v>155</v>
      </c>
      <c r="QFN33" s="55" t="s">
        <v>155</v>
      </c>
      <c r="QFO33" s="55" t="s">
        <v>155</v>
      </c>
      <c r="QFP33" s="55" t="s">
        <v>155</v>
      </c>
      <c r="QFQ33" s="55" t="s">
        <v>155</v>
      </c>
      <c r="QFR33" s="55" t="s">
        <v>155</v>
      </c>
      <c r="QFS33" s="55" t="s">
        <v>155</v>
      </c>
      <c r="QFT33" s="55" t="s">
        <v>155</v>
      </c>
      <c r="QFU33" s="55" t="s">
        <v>155</v>
      </c>
      <c r="QFV33" s="55" t="s">
        <v>155</v>
      </c>
      <c r="QFW33" s="55" t="s">
        <v>155</v>
      </c>
      <c r="QFX33" s="55" t="s">
        <v>155</v>
      </c>
      <c r="QFY33" s="55" t="s">
        <v>155</v>
      </c>
      <c r="QFZ33" s="55" t="s">
        <v>155</v>
      </c>
      <c r="QGA33" s="55" t="s">
        <v>155</v>
      </c>
      <c r="QGB33" s="55" t="s">
        <v>155</v>
      </c>
      <c r="QGC33" s="55" t="s">
        <v>155</v>
      </c>
      <c r="QGD33" s="55" t="s">
        <v>155</v>
      </c>
      <c r="QGE33" s="55" t="s">
        <v>155</v>
      </c>
      <c r="QGF33" s="55" t="s">
        <v>155</v>
      </c>
      <c r="QGG33" s="55" t="s">
        <v>155</v>
      </c>
      <c r="QGH33" s="55" t="s">
        <v>155</v>
      </c>
      <c r="QGI33" s="55" t="s">
        <v>155</v>
      </c>
      <c r="QGJ33" s="55" t="s">
        <v>155</v>
      </c>
      <c r="QGK33" s="55" t="s">
        <v>155</v>
      </c>
      <c r="QGL33" s="55" t="s">
        <v>155</v>
      </c>
      <c r="QGM33" s="55" t="s">
        <v>155</v>
      </c>
      <c r="QGN33" s="55" t="s">
        <v>155</v>
      </c>
      <c r="QGO33" s="55" t="s">
        <v>155</v>
      </c>
      <c r="QGP33" s="55" t="s">
        <v>155</v>
      </c>
      <c r="QGQ33" s="55" t="s">
        <v>155</v>
      </c>
      <c r="QGR33" s="55" t="s">
        <v>155</v>
      </c>
      <c r="QGS33" s="55" t="s">
        <v>155</v>
      </c>
      <c r="QGT33" s="55" t="s">
        <v>155</v>
      </c>
      <c r="QGU33" s="55" t="s">
        <v>155</v>
      </c>
      <c r="QGV33" s="55" t="s">
        <v>155</v>
      </c>
      <c r="QGW33" s="55" t="s">
        <v>155</v>
      </c>
      <c r="QGX33" s="55" t="s">
        <v>155</v>
      </c>
      <c r="QGY33" s="55" t="s">
        <v>155</v>
      </c>
      <c r="QGZ33" s="55" t="s">
        <v>155</v>
      </c>
      <c r="QHA33" s="55" t="s">
        <v>155</v>
      </c>
      <c r="QHB33" s="55" t="s">
        <v>155</v>
      </c>
      <c r="QHC33" s="55" t="s">
        <v>155</v>
      </c>
      <c r="QHD33" s="55" t="s">
        <v>155</v>
      </c>
      <c r="QHE33" s="55" t="s">
        <v>155</v>
      </c>
      <c r="QHF33" s="55" t="s">
        <v>155</v>
      </c>
      <c r="QHG33" s="55" t="s">
        <v>155</v>
      </c>
      <c r="QHH33" s="55" t="s">
        <v>155</v>
      </c>
      <c r="QHI33" s="55" t="s">
        <v>155</v>
      </c>
      <c r="QHJ33" s="55" t="s">
        <v>155</v>
      </c>
      <c r="QHK33" s="55" t="s">
        <v>155</v>
      </c>
      <c r="QHL33" s="55" t="s">
        <v>155</v>
      </c>
      <c r="QHM33" s="55" t="s">
        <v>155</v>
      </c>
      <c r="QHN33" s="55" t="s">
        <v>155</v>
      </c>
      <c r="QHO33" s="55" t="s">
        <v>155</v>
      </c>
      <c r="QHP33" s="55" t="s">
        <v>155</v>
      </c>
      <c r="QHQ33" s="55" t="s">
        <v>155</v>
      </c>
      <c r="QHR33" s="55" t="s">
        <v>155</v>
      </c>
      <c r="QHS33" s="55" t="s">
        <v>155</v>
      </c>
      <c r="QHT33" s="55" t="s">
        <v>155</v>
      </c>
      <c r="QHU33" s="55" t="s">
        <v>155</v>
      </c>
      <c r="QHV33" s="55" t="s">
        <v>155</v>
      </c>
      <c r="QHW33" s="55" t="s">
        <v>155</v>
      </c>
      <c r="QHX33" s="55" t="s">
        <v>155</v>
      </c>
      <c r="QHY33" s="55" t="s">
        <v>155</v>
      </c>
      <c r="QHZ33" s="55" t="s">
        <v>155</v>
      </c>
      <c r="QIA33" s="55" t="s">
        <v>155</v>
      </c>
      <c r="QIB33" s="55" t="s">
        <v>155</v>
      </c>
      <c r="QIC33" s="55" t="s">
        <v>155</v>
      </c>
      <c r="QID33" s="55" t="s">
        <v>155</v>
      </c>
      <c r="QIE33" s="55" t="s">
        <v>155</v>
      </c>
      <c r="QIF33" s="55" t="s">
        <v>155</v>
      </c>
      <c r="QIG33" s="55" t="s">
        <v>155</v>
      </c>
      <c r="QIH33" s="55" t="s">
        <v>155</v>
      </c>
      <c r="QII33" s="55" t="s">
        <v>155</v>
      </c>
      <c r="QIJ33" s="55" t="s">
        <v>155</v>
      </c>
      <c r="QIK33" s="55" t="s">
        <v>155</v>
      </c>
      <c r="QIL33" s="55" t="s">
        <v>155</v>
      </c>
      <c r="QIM33" s="55" t="s">
        <v>155</v>
      </c>
      <c r="QIN33" s="55" t="s">
        <v>155</v>
      </c>
      <c r="QIO33" s="55" t="s">
        <v>155</v>
      </c>
      <c r="QIP33" s="55" t="s">
        <v>155</v>
      </c>
      <c r="QIQ33" s="55" t="s">
        <v>155</v>
      </c>
      <c r="QIR33" s="55" t="s">
        <v>155</v>
      </c>
      <c r="QIS33" s="55" t="s">
        <v>155</v>
      </c>
      <c r="QIT33" s="55" t="s">
        <v>155</v>
      </c>
      <c r="QIU33" s="55" t="s">
        <v>155</v>
      </c>
      <c r="QIV33" s="55" t="s">
        <v>155</v>
      </c>
      <c r="QIW33" s="55" t="s">
        <v>155</v>
      </c>
      <c r="QIX33" s="55" t="s">
        <v>155</v>
      </c>
      <c r="QIY33" s="55" t="s">
        <v>155</v>
      </c>
      <c r="QIZ33" s="55" t="s">
        <v>155</v>
      </c>
      <c r="QJA33" s="55" t="s">
        <v>155</v>
      </c>
      <c r="QJB33" s="55" t="s">
        <v>155</v>
      </c>
      <c r="QJC33" s="55" t="s">
        <v>155</v>
      </c>
      <c r="QJD33" s="55" t="s">
        <v>155</v>
      </c>
      <c r="QJE33" s="55" t="s">
        <v>155</v>
      </c>
      <c r="QJF33" s="55" t="s">
        <v>155</v>
      </c>
      <c r="QJG33" s="55" t="s">
        <v>155</v>
      </c>
      <c r="QJH33" s="55" t="s">
        <v>155</v>
      </c>
      <c r="QJI33" s="55" t="s">
        <v>155</v>
      </c>
      <c r="QJJ33" s="55" t="s">
        <v>155</v>
      </c>
      <c r="QJK33" s="55" t="s">
        <v>155</v>
      </c>
      <c r="QJL33" s="55" t="s">
        <v>155</v>
      </c>
      <c r="QJM33" s="55" t="s">
        <v>155</v>
      </c>
      <c r="QJN33" s="55" t="s">
        <v>155</v>
      </c>
      <c r="QJO33" s="55" t="s">
        <v>155</v>
      </c>
      <c r="QJP33" s="55" t="s">
        <v>155</v>
      </c>
      <c r="QJQ33" s="55" t="s">
        <v>155</v>
      </c>
      <c r="QJR33" s="55" t="s">
        <v>155</v>
      </c>
      <c r="QJS33" s="55" t="s">
        <v>155</v>
      </c>
      <c r="QJT33" s="55" t="s">
        <v>155</v>
      </c>
      <c r="QJU33" s="55" t="s">
        <v>155</v>
      </c>
      <c r="QJV33" s="55" t="s">
        <v>155</v>
      </c>
      <c r="QJW33" s="55" t="s">
        <v>155</v>
      </c>
      <c r="QJX33" s="55" t="s">
        <v>155</v>
      </c>
      <c r="QJY33" s="55" t="s">
        <v>155</v>
      </c>
      <c r="QJZ33" s="55" t="s">
        <v>155</v>
      </c>
      <c r="QKA33" s="55" t="s">
        <v>155</v>
      </c>
      <c r="QKB33" s="55" t="s">
        <v>155</v>
      </c>
      <c r="QKC33" s="55" t="s">
        <v>155</v>
      </c>
      <c r="QKD33" s="55" t="s">
        <v>155</v>
      </c>
      <c r="QKE33" s="55" t="s">
        <v>155</v>
      </c>
      <c r="QKF33" s="55" t="s">
        <v>155</v>
      </c>
      <c r="QKG33" s="55" t="s">
        <v>155</v>
      </c>
      <c r="QKH33" s="55" t="s">
        <v>155</v>
      </c>
      <c r="QKI33" s="55" t="s">
        <v>155</v>
      </c>
      <c r="QKJ33" s="55" t="s">
        <v>155</v>
      </c>
      <c r="QKK33" s="55" t="s">
        <v>155</v>
      </c>
      <c r="QKL33" s="55" t="s">
        <v>155</v>
      </c>
      <c r="QKM33" s="55" t="s">
        <v>155</v>
      </c>
      <c r="QKN33" s="55" t="s">
        <v>155</v>
      </c>
      <c r="QKO33" s="55" t="s">
        <v>155</v>
      </c>
      <c r="QKP33" s="55" t="s">
        <v>155</v>
      </c>
      <c r="QKQ33" s="55" t="s">
        <v>155</v>
      </c>
      <c r="QKR33" s="55" t="s">
        <v>155</v>
      </c>
      <c r="QKS33" s="55" t="s">
        <v>155</v>
      </c>
      <c r="QKT33" s="55" t="s">
        <v>155</v>
      </c>
      <c r="QKU33" s="55" t="s">
        <v>155</v>
      </c>
      <c r="QKV33" s="55" t="s">
        <v>155</v>
      </c>
      <c r="QKW33" s="55" t="s">
        <v>155</v>
      </c>
      <c r="QKX33" s="55" t="s">
        <v>155</v>
      </c>
      <c r="QKY33" s="55" t="s">
        <v>155</v>
      </c>
      <c r="QKZ33" s="55" t="s">
        <v>155</v>
      </c>
      <c r="QLA33" s="55" t="s">
        <v>155</v>
      </c>
      <c r="QLB33" s="55" t="s">
        <v>155</v>
      </c>
      <c r="QLC33" s="55" t="s">
        <v>155</v>
      </c>
      <c r="QLD33" s="55" t="s">
        <v>155</v>
      </c>
      <c r="QLE33" s="55" t="s">
        <v>155</v>
      </c>
      <c r="QLF33" s="55" t="s">
        <v>155</v>
      </c>
      <c r="QLG33" s="55" t="s">
        <v>155</v>
      </c>
      <c r="QLH33" s="55" t="s">
        <v>155</v>
      </c>
      <c r="QLI33" s="55" t="s">
        <v>155</v>
      </c>
      <c r="QLJ33" s="55" t="s">
        <v>155</v>
      </c>
      <c r="QLK33" s="55" t="s">
        <v>155</v>
      </c>
      <c r="QLL33" s="55" t="s">
        <v>155</v>
      </c>
      <c r="QLM33" s="55" t="s">
        <v>155</v>
      </c>
      <c r="QLN33" s="55" t="s">
        <v>155</v>
      </c>
      <c r="QLO33" s="55" t="s">
        <v>155</v>
      </c>
      <c r="QLP33" s="55" t="s">
        <v>155</v>
      </c>
      <c r="QLQ33" s="55" t="s">
        <v>155</v>
      </c>
      <c r="QLR33" s="55" t="s">
        <v>155</v>
      </c>
      <c r="QLS33" s="55" t="s">
        <v>155</v>
      </c>
      <c r="QLT33" s="55" t="s">
        <v>155</v>
      </c>
      <c r="QLU33" s="55" t="s">
        <v>155</v>
      </c>
      <c r="QLV33" s="55" t="s">
        <v>155</v>
      </c>
      <c r="QLW33" s="55" t="s">
        <v>155</v>
      </c>
      <c r="QLX33" s="55" t="s">
        <v>155</v>
      </c>
      <c r="QLY33" s="55" t="s">
        <v>155</v>
      </c>
      <c r="QLZ33" s="55" t="s">
        <v>155</v>
      </c>
      <c r="QMA33" s="55" t="s">
        <v>155</v>
      </c>
      <c r="QMB33" s="55" t="s">
        <v>155</v>
      </c>
      <c r="QMC33" s="55" t="s">
        <v>155</v>
      </c>
      <c r="QMD33" s="55" t="s">
        <v>155</v>
      </c>
      <c r="QME33" s="55" t="s">
        <v>155</v>
      </c>
      <c r="QMF33" s="55" t="s">
        <v>155</v>
      </c>
      <c r="QMG33" s="55" t="s">
        <v>155</v>
      </c>
      <c r="QMH33" s="55" t="s">
        <v>155</v>
      </c>
      <c r="QMI33" s="55" t="s">
        <v>155</v>
      </c>
      <c r="QMJ33" s="55" t="s">
        <v>155</v>
      </c>
      <c r="QMK33" s="55" t="s">
        <v>155</v>
      </c>
      <c r="QML33" s="55" t="s">
        <v>155</v>
      </c>
      <c r="QMM33" s="55" t="s">
        <v>155</v>
      </c>
      <c r="QMN33" s="55" t="s">
        <v>155</v>
      </c>
      <c r="QMO33" s="55" t="s">
        <v>155</v>
      </c>
      <c r="QMP33" s="55" t="s">
        <v>155</v>
      </c>
      <c r="QMQ33" s="55" t="s">
        <v>155</v>
      </c>
      <c r="QMR33" s="55" t="s">
        <v>155</v>
      </c>
      <c r="QMS33" s="55" t="s">
        <v>155</v>
      </c>
      <c r="QMT33" s="55" t="s">
        <v>155</v>
      </c>
      <c r="QMU33" s="55" t="s">
        <v>155</v>
      </c>
      <c r="QMV33" s="55" t="s">
        <v>155</v>
      </c>
      <c r="QMW33" s="55" t="s">
        <v>155</v>
      </c>
      <c r="QMX33" s="55" t="s">
        <v>155</v>
      </c>
      <c r="QMY33" s="55" t="s">
        <v>155</v>
      </c>
      <c r="QMZ33" s="55" t="s">
        <v>155</v>
      </c>
      <c r="QNA33" s="55" t="s">
        <v>155</v>
      </c>
      <c r="QNB33" s="55" t="s">
        <v>155</v>
      </c>
      <c r="QNC33" s="55" t="s">
        <v>155</v>
      </c>
      <c r="QND33" s="55" t="s">
        <v>155</v>
      </c>
      <c r="QNE33" s="55" t="s">
        <v>155</v>
      </c>
      <c r="QNF33" s="55" t="s">
        <v>155</v>
      </c>
      <c r="QNG33" s="55" t="s">
        <v>155</v>
      </c>
      <c r="QNH33" s="55" t="s">
        <v>155</v>
      </c>
      <c r="QNI33" s="55" t="s">
        <v>155</v>
      </c>
      <c r="QNJ33" s="55" t="s">
        <v>155</v>
      </c>
      <c r="QNK33" s="55" t="s">
        <v>155</v>
      </c>
      <c r="QNL33" s="55" t="s">
        <v>155</v>
      </c>
      <c r="QNM33" s="55" t="s">
        <v>155</v>
      </c>
      <c r="QNN33" s="55" t="s">
        <v>155</v>
      </c>
      <c r="QNO33" s="55" t="s">
        <v>155</v>
      </c>
      <c r="QNP33" s="55" t="s">
        <v>155</v>
      </c>
      <c r="QNQ33" s="55" t="s">
        <v>155</v>
      </c>
      <c r="QNR33" s="55" t="s">
        <v>155</v>
      </c>
      <c r="QNS33" s="55" t="s">
        <v>155</v>
      </c>
      <c r="QNT33" s="55" t="s">
        <v>155</v>
      </c>
      <c r="QNU33" s="55" t="s">
        <v>155</v>
      </c>
      <c r="QNV33" s="55" t="s">
        <v>155</v>
      </c>
      <c r="QNW33" s="55" t="s">
        <v>155</v>
      </c>
      <c r="QNX33" s="55" t="s">
        <v>155</v>
      </c>
      <c r="QNY33" s="55" t="s">
        <v>155</v>
      </c>
      <c r="QNZ33" s="55" t="s">
        <v>155</v>
      </c>
      <c r="QOA33" s="55" t="s">
        <v>155</v>
      </c>
      <c r="QOB33" s="55" t="s">
        <v>155</v>
      </c>
      <c r="QOC33" s="55" t="s">
        <v>155</v>
      </c>
      <c r="QOD33" s="55" t="s">
        <v>155</v>
      </c>
      <c r="QOE33" s="55" t="s">
        <v>155</v>
      </c>
      <c r="QOF33" s="55" t="s">
        <v>155</v>
      </c>
      <c r="QOG33" s="55" t="s">
        <v>155</v>
      </c>
      <c r="QOH33" s="55" t="s">
        <v>155</v>
      </c>
      <c r="QOI33" s="55" t="s">
        <v>155</v>
      </c>
      <c r="QOJ33" s="55" t="s">
        <v>155</v>
      </c>
      <c r="QOK33" s="55" t="s">
        <v>155</v>
      </c>
      <c r="QOL33" s="55" t="s">
        <v>155</v>
      </c>
      <c r="QOM33" s="55" t="s">
        <v>155</v>
      </c>
      <c r="QON33" s="55" t="s">
        <v>155</v>
      </c>
      <c r="QOO33" s="55" t="s">
        <v>155</v>
      </c>
      <c r="QOP33" s="55" t="s">
        <v>155</v>
      </c>
      <c r="QOQ33" s="55" t="s">
        <v>155</v>
      </c>
      <c r="QOR33" s="55" t="s">
        <v>155</v>
      </c>
      <c r="QOS33" s="55" t="s">
        <v>155</v>
      </c>
      <c r="QOT33" s="55" t="s">
        <v>155</v>
      </c>
      <c r="QOU33" s="55" t="s">
        <v>155</v>
      </c>
      <c r="QOV33" s="55" t="s">
        <v>155</v>
      </c>
      <c r="QOW33" s="55" t="s">
        <v>155</v>
      </c>
      <c r="QOX33" s="55" t="s">
        <v>155</v>
      </c>
      <c r="QOY33" s="55" t="s">
        <v>155</v>
      </c>
      <c r="QOZ33" s="55" t="s">
        <v>155</v>
      </c>
      <c r="QPA33" s="55" t="s">
        <v>155</v>
      </c>
      <c r="QPB33" s="55" t="s">
        <v>155</v>
      </c>
      <c r="QPC33" s="55" t="s">
        <v>155</v>
      </c>
      <c r="QPD33" s="55" t="s">
        <v>155</v>
      </c>
      <c r="QPE33" s="55" t="s">
        <v>155</v>
      </c>
      <c r="QPF33" s="55" t="s">
        <v>155</v>
      </c>
      <c r="QPG33" s="55" t="s">
        <v>155</v>
      </c>
      <c r="QPH33" s="55" t="s">
        <v>155</v>
      </c>
      <c r="QPI33" s="55" t="s">
        <v>155</v>
      </c>
      <c r="QPJ33" s="55" t="s">
        <v>155</v>
      </c>
      <c r="QPK33" s="55" t="s">
        <v>155</v>
      </c>
      <c r="QPL33" s="55" t="s">
        <v>155</v>
      </c>
      <c r="QPM33" s="55" t="s">
        <v>155</v>
      </c>
      <c r="QPN33" s="55" t="s">
        <v>155</v>
      </c>
      <c r="QPO33" s="55" t="s">
        <v>155</v>
      </c>
      <c r="QPP33" s="55" t="s">
        <v>155</v>
      </c>
      <c r="QPQ33" s="55" t="s">
        <v>155</v>
      </c>
      <c r="QPR33" s="55" t="s">
        <v>155</v>
      </c>
      <c r="QPS33" s="55" t="s">
        <v>155</v>
      </c>
      <c r="QPT33" s="55" t="s">
        <v>155</v>
      </c>
      <c r="QPU33" s="55" t="s">
        <v>155</v>
      </c>
      <c r="QPV33" s="55" t="s">
        <v>155</v>
      </c>
      <c r="QPW33" s="55" t="s">
        <v>155</v>
      </c>
      <c r="QPX33" s="55" t="s">
        <v>155</v>
      </c>
      <c r="QPY33" s="55" t="s">
        <v>155</v>
      </c>
      <c r="QPZ33" s="55" t="s">
        <v>155</v>
      </c>
      <c r="QQA33" s="55" t="s">
        <v>155</v>
      </c>
      <c r="QQB33" s="55" t="s">
        <v>155</v>
      </c>
      <c r="QQC33" s="55" t="s">
        <v>155</v>
      </c>
      <c r="QQD33" s="55" t="s">
        <v>155</v>
      </c>
      <c r="QQE33" s="55" t="s">
        <v>155</v>
      </c>
      <c r="QQF33" s="55" t="s">
        <v>155</v>
      </c>
      <c r="QQG33" s="55" t="s">
        <v>155</v>
      </c>
      <c r="QQH33" s="55" t="s">
        <v>155</v>
      </c>
      <c r="QQI33" s="55" t="s">
        <v>155</v>
      </c>
      <c r="QQJ33" s="55" t="s">
        <v>155</v>
      </c>
      <c r="QQK33" s="55" t="s">
        <v>155</v>
      </c>
      <c r="QQL33" s="55" t="s">
        <v>155</v>
      </c>
      <c r="QQM33" s="55" t="s">
        <v>155</v>
      </c>
      <c r="QQN33" s="55" t="s">
        <v>155</v>
      </c>
      <c r="QQO33" s="55" t="s">
        <v>155</v>
      </c>
      <c r="QQP33" s="55" t="s">
        <v>155</v>
      </c>
      <c r="QQQ33" s="55" t="s">
        <v>155</v>
      </c>
      <c r="QQR33" s="55" t="s">
        <v>155</v>
      </c>
      <c r="QQS33" s="55" t="s">
        <v>155</v>
      </c>
      <c r="QQT33" s="55" t="s">
        <v>155</v>
      </c>
      <c r="QQU33" s="55" t="s">
        <v>155</v>
      </c>
      <c r="QQV33" s="55" t="s">
        <v>155</v>
      </c>
      <c r="QQW33" s="55" t="s">
        <v>155</v>
      </c>
      <c r="QQX33" s="55" t="s">
        <v>155</v>
      </c>
      <c r="QQY33" s="55" t="s">
        <v>155</v>
      </c>
      <c r="QQZ33" s="55" t="s">
        <v>155</v>
      </c>
      <c r="QRA33" s="55" t="s">
        <v>155</v>
      </c>
      <c r="QRB33" s="55" t="s">
        <v>155</v>
      </c>
      <c r="QRC33" s="55" t="s">
        <v>155</v>
      </c>
      <c r="QRD33" s="55" t="s">
        <v>155</v>
      </c>
      <c r="QRE33" s="55" t="s">
        <v>155</v>
      </c>
      <c r="QRF33" s="55" t="s">
        <v>155</v>
      </c>
      <c r="QRG33" s="55" t="s">
        <v>155</v>
      </c>
      <c r="QRH33" s="55" t="s">
        <v>155</v>
      </c>
      <c r="QRI33" s="55" t="s">
        <v>155</v>
      </c>
      <c r="QRJ33" s="55" t="s">
        <v>155</v>
      </c>
      <c r="QRK33" s="55" t="s">
        <v>155</v>
      </c>
      <c r="QRL33" s="55" t="s">
        <v>155</v>
      </c>
      <c r="QRM33" s="55" t="s">
        <v>155</v>
      </c>
      <c r="QRN33" s="55" t="s">
        <v>155</v>
      </c>
      <c r="QRO33" s="55" t="s">
        <v>155</v>
      </c>
      <c r="QRP33" s="55" t="s">
        <v>155</v>
      </c>
      <c r="QRQ33" s="55" t="s">
        <v>155</v>
      </c>
      <c r="QRR33" s="55" t="s">
        <v>155</v>
      </c>
      <c r="QRS33" s="55" t="s">
        <v>155</v>
      </c>
      <c r="QRT33" s="55" t="s">
        <v>155</v>
      </c>
      <c r="QRU33" s="55" t="s">
        <v>155</v>
      </c>
      <c r="QRV33" s="55" t="s">
        <v>155</v>
      </c>
      <c r="QRW33" s="55" t="s">
        <v>155</v>
      </c>
      <c r="QRX33" s="55" t="s">
        <v>155</v>
      </c>
      <c r="QRY33" s="55" t="s">
        <v>155</v>
      </c>
      <c r="QRZ33" s="55" t="s">
        <v>155</v>
      </c>
      <c r="QSA33" s="55" t="s">
        <v>155</v>
      </c>
      <c r="QSB33" s="55" t="s">
        <v>155</v>
      </c>
      <c r="QSC33" s="55" t="s">
        <v>155</v>
      </c>
      <c r="QSD33" s="55" t="s">
        <v>155</v>
      </c>
      <c r="QSE33" s="55" t="s">
        <v>155</v>
      </c>
      <c r="QSF33" s="55" t="s">
        <v>155</v>
      </c>
      <c r="QSG33" s="55" t="s">
        <v>155</v>
      </c>
      <c r="QSH33" s="55" t="s">
        <v>155</v>
      </c>
      <c r="QSI33" s="55" t="s">
        <v>155</v>
      </c>
      <c r="QSJ33" s="55" t="s">
        <v>155</v>
      </c>
      <c r="QSK33" s="55" t="s">
        <v>155</v>
      </c>
      <c r="QSL33" s="55" t="s">
        <v>155</v>
      </c>
      <c r="QSM33" s="55" t="s">
        <v>155</v>
      </c>
      <c r="QSN33" s="55" t="s">
        <v>155</v>
      </c>
      <c r="QSO33" s="55" t="s">
        <v>155</v>
      </c>
      <c r="QSP33" s="55" t="s">
        <v>155</v>
      </c>
      <c r="QSQ33" s="55" t="s">
        <v>155</v>
      </c>
      <c r="QSR33" s="55" t="s">
        <v>155</v>
      </c>
      <c r="QSS33" s="55" t="s">
        <v>155</v>
      </c>
      <c r="QST33" s="55" t="s">
        <v>155</v>
      </c>
      <c r="QSU33" s="55" t="s">
        <v>155</v>
      </c>
      <c r="QSV33" s="55" t="s">
        <v>155</v>
      </c>
      <c r="QSW33" s="55" t="s">
        <v>155</v>
      </c>
      <c r="QSX33" s="55" t="s">
        <v>155</v>
      </c>
      <c r="QSY33" s="55" t="s">
        <v>155</v>
      </c>
      <c r="QSZ33" s="55" t="s">
        <v>155</v>
      </c>
      <c r="QTA33" s="55" t="s">
        <v>155</v>
      </c>
      <c r="QTB33" s="55" t="s">
        <v>155</v>
      </c>
      <c r="QTC33" s="55" t="s">
        <v>155</v>
      </c>
      <c r="QTD33" s="55" t="s">
        <v>155</v>
      </c>
      <c r="QTE33" s="55" t="s">
        <v>155</v>
      </c>
      <c r="QTF33" s="55" t="s">
        <v>155</v>
      </c>
      <c r="QTG33" s="55" t="s">
        <v>155</v>
      </c>
      <c r="QTH33" s="55" t="s">
        <v>155</v>
      </c>
      <c r="QTI33" s="55" t="s">
        <v>155</v>
      </c>
      <c r="QTJ33" s="55" t="s">
        <v>155</v>
      </c>
      <c r="QTK33" s="55" t="s">
        <v>155</v>
      </c>
      <c r="QTL33" s="55" t="s">
        <v>155</v>
      </c>
      <c r="QTM33" s="55" t="s">
        <v>155</v>
      </c>
      <c r="QTN33" s="55" t="s">
        <v>155</v>
      </c>
      <c r="QTO33" s="55" t="s">
        <v>155</v>
      </c>
      <c r="QTP33" s="55" t="s">
        <v>155</v>
      </c>
      <c r="QTQ33" s="55" t="s">
        <v>155</v>
      </c>
      <c r="QTR33" s="55" t="s">
        <v>155</v>
      </c>
      <c r="QTS33" s="55" t="s">
        <v>155</v>
      </c>
      <c r="QTT33" s="55" t="s">
        <v>155</v>
      </c>
      <c r="QTU33" s="55" t="s">
        <v>155</v>
      </c>
      <c r="QTV33" s="55" t="s">
        <v>155</v>
      </c>
      <c r="QTW33" s="55" t="s">
        <v>155</v>
      </c>
      <c r="QTX33" s="55" t="s">
        <v>155</v>
      </c>
      <c r="QTY33" s="55" t="s">
        <v>155</v>
      </c>
      <c r="QTZ33" s="55" t="s">
        <v>155</v>
      </c>
      <c r="QUA33" s="55" t="s">
        <v>155</v>
      </c>
      <c r="QUB33" s="55" t="s">
        <v>155</v>
      </c>
      <c r="QUC33" s="55" t="s">
        <v>155</v>
      </c>
      <c r="QUD33" s="55" t="s">
        <v>155</v>
      </c>
      <c r="QUE33" s="55" t="s">
        <v>155</v>
      </c>
      <c r="QUF33" s="55" t="s">
        <v>155</v>
      </c>
      <c r="QUG33" s="55" t="s">
        <v>155</v>
      </c>
      <c r="QUH33" s="55" t="s">
        <v>155</v>
      </c>
      <c r="QUI33" s="55" t="s">
        <v>155</v>
      </c>
      <c r="QUJ33" s="55" t="s">
        <v>155</v>
      </c>
      <c r="QUK33" s="55" t="s">
        <v>155</v>
      </c>
      <c r="QUL33" s="55" t="s">
        <v>155</v>
      </c>
      <c r="QUM33" s="55" t="s">
        <v>155</v>
      </c>
      <c r="QUN33" s="55" t="s">
        <v>155</v>
      </c>
      <c r="QUO33" s="55" t="s">
        <v>155</v>
      </c>
      <c r="QUP33" s="55" t="s">
        <v>155</v>
      </c>
      <c r="QUQ33" s="55" t="s">
        <v>155</v>
      </c>
      <c r="QUR33" s="55" t="s">
        <v>155</v>
      </c>
      <c r="QUS33" s="55" t="s">
        <v>155</v>
      </c>
      <c r="QUT33" s="55" t="s">
        <v>155</v>
      </c>
      <c r="QUU33" s="55" t="s">
        <v>155</v>
      </c>
      <c r="QUV33" s="55" t="s">
        <v>155</v>
      </c>
      <c r="QUW33" s="55" t="s">
        <v>155</v>
      </c>
      <c r="QUX33" s="55" t="s">
        <v>155</v>
      </c>
      <c r="QUY33" s="55" t="s">
        <v>155</v>
      </c>
      <c r="QUZ33" s="55" t="s">
        <v>155</v>
      </c>
      <c r="QVA33" s="55" t="s">
        <v>155</v>
      </c>
      <c r="QVB33" s="55" t="s">
        <v>155</v>
      </c>
      <c r="QVC33" s="55" t="s">
        <v>155</v>
      </c>
      <c r="QVD33" s="55" t="s">
        <v>155</v>
      </c>
      <c r="QVE33" s="55" t="s">
        <v>155</v>
      </c>
      <c r="QVF33" s="55" t="s">
        <v>155</v>
      </c>
      <c r="QVG33" s="55" t="s">
        <v>155</v>
      </c>
      <c r="QVH33" s="55" t="s">
        <v>155</v>
      </c>
      <c r="QVI33" s="55" t="s">
        <v>155</v>
      </c>
      <c r="QVJ33" s="55" t="s">
        <v>155</v>
      </c>
      <c r="QVK33" s="55" t="s">
        <v>155</v>
      </c>
      <c r="QVL33" s="55" t="s">
        <v>155</v>
      </c>
      <c r="QVM33" s="55" t="s">
        <v>155</v>
      </c>
      <c r="QVN33" s="55" t="s">
        <v>155</v>
      </c>
      <c r="QVO33" s="55" t="s">
        <v>155</v>
      </c>
      <c r="QVP33" s="55" t="s">
        <v>155</v>
      </c>
      <c r="QVQ33" s="55" t="s">
        <v>155</v>
      </c>
      <c r="QVR33" s="55" t="s">
        <v>155</v>
      </c>
      <c r="QVS33" s="55" t="s">
        <v>155</v>
      </c>
      <c r="QVT33" s="55" t="s">
        <v>155</v>
      </c>
      <c r="QVU33" s="55" t="s">
        <v>155</v>
      </c>
      <c r="QVV33" s="55" t="s">
        <v>155</v>
      </c>
      <c r="QVW33" s="55" t="s">
        <v>155</v>
      </c>
      <c r="QVX33" s="55" t="s">
        <v>155</v>
      </c>
      <c r="QVY33" s="55" t="s">
        <v>155</v>
      </c>
      <c r="QVZ33" s="55" t="s">
        <v>155</v>
      </c>
      <c r="QWA33" s="55" t="s">
        <v>155</v>
      </c>
      <c r="QWB33" s="55" t="s">
        <v>155</v>
      </c>
      <c r="QWC33" s="55" t="s">
        <v>155</v>
      </c>
      <c r="QWD33" s="55" t="s">
        <v>155</v>
      </c>
      <c r="QWE33" s="55" t="s">
        <v>155</v>
      </c>
      <c r="QWF33" s="55" t="s">
        <v>155</v>
      </c>
      <c r="QWG33" s="55" t="s">
        <v>155</v>
      </c>
      <c r="QWH33" s="55" t="s">
        <v>155</v>
      </c>
      <c r="QWI33" s="55" t="s">
        <v>155</v>
      </c>
      <c r="QWJ33" s="55" t="s">
        <v>155</v>
      </c>
      <c r="QWK33" s="55" t="s">
        <v>155</v>
      </c>
      <c r="QWL33" s="55" t="s">
        <v>155</v>
      </c>
      <c r="QWM33" s="55" t="s">
        <v>155</v>
      </c>
      <c r="QWN33" s="55" t="s">
        <v>155</v>
      </c>
      <c r="QWO33" s="55" t="s">
        <v>155</v>
      </c>
      <c r="QWP33" s="55" t="s">
        <v>155</v>
      </c>
      <c r="QWQ33" s="55" t="s">
        <v>155</v>
      </c>
      <c r="QWR33" s="55" t="s">
        <v>155</v>
      </c>
      <c r="QWS33" s="55" t="s">
        <v>155</v>
      </c>
      <c r="QWT33" s="55" t="s">
        <v>155</v>
      </c>
      <c r="QWU33" s="55" t="s">
        <v>155</v>
      </c>
      <c r="QWV33" s="55" t="s">
        <v>155</v>
      </c>
      <c r="QWW33" s="55" t="s">
        <v>155</v>
      </c>
      <c r="QWX33" s="55" t="s">
        <v>155</v>
      </c>
      <c r="QWY33" s="55" t="s">
        <v>155</v>
      </c>
      <c r="QWZ33" s="55" t="s">
        <v>155</v>
      </c>
      <c r="QXA33" s="55" t="s">
        <v>155</v>
      </c>
      <c r="QXB33" s="55" t="s">
        <v>155</v>
      </c>
      <c r="QXC33" s="55" t="s">
        <v>155</v>
      </c>
      <c r="QXD33" s="55" t="s">
        <v>155</v>
      </c>
      <c r="QXE33" s="55" t="s">
        <v>155</v>
      </c>
      <c r="QXF33" s="55" t="s">
        <v>155</v>
      </c>
      <c r="QXG33" s="55" t="s">
        <v>155</v>
      </c>
      <c r="QXH33" s="55" t="s">
        <v>155</v>
      </c>
      <c r="QXI33" s="55" t="s">
        <v>155</v>
      </c>
      <c r="QXJ33" s="55" t="s">
        <v>155</v>
      </c>
      <c r="QXK33" s="55" t="s">
        <v>155</v>
      </c>
      <c r="QXL33" s="55" t="s">
        <v>155</v>
      </c>
      <c r="QXM33" s="55" t="s">
        <v>155</v>
      </c>
      <c r="QXN33" s="55" t="s">
        <v>155</v>
      </c>
      <c r="QXO33" s="55" t="s">
        <v>155</v>
      </c>
      <c r="QXP33" s="55" t="s">
        <v>155</v>
      </c>
      <c r="QXQ33" s="55" t="s">
        <v>155</v>
      </c>
      <c r="QXR33" s="55" t="s">
        <v>155</v>
      </c>
      <c r="QXS33" s="55" t="s">
        <v>155</v>
      </c>
      <c r="QXT33" s="55" t="s">
        <v>155</v>
      </c>
      <c r="QXU33" s="55" t="s">
        <v>155</v>
      </c>
      <c r="QXV33" s="55" t="s">
        <v>155</v>
      </c>
      <c r="QXW33" s="55" t="s">
        <v>155</v>
      </c>
      <c r="QXX33" s="55" t="s">
        <v>155</v>
      </c>
      <c r="QXY33" s="55" t="s">
        <v>155</v>
      </c>
      <c r="QXZ33" s="55" t="s">
        <v>155</v>
      </c>
      <c r="QYA33" s="55" t="s">
        <v>155</v>
      </c>
      <c r="QYB33" s="55" t="s">
        <v>155</v>
      </c>
      <c r="QYC33" s="55" t="s">
        <v>155</v>
      </c>
      <c r="QYD33" s="55" t="s">
        <v>155</v>
      </c>
      <c r="QYE33" s="55" t="s">
        <v>155</v>
      </c>
      <c r="QYF33" s="55" t="s">
        <v>155</v>
      </c>
      <c r="QYG33" s="55" t="s">
        <v>155</v>
      </c>
      <c r="QYH33" s="55" t="s">
        <v>155</v>
      </c>
      <c r="QYI33" s="55" t="s">
        <v>155</v>
      </c>
      <c r="QYJ33" s="55" t="s">
        <v>155</v>
      </c>
      <c r="QYK33" s="55" t="s">
        <v>155</v>
      </c>
      <c r="QYL33" s="55" t="s">
        <v>155</v>
      </c>
      <c r="QYM33" s="55" t="s">
        <v>155</v>
      </c>
      <c r="QYN33" s="55" t="s">
        <v>155</v>
      </c>
      <c r="QYO33" s="55" t="s">
        <v>155</v>
      </c>
      <c r="QYP33" s="55" t="s">
        <v>155</v>
      </c>
      <c r="QYQ33" s="55" t="s">
        <v>155</v>
      </c>
      <c r="QYR33" s="55" t="s">
        <v>155</v>
      </c>
      <c r="QYS33" s="55" t="s">
        <v>155</v>
      </c>
      <c r="QYT33" s="55" t="s">
        <v>155</v>
      </c>
      <c r="QYU33" s="55" t="s">
        <v>155</v>
      </c>
      <c r="QYV33" s="55" t="s">
        <v>155</v>
      </c>
      <c r="QYW33" s="55" t="s">
        <v>155</v>
      </c>
      <c r="QYX33" s="55" t="s">
        <v>155</v>
      </c>
      <c r="QYY33" s="55" t="s">
        <v>155</v>
      </c>
      <c r="QYZ33" s="55" t="s">
        <v>155</v>
      </c>
      <c r="QZA33" s="55" t="s">
        <v>155</v>
      </c>
      <c r="QZB33" s="55" t="s">
        <v>155</v>
      </c>
      <c r="QZC33" s="55" t="s">
        <v>155</v>
      </c>
      <c r="QZD33" s="55" t="s">
        <v>155</v>
      </c>
      <c r="QZE33" s="55" t="s">
        <v>155</v>
      </c>
      <c r="QZF33" s="55" t="s">
        <v>155</v>
      </c>
      <c r="QZG33" s="55" t="s">
        <v>155</v>
      </c>
      <c r="QZH33" s="55" t="s">
        <v>155</v>
      </c>
      <c r="QZI33" s="55" t="s">
        <v>155</v>
      </c>
      <c r="QZJ33" s="55" t="s">
        <v>155</v>
      </c>
      <c r="QZK33" s="55" t="s">
        <v>155</v>
      </c>
      <c r="QZL33" s="55" t="s">
        <v>155</v>
      </c>
      <c r="QZM33" s="55" t="s">
        <v>155</v>
      </c>
      <c r="QZN33" s="55" t="s">
        <v>155</v>
      </c>
      <c r="QZO33" s="55" t="s">
        <v>155</v>
      </c>
      <c r="QZP33" s="55" t="s">
        <v>155</v>
      </c>
      <c r="QZQ33" s="55" t="s">
        <v>155</v>
      </c>
      <c r="QZR33" s="55" t="s">
        <v>155</v>
      </c>
      <c r="QZS33" s="55" t="s">
        <v>155</v>
      </c>
      <c r="QZT33" s="55" t="s">
        <v>155</v>
      </c>
      <c r="QZU33" s="55" t="s">
        <v>155</v>
      </c>
      <c r="QZV33" s="55" t="s">
        <v>155</v>
      </c>
      <c r="QZW33" s="55" t="s">
        <v>155</v>
      </c>
      <c r="QZX33" s="55" t="s">
        <v>155</v>
      </c>
      <c r="QZY33" s="55" t="s">
        <v>155</v>
      </c>
      <c r="QZZ33" s="55" t="s">
        <v>155</v>
      </c>
      <c r="RAA33" s="55" t="s">
        <v>155</v>
      </c>
      <c r="RAB33" s="55" t="s">
        <v>155</v>
      </c>
      <c r="RAC33" s="55" t="s">
        <v>155</v>
      </c>
      <c r="RAD33" s="55" t="s">
        <v>155</v>
      </c>
      <c r="RAE33" s="55" t="s">
        <v>155</v>
      </c>
      <c r="RAF33" s="55" t="s">
        <v>155</v>
      </c>
      <c r="RAG33" s="55" t="s">
        <v>155</v>
      </c>
      <c r="RAH33" s="55" t="s">
        <v>155</v>
      </c>
      <c r="RAI33" s="55" t="s">
        <v>155</v>
      </c>
      <c r="RAJ33" s="55" t="s">
        <v>155</v>
      </c>
      <c r="RAK33" s="55" t="s">
        <v>155</v>
      </c>
      <c r="RAL33" s="55" t="s">
        <v>155</v>
      </c>
      <c r="RAM33" s="55" t="s">
        <v>155</v>
      </c>
      <c r="RAN33" s="55" t="s">
        <v>155</v>
      </c>
      <c r="RAO33" s="55" t="s">
        <v>155</v>
      </c>
      <c r="RAP33" s="55" t="s">
        <v>155</v>
      </c>
      <c r="RAQ33" s="55" t="s">
        <v>155</v>
      </c>
      <c r="RAR33" s="55" t="s">
        <v>155</v>
      </c>
      <c r="RAS33" s="55" t="s">
        <v>155</v>
      </c>
      <c r="RAT33" s="55" t="s">
        <v>155</v>
      </c>
      <c r="RAU33" s="55" t="s">
        <v>155</v>
      </c>
      <c r="RAV33" s="55" t="s">
        <v>155</v>
      </c>
      <c r="RAW33" s="55" t="s">
        <v>155</v>
      </c>
      <c r="RAX33" s="55" t="s">
        <v>155</v>
      </c>
      <c r="RAY33" s="55" t="s">
        <v>155</v>
      </c>
      <c r="RAZ33" s="55" t="s">
        <v>155</v>
      </c>
      <c r="RBA33" s="55" t="s">
        <v>155</v>
      </c>
      <c r="RBB33" s="55" t="s">
        <v>155</v>
      </c>
      <c r="RBC33" s="55" t="s">
        <v>155</v>
      </c>
      <c r="RBD33" s="55" t="s">
        <v>155</v>
      </c>
      <c r="RBE33" s="55" t="s">
        <v>155</v>
      </c>
      <c r="RBF33" s="55" t="s">
        <v>155</v>
      </c>
      <c r="RBG33" s="55" t="s">
        <v>155</v>
      </c>
      <c r="RBH33" s="55" t="s">
        <v>155</v>
      </c>
      <c r="RBI33" s="55" t="s">
        <v>155</v>
      </c>
      <c r="RBJ33" s="55" t="s">
        <v>155</v>
      </c>
      <c r="RBK33" s="55" t="s">
        <v>155</v>
      </c>
      <c r="RBL33" s="55" t="s">
        <v>155</v>
      </c>
      <c r="RBM33" s="55" t="s">
        <v>155</v>
      </c>
      <c r="RBN33" s="55" t="s">
        <v>155</v>
      </c>
      <c r="RBO33" s="55" t="s">
        <v>155</v>
      </c>
      <c r="RBP33" s="55" t="s">
        <v>155</v>
      </c>
      <c r="RBQ33" s="55" t="s">
        <v>155</v>
      </c>
      <c r="RBR33" s="55" t="s">
        <v>155</v>
      </c>
      <c r="RBS33" s="55" t="s">
        <v>155</v>
      </c>
      <c r="RBT33" s="55" t="s">
        <v>155</v>
      </c>
      <c r="RBU33" s="55" t="s">
        <v>155</v>
      </c>
      <c r="RBV33" s="55" t="s">
        <v>155</v>
      </c>
      <c r="RBW33" s="55" t="s">
        <v>155</v>
      </c>
      <c r="RBX33" s="55" t="s">
        <v>155</v>
      </c>
      <c r="RBY33" s="55" t="s">
        <v>155</v>
      </c>
      <c r="RBZ33" s="55" t="s">
        <v>155</v>
      </c>
      <c r="RCA33" s="55" t="s">
        <v>155</v>
      </c>
      <c r="RCB33" s="55" t="s">
        <v>155</v>
      </c>
      <c r="RCC33" s="55" t="s">
        <v>155</v>
      </c>
      <c r="RCD33" s="55" t="s">
        <v>155</v>
      </c>
      <c r="RCE33" s="55" t="s">
        <v>155</v>
      </c>
      <c r="RCF33" s="55" t="s">
        <v>155</v>
      </c>
      <c r="RCG33" s="55" t="s">
        <v>155</v>
      </c>
      <c r="RCH33" s="55" t="s">
        <v>155</v>
      </c>
      <c r="RCI33" s="55" t="s">
        <v>155</v>
      </c>
      <c r="RCJ33" s="55" t="s">
        <v>155</v>
      </c>
      <c r="RCK33" s="55" t="s">
        <v>155</v>
      </c>
      <c r="RCL33" s="55" t="s">
        <v>155</v>
      </c>
      <c r="RCM33" s="55" t="s">
        <v>155</v>
      </c>
      <c r="RCN33" s="55" t="s">
        <v>155</v>
      </c>
      <c r="RCO33" s="55" t="s">
        <v>155</v>
      </c>
      <c r="RCP33" s="55" t="s">
        <v>155</v>
      </c>
      <c r="RCQ33" s="55" t="s">
        <v>155</v>
      </c>
      <c r="RCR33" s="55" t="s">
        <v>155</v>
      </c>
      <c r="RCS33" s="55" t="s">
        <v>155</v>
      </c>
      <c r="RCT33" s="55" t="s">
        <v>155</v>
      </c>
      <c r="RCU33" s="55" t="s">
        <v>155</v>
      </c>
      <c r="RCV33" s="55" t="s">
        <v>155</v>
      </c>
      <c r="RCW33" s="55" t="s">
        <v>155</v>
      </c>
      <c r="RCX33" s="55" t="s">
        <v>155</v>
      </c>
      <c r="RCY33" s="55" t="s">
        <v>155</v>
      </c>
      <c r="RCZ33" s="55" t="s">
        <v>155</v>
      </c>
      <c r="RDA33" s="55" t="s">
        <v>155</v>
      </c>
      <c r="RDB33" s="55" t="s">
        <v>155</v>
      </c>
      <c r="RDC33" s="55" t="s">
        <v>155</v>
      </c>
      <c r="RDD33" s="55" t="s">
        <v>155</v>
      </c>
      <c r="RDE33" s="55" t="s">
        <v>155</v>
      </c>
      <c r="RDF33" s="55" t="s">
        <v>155</v>
      </c>
      <c r="RDG33" s="55" t="s">
        <v>155</v>
      </c>
      <c r="RDH33" s="55" t="s">
        <v>155</v>
      </c>
      <c r="RDI33" s="55" t="s">
        <v>155</v>
      </c>
      <c r="RDJ33" s="55" t="s">
        <v>155</v>
      </c>
      <c r="RDK33" s="55" t="s">
        <v>155</v>
      </c>
      <c r="RDL33" s="55" t="s">
        <v>155</v>
      </c>
      <c r="RDM33" s="55" t="s">
        <v>155</v>
      </c>
      <c r="RDN33" s="55" t="s">
        <v>155</v>
      </c>
      <c r="RDO33" s="55" t="s">
        <v>155</v>
      </c>
      <c r="RDP33" s="55" t="s">
        <v>155</v>
      </c>
      <c r="RDQ33" s="55" t="s">
        <v>155</v>
      </c>
      <c r="RDR33" s="55" t="s">
        <v>155</v>
      </c>
      <c r="RDS33" s="55" t="s">
        <v>155</v>
      </c>
      <c r="RDT33" s="55" t="s">
        <v>155</v>
      </c>
      <c r="RDU33" s="55" t="s">
        <v>155</v>
      </c>
      <c r="RDV33" s="55" t="s">
        <v>155</v>
      </c>
      <c r="RDW33" s="55" t="s">
        <v>155</v>
      </c>
      <c r="RDX33" s="55" t="s">
        <v>155</v>
      </c>
      <c r="RDY33" s="55" t="s">
        <v>155</v>
      </c>
      <c r="RDZ33" s="55" t="s">
        <v>155</v>
      </c>
      <c r="REA33" s="55" t="s">
        <v>155</v>
      </c>
      <c r="REB33" s="55" t="s">
        <v>155</v>
      </c>
      <c r="REC33" s="55" t="s">
        <v>155</v>
      </c>
      <c r="RED33" s="55" t="s">
        <v>155</v>
      </c>
      <c r="REE33" s="55" t="s">
        <v>155</v>
      </c>
      <c r="REF33" s="55" t="s">
        <v>155</v>
      </c>
      <c r="REG33" s="55" t="s">
        <v>155</v>
      </c>
      <c r="REH33" s="55" t="s">
        <v>155</v>
      </c>
      <c r="REI33" s="55" t="s">
        <v>155</v>
      </c>
      <c r="REJ33" s="55" t="s">
        <v>155</v>
      </c>
      <c r="REK33" s="55" t="s">
        <v>155</v>
      </c>
      <c r="REL33" s="55" t="s">
        <v>155</v>
      </c>
      <c r="REM33" s="55" t="s">
        <v>155</v>
      </c>
      <c r="REN33" s="55" t="s">
        <v>155</v>
      </c>
      <c r="REO33" s="55" t="s">
        <v>155</v>
      </c>
      <c r="REP33" s="55" t="s">
        <v>155</v>
      </c>
      <c r="REQ33" s="55" t="s">
        <v>155</v>
      </c>
      <c r="RER33" s="55" t="s">
        <v>155</v>
      </c>
      <c r="RES33" s="55" t="s">
        <v>155</v>
      </c>
      <c r="RET33" s="55" t="s">
        <v>155</v>
      </c>
      <c r="REU33" s="55" t="s">
        <v>155</v>
      </c>
      <c r="REV33" s="55" t="s">
        <v>155</v>
      </c>
      <c r="REW33" s="55" t="s">
        <v>155</v>
      </c>
      <c r="REX33" s="55" t="s">
        <v>155</v>
      </c>
      <c r="REY33" s="55" t="s">
        <v>155</v>
      </c>
      <c r="REZ33" s="55" t="s">
        <v>155</v>
      </c>
      <c r="RFA33" s="55" t="s">
        <v>155</v>
      </c>
      <c r="RFB33" s="55" t="s">
        <v>155</v>
      </c>
      <c r="RFC33" s="55" t="s">
        <v>155</v>
      </c>
      <c r="RFD33" s="55" t="s">
        <v>155</v>
      </c>
      <c r="RFE33" s="55" t="s">
        <v>155</v>
      </c>
      <c r="RFF33" s="55" t="s">
        <v>155</v>
      </c>
      <c r="RFG33" s="55" t="s">
        <v>155</v>
      </c>
      <c r="RFH33" s="55" t="s">
        <v>155</v>
      </c>
      <c r="RFI33" s="55" t="s">
        <v>155</v>
      </c>
      <c r="RFJ33" s="55" t="s">
        <v>155</v>
      </c>
      <c r="RFK33" s="55" t="s">
        <v>155</v>
      </c>
      <c r="RFL33" s="55" t="s">
        <v>155</v>
      </c>
      <c r="RFM33" s="55" t="s">
        <v>155</v>
      </c>
      <c r="RFN33" s="55" t="s">
        <v>155</v>
      </c>
      <c r="RFO33" s="55" t="s">
        <v>155</v>
      </c>
      <c r="RFP33" s="55" t="s">
        <v>155</v>
      </c>
      <c r="RFQ33" s="55" t="s">
        <v>155</v>
      </c>
      <c r="RFR33" s="55" t="s">
        <v>155</v>
      </c>
      <c r="RFS33" s="55" t="s">
        <v>155</v>
      </c>
      <c r="RFT33" s="55" t="s">
        <v>155</v>
      </c>
      <c r="RFU33" s="55" t="s">
        <v>155</v>
      </c>
      <c r="RFV33" s="55" t="s">
        <v>155</v>
      </c>
      <c r="RFW33" s="55" t="s">
        <v>155</v>
      </c>
      <c r="RFX33" s="55" t="s">
        <v>155</v>
      </c>
      <c r="RFY33" s="55" t="s">
        <v>155</v>
      </c>
      <c r="RFZ33" s="55" t="s">
        <v>155</v>
      </c>
      <c r="RGA33" s="55" t="s">
        <v>155</v>
      </c>
      <c r="RGB33" s="55" t="s">
        <v>155</v>
      </c>
      <c r="RGC33" s="55" t="s">
        <v>155</v>
      </c>
      <c r="RGD33" s="55" t="s">
        <v>155</v>
      </c>
      <c r="RGE33" s="55" t="s">
        <v>155</v>
      </c>
      <c r="RGF33" s="55" t="s">
        <v>155</v>
      </c>
      <c r="RGG33" s="55" t="s">
        <v>155</v>
      </c>
      <c r="RGH33" s="55" t="s">
        <v>155</v>
      </c>
      <c r="RGI33" s="55" t="s">
        <v>155</v>
      </c>
      <c r="RGJ33" s="55" t="s">
        <v>155</v>
      </c>
      <c r="RGK33" s="55" t="s">
        <v>155</v>
      </c>
      <c r="RGL33" s="55" t="s">
        <v>155</v>
      </c>
      <c r="RGM33" s="55" t="s">
        <v>155</v>
      </c>
      <c r="RGN33" s="55" t="s">
        <v>155</v>
      </c>
      <c r="RGO33" s="55" t="s">
        <v>155</v>
      </c>
      <c r="RGP33" s="55" t="s">
        <v>155</v>
      </c>
      <c r="RGQ33" s="55" t="s">
        <v>155</v>
      </c>
      <c r="RGR33" s="55" t="s">
        <v>155</v>
      </c>
      <c r="RGS33" s="55" t="s">
        <v>155</v>
      </c>
      <c r="RGT33" s="55" t="s">
        <v>155</v>
      </c>
      <c r="RGU33" s="55" t="s">
        <v>155</v>
      </c>
      <c r="RGV33" s="55" t="s">
        <v>155</v>
      </c>
      <c r="RGW33" s="55" t="s">
        <v>155</v>
      </c>
      <c r="RGX33" s="55" t="s">
        <v>155</v>
      </c>
      <c r="RGY33" s="55" t="s">
        <v>155</v>
      </c>
      <c r="RGZ33" s="55" t="s">
        <v>155</v>
      </c>
      <c r="RHA33" s="55" t="s">
        <v>155</v>
      </c>
      <c r="RHB33" s="55" t="s">
        <v>155</v>
      </c>
      <c r="RHC33" s="55" t="s">
        <v>155</v>
      </c>
      <c r="RHD33" s="55" t="s">
        <v>155</v>
      </c>
      <c r="RHE33" s="55" t="s">
        <v>155</v>
      </c>
      <c r="RHF33" s="55" t="s">
        <v>155</v>
      </c>
      <c r="RHG33" s="55" t="s">
        <v>155</v>
      </c>
      <c r="RHH33" s="55" t="s">
        <v>155</v>
      </c>
      <c r="RHI33" s="55" t="s">
        <v>155</v>
      </c>
      <c r="RHJ33" s="55" t="s">
        <v>155</v>
      </c>
      <c r="RHK33" s="55" t="s">
        <v>155</v>
      </c>
      <c r="RHL33" s="55" t="s">
        <v>155</v>
      </c>
      <c r="RHM33" s="55" t="s">
        <v>155</v>
      </c>
      <c r="RHN33" s="55" t="s">
        <v>155</v>
      </c>
      <c r="RHO33" s="55" t="s">
        <v>155</v>
      </c>
      <c r="RHP33" s="55" t="s">
        <v>155</v>
      </c>
      <c r="RHQ33" s="55" t="s">
        <v>155</v>
      </c>
      <c r="RHR33" s="55" t="s">
        <v>155</v>
      </c>
      <c r="RHS33" s="55" t="s">
        <v>155</v>
      </c>
      <c r="RHT33" s="55" t="s">
        <v>155</v>
      </c>
      <c r="RHU33" s="55" t="s">
        <v>155</v>
      </c>
      <c r="RHV33" s="55" t="s">
        <v>155</v>
      </c>
      <c r="RHW33" s="55" t="s">
        <v>155</v>
      </c>
      <c r="RHX33" s="55" t="s">
        <v>155</v>
      </c>
      <c r="RHY33" s="55" t="s">
        <v>155</v>
      </c>
      <c r="RHZ33" s="55" t="s">
        <v>155</v>
      </c>
      <c r="RIA33" s="55" t="s">
        <v>155</v>
      </c>
      <c r="RIB33" s="55" t="s">
        <v>155</v>
      </c>
      <c r="RIC33" s="55" t="s">
        <v>155</v>
      </c>
      <c r="RID33" s="55" t="s">
        <v>155</v>
      </c>
      <c r="RIE33" s="55" t="s">
        <v>155</v>
      </c>
      <c r="RIF33" s="55" t="s">
        <v>155</v>
      </c>
      <c r="RIG33" s="55" t="s">
        <v>155</v>
      </c>
      <c r="RIH33" s="55" t="s">
        <v>155</v>
      </c>
      <c r="RII33" s="55" t="s">
        <v>155</v>
      </c>
      <c r="RIJ33" s="55" t="s">
        <v>155</v>
      </c>
      <c r="RIK33" s="55" t="s">
        <v>155</v>
      </c>
      <c r="RIL33" s="55" t="s">
        <v>155</v>
      </c>
      <c r="RIM33" s="55" t="s">
        <v>155</v>
      </c>
      <c r="RIN33" s="55" t="s">
        <v>155</v>
      </c>
      <c r="RIO33" s="55" t="s">
        <v>155</v>
      </c>
      <c r="RIP33" s="55" t="s">
        <v>155</v>
      </c>
      <c r="RIQ33" s="55" t="s">
        <v>155</v>
      </c>
      <c r="RIR33" s="55" t="s">
        <v>155</v>
      </c>
      <c r="RIS33" s="55" t="s">
        <v>155</v>
      </c>
      <c r="RIT33" s="55" t="s">
        <v>155</v>
      </c>
      <c r="RIU33" s="55" t="s">
        <v>155</v>
      </c>
      <c r="RIV33" s="55" t="s">
        <v>155</v>
      </c>
      <c r="RIW33" s="55" t="s">
        <v>155</v>
      </c>
      <c r="RIX33" s="55" t="s">
        <v>155</v>
      </c>
      <c r="RIY33" s="55" t="s">
        <v>155</v>
      </c>
      <c r="RIZ33" s="55" t="s">
        <v>155</v>
      </c>
      <c r="RJA33" s="55" t="s">
        <v>155</v>
      </c>
      <c r="RJB33" s="55" t="s">
        <v>155</v>
      </c>
      <c r="RJC33" s="55" t="s">
        <v>155</v>
      </c>
      <c r="RJD33" s="55" t="s">
        <v>155</v>
      </c>
      <c r="RJE33" s="55" t="s">
        <v>155</v>
      </c>
      <c r="RJF33" s="55" t="s">
        <v>155</v>
      </c>
      <c r="RJG33" s="55" t="s">
        <v>155</v>
      </c>
      <c r="RJH33" s="55" t="s">
        <v>155</v>
      </c>
      <c r="RJI33" s="55" t="s">
        <v>155</v>
      </c>
      <c r="RJJ33" s="55" t="s">
        <v>155</v>
      </c>
      <c r="RJK33" s="55" t="s">
        <v>155</v>
      </c>
      <c r="RJL33" s="55" t="s">
        <v>155</v>
      </c>
      <c r="RJM33" s="55" t="s">
        <v>155</v>
      </c>
      <c r="RJN33" s="55" t="s">
        <v>155</v>
      </c>
      <c r="RJO33" s="55" t="s">
        <v>155</v>
      </c>
      <c r="RJP33" s="55" t="s">
        <v>155</v>
      </c>
      <c r="RJQ33" s="55" t="s">
        <v>155</v>
      </c>
      <c r="RJR33" s="55" t="s">
        <v>155</v>
      </c>
      <c r="RJS33" s="55" t="s">
        <v>155</v>
      </c>
      <c r="RJT33" s="55" t="s">
        <v>155</v>
      </c>
      <c r="RJU33" s="55" t="s">
        <v>155</v>
      </c>
      <c r="RJV33" s="55" t="s">
        <v>155</v>
      </c>
      <c r="RJW33" s="55" t="s">
        <v>155</v>
      </c>
      <c r="RJX33" s="55" t="s">
        <v>155</v>
      </c>
      <c r="RJY33" s="55" t="s">
        <v>155</v>
      </c>
      <c r="RJZ33" s="55" t="s">
        <v>155</v>
      </c>
      <c r="RKA33" s="55" t="s">
        <v>155</v>
      </c>
      <c r="RKB33" s="55" t="s">
        <v>155</v>
      </c>
      <c r="RKC33" s="55" t="s">
        <v>155</v>
      </c>
      <c r="RKD33" s="55" t="s">
        <v>155</v>
      </c>
      <c r="RKE33" s="55" t="s">
        <v>155</v>
      </c>
      <c r="RKF33" s="55" t="s">
        <v>155</v>
      </c>
      <c r="RKG33" s="55" t="s">
        <v>155</v>
      </c>
      <c r="RKH33" s="55" t="s">
        <v>155</v>
      </c>
      <c r="RKI33" s="55" t="s">
        <v>155</v>
      </c>
      <c r="RKJ33" s="55" t="s">
        <v>155</v>
      </c>
      <c r="RKK33" s="55" t="s">
        <v>155</v>
      </c>
      <c r="RKL33" s="55" t="s">
        <v>155</v>
      </c>
      <c r="RKM33" s="55" t="s">
        <v>155</v>
      </c>
      <c r="RKN33" s="55" t="s">
        <v>155</v>
      </c>
      <c r="RKO33" s="55" t="s">
        <v>155</v>
      </c>
      <c r="RKP33" s="55" t="s">
        <v>155</v>
      </c>
      <c r="RKQ33" s="55" t="s">
        <v>155</v>
      </c>
      <c r="RKR33" s="55" t="s">
        <v>155</v>
      </c>
      <c r="RKS33" s="55" t="s">
        <v>155</v>
      </c>
      <c r="RKT33" s="55" t="s">
        <v>155</v>
      </c>
      <c r="RKU33" s="55" t="s">
        <v>155</v>
      </c>
      <c r="RKV33" s="55" t="s">
        <v>155</v>
      </c>
      <c r="RKW33" s="55" t="s">
        <v>155</v>
      </c>
      <c r="RKX33" s="55" t="s">
        <v>155</v>
      </c>
      <c r="RKY33" s="55" t="s">
        <v>155</v>
      </c>
      <c r="RKZ33" s="55" t="s">
        <v>155</v>
      </c>
      <c r="RLA33" s="55" t="s">
        <v>155</v>
      </c>
      <c r="RLB33" s="55" t="s">
        <v>155</v>
      </c>
      <c r="RLC33" s="55" t="s">
        <v>155</v>
      </c>
      <c r="RLD33" s="55" t="s">
        <v>155</v>
      </c>
      <c r="RLE33" s="55" t="s">
        <v>155</v>
      </c>
      <c r="RLF33" s="55" t="s">
        <v>155</v>
      </c>
      <c r="RLG33" s="55" t="s">
        <v>155</v>
      </c>
      <c r="RLH33" s="55" t="s">
        <v>155</v>
      </c>
      <c r="RLI33" s="55" t="s">
        <v>155</v>
      </c>
      <c r="RLJ33" s="55" t="s">
        <v>155</v>
      </c>
      <c r="RLK33" s="55" t="s">
        <v>155</v>
      </c>
      <c r="RLL33" s="55" t="s">
        <v>155</v>
      </c>
      <c r="RLM33" s="55" t="s">
        <v>155</v>
      </c>
      <c r="RLN33" s="55" t="s">
        <v>155</v>
      </c>
      <c r="RLO33" s="55" t="s">
        <v>155</v>
      </c>
      <c r="RLP33" s="55" t="s">
        <v>155</v>
      </c>
      <c r="RLQ33" s="55" t="s">
        <v>155</v>
      </c>
      <c r="RLR33" s="55" t="s">
        <v>155</v>
      </c>
      <c r="RLS33" s="55" t="s">
        <v>155</v>
      </c>
      <c r="RLT33" s="55" t="s">
        <v>155</v>
      </c>
      <c r="RLU33" s="55" t="s">
        <v>155</v>
      </c>
      <c r="RLV33" s="55" t="s">
        <v>155</v>
      </c>
      <c r="RLW33" s="55" t="s">
        <v>155</v>
      </c>
      <c r="RLX33" s="55" t="s">
        <v>155</v>
      </c>
      <c r="RLY33" s="55" t="s">
        <v>155</v>
      </c>
      <c r="RLZ33" s="55" t="s">
        <v>155</v>
      </c>
      <c r="RMA33" s="55" t="s">
        <v>155</v>
      </c>
      <c r="RMB33" s="55" t="s">
        <v>155</v>
      </c>
      <c r="RMC33" s="55" t="s">
        <v>155</v>
      </c>
      <c r="RMD33" s="55" t="s">
        <v>155</v>
      </c>
      <c r="RME33" s="55" t="s">
        <v>155</v>
      </c>
      <c r="RMF33" s="55" t="s">
        <v>155</v>
      </c>
      <c r="RMG33" s="55" t="s">
        <v>155</v>
      </c>
      <c r="RMH33" s="55" t="s">
        <v>155</v>
      </c>
      <c r="RMI33" s="55" t="s">
        <v>155</v>
      </c>
      <c r="RMJ33" s="55" t="s">
        <v>155</v>
      </c>
      <c r="RMK33" s="55" t="s">
        <v>155</v>
      </c>
      <c r="RML33" s="55" t="s">
        <v>155</v>
      </c>
      <c r="RMM33" s="55" t="s">
        <v>155</v>
      </c>
      <c r="RMN33" s="55" t="s">
        <v>155</v>
      </c>
      <c r="RMO33" s="55" t="s">
        <v>155</v>
      </c>
      <c r="RMP33" s="55" t="s">
        <v>155</v>
      </c>
      <c r="RMQ33" s="55" t="s">
        <v>155</v>
      </c>
      <c r="RMR33" s="55" t="s">
        <v>155</v>
      </c>
      <c r="RMS33" s="55" t="s">
        <v>155</v>
      </c>
      <c r="RMT33" s="55" t="s">
        <v>155</v>
      </c>
      <c r="RMU33" s="55" t="s">
        <v>155</v>
      </c>
      <c r="RMV33" s="55" t="s">
        <v>155</v>
      </c>
      <c r="RMW33" s="55" t="s">
        <v>155</v>
      </c>
      <c r="RMX33" s="55" t="s">
        <v>155</v>
      </c>
      <c r="RMY33" s="55" t="s">
        <v>155</v>
      </c>
      <c r="RMZ33" s="55" t="s">
        <v>155</v>
      </c>
      <c r="RNA33" s="55" t="s">
        <v>155</v>
      </c>
      <c r="RNB33" s="55" t="s">
        <v>155</v>
      </c>
      <c r="RNC33" s="55" t="s">
        <v>155</v>
      </c>
      <c r="RND33" s="55" t="s">
        <v>155</v>
      </c>
      <c r="RNE33" s="55" t="s">
        <v>155</v>
      </c>
      <c r="RNF33" s="55" t="s">
        <v>155</v>
      </c>
      <c r="RNG33" s="55" t="s">
        <v>155</v>
      </c>
      <c r="RNH33" s="55" t="s">
        <v>155</v>
      </c>
      <c r="RNI33" s="55" t="s">
        <v>155</v>
      </c>
      <c r="RNJ33" s="55" t="s">
        <v>155</v>
      </c>
      <c r="RNK33" s="55" t="s">
        <v>155</v>
      </c>
      <c r="RNL33" s="55" t="s">
        <v>155</v>
      </c>
      <c r="RNM33" s="55" t="s">
        <v>155</v>
      </c>
      <c r="RNN33" s="55" t="s">
        <v>155</v>
      </c>
      <c r="RNO33" s="55" t="s">
        <v>155</v>
      </c>
      <c r="RNP33" s="55" t="s">
        <v>155</v>
      </c>
      <c r="RNQ33" s="55" t="s">
        <v>155</v>
      </c>
      <c r="RNR33" s="55" t="s">
        <v>155</v>
      </c>
      <c r="RNS33" s="55" t="s">
        <v>155</v>
      </c>
      <c r="RNT33" s="55" t="s">
        <v>155</v>
      </c>
      <c r="RNU33" s="55" t="s">
        <v>155</v>
      </c>
      <c r="RNV33" s="55" t="s">
        <v>155</v>
      </c>
      <c r="RNW33" s="55" t="s">
        <v>155</v>
      </c>
      <c r="RNX33" s="55" t="s">
        <v>155</v>
      </c>
      <c r="RNY33" s="55" t="s">
        <v>155</v>
      </c>
      <c r="RNZ33" s="55" t="s">
        <v>155</v>
      </c>
      <c r="ROA33" s="55" t="s">
        <v>155</v>
      </c>
      <c r="ROB33" s="55" t="s">
        <v>155</v>
      </c>
      <c r="ROC33" s="55" t="s">
        <v>155</v>
      </c>
      <c r="ROD33" s="55" t="s">
        <v>155</v>
      </c>
      <c r="ROE33" s="55" t="s">
        <v>155</v>
      </c>
      <c r="ROF33" s="55" t="s">
        <v>155</v>
      </c>
      <c r="ROG33" s="55" t="s">
        <v>155</v>
      </c>
      <c r="ROH33" s="55" t="s">
        <v>155</v>
      </c>
      <c r="ROI33" s="55" t="s">
        <v>155</v>
      </c>
      <c r="ROJ33" s="55" t="s">
        <v>155</v>
      </c>
      <c r="ROK33" s="55" t="s">
        <v>155</v>
      </c>
      <c r="ROL33" s="55" t="s">
        <v>155</v>
      </c>
      <c r="ROM33" s="55" t="s">
        <v>155</v>
      </c>
      <c r="RON33" s="55" t="s">
        <v>155</v>
      </c>
      <c r="ROO33" s="55" t="s">
        <v>155</v>
      </c>
      <c r="ROP33" s="55" t="s">
        <v>155</v>
      </c>
      <c r="ROQ33" s="55" t="s">
        <v>155</v>
      </c>
      <c r="ROR33" s="55" t="s">
        <v>155</v>
      </c>
      <c r="ROS33" s="55" t="s">
        <v>155</v>
      </c>
      <c r="ROT33" s="55" t="s">
        <v>155</v>
      </c>
      <c r="ROU33" s="55" t="s">
        <v>155</v>
      </c>
      <c r="ROV33" s="55" t="s">
        <v>155</v>
      </c>
      <c r="ROW33" s="55" t="s">
        <v>155</v>
      </c>
      <c r="ROX33" s="55" t="s">
        <v>155</v>
      </c>
      <c r="ROY33" s="55" t="s">
        <v>155</v>
      </c>
      <c r="ROZ33" s="55" t="s">
        <v>155</v>
      </c>
      <c r="RPA33" s="55" t="s">
        <v>155</v>
      </c>
      <c r="RPB33" s="55" t="s">
        <v>155</v>
      </c>
      <c r="RPC33" s="55" t="s">
        <v>155</v>
      </c>
      <c r="RPD33" s="55" t="s">
        <v>155</v>
      </c>
      <c r="RPE33" s="55" t="s">
        <v>155</v>
      </c>
      <c r="RPF33" s="55" t="s">
        <v>155</v>
      </c>
      <c r="RPG33" s="55" t="s">
        <v>155</v>
      </c>
      <c r="RPH33" s="55" t="s">
        <v>155</v>
      </c>
      <c r="RPI33" s="55" t="s">
        <v>155</v>
      </c>
      <c r="RPJ33" s="55" t="s">
        <v>155</v>
      </c>
      <c r="RPK33" s="55" t="s">
        <v>155</v>
      </c>
      <c r="RPL33" s="55" t="s">
        <v>155</v>
      </c>
      <c r="RPM33" s="55" t="s">
        <v>155</v>
      </c>
      <c r="RPN33" s="55" t="s">
        <v>155</v>
      </c>
      <c r="RPO33" s="55" t="s">
        <v>155</v>
      </c>
      <c r="RPP33" s="55" t="s">
        <v>155</v>
      </c>
      <c r="RPQ33" s="55" t="s">
        <v>155</v>
      </c>
      <c r="RPR33" s="55" t="s">
        <v>155</v>
      </c>
      <c r="RPS33" s="55" t="s">
        <v>155</v>
      </c>
      <c r="RPT33" s="55" t="s">
        <v>155</v>
      </c>
      <c r="RPU33" s="55" t="s">
        <v>155</v>
      </c>
      <c r="RPV33" s="55" t="s">
        <v>155</v>
      </c>
      <c r="RPW33" s="55" t="s">
        <v>155</v>
      </c>
      <c r="RPX33" s="55" t="s">
        <v>155</v>
      </c>
      <c r="RPY33" s="55" t="s">
        <v>155</v>
      </c>
      <c r="RPZ33" s="55" t="s">
        <v>155</v>
      </c>
      <c r="RQA33" s="55" t="s">
        <v>155</v>
      </c>
      <c r="RQB33" s="55" t="s">
        <v>155</v>
      </c>
      <c r="RQC33" s="55" t="s">
        <v>155</v>
      </c>
      <c r="RQD33" s="55" t="s">
        <v>155</v>
      </c>
      <c r="RQE33" s="55" t="s">
        <v>155</v>
      </c>
      <c r="RQF33" s="55" t="s">
        <v>155</v>
      </c>
      <c r="RQG33" s="55" t="s">
        <v>155</v>
      </c>
      <c r="RQH33" s="55" t="s">
        <v>155</v>
      </c>
      <c r="RQI33" s="55" t="s">
        <v>155</v>
      </c>
      <c r="RQJ33" s="55" t="s">
        <v>155</v>
      </c>
      <c r="RQK33" s="55" t="s">
        <v>155</v>
      </c>
      <c r="RQL33" s="55" t="s">
        <v>155</v>
      </c>
      <c r="RQM33" s="55" t="s">
        <v>155</v>
      </c>
      <c r="RQN33" s="55" t="s">
        <v>155</v>
      </c>
      <c r="RQO33" s="55" t="s">
        <v>155</v>
      </c>
      <c r="RQP33" s="55" t="s">
        <v>155</v>
      </c>
      <c r="RQQ33" s="55" t="s">
        <v>155</v>
      </c>
      <c r="RQR33" s="55" t="s">
        <v>155</v>
      </c>
      <c r="RQS33" s="55" t="s">
        <v>155</v>
      </c>
      <c r="RQT33" s="55" t="s">
        <v>155</v>
      </c>
      <c r="RQU33" s="55" t="s">
        <v>155</v>
      </c>
      <c r="RQV33" s="55" t="s">
        <v>155</v>
      </c>
      <c r="RQW33" s="55" t="s">
        <v>155</v>
      </c>
      <c r="RQX33" s="55" t="s">
        <v>155</v>
      </c>
      <c r="RQY33" s="55" t="s">
        <v>155</v>
      </c>
      <c r="RQZ33" s="55" t="s">
        <v>155</v>
      </c>
      <c r="RRA33" s="55" t="s">
        <v>155</v>
      </c>
      <c r="RRB33" s="55" t="s">
        <v>155</v>
      </c>
      <c r="RRC33" s="55" t="s">
        <v>155</v>
      </c>
      <c r="RRD33" s="55" t="s">
        <v>155</v>
      </c>
      <c r="RRE33" s="55" t="s">
        <v>155</v>
      </c>
      <c r="RRF33" s="55" t="s">
        <v>155</v>
      </c>
      <c r="RRG33" s="55" t="s">
        <v>155</v>
      </c>
      <c r="RRH33" s="55" t="s">
        <v>155</v>
      </c>
      <c r="RRI33" s="55" t="s">
        <v>155</v>
      </c>
      <c r="RRJ33" s="55" t="s">
        <v>155</v>
      </c>
      <c r="RRK33" s="55" t="s">
        <v>155</v>
      </c>
      <c r="RRL33" s="55" t="s">
        <v>155</v>
      </c>
      <c r="RRM33" s="55" t="s">
        <v>155</v>
      </c>
      <c r="RRN33" s="55" t="s">
        <v>155</v>
      </c>
      <c r="RRO33" s="55" t="s">
        <v>155</v>
      </c>
      <c r="RRP33" s="55" t="s">
        <v>155</v>
      </c>
      <c r="RRQ33" s="55" t="s">
        <v>155</v>
      </c>
      <c r="RRR33" s="55" t="s">
        <v>155</v>
      </c>
      <c r="RRS33" s="55" t="s">
        <v>155</v>
      </c>
      <c r="RRT33" s="55" t="s">
        <v>155</v>
      </c>
      <c r="RRU33" s="55" t="s">
        <v>155</v>
      </c>
      <c r="RRV33" s="55" t="s">
        <v>155</v>
      </c>
      <c r="RRW33" s="55" t="s">
        <v>155</v>
      </c>
      <c r="RRX33" s="55" t="s">
        <v>155</v>
      </c>
      <c r="RRY33" s="55" t="s">
        <v>155</v>
      </c>
      <c r="RRZ33" s="55" t="s">
        <v>155</v>
      </c>
      <c r="RSA33" s="55" t="s">
        <v>155</v>
      </c>
      <c r="RSB33" s="55" t="s">
        <v>155</v>
      </c>
      <c r="RSC33" s="55" t="s">
        <v>155</v>
      </c>
      <c r="RSD33" s="55" t="s">
        <v>155</v>
      </c>
      <c r="RSE33" s="55" t="s">
        <v>155</v>
      </c>
      <c r="RSF33" s="55" t="s">
        <v>155</v>
      </c>
      <c r="RSG33" s="55" t="s">
        <v>155</v>
      </c>
      <c r="RSH33" s="55" t="s">
        <v>155</v>
      </c>
      <c r="RSI33" s="55" t="s">
        <v>155</v>
      </c>
      <c r="RSJ33" s="55" t="s">
        <v>155</v>
      </c>
      <c r="RSK33" s="55" t="s">
        <v>155</v>
      </c>
      <c r="RSL33" s="55" t="s">
        <v>155</v>
      </c>
      <c r="RSM33" s="55" t="s">
        <v>155</v>
      </c>
      <c r="RSN33" s="55" t="s">
        <v>155</v>
      </c>
      <c r="RSO33" s="55" t="s">
        <v>155</v>
      </c>
      <c r="RSP33" s="55" t="s">
        <v>155</v>
      </c>
      <c r="RSQ33" s="55" t="s">
        <v>155</v>
      </c>
      <c r="RSR33" s="55" t="s">
        <v>155</v>
      </c>
      <c r="RSS33" s="55" t="s">
        <v>155</v>
      </c>
      <c r="RST33" s="55" t="s">
        <v>155</v>
      </c>
      <c r="RSU33" s="55" t="s">
        <v>155</v>
      </c>
      <c r="RSV33" s="55" t="s">
        <v>155</v>
      </c>
      <c r="RSW33" s="55" t="s">
        <v>155</v>
      </c>
      <c r="RSX33" s="55" t="s">
        <v>155</v>
      </c>
      <c r="RSY33" s="55" t="s">
        <v>155</v>
      </c>
      <c r="RSZ33" s="55" t="s">
        <v>155</v>
      </c>
      <c r="RTA33" s="55" t="s">
        <v>155</v>
      </c>
      <c r="RTB33" s="55" t="s">
        <v>155</v>
      </c>
      <c r="RTC33" s="55" t="s">
        <v>155</v>
      </c>
      <c r="RTD33" s="55" t="s">
        <v>155</v>
      </c>
      <c r="RTE33" s="55" t="s">
        <v>155</v>
      </c>
      <c r="RTF33" s="55" t="s">
        <v>155</v>
      </c>
      <c r="RTG33" s="55" t="s">
        <v>155</v>
      </c>
      <c r="RTH33" s="55" t="s">
        <v>155</v>
      </c>
      <c r="RTI33" s="55" t="s">
        <v>155</v>
      </c>
      <c r="RTJ33" s="55" t="s">
        <v>155</v>
      </c>
      <c r="RTK33" s="55" t="s">
        <v>155</v>
      </c>
      <c r="RTL33" s="55" t="s">
        <v>155</v>
      </c>
      <c r="RTM33" s="55" t="s">
        <v>155</v>
      </c>
      <c r="RTN33" s="55" t="s">
        <v>155</v>
      </c>
      <c r="RTO33" s="55" t="s">
        <v>155</v>
      </c>
      <c r="RTP33" s="55" t="s">
        <v>155</v>
      </c>
      <c r="RTQ33" s="55" t="s">
        <v>155</v>
      </c>
      <c r="RTR33" s="55" t="s">
        <v>155</v>
      </c>
      <c r="RTS33" s="55" t="s">
        <v>155</v>
      </c>
      <c r="RTT33" s="55" t="s">
        <v>155</v>
      </c>
      <c r="RTU33" s="55" t="s">
        <v>155</v>
      </c>
      <c r="RTV33" s="55" t="s">
        <v>155</v>
      </c>
      <c r="RTW33" s="55" t="s">
        <v>155</v>
      </c>
      <c r="RTX33" s="55" t="s">
        <v>155</v>
      </c>
      <c r="RTY33" s="55" t="s">
        <v>155</v>
      </c>
      <c r="RTZ33" s="55" t="s">
        <v>155</v>
      </c>
      <c r="RUA33" s="55" t="s">
        <v>155</v>
      </c>
      <c r="RUB33" s="55" t="s">
        <v>155</v>
      </c>
      <c r="RUC33" s="55" t="s">
        <v>155</v>
      </c>
      <c r="RUD33" s="55" t="s">
        <v>155</v>
      </c>
      <c r="RUE33" s="55" t="s">
        <v>155</v>
      </c>
      <c r="RUF33" s="55" t="s">
        <v>155</v>
      </c>
      <c r="RUG33" s="55" t="s">
        <v>155</v>
      </c>
      <c r="RUH33" s="55" t="s">
        <v>155</v>
      </c>
      <c r="RUI33" s="55" t="s">
        <v>155</v>
      </c>
      <c r="RUJ33" s="55" t="s">
        <v>155</v>
      </c>
      <c r="RUK33" s="55" t="s">
        <v>155</v>
      </c>
      <c r="RUL33" s="55" t="s">
        <v>155</v>
      </c>
      <c r="RUM33" s="55" t="s">
        <v>155</v>
      </c>
      <c r="RUN33" s="55" t="s">
        <v>155</v>
      </c>
      <c r="RUO33" s="55" t="s">
        <v>155</v>
      </c>
      <c r="RUP33" s="55" t="s">
        <v>155</v>
      </c>
      <c r="RUQ33" s="55" t="s">
        <v>155</v>
      </c>
      <c r="RUR33" s="55" t="s">
        <v>155</v>
      </c>
      <c r="RUS33" s="55" t="s">
        <v>155</v>
      </c>
      <c r="RUT33" s="55" t="s">
        <v>155</v>
      </c>
      <c r="RUU33" s="55" t="s">
        <v>155</v>
      </c>
      <c r="RUV33" s="55" t="s">
        <v>155</v>
      </c>
      <c r="RUW33" s="55" t="s">
        <v>155</v>
      </c>
      <c r="RUX33" s="55" t="s">
        <v>155</v>
      </c>
      <c r="RUY33" s="55" t="s">
        <v>155</v>
      </c>
      <c r="RUZ33" s="55" t="s">
        <v>155</v>
      </c>
      <c r="RVA33" s="55" t="s">
        <v>155</v>
      </c>
      <c r="RVB33" s="55" t="s">
        <v>155</v>
      </c>
      <c r="RVC33" s="55" t="s">
        <v>155</v>
      </c>
      <c r="RVD33" s="55" t="s">
        <v>155</v>
      </c>
      <c r="RVE33" s="55" t="s">
        <v>155</v>
      </c>
      <c r="RVF33" s="55" t="s">
        <v>155</v>
      </c>
      <c r="RVG33" s="55" t="s">
        <v>155</v>
      </c>
      <c r="RVH33" s="55" t="s">
        <v>155</v>
      </c>
      <c r="RVI33" s="55" t="s">
        <v>155</v>
      </c>
      <c r="RVJ33" s="55" t="s">
        <v>155</v>
      </c>
      <c r="RVK33" s="55" t="s">
        <v>155</v>
      </c>
      <c r="RVL33" s="55" t="s">
        <v>155</v>
      </c>
      <c r="RVM33" s="55" t="s">
        <v>155</v>
      </c>
      <c r="RVN33" s="55" t="s">
        <v>155</v>
      </c>
      <c r="RVO33" s="55" t="s">
        <v>155</v>
      </c>
      <c r="RVP33" s="55" t="s">
        <v>155</v>
      </c>
      <c r="RVQ33" s="55" t="s">
        <v>155</v>
      </c>
      <c r="RVR33" s="55" t="s">
        <v>155</v>
      </c>
      <c r="RVS33" s="55" t="s">
        <v>155</v>
      </c>
      <c r="RVT33" s="55" t="s">
        <v>155</v>
      </c>
      <c r="RVU33" s="55" t="s">
        <v>155</v>
      </c>
      <c r="RVV33" s="55" t="s">
        <v>155</v>
      </c>
      <c r="RVW33" s="55" t="s">
        <v>155</v>
      </c>
      <c r="RVX33" s="55" t="s">
        <v>155</v>
      </c>
      <c r="RVY33" s="55" t="s">
        <v>155</v>
      </c>
      <c r="RVZ33" s="55" t="s">
        <v>155</v>
      </c>
      <c r="RWA33" s="55" t="s">
        <v>155</v>
      </c>
      <c r="RWB33" s="55" t="s">
        <v>155</v>
      </c>
      <c r="RWC33" s="55" t="s">
        <v>155</v>
      </c>
      <c r="RWD33" s="55" t="s">
        <v>155</v>
      </c>
      <c r="RWE33" s="55" t="s">
        <v>155</v>
      </c>
      <c r="RWF33" s="55" t="s">
        <v>155</v>
      </c>
      <c r="RWG33" s="55" t="s">
        <v>155</v>
      </c>
      <c r="RWH33" s="55" t="s">
        <v>155</v>
      </c>
      <c r="RWI33" s="55" t="s">
        <v>155</v>
      </c>
      <c r="RWJ33" s="55" t="s">
        <v>155</v>
      </c>
      <c r="RWK33" s="55" t="s">
        <v>155</v>
      </c>
      <c r="RWL33" s="55" t="s">
        <v>155</v>
      </c>
      <c r="RWM33" s="55" t="s">
        <v>155</v>
      </c>
      <c r="RWN33" s="55" t="s">
        <v>155</v>
      </c>
      <c r="RWO33" s="55" t="s">
        <v>155</v>
      </c>
      <c r="RWP33" s="55" t="s">
        <v>155</v>
      </c>
      <c r="RWQ33" s="55" t="s">
        <v>155</v>
      </c>
      <c r="RWR33" s="55" t="s">
        <v>155</v>
      </c>
      <c r="RWS33" s="55" t="s">
        <v>155</v>
      </c>
      <c r="RWT33" s="55" t="s">
        <v>155</v>
      </c>
      <c r="RWU33" s="55" t="s">
        <v>155</v>
      </c>
      <c r="RWV33" s="55" t="s">
        <v>155</v>
      </c>
      <c r="RWW33" s="55" t="s">
        <v>155</v>
      </c>
      <c r="RWX33" s="55" t="s">
        <v>155</v>
      </c>
      <c r="RWY33" s="55" t="s">
        <v>155</v>
      </c>
      <c r="RWZ33" s="55" t="s">
        <v>155</v>
      </c>
      <c r="RXA33" s="55" t="s">
        <v>155</v>
      </c>
      <c r="RXB33" s="55" t="s">
        <v>155</v>
      </c>
      <c r="RXC33" s="55" t="s">
        <v>155</v>
      </c>
      <c r="RXD33" s="55" t="s">
        <v>155</v>
      </c>
      <c r="RXE33" s="55" t="s">
        <v>155</v>
      </c>
      <c r="RXF33" s="55" t="s">
        <v>155</v>
      </c>
      <c r="RXG33" s="55" t="s">
        <v>155</v>
      </c>
      <c r="RXH33" s="55" t="s">
        <v>155</v>
      </c>
      <c r="RXI33" s="55" t="s">
        <v>155</v>
      </c>
      <c r="RXJ33" s="55" t="s">
        <v>155</v>
      </c>
      <c r="RXK33" s="55" t="s">
        <v>155</v>
      </c>
      <c r="RXL33" s="55" t="s">
        <v>155</v>
      </c>
      <c r="RXM33" s="55" t="s">
        <v>155</v>
      </c>
      <c r="RXN33" s="55" t="s">
        <v>155</v>
      </c>
      <c r="RXO33" s="55" t="s">
        <v>155</v>
      </c>
      <c r="RXP33" s="55" t="s">
        <v>155</v>
      </c>
      <c r="RXQ33" s="55" t="s">
        <v>155</v>
      </c>
      <c r="RXR33" s="55" t="s">
        <v>155</v>
      </c>
      <c r="RXS33" s="55" t="s">
        <v>155</v>
      </c>
      <c r="RXT33" s="55" t="s">
        <v>155</v>
      </c>
      <c r="RXU33" s="55" t="s">
        <v>155</v>
      </c>
      <c r="RXV33" s="55" t="s">
        <v>155</v>
      </c>
      <c r="RXW33" s="55" t="s">
        <v>155</v>
      </c>
      <c r="RXX33" s="55" t="s">
        <v>155</v>
      </c>
      <c r="RXY33" s="55" t="s">
        <v>155</v>
      </c>
      <c r="RXZ33" s="55" t="s">
        <v>155</v>
      </c>
      <c r="RYA33" s="55" t="s">
        <v>155</v>
      </c>
      <c r="RYB33" s="55" t="s">
        <v>155</v>
      </c>
      <c r="RYC33" s="55" t="s">
        <v>155</v>
      </c>
      <c r="RYD33" s="55" t="s">
        <v>155</v>
      </c>
      <c r="RYE33" s="55" t="s">
        <v>155</v>
      </c>
      <c r="RYF33" s="55" t="s">
        <v>155</v>
      </c>
      <c r="RYG33" s="55" t="s">
        <v>155</v>
      </c>
      <c r="RYH33" s="55" t="s">
        <v>155</v>
      </c>
      <c r="RYI33" s="55" t="s">
        <v>155</v>
      </c>
      <c r="RYJ33" s="55" t="s">
        <v>155</v>
      </c>
      <c r="RYK33" s="55" t="s">
        <v>155</v>
      </c>
      <c r="RYL33" s="55" t="s">
        <v>155</v>
      </c>
      <c r="RYM33" s="55" t="s">
        <v>155</v>
      </c>
      <c r="RYN33" s="55" t="s">
        <v>155</v>
      </c>
      <c r="RYO33" s="55" t="s">
        <v>155</v>
      </c>
      <c r="RYP33" s="55" t="s">
        <v>155</v>
      </c>
      <c r="RYQ33" s="55" t="s">
        <v>155</v>
      </c>
      <c r="RYR33" s="55" t="s">
        <v>155</v>
      </c>
      <c r="RYS33" s="55" t="s">
        <v>155</v>
      </c>
      <c r="RYT33" s="55" t="s">
        <v>155</v>
      </c>
      <c r="RYU33" s="55" t="s">
        <v>155</v>
      </c>
      <c r="RYV33" s="55" t="s">
        <v>155</v>
      </c>
      <c r="RYW33" s="55" t="s">
        <v>155</v>
      </c>
      <c r="RYX33" s="55" t="s">
        <v>155</v>
      </c>
      <c r="RYY33" s="55" t="s">
        <v>155</v>
      </c>
      <c r="RYZ33" s="55" t="s">
        <v>155</v>
      </c>
      <c r="RZA33" s="55" t="s">
        <v>155</v>
      </c>
      <c r="RZB33" s="55" t="s">
        <v>155</v>
      </c>
      <c r="RZC33" s="55" t="s">
        <v>155</v>
      </c>
      <c r="RZD33" s="55" t="s">
        <v>155</v>
      </c>
      <c r="RZE33" s="55" t="s">
        <v>155</v>
      </c>
      <c r="RZF33" s="55" t="s">
        <v>155</v>
      </c>
      <c r="RZG33" s="55" t="s">
        <v>155</v>
      </c>
      <c r="RZH33" s="55" t="s">
        <v>155</v>
      </c>
      <c r="RZI33" s="55" t="s">
        <v>155</v>
      </c>
      <c r="RZJ33" s="55" t="s">
        <v>155</v>
      </c>
      <c r="RZK33" s="55" t="s">
        <v>155</v>
      </c>
      <c r="RZL33" s="55" t="s">
        <v>155</v>
      </c>
      <c r="RZM33" s="55" t="s">
        <v>155</v>
      </c>
      <c r="RZN33" s="55" t="s">
        <v>155</v>
      </c>
      <c r="RZO33" s="55" t="s">
        <v>155</v>
      </c>
      <c r="RZP33" s="55" t="s">
        <v>155</v>
      </c>
      <c r="RZQ33" s="55" t="s">
        <v>155</v>
      </c>
      <c r="RZR33" s="55" t="s">
        <v>155</v>
      </c>
      <c r="RZS33" s="55" t="s">
        <v>155</v>
      </c>
      <c r="RZT33" s="55" t="s">
        <v>155</v>
      </c>
      <c r="RZU33" s="55" t="s">
        <v>155</v>
      </c>
      <c r="RZV33" s="55" t="s">
        <v>155</v>
      </c>
      <c r="RZW33" s="55" t="s">
        <v>155</v>
      </c>
      <c r="RZX33" s="55" t="s">
        <v>155</v>
      </c>
      <c r="RZY33" s="55" t="s">
        <v>155</v>
      </c>
      <c r="RZZ33" s="55" t="s">
        <v>155</v>
      </c>
      <c r="SAA33" s="55" t="s">
        <v>155</v>
      </c>
      <c r="SAB33" s="55" t="s">
        <v>155</v>
      </c>
      <c r="SAC33" s="55" t="s">
        <v>155</v>
      </c>
      <c r="SAD33" s="55" t="s">
        <v>155</v>
      </c>
      <c r="SAE33" s="55" t="s">
        <v>155</v>
      </c>
      <c r="SAF33" s="55" t="s">
        <v>155</v>
      </c>
      <c r="SAG33" s="55" t="s">
        <v>155</v>
      </c>
      <c r="SAH33" s="55" t="s">
        <v>155</v>
      </c>
      <c r="SAI33" s="55" t="s">
        <v>155</v>
      </c>
      <c r="SAJ33" s="55" t="s">
        <v>155</v>
      </c>
      <c r="SAK33" s="55" t="s">
        <v>155</v>
      </c>
      <c r="SAL33" s="55" t="s">
        <v>155</v>
      </c>
      <c r="SAM33" s="55" t="s">
        <v>155</v>
      </c>
      <c r="SAN33" s="55" t="s">
        <v>155</v>
      </c>
      <c r="SAO33" s="55" t="s">
        <v>155</v>
      </c>
      <c r="SAP33" s="55" t="s">
        <v>155</v>
      </c>
      <c r="SAQ33" s="55" t="s">
        <v>155</v>
      </c>
      <c r="SAR33" s="55" t="s">
        <v>155</v>
      </c>
      <c r="SAS33" s="55" t="s">
        <v>155</v>
      </c>
      <c r="SAT33" s="55" t="s">
        <v>155</v>
      </c>
      <c r="SAU33" s="55" t="s">
        <v>155</v>
      </c>
      <c r="SAV33" s="55" t="s">
        <v>155</v>
      </c>
      <c r="SAW33" s="55" t="s">
        <v>155</v>
      </c>
      <c r="SAX33" s="55" t="s">
        <v>155</v>
      </c>
      <c r="SAY33" s="55" t="s">
        <v>155</v>
      </c>
      <c r="SAZ33" s="55" t="s">
        <v>155</v>
      </c>
      <c r="SBA33" s="55" t="s">
        <v>155</v>
      </c>
      <c r="SBB33" s="55" t="s">
        <v>155</v>
      </c>
      <c r="SBC33" s="55" t="s">
        <v>155</v>
      </c>
      <c r="SBD33" s="55" t="s">
        <v>155</v>
      </c>
      <c r="SBE33" s="55" t="s">
        <v>155</v>
      </c>
      <c r="SBF33" s="55" t="s">
        <v>155</v>
      </c>
      <c r="SBG33" s="55" t="s">
        <v>155</v>
      </c>
      <c r="SBH33" s="55" t="s">
        <v>155</v>
      </c>
      <c r="SBI33" s="55" t="s">
        <v>155</v>
      </c>
      <c r="SBJ33" s="55" t="s">
        <v>155</v>
      </c>
      <c r="SBK33" s="55" t="s">
        <v>155</v>
      </c>
      <c r="SBL33" s="55" t="s">
        <v>155</v>
      </c>
      <c r="SBM33" s="55" t="s">
        <v>155</v>
      </c>
      <c r="SBN33" s="55" t="s">
        <v>155</v>
      </c>
      <c r="SBO33" s="55" t="s">
        <v>155</v>
      </c>
      <c r="SBP33" s="55" t="s">
        <v>155</v>
      </c>
      <c r="SBQ33" s="55" t="s">
        <v>155</v>
      </c>
      <c r="SBR33" s="55" t="s">
        <v>155</v>
      </c>
      <c r="SBS33" s="55" t="s">
        <v>155</v>
      </c>
      <c r="SBT33" s="55" t="s">
        <v>155</v>
      </c>
      <c r="SBU33" s="55" t="s">
        <v>155</v>
      </c>
      <c r="SBV33" s="55" t="s">
        <v>155</v>
      </c>
      <c r="SBW33" s="55" t="s">
        <v>155</v>
      </c>
      <c r="SBX33" s="55" t="s">
        <v>155</v>
      </c>
      <c r="SBY33" s="55" t="s">
        <v>155</v>
      </c>
      <c r="SBZ33" s="55" t="s">
        <v>155</v>
      </c>
      <c r="SCA33" s="55" t="s">
        <v>155</v>
      </c>
      <c r="SCB33" s="55" t="s">
        <v>155</v>
      </c>
      <c r="SCC33" s="55" t="s">
        <v>155</v>
      </c>
      <c r="SCD33" s="55" t="s">
        <v>155</v>
      </c>
      <c r="SCE33" s="55" t="s">
        <v>155</v>
      </c>
      <c r="SCF33" s="55" t="s">
        <v>155</v>
      </c>
      <c r="SCG33" s="55" t="s">
        <v>155</v>
      </c>
      <c r="SCH33" s="55" t="s">
        <v>155</v>
      </c>
      <c r="SCI33" s="55" t="s">
        <v>155</v>
      </c>
      <c r="SCJ33" s="55" t="s">
        <v>155</v>
      </c>
      <c r="SCK33" s="55" t="s">
        <v>155</v>
      </c>
      <c r="SCL33" s="55" t="s">
        <v>155</v>
      </c>
      <c r="SCM33" s="55" t="s">
        <v>155</v>
      </c>
      <c r="SCN33" s="55" t="s">
        <v>155</v>
      </c>
      <c r="SCO33" s="55" t="s">
        <v>155</v>
      </c>
      <c r="SCP33" s="55" t="s">
        <v>155</v>
      </c>
      <c r="SCQ33" s="55" t="s">
        <v>155</v>
      </c>
      <c r="SCR33" s="55" t="s">
        <v>155</v>
      </c>
      <c r="SCS33" s="55" t="s">
        <v>155</v>
      </c>
      <c r="SCT33" s="55" t="s">
        <v>155</v>
      </c>
      <c r="SCU33" s="55" t="s">
        <v>155</v>
      </c>
      <c r="SCV33" s="55" t="s">
        <v>155</v>
      </c>
      <c r="SCW33" s="55" t="s">
        <v>155</v>
      </c>
      <c r="SCX33" s="55" t="s">
        <v>155</v>
      </c>
      <c r="SCY33" s="55" t="s">
        <v>155</v>
      </c>
      <c r="SCZ33" s="55" t="s">
        <v>155</v>
      </c>
      <c r="SDA33" s="55" t="s">
        <v>155</v>
      </c>
      <c r="SDB33" s="55" t="s">
        <v>155</v>
      </c>
      <c r="SDC33" s="55" t="s">
        <v>155</v>
      </c>
      <c r="SDD33" s="55" t="s">
        <v>155</v>
      </c>
      <c r="SDE33" s="55" t="s">
        <v>155</v>
      </c>
      <c r="SDF33" s="55" t="s">
        <v>155</v>
      </c>
      <c r="SDG33" s="55" t="s">
        <v>155</v>
      </c>
      <c r="SDH33" s="55" t="s">
        <v>155</v>
      </c>
      <c r="SDI33" s="55" t="s">
        <v>155</v>
      </c>
      <c r="SDJ33" s="55" t="s">
        <v>155</v>
      </c>
      <c r="SDK33" s="55" t="s">
        <v>155</v>
      </c>
      <c r="SDL33" s="55" t="s">
        <v>155</v>
      </c>
      <c r="SDM33" s="55" t="s">
        <v>155</v>
      </c>
      <c r="SDN33" s="55" t="s">
        <v>155</v>
      </c>
      <c r="SDO33" s="55" t="s">
        <v>155</v>
      </c>
      <c r="SDP33" s="55" t="s">
        <v>155</v>
      </c>
      <c r="SDQ33" s="55" t="s">
        <v>155</v>
      </c>
      <c r="SDR33" s="55" t="s">
        <v>155</v>
      </c>
      <c r="SDS33" s="55" t="s">
        <v>155</v>
      </c>
      <c r="SDT33" s="55" t="s">
        <v>155</v>
      </c>
      <c r="SDU33" s="55" t="s">
        <v>155</v>
      </c>
      <c r="SDV33" s="55" t="s">
        <v>155</v>
      </c>
      <c r="SDW33" s="55" t="s">
        <v>155</v>
      </c>
      <c r="SDX33" s="55" t="s">
        <v>155</v>
      </c>
      <c r="SDY33" s="55" t="s">
        <v>155</v>
      </c>
      <c r="SDZ33" s="55" t="s">
        <v>155</v>
      </c>
      <c r="SEA33" s="55" t="s">
        <v>155</v>
      </c>
      <c r="SEB33" s="55" t="s">
        <v>155</v>
      </c>
      <c r="SEC33" s="55" t="s">
        <v>155</v>
      </c>
      <c r="SED33" s="55" t="s">
        <v>155</v>
      </c>
      <c r="SEE33" s="55" t="s">
        <v>155</v>
      </c>
      <c r="SEF33" s="55" t="s">
        <v>155</v>
      </c>
      <c r="SEG33" s="55" t="s">
        <v>155</v>
      </c>
      <c r="SEH33" s="55" t="s">
        <v>155</v>
      </c>
      <c r="SEI33" s="55" t="s">
        <v>155</v>
      </c>
      <c r="SEJ33" s="55" t="s">
        <v>155</v>
      </c>
      <c r="SEK33" s="55" t="s">
        <v>155</v>
      </c>
      <c r="SEL33" s="55" t="s">
        <v>155</v>
      </c>
      <c r="SEM33" s="55" t="s">
        <v>155</v>
      </c>
      <c r="SEN33" s="55" t="s">
        <v>155</v>
      </c>
      <c r="SEO33" s="55" t="s">
        <v>155</v>
      </c>
      <c r="SEP33" s="55" t="s">
        <v>155</v>
      </c>
      <c r="SEQ33" s="55" t="s">
        <v>155</v>
      </c>
      <c r="SER33" s="55" t="s">
        <v>155</v>
      </c>
      <c r="SES33" s="55" t="s">
        <v>155</v>
      </c>
      <c r="SET33" s="55" t="s">
        <v>155</v>
      </c>
      <c r="SEU33" s="55" t="s">
        <v>155</v>
      </c>
      <c r="SEV33" s="55" t="s">
        <v>155</v>
      </c>
      <c r="SEW33" s="55" t="s">
        <v>155</v>
      </c>
      <c r="SEX33" s="55" t="s">
        <v>155</v>
      </c>
      <c r="SEY33" s="55" t="s">
        <v>155</v>
      </c>
      <c r="SEZ33" s="55" t="s">
        <v>155</v>
      </c>
      <c r="SFA33" s="55" t="s">
        <v>155</v>
      </c>
      <c r="SFB33" s="55" t="s">
        <v>155</v>
      </c>
      <c r="SFC33" s="55" t="s">
        <v>155</v>
      </c>
      <c r="SFD33" s="55" t="s">
        <v>155</v>
      </c>
      <c r="SFE33" s="55" t="s">
        <v>155</v>
      </c>
      <c r="SFF33" s="55" t="s">
        <v>155</v>
      </c>
      <c r="SFG33" s="55" t="s">
        <v>155</v>
      </c>
      <c r="SFH33" s="55" t="s">
        <v>155</v>
      </c>
      <c r="SFI33" s="55" t="s">
        <v>155</v>
      </c>
      <c r="SFJ33" s="55" t="s">
        <v>155</v>
      </c>
      <c r="SFK33" s="55" t="s">
        <v>155</v>
      </c>
      <c r="SFL33" s="55" t="s">
        <v>155</v>
      </c>
      <c r="SFM33" s="55" t="s">
        <v>155</v>
      </c>
      <c r="SFN33" s="55" t="s">
        <v>155</v>
      </c>
      <c r="SFO33" s="55" t="s">
        <v>155</v>
      </c>
      <c r="SFP33" s="55" t="s">
        <v>155</v>
      </c>
      <c r="SFQ33" s="55" t="s">
        <v>155</v>
      </c>
      <c r="SFR33" s="55" t="s">
        <v>155</v>
      </c>
      <c r="SFS33" s="55" t="s">
        <v>155</v>
      </c>
      <c r="SFT33" s="55" t="s">
        <v>155</v>
      </c>
      <c r="SFU33" s="55" t="s">
        <v>155</v>
      </c>
      <c r="SFV33" s="55" t="s">
        <v>155</v>
      </c>
      <c r="SFW33" s="55" t="s">
        <v>155</v>
      </c>
      <c r="SFX33" s="55" t="s">
        <v>155</v>
      </c>
      <c r="SFY33" s="55" t="s">
        <v>155</v>
      </c>
      <c r="SFZ33" s="55" t="s">
        <v>155</v>
      </c>
      <c r="SGA33" s="55" t="s">
        <v>155</v>
      </c>
      <c r="SGB33" s="55" t="s">
        <v>155</v>
      </c>
      <c r="SGC33" s="55" t="s">
        <v>155</v>
      </c>
      <c r="SGD33" s="55" t="s">
        <v>155</v>
      </c>
      <c r="SGE33" s="55" t="s">
        <v>155</v>
      </c>
      <c r="SGF33" s="55" t="s">
        <v>155</v>
      </c>
      <c r="SGG33" s="55" t="s">
        <v>155</v>
      </c>
      <c r="SGH33" s="55" t="s">
        <v>155</v>
      </c>
      <c r="SGI33" s="55" t="s">
        <v>155</v>
      </c>
      <c r="SGJ33" s="55" t="s">
        <v>155</v>
      </c>
      <c r="SGK33" s="55" t="s">
        <v>155</v>
      </c>
      <c r="SGL33" s="55" t="s">
        <v>155</v>
      </c>
      <c r="SGM33" s="55" t="s">
        <v>155</v>
      </c>
      <c r="SGN33" s="55" t="s">
        <v>155</v>
      </c>
      <c r="SGO33" s="55" t="s">
        <v>155</v>
      </c>
      <c r="SGP33" s="55" t="s">
        <v>155</v>
      </c>
      <c r="SGQ33" s="55" t="s">
        <v>155</v>
      </c>
      <c r="SGR33" s="55" t="s">
        <v>155</v>
      </c>
      <c r="SGS33" s="55" t="s">
        <v>155</v>
      </c>
      <c r="SGT33" s="55" t="s">
        <v>155</v>
      </c>
      <c r="SGU33" s="55" t="s">
        <v>155</v>
      </c>
      <c r="SGV33" s="55" t="s">
        <v>155</v>
      </c>
      <c r="SGW33" s="55" t="s">
        <v>155</v>
      </c>
      <c r="SGX33" s="55" t="s">
        <v>155</v>
      </c>
      <c r="SGY33" s="55" t="s">
        <v>155</v>
      </c>
      <c r="SGZ33" s="55" t="s">
        <v>155</v>
      </c>
      <c r="SHA33" s="55" t="s">
        <v>155</v>
      </c>
      <c r="SHB33" s="55" t="s">
        <v>155</v>
      </c>
      <c r="SHC33" s="55" t="s">
        <v>155</v>
      </c>
      <c r="SHD33" s="55" t="s">
        <v>155</v>
      </c>
      <c r="SHE33" s="55" t="s">
        <v>155</v>
      </c>
      <c r="SHF33" s="55" t="s">
        <v>155</v>
      </c>
      <c r="SHG33" s="55" t="s">
        <v>155</v>
      </c>
      <c r="SHH33" s="55" t="s">
        <v>155</v>
      </c>
      <c r="SHI33" s="55" t="s">
        <v>155</v>
      </c>
      <c r="SHJ33" s="55" t="s">
        <v>155</v>
      </c>
      <c r="SHK33" s="55" t="s">
        <v>155</v>
      </c>
      <c r="SHL33" s="55" t="s">
        <v>155</v>
      </c>
      <c r="SHM33" s="55" t="s">
        <v>155</v>
      </c>
      <c r="SHN33" s="55" t="s">
        <v>155</v>
      </c>
      <c r="SHO33" s="55" t="s">
        <v>155</v>
      </c>
      <c r="SHP33" s="55" t="s">
        <v>155</v>
      </c>
      <c r="SHQ33" s="55" t="s">
        <v>155</v>
      </c>
      <c r="SHR33" s="55" t="s">
        <v>155</v>
      </c>
      <c r="SHS33" s="55" t="s">
        <v>155</v>
      </c>
      <c r="SHT33" s="55" t="s">
        <v>155</v>
      </c>
      <c r="SHU33" s="55" t="s">
        <v>155</v>
      </c>
      <c r="SHV33" s="55" t="s">
        <v>155</v>
      </c>
      <c r="SHW33" s="55" t="s">
        <v>155</v>
      </c>
      <c r="SHX33" s="55" t="s">
        <v>155</v>
      </c>
      <c r="SHY33" s="55" t="s">
        <v>155</v>
      </c>
      <c r="SHZ33" s="55" t="s">
        <v>155</v>
      </c>
      <c r="SIA33" s="55" t="s">
        <v>155</v>
      </c>
      <c r="SIB33" s="55" t="s">
        <v>155</v>
      </c>
      <c r="SIC33" s="55" t="s">
        <v>155</v>
      </c>
      <c r="SID33" s="55" t="s">
        <v>155</v>
      </c>
      <c r="SIE33" s="55" t="s">
        <v>155</v>
      </c>
      <c r="SIF33" s="55" t="s">
        <v>155</v>
      </c>
      <c r="SIG33" s="55" t="s">
        <v>155</v>
      </c>
      <c r="SIH33" s="55" t="s">
        <v>155</v>
      </c>
      <c r="SII33" s="55" t="s">
        <v>155</v>
      </c>
      <c r="SIJ33" s="55" t="s">
        <v>155</v>
      </c>
      <c r="SIK33" s="55" t="s">
        <v>155</v>
      </c>
      <c r="SIL33" s="55" t="s">
        <v>155</v>
      </c>
      <c r="SIM33" s="55" t="s">
        <v>155</v>
      </c>
      <c r="SIN33" s="55" t="s">
        <v>155</v>
      </c>
      <c r="SIO33" s="55" t="s">
        <v>155</v>
      </c>
      <c r="SIP33" s="55" t="s">
        <v>155</v>
      </c>
      <c r="SIQ33" s="55" t="s">
        <v>155</v>
      </c>
      <c r="SIR33" s="55" t="s">
        <v>155</v>
      </c>
      <c r="SIS33" s="55" t="s">
        <v>155</v>
      </c>
      <c r="SIT33" s="55" t="s">
        <v>155</v>
      </c>
      <c r="SIU33" s="55" t="s">
        <v>155</v>
      </c>
      <c r="SIV33" s="55" t="s">
        <v>155</v>
      </c>
      <c r="SIW33" s="55" t="s">
        <v>155</v>
      </c>
      <c r="SIX33" s="55" t="s">
        <v>155</v>
      </c>
      <c r="SIY33" s="55" t="s">
        <v>155</v>
      </c>
      <c r="SIZ33" s="55" t="s">
        <v>155</v>
      </c>
      <c r="SJA33" s="55" t="s">
        <v>155</v>
      </c>
      <c r="SJB33" s="55" t="s">
        <v>155</v>
      </c>
      <c r="SJC33" s="55" t="s">
        <v>155</v>
      </c>
      <c r="SJD33" s="55" t="s">
        <v>155</v>
      </c>
      <c r="SJE33" s="55" t="s">
        <v>155</v>
      </c>
      <c r="SJF33" s="55" t="s">
        <v>155</v>
      </c>
      <c r="SJG33" s="55" t="s">
        <v>155</v>
      </c>
      <c r="SJH33" s="55" t="s">
        <v>155</v>
      </c>
      <c r="SJI33" s="55" t="s">
        <v>155</v>
      </c>
      <c r="SJJ33" s="55" t="s">
        <v>155</v>
      </c>
      <c r="SJK33" s="55" t="s">
        <v>155</v>
      </c>
      <c r="SJL33" s="55" t="s">
        <v>155</v>
      </c>
      <c r="SJM33" s="55" t="s">
        <v>155</v>
      </c>
      <c r="SJN33" s="55" t="s">
        <v>155</v>
      </c>
      <c r="SJO33" s="55" t="s">
        <v>155</v>
      </c>
      <c r="SJP33" s="55" t="s">
        <v>155</v>
      </c>
      <c r="SJQ33" s="55" t="s">
        <v>155</v>
      </c>
      <c r="SJR33" s="55" t="s">
        <v>155</v>
      </c>
      <c r="SJS33" s="55" t="s">
        <v>155</v>
      </c>
      <c r="SJT33" s="55" t="s">
        <v>155</v>
      </c>
      <c r="SJU33" s="55" t="s">
        <v>155</v>
      </c>
      <c r="SJV33" s="55" t="s">
        <v>155</v>
      </c>
      <c r="SJW33" s="55" t="s">
        <v>155</v>
      </c>
      <c r="SJX33" s="55" t="s">
        <v>155</v>
      </c>
      <c r="SJY33" s="55" t="s">
        <v>155</v>
      </c>
      <c r="SJZ33" s="55" t="s">
        <v>155</v>
      </c>
      <c r="SKA33" s="55" t="s">
        <v>155</v>
      </c>
      <c r="SKB33" s="55" t="s">
        <v>155</v>
      </c>
      <c r="SKC33" s="55" t="s">
        <v>155</v>
      </c>
      <c r="SKD33" s="55" t="s">
        <v>155</v>
      </c>
      <c r="SKE33" s="55" t="s">
        <v>155</v>
      </c>
      <c r="SKF33" s="55" t="s">
        <v>155</v>
      </c>
      <c r="SKG33" s="55" t="s">
        <v>155</v>
      </c>
      <c r="SKH33" s="55" t="s">
        <v>155</v>
      </c>
      <c r="SKI33" s="55" t="s">
        <v>155</v>
      </c>
      <c r="SKJ33" s="55" t="s">
        <v>155</v>
      </c>
      <c r="SKK33" s="55" t="s">
        <v>155</v>
      </c>
      <c r="SKL33" s="55" t="s">
        <v>155</v>
      </c>
      <c r="SKM33" s="55" t="s">
        <v>155</v>
      </c>
      <c r="SKN33" s="55" t="s">
        <v>155</v>
      </c>
      <c r="SKO33" s="55" t="s">
        <v>155</v>
      </c>
      <c r="SKP33" s="55" t="s">
        <v>155</v>
      </c>
      <c r="SKQ33" s="55" t="s">
        <v>155</v>
      </c>
      <c r="SKR33" s="55" t="s">
        <v>155</v>
      </c>
      <c r="SKS33" s="55" t="s">
        <v>155</v>
      </c>
      <c r="SKT33" s="55" t="s">
        <v>155</v>
      </c>
      <c r="SKU33" s="55" t="s">
        <v>155</v>
      </c>
      <c r="SKV33" s="55" t="s">
        <v>155</v>
      </c>
      <c r="SKW33" s="55" t="s">
        <v>155</v>
      </c>
      <c r="SKX33" s="55" t="s">
        <v>155</v>
      </c>
      <c r="SKY33" s="55" t="s">
        <v>155</v>
      </c>
      <c r="SKZ33" s="55" t="s">
        <v>155</v>
      </c>
      <c r="SLA33" s="55" t="s">
        <v>155</v>
      </c>
      <c r="SLB33" s="55" t="s">
        <v>155</v>
      </c>
      <c r="SLC33" s="55" t="s">
        <v>155</v>
      </c>
      <c r="SLD33" s="55" t="s">
        <v>155</v>
      </c>
      <c r="SLE33" s="55" t="s">
        <v>155</v>
      </c>
      <c r="SLF33" s="55" t="s">
        <v>155</v>
      </c>
      <c r="SLG33" s="55" t="s">
        <v>155</v>
      </c>
      <c r="SLH33" s="55" t="s">
        <v>155</v>
      </c>
      <c r="SLI33" s="55" t="s">
        <v>155</v>
      </c>
      <c r="SLJ33" s="55" t="s">
        <v>155</v>
      </c>
      <c r="SLK33" s="55" t="s">
        <v>155</v>
      </c>
      <c r="SLL33" s="55" t="s">
        <v>155</v>
      </c>
      <c r="SLM33" s="55" t="s">
        <v>155</v>
      </c>
      <c r="SLN33" s="55" t="s">
        <v>155</v>
      </c>
      <c r="SLO33" s="55" t="s">
        <v>155</v>
      </c>
      <c r="SLP33" s="55" t="s">
        <v>155</v>
      </c>
      <c r="SLQ33" s="55" t="s">
        <v>155</v>
      </c>
      <c r="SLR33" s="55" t="s">
        <v>155</v>
      </c>
      <c r="SLS33" s="55" t="s">
        <v>155</v>
      </c>
      <c r="SLT33" s="55" t="s">
        <v>155</v>
      </c>
      <c r="SLU33" s="55" t="s">
        <v>155</v>
      </c>
      <c r="SLV33" s="55" t="s">
        <v>155</v>
      </c>
      <c r="SLW33" s="55" t="s">
        <v>155</v>
      </c>
      <c r="SLX33" s="55" t="s">
        <v>155</v>
      </c>
      <c r="SLY33" s="55" t="s">
        <v>155</v>
      </c>
      <c r="SLZ33" s="55" t="s">
        <v>155</v>
      </c>
      <c r="SMA33" s="55" t="s">
        <v>155</v>
      </c>
      <c r="SMB33" s="55" t="s">
        <v>155</v>
      </c>
      <c r="SMC33" s="55" t="s">
        <v>155</v>
      </c>
      <c r="SMD33" s="55" t="s">
        <v>155</v>
      </c>
      <c r="SME33" s="55" t="s">
        <v>155</v>
      </c>
      <c r="SMF33" s="55" t="s">
        <v>155</v>
      </c>
      <c r="SMG33" s="55" t="s">
        <v>155</v>
      </c>
      <c r="SMH33" s="55" t="s">
        <v>155</v>
      </c>
      <c r="SMI33" s="55" t="s">
        <v>155</v>
      </c>
      <c r="SMJ33" s="55" t="s">
        <v>155</v>
      </c>
      <c r="SMK33" s="55" t="s">
        <v>155</v>
      </c>
      <c r="SML33" s="55" t="s">
        <v>155</v>
      </c>
      <c r="SMM33" s="55" t="s">
        <v>155</v>
      </c>
      <c r="SMN33" s="55" t="s">
        <v>155</v>
      </c>
      <c r="SMO33" s="55" t="s">
        <v>155</v>
      </c>
      <c r="SMP33" s="55" t="s">
        <v>155</v>
      </c>
      <c r="SMQ33" s="55" t="s">
        <v>155</v>
      </c>
      <c r="SMR33" s="55" t="s">
        <v>155</v>
      </c>
      <c r="SMS33" s="55" t="s">
        <v>155</v>
      </c>
      <c r="SMT33" s="55" t="s">
        <v>155</v>
      </c>
      <c r="SMU33" s="55" t="s">
        <v>155</v>
      </c>
      <c r="SMV33" s="55" t="s">
        <v>155</v>
      </c>
      <c r="SMW33" s="55" t="s">
        <v>155</v>
      </c>
      <c r="SMX33" s="55" t="s">
        <v>155</v>
      </c>
      <c r="SMY33" s="55" t="s">
        <v>155</v>
      </c>
      <c r="SMZ33" s="55" t="s">
        <v>155</v>
      </c>
      <c r="SNA33" s="55" t="s">
        <v>155</v>
      </c>
      <c r="SNB33" s="55" t="s">
        <v>155</v>
      </c>
      <c r="SNC33" s="55" t="s">
        <v>155</v>
      </c>
      <c r="SND33" s="55" t="s">
        <v>155</v>
      </c>
      <c r="SNE33" s="55" t="s">
        <v>155</v>
      </c>
      <c r="SNF33" s="55" t="s">
        <v>155</v>
      </c>
      <c r="SNG33" s="55" t="s">
        <v>155</v>
      </c>
      <c r="SNH33" s="55" t="s">
        <v>155</v>
      </c>
      <c r="SNI33" s="55" t="s">
        <v>155</v>
      </c>
      <c r="SNJ33" s="55" t="s">
        <v>155</v>
      </c>
      <c r="SNK33" s="55" t="s">
        <v>155</v>
      </c>
      <c r="SNL33" s="55" t="s">
        <v>155</v>
      </c>
      <c r="SNM33" s="55" t="s">
        <v>155</v>
      </c>
      <c r="SNN33" s="55" t="s">
        <v>155</v>
      </c>
      <c r="SNO33" s="55" t="s">
        <v>155</v>
      </c>
      <c r="SNP33" s="55" t="s">
        <v>155</v>
      </c>
      <c r="SNQ33" s="55" t="s">
        <v>155</v>
      </c>
      <c r="SNR33" s="55" t="s">
        <v>155</v>
      </c>
      <c r="SNS33" s="55" t="s">
        <v>155</v>
      </c>
      <c r="SNT33" s="55" t="s">
        <v>155</v>
      </c>
      <c r="SNU33" s="55" t="s">
        <v>155</v>
      </c>
      <c r="SNV33" s="55" t="s">
        <v>155</v>
      </c>
      <c r="SNW33" s="55" t="s">
        <v>155</v>
      </c>
      <c r="SNX33" s="55" t="s">
        <v>155</v>
      </c>
      <c r="SNY33" s="55" t="s">
        <v>155</v>
      </c>
      <c r="SNZ33" s="55" t="s">
        <v>155</v>
      </c>
      <c r="SOA33" s="55" t="s">
        <v>155</v>
      </c>
      <c r="SOB33" s="55" t="s">
        <v>155</v>
      </c>
      <c r="SOC33" s="55" t="s">
        <v>155</v>
      </c>
      <c r="SOD33" s="55" t="s">
        <v>155</v>
      </c>
      <c r="SOE33" s="55" t="s">
        <v>155</v>
      </c>
      <c r="SOF33" s="55" t="s">
        <v>155</v>
      </c>
      <c r="SOG33" s="55" t="s">
        <v>155</v>
      </c>
      <c r="SOH33" s="55" t="s">
        <v>155</v>
      </c>
      <c r="SOI33" s="55" t="s">
        <v>155</v>
      </c>
      <c r="SOJ33" s="55" t="s">
        <v>155</v>
      </c>
      <c r="SOK33" s="55" t="s">
        <v>155</v>
      </c>
      <c r="SOL33" s="55" t="s">
        <v>155</v>
      </c>
      <c r="SOM33" s="55" t="s">
        <v>155</v>
      </c>
      <c r="SON33" s="55" t="s">
        <v>155</v>
      </c>
      <c r="SOO33" s="55" t="s">
        <v>155</v>
      </c>
      <c r="SOP33" s="55" t="s">
        <v>155</v>
      </c>
      <c r="SOQ33" s="55" t="s">
        <v>155</v>
      </c>
      <c r="SOR33" s="55" t="s">
        <v>155</v>
      </c>
      <c r="SOS33" s="55" t="s">
        <v>155</v>
      </c>
      <c r="SOT33" s="55" t="s">
        <v>155</v>
      </c>
      <c r="SOU33" s="55" t="s">
        <v>155</v>
      </c>
      <c r="SOV33" s="55" t="s">
        <v>155</v>
      </c>
      <c r="SOW33" s="55" t="s">
        <v>155</v>
      </c>
      <c r="SOX33" s="55" t="s">
        <v>155</v>
      </c>
      <c r="SOY33" s="55" t="s">
        <v>155</v>
      </c>
      <c r="SOZ33" s="55" t="s">
        <v>155</v>
      </c>
      <c r="SPA33" s="55" t="s">
        <v>155</v>
      </c>
      <c r="SPB33" s="55" t="s">
        <v>155</v>
      </c>
      <c r="SPC33" s="55" t="s">
        <v>155</v>
      </c>
      <c r="SPD33" s="55" t="s">
        <v>155</v>
      </c>
      <c r="SPE33" s="55" t="s">
        <v>155</v>
      </c>
      <c r="SPF33" s="55" t="s">
        <v>155</v>
      </c>
      <c r="SPG33" s="55" t="s">
        <v>155</v>
      </c>
      <c r="SPH33" s="55" t="s">
        <v>155</v>
      </c>
      <c r="SPI33" s="55" t="s">
        <v>155</v>
      </c>
      <c r="SPJ33" s="55" t="s">
        <v>155</v>
      </c>
      <c r="SPK33" s="55" t="s">
        <v>155</v>
      </c>
      <c r="SPL33" s="55" t="s">
        <v>155</v>
      </c>
      <c r="SPM33" s="55" t="s">
        <v>155</v>
      </c>
      <c r="SPN33" s="55" t="s">
        <v>155</v>
      </c>
      <c r="SPO33" s="55" t="s">
        <v>155</v>
      </c>
      <c r="SPP33" s="55" t="s">
        <v>155</v>
      </c>
      <c r="SPQ33" s="55" t="s">
        <v>155</v>
      </c>
      <c r="SPR33" s="55" t="s">
        <v>155</v>
      </c>
      <c r="SPS33" s="55" t="s">
        <v>155</v>
      </c>
      <c r="SPT33" s="55" t="s">
        <v>155</v>
      </c>
      <c r="SPU33" s="55" t="s">
        <v>155</v>
      </c>
      <c r="SPV33" s="55" t="s">
        <v>155</v>
      </c>
      <c r="SPW33" s="55" t="s">
        <v>155</v>
      </c>
      <c r="SPX33" s="55" t="s">
        <v>155</v>
      </c>
      <c r="SPY33" s="55" t="s">
        <v>155</v>
      </c>
      <c r="SPZ33" s="55" t="s">
        <v>155</v>
      </c>
      <c r="SQA33" s="55" t="s">
        <v>155</v>
      </c>
      <c r="SQB33" s="55" t="s">
        <v>155</v>
      </c>
      <c r="SQC33" s="55" t="s">
        <v>155</v>
      </c>
      <c r="SQD33" s="55" t="s">
        <v>155</v>
      </c>
      <c r="SQE33" s="55" t="s">
        <v>155</v>
      </c>
      <c r="SQF33" s="55" t="s">
        <v>155</v>
      </c>
      <c r="SQG33" s="55" t="s">
        <v>155</v>
      </c>
      <c r="SQH33" s="55" t="s">
        <v>155</v>
      </c>
      <c r="SQI33" s="55" t="s">
        <v>155</v>
      </c>
      <c r="SQJ33" s="55" t="s">
        <v>155</v>
      </c>
      <c r="SQK33" s="55" t="s">
        <v>155</v>
      </c>
      <c r="SQL33" s="55" t="s">
        <v>155</v>
      </c>
      <c r="SQM33" s="55" t="s">
        <v>155</v>
      </c>
      <c r="SQN33" s="55" t="s">
        <v>155</v>
      </c>
      <c r="SQO33" s="55" t="s">
        <v>155</v>
      </c>
      <c r="SQP33" s="55" t="s">
        <v>155</v>
      </c>
      <c r="SQQ33" s="55" t="s">
        <v>155</v>
      </c>
      <c r="SQR33" s="55" t="s">
        <v>155</v>
      </c>
      <c r="SQS33" s="55" t="s">
        <v>155</v>
      </c>
      <c r="SQT33" s="55" t="s">
        <v>155</v>
      </c>
      <c r="SQU33" s="55" t="s">
        <v>155</v>
      </c>
      <c r="SQV33" s="55" t="s">
        <v>155</v>
      </c>
      <c r="SQW33" s="55" t="s">
        <v>155</v>
      </c>
      <c r="SQX33" s="55" t="s">
        <v>155</v>
      </c>
      <c r="SQY33" s="55" t="s">
        <v>155</v>
      </c>
      <c r="SQZ33" s="55" t="s">
        <v>155</v>
      </c>
      <c r="SRA33" s="55" t="s">
        <v>155</v>
      </c>
      <c r="SRB33" s="55" t="s">
        <v>155</v>
      </c>
      <c r="SRC33" s="55" t="s">
        <v>155</v>
      </c>
      <c r="SRD33" s="55" t="s">
        <v>155</v>
      </c>
      <c r="SRE33" s="55" t="s">
        <v>155</v>
      </c>
      <c r="SRF33" s="55" t="s">
        <v>155</v>
      </c>
      <c r="SRG33" s="55" t="s">
        <v>155</v>
      </c>
      <c r="SRH33" s="55" t="s">
        <v>155</v>
      </c>
      <c r="SRI33" s="55" t="s">
        <v>155</v>
      </c>
      <c r="SRJ33" s="55" t="s">
        <v>155</v>
      </c>
      <c r="SRK33" s="55" t="s">
        <v>155</v>
      </c>
      <c r="SRL33" s="55" t="s">
        <v>155</v>
      </c>
      <c r="SRM33" s="55" t="s">
        <v>155</v>
      </c>
      <c r="SRN33" s="55" t="s">
        <v>155</v>
      </c>
      <c r="SRO33" s="55" t="s">
        <v>155</v>
      </c>
      <c r="SRP33" s="55" t="s">
        <v>155</v>
      </c>
      <c r="SRQ33" s="55" t="s">
        <v>155</v>
      </c>
      <c r="SRR33" s="55" t="s">
        <v>155</v>
      </c>
      <c r="SRS33" s="55" t="s">
        <v>155</v>
      </c>
      <c r="SRT33" s="55" t="s">
        <v>155</v>
      </c>
      <c r="SRU33" s="55" t="s">
        <v>155</v>
      </c>
      <c r="SRV33" s="55" t="s">
        <v>155</v>
      </c>
      <c r="SRW33" s="55" t="s">
        <v>155</v>
      </c>
      <c r="SRX33" s="55" t="s">
        <v>155</v>
      </c>
      <c r="SRY33" s="55" t="s">
        <v>155</v>
      </c>
      <c r="SRZ33" s="55" t="s">
        <v>155</v>
      </c>
      <c r="SSA33" s="55" t="s">
        <v>155</v>
      </c>
      <c r="SSB33" s="55" t="s">
        <v>155</v>
      </c>
      <c r="SSC33" s="55" t="s">
        <v>155</v>
      </c>
      <c r="SSD33" s="55" t="s">
        <v>155</v>
      </c>
      <c r="SSE33" s="55" t="s">
        <v>155</v>
      </c>
      <c r="SSF33" s="55" t="s">
        <v>155</v>
      </c>
      <c r="SSG33" s="55" t="s">
        <v>155</v>
      </c>
      <c r="SSH33" s="55" t="s">
        <v>155</v>
      </c>
      <c r="SSI33" s="55" t="s">
        <v>155</v>
      </c>
      <c r="SSJ33" s="55" t="s">
        <v>155</v>
      </c>
      <c r="SSK33" s="55" t="s">
        <v>155</v>
      </c>
      <c r="SSL33" s="55" t="s">
        <v>155</v>
      </c>
      <c r="SSM33" s="55" t="s">
        <v>155</v>
      </c>
      <c r="SSN33" s="55" t="s">
        <v>155</v>
      </c>
      <c r="SSO33" s="55" t="s">
        <v>155</v>
      </c>
      <c r="SSP33" s="55" t="s">
        <v>155</v>
      </c>
      <c r="SSQ33" s="55" t="s">
        <v>155</v>
      </c>
      <c r="SSR33" s="55" t="s">
        <v>155</v>
      </c>
      <c r="SSS33" s="55" t="s">
        <v>155</v>
      </c>
      <c r="SST33" s="55" t="s">
        <v>155</v>
      </c>
      <c r="SSU33" s="55" t="s">
        <v>155</v>
      </c>
      <c r="SSV33" s="55" t="s">
        <v>155</v>
      </c>
      <c r="SSW33" s="55" t="s">
        <v>155</v>
      </c>
      <c r="SSX33" s="55" t="s">
        <v>155</v>
      </c>
      <c r="SSY33" s="55" t="s">
        <v>155</v>
      </c>
      <c r="SSZ33" s="55" t="s">
        <v>155</v>
      </c>
      <c r="STA33" s="55" t="s">
        <v>155</v>
      </c>
      <c r="STB33" s="55" t="s">
        <v>155</v>
      </c>
      <c r="STC33" s="55" t="s">
        <v>155</v>
      </c>
      <c r="STD33" s="55" t="s">
        <v>155</v>
      </c>
      <c r="STE33" s="55" t="s">
        <v>155</v>
      </c>
      <c r="STF33" s="55" t="s">
        <v>155</v>
      </c>
      <c r="STG33" s="55" t="s">
        <v>155</v>
      </c>
      <c r="STH33" s="55" t="s">
        <v>155</v>
      </c>
      <c r="STI33" s="55" t="s">
        <v>155</v>
      </c>
      <c r="STJ33" s="55" t="s">
        <v>155</v>
      </c>
      <c r="STK33" s="55" t="s">
        <v>155</v>
      </c>
      <c r="STL33" s="55" t="s">
        <v>155</v>
      </c>
      <c r="STM33" s="55" t="s">
        <v>155</v>
      </c>
      <c r="STN33" s="55" t="s">
        <v>155</v>
      </c>
      <c r="STO33" s="55" t="s">
        <v>155</v>
      </c>
      <c r="STP33" s="55" t="s">
        <v>155</v>
      </c>
      <c r="STQ33" s="55" t="s">
        <v>155</v>
      </c>
      <c r="STR33" s="55" t="s">
        <v>155</v>
      </c>
      <c r="STS33" s="55" t="s">
        <v>155</v>
      </c>
      <c r="STT33" s="55" t="s">
        <v>155</v>
      </c>
      <c r="STU33" s="55" t="s">
        <v>155</v>
      </c>
      <c r="STV33" s="55" t="s">
        <v>155</v>
      </c>
      <c r="STW33" s="55" t="s">
        <v>155</v>
      </c>
      <c r="STX33" s="55" t="s">
        <v>155</v>
      </c>
      <c r="STY33" s="55" t="s">
        <v>155</v>
      </c>
      <c r="STZ33" s="55" t="s">
        <v>155</v>
      </c>
      <c r="SUA33" s="55" t="s">
        <v>155</v>
      </c>
      <c r="SUB33" s="55" t="s">
        <v>155</v>
      </c>
      <c r="SUC33" s="55" t="s">
        <v>155</v>
      </c>
      <c r="SUD33" s="55" t="s">
        <v>155</v>
      </c>
      <c r="SUE33" s="55" t="s">
        <v>155</v>
      </c>
      <c r="SUF33" s="55" t="s">
        <v>155</v>
      </c>
      <c r="SUG33" s="55" t="s">
        <v>155</v>
      </c>
      <c r="SUH33" s="55" t="s">
        <v>155</v>
      </c>
      <c r="SUI33" s="55" t="s">
        <v>155</v>
      </c>
      <c r="SUJ33" s="55" t="s">
        <v>155</v>
      </c>
      <c r="SUK33" s="55" t="s">
        <v>155</v>
      </c>
      <c r="SUL33" s="55" t="s">
        <v>155</v>
      </c>
      <c r="SUM33" s="55" t="s">
        <v>155</v>
      </c>
      <c r="SUN33" s="55" t="s">
        <v>155</v>
      </c>
      <c r="SUO33" s="55" t="s">
        <v>155</v>
      </c>
      <c r="SUP33" s="55" t="s">
        <v>155</v>
      </c>
      <c r="SUQ33" s="55" t="s">
        <v>155</v>
      </c>
      <c r="SUR33" s="55" t="s">
        <v>155</v>
      </c>
      <c r="SUS33" s="55" t="s">
        <v>155</v>
      </c>
      <c r="SUT33" s="55" t="s">
        <v>155</v>
      </c>
      <c r="SUU33" s="55" t="s">
        <v>155</v>
      </c>
      <c r="SUV33" s="55" t="s">
        <v>155</v>
      </c>
      <c r="SUW33" s="55" t="s">
        <v>155</v>
      </c>
      <c r="SUX33" s="55" t="s">
        <v>155</v>
      </c>
      <c r="SUY33" s="55" t="s">
        <v>155</v>
      </c>
      <c r="SUZ33" s="55" t="s">
        <v>155</v>
      </c>
      <c r="SVA33" s="55" t="s">
        <v>155</v>
      </c>
      <c r="SVB33" s="55" t="s">
        <v>155</v>
      </c>
      <c r="SVC33" s="55" t="s">
        <v>155</v>
      </c>
      <c r="SVD33" s="55" t="s">
        <v>155</v>
      </c>
      <c r="SVE33" s="55" t="s">
        <v>155</v>
      </c>
      <c r="SVF33" s="55" t="s">
        <v>155</v>
      </c>
      <c r="SVG33" s="55" t="s">
        <v>155</v>
      </c>
      <c r="SVH33" s="55" t="s">
        <v>155</v>
      </c>
      <c r="SVI33" s="55" t="s">
        <v>155</v>
      </c>
      <c r="SVJ33" s="55" t="s">
        <v>155</v>
      </c>
      <c r="SVK33" s="55" t="s">
        <v>155</v>
      </c>
      <c r="SVL33" s="55" t="s">
        <v>155</v>
      </c>
      <c r="SVM33" s="55" t="s">
        <v>155</v>
      </c>
      <c r="SVN33" s="55" t="s">
        <v>155</v>
      </c>
      <c r="SVO33" s="55" t="s">
        <v>155</v>
      </c>
      <c r="SVP33" s="55" t="s">
        <v>155</v>
      </c>
      <c r="SVQ33" s="55" t="s">
        <v>155</v>
      </c>
      <c r="SVR33" s="55" t="s">
        <v>155</v>
      </c>
      <c r="SVS33" s="55" t="s">
        <v>155</v>
      </c>
      <c r="SVT33" s="55" t="s">
        <v>155</v>
      </c>
      <c r="SVU33" s="55" t="s">
        <v>155</v>
      </c>
      <c r="SVV33" s="55" t="s">
        <v>155</v>
      </c>
      <c r="SVW33" s="55" t="s">
        <v>155</v>
      </c>
      <c r="SVX33" s="55" t="s">
        <v>155</v>
      </c>
      <c r="SVY33" s="55" t="s">
        <v>155</v>
      </c>
      <c r="SVZ33" s="55" t="s">
        <v>155</v>
      </c>
      <c r="SWA33" s="55" t="s">
        <v>155</v>
      </c>
      <c r="SWB33" s="55" t="s">
        <v>155</v>
      </c>
      <c r="SWC33" s="55" t="s">
        <v>155</v>
      </c>
      <c r="SWD33" s="55" t="s">
        <v>155</v>
      </c>
      <c r="SWE33" s="55" t="s">
        <v>155</v>
      </c>
      <c r="SWF33" s="55" t="s">
        <v>155</v>
      </c>
      <c r="SWG33" s="55" t="s">
        <v>155</v>
      </c>
      <c r="SWH33" s="55" t="s">
        <v>155</v>
      </c>
      <c r="SWI33" s="55" t="s">
        <v>155</v>
      </c>
      <c r="SWJ33" s="55" t="s">
        <v>155</v>
      </c>
      <c r="SWK33" s="55" t="s">
        <v>155</v>
      </c>
      <c r="SWL33" s="55" t="s">
        <v>155</v>
      </c>
      <c r="SWM33" s="55" t="s">
        <v>155</v>
      </c>
      <c r="SWN33" s="55" t="s">
        <v>155</v>
      </c>
      <c r="SWO33" s="55" t="s">
        <v>155</v>
      </c>
      <c r="SWP33" s="55" t="s">
        <v>155</v>
      </c>
      <c r="SWQ33" s="55" t="s">
        <v>155</v>
      </c>
      <c r="SWR33" s="55" t="s">
        <v>155</v>
      </c>
      <c r="SWS33" s="55" t="s">
        <v>155</v>
      </c>
      <c r="SWT33" s="55" t="s">
        <v>155</v>
      </c>
      <c r="SWU33" s="55" t="s">
        <v>155</v>
      </c>
      <c r="SWV33" s="55" t="s">
        <v>155</v>
      </c>
      <c r="SWW33" s="55" t="s">
        <v>155</v>
      </c>
      <c r="SWX33" s="55" t="s">
        <v>155</v>
      </c>
      <c r="SWY33" s="55" t="s">
        <v>155</v>
      </c>
      <c r="SWZ33" s="55" t="s">
        <v>155</v>
      </c>
      <c r="SXA33" s="55" t="s">
        <v>155</v>
      </c>
      <c r="SXB33" s="55" t="s">
        <v>155</v>
      </c>
      <c r="SXC33" s="55" t="s">
        <v>155</v>
      </c>
      <c r="SXD33" s="55" t="s">
        <v>155</v>
      </c>
      <c r="SXE33" s="55" t="s">
        <v>155</v>
      </c>
      <c r="SXF33" s="55" t="s">
        <v>155</v>
      </c>
      <c r="SXG33" s="55" t="s">
        <v>155</v>
      </c>
      <c r="SXH33" s="55" t="s">
        <v>155</v>
      </c>
      <c r="SXI33" s="55" t="s">
        <v>155</v>
      </c>
      <c r="SXJ33" s="55" t="s">
        <v>155</v>
      </c>
      <c r="SXK33" s="55" t="s">
        <v>155</v>
      </c>
      <c r="SXL33" s="55" t="s">
        <v>155</v>
      </c>
      <c r="SXM33" s="55" t="s">
        <v>155</v>
      </c>
      <c r="SXN33" s="55" t="s">
        <v>155</v>
      </c>
      <c r="SXO33" s="55" t="s">
        <v>155</v>
      </c>
      <c r="SXP33" s="55" t="s">
        <v>155</v>
      </c>
      <c r="SXQ33" s="55" t="s">
        <v>155</v>
      </c>
      <c r="SXR33" s="55" t="s">
        <v>155</v>
      </c>
      <c r="SXS33" s="55" t="s">
        <v>155</v>
      </c>
      <c r="SXT33" s="55" t="s">
        <v>155</v>
      </c>
      <c r="SXU33" s="55" t="s">
        <v>155</v>
      </c>
      <c r="SXV33" s="55" t="s">
        <v>155</v>
      </c>
      <c r="SXW33" s="55" t="s">
        <v>155</v>
      </c>
      <c r="SXX33" s="55" t="s">
        <v>155</v>
      </c>
      <c r="SXY33" s="55" t="s">
        <v>155</v>
      </c>
      <c r="SXZ33" s="55" t="s">
        <v>155</v>
      </c>
      <c r="SYA33" s="55" t="s">
        <v>155</v>
      </c>
      <c r="SYB33" s="55" t="s">
        <v>155</v>
      </c>
      <c r="SYC33" s="55" t="s">
        <v>155</v>
      </c>
      <c r="SYD33" s="55" t="s">
        <v>155</v>
      </c>
      <c r="SYE33" s="55" t="s">
        <v>155</v>
      </c>
      <c r="SYF33" s="55" t="s">
        <v>155</v>
      </c>
      <c r="SYG33" s="55" t="s">
        <v>155</v>
      </c>
      <c r="SYH33" s="55" t="s">
        <v>155</v>
      </c>
      <c r="SYI33" s="55" t="s">
        <v>155</v>
      </c>
      <c r="SYJ33" s="55" t="s">
        <v>155</v>
      </c>
      <c r="SYK33" s="55" t="s">
        <v>155</v>
      </c>
      <c r="SYL33" s="55" t="s">
        <v>155</v>
      </c>
      <c r="SYM33" s="55" t="s">
        <v>155</v>
      </c>
      <c r="SYN33" s="55" t="s">
        <v>155</v>
      </c>
      <c r="SYO33" s="55" t="s">
        <v>155</v>
      </c>
      <c r="SYP33" s="55" t="s">
        <v>155</v>
      </c>
      <c r="SYQ33" s="55" t="s">
        <v>155</v>
      </c>
      <c r="SYR33" s="55" t="s">
        <v>155</v>
      </c>
      <c r="SYS33" s="55" t="s">
        <v>155</v>
      </c>
      <c r="SYT33" s="55" t="s">
        <v>155</v>
      </c>
      <c r="SYU33" s="55" t="s">
        <v>155</v>
      </c>
      <c r="SYV33" s="55" t="s">
        <v>155</v>
      </c>
      <c r="SYW33" s="55" t="s">
        <v>155</v>
      </c>
      <c r="SYX33" s="55" t="s">
        <v>155</v>
      </c>
      <c r="SYY33" s="55" t="s">
        <v>155</v>
      </c>
      <c r="SYZ33" s="55" t="s">
        <v>155</v>
      </c>
      <c r="SZA33" s="55" t="s">
        <v>155</v>
      </c>
      <c r="SZB33" s="55" t="s">
        <v>155</v>
      </c>
      <c r="SZC33" s="55" t="s">
        <v>155</v>
      </c>
      <c r="SZD33" s="55" t="s">
        <v>155</v>
      </c>
      <c r="SZE33" s="55" t="s">
        <v>155</v>
      </c>
      <c r="SZF33" s="55" t="s">
        <v>155</v>
      </c>
      <c r="SZG33" s="55" t="s">
        <v>155</v>
      </c>
      <c r="SZH33" s="55" t="s">
        <v>155</v>
      </c>
      <c r="SZI33" s="55" t="s">
        <v>155</v>
      </c>
      <c r="SZJ33" s="55" t="s">
        <v>155</v>
      </c>
      <c r="SZK33" s="55" t="s">
        <v>155</v>
      </c>
      <c r="SZL33" s="55" t="s">
        <v>155</v>
      </c>
      <c r="SZM33" s="55" t="s">
        <v>155</v>
      </c>
      <c r="SZN33" s="55" t="s">
        <v>155</v>
      </c>
      <c r="SZO33" s="55" t="s">
        <v>155</v>
      </c>
      <c r="SZP33" s="55" t="s">
        <v>155</v>
      </c>
      <c r="SZQ33" s="55" t="s">
        <v>155</v>
      </c>
      <c r="SZR33" s="55" t="s">
        <v>155</v>
      </c>
      <c r="SZS33" s="55" t="s">
        <v>155</v>
      </c>
      <c r="SZT33" s="55" t="s">
        <v>155</v>
      </c>
      <c r="SZU33" s="55" t="s">
        <v>155</v>
      </c>
      <c r="SZV33" s="55" t="s">
        <v>155</v>
      </c>
      <c r="SZW33" s="55" t="s">
        <v>155</v>
      </c>
      <c r="SZX33" s="55" t="s">
        <v>155</v>
      </c>
      <c r="SZY33" s="55" t="s">
        <v>155</v>
      </c>
      <c r="SZZ33" s="55" t="s">
        <v>155</v>
      </c>
      <c r="TAA33" s="55" t="s">
        <v>155</v>
      </c>
      <c r="TAB33" s="55" t="s">
        <v>155</v>
      </c>
      <c r="TAC33" s="55" t="s">
        <v>155</v>
      </c>
      <c r="TAD33" s="55" t="s">
        <v>155</v>
      </c>
      <c r="TAE33" s="55" t="s">
        <v>155</v>
      </c>
      <c r="TAF33" s="55" t="s">
        <v>155</v>
      </c>
      <c r="TAG33" s="55" t="s">
        <v>155</v>
      </c>
      <c r="TAH33" s="55" t="s">
        <v>155</v>
      </c>
      <c r="TAI33" s="55" t="s">
        <v>155</v>
      </c>
      <c r="TAJ33" s="55" t="s">
        <v>155</v>
      </c>
      <c r="TAK33" s="55" t="s">
        <v>155</v>
      </c>
      <c r="TAL33" s="55" t="s">
        <v>155</v>
      </c>
      <c r="TAM33" s="55" t="s">
        <v>155</v>
      </c>
      <c r="TAN33" s="55" t="s">
        <v>155</v>
      </c>
      <c r="TAO33" s="55" t="s">
        <v>155</v>
      </c>
      <c r="TAP33" s="55" t="s">
        <v>155</v>
      </c>
      <c r="TAQ33" s="55" t="s">
        <v>155</v>
      </c>
      <c r="TAR33" s="55" t="s">
        <v>155</v>
      </c>
      <c r="TAS33" s="55" t="s">
        <v>155</v>
      </c>
      <c r="TAT33" s="55" t="s">
        <v>155</v>
      </c>
      <c r="TAU33" s="55" t="s">
        <v>155</v>
      </c>
      <c r="TAV33" s="55" t="s">
        <v>155</v>
      </c>
      <c r="TAW33" s="55" t="s">
        <v>155</v>
      </c>
      <c r="TAX33" s="55" t="s">
        <v>155</v>
      </c>
      <c r="TAY33" s="55" t="s">
        <v>155</v>
      </c>
      <c r="TAZ33" s="55" t="s">
        <v>155</v>
      </c>
      <c r="TBA33" s="55" t="s">
        <v>155</v>
      </c>
      <c r="TBB33" s="55" t="s">
        <v>155</v>
      </c>
      <c r="TBC33" s="55" t="s">
        <v>155</v>
      </c>
      <c r="TBD33" s="55" t="s">
        <v>155</v>
      </c>
      <c r="TBE33" s="55" t="s">
        <v>155</v>
      </c>
      <c r="TBF33" s="55" t="s">
        <v>155</v>
      </c>
      <c r="TBG33" s="55" t="s">
        <v>155</v>
      </c>
      <c r="TBH33" s="55" t="s">
        <v>155</v>
      </c>
      <c r="TBI33" s="55" t="s">
        <v>155</v>
      </c>
      <c r="TBJ33" s="55" t="s">
        <v>155</v>
      </c>
      <c r="TBK33" s="55" t="s">
        <v>155</v>
      </c>
      <c r="TBL33" s="55" t="s">
        <v>155</v>
      </c>
      <c r="TBM33" s="55" t="s">
        <v>155</v>
      </c>
      <c r="TBN33" s="55" t="s">
        <v>155</v>
      </c>
      <c r="TBO33" s="55" t="s">
        <v>155</v>
      </c>
      <c r="TBP33" s="55" t="s">
        <v>155</v>
      </c>
      <c r="TBQ33" s="55" t="s">
        <v>155</v>
      </c>
      <c r="TBR33" s="55" t="s">
        <v>155</v>
      </c>
      <c r="TBS33" s="55" t="s">
        <v>155</v>
      </c>
      <c r="TBT33" s="55" t="s">
        <v>155</v>
      </c>
      <c r="TBU33" s="55" t="s">
        <v>155</v>
      </c>
      <c r="TBV33" s="55" t="s">
        <v>155</v>
      </c>
      <c r="TBW33" s="55" t="s">
        <v>155</v>
      </c>
      <c r="TBX33" s="55" t="s">
        <v>155</v>
      </c>
      <c r="TBY33" s="55" t="s">
        <v>155</v>
      </c>
      <c r="TBZ33" s="55" t="s">
        <v>155</v>
      </c>
      <c r="TCA33" s="55" t="s">
        <v>155</v>
      </c>
      <c r="TCB33" s="55" t="s">
        <v>155</v>
      </c>
      <c r="TCC33" s="55" t="s">
        <v>155</v>
      </c>
      <c r="TCD33" s="55" t="s">
        <v>155</v>
      </c>
      <c r="TCE33" s="55" t="s">
        <v>155</v>
      </c>
      <c r="TCF33" s="55" t="s">
        <v>155</v>
      </c>
      <c r="TCG33" s="55" t="s">
        <v>155</v>
      </c>
      <c r="TCH33" s="55" t="s">
        <v>155</v>
      </c>
      <c r="TCI33" s="55" t="s">
        <v>155</v>
      </c>
      <c r="TCJ33" s="55" t="s">
        <v>155</v>
      </c>
      <c r="TCK33" s="55" t="s">
        <v>155</v>
      </c>
      <c r="TCL33" s="55" t="s">
        <v>155</v>
      </c>
      <c r="TCM33" s="55" t="s">
        <v>155</v>
      </c>
      <c r="TCN33" s="55" t="s">
        <v>155</v>
      </c>
      <c r="TCO33" s="55" t="s">
        <v>155</v>
      </c>
      <c r="TCP33" s="55" t="s">
        <v>155</v>
      </c>
      <c r="TCQ33" s="55" t="s">
        <v>155</v>
      </c>
      <c r="TCR33" s="55" t="s">
        <v>155</v>
      </c>
      <c r="TCS33" s="55" t="s">
        <v>155</v>
      </c>
      <c r="TCT33" s="55" t="s">
        <v>155</v>
      </c>
      <c r="TCU33" s="55" t="s">
        <v>155</v>
      </c>
      <c r="TCV33" s="55" t="s">
        <v>155</v>
      </c>
      <c r="TCW33" s="55" t="s">
        <v>155</v>
      </c>
      <c r="TCX33" s="55" t="s">
        <v>155</v>
      </c>
      <c r="TCY33" s="55" t="s">
        <v>155</v>
      </c>
      <c r="TCZ33" s="55" t="s">
        <v>155</v>
      </c>
      <c r="TDA33" s="55" t="s">
        <v>155</v>
      </c>
      <c r="TDB33" s="55" t="s">
        <v>155</v>
      </c>
      <c r="TDC33" s="55" t="s">
        <v>155</v>
      </c>
      <c r="TDD33" s="55" t="s">
        <v>155</v>
      </c>
      <c r="TDE33" s="55" t="s">
        <v>155</v>
      </c>
      <c r="TDF33" s="55" t="s">
        <v>155</v>
      </c>
      <c r="TDG33" s="55" t="s">
        <v>155</v>
      </c>
      <c r="TDH33" s="55" t="s">
        <v>155</v>
      </c>
      <c r="TDI33" s="55" t="s">
        <v>155</v>
      </c>
      <c r="TDJ33" s="55" t="s">
        <v>155</v>
      </c>
      <c r="TDK33" s="55" t="s">
        <v>155</v>
      </c>
      <c r="TDL33" s="55" t="s">
        <v>155</v>
      </c>
      <c r="TDM33" s="55" t="s">
        <v>155</v>
      </c>
      <c r="TDN33" s="55" t="s">
        <v>155</v>
      </c>
      <c r="TDO33" s="55" t="s">
        <v>155</v>
      </c>
      <c r="TDP33" s="55" t="s">
        <v>155</v>
      </c>
      <c r="TDQ33" s="55" t="s">
        <v>155</v>
      </c>
      <c r="TDR33" s="55" t="s">
        <v>155</v>
      </c>
      <c r="TDS33" s="55" t="s">
        <v>155</v>
      </c>
      <c r="TDT33" s="55" t="s">
        <v>155</v>
      </c>
      <c r="TDU33" s="55" t="s">
        <v>155</v>
      </c>
      <c r="TDV33" s="55" t="s">
        <v>155</v>
      </c>
      <c r="TDW33" s="55" t="s">
        <v>155</v>
      </c>
      <c r="TDX33" s="55" t="s">
        <v>155</v>
      </c>
      <c r="TDY33" s="55" t="s">
        <v>155</v>
      </c>
      <c r="TDZ33" s="55" t="s">
        <v>155</v>
      </c>
      <c r="TEA33" s="55" t="s">
        <v>155</v>
      </c>
      <c r="TEB33" s="55" t="s">
        <v>155</v>
      </c>
      <c r="TEC33" s="55" t="s">
        <v>155</v>
      </c>
      <c r="TED33" s="55" t="s">
        <v>155</v>
      </c>
      <c r="TEE33" s="55" t="s">
        <v>155</v>
      </c>
      <c r="TEF33" s="55" t="s">
        <v>155</v>
      </c>
      <c r="TEG33" s="55" t="s">
        <v>155</v>
      </c>
      <c r="TEH33" s="55" t="s">
        <v>155</v>
      </c>
      <c r="TEI33" s="55" t="s">
        <v>155</v>
      </c>
      <c r="TEJ33" s="55" t="s">
        <v>155</v>
      </c>
      <c r="TEK33" s="55" t="s">
        <v>155</v>
      </c>
      <c r="TEL33" s="55" t="s">
        <v>155</v>
      </c>
      <c r="TEM33" s="55" t="s">
        <v>155</v>
      </c>
      <c r="TEN33" s="55" t="s">
        <v>155</v>
      </c>
      <c r="TEO33" s="55" t="s">
        <v>155</v>
      </c>
      <c r="TEP33" s="55" t="s">
        <v>155</v>
      </c>
      <c r="TEQ33" s="55" t="s">
        <v>155</v>
      </c>
      <c r="TER33" s="55" t="s">
        <v>155</v>
      </c>
      <c r="TES33" s="55" t="s">
        <v>155</v>
      </c>
      <c r="TET33" s="55" t="s">
        <v>155</v>
      </c>
      <c r="TEU33" s="55" t="s">
        <v>155</v>
      </c>
      <c r="TEV33" s="55" t="s">
        <v>155</v>
      </c>
      <c r="TEW33" s="55" t="s">
        <v>155</v>
      </c>
      <c r="TEX33" s="55" t="s">
        <v>155</v>
      </c>
      <c r="TEY33" s="55" t="s">
        <v>155</v>
      </c>
      <c r="TEZ33" s="55" t="s">
        <v>155</v>
      </c>
      <c r="TFA33" s="55" t="s">
        <v>155</v>
      </c>
      <c r="TFB33" s="55" t="s">
        <v>155</v>
      </c>
      <c r="TFC33" s="55" t="s">
        <v>155</v>
      </c>
      <c r="TFD33" s="55" t="s">
        <v>155</v>
      </c>
      <c r="TFE33" s="55" t="s">
        <v>155</v>
      </c>
      <c r="TFF33" s="55" t="s">
        <v>155</v>
      </c>
      <c r="TFG33" s="55" t="s">
        <v>155</v>
      </c>
      <c r="TFH33" s="55" t="s">
        <v>155</v>
      </c>
      <c r="TFI33" s="55" t="s">
        <v>155</v>
      </c>
      <c r="TFJ33" s="55" t="s">
        <v>155</v>
      </c>
      <c r="TFK33" s="55" t="s">
        <v>155</v>
      </c>
      <c r="TFL33" s="55" t="s">
        <v>155</v>
      </c>
      <c r="TFM33" s="55" t="s">
        <v>155</v>
      </c>
      <c r="TFN33" s="55" t="s">
        <v>155</v>
      </c>
      <c r="TFO33" s="55" t="s">
        <v>155</v>
      </c>
      <c r="TFP33" s="55" t="s">
        <v>155</v>
      </c>
      <c r="TFQ33" s="55" t="s">
        <v>155</v>
      </c>
      <c r="TFR33" s="55" t="s">
        <v>155</v>
      </c>
      <c r="TFS33" s="55" t="s">
        <v>155</v>
      </c>
      <c r="TFT33" s="55" t="s">
        <v>155</v>
      </c>
      <c r="TFU33" s="55" t="s">
        <v>155</v>
      </c>
      <c r="TFV33" s="55" t="s">
        <v>155</v>
      </c>
      <c r="TFW33" s="55" t="s">
        <v>155</v>
      </c>
      <c r="TFX33" s="55" t="s">
        <v>155</v>
      </c>
      <c r="TFY33" s="55" t="s">
        <v>155</v>
      </c>
      <c r="TFZ33" s="55" t="s">
        <v>155</v>
      </c>
      <c r="TGA33" s="55" t="s">
        <v>155</v>
      </c>
      <c r="TGB33" s="55" t="s">
        <v>155</v>
      </c>
      <c r="TGC33" s="55" t="s">
        <v>155</v>
      </c>
      <c r="TGD33" s="55" t="s">
        <v>155</v>
      </c>
      <c r="TGE33" s="55" t="s">
        <v>155</v>
      </c>
      <c r="TGF33" s="55" t="s">
        <v>155</v>
      </c>
      <c r="TGG33" s="55" t="s">
        <v>155</v>
      </c>
      <c r="TGH33" s="55" t="s">
        <v>155</v>
      </c>
      <c r="TGI33" s="55" t="s">
        <v>155</v>
      </c>
      <c r="TGJ33" s="55" t="s">
        <v>155</v>
      </c>
      <c r="TGK33" s="55" t="s">
        <v>155</v>
      </c>
      <c r="TGL33" s="55" t="s">
        <v>155</v>
      </c>
      <c r="TGM33" s="55" t="s">
        <v>155</v>
      </c>
      <c r="TGN33" s="55" t="s">
        <v>155</v>
      </c>
      <c r="TGO33" s="55" t="s">
        <v>155</v>
      </c>
      <c r="TGP33" s="55" t="s">
        <v>155</v>
      </c>
      <c r="TGQ33" s="55" t="s">
        <v>155</v>
      </c>
      <c r="TGR33" s="55" t="s">
        <v>155</v>
      </c>
      <c r="TGS33" s="55" t="s">
        <v>155</v>
      </c>
      <c r="TGT33" s="55" t="s">
        <v>155</v>
      </c>
      <c r="TGU33" s="55" t="s">
        <v>155</v>
      </c>
      <c r="TGV33" s="55" t="s">
        <v>155</v>
      </c>
      <c r="TGW33" s="55" t="s">
        <v>155</v>
      </c>
      <c r="TGX33" s="55" t="s">
        <v>155</v>
      </c>
      <c r="TGY33" s="55" t="s">
        <v>155</v>
      </c>
      <c r="TGZ33" s="55" t="s">
        <v>155</v>
      </c>
      <c r="THA33" s="55" t="s">
        <v>155</v>
      </c>
      <c r="THB33" s="55" t="s">
        <v>155</v>
      </c>
      <c r="THC33" s="55" t="s">
        <v>155</v>
      </c>
      <c r="THD33" s="55" t="s">
        <v>155</v>
      </c>
      <c r="THE33" s="55" t="s">
        <v>155</v>
      </c>
      <c r="THF33" s="55" t="s">
        <v>155</v>
      </c>
      <c r="THG33" s="55" t="s">
        <v>155</v>
      </c>
      <c r="THH33" s="55" t="s">
        <v>155</v>
      </c>
      <c r="THI33" s="55" t="s">
        <v>155</v>
      </c>
      <c r="THJ33" s="55" t="s">
        <v>155</v>
      </c>
      <c r="THK33" s="55" t="s">
        <v>155</v>
      </c>
      <c r="THL33" s="55" t="s">
        <v>155</v>
      </c>
      <c r="THM33" s="55" t="s">
        <v>155</v>
      </c>
      <c r="THN33" s="55" t="s">
        <v>155</v>
      </c>
      <c r="THO33" s="55" t="s">
        <v>155</v>
      </c>
      <c r="THP33" s="55" t="s">
        <v>155</v>
      </c>
      <c r="THQ33" s="55" t="s">
        <v>155</v>
      </c>
      <c r="THR33" s="55" t="s">
        <v>155</v>
      </c>
      <c r="THS33" s="55" t="s">
        <v>155</v>
      </c>
      <c r="THT33" s="55" t="s">
        <v>155</v>
      </c>
      <c r="THU33" s="55" t="s">
        <v>155</v>
      </c>
      <c r="THV33" s="55" t="s">
        <v>155</v>
      </c>
      <c r="THW33" s="55" t="s">
        <v>155</v>
      </c>
      <c r="THX33" s="55" t="s">
        <v>155</v>
      </c>
      <c r="THY33" s="55" t="s">
        <v>155</v>
      </c>
      <c r="THZ33" s="55" t="s">
        <v>155</v>
      </c>
      <c r="TIA33" s="55" t="s">
        <v>155</v>
      </c>
      <c r="TIB33" s="55" t="s">
        <v>155</v>
      </c>
      <c r="TIC33" s="55" t="s">
        <v>155</v>
      </c>
      <c r="TID33" s="55" t="s">
        <v>155</v>
      </c>
      <c r="TIE33" s="55" t="s">
        <v>155</v>
      </c>
      <c r="TIF33" s="55" t="s">
        <v>155</v>
      </c>
      <c r="TIG33" s="55" t="s">
        <v>155</v>
      </c>
      <c r="TIH33" s="55" t="s">
        <v>155</v>
      </c>
      <c r="TII33" s="55" t="s">
        <v>155</v>
      </c>
      <c r="TIJ33" s="55" t="s">
        <v>155</v>
      </c>
      <c r="TIK33" s="55" t="s">
        <v>155</v>
      </c>
      <c r="TIL33" s="55" t="s">
        <v>155</v>
      </c>
      <c r="TIM33" s="55" t="s">
        <v>155</v>
      </c>
      <c r="TIN33" s="55" t="s">
        <v>155</v>
      </c>
      <c r="TIO33" s="55" t="s">
        <v>155</v>
      </c>
      <c r="TIP33" s="55" t="s">
        <v>155</v>
      </c>
      <c r="TIQ33" s="55" t="s">
        <v>155</v>
      </c>
      <c r="TIR33" s="55" t="s">
        <v>155</v>
      </c>
      <c r="TIS33" s="55" t="s">
        <v>155</v>
      </c>
      <c r="TIT33" s="55" t="s">
        <v>155</v>
      </c>
      <c r="TIU33" s="55" t="s">
        <v>155</v>
      </c>
      <c r="TIV33" s="55" t="s">
        <v>155</v>
      </c>
      <c r="TIW33" s="55" t="s">
        <v>155</v>
      </c>
      <c r="TIX33" s="55" t="s">
        <v>155</v>
      </c>
      <c r="TIY33" s="55" t="s">
        <v>155</v>
      </c>
      <c r="TIZ33" s="55" t="s">
        <v>155</v>
      </c>
      <c r="TJA33" s="55" t="s">
        <v>155</v>
      </c>
      <c r="TJB33" s="55" t="s">
        <v>155</v>
      </c>
      <c r="TJC33" s="55" t="s">
        <v>155</v>
      </c>
      <c r="TJD33" s="55" t="s">
        <v>155</v>
      </c>
      <c r="TJE33" s="55" t="s">
        <v>155</v>
      </c>
      <c r="TJF33" s="55" t="s">
        <v>155</v>
      </c>
      <c r="TJG33" s="55" t="s">
        <v>155</v>
      </c>
      <c r="TJH33" s="55" t="s">
        <v>155</v>
      </c>
      <c r="TJI33" s="55" t="s">
        <v>155</v>
      </c>
      <c r="TJJ33" s="55" t="s">
        <v>155</v>
      </c>
      <c r="TJK33" s="55" t="s">
        <v>155</v>
      </c>
      <c r="TJL33" s="55" t="s">
        <v>155</v>
      </c>
      <c r="TJM33" s="55" t="s">
        <v>155</v>
      </c>
      <c r="TJN33" s="55" t="s">
        <v>155</v>
      </c>
      <c r="TJO33" s="55" t="s">
        <v>155</v>
      </c>
      <c r="TJP33" s="55" t="s">
        <v>155</v>
      </c>
      <c r="TJQ33" s="55" t="s">
        <v>155</v>
      </c>
      <c r="TJR33" s="55" t="s">
        <v>155</v>
      </c>
      <c r="TJS33" s="55" t="s">
        <v>155</v>
      </c>
      <c r="TJT33" s="55" t="s">
        <v>155</v>
      </c>
      <c r="TJU33" s="55" t="s">
        <v>155</v>
      </c>
      <c r="TJV33" s="55" t="s">
        <v>155</v>
      </c>
      <c r="TJW33" s="55" t="s">
        <v>155</v>
      </c>
      <c r="TJX33" s="55" t="s">
        <v>155</v>
      </c>
      <c r="TJY33" s="55" t="s">
        <v>155</v>
      </c>
      <c r="TJZ33" s="55" t="s">
        <v>155</v>
      </c>
      <c r="TKA33" s="55" t="s">
        <v>155</v>
      </c>
      <c r="TKB33" s="55" t="s">
        <v>155</v>
      </c>
      <c r="TKC33" s="55" t="s">
        <v>155</v>
      </c>
      <c r="TKD33" s="55" t="s">
        <v>155</v>
      </c>
      <c r="TKE33" s="55" t="s">
        <v>155</v>
      </c>
      <c r="TKF33" s="55" t="s">
        <v>155</v>
      </c>
      <c r="TKG33" s="55" t="s">
        <v>155</v>
      </c>
      <c r="TKH33" s="55" t="s">
        <v>155</v>
      </c>
      <c r="TKI33" s="55" t="s">
        <v>155</v>
      </c>
      <c r="TKJ33" s="55" t="s">
        <v>155</v>
      </c>
      <c r="TKK33" s="55" t="s">
        <v>155</v>
      </c>
      <c r="TKL33" s="55" t="s">
        <v>155</v>
      </c>
      <c r="TKM33" s="55" t="s">
        <v>155</v>
      </c>
      <c r="TKN33" s="55" t="s">
        <v>155</v>
      </c>
      <c r="TKO33" s="55" t="s">
        <v>155</v>
      </c>
      <c r="TKP33" s="55" t="s">
        <v>155</v>
      </c>
      <c r="TKQ33" s="55" t="s">
        <v>155</v>
      </c>
      <c r="TKR33" s="55" t="s">
        <v>155</v>
      </c>
      <c r="TKS33" s="55" t="s">
        <v>155</v>
      </c>
      <c r="TKT33" s="55" t="s">
        <v>155</v>
      </c>
      <c r="TKU33" s="55" t="s">
        <v>155</v>
      </c>
      <c r="TKV33" s="55" t="s">
        <v>155</v>
      </c>
      <c r="TKW33" s="55" t="s">
        <v>155</v>
      </c>
      <c r="TKX33" s="55" t="s">
        <v>155</v>
      </c>
      <c r="TKY33" s="55" t="s">
        <v>155</v>
      </c>
      <c r="TKZ33" s="55" t="s">
        <v>155</v>
      </c>
      <c r="TLA33" s="55" t="s">
        <v>155</v>
      </c>
      <c r="TLB33" s="55" t="s">
        <v>155</v>
      </c>
      <c r="TLC33" s="55" t="s">
        <v>155</v>
      </c>
      <c r="TLD33" s="55" t="s">
        <v>155</v>
      </c>
      <c r="TLE33" s="55" t="s">
        <v>155</v>
      </c>
      <c r="TLF33" s="55" t="s">
        <v>155</v>
      </c>
      <c r="TLG33" s="55" t="s">
        <v>155</v>
      </c>
      <c r="TLH33" s="55" t="s">
        <v>155</v>
      </c>
      <c r="TLI33" s="55" t="s">
        <v>155</v>
      </c>
      <c r="TLJ33" s="55" t="s">
        <v>155</v>
      </c>
      <c r="TLK33" s="55" t="s">
        <v>155</v>
      </c>
      <c r="TLL33" s="55" t="s">
        <v>155</v>
      </c>
      <c r="TLM33" s="55" t="s">
        <v>155</v>
      </c>
      <c r="TLN33" s="55" t="s">
        <v>155</v>
      </c>
      <c r="TLO33" s="55" t="s">
        <v>155</v>
      </c>
      <c r="TLP33" s="55" t="s">
        <v>155</v>
      </c>
      <c r="TLQ33" s="55" t="s">
        <v>155</v>
      </c>
      <c r="TLR33" s="55" t="s">
        <v>155</v>
      </c>
      <c r="TLS33" s="55" t="s">
        <v>155</v>
      </c>
      <c r="TLT33" s="55" t="s">
        <v>155</v>
      </c>
      <c r="TLU33" s="55" t="s">
        <v>155</v>
      </c>
      <c r="TLV33" s="55" t="s">
        <v>155</v>
      </c>
      <c r="TLW33" s="55" t="s">
        <v>155</v>
      </c>
      <c r="TLX33" s="55" t="s">
        <v>155</v>
      </c>
      <c r="TLY33" s="55" t="s">
        <v>155</v>
      </c>
      <c r="TLZ33" s="55" t="s">
        <v>155</v>
      </c>
      <c r="TMA33" s="55" t="s">
        <v>155</v>
      </c>
      <c r="TMB33" s="55" t="s">
        <v>155</v>
      </c>
      <c r="TMC33" s="55" t="s">
        <v>155</v>
      </c>
      <c r="TMD33" s="55" t="s">
        <v>155</v>
      </c>
      <c r="TME33" s="55" t="s">
        <v>155</v>
      </c>
      <c r="TMF33" s="55" t="s">
        <v>155</v>
      </c>
      <c r="TMG33" s="55" t="s">
        <v>155</v>
      </c>
      <c r="TMH33" s="55" t="s">
        <v>155</v>
      </c>
      <c r="TMI33" s="55" t="s">
        <v>155</v>
      </c>
      <c r="TMJ33" s="55" t="s">
        <v>155</v>
      </c>
      <c r="TMK33" s="55" t="s">
        <v>155</v>
      </c>
      <c r="TML33" s="55" t="s">
        <v>155</v>
      </c>
      <c r="TMM33" s="55" t="s">
        <v>155</v>
      </c>
      <c r="TMN33" s="55" t="s">
        <v>155</v>
      </c>
      <c r="TMO33" s="55" t="s">
        <v>155</v>
      </c>
      <c r="TMP33" s="55" t="s">
        <v>155</v>
      </c>
      <c r="TMQ33" s="55" t="s">
        <v>155</v>
      </c>
      <c r="TMR33" s="55" t="s">
        <v>155</v>
      </c>
      <c r="TMS33" s="55" t="s">
        <v>155</v>
      </c>
      <c r="TMT33" s="55" t="s">
        <v>155</v>
      </c>
      <c r="TMU33" s="55" t="s">
        <v>155</v>
      </c>
      <c r="TMV33" s="55" t="s">
        <v>155</v>
      </c>
      <c r="TMW33" s="55" t="s">
        <v>155</v>
      </c>
      <c r="TMX33" s="55" t="s">
        <v>155</v>
      </c>
      <c r="TMY33" s="55" t="s">
        <v>155</v>
      </c>
      <c r="TMZ33" s="55" t="s">
        <v>155</v>
      </c>
      <c r="TNA33" s="55" t="s">
        <v>155</v>
      </c>
      <c r="TNB33" s="55" t="s">
        <v>155</v>
      </c>
      <c r="TNC33" s="55" t="s">
        <v>155</v>
      </c>
      <c r="TND33" s="55" t="s">
        <v>155</v>
      </c>
      <c r="TNE33" s="55" t="s">
        <v>155</v>
      </c>
      <c r="TNF33" s="55" t="s">
        <v>155</v>
      </c>
      <c r="TNG33" s="55" t="s">
        <v>155</v>
      </c>
      <c r="TNH33" s="55" t="s">
        <v>155</v>
      </c>
      <c r="TNI33" s="55" t="s">
        <v>155</v>
      </c>
      <c r="TNJ33" s="55" t="s">
        <v>155</v>
      </c>
      <c r="TNK33" s="55" t="s">
        <v>155</v>
      </c>
      <c r="TNL33" s="55" t="s">
        <v>155</v>
      </c>
      <c r="TNM33" s="55" t="s">
        <v>155</v>
      </c>
      <c r="TNN33" s="55" t="s">
        <v>155</v>
      </c>
      <c r="TNO33" s="55" t="s">
        <v>155</v>
      </c>
      <c r="TNP33" s="55" t="s">
        <v>155</v>
      </c>
      <c r="TNQ33" s="55" t="s">
        <v>155</v>
      </c>
      <c r="TNR33" s="55" t="s">
        <v>155</v>
      </c>
      <c r="TNS33" s="55" t="s">
        <v>155</v>
      </c>
      <c r="TNT33" s="55" t="s">
        <v>155</v>
      </c>
      <c r="TNU33" s="55" t="s">
        <v>155</v>
      </c>
      <c r="TNV33" s="55" t="s">
        <v>155</v>
      </c>
      <c r="TNW33" s="55" t="s">
        <v>155</v>
      </c>
      <c r="TNX33" s="55" t="s">
        <v>155</v>
      </c>
      <c r="TNY33" s="55" t="s">
        <v>155</v>
      </c>
      <c r="TNZ33" s="55" t="s">
        <v>155</v>
      </c>
      <c r="TOA33" s="55" t="s">
        <v>155</v>
      </c>
      <c r="TOB33" s="55" t="s">
        <v>155</v>
      </c>
      <c r="TOC33" s="55" t="s">
        <v>155</v>
      </c>
      <c r="TOD33" s="55" t="s">
        <v>155</v>
      </c>
      <c r="TOE33" s="55" t="s">
        <v>155</v>
      </c>
      <c r="TOF33" s="55" t="s">
        <v>155</v>
      </c>
      <c r="TOG33" s="55" t="s">
        <v>155</v>
      </c>
      <c r="TOH33" s="55" t="s">
        <v>155</v>
      </c>
      <c r="TOI33" s="55" t="s">
        <v>155</v>
      </c>
      <c r="TOJ33" s="55" t="s">
        <v>155</v>
      </c>
      <c r="TOK33" s="55" t="s">
        <v>155</v>
      </c>
      <c r="TOL33" s="55" t="s">
        <v>155</v>
      </c>
      <c r="TOM33" s="55" t="s">
        <v>155</v>
      </c>
      <c r="TON33" s="55" t="s">
        <v>155</v>
      </c>
      <c r="TOO33" s="55" t="s">
        <v>155</v>
      </c>
      <c r="TOP33" s="55" t="s">
        <v>155</v>
      </c>
      <c r="TOQ33" s="55" t="s">
        <v>155</v>
      </c>
      <c r="TOR33" s="55" t="s">
        <v>155</v>
      </c>
      <c r="TOS33" s="55" t="s">
        <v>155</v>
      </c>
      <c r="TOT33" s="55" t="s">
        <v>155</v>
      </c>
      <c r="TOU33" s="55" t="s">
        <v>155</v>
      </c>
      <c r="TOV33" s="55" t="s">
        <v>155</v>
      </c>
      <c r="TOW33" s="55" t="s">
        <v>155</v>
      </c>
      <c r="TOX33" s="55" t="s">
        <v>155</v>
      </c>
      <c r="TOY33" s="55" t="s">
        <v>155</v>
      </c>
      <c r="TOZ33" s="55" t="s">
        <v>155</v>
      </c>
      <c r="TPA33" s="55" t="s">
        <v>155</v>
      </c>
      <c r="TPB33" s="55" t="s">
        <v>155</v>
      </c>
      <c r="TPC33" s="55" t="s">
        <v>155</v>
      </c>
      <c r="TPD33" s="55" t="s">
        <v>155</v>
      </c>
      <c r="TPE33" s="55" t="s">
        <v>155</v>
      </c>
      <c r="TPF33" s="55" t="s">
        <v>155</v>
      </c>
      <c r="TPG33" s="55" t="s">
        <v>155</v>
      </c>
      <c r="TPH33" s="55" t="s">
        <v>155</v>
      </c>
      <c r="TPI33" s="55" t="s">
        <v>155</v>
      </c>
      <c r="TPJ33" s="55" t="s">
        <v>155</v>
      </c>
      <c r="TPK33" s="55" t="s">
        <v>155</v>
      </c>
      <c r="TPL33" s="55" t="s">
        <v>155</v>
      </c>
      <c r="TPM33" s="55" t="s">
        <v>155</v>
      </c>
      <c r="TPN33" s="55" t="s">
        <v>155</v>
      </c>
      <c r="TPO33" s="55" t="s">
        <v>155</v>
      </c>
      <c r="TPP33" s="55" t="s">
        <v>155</v>
      </c>
      <c r="TPQ33" s="55" t="s">
        <v>155</v>
      </c>
      <c r="TPR33" s="55" t="s">
        <v>155</v>
      </c>
      <c r="TPS33" s="55" t="s">
        <v>155</v>
      </c>
      <c r="TPT33" s="55" t="s">
        <v>155</v>
      </c>
      <c r="TPU33" s="55" t="s">
        <v>155</v>
      </c>
      <c r="TPV33" s="55" t="s">
        <v>155</v>
      </c>
      <c r="TPW33" s="55" t="s">
        <v>155</v>
      </c>
      <c r="TPX33" s="55" t="s">
        <v>155</v>
      </c>
      <c r="TPY33" s="55" t="s">
        <v>155</v>
      </c>
      <c r="TPZ33" s="55" t="s">
        <v>155</v>
      </c>
      <c r="TQA33" s="55" t="s">
        <v>155</v>
      </c>
      <c r="TQB33" s="55" t="s">
        <v>155</v>
      </c>
      <c r="TQC33" s="55" t="s">
        <v>155</v>
      </c>
      <c r="TQD33" s="55" t="s">
        <v>155</v>
      </c>
      <c r="TQE33" s="55" t="s">
        <v>155</v>
      </c>
      <c r="TQF33" s="55" t="s">
        <v>155</v>
      </c>
      <c r="TQG33" s="55" t="s">
        <v>155</v>
      </c>
      <c r="TQH33" s="55" t="s">
        <v>155</v>
      </c>
      <c r="TQI33" s="55" t="s">
        <v>155</v>
      </c>
      <c r="TQJ33" s="55" t="s">
        <v>155</v>
      </c>
      <c r="TQK33" s="55" t="s">
        <v>155</v>
      </c>
      <c r="TQL33" s="55" t="s">
        <v>155</v>
      </c>
      <c r="TQM33" s="55" t="s">
        <v>155</v>
      </c>
      <c r="TQN33" s="55" t="s">
        <v>155</v>
      </c>
      <c r="TQO33" s="55" t="s">
        <v>155</v>
      </c>
      <c r="TQP33" s="55" t="s">
        <v>155</v>
      </c>
      <c r="TQQ33" s="55" t="s">
        <v>155</v>
      </c>
      <c r="TQR33" s="55" t="s">
        <v>155</v>
      </c>
      <c r="TQS33" s="55" t="s">
        <v>155</v>
      </c>
      <c r="TQT33" s="55" t="s">
        <v>155</v>
      </c>
      <c r="TQU33" s="55" t="s">
        <v>155</v>
      </c>
      <c r="TQV33" s="55" t="s">
        <v>155</v>
      </c>
      <c r="TQW33" s="55" t="s">
        <v>155</v>
      </c>
      <c r="TQX33" s="55" t="s">
        <v>155</v>
      </c>
      <c r="TQY33" s="55" t="s">
        <v>155</v>
      </c>
      <c r="TQZ33" s="55" t="s">
        <v>155</v>
      </c>
      <c r="TRA33" s="55" t="s">
        <v>155</v>
      </c>
      <c r="TRB33" s="55" t="s">
        <v>155</v>
      </c>
      <c r="TRC33" s="55" t="s">
        <v>155</v>
      </c>
      <c r="TRD33" s="55" t="s">
        <v>155</v>
      </c>
      <c r="TRE33" s="55" t="s">
        <v>155</v>
      </c>
      <c r="TRF33" s="55" t="s">
        <v>155</v>
      </c>
      <c r="TRG33" s="55" t="s">
        <v>155</v>
      </c>
      <c r="TRH33" s="55" t="s">
        <v>155</v>
      </c>
      <c r="TRI33" s="55" t="s">
        <v>155</v>
      </c>
      <c r="TRJ33" s="55" t="s">
        <v>155</v>
      </c>
      <c r="TRK33" s="55" t="s">
        <v>155</v>
      </c>
      <c r="TRL33" s="55" t="s">
        <v>155</v>
      </c>
      <c r="TRM33" s="55" t="s">
        <v>155</v>
      </c>
      <c r="TRN33" s="55" t="s">
        <v>155</v>
      </c>
      <c r="TRO33" s="55" t="s">
        <v>155</v>
      </c>
      <c r="TRP33" s="55" t="s">
        <v>155</v>
      </c>
      <c r="TRQ33" s="55" t="s">
        <v>155</v>
      </c>
      <c r="TRR33" s="55" t="s">
        <v>155</v>
      </c>
      <c r="TRS33" s="55" t="s">
        <v>155</v>
      </c>
      <c r="TRT33" s="55" t="s">
        <v>155</v>
      </c>
      <c r="TRU33" s="55" t="s">
        <v>155</v>
      </c>
      <c r="TRV33" s="55" t="s">
        <v>155</v>
      </c>
      <c r="TRW33" s="55" t="s">
        <v>155</v>
      </c>
      <c r="TRX33" s="55" t="s">
        <v>155</v>
      </c>
      <c r="TRY33" s="55" t="s">
        <v>155</v>
      </c>
      <c r="TRZ33" s="55" t="s">
        <v>155</v>
      </c>
      <c r="TSA33" s="55" t="s">
        <v>155</v>
      </c>
      <c r="TSB33" s="55" t="s">
        <v>155</v>
      </c>
      <c r="TSC33" s="55" t="s">
        <v>155</v>
      </c>
      <c r="TSD33" s="55" t="s">
        <v>155</v>
      </c>
      <c r="TSE33" s="55" t="s">
        <v>155</v>
      </c>
      <c r="TSF33" s="55" t="s">
        <v>155</v>
      </c>
      <c r="TSG33" s="55" t="s">
        <v>155</v>
      </c>
      <c r="TSH33" s="55" t="s">
        <v>155</v>
      </c>
      <c r="TSI33" s="55" t="s">
        <v>155</v>
      </c>
      <c r="TSJ33" s="55" t="s">
        <v>155</v>
      </c>
      <c r="TSK33" s="55" t="s">
        <v>155</v>
      </c>
      <c r="TSL33" s="55" t="s">
        <v>155</v>
      </c>
      <c r="TSM33" s="55" t="s">
        <v>155</v>
      </c>
      <c r="TSN33" s="55" t="s">
        <v>155</v>
      </c>
      <c r="TSO33" s="55" t="s">
        <v>155</v>
      </c>
      <c r="TSP33" s="55" t="s">
        <v>155</v>
      </c>
      <c r="TSQ33" s="55" t="s">
        <v>155</v>
      </c>
      <c r="TSR33" s="55" t="s">
        <v>155</v>
      </c>
      <c r="TSS33" s="55" t="s">
        <v>155</v>
      </c>
      <c r="TST33" s="55" t="s">
        <v>155</v>
      </c>
      <c r="TSU33" s="55" t="s">
        <v>155</v>
      </c>
      <c r="TSV33" s="55" t="s">
        <v>155</v>
      </c>
      <c r="TSW33" s="55" t="s">
        <v>155</v>
      </c>
      <c r="TSX33" s="55" t="s">
        <v>155</v>
      </c>
      <c r="TSY33" s="55" t="s">
        <v>155</v>
      </c>
      <c r="TSZ33" s="55" t="s">
        <v>155</v>
      </c>
      <c r="TTA33" s="55" t="s">
        <v>155</v>
      </c>
      <c r="TTB33" s="55" t="s">
        <v>155</v>
      </c>
      <c r="TTC33" s="55" t="s">
        <v>155</v>
      </c>
      <c r="TTD33" s="55" t="s">
        <v>155</v>
      </c>
      <c r="TTE33" s="55" t="s">
        <v>155</v>
      </c>
      <c r="TTF33" s="55" t="s">
        <v>155</v>
      </c>
      <c r="TTG33" s="55" t="s">
        <v>155</v>
      </c>
      <c r="TTH33" s="55" t="s">
        <v>155</v>
      </c>
      <c r="TTI33" s="55" t="s">
        <v>155</v>
      </c>
      <c r="TTJ33" s="55" t="s">
        <v>155</v>
      </c>
      <c r="TTK33" s="55" t="s">
        <v>155</v>
      </c>
      <c r="TTL33" s="55" t="s">
        <v>155</v>
      </c>
      <c r="TTM33" s="55" t="s">
        <v>155</v>
      </c>
      <c r="TTN33" s="55" t="s">
        <v>155</v>
      </c>
      <c r="TTO33" s="55" t="s">
        <v>155</v>
      </c>
      <c r="TTP33" s="55" t="s">
        <v>155</v>
      </c>
      <c r="TTQ33" s="55" t="s">
        <v>155</v>
      </c>
      <c r="TTR33" s="55" t="s">
        <v>155</v>
      </c>
      <c r="TTS33" s="55" t="s">
        <v>155</v>
      </c>
      <c r="TTT33" s="55" t="s">
        <v>155</v>
      </c>
      <c r="TTU33" s="55" t="s">
        <v>155</v>
      </c>
      <c r="TTV33" s="55" t="s">
        <v>155</v>
      </c>
      <c r="TTW33" s="55" t="s">
        <v>155</v>
      </c>
      <c r="TTX33" s="55" t="s">
        <v>155</v>
      </c>
      <c r="TTY33" s="55" t="s">
        <v>155</v>
      </c>
      <c r="TTZ33" s="55" t="s">
        <v>155</v>
      </c>
      <c r="TUA33" s="55" t="s">
        <v>155</v>
      </c>
      <c r="TUB33" s="55" t="s">
        <v>155</v>
      </c>
      <c r="TUC33" s="55" t="s">
        <v>155</v>
      </c>
      <c r="TUD33" s="55" t="s">
        <v>155</v>
      </c>
      <c r="TUE33" s="55" t="s">
        <v>155</v>
      </c>
      <c r="TUF33" s="55" t="s">
        <v>155</v>
      </c>
      <c r="TUG33" s="55" t="s">
        <v>155</v>
      </c>
      <c r="TUH33" s="55" t="s">
        <v>155</v>
      </c>
      <c r="TUI33" s="55" t="s">
        <v>155</v>
      </c>
      <c r="TUJ33" s="55" t="s">
        <v>155</v>
      </c>
      <c r="TUK33" s="55" t="s">
        <v>155</v>
      </c>
      <c r="TUL33" s="55" t="s">
        <v>155</v>
      </c>
      <c r="TUM33" s="55" t="s">
        <v>155</v>
      </c>
      <c r="TUN33" s="55" t="s">
        <v>155</v>
      </c>
      <c r="TUO33" s="55" t="s">
        <v>155</v>
      </c>
      <c r="TUP33" s="55" t="s">
        <v>155</v>
      </c>
      <c r="TUQ33" s="55" t="s">
        <v>155</v>
      </c>
      <c r="TUR33" s="55" t="s">
        <v>155</v>
      </c>
      <c r="TUS33" s="55" t="s">
        <v>155</v>
      </c>
      <c r="TUT33" s="55" t="s">
        <v>155</v>
      </c>
      <c r="TUU33" s="55" t="s">
        <v>155</v>
      </c>
      <c r="TUV33" s="55" t="s">
        <v>155</v>
      </c>
      <c r="TUW33" s="55" t="s">
        <v>155</v>
      </c>
      <c r="TUX33" s="55" t="s">
        <v>155</v>
      </c>
      <c r="TUY33" s="55" t="s">
        <v>155</v>
      </c>
      <c r="TUZ33" s="55" t="s">
        <v>155</v>
      </c>
      <c r="TVA33" s="55" t="s">
        <v>155</v>
      </c>
      <c r="TVB33" s="55" t="s">
        <v>155</v>
      </c>
      <c r="TVC33" s="55" t="s">
        <v>155</v>
      </c>
      <c r="TVD33" s="55" t="s">
        <v>155</v>
      </c>
      <c r="TVE33" s="55" t="s">
        <v>155</v>
      </c>
      <c r="TVF33" s="55" t="s">
        <v>155</v>
      </c>
      <c r="TVG33" s="55" t="s">
        <v>155</v>
      </c>
      <c r="TVH33" s="55" t="s">
        <v>155</v>
      </c>
      <c r="TVI33" s="55" t="s">
        <v>155</v>
      </c>
      <c r="TVJ33" s="55" t="s">
        <v>155</v>
      </c>
      <c r="TVK33" s="55" t="s">
        <v>155</v>
      </c>
      <c r="TVL33" s="55" t="s">
        <v>155</v>
      </c>
      <c r="TVM33" s="55" t="s">
        <v>155</v>
      </c>
      <c r="TVN33" s="55" t="s">
        <v>155</v>
      </c>
      <c r="TVO33" s="55" t="s">
        <v>155</v>
      </c>
      <c r="TVP33" s="55" t="s">
        <v>155</v>
      </c>
      <c r="TVQ33" s="55" t="s">
        <v>155</v>
      </c>
      <c r="TVR33" s="55" t="s">
        <v>155</v>
      </c>
      <c r="TVS33" s="55" t="s">
        <v>155</v>
      </c>
      <c r="TVT33" s="55" t="s">
        <v>155</v>
      </c>
      <c r="TVU33" s="55" t="s">
        <v>155</v>
      </c>
      <c r="TVV33" s="55" t="s">
        <v>155</v>
      </c>
      <c r="TVW33" s="55" t="s">
        <v>155</v>
      </c>
      <c r="TVX33" s="55" t="s">
        <v>155</v>
      </c>
      <c r="TVY33" s="55" t="s">
        <v>155</v>
      </c>
      <c r="TVZ33" s="55" t="s">
        <v>155</v>
      </c>
      <c r="TWA33" s="55" t="s">
        <v>155</v>
      </c>
      <c r="TWB33" s="55" t="s">
        <v>155</v>
      </c>
      <c r="TWC33" s="55" t="s">
        <v>155</v>
      </c>
      <c r="TWD33" s="55" t="s">
        <v>155</v>
      </c>
      <c r="TWE33" s="55" t="s">
        <v>155</v>
      </c>
      <c r="TWF33" s="55" t="s">
        <v>155</v>
      </c>
      <c r="TWG33" s="55" t="s">
        <v>155</v>
      </c>
      <c r="TWH33" s="55" t="s">
        <v>155</v>
      </c>
      <c r="TWI33" s="55" t="s">
        <v>155</v>
      </c>
      <c r="TWJ33" s="55" t="s">
        <v>155</v>
      </c>
      <c r="TWK33" s="55" t="s">
        <v>155</v>
      </c>
      <c r="TWL33" s="55" t="s">
        <v>155</v>
      </c>
      <c r="TWM33" s="55" t="s">
        <v>155</v>
      </c>
      <c r="TWN33" s="55" t="s">
        <v>155</v>
      </c>
      <c r="TWO33" s="55" t="s">
        <v>155</v>
      </c>
      <c r="TWP33" s="55" t="s">
        <v>155</v>
      </c>
      <c r="TWQ33" s="55" t="s">
        <v>155</v>
      </c>
      <c r="TWR33" s="55" t="s">
        <v>155</v>
      </c>
      <c r="TWS33" s="55" t="s">
        <v>155</v>
      </c>
      <c r="TWT33" s="55" t="s">
        <v>155</v>
      </c>
      <c r="TWU33" s="55" t="s">
        <v>155</v>
      </c>
      <c r="TWV33" s="55" t="s">
        <v>155</v>
      </c>
      <c r="TWW33" s="55" t="s">
        <v>155</v>
      </c>
      <c r="TWX33" s="55" t="s">
        <v>155</v>
      </c>
      <c r="TWY33" s="55" t="s">
        <v>155</v>
      </c>
      <c r="TWZ33" s="55" t="s">
        <v>155</v>
      </c>
      <c r="TXA33" s="55" t="s">
        <v>155</v>
      </c>
      <c r="TXB33" s="55" t="s">
        <v>155</v>
      </c>
      <c r="TXC33" s="55" t="s">
        <v>155</v>
      </c>
      <c r="TXD33" s="55" t="s">
        <v>155</v>
      </c>
      <c r="TXE33" s="55" t="s">
        <v>155</v>
      </c>
      <c r="TXF33" s="55" t="s">
        <v>155</v>
      </c>
      <c r="TXG33" s="55" t="s">
        <v>155</v>
      </c>
      <c r="TXH33" s="55" t="s">
        <v>155</v>
      </c>
      <c r="TXI33" s="55" t="s">
        <v>155</v>
      </c>
      <c r="TXJ33" s="55" t="s">
        <v>155</v>
      </c>
      <c r="TXK33" s="55" t="s">
        <v>155</v>
      </c>
      <c r="TXL33" s="55" t="s">
        <v>155</v>
      </c>
      <c r="TXM33" s="55" t="s">
        <v>155</v>
      </c>
      <c r="TXN33" s="55" t="s">
        <v>155</v>
      </c>
      <c r="TXO33" s="55" t="s">
        <v>155</v>
      </c>
      <c r="TXP33" s="55" t="s">
        <v>155</v>
      </c>
      <c r="TXQ33" s="55" t="s">
        <v>155</v>
      </c>
      <c r="TXR33" s="55" t="s">
        <v>155</v>
      </c>
      <c r="TXS33" s="55" t="s">
        <v>155</v>
      </c>
      <c r="TXT33" s="55" t="s">
        <v>155</v>
      </c>
      <c r="TXU33" s="55" t="s">
        <v>155</v>
      </c>
      <c r="TXV33" s="55" t="s">
        <v>155</v>
      </c>
      <c r="TXW33" s="55" t="s">
        <v>155</v>
      </c>
      <c r="TXX33" s="55" t="s">
        <v>155</v>
      </c>
      <c r="TXY33" s="55" t="s">
        <v>155</v>
      </c>
      <c r="TXZ33" s="55" t="s">
        <v>155</v>
      </c>
      <c r="TYA33" s="55" t="s">
        <v>155</v>
      </c>
      <c r="TYB33" s="55" t="s">
        <v>155</v>
      </c>
      <c r="TYC33" s="55" t="s">
        <v>155</v>
      </c>
      <c r="TYD33" s="55" t="s">
        <v>155</v>
      </c>
      <c r="TYE33" s="55" t="s">
        <v>155</v>
      </c>
      <c r="TYF33" s="55" t="s">
        <v>155</v>
      </c>
      <c r="TYG33" s="55" t="s">
        <v>155</v>
      </c>
      <c r="TYH33" s="55" t="s">
        <v>155</v>
      </c>
      <c r="TYI33" s="55" t="s">
        <v>155</v>
      </c>
      <c r="TYJ33" s="55" t="s">
        <v>155</v>
      </c>
      <c r="TYK33" s="55" t="s">
        <v>155</v>
      </c>
      <c r="TYL33" s="55" t="s">
        <v>155</v>
      </c>
      <c r="TYM33" s="55" t="s">
        <v>155</v>
      </c>
      <c r="TYN33" s="55" t="s">
        <v>155</v>
      </c>
      <c r="TYO33" s="55" t="s">
        <v>155</v>
      </c>
      <c r="TYP33" s="55" t="s">
        <v>155</v>
      </c>
      <c r="TYQ33" s="55" t="s">
        <v>155</v>
      </c>
      <c r="TYR33" s="55" t="s">
        <v>155</v>
      </c>
      <c r="TYS33" s="55" t="s">
        <v>155</v>
      </c>
      <c r="TYT33" s="55" t="s">
        <v>155</v>
      </c>
      <c r="TYU33" s="55" t="s">
        <v>155</v>
      </c>
      <c r="TYV33" s="55" t="s">
        <v>155</v>
      </c>
      <c r="TYW33" s="55" t="s">
        <v>155</v>
      </c>
      <c r="TYX33" s="55" t="s">
        <v>155</v>
      </c>
      <c r="TYY33" s="55" t="s">
        <v>155</v>
      </c>
      <c r="TYZ33" s="55" t="s">
        <v>155</v>
      </c>
      <c r="TZA33" s="55" t="s">
        <v>155</v>
      </c>
      <c r="TZB33" s="55" t="s">
        <v>155</v>
      </c>
      <c r="TZC33" s="55" t="s">
        <v>155</v>
      </c>
      <c r="TZD33" s="55" t="s">
        <v>155</v>
      </c>
      <c r="TZE33" s="55" t="s">
        <v>155</v>
      </c>
      <c r="TZF33" s="55" t="s">
        <v>155</v>
      </c>
      <c r="TZG33" s="55" t="s">
        <v>155</v>
      </c>
      <c r="TZH33" s="55" t="s">
        <v>155</v>
      </c>
      <c r="TZI33" s="55" t="s">
        <v>155</v>
      </c>
      <c r="TZJ33" s="55" t="s">
        <v>155</v>
      </c>
      <c r="TZK33" s="55" t="s">
        <v>155</v>
      </c>
      <c r="TZL33" s="55" t="s">
        <v>155</v>
      </c>
      <c r="TZM33" s="55" t="s">
        <v>155</v>
      </c>
      <c r="TZN33" s="55" t="s">
        <v>155</v>
      </c>
      <c r="TZO33" s="55" t="s">
        <v>155</v>
      </c>
      <c r="TZP33" s="55" t="s">
        <v>155</v>
      </c>
      <c r="TZQ33" s="55" t="s">
        <v>155</v>
      </c>
      <c r="TZR33" s="55" t="s">
        <v>155</v>
      </c>
      <c r="TZS33" s="55" t="s">
        <v>155</v>
      </c>
      <c r="TZT33" s="55" t="s">
        <v>155</v>
      </c>
      <c r="TZU33" s="55" t="s">
        <v>155</v>
      </c>
      <c r="TZV33" s="55" t="s">
        <v>155</v>
      </c>
      <c r="TZW33" s="55" t="s">
        <v>155</v>
      </c>
      <c r="TZX33" s="55" t="s">
        <v>155</v>
      </c>
      <c r="TZY33" s="55" t="s">
        <v>155</v>
      </c>
      <c r="TZZ33" s="55" t="s">
        <v>155</v>
      </c>
      <c r="UAA33" s="55" t="s">
        <v>155</v>
      </c>
      <c r="UAB33" s="55" t="s">
        <v>155</v>
      </c>
      <c r="UAC33" s="55" t="s">
        <v>155</v>
      </c>
      <c r="UAD33" s="55" t="s">
        <v>155</v>
      </c>
      <c r="UAE33" s="55" t="s">
        <v>155</v>
      </c>
      <c r="UAF33" s="55" t="s">
        <v>155</v>
      </c>
      <c r="UAG33" s="55" t="s">
        <v>155</v>
      </c>
      <c r="UAH33" s="55" t="s">
        <v>155</v>
      </c>
      <c r="UAI33" s="55" t="s">
        <v>155</v>
      </c>
      <c r="UAJ33" s="55" t="s">
        <v>155</v>
      </c>
      <c r="UAK33" s="55" t="s">
        <v>155</v>
      </c>
      <c r="UAL33" s="55" t="s">
        <v>155</v>
      </c>
      <c r="UAM33" s="55" t="s">
        <v>155</v>
      </c>
      <c r="UAN33" s="55" t="s">
        <v>155</v>
      </c>
      <c r="UAO33" s="55" t="s">
        <v>155</v>
      </c>
      <c r="UAP33" s="55" t="s">
        <v>155</v>
      </c>
      <c r="UAQ33" s="55" t="s">
        <v>155</v>
      </c>
      <c r="UAR33" s="55" t="s">
        <v>155</v>
      </c>
      <c r="UAS33" s="55" t="s">
        <v>155</v>
      </c>
      <c r="UAT33" s="55" t="s">
        <v>155</v>
      </c>
      <c r="UAU33" s="55" t="s">
        <v>155</v>
      </c>
      <c r="UAV33" s="55" t="s">
        <v>155</v>
      </c>
      <c r="UAW33" s="55" t="s">
        <v>155</v>
      </c>
      <c r="UAX33" s="55" t="s">
        <v>155</v>
      </c>
      <c r="UAY33" s="55" t="s">
        <v>155</v>
      </c>
      <c r="UAZ33" s="55" t="s">
        <v>155</v>
      </c>
      <c r="UBA33" s="55" t="s">
        <v>155</v>
      </c>
      <c r="UBB33" s="55" t="s">
        <v>155</v>
      </c>
      <c r="UBC33" s="55" t="s">
        <v>155</v>
      </c>
      <c r="UBD33" s="55" t="s">
        <v>155</v>
      </c>
      <c r="UBE33" s="55" t="s">
        <v>155</v>
      </c>
      <c r="UBF33" s="55" t="s">
        <v>155</v>
      </c>
      <c r="UBG33" s="55" t="s">
        <v>155</v>
      </c>
      <c r="UBH33" s="55" t="s">
        <v>155</v>
      </c>
      <c r="UBI33" s="55" t="s">
        <v>155</v>
      </c>
      <c r="UBJ33" s="55" t="s">
        <v>155</v>
      </c>
      <c r="UBK33" s="55" t="s">
        <v>155</v>
      </c>
      <c r="UBL33" s="55" t="s">
        <v>155</v>
      </c>
      <c r="UBM33" s="55" t="s">
        <v>155</v>
      </c>
      <c r="UBN33" s="55" t="s">
        <v>155</v>
      </c>
      <c r="UBO33" s="55" t="s">
        <v>155</v>
      </c>
      <c r="UBP33" s="55" t="s">
        <v>155</v>
      </c>
      <c r="UBQ33" s="55" t="s">
        <v>155</v>
      </c>
      <c r="UBR33" s="55" t="s">
        <v>155</v>
      </c>
      <c r="UBS33" s="55" t="s">
        <v>155</v>
      </c>
      <c r="UBT33" s="55" t="s">
        <v>155</v>
      </c>
      <c r="UBU33" s="55" t="s">
        <v>155</v>
      </c>
      <c r="UBV33" s="55" t="s">
        <v>155</v>
      </c>
      <c r="UBW33" s="55" t="s">
        <v>155</v>
      </c>
      <c r="UBX33" s="55" t="s">
        <v>155</v>
      </c>
      <c r="UBY33" s="55" t="s">
        <v>155</v>
      </c>
      <c r="UBZ33" s="55" t="s">
        <v>155</v>
      </c>
      <c r="UCA33" s="55" t="s">
        <v>155</v>
      </c>
      <c r="UCB33" s="55" t="s">
        <v>155</v>
      </c>
      <c r="UCC33" s="55" t="s">
        <v>155</v>
      </c>
      <c r="UCD33" s="55" t="s">
        <v>155</v>
      </c>
      <c r="UCE33" s="55" t="s">
        <v>155</v>
      </c>
      <c r="UCF33" s="55" t="s">
        <v>155</v>
      </c>
      <c r="UCG33" s="55" t="s">
        <v>155</v>
      </c>
      <c r="UCH33" s="55" t="s">
        <v>155</v>
      </c>
      <c r="UCI33" s="55" t="s">
        <v>155</v>
      </c>
      <c r="UCJ33" s="55" t="s">
        <v>155</v>
      </c>
      <c r="UCK33" s="55" t="s">
        <v>155</v>
      </c>
      <c r="UCL33" s="55" t="s">
        <v>155</v>
      </c>
      <c r="UCM33" s="55" t="s">
        <v>155</v>
      </c>
      <c r="UCN33" s="55" t="s">
        <v>155</v>
      </c>
      <c r="UCO33" s="55" t="s">
        <v>155</v>
      </c>
      <c r="UCP33" s="55" t="s">
        <v>155</v>
      </c>
      <c r="UCQ33" s="55" t="s">
        <v>155</v>
      </c>
      <c r="UCR33" s="55" t="s">
        <v>155</v>
      </c>
      <c r="UCS33" s="55" t="s">
        <v>155</v>
      </c>
      <c r="UCT33" s="55" t="s">
        <v>155</v>
      </c>
      <c r="UCU33" s="55" t="s">
        <v>155</v>
      </c>
      <c r="UCV33" s="55" t="s">
        <v>155</v>
      </c>
      <c r="UCW33" s="55" t="s">
        <v>155</v>
      </c>
      <c r="UCX33" s="55" t="s">
        <v>155</v>
      </c>
      <c r="UCY33" s="55" t="s">
        <v>155</v>
      </c>
      <c r="UCZ33" s="55" t="s">
        <v>155</v>
      </c>
      <c r="UDA33" s="55" t="s">
        <v>155</v>
      </c>
      <c r="UDB33" s="55" t="s">
        <v>155</v>
      </c>
      <c r="UDC33" s="55" t="s">
        <v>155</v>
      </c>
      <c r="UDD33" s="55" t="s">
        <v>155</v>
      </c>
      <c r="UDE33" s="55" t="s">
        <v>155</v>
      </c>
      <c r="UDF33" s="55" t="s">
        <v>155</v>
      </c>
      <c r="UDG33" s="55" t="s">
        <v>155</v>
      </c>
      <c r="UDH33" s="55" t="s">
        <v>155</v>
      </c>
      <c r="UDI33" s="55" t="s">
        <v>155</v>
      </c>
      <c r="UDJ33" s="55" t="s">
        <v>155</v>
      </c>
      <c r="UDK33" s="55" t="s">
        <v>155</v>
      </c>
      <c r="UDL33" s="55" t="s">
        <v>155</v>
      </c>
      <c r="UDM33" s="55" t="s">
        <v>155</v>
      </c>
      <c r="UDN33" s="55" t="s">
        <v>155</v>
      </c>
      <c r="UDO33" s="55" t="s">
        <v>155</v>
      </c>
      <c r="UDP33" s="55" t="s">
        <v>155</v>
      </c>
      <c r="UDQ33" s="55" t="s">
        <v>155</v>
      </c>
      <c r="UDR33" s="55" t="s">
        <v>155</v>
      </c>
      <c r="UDS33" s="55" t="s">
        <v>155</v>
      </c>
      <c r="UDT33" s="55" t="s">
        <v>155</v>
      </c>
      <c r="UDU33" s="55" t="s">
        <v>155</v>
      </c>
      <c r="UDV33" s="55" t="s">
        <v>155</v>
      </c>
      <c r="UDW33" s="55" t="s">
        <v>155</v>
      </c>
      <c r="UDX33" s="55" t="s">
        <v>155</v>
      </c>
      <c r="UDY33" s="55" t="s">
        <v>155</v>
      </c>
      <c r="UDZ33" s="55" t="s">
        <v>155</v>
      </c>
      <c r="UEA33" s="55" t="s">
        <v>155</v>
      </c>
      <c r="UEB33" s="55" t="s">
        <v>155</v>
      </c>
      <c r="UEC33" s="55" t="s">
        <v>155</v>
      </c>
      <c r="UED33" s="55" t="s">
        <v>155</v>
      </c>
      <c r="UEE33" s="55" t="s">
        <v>155</v>
      </c>
      <c r="UEF33" s="55" t="s">
        <v>155</v>
      </c>
      <c r="UEG33" s="55" t="s">
        <v>155</v>
      </c>
      <c r="UEH33" s="55" t="s">
        <v>155</v>
      </c>
      <c r="UEI33" s="55" t="s">
        <v>155</v>
      </c>
      <c r="UEJ33" s="55" t="s">
        <v>155</v>
      </c>
      <c r="UEK33" s="55" t="s">
        <v>155</v>
      </c>
      <c r="UEL33" s="55" t="s">
        <v>155</v>
      </c>
      <c r="UEM33" s="55" t="s">
        <v>155</v>
      </c>
      <c r="UEN33" s="55" t="s">
        <v>155</v>
      </c>
      <c r="UEO33" s="55" t="s">
        <v>155</v>
      </c>
      <c r="UEP33" s="55" t="s">
        <v>155</v>
      </c>
      <c r="UEQ33" s="55" t="s">
        <v>155</v>
      </c>
      <c r="UER33" s="55" t="s">
        <v>155</v>
      </c>
      <c r="UES33" s="55" t="s">
        <v>155</v>
      </c>
      <c r="UET33" s="55" t="s">
        <v>155</v>
      </c>
      <c r="UEU33" s="55" t="s">
        <v>155</v>
      </c>
      <c r="UEV33" s="55" t="s">
        <v>155</v>
      </c>
      <c r="UEW33" s="55" t="s">
        <v>155</v>
      </c>
      <c r="UEX33" s="55" t="s">
        <v>155</v>
      </c>
      <c r="UEY33" s="55" t="s">
        <v>155</v>
      </c>
      <c r="UEZ33" s="55" t="s">
        <v>155</v>
      </c>
      <c r="UFA33" s="55" t="s">
        <v>155</v>
      </c>
      <c r="UFB33" s="55" t="s">
        <v>155</v>
      </c>
      <c r="UFC33" s="55" t="s">
        <v>155</v>
      </c>
      <c r="UFD33" s="55" t="s">
        <v>155</v>
      </c>
      <c r="UFE33" s="55" t="s">
        <v>155</v>
      </c>
      <c r="UFF33" s="55" t="s">
        <v>155</v>
      </c>
      <c r="UFG33" s="55" t="s">
        <v>155</v>
      </c>
      <c r="UFH33" s="55" t="s">
        <v>155</v>
      </c>
      <c r="UFI33" s="55" t="s">
        <v>155</v>
      </c>
      <c r="UFJ33" s="55" t="s">
        <v>155</v>
      </c>
      <c r="UFK33" s="55" t="s">
        <v>155</v>
      </c>
      <c r="UFL33" s="55" t="s">
        <v>155</v>
      </c>
      <c r="UFM33" s="55" t="s">
        <v>155</v>
      </c>
      <c r="UFN33" s="55" t="s">
        <v>155</v>
      </c>
      <c r="UFO33" s="55" t="s">
        <v>155</v>
      </c>
      <c r="UFP33" s="55" t="s">
        <v>155</v>
      </c>
      <c r="UFQ33" s="55" t="s">
        <v>155</v>
      </c>
      <c r="UFR33" s="55" t="s">
        <v>155</v>
      </c>
      <c r="UFS33" s="55" t="s">
        <v>155</v>
      </c>
      <c r="UFT33" s="55" t="s">
        <v>155</v>
      </c>
      <c r="UFU33" s="55" t="s">
        <v>155</v>
      </c>
      <c r="UFV33" s="55" t="s">
        <v>155</v>
      </c>
      <c r="UFW33" s="55" t="s">
        <v>155</v>
      </c>
      <c r="UFX33" s="55" t="s">
        <v>155</v>
      </c>
      <c r="UFY33" s="55" t="s">
        <v>155</v>
      </c>
      <c r="UFZ33" s="55" t="s">
        <v>155</v>
      </c>
      <c r="UGA33" s="55" t="s">
        <v>155</v>
      </c>
      <c r="UGB33" s="55" t="s">
        <v>155</v>
      </c>
      <c r="UGC33" s="55" t="s">
        <v>155</v>
      </c>
      <c r="UGD33" s="55" t="s">
        <v>155</v>
      </c>
      <c r="UGE33" s="55" t="s">
        <v>155</v>
      </c>
      <c r="UGF33" s="55" t="s">
        <v>155</v>
      </c>
      <c r="UGG33" s="55" t="s">
        <v>155</v>
      </c>
      <c r="UGH33" s="55" t="s">
        <v>155</v>
      </c>
      <c r="UGI33" s="55" t="s">
        <v>155</v>
      </c>
      <c r="UGJ33" s="55" t="s">
        <v>155</v>
      </c>
      <c r="UGK33" s="55" t="s">
        <v>155</v>
      </c>
      <c r="UGL33" s="55" t="s">
        <v>155</v>
      </c>
      <c r="UGM33" s="55" t="s">
        <v>155</v>
      </c>
      <c r="UGN33" s="55" t="s">
        <v>155</v>
      </c>
      <c r="UGO33" s="55" t="s">
        <v>155</v>
      </c>
      <c r="UGP33" s="55" t="s">
        <v>155</v>
      </c>
      <c r="UGQ33" s="55" t="s">
        <v>155</v>
      </c>
      <c r="UGR33" s="55" t="s">
        <v>155</v>
      </c>
      <c r="UGS33" s="55" t="s">
        <v>155</v>
      </c>
      <c r="UGT33" s="55" t="s">
        <v>155</v>
      </c>
      <c r="UGU33" s="55" t="s">
        <v>155</v>
      </c>
      <c r="UGV33" s="55" t="s">
        <v>155</v>
      </c>
      <c r="UGW33" s="55" t="s">
        <v>155</v>
      </c>
      <c r="UGX33" s="55" t="s">
        <v>155</v>
      </c>
      <c r="UGY33" s="55" t="s">
        <v>155</v>
      </c>
      <c r="UGZ33" s="55" t="s">
        <v>155</v>
      </c>
      <c r="UHA33" s="55" t="s">
        <v>155</v>
      </c>
      <c r="UHB33" s="55" t="s">
        <v>155</v>
      </c>
      <c r="UHC33" s="55" t="s">
        <v>155</v>
      </c>
      <c r="UHD33" s="55" t="s">
        <v>155</v>
      </c>
      <c r="UHE33" s="55" t="s">
        <v>155</v>
      </c>
      <c r="UHF33" s="55" t="s">
        <v>155</v>
      </c>
      <c r="UHG33" s="55" t="s">
        <v>155</v>
      </c>
      <c r="UHH33" s="55" t="s">
        <v>155</v>
      </c>
      <c r="UHI33" s="55" t="s">
        <v>155</v>
      </c>
      <c r="UHJ33" s="55" t="s">
        <v>155</v>
      </c>
      <c r="UHK33" s="55" t="s">
        <v>155</v>
      </c>
      <c r="UHL33" s="55" t="s">
        <v>155</v>
      </c>
      <c r="UHM33" s="55" t="s">
        <v>155</v>
      </c>
      <c r="UHN33" s="55" t="s">
        <v>155</v>
      </c>
      <c r="UHO33" s="55" t="s">
        <v>155</v>
      </c>
      <c r="UHP33" s="55" t="s">
        <v>155</v>
      </c>
      <c r="UHQ33" s="55" t="s">
        <v>155</v>
      </c>
      <c r="UHR33" s="55" t="s">
        <v>155</v>
      </c>
      <c r="UHS33" s="55" t="s">
        <v>155</v>
      </c>
      <c r="UHT33" s="55" t="s">
        <v>155</v>
      </c>
      <c r="UHU33" s="55" t="s">
        <v>155</v>
      </c>
      <c r="UHV33" s="55" t="s">
        <v>155</v>
      </c>
      <c r="UHW33" s="55" t="s">
        <v>155</v>
      </c>
      <c r="UHX33" s="55" t="s">
        <v>155</v>
      </c>
      <c r="UHY33" s="55" t="s">
        <v>155</v>
      </c>
      <c r="UHZ33" s="55" t="s">
        <v>155</v>
      </c>
      <c r="UIA33" s="55" t="s">
        <v>155</v>
      </c>
      <c r="UIB33" s="55" t="s">
        <v>155</v>
      </c>
      <c r="UIC33" s="55" t="s">
        <v>155</v>
      </c>
      <c r="UID33" s="55" t="s">
        <v>155</v>
      </c>
      <c r="UIE33" s="55" t="s">
        <v>155</v>
      </c>
      <c r="UIF33" s="55" t="s">
        <v>155</v>
      </c>
      <c r="UIG33" s="55" t="s">
        <v>155</v>
      </c>
      <c r="UIH33" s="55" t="s">
        <v>155</v>
      </c>
      <c r="UII33" s="55" t="s">
        <v>155</v>
      </c>
      <c r="UIJ33" s="55" t="s">
        <v>155</v>
      </c>
      <c r="UIK33" s="55" t="s">
        <v>155</v>
      </c>
      <c r="UIL33" s="55" t="s">
        <v>155</v>
      </c>
      <c r="UIM33" s="55" t="s">
        <v>155</v>
      </c>
      <c r="UIN33" s="55" t="s">
        <v>155</v>
      </c>
      <c r="UIO33" s="55" t="s">
        <v>155</v>
      </c>
      <c r="UIP33" s="55" t="s">
        <v>155</v>
      </c>
      <c r="UIQ33" s="55" t="s">
        <v>155</v>
      </c>
      <c r="UIR33" s="55" t="s">
        <v>155</v>
      </c>
      <c r="UIS33" s="55" t="s">
        <v>155</v>
      </c>
      <c r="UIT33" s="55" t="s">
        <v>155</v>
      </c>
      <c r="UIU33" s="55" t="s">
        <v>155</v>
      </c>
      <c r="UIV33" s="55" t="s">
        <v>155</v>
      </c>
      <c r="UIW33" s="55" t="s">
        <v>155</v>
      </c>
      <c r="UIX33" s="55" t="s">
        <v>155</v>
      </c>
      <c r="UIY33" s="55" t="s">
        <v>155</v>
      </c>
      <c r="UIZ33" s="55" t="s">
        <v>155</v>
      </c>
      <c r="UJA33" s="55" t="s">
        <v>155</v>
      </c>
      <c r="UJB33" s="55" t="s">
        <v>155</v>
      </c>
      <c r="UJC33" s="55" t="s">
        <v>155</v>
      </c>
      <c r="UJD33" s="55" t="s">
        <v>155</v>
      </c>
      <c r="UJE33" s="55" t="s">
        <v>155</v>
      </c>
      <c r="UJF33" s="55" t="s">
        <v>155</v>
      </c>
      <c r="UJG33" s="55" t="s">
        <v>155</v>
      </c>
      <c r="UJH33" s="55" t="s">
        <v>155</v>
      </c>
      <c r="UJI33" s="55" t="s">
        <v>155</v>
      </c>
      <c r="UJJ33" s="55" t="s">
        <v>155</v>
      </c>
      <c r="UJK33" s="55" t="s">
        <v>155</v>
      </c>
      <c r="UJL33" s="55" t="s">
        <v>155</v>
      </c>
      <c r="UJM33" s="55" t="s">
        <v>155</v>
      </c>
      <c r="UJN33" s="55" t="s">
        <v>155</v>
      </c>
      <c r="UJO33" s="55" t="s">
        <v>155</v>
      </c>
      <c r="UJP33" s="55" t="s">
        <v>155</v>
      </c>
      <c r="UJQ33" s="55" t="s">
        <v>155</v>
      </c>
      <c r="UJR33" s="55" t="s">
        <v>155</v>
      </c>
      <c r="UJS33" s="55" t="s">
        <v>155</v>
      </c>
      <c r="UJT33" s="55" t="s">
        <v>155</v>
      </c>
      <c r="UJU33" s="55" t="s">
        <v>155</v>
      </c>
      <c r="UJV33" s="55" t="s">
        <v>155</v>
      </c>
      <c r="UJW33" s="55" t="s">
        <v>155</v>
      </c>
      <c r="UJX33" s="55" t="s">
        <v>155</v>
      </c>
      <c r="UJY33" s="55" t="s">
        <v>155</v>
      </c>
      <c r="UJZ33" s="55" t="s">
        <v>155</v>
      </c>
      <c r="UKA33" s="55" t="s">
        <v>155</v>
      </c>
      <c r="UKB33" s="55" t="s">
        <v>155</v>
      </c>
      <c r="UKC33" s="55" t="s">
        <v>155</v>
      </c>
      <c r="UKD33" s="55" t="s">
        <v>155</v>
      </c>
      <c r="UKE33" s="55" t="s">
        <v>155</v>
      </c>
      <c r="UKF33" s="55" t="s">
        <v>155</v>
      </c>
      <c r="UKG33" s="55" t="s">
        <v>155</v>
      </c>
      <c r="UKH33" s="55" t="s">
        <v>155</v>
      </c>
      <c r="UKI33" s="55" t="s">
        <v>155</v>
      </c>
      <c r="UKJ33" s="55" t="s">
        <v>155</v>
      </c>
      <c r="UKK33" s="55" t="s">
        <v>155</v>
      </c>
      <c r="UKL33" s="55" t="s">
        <v>155</v>
      </c>
      <c r="UKM33" s="55" t="s">
        <v>155</v>
      </c>
      <c r="UKN33" s="55" t="s">
        <v>155</v>
      </c>
      <c r="UKO33" s="55" t="s">
        <v>155</v>
      </c>
      <c r="UKP33" s="55" t="s">
        <v>155</v>
      </c>
      <c r="UKQ33" s="55" t="s">
        <v>155</v>
      </c>
      <c r="UKR33" s="55" t="s">
        <v>155</v>
      </c>
      <c r="UKS33" s="55" t="s">
        <v>155</v>
      </c>
      <c r="UKT33" s="55" t="s">
        <v>155</v>
      </c>
      <c r="UKU33" s="55" t="s">
        <v>155</v>
      </c>
      <c r="UKV33" s="55" t="s">
        <v>155</v>
      </c>
      <c r="UKW33" s="55" t="s">
        <v>155</v>
      </c>
      <c r="UKX33" s="55" t="s">
        <v>155</v>
      </c>
      <c r="UKY33" s="55" t="s">
        <v>155</v>
      </c>
      <c r="UKZ33" s="55" t="s">
        <v>155</v>
      </c>
      <c r="ULA33" s="55" t="s">
        <v>155</v>
      </c>
      <c r="ULB33" s="55" t="s">
        <v>155</v>
      </c>
      <c r="ULC33" s="55" t="s">
        <v>155</v>
      </c>
      <c r="ULD33" s="55" t="s">
        <v>155</v>
      </c>
      <c r="ULE33" s="55" t="s">
        <v>155</v>
      </c>
      <c r="ULF33" s="55" t="s">
        <v>155</v>
      </c>
      <c r="ULG33" s="55" t="s">
        <v>155</v>
      </c>
      <c r="ULH33" s="55" t="s">
        <v>155</v>
      </c>
      <c r="ULI33" s="55" t="s">
        <v>155</v>
      </c>
      <c r="ULJ33" s="55" t="s">
        <v>155</v>
      </c>
      <c r="ULK33" s="55" t="s">
        <v>155</v>
      </c>
      <c r="ULL33" s="55" t="s">
        <v>155</v>
      </c>
      <c r="ULM33" s="55" t="s">
        <v>155</v>
      </c>
      <c r="ULN33" s="55" t="s">
        <v>155</v>
      </c>
      <c r="ULO33" s="55" t="s">
        <v>155</v>
      </c>
      <c r="ULP33" s="55" t="s">
        <v>155</v>
      </c>
      <c r="ULQ33" s="55" t="s">
        <v>155</v>
      </c>
      <c r="ULR33" s="55" t="s">
        <v>155</v>
      </c>
      <c r="ULS33" s="55" t="s">
        <v>155</v>
      </c>
      <c r="ULT33" s="55" t="s">
        <v>155</v>
      </c>
      <c r="ULU33" s="55" t="s">
        <v>155</v>
      </c>
      <c r="ULV33" s="55" t="s">
        <v>155</v>
      </c>
      <c r="ULW33" s="55" t="s">
        <v>155</v>
      </c>
      <c r="ULX33" s="55" t="s">
        <v>155</v>
      </c>
      <c r="ULY33" s="55" t="s">
        <v>155</v>
      </c>
      <c r="ULZ33" s="55" t="s">
        <v>155</v>
      </c>
      <c r="UMA33" s="55" t="s">
        <v>155</v>
      </c>
      <c r="UMB33" s="55" t="s">
        <v>155</v>
      </c>
      <c r="UMC33" s="55" t="s">
        <v>155</v>
      </c>
      <c r="UMD33" s="55" t="s">
        <v>155</v>
      </c>
      <c r="UME33" s="55" t="s">
        <v>155</v>
      </c>
      <c r="UMF33" s="55" t="s">
        <v>155</v>
      </c>
      <c r="UMG33" s="55" t="s">
        <v>155</v>
      </c>
      <c r="UMH33" s="55" t="s">
        <v>155</v>
      </c>
      <c r="UMI33" s="55" t="s">
        <v>155</v>
      </c>
      <c r="UMJ33" s="55" t="s">
        <v>155</v>
      </c>
      <c r="UMK33" s="55" t="s">
        <v>155</v>
      </c>
      <c r="UML33" s="55" t="s">
        <v>155</v>
      </c>
      <c r="UMM33" s="55" t="s">
        <v>155</v>
      </c>
      <c r="UMN33" s="55" t="s">
        <v>155</v>
      </c>
      <c r="UMO33" s="55" t="s">
        <v>155</v>
      </c>
      <c r="UMP33" s="55" t="s">
        <v>155</v>
      </c>
      <c r="UMQ33" s="55" t="s">
        <v>155</v>
      </c>
      <c r="UMR33" s="55" t="s">
        <v>155</v>
      </c>
      <c r="UMS33" s="55" t="s">
        <v>155</v>
      </c>
      <c r="UMT33" s="55" t="s">
        <v>155</v>
      </c>
      <c r="UMU33" s="55" t="s">
        <v>155</v>
      </c>
      <c r="UMV33" s="55" t="s">
        <v>155</v>
      </c>
      <c r="UMW33" s="55" t="s">
        <v>155</v>
      </c>
      <c r="UMX33" s="55" t="s">
        <v>155</v>
      </c>
      <c r="UMY33" s="55" t="s">
        <v>155</v>
      </c>
      <c r="UMZ33" s="55" t="s">
        <v>155</v>
      </c>
      <c r="UNA33" s="55" t="s">
        <v>155</v>
      </c>
      <c r="UNB33" s="55" t="s">
        <v>155</v>
      </c>
      <c r="UNC33" s="55" t="s">
        <v>155</v>
      </c>
      <c r="UND33" s="55" t="s">
        <v>155</v>
      </c>
      <c r="UNE33" s="55" t="s">
        <v>155</v>
      </c>
      <c r="UNF33" s="55" t="s">
        <v>155</v>
      </c>
      <c r="UNG33" s="55" t="s">
        <v>155</v>
      </c>
      <c r="UNH33" s="55" t="s">
        <v>155</v>
      </c>
      <c r="UNI33" s="55" t="s">
        <v>155</v>
      </c>
      <c r="UNJ33" s="55" t="s">
        <v>155</v>
      </c>
      <c r="UNK33" s="55" t="s">
        <v>155</v>
      </c>
      <c r="UNL33" s="55" t="s">
        <v>155</v>
      </c>
      <c r="UNM33" s="55" t="s">
        <v>155</v>
      </c>
      <c r="UNN33" s="55" t="s">
        <v>155</v>
      </c>
      <c r="UNO33" s="55" t="s">
        <v>155</v>
      </c>
      <c r="UNP33" s="55" t="s">
        <v>155</v>
      </c>
      <c r="UNQ33" s="55" t="s">
        <v>155</v>
      </c>
      <c r="UNR33" s="55" t="s">
        <v>155</v>
      </c>
      <c r="UNS33" s="55" t="s">
        <v>155</v>
      </c>
      <c r="UNT33" s="55" t="s">
        <v>155</v>
      </c>
      <c r="UNU33" s="55" t="s">
        <v>155</v>
      </c>
      <c r="UNV33" s="55" t="s">
        <v>155</v>
      </c>
      <c r="UNW33" s="55" t="s">
        <v>155</v>
      </c>
      <c r="UNX33" s="55" t="s">
        <v>155</v>
      </c>
      <c r="UNY33" s="55" t="s">
        <v>155</v>
      </c>
      <c r="UNZ33" s="55" t="s">
        <v>155</v>
      </c>
      <c r="UOA33" s="55" t="s">
        <v>155</v>
      </c>
      <c r="UOB33" s="55" t="s">
        <v>155</v>
      </c>
      <c r="UOC33" s="55" t="s">
        <v>155</v>
      </c>
      <c r="UOD33" s="55" t="s">
        <v>155</v>
      </c>
      <c r="UOE33" s="55" t="s">
        <v>155</v>
      </c>
      <c r="UOF33" s="55" t="s">
        <v>155</v>
      </c>
      <c r="UOG33" s="55" t="s">
        <v>155</v>
      </c>
      <c r="UOH33" s="55" t="s">
        <v>155</v>
      </c>
      <c r="UOI33" s="55" t="s">
        <v>155</v>
      </c>
      <c r="UOJ33" s="55" t="s">
        <v>155</v>
      </c>
      <c r="UOK33" s="55" t="s">
        <v>155</v>
      </c>
      <c r="UOL33" s="55" t="s">
        <v>155</v>
      </c>
      <c r="UOM33" s="55" t="s">
        <v>155</v>
      </c>
      <c r="UON33" s="55" t="s">
        <v>155</v>
      </c>
      <c r="UOO33" s="55" t="s">
        <v>155</v>
      </c>
      <c r="UOP33" s="55" t="s">
        <v>155</v>
      </c>
      <c r="UOQ33" s="55" t="s">
        <v>155</v>
      </c>
      <c r="UOR33" s="55" t="s">
        <v>155</v>
      </c>
      <c r="UOS33" s="55" t="s">
        <v>155</v>
      </c>
      <c r="UOT33" s="55" t="s">
        <v>155</v>
      </c>
      <c r="UOU33" s="55" t="s">
        <v>155</v>
      </c>
      <c r="UOV33" s="55" t="s">
        <v>155</v>
      </c>
      <c r="UOW33" s="55" t="s">
        <v>155</v>
      </c>
      <c r="UOX33" s="55" t="s">
        <v>155</v>
      </c>
      <c r="UOY33" s="55" t="s">
        <v>155</v>
      </c>
      <c r="UOZ33" s="55" t="s">
        <v>155</v>
      </c>
      <c r="UPA33" s="55" t="s">
        <v>155</v>
      </c>
      <c r="UPB33" s="55" t="s">
        <v>155</v>
      </c>
      <c r="UPC33" s="55" t="s">
        <v>155</v>
      </c>
      <c r="UPD33" s="55" t="s">
        <v>155</v>
      </c>
      <c r="UPE33" s="55" t="s">
        <v>155</v>
      </c>
      <c r="UPF33" s="55" t="s">
        <v>155</v>
      </c>
      <c r="UPG33" s="55" t="s">
        <v>155</v>
      </c>
      <c r="UPH33" s="55" t="s">
        <v>155</v>
      </c>
      <c r="UPI33" s="55" t="s">
        <v>155</v>
      </c>
      <c r="UPJ33" s="55" t="s">
        <v>155</v>
      </c>
      <c r="UPK33" s="55" t="s">
        <v>155</v>
      </c>
      <c r="UPL33" s="55" t="s">
        <v>155</v>
      </c>
      <c r="UPM33" s="55" t="s">
        <v>155</v>
      </c>
      <c r="UPN33" s="55" t="s">
        <v>155</v>
      </c>
      <c r="UPO33" s="55" t="s">
        <v>155</v>
      </c>
      <c r="UPP33" s="55" t="s">
        <v>155</v>
      </c>
      <c r="UPQ33" s="55" t="s">
        <v>155</v>
      </c>
      <c r="UPR33" s="55" t="s">
        <v>155</v>
      </c>
      <c r="UPS33" s="55" t="s">
        <v>155</v>
      </c>
      <c r="UPT33" s="55" t="s">
        <v>155</v>
      </c>
      <c r="UPU33" s="55" t="s">
        <v>155</v>
      </c>
      <c r="UPV33" s="55" t="s">
        <v>155</v>
      </c>
      <c r="UPW33" s="55" t="s">
        <v>155</v>
      </c>
      <c r="UPX33" s="55" t="s">
        <v>155</v>
      </c>
      <c r="UPY33" s="55" t="s">
        <v>155</v>
      </c>
      <c r="UPZ33" s="55" t="s">
        <v>155</v>
      </c>
      <c r="UQA33" s="55" t="s">
        <v>155</v>
      </c>
      <c r="UQB33" s="55" t="s">
        <v>155</v>
      </c>
      <c r="UQC33" s="55" t="s">
        <v>155</v>
      </c>
      <c r="UQD33" s="55" t="s">
        <v>155</v>
      </c>
      <c r="UQE33" s="55" t="s">
        <v>155</v>
      </c>
      <c r="UQF33" s="55" t="s">
        <v>155</v>
      </c>
      <c r="UQG33" s="55" t="s">
        <v>155</v>
      </c>
      <c r="UQH33" s="55" t="s">
        <v>155</v>
      </c>
      <c r="UQI33" s="55" t="s">
        <v>155</v>
      </c>
      <c r="UQJ33" s="55" t="s">
        <v>155</v>
      </c>
      <c r="UQK33" s="55" t="s">
        <v>155</v>
      </c>
      <c r="UQL33" s="55" t="s">
        <v>155</v>
      </c>
      <c r="UQM33" s="55" t="s">
        <v>155</v>
      </c>
      <c r="UQN33" s="55" t="s">
        <v>155</v>
      </c>
      <c r="UQO33" s="55" t="s">
        <v>155</v>
      </c>
      <c r="UQP33" s="55" t="s">
        <v>155</v>
      </c>
      <c r="UQQ33" s="55" t="s">
        <v>155</v>
      </c>
      <c r="UQR33" s="55" t="s">
        <v>155</v>
      </c>
      <c r="UQS33" s="55" t="s">
        <v>155</v>
      </c>
      <c r="UQT33" s="55" t="s">
        <v>155</v>
      </c>
      <c r="UQU33" s="55" t="s">
        <v>155</v>
      </c>
      <c r="UQV33" s="55" t="s">
        <v>155</v>
      </c>
      <c r="UQW33" s="55" t="s">
        <v>155</v>
      </c>
      <c r="UQX33" s="55" t="s">
        <v>155</v>
      </c>
      <c r="UQY33" s="55" t="s">
        <v>155</v>
      </c>
      <c r="UQZ33" s="55" t="s">
        <v>155</v>
      </c>
      <c r="URA33" s="55" t="s">
        <v>155</v>
      </c>
      <c r="URB33" s="55" t="s">
        <v>155</v>
      </c>
      <c r="URC33" s="55" t="s">
        <v>155</v>
      </c>
      <c r="URD33" s="55" t="s">
        <v>155</v>
      </c>
      <c r="URE33" s="55" t="s">
        <v>155</v>
      </c>
      <c r="URF33" s="55" t="s">
        <v>155</v>
      </c>
      <c r="URG33" s="55" t="s">
        <v>155</v>
      </c>
      <c r="URH33" s="55" t="s">
        <v>155</v>
      </c>
      <c r="URI33" s="55" t="s">
        <v>155</v>
      </c>
      <c r="URJ33" s="55" t="s">
        <v>155</v>
      </c>
      <c r="URK33" s="55" t="s">
        <v>155</v>
      </c>
      <c r="URL33" s="55" t="s">
        <v>155</v>
      </c>
      <c r="URM33" s="55" t="s">
        <v>155</v>
      </c>
      <c r="URN33" s="55" t="s">
        <v>155</v>
      </c>
      <c r="URO33" s="55" t="s">
        <v>155</v>
      </c>
      <c r="URP33" s="55" t="s">
        <v>155</v>
      </c>
      <c r="URQ33" s="55" t="s">
        <v>155</v>
      </c>
      <c r="URR33" s="55" t="s">
        <v>155</v>
      </c>
      <c r="URS33" s="55" t="s">
        <v>155</v>
      </c>
      <c r="URT33" s="55" t="s">
        <v>155</v>
      </c>
      <c r="URU33" s="55" t="s">
        <v>155</v>
      </c>
      <c r="URV33" s="55" t="s">
        <v>155</v>
      </c>
      <c r="URW33" s="55" t="s">
        <v>155</v>
      </c>
      <c r="URX33" s="55" t="s">
        <v>155</v>
      </c>
      <c r="URY33" s="55" t="s">
        <v>155</v>
      </c>
      <c r="URZ33" s="55" t="s">
        <v>155</v>
      </c>
      <c r="USA33" s="55" t="s">
        <v>155</v>
      </c>
      <c r="USB33" s="55" t="s">
        <v>155</v>
      </c>
      <c r="USC33" s="55" t="s">
        <v>155</v>
      </c>
      <c r="USD33" s="55" t="s">
        <v>155</v>
      </c>
      <c r="USE33" s="55" t="s">
        <v>155</v>
      </c>
      <c r="USF33" s="55" t="s">
        <v>155</v>
      </c>
      <c r="USG33" s="55" t="s">
        <v>155</v>
      </c>
      <c r="USH33" s="55" t="s">
        <v>155</v>
      </c>
      <c r="USI33" s="55" t="s">
        <v>155</v>
      </c>
      <c r="USJ33" s="55" t="s">
        <v>155</v>
      </c>
      <c r="USK33" s="55" t="s">
        <v>155</v>
      </c>
      <c r="USL33" s="55" t="s">
        <v>155</v>
      </c>
      <c r="USM33" s="55" t="s">
        <v>155</v>
      </c>
      <c r="USN33" s="55" t="s">
        <v>155</v>
      </c>
      <c r="USO33" s="55" t="s">
        <v>155</v>
      </c>
      <c r="USP33" s="55" t="s">
        <v>155</v>
      </c>
      <c r="USQ33" s="55" t="s">
        <v>155</v>
      </c>
      <c r="USR33" s="55" t="s">
        <v>155</v>
      </c>
      <c r="USS33" s="55" t="s">
        <v>155</v>
      </c>
      <c r="UST33" s="55" t="s">
        <v>155</v>
      </c>
      <c r="USU33" s="55" t="s">
        <v>155</v>
      </c>
      <c r="USV33" s="55" t="s">
        <v>155</v>
      </c>
      <c r="USW33" s="55" t="s">
        <v>155</v>
      </c>
      <c r="USX33" s="55" t="s">
        <v>155</v>
      </c>
      <c r="USY33" s="55" t="s">
        <v>155</v>
      </c>
      <c r="USZ33" s="55" t="s">
        <v>155</v>
      </c>
      <c r="UTA33" s="55" t="s">
        <v>155</v>
      </c>
      <c r="UTB33" s="55" t="s">
        <v>155</v>
      </c>
      <c r="UTC33" s="55" t="s">
        <v>155</v>
      </c>
      <c r="UTD33" s="55" t="s">
        <v>155</v>
      </c>
      <c r="UTE33" s="55" t="s">
        <v>155</v>
      </c>
      <c r="UTF33" s="55" t="s">
        <v>155</v>
      </c>
      <c r="UTG33" s="55" t="s">
        <v>155</v>
      </c>
      <c r="UTH33" s="55" t="s">
        <v>155</v>
      </c>
      <c r="UTI33" s="55" t="s">
        <v>155</v>
      </c>
      <c r="UTJ33" s="55" t="s">
        <v>155</v>
      </c>
      <c r="UTK33" s="55" t="s">
        <v>155</v>
      </c>
      <c r="UTL33" s="55" t="s">
        <v>155</v>
      </c>
      <c r="UTM33" s="55" t="s">
        <v>155</v>
      </c>
      <c r="UTN33" s="55" t="s">
        <v>155</v>
      </c>
      <c r="UTO33" s="55" t="s">
        <v>155</v>
      </c>
      <c r="UTP33" s="55" t="s">
        <v>155</v>
      </c>
      <c r="UTQ33" s="55" t="s">
        <v>155</v>
      </c>
      <c r="UTR33" s="55" t="s">
        <v>155</v>
      </c>
      <c r="UTS33" s="55" t="s">
        <v>155</v>
      </c>
      <c r="UTT33" s="55" t="s">
        <v>155</v>
      </c>
      <c r="UTU33" s="55" t="s">
        <v>155</v>
      </c>
      <c r="UTV33" s="55" t="s">
        <v>155</v>
      </c>
      <c r="UTW33" s="55" t="s">
        <v>155</v>
      </c>
      <c r="UTX33" s="55" t="s">
        <v>155</v>
      </c>
      <c r="UTY33" s="55" t="s">
        <v>155</v>
      </c>
      <c r="UTZ33" s="55" t="s">
        <v>155</v>
      </c>
      <c r="UUA33" s="55" t="s">
        <v>155</v>
      </c>
      <c r="UUB33" s="55" t="s">
        <v>155</v>
      </c>
      <c r="UUC33" s="55" t="s">
        <v>155</v>
      </c>
      <c r="UUD33" s="55" t="s">
        <v>155</v>
      </c>
      <c r="UUE33" s="55" t="s">
        <v>155</v>
      </c>
      <c r="UUF33" s="55" t="s">
        <v>155</v>
      </c>
      <c r="UUG33" s="55" t="s">
        <v>155</v>
      </c>
      <c r="UUH33" s="55" t="s">
        <v>155</v>
      </c>
      <c r="UUI33" s="55" t="s">
        <v>155</v>
      </c>
      <c r="UUJ33" s="55" t="s">
        <v>155</v>
      </c>
      <c r="UUK33" s="55" t="s">
        <v>155</v>
      </c>
      <c r="UUL33" s="55" t="s">
        <v>155</v>
      </c>
      <c r="UUM33" s="55" t="s">
        <v>155</v>
      </c>
      <c r="UUN33" s="55" t="s">
        <v>155</v>
      </c>
      <c r="UUO33" s="55" t="s">
        <v>155</v>
      </c>
      <c r="UUP33" s="55" t="s">
        <v>155</v>
      </c>
      <c r="UUQ33" s="55" t="s">
        <v>155</v>
      </c>
      <c r="UUR33" s="55" t="s">
        <v>155</v>
      </c>
      <c r="UUS33" s="55" t="s">
        <v>155</v>
      </c>
      <c r="UUT33" s="55" t="s">
        <v>155</v>
      </c>
      <c r="UUU33" s="55" t="s">
        <v>155</v>
      </c>
      <c r="UUV33" s="55" t="s">
        <v>155</v>
      </c>
      <c r="UUW33" s="55" t="s">
        <v>155</v>
      </c>
      <c r="UUX33" s="55" t="s">
        <v>155</v>
      </c>
      <c r="UUY33" s="55" t="s">
        <v>155</v>
      </c>
      <c r="UUZ33" s="55" t="s">
        <v>155</v>
      </c>
      <c r="UVA33" s="55" t="s">
        <v>155</v>
      </c>
      <c r="UVB33" s="55" t="s">
        <v>155</v>
      </c>
      <c r="UVC33" s="55" t="s">
        <v>155</v>
      </c>
      <c r="UVD33" s="55" t="s">
        <v>155</v>
      </c>
      <c r="UVE33" s="55" t="s">
        <v>155</v>
      </c>
      <c r="UVF33" s="55" t="s">
        <v>155</v>
      </c>
      <c r="UVG33" s="55" t="s">
        <v>155</v>
      </c>
      <c r="UVH33" s="55" t="s">
        <v>155</v>
      </c>
      <c r="UVI33" s="55" t="s">
        <v>155</v>
      </c>
      <c r="UVJ33" s="55" t="s">
        <v>155</v>
      </c>
      <c r="UVK33" s="55" t="s">
        <v>155</v>
      </c>
      <c r="UVL33" s="55" t="s">
        <v>155</v>
      </c>
      <c r="UVM33" s="55" t="s">
        <v>155</v>
      </c>
      <c r="UVN33" s="55" t="s">
        <v>155</v>
      </c>
      <c r="UVO33" s="55" t="s">
        <v>155</v>
      </c>
      <c r="UVP33" s="55" t="s">
        <v>155</v>
      </c>
      <c r="UVQ33" s="55" t="s">
        <v>155</v>
      </c>
      <c r="UVR33" s="55" t="s">
        <v>155</v>
      </c>
      <c r="UVS33" s="55" t="s">
        <v>155</v>
      </c>
      <c r="UVT33" s="55" t="s">
        <v>155</v>
      </c>
      <c r="UVU33" s="55" t="s">
        <v>155</v>
      </c>
      <c r="UVV33" s="55" t="s">
        <v>155</v>
      </c>
      <c r="UVW33" s="55" t="s">
        <v>155</v>
      </c>
      <c r="UVX33" s="55" t="s">
        <v>155</v>
      </c>
      <c r="UVY33" s="55" t="s">
        <v>155</v>
      </c>
      <c r="UVZ33" s="55" t="s">
        <v>155</v>
      </c>
      <c r="UWA33" s="55" t="s">
        <v>155</v>
      </c>
      <c r="UWB33" s="55" t="s">
        <v>155</v>
      </c>
      <c r="UWC33" s="55" t="s">
        <v>155</v>
      </c>
      <c r="UWD33" s="55" t="s">
        <v>155</v>
      </c>
      <c r="UWE33" s="55" t="s">
        <v>155</v>
      </c>
      <c r="UWF33" s="55" t="s">
        <v>155</v>
      </c>
      <c r="UWG33" s="55" t="s">
        <v>155</v>
      </c>
      <c r="UWH33" s="55" t="s">
        <v>155</v>
      </c>
      <c r="UWI33" s="55" t="s">
        <v>155</v>
      </c>
      <c r="UWJ33" s="55" t="s">
        <v>155</v>
      </c>
      <c r="UWK33" s="55" t="s">
        <v>155</v>
      </c>
      <c r="UWL33" s="55" t="s">
        <v>155</v>
      </c>
      <c r="UWM33" s="55" t="s">
        <v>155</v>
      </c>
      <c r="UWN33" s="55" t="s">
        <v>155</v>
      </c>
      <c r="UWO33" s="55" t="s">
        <v>155</v>
      </c>
      <c r="UWP33" s="55" t="s">
        <v>155</v>
      </c>
      <c r="UWQ33" s="55" t="s">
        <v>155</v>
      </c>
      <c r="UWR33" s="55" t="s">
        <v>155</v>
      </c>
      <c r="UWS33" s="55" t="s">
        <v>155</v>
      </c>
      <c r="UWT33" s="55" t="s">
        <v>155</v>
      </c>
      <c r="UWU33" s="55" t="s">
        <v>155</v>
      </c>
      <c r="UWV33" s="55" t="s">
        <v>155</v>
      </c>
      <c r="UWW33" s="55" t="s">
        <v>155</v>
      </c>
      <c r="UWX33" s="55" t="s">
        <v>155</v>
      </c>
      <c r="UWY33" s="55" t="s">
        <v>155</v>
      </c>
      <c r="UWZ33" s="55" t="s">
        <v>155</v>
      </c>
      <c r="UXA33" s="55" t="s">
        <v>155</v>
      </c>
      <c r="UXB33" s="55" t="s">
        <v>155</v>
      </c>
      <c r="UXC33" s="55" t="s">
        <v>155</v>
      </c>
      <c r="UXD33" s="55" t="s">
        <v>155</v>
      </c>
      <c r="UXE33" s="55" t="s">
        <v>155</v>
      </c>
      <c r="UXF33" s="55" t="s">
        <v>155</v>
      </c>
      <c r="UXG33" s="55" t="s">
        <v>155</v>
      </c>
      <c r="UXH33" s="55" t="s">
        <v>155</v>
      </c>
      <c r="UXI33" s="55" t="s">
        <v>155</v>
      </c>
      <c r="UXJ33" s="55" t="s">
        <v>155</v>
      </c>
      <c r="UXK33" s="55" t="s">
        <v>155</v>
      </c>
      <c r="UXL33" s="55" t="s">
        <v>155</v>
      </c>
      <c r="UXM33" s="55" t="s">
        <v>155</v>
      </c>
      <c r="UXN33" s="55" t="s">
        <v>155</v>
      </c>
      <c r="UXO33" s="55" t="s">
        <v>155</v>
      </c>
      <c r="UXP33" s="55" t="s">
        <v>155</v>
      </c>
      <c r="UXQ33" s="55" t="s">
        <v>155</v>
      </c>
      <c r="UXR33" s="55" t="s">
        <v>155</v>
      </c>
      <c r="UXS33" s="55" t="s">
        <v>155</v>
      </c>
      <c r="UXT33" s="55" t="s">
        <v>155</v>
      </c>
      <c r="UXU33" s="55" t="s">
        <v>155</v>
      </c>
      <c r="UXV33" s="55" t="s">
        <v>155</v>
      </c>
      <c r="UXW33" s="55" t="s">
        <v>155</v>
      </c>
      <c r="UXX33" s="55" t="s">
        <v>155</v>
      </c>
      <c r="UXY33" s="55" t="s">
        <v>155</v>
      </c>
      <c r="UXZ33" s="55" t="s">
        <v>155</v>
      </c>
      <c r="UYA33" s="55" t="s">
        <v>155</v>
      </c>
      <c r="UYB33" s="55" t="s">
        <v>155</v>
      </c>
      <c r="UYC33" s="55" t="s">
        <v>155</v>
      </c>
      <c r="UYD33" s="55" t="s">
        <v>155</v>
      </c>
      <c r="UYE33" s="55" t="s">
        <v>155</v>
      </c>
      <c r="UYF33" s="55" t="s">
        <v>155</v>
      </c>
      <c r="UYG33" s="55" t="s">
        <v>155</v>
      </c>
      <c r="UYH33" s="55" t="s">
        <v>155</v>
      </c>
      <c r="UYI33" s="55" t="s">
        <v>155</v>
      </c>
      <c r="UYJ33" s="55" t="s">
        <v>155</v>
      </c>
      <c r="UYK33" s="55" t="s">
        <v>155</v>
      </c>
      <c r="UYL33" s="55" t="s">
        <v>155</v>
      </c>
      <c r="UYM33" s="55" t="s">
        <v>155</v>
      </c>
      <c r="UYN33" s="55" t="s">
        <v>155</v>
      </c>
      <c r="UYO33" s="55" t="s">
        <v>155</v>
      </c>
      <c r="UYP33" s="55" t="s">
        <v>155</v>
      </c>
      <c r="UYQ33" s="55" t="s">
        <v>155</v>
      </c>
      <c r="UYR33" s="55" t="s">
        <v>155</v>
      </c>
      <c r="UYS33" s="55" t="s">
        <v>155</v>
      </c>
      <c r="UYT33" s="55" t="s">
        <v>155</v>
      </c>
      <c r="UYU33" s="55" t="s">
        <v>155</v>
      </c>
      <c r="UYV33" s="55" t="s">
        <v>155</v>
      </c>
      <c r="UYW33" s="55" t="s">
        <v>155</v>
      </c>
      <c r="UYX33" s="55" t="s">
        <v>155</v>
      </c>
      <c r="UYY33" s="55" t="s">
        <v>155</v>
      </c>
      <c r="UYZ33" s="55" t="s">
        <v>155</v>
      </c>
      <c r="UZA33" s="55" t="s">
        <v>155</v>
      </c>
      <c r="UZB33" s="55" t="s">
        <v>155</v>
      </c>
      <c r="UZC33" s="55" t="s">
        <v>155</v>
      </c>
      <c r="UZD33" s="55" t="s">
        <v>155</v>
      </c>
      <c r="UZE33" s="55" t="s">
        <v>155</v>
      </c>
      <c r="UZF33" s="55" t="s">
        <v>155</v>
      </c>
      <c r="UZG33" s="55" t="s">
        <v>155</v>
      </c>
      <c r="UZH33" s="55" t="s">
        <v>155</v>
      </c>
      <c r="UZI33" s="55" t="s">
        <v>155</v>
      </c>
      <c r="UZJ33" s="55" t="s">
        <v>155</v>
      </c>
      <c r="UZK33" s="55" t="s">
        <v>155</v>
      </c>
      <c r="UZL33" s="55" t="s">
        <v>155</v>
      </c>
      <c r="UZM33" s="55" t="s">
        <v>155</v>
      </c>
      <c r="UZN33" s="55" t="s">
        <v>155</v>
      </c>
      <c r="UZO33" s="55" t="s">
        <v>155</v>
      </c>
      <c r="UZP33" s="55" t="s">
        <v>155</v>
      </c>
      <c r="UZQ33" s="55" t="s">
        <v>155</v>
      </c>
      <c r="UZR33" s="55" t="s">
        <v>155</v>
      </c>
      <c r="UZS33" s="55" t="s">
        <v>155</v>
      </c>
      <c r="UZT33" s="55" t="s">
        <v>155</v>
      </c>
      <c r="UZU33" s="55" t="s">
        <v>155</v>
      </c>
      <c r="UZV33" s="55" t="s">
        <v>155</v>
      </c>
      <c r="UZW33" s="55" t="s">
        <v>155</v>
      </c>
      <c r="UZX33" s="55" t="s">
        <v>155</v>
      </c>
      <c r="UZY33" s="55" t="s">
        <v>155</v>
      </c>
      <c r="UZZ33" s="55" t="s">
        <v>155</v>
      </c>
      <c r="VAA33" s="55" t="s">
        <v>155</v>
      </c>
      <c r="VAB33" s="55" t="s">
        <v>155</v>
      </c>
      <c r="VAC33" s="55" t="s">
        <v>155</v>
      </c>
      <c r="VAD33" s="55" t="s">
        <v>155</v>
      </c>
      <c r="VAE33" s="55" t="s">
        <v>155</v>
      </c>
      <c r="VAF33" s="55" t="s">
        <v>155</v>
      </c>
      <c r="VAG33" s="55" t="s">
        <v>155</v>
      </c>
      <c r="VAH33" s="55" t="s">
        <v>155</v>
      </c>
      <c r="VAI33" s="55" t="s">
        <v>155</v>
      </c>
      <c r="VAJ33" s="55" t="s">
        <v>155</v>
      </c>
      <c r="VAK33" s="55" t="s">
        <v>155</v>
      </c>
      <c r="VAL33" s="55" t="s">
        <v>155</v>
      </c>
      <c r="VAM33" s="55" t="s">
        <v>155</v>
      </c>
      <c r="VAN33" s="55" t="s">
        <v>155</v>
      </c>
      <c r="VAO33" s="55" t="s">
        <v>155</v>
      </c>
      <c r="VAP33" s="55" t="s">
        <v>155</v>
      </c>
      <c r="VAQ33" s="55" t="s">
        <v>155</v>
      </c>
      <c r="VAR33" s="55" t="s">
        <v>155</v>
      </c>
      <c r="VAS33" s="55" t="s">
        <v>155</v>
      </c>
      <c r="VAT33" s="55" t="s">
        <v>155</v>
      </c>
      <c r="VAU33" s="55" t="s">
        <v>155</v>
      </c>
      <c r="VAV33" s="55" t="s">
        <v>155</v>
      </c>
      <c r="VAW33" s="55" t="s">
        <v>155</v>
      </c>
      <c r="VAX33" s="55" t="s">
        <v>155</v>
      </c>
      <c r="VAY33" s="55" t="s">
        <v>155</v>
      </c>
      <c r="VAZ33" s="55" t="s">
        <v>155</v>
      </c>
      <c r="VBA33" s="55" t="s">
        <v>155</v>
      </c>
      <c r="VBB33" s="55" t="s">
        <v>155</v>
      </c>
      <c r="VBC33" s="55" t="s">
        <v>155</v>
      </c>
      <c r="VBD33" s="55" t="s">
        <v>155</v>
      </c>
      <c r="VBE33" s="55" t="s">
        <v>155</v>
      </c>
      <c r="VBF33" s="55" t="s">
        <v>155</v>
      </c>
      <c r="VBG33" s="55" t="s">
        <v>155</v>
      </c>
      <c r="VBH33" s="55" t="s">
        <v>155</v>
      </c>
      <c r="VBI33" s="55" t="s">
        <v>155</v>
      </c>
      <c r="VBJ33" s="55" t="s">
        <v>155</v>
      </c>
      <c r="VBK33" s="55" t="s">
        <v>155</v>
      </c>
      <c r="VBL33" s="55" t="s">
        <v>155</v>
      </c>
      <c r="VBM33" s="55" t="s">
        <v>155</v>
      </c>
      <c r="VBN33" s="55" t="s">
        <v>155</v>
      </c>
      <c r="VBO33" s="55" t="s">
        <v>155</v>
      </c>
      <c r="VBP33" s="55" t="s">
        <v>155</v>
      </c>
      <c r="VBQ33" s="55" t="s">
        <v>155</v>
      </c>
      <c r="VBR33" s="55" t="s">
        <v>155</v>
      </c>
      <c r="VBS33" s="55" t="s">
        <v>155</v>
      </c>
      <c r="VBT33" s="55" t="s">
        <v>155</v>
      </c>
      <c r="VBU33" s="55" t="s">
        <v>155</v>
      </c>
      <c r="VBV33" s="55" t="s">
        <v>155</v>
      </c>
      <c r="VBW33" s="55" t="s">
        <v>155</v>
      </c>
      <c r="VBX33" s="55" t="s">
        <v>155</v>
      </c>
      <c r="VBY33" s="55" t="s">
        <v>155</v>
      </c>
      <c r="VBZ33" s="55" t="s">
        <v>155</v>
      </c>
      <c r="VCA33" s="55" t="s">
        <v>155</v>
      </c>
      <c r="VCB33" s="55" t="s">
        <v>155</v>
      </c>
      <c r="VCC33" s="55" t="s">
        <v>155</v>
      </c>
      <c r="VCD33" s="55" t="s">
        <v>155</v>
      </c>
      <c r="VCE33" s="55" t="s">
        <v>155</v>
      </c>
      <c r="VCF33" s="55" t="s">
        <v>155</v>
      </c>
      <c r="VCG33" s="55" t="s">
        <v>155</v>
      </c>
      <c r="VCH33" s="55" t="s">
        <v>155</v>
      </c>
      <c r="VCI33" s="55" t="s">
        <v>155</v>
      </c>
      <c r="VCJ33" s="55" t="s">
        <v>155</v>
      </c>
      <c r="VCK33" s="55" t="s">
        <v>155</v>
      </c>
      <c r="VCL33" s="55" t="s">
        <v>155</v>
      </c>
      <c r="VCM33" s="55" t="s">
        <v>155</v>
      </c>
      <c r="VCN33" s="55" t="s">
        <v>155</v>
      </c>
      <c r="VCO33" s="55" t="s">
        <v>155</v>
      </c>
      <c r="VCP33" s="55" t="s">
        <v>155</v>
      </c>
      <c r="VCQ33" s="55" t="s">
        <v>155</v>
      </c>
      <c r="VCR33" s="55" t="s">
        <v>155</v>
      </c>
      <c r="VCS33" s="55" t="s">
        <v>155</v>
      </c>
      <c r="VCT33" s="55" t="s">
        <v>155</v>
      </c>
      <c r="VCU33" s="55" t="s">
        <v>155</v>
      </c>
      <c r="VCV33" s="55" t="s">
        <v>155</v>
      </c>
      <c r="VCW33" s="55" t="s">
        <v>155</v>
      </c>
      <c r="VCX33" s="55" t="s">
        <v>155</v>
      </c>
      <c r="VCY33" s="55" t="s">
        <v>155</v>
      </c>
      <c r="VCZ33" s="55" t="s">
        <v>155</v>
      </c>
      <c r="VDA33" s="55" t="s">
        <v>155</v>
      </c>
      <c r="VDB33" s="55" t="s">
        <v>155</v>
      </c>
      <c r="VDC33" s="55" t="s">
        <v>155</v>
      </c>
      <c r="VDD33" s="55" t="s">
        <v>155</v>
      </c>
      <c r="VDE33" s="55" t="s">
        <v>155</v>
      </c>
      <c r="VDF33" s="55" t="s">
        <v>155</v>
      </c>
      <c r="VDG33" s="55" t="s">
        <v>155</v>
      </c>
      <c r="VDH33" s="55" t="s">
        <v>155</v>
      </c>
      <c r="VDI33" s="55" t="s">
        <v>155</v>
      </c>
      <c r="VDJ33" s="55" t="s">
        <v>155</v>
      </c>
      <c r="VDK33" s="55" t="s">
        <v>155</v>
      </c>
      <c r="VDL33" s="55" t="s">
        <v>155</v>
      </c>
      <c r="VDM33" s="55" t="s">
        <v>155</v>
      </c>
      <c r="VDN33" s="55" t="s">
        <v>155</v>
      </c>
      <c r="VDO33" s="55" t="s">
        <v>155</v>
      </c>
      <c r="VDP33" s="55" t="s">
        <v>155</v>
      </c>
      <c r="VDQ33" s="55" t="s">
        <v>155</v>
      </c>
      <c r="VDR33" s="55" t="s">
        <v>155</v>
      </c>
      <c r="VDS33" s="55" t="s">
        <v>155</v>
      </c>
      <c r="VDT33" s="55" t="s">
        <v>155</v>
      </c>
      <c r="VDU33" s="55" t="s">
        <v>155</v>
      </c>
      <c r="VDV33" s="55" t="s">
        <v>155</v>
      </c>
      <c r="VDW33" s="55" t="s">
        <v>155</v>
      </c>
      <c r="VDX33" s="55" t="s">
        <v>155</v>
      </c>
      <c r="VDY33" s="55" t="s">
        <v>155</v>
      </c>
      <c r="VDZ33" s="55" t="s">
        <v>155</v>
      </c>
      <c r="VEA33" s="55" t="s">
        <v>155</v>
      </c>
      <c r="VEB33" s="55" t="s">
        <v>155</v>
      </c>
      <c r="VEC33" s="55" t="s">
        <v>155</v>
      </c>
      <c r="VED33" s="55" t="s">
        <v>155</v>
      </c>
      <c r="VEE33" s="55" t="s">
        <v>155</v>
      </c>
      <c r="VEF33" s="55" t="s">
        <v>155</v>
      </c>
      <c r="VEG33" s="55" t="s">
        <v>155</v>
      </c>
      <c r="VEH33" s="55" t="s">
        <v>155</v>
      </c>
      <c r="VEI33" s="55" t="s">
        <v>155</v>
      </c>
      <c r="VEJ33" s="55" t="s">
        <v>155</v>
      </c>
      <c r="VEK33" s="55" t="s">
        <v>155</v>
      </c>
      <c r="VEL33" s="55" t="s">
        <v>155</v>
      </c>
      <c r="VEM33" s="55" t="s">
        <v>155</v>
      </c>
      <c r="VEN33" s="55" t="s">
        <v>155</v>
      </c>
      <c r="VEO33" s="55" t="s">
        <v>155</v>
      </c>
      <c r="VEP33" s="55" t="s">
        <v>155</v>
      </c>
      <c r="VEQ33" s="55" t="s">
        <v>155</v>
      </c>
      <c r="VER33" s="55" t="s">
        <v>155</v>
      </c>
      <c r="VES33" s="55" t="s">
        <v>155</v>
      </c>
      <c r="VET33" s="55" t="s">
        <v>155</v>
      </c>
      <c r="VEU33" s="55" t="s">
        <v>155</v>
      </c>
      <c r="VEV33" s="55" t="s">
        <v>155</v>
      </c>
      <c r="VEW33" s="55" t="s">
        <v>155</v>
      </c>
      <c r="VEX33" s="55" t="s">
        <v>155</v>
      </c>
      <c r="VEY33" s="55" t="s">
        <v>155</v>
      </c>
      <c r="VEZ33" s="55" t="s">
        <v>155</v>
      </c>
      <c r="VFA33" s="55" t="s">
        <v>155</v>
      </c>
      <c r="VFB33" s="55" t="s">
        <v>155</v>
      </c>
      <c r="VFC33" s="55" t="s">
        <v>155</v>
      </c>
      <c r="VFD33" s="55" t="s">
        <v>155</v>
      </c>
      <c r="VFE33" s="55" t="s">
        <v>155</v>
      </c>
      <c r="VFF33" s="55" t="s">
        <v>155</v>
      </c>
      <c r="VFG33" s="55" t="s">
        <v>155</v>
      </c>
      <c r="VFH33" s="55" t="s">
        <v>155</v>
      </c>
      <c r="VFI33" s="55" t="s">
        <v>155</v>
      </c>
      <c r="VFJ33" s="55" t="s">
        <v>155</v>
      </c>
      <c r="VFK33" s="55" t="s">
        <v>155</v>
      </c>
      <c r="VFL33" s="55" t="s">
        <v>155</v>
      </c>
      <c r="VFM33" s="55" t="s">
        <v>155</v>
      </c>
      <c r="VFN33" s="55" t="s">
        <v>155</v>
      </c>
      <c r="VFO33" s="55" t="s">
        <v>155</v>
      </c>
      <c r="VFP33" s="55" t="s">
        <v>155</v>
      </c>
      <c r="VFQ33" s="55" t="s">
        <v>155</v>
      </c>
      <c r="VFR33" s="55" t="s">
        <v>155</v>
      </c>
      <c r="VFS33" s="55" t="s">
        <v>155</v>
      </c>
      <c r="VFT33" s="55" t="s">
        <v>155</v>
      </c>
      <c r="VFU33" s="55" t="s">
        <v>155</v>
      </c>
      <c r="VFV33" s="55" t="s">
        <v>155</v>
      </c>
      <c r="VFW33" s="55" t="s">
        <v>155</v>
      </c>
      <c r="VFX33" s="55" t="s">
        <v>155</v>
      </c>
      <c r="VFY33" s="55" t="s">
        <v>155</v>
      </c>
      <c r="VFZ33" s="55" t="s">
        <v>155</v>
      </c>
      <c r="VGA33" s="55" t="s">
        <v>155</v>
      </c>
      <c r="VGB33" s="55" t="s">
        <v>155</v>
      </c>
      <c r="VGC33" s="55" t="s">
        <v>155</v>
      </c>
      <c r="VGD33" s="55" t="s">
        <v>155</v>
      </c>
      <c r="VGE33" s="55" t="s">
        <v>155</v>
      </c>
      <c r="VGF33" s="55" t="s">
        <v>155</v>
      </c>
      <c r="VGG33" s="55" t="s">
        <v>155</v>
      </c>
      <c r="VGH33" s="55" t="s">
        <v>155</v>
      </c>
      <c r="VGI33" s="55" t="s">
        <v>155</v>
      </c>
      <c r="VGJ33" s="55" t="s">
        <v>155</v>
      </c>
      <c r="VGK33" s="55" t="s">
        <v>155</v>
      </c>
      <c r="VGL33" s="55" t="s">
        <v>155</v>
      </c>
      <c r="VGM33" s="55" t="s">
        <v>155</v>
      </c>
      <c r="VGN33" s="55" t="s">
        <v>155</v>
      </c>
      <c r="VGO33" s="55" t="s">
        <v>155</v>
      </c>
      <c r="VGP33" s="55" t="s">
        <v>155</v>
      </c>
      <c r="VGQ33" s="55" t="s">
        <v>155</v>
      </c>
      <c r="VGR33" s="55" t="s">
        <v>155</v>
      </c>
      <c r="VGS33" s="55" t="s">
        <v>155</v>
      </c>
      <c r="VGT33" s="55" t="s">
        <v>155</v>
      </c>
      <c r="VGU33" s="55" t="s">
        <v>155</v>
      </c>
      <c r="VGV33" s="55" t="s">
        <v>155</v>
      </c>
      <c r="VGW33" s="55" t="s">
        <v>155</v>
      </c>
      <c r="VGX33" s="55" t="s">
        <v>155</v>
      </c>
      <c r="VGY33" s="55" t="s">
        <v>155</v>
      </c>
      <c r="VGZ33" s="55" t="s">
        <v>155</v>
      </c>
      <c r="VHA33" s="55" t="s">
        <v>155</v>
      </c>
      <c r="VHB33" s="55" t="s">
        <v>155</v>
      </c>
      <c r="VHC33" s="55" t="s">
        <v>155</v>
      </c>
      <c r="VHD33" s="55" t="s">
        <v>155</v>
      </c>
      <c r="VHE33" s="55" t="s">
        <v>155</v>
      </c>
      <c r="VHF33" s="55" t="s">
        <v>155</v>
      </c>
      <c r="VHG33" s="55" t="s">
        <v>155</v>
      </c>
      <c r="VHH33" s="55" t="s">
        <v>155</v>
      </c>
      <c r="VHI33" s="55" t="s">
        <v>155</v>
      </c>
      <c r="VHJ33" s="55" t="s">
        <v>155</v>
      </c>
      <c r="VHK33" s="55" t="s">
        <v>155</v>
      </c>
      <c r="VHL33" s="55" t="s">
        <v>155</v>
      </c>
      <c r="VHM33" s="55" t="s">
        <v>155</v>
      </c>
      <c r="VHN33" s="55" t="s">
        <v>155</v>
      </c>
      <c r="VHO33" s="55" t="s">
        <v>155</v>
      </c>
      <c r="VHP33" s="55" t="s">
        <v>155</v>
      </c>
      <c r="VHQ33" s="55" t="s">
        <v>155</v>
      </c>
      <c r="VHR33" s="55" t="s">
        <v>155</v>
      </c>
      <c r="VHS33" s="55" t="s">
        <v>155</v>
      </c>
      <c r="VHT33" s="55" t="s">
        <v>155</v>
      </c>
      <c r="VHU33" s="55" t="s">
        <v>155</v>
      </c>
      <c r="VHV33" s="55" t="s">
        <v>155</v>
      </c>
      <c r="VHW33" s="55" t="s">
        <v>155</v>
      </c>
      <c r="VHX33" s="55" t="s">
        <v>155</v>
      </c>
      <c r="VHY33" s="55" t="s">
        <v>155</v>
      </c>
      <c r="VHZ33" s="55" t="s">
        <v>155</v>
      </c>
      <c r="VIA33" s="55" t="s">
        <v>155</v>
      </c>
      <c r="VIB33" s="55" t="s">
        <v>155</v>
      </c>
      <c r="VIC33" s="55" t="s">
        <v>155</v>
      </c>
      <c r="VID33" s="55" t="s">
        <v>155</v>
      </c>
      <c r="VIE33" s="55" t="s">
        <v>155</v>
      </c>
      <c r="VIF33" s="55" t="s">
        <v>155</v>
      </c>
      <c r="VIG33" s="55" t="s">
        <v>155</v>
      </c>
      <c r="VIH33" s="55" t="s">
        <v>155</v>
      </c>
      <c r="VII33" s="55" t="s">
        <v>155</v>
      </c>
      <c r="VIJ33" s="55" t="s">
        <v>155</v>
      </c>
      <c r="VIK33" s="55" t="s">
        <v>155</v>
      </c>
      <c r="VIL33" s="55" t="s">
        <v>155</v>
      </c>
      <c r="VIM33" s="55" t="s">
        <v>155</v>
      </c>
      <c r="VIN33" s="55" t="s">
        <v>155</v>
      </c>
      <c r="VIO33" s="55" t="s">
        <v>155</v>
      </c>
      <c r="VIP33" s="55" t="s">
        <v>155</v>
      </c>
      <c r="VIQ33" s="55" t="s">
        <v>155</v>
      </c>
      <c r="VIR33" s="55" t="s">
        <v>155</v>
      </c>
      <c r="VIS33" s="55" t="s">
        <v>155</v>
      </c>
      <c r="VIT33" s="55" t="s">
        <v>155</v>
      </c>
      <c r="VIU33" s="55" t="s">
        <v>155</v>
      </c>
      <c r="VIV33" s="55" t="s">
        <v>155</v>
      </c>
      <c r="VIW33" s="55" t="s">
        <v>155</v>
      </c>
      <c r="VIX33" s="55" t="s">
        <v>155</v>
      </c>
      <c r="VIY33" s="55" t="s">
        <v>155</v>
      </c>
      <c r="VIZ33" s="55" t="s">
        <v>155</v>
      </c>
      <c r="VJA33" s="55" t="s">
        <v>155</v>
      </c>
      <c r="VJB33" s="55" t="s">
        <v>155</v>
      </c>
      <c r="VJC33" s="55" t="s">
        <v>155</v>
      </c>
      <c r="VJD33" s="55" t="s">
        <v>155</v>
      </c>
      <c r="VJE33" s="55" t="s">
        <v>155</v>
      </c>
      <c r="VJF33" s="55" t="s">
        <v>155</v>
      </c>
      <c r="VJG33" s="55" t="s">
        <v>155</v>
      </c>
      <c r="VJH33" s="55" t="s">
        <v>155</v>
      </c>
      <c r="VJI33" s="55" t="s">
        <v>155</v>
      </c>
      <c r="VJJ33" s="55" t="s">
        <v>155</v>
      </c>
      <c r="VJK33" s="55" t="s">
        <v>155</v>
      </c>
      <c r="VJL33" s="55" t="s">
        <v>155</v>
      </c>
      <c r="VJM33" s="55" t="s">
        <v>155</v>
      </c>
      <c r="VJN33" s="55" t="s">
        <v>155</v>
      </c>
      <c r="VJO33" s="55" t="s">
        <v>155</v>
      </c>
      <c r="VJP33" s="55" t="s">
        <v>155</v>
      </c>
      <c r="VJQ33" s="55" t="s">
        <v>155</v>
      </c>
      <c r="VJR33" s="55" t="s">
        <v>155</v>
      </c>
      <c r="VJS33" s="55" t="s">
        <v>155</v>
      </c>
      <c r="VJT33" s="55" t="s">
        <v>155</v>
      </c>
      <c r="VJU33" s="55" t="s">
        <v>155</v>
      </c>
      <c r="VJV33" s="55" t="s">
        <v>155</v>
      </c>
      <c r="VJW33" s="55" t="s">
        <v>155</v>
      </c>
      <c r="VJX33" s="55" t="s">
        <v>155</v>
      </c>
      <c r="VJY33" s="55" t="s">
        <v>155</v>
      </c>
      <c r="VJZ33" s="55" t="s">
        <v>155</v>
      </c>
      <c r="VKA33" s="55" t="s">
        <v>155</v>
      </c>
      <c r="VKB33" s="55" t="s">
        <v>155</v>
      </c>
      <c r="VKC33" s="55" t="s">
        <v>155</v>
      </c>
      <c r="VKD33" s="55" t="s">
        <v>155</v>
      </c>
      <c r="VKE33" s="55" t="s">
        <v>155</v>
      </c>
      <c r="VKF33" s="55" t="s">
        <v>155</v>
      </c>
      <c r="VKG33" s="55" t="s">
        <v>155</v>
      </c>
      <c r="VKH33" s="55" t="s">
        <v>155</v>
      </c>
      <c r="VKI33" s="55" t="s">
        <v>155</v>
      </c>
      <c r="VKJ33" s="55" t="s">
        <v>155</v>
      </c>
      <c r="VKK33" s="55" t="s">
        <v>155</v>
      </c>
      <c r="VKL33" s="55" t="s">
        <v>155</v>
      </c>
      <c r="VKM33" s="55" t="s">
        <v>155</v>
      </c>
      <c r="VKN33" s="55" t="s">
        <v>155</v>
      </c>
      <c r="VKO33" s="55" t="s">
        <v>155</v>
      </c>
      <c r="VKP33" s="55" t="s">
        <v>155</v>
      </c>
      <c r="VKQ33" s="55" t="s">
        <v>155</v>
      </c>
      <c r="VKR33" s="55" t="s">
        <v>155</v>
      </c>
      <c r="VKS33" s="55" t="s">
        <v>155</v>
      </c>
      <c r="VKT33" s="55" t="s">
        <v>155</v>
      </c>
      <c r="VKU33" s="55" t="s">
        <v>155</v>
      </c>
      <c r="VKV33" s="55" t="s">
        <v>155</v>
      </c>
      <c r="VKW33" s="55" t="s">
        <v>155</v>
      </c>
      <c r="VKX33" s="55" t="s">
        <v>155</v>
      </c>
      <c r="VKY33" s="55" t="s">
        <v>155</v>
      </c>
      <c r="VKZ33" s="55" t="s">
        <v>155</v>
      </c>
      <c r="VLA33" s="55" t="s">
        <v>155</v>
      </c>
      <c r="VLB33" s="55" t="s">
        <v>155</v>
      </c>
      <c r="VLC33" s="55" t="s">
        <v>155</v>
      </c>
      <c r="VLD33" s="55" t="s">
        <v>155</v>
      </c>
      <c r="VLE33" s="55" t="s">
        <v>155</v>
      </c>
      <c r="VLF33" s="55" t="s">
        <v>155</v>
      </c>
      <c r="VLG33" s="55" t="s">
        <v>155</v>
      </c>
      <c r="VLH33" s="55" t="s">
        <v>155</v>
      </c>
      <c r="VLI33" s="55" t="s">
        <v>155</v>
      </c>
      <c r="VLJ33" s="55" t="s">
        <v>155</v>
      </c>
      <c r="VLK33" s="55" t="s">
        <v>155</v>
      </c>
      <c r="VLL33" s="55" t="s">
        <v>155</v>
      </c>
      <c r="VLM33" s="55" t="s">
        <v>155</v>
      </c>
      <c r="VLN33" s="55" t="s">
        <v>155</v>
      </c>
      <c r="VLO33" s="55" t="s">
        <v>155</v>
      </c>
      <c r="VLP33" s="55" t="s">
        <v>155</v>
      </c>
      <c r="VLQ33" s="55" t="s">
        <v>155</v>
      </c>
      <c r="VLR33" s="55" t="s">
        <v>155</v>
      </c>
      <c r="VLS33" s="55" t="s">
        <v>155</v>
      </c>
      <c r="VLT33" s="55" t="s">
        <v>155</v>
      </c>
      <c r="VLU33" s="55" t="s">
        <v>155</v>
      </c>
      <c r="VLV33" s="55" t="s">
        <v>155</v>
      </c>
      <c r="VLW33" s="55" t="s">
        <v>155</v>
      </c>
      <c r="VLX33" s="55" t="s">
        <v>155</v>
      </c>
      <c r="VLY33" s="55" t="s">
        <v>155</v>
      </c>
      <c r="VLZ33" s="55" t="s">
        <v>155</v>
      </c>
      <c r="VMA33" s="55" t="s">
        <v>155</v>
      </c>
      <c r="VMB33" s="55" t="s">
        <v>155</v>
      </c>
      <c r="VMC33" s="55" t="s">
        <v>155</v>
      </c>
      <c r="VMD33" s="55" t="s">
        <v>155</v>
      </c>
      <c r="VME33" s="55" t="s">
        <v>155</v>
      </c>
      <c r="VMF33" s="55" t="s">
        <v>155</v>
      </c>
      <c r="VMG33" s="55" t="s">
        <v>155</v>
      </c>
      <c r="VMH33" s="55" t="s">
        <v>155</v>
      </c>
      <c r="VMI33" s="55" t="s">
        <v>155</v>
      </c>
      <c r="VMJ33" s="55" t="s">
        <v>155</v>
      </c>
      <c r="VMK33" s="55" t="s">
        <v>155</v>
      </c>
      <c r="VML33" s="55" t="s">
        <v>155</v>
      </c>
      <c r="VMM33" s="55" t="s">
        <v>155</v>
      </c>
      <c r="VMN33" s="55" t="s">
        <v>155</v>
      </c>
      <c r="VMO33" s="55" t="s">
        <v>155</v>
      </c>
      <c r="VMP33" s="55" t="s">
        <v>155</v>
      </c>
      <c r="VMQ33" s="55" t="s">
        <v>155</v>
      </c>
      <c r="VMR33" s="55" t="s">
        <v>155</v>
      </c>
      <c r="VMS33" s="55" t="s">
        <v>155</v>
      </c>
      <c r="VMT33" s="55" t="s">
        <v>155</v>
      </c>
      <c r="VMU33" s="55" t="s">
        <v>155</v>
      </c>
      <c r="VMV33" s="55" t="s">
        <v>155</v>
      </c>
      <c r="VMW33" s="55" t="s">
        <v>155</v>
      </c>
      <c r="VMX33" s="55" t="s">
        <v>155</v>
      </c>
      <c r="VMY33" s="55" t="s">
        <v>155</v>
      </c>
      <c r="VMZ33" s="55" t="s">
        <v>155</v>
      </c>
      <c r="VNA33" s="55" t="s">
        <v>155</v>
      </c>
      <c r="VNB33" s="55" t="s">
        <v>155</v>
      </c>
      <c r="VNC33" s="55" t="s">
        <v>155</v>
      </c>
      <c r="VND33" s="55" t="s">
        <v>155</v>
      </c>
      <c r="VNE33" s="55" t="s">
        <v>155</v>
      </c>
      <c r="VNF33" s="55" t="s">
        <v>155</v>
      </c>
      <c r="VNG33" s="55" t="s">
        <v>155</v>
      </c>
      <c r="VNH33" s="55" t="s">
        <v>155</v>
      </c>
      <c r="VNI33" s="55" t="s">
        <v>155</v>
      </c>
      <c r="VNJ33" s="55" t="s">
        <v>155</v>
      </c>
      <c r="VNK33" s="55" t="s">
        <v>155</v>
      </c>
      <c r="VNL33" s="55" t="s">
        <v>155</v>
      </c>
      <c r="VNM33" s="55" t="s">
        <v>155</v>
      </c>
      <c r="VNN33" s="55" t="s">
        <v>155</v>
      </c>
      <c r="VNO33" s="55" t="s">
        <v>155</v>
      </c>
      <c r="VNP33" s="55" t="s">
        <v>155</v>
      </c>
      <c r="VNQ33" s="55" t="s">
        <v>155</v>
      </c>
      <c r="VNR33" s="55" t="s">
        <v>155</v>
      </c>
      <c r="VNS33" s="55" t="s">
        <v>155</v>
      </c>
      <c r="VNT33" s="55" t="s">
        <v>155</v>
      </c>
      <c r="VNU33" s="55" t="s">
        <v>155</v>
      </c>
      <c r="VNV33" s="55" t="s">
        <v>155</v>
      </c>
      <c r="VNW33" s="55" t="s">
        <v>155</v>
      </c>
      <c r="VNX33" s="55" t="s">
        <v>155</v>
      </c>
      <c r="VNY33" s="55" t="s">
        <v>155</v>
      </c>
      <c r="VNZ33" s="55" t="s">
        <v>155</v>
      </c>
      <c r="VOA33" s="55" t="s">
        <v>155</v>
      </c>
      <c r="VOB33" s="55" t="s">
        <v>155</v>
      </c>
      <c r="VOC33" s="55" t="s">
        <v>155</v>
      </c>
      <c r="VOD33" s="55" t="s">
        <v>155</v>
      </c>
      <c r="VOE33" s="55" t="s">
        <v>155</v>
      </c>
      <c r="VOF33" s="55" t="s">
        <v>155</v>
      </c>
      <c r="VOG33" s="55" t="s">
        <v>155</v>
      </c>
      <c r="VOH33" s="55" t="s">
        <v>155</v>
      </c>
      <c r="VOI33" s="55" t="s">
        <v>155</v>
      </c>
      <c r="VOJ33" s="55" t="s">
        <v>155</v>
      </c>
      <c r="VOK33" s="55" t="s">
        <v>155</v>
      </c>
      <c r="VOL33" s="55" t="s">
        <v>155</v>
      </c>
      <c r="VOM33" s="55" t="s">
        <v>155</v>
      </c>
      <c r="VON33" s="55" t="s">
        <v>155</v>
      </c>
      <c r="VOO33" s="55" t="s">
        <v>155</v>
      </c>
      <c r="VOP33" s="55" t="s">
        <v>155</v>
      </c>
      <c r="VOQ33" s="55" t="s">
        <v>155</v>
      </c>
      <c r="VOR33" s="55" t="s">
        <v>155</v>
      </c>
      <c r="VOS33" s="55" t="s">
        <v>155</v>
      </c>
      <c r="VOT33" s="55" t="s">
        <v>155</v>
      </c>
      <c r="VOU33" s="55" t="s">
        <v>155</v>
      </c>
      <c r="VOV33" s="55" t="s">
        <v>155</v>
      </c>
      <c r="VOW33" s="55" t="s">
        <v>155</v>
      </c>
      <c r="VOX33" s="55" t="s">
        <v>155</v>
      </c>
      <c r="VOY33" s="55" t="s">
        <v>155</v>
      </c>
      <c r="VOZ33" s="55" t="s">
        <v>155</v>
      </c>
      <c r="VPA33" s="55" t="s">
        <v>155</v>
      </c>
      <c r="VPB33" s="55" t="s">
        <v>155</v>
      </c>
      <c r="VPC33" s="55" t="s">
        <v>155</v>
      </c>
      <c r="VPD33" s="55" t="s">
        <v>155</v>
      </c>
      <c r="VPE33" s="55" t="s">
        <v>155</v>
      </c>
      <c r="VPF33" s="55" t="s">
        <v>155</v>
      </c>
      <c r="VPG33" s="55" t="s">
        <v>155</v>
      </c>
      <c r="VPH33" s="55" t="s">
        <v>155</v>
      </c>
      <c r="VPI33" s="55" t="s">
        <v>155</v>
      </c>
      <c r="VPJ33" s="55" t="s">
        <v>155</v>
      </c>
      <c r="VPK33" s="55" t="s">
        <v>155</v>
      </c>
      <c r="VPL33" s="55" t="s">
        <v>155</v>
      </c>
      <c r="VPM33" s="55" t="s">
        <v>155</v>
      </c>
      <c r="VPN33" s="55" t="s">
        <v>155</v>
      </c>
      <c r="VPO33" s="55" t="s">
        <v>155</v>
      </c>
      <c r="VPP33" s="55" t="s">
        <v>155</v>
      </c>
      <c r="VPQ33" s="55" t="s">
        <v>155</v>
      </c>
      <c r="VPR33" s="55" t="s">
        <v>155</v>
      </c>
      <c r="VPS33" s="55" t="s">
        <v>155</v>
      </c>
      <c r="VPT33" s="55" t="s">
        <v>155</v>
      </c>
      <c r="VPU33" s="55" t="s">
        <v>155</v>
      </c>
      <c r="VPV33" s="55" t="s">
        <v>155</v>
      </c>
      <c r="VPW33" s="55" t="s">
        <v>155</v>
      </c>
      <c r="VPX33" s="55" t="s">
        <v>155</v>
      </c>
      <c r="VPY33" s="55" t="s">
        <v>155</v>
      </c>
      <c r="VPZ33" s="55" t="s">
        <v>155</v>
      </c>
      <c r="VQA33" s="55" t="s">
        <v>155</v>
      </c>
      <c r="VQB33" s="55" t="s">
        <v>155</v>
      </c>
      <c r="VQC33" s="55" t="s">
        <v>155</v>
      </c>
      <c r="VQD33" s="55" t="s">
        <v>155</v>
      </c>
      <c r="VQE33" s="55" t="s">
        <v>155</v>
      </c>
      <c r="VQF33" s="55" t="s">
        <v>155</v>
      </c>
      <c r="VQG33" s="55" t="s">
        <v>155</v>
      </c>
      <c r="VQH33" s="55" t="s">
        <v>155</v>
      </c>
      <c r="VQI33" s="55" t="s">
        <v>155</v>
      </c>
      <c r="VQJ33" s="55" t="s">
        <v>155</v>
      </c>
      <c r="VQK33" s="55" t="s">
        <v>155</v>
      </c>
      <c r="VQL33" s="55" t="s">
        <v>155</v>
      </c>
      <c r="VQM33" s="55" t="s">
        <v>155</v>
      </c>
      <c r="VQN33" s="55" t="s">
        <v>155</v>
      </c>
      <c r="VQO33" s="55" t="s">
        <v>155</v>
      </c>
      <c r="VQP33" s="55" t="s">
        <v>155</v>
      </c>
      <c r="VQQ33" s="55" t="s">
        <v>155</v>
      </c>
      <c r="VQR33" s="55" t="s">
        <v>155</v>
      </c>
      <c r="VQS33" s="55" t="s">
        <v>155</v>
      </c>
      <c r="VQT33" s="55" t="s">
        <v>155</v>
      </c>
      <c r="VQU33" s="55" t="s">
        <v>155</v>
      </c>
      <c r="VQV33" s="55" t="s">
        <v>155</v>
      </c>
      <c r="VQW33" s="55" t="s">
        <v>155</v>
      </c>
      <c r="VQX33" s="55" t="s">
        <v>155</v>
      </c>
      <c r="VQY33" s="55" t="s">
        <v>155</v>
      </c>
      <c r="VQZ33" s="55" t="s">
        <v>155</v>
      </c>
      <c r="VRA33" s="55" t="s">
        <v>155</v>
      </c>
      <c r="VRB33" s="55" t="s">
        <v>155</v>
      </c>
      <c r="VRC33" s="55" t="s">
        <v>155</v>
      </c>
      <c r="VRD33" s="55" t="s">
        <v>155</v>
      </c>
      <c r="VRE33" s="55" t="s">
        <v>155</v>
      </c>
      <c r="VRF33" s="55" t="s">
        <v>155</v>
      </c>
      <c r="VRG33" s="55" t="s">
        <v>155</v>
      </c>
      <c r="VRH33" s="55" t="s">
        <v>155</v>
      </c>
      <c r="VRI33" s="55" t="s">
        <v>155</v>
      </c>
      <c r="VRJ33" s="55" t="s">
        <v>155</v>
      </c>
      <c r="VRK33" s="55" t="s">
        <v>155</v>
      </c>
      <c r="VRL33" s="55" t="s">
        <v>155</v>
      </c>
      <c r="VRM33" s="55" t="s">
        <v>155</v>
      </c>
      <c r="VRN33" s="55" t="s">
        <v>155</v>
      </c>
      <c r="VRO33" s="55" t="s">
        <v>155</v>
      </c>
      <c r="VRP33" s="55" t="s">
        <v>155</v>
      </c>
      <c r="VRQ33" s="55" t="s">
        <v>155</v>
      </c>
      <c r="VRR33" s="55" t="s">
        <v>155</v>
      </c>
      <c r="VRS33" s="55" t="s">
        <v>155</v>
      </c>
      <c r="VRT33" s="55" t="s">
        <v>155</v>
      </c>
      <c r="VRU33" s="55" t="s">
        <v>155</v>
      </c>
      <c r="VRV33" s="55" t="s">
        <v>155</v>
      </c>
      <c r="VRW33" s="55" t="s">
        <v>155</v>
      </c>
      <c r="VRX33" s="55" t="s">
        <v>155</v>
      </c>
      <c r="VRY33" s="55" t="s">
        <v>155</v>
      </c>
      <c r="VRZ33" s="55" t="s">
        <v>155</v>
      </c>
      <c r="VSA33" s="55" t="s">
        <v>155</v>
      </c>
      <c r="VSB33" s="55" t="s">
        <v>155</v>
      </c>
      <c r="VSC33" s="55" t="s">
        <v>155</v>
      </c>
      <c r="VSD33" s="55" t="s">
        <v>155</v>
      </c>
      <c r="VSE33" s="55" t="s">
        <v>155</v>
      </c>
      <c r="VSF33" s="55" t="s">
        <v>155</v>
      </c>
      <c r="VSG33" s="55" t="s">
        <v>155</v>
      </c>
      <c r="VSH33" s="55" t="s">
        <v>155</v>
      </c>
      <c r="VSI33" s="55" t="s">
        <v>155</v>
      </c>
      <c r="VSJ33" s="55" t="s">
        <v>155</v>
      </c>
      <c r="VSK33" s="55" t="s">
        <v>155</v>
      </c>
      <c r="VSL33" s="55" t="s">
        <v>155</v>
      </c>
      <c r="VSM33" s="55" t="s">
        <v>155</v>
      </c>
      <c r="VSN33" s="55" t="s">
        <v>155</v>
      </c>
      <c r="VSO33" s="55" t="s">
        <v>155</v>
      </c>
      <c r="VSP33" s="55" t="s">
        <v>155</v>
      </c>
      <c r="VSQ33" s="55" t="s">
        <v>155</v>
      </c>
      <c r="VSR33" s="55" t="s">
        <v>155</v>
      </c>
      <c r="VSS33" s="55" t="s">
        <v>155</v>
      </c>
      <c r="VST33" s="55" t="s">
        <v>155</v>
      </c>
      <c r="VSU33" s="55" t="s">
        <v>155</v>
      </c>
      <c r="VSV33" s="55" t="s">
        <v>155</v>
      </c>
      <c r="VSW33" s="55" t="s">
        <v>155</v>
      </c>
      <c r="VSX33" s="55" t="s">
        <v>155</v>
      </c>
      <c r="VSY33" s="55" t="s">
        <v>155</v>
      </c>
      <c r="VSZ33" s="55" t="s">
        <v>155</v>
      </c>
      <c r="VTA33" s="55" t="s">
        <v>155</v>
      </c>
      <c r="VTB33" s="55" t="s">
        <v>155</v>
      </c>
      <c r="VTC33" s="55" t="s">
        <v>155</v>
      </c>
      <c r="VTD33" s="55" t="s">
        <v>155</v>
      </c>
      <c r="VTE33" s="55" t="s">
        <v>155</v>
      </c>
      <c r="VTF33" s="55" t="s">
        <v>155</v>
      </c>
      <c r="VTG33" s="55" t="s">
        <v>155</v>
      </c>
      <c r="VTH33" s="55" t="s">
        <v>155</v>
      </c>
      <c r="VTI33" s="55" t="s">
        <v>155</v>
      </c>
      <c r="VTJ33" s="55" t="s">
        <v>155</v>
      </c>
      <c r="VTK33" s="55" t="s">
        <v>155</v>
      </c>
      <c r="VTL33" s="55" t="s">
        <v>155</v>
      </c>
      <c r="VTM33" s="55" t="s">
        <v>155</v>
      </c>
      <c r="VTN33" s="55" t="s">
        <v>155</v>
      </c>
      <c r="VTO33" s="55" t="s">
        <v>155</v>
      </c>
      <c r="VTP33" s="55" t="s">
        <v>155</v>
      </c>
      <c r="VTQ33" s="55" t="s">
        <v>155</v>
      </c>
      <c r="VTR33" s="55" t="s">
        <v>155</v>
      </c>
      <c r="VTS33" s="55" t="s">
        <v>155</v>
      </c>
      <c r="VTT33" s="55" t="s">
        <v>155</v>
      </c>
      <c r="VTU33" s="55" t="s">
        <v>155</v>
      </c>
      <c r="VTV33" s="55" t="s">
        <v>155</v>
      </c>
      <c r="VTW33" s="55" t="s">
        <v>155</v>
      </c>
      <c r="VTX33" s="55" t="s">
        <v>155</v>
      </c>
      <c r="VTY33" s="55" t="s">
        <v>155</v>
      </c>
      <c r="VTZ33" s="55" t="s">
        <v>155</v>
      </c>
      <c r="VUA33" s="55" t="s">
        <v>155</v>
      </c>
      <c r="VUB33" s="55" t="s">
        <v>155</v>
      </c>
      <c r="VUC33" s="55" t="s">
        <v>155</v>
      </c>
      <c r="VUD33" s="55" t="s">
        <v>155</v>
      </c>
      <c r="VUE33" s="55" t="s">
        <v>155</v>
      </c>
      <c r="VUF33" s="55" t="s">
        <v>155</v>
      </c>
      <c r="VUG33" s="55" t="s">
        <v>155</v>
      </c>
      <c r="VUH33" s="55" t="s">
        <v>155</v>
      </c>
      <c r="VUI33" s="55" t="s">
        <v>155</v>
      </c>
      <c r="VUJ33" s="55" t="s">
        <v>155</v>
      </c>
      <c r="VUK33" s="55" t="s">
        <v>155</v>
      </c>
      <c r="VUL33" s="55" t="s">
        <v>155</v>
      </c>
      <c r="VUM33" s="55" t="s">
        <v>155</v>
      </c>
      <c r="VUN33" s="55" t="s">
        <v>155</v>
      </c>
      <c r="VUO33" s="55" t="s">
        <v>155</v>
      </c>
      <c r="VUP33" s="55" t="s">
        <v>155</v>
      </c>
      <c r="VUQ33" s="55" t="s">
        <v>155</v>
      </c>
      <c r="VUR33" s="55" t="s">
        <v>155</v>
      </c>
      <c r="VUS33" s="55" t="s">
        <v>155</v>
      </c>
      <c r="VUT33" s="55" t="s">
        <v>155</v>
      </c>
      <c r="VUU33" s="55" t="s">
        <v>155</v>
      </c>
      <c r="VUV33" s="55" t="s">
        <v>155</v>
      </c>
      <c r="VUW33" s="55" t="s">
        <v>155</v>
      </c>
      <c r="VUX33" s="55" t="s">
        <v>155</v>
      </c>
      <c r="VUY33" s="55" t="s">
        <v>155</v>
      </c>
      <c r="VUZ33" s="55" t="s">
        <v>155</v>
      </c>
      <c r="VVA33" s="55" t="s">
        <v>155</v>
      </c>
      <c r="VVB33" s="55" t="s">
        <v>155</v>
      </c>
      <c r="VVC33" s="55" t="s">
        <v>155</v>
      </c>
      <c r="VVD33" s="55" t="s">
        <v>155</v>
      </c>
      <c r="VVE33" s="55" t="s">
        <v>155</v>
      </c>
      <c r="VVF33" s="55" t="s">
        <v>155</v>
      </c>
      <c r="VVG33" s="55" t="s">
        <v>155</v>
      </c>
      <c r="VVH33" s="55" t="s">
        <v>155</v>
      </c>
      <c r="VVI33" s="55" t="s">
        <v>155</v>
      </c>
      <c r="VVJ33" s="55" t="s">
        <v>155</v>
      </c>
      <c r="VVK33" s="55" t="s">
        <v>155</v>
      </c>
      <c r="VVL33" s="55" t="s">
        <v>155</v>
      </c>
      <c r="VVM33" s="55" t="s">
        <v>155</v>
      </c>
      <c r="VVN33" s="55" t="s">
        <v>155</v>
      </c>
      <c r="VVO33" s="55" t="s">
        <v>155</v>
      </c>
      <c r="VVP33" s="55" t="s">
        <v>155</v>
      </c>
      <c r="VVQ33" s="55" t="s">
        <v>155</v>
      </c>
      <c r="VVR33" s="55" t="s">
        <v>155</v>
      </c>
      <c r="VVS33" s="55" t="s">
        <v>155</v>
      </c>
      <c r="VVT33" s="55" t="s">
        <v>155</v>
      </c>
      <c r="VVU33" s="55" t="s">
        <v>155</v>
      </c>
      <c r="VVV33" s="55" t="s">
        <v>155</v>
      </c>
      <c r="VVW33" s="55" t="s">
        <v>155</v>
      </c>
      <c r="VVX33" s="55" t="s">
        <v>155</v>
      </c>
      <c r="VVY33" s="55" t="s">
        <v>155</v>
      </c>
      <c r="VVZ33" s="55" t="s">
        <v>155</v>
      </c>
      <c r="VWA33" s="55" t="s">
        <v>155</v>
      </c>
      <c r="VWB33" s="55" t="s">
        <v>155</v>
      </c>
      <c r="VWC33" s="55" t="s">
        <v>155</v>
      </c>
      <c r="VWD33" s="55" t="s">
        <v>155</v>
      </c>
      <c r="VWE33" s="55" t="s">
        <v>155</v>
      </c>
      <c r="VWF33" s="55" t="s">
        <v>155</v>
      </c>
      <c r="VWG33" s="55" t="s">
        <v>155</v>
      </c>
      <c r="VWH33" s="55" t="s">
        <v>155</v>
      </c>
      <c r="VWI33" s="55" t="s">
        <v>155</v>
      </c>
      <c r="VWJ33" s="55" t="s">
        <v>155</v>
      </c>
      <c r="VWK33" s="55" t="s">
        <v>155</v>
      </c>
      <c r="VWL33" s="55" t="s">
        <v>155</v>
      </c>
      <c r="VWM33" s="55" t="s">
        <v>155</v>
      </c>
      <c r="VWN33" s="55" t="s">
        <v>155</v>
      </c>
      <c r="VWO33" s="55" t="s">
        <v>155</v>
      </c>
      <c r="VWP33" s="55" t="s">
        <v>155</v>
      </c>
      <c r="VWQ33" s="55" t="s">
        <v>155</v>
      </c>
      <c r="VWR33" s="55" t="s">
        <v>155</v>
      </c>
      <c r="VWS33" s="55" t="s">
        <v>155</v>
      </c>
      <c r="VWT33" s="55" t="s">
        <v>155</v>
      </c>
      <c r="VWU33" s="55" t="s">
        <v>155</v>
      </c>
      <c r="VWV33" s="55" t="s">
        <v>155</v>
      </c>
      <c r="VWW33" s="55" t="s">
        <v>155</v>
      </c>
      <c r="VWX33" s="55" t="s">
        <v>155</v>
      </c>
      <c r="VWY33" s="55" t="s">
        <v>155</v>
      </c>
      <c r="VWZ33" s="55" t="s">
        <v>155</v>
      </c>
      <c r="VXA33" s="55" t="s">
        <v>155</v>
      </c>
      <c r="VXB33" s="55" t="s">
        <v>155</v>
      </c>
      <c r="VXC33" s="55" t="s">
        <v>155</v>
      </c>
      <c r="VXD33" s="55" t="s">
        <v>155</v>
      </c>
      <c r="VXE33" s="55" t="s">
        <v>155</v>
      </c>
      <c r="VXF33" s="55" t="s">
        <v>155</v>
      </c>
      <c r="VXG33" s="55" t="s">
        <v>155</v>
      </c>
      <c r="VXH33" s="55" t="s">
        <v>155</v>
      </c>
      <c r="VXI33" s="55" t="s">
        <v>155</v>
      </c>
      <c r="VXJ33" s="55" t="s">
        <v>155</v>
      </c>
      <c r="VXK33" s="55" t="s">
        <v>155</v>
      </c>
      <c r="VXL33" s="55" t="s">
        <v>155</v>
      </c>
      <c r="VXM33" s="55" t="s">
        <v>155</v>
      </c>
      <c r="VXN33" s="55" t="s">
        <v>155</v>
      </c>
      <c r="VXO33" s="55" t="s">
        <v>155</v>
      </c>
      <c r="VXP33" s="55" t="s">
        <v>155</v>
      </c>
      <c r="VXQ33" s="55" t="s">
        <v>155</v>
      </c>
      <c r="VXR33" s="55" t="s">
        <v>155</v>
      </c>
      <c r="VXS33" s="55" t="s">
        <v>155</v>
      </c>
      <c r="VXT33" s="55" t="s">
        <v>155</v>
      </c>
      <c r="VXU33" s="55" t="s">
        <v>155</v>
      </c>
      <c r="VXV33" s="55" t="s">
        <v>155</v>
      </c>
      <c r="VXW33" s="55" t="s">
        <v>155</v>
      </c>
      <c r="VXX33" s="55" t="s">
        <v>155</v>
      </c>
      <c r="VXY33" s="55" t="s">
        <v>155</v>
      </c>
      <c r="VXZ33" s="55" t="s">
        <v>155</v>
      </c>
      <c r="VYA33" s="55" t="s">
        <v>155</v>
      </c>
      <c r="VYB33" s="55" t="s">
        <v>155</v>
      </c>
      <c r="VYC33" s="55" t="s">
        <v>155</v>
      </c>
      <c r="VYD33" s="55" t="s">
        <v>155</v>
      </c>
      <c r="VYE33" s="55" t="s">
        <v>155</v>
      </c>
      <c r="VYF33" s="55" t="s">
        <v>155</v>
      </c>
      <c r="VYG33" s="55" t="s">
        <v>155</v>
      </c>
      <c r="VYH33" s="55" t="s">
        <v>155</v>
      </c>
      <c r="VYI33" s="55" t="s">
        <v>155</v>
      </c>
      <c r="VYJ33" s="55" t="s">
        <v>155</v>
      </c>
      <c r="VYK33" s="55" t="s">
        <v>155</v>
      </c>
      <c r="VYL33" s="55" t="s">
        <v>155</v>
      </c>
      <c r="VYM33" s="55" t="s">
        <v>155</v>
      </c>
      <c r="VYN33" s="55" t="s">
        <v>155</v>
      </c>
      <c r="VYO33" s="55" t="s">
        <v>155</v>
      </c>
      <c r="VYP33" s="55" t="s">
        <v>155</v>
      </c>
      <c r="VYQ33" s="55" t="s">
        <v>155</v>
      </c>
      <c r="VYR33" s="55" t="s">
        <v>155</v>
      </c>
      <c r="VYS33" s="55" t="s">
        <v>155</v>
      </c>
      <c r="VYT33" s="55" t="s">
        <v>155</v>
      </c>
      <c r="VYU33" s="55" t="s">
        <v>155</v>
      </c>
      <c r="VYV33" s="55" t="s">
        <v>155</v>
      </c>
      <c r="VYW33" s="55" t="s">
        <v>155</v>
      </c>
      <c r="VYX33" s="55" t="s">
        <v>155</v>
      </c>
      <c r="VYY33" s="55" t="s">
        <v>155</v>
      </c>
      <c r="VYZ33" s="55" t="s">
        <v>155</v>
      </c>
      <c r="VZA33" s="55" t="s">
        <v>155</v>
      </c>
      <c r="VZB33" s="55" t="s">
        <v>155</v>
      </c>
      <c r="VZC33" s="55" t="s">
        <v>155</v>
      </c>
      <c r="VZD33" s="55" t="s">
        <v>155</v>
      </c>
      <c r="VZE33" s="55" t="s">
        <v>155</v>
      </c>
      <c r="VZF33" s="55" t="s">
        <v>155</v>
      </c>
      <c r="VZG33" s="55" t="s">
        <v>155</v>
      </c>
      <c r="VZH33" s="55" t="s">
        <v>155</v>
      </c>
      <c r="VZI33" s="55" t="s">
        <v>155</v>
      </c>
      <c r="VZJ33" s="55" t="s">
        <v>155</v>
      </c>
      <c r="VZK33" s="55" t="s">
        <v>155</v>
      </c>
      <c r="VZL33" s="55" t="s">
        <v>155</v>
      </c>
      <c r="VZM33" s="55" t="s">
        <v>155</v>
      </c>
      <c r="VZN33" s="55" t="s">
        <v>155</v>
      </c>
      <c r="VZO33" s="55" t="s">
        <v>155</v>
      </c>
      <c r="VZP33" s="55" t="s">
        <v>155</v>
      </c>
      <c r="VZQ33" s="55" t="s">
        <v>155</v>
      </c>
      <c r="VZR33" s="55" t="s">
        <v>155</v>
      </c>
      <c r="VZS33" s="55" t="s">
        <v>155</v>
      </c>
      <c r="VZT33" s="55" t="s">
        <v>155</v>
      </c>
      <c r="VZU33" s="55" t="s">
        <v>155</v>
      </c>
      <c r="VZV33" s="55" t="s">
        <v>155</v>
      </c>
      <c r="VZW33" s="55" t="s">
        <v>155</v>
      </c>
      <c r="VZX33" s="55" t="s">
        <v>155</v>
      </c>
      <c r="VZY33" s="55" t="s">
        <v>155</v>
      </c>
      <c r="VZZ33" s="55" t="s">
        <v>155</v>
      </c>
      <c r="WAA33" s="55" t="s">
        <v>155</v>
      </c>
      <c r="WAB33" s="55" t="s">
        <v>155</v>
      </c>
      <c r="WAC33" s="55" t="s">
        <v>155</v>
      </c>
      <c r="WAD33" s="55" t="s">
        <v>155</v>
      </c>
      <c r="WAE33" s="55" t="s">
        <v>155</v>
      </c>
      <c r="WAF33" s="55" t="s">
        <v>155</v>
      </c>
      <c r="WAG33" s="55" t="s">
        <v>155</v>
      </c>
      <c r="WAH33" s="55" t="s">
        <v>155</v>
      </c>
      <c r="WAI33" s="55" t="s">
        <v>155</v>
      </c>
      <c r="WAJ33" s="55" t="s">
        <v>155</v>
      </c>
      <c r="WAK33" s="55" t="s">
        <v>155</v>
      </c>
      <c r="WAL33" s="55" t="s">
        <v>155</v>
      </c>
      <c r="WAM33" s="55" t="s">
        <v>155</v>
      </c>
      <c r="WAN33" s="55" t="s">
        <v>155</v>
      </c>
      <c r="WAO33" s="55" t="s">
        <v>155</v>
      </c>
      <c r="WAP33" s="55" t="s">
        <v>155</v>
      </c>
      <c r="WAQ33" s="55" t="s">
        <v>155</v>
      </c>
      <c r="WAR33" s="55" t="s">
        <v>155</v>
      </c>
      <c r="WAS33" s="55" t="s">
        <v>155</v>
      </c>
      <c r="WAT33" s="55" t="s">
        <v>155</v>
      </c>
      <c r="WAU33" s="55" t="s">
        <v>155</v>
      </c>
      <c r="WAV33" s="55" t="s">
        <v>155</v>
      </c>
      <c r="WAW33" s="55" t="s">
        <v>155</v>
      </c>
      <c r="WAX33" s="55" t="s">
        <v>155</v>
      </c>
      <c r="WAY33" s="55" t="s">
        <v>155</v>
      </c>
      <c r="WAZ33" s="55" t="s">
        <v>155</v>
      </c>
      <c r="WBA33" s="55" t="s">
        <v>155</v>
      </c>
      <c r="WBB33" s="55" t="s">
        <v>155</v>
      </c>
      <c r="WBC33" s="55" t="s">
        <v>155</v>
      </c>
      <c r="WBD33" s="55" t="s">
        <v>155</v>
      </c>
      <c r="WBE33" s="55" t="s">
        <v>155</v>
      </c>
      <c r="WBF33" s="55" t="s">
        <v>155</v>
      </c>
      <c r="WBG33" s="55" t="s">
        <v>155</v>
      </c>
      <c r="WBH33" s="55" t="s">
        <v>155</v>
      </c>
      <c r="WBI33" s="55" t="s">
        <v>155</v>
      </c>
      <c r="WBJ33" s="55" t="s">
        <v>155</v>
      </c>
      <c r="WBK33" s="55" t="s">
        <v>155</v>
      </c>
      <c r="WBL33" s="55" t="s">
        <v>155</v>
      </c>
      <c r="WBM33" s="55" t="s">
        <v>155</v>
      </c>
      <c r="WBN33" s="55" t="s">
        <v>155</v>
      </c>
      <c r="WBO33" s="55" t="s">
        <v>155</v>
      </c>
      <c r="WBP33" s="55" t="s">
        <v>155</v>
      </c>
      <c r="WBQ33" s="55" t="s">
        <v>155</v>
      </c>
      <c r="WBR33" s="55" t="s">
        <v>155</v>
      </c>
      <c r="WBS33" s="55" t="s">
        <v>155</v>
      </c>
      <c r="WBT33" s="55" t="s">
        <v>155</v>
      </c>
      <c r="WBU33" s="55" t="s">
        <v>155</v>
      </c>
      <c r="WBV33" s="55" t="s">
        <v>155</v>
      </c>
      <c r="WBW33" s="55" t="s">
        <v>155</v>
      </c>
      <c r="WBX33" s="55" t="s">
        <v>155</v>
      </c>
      <c r="WBY33" s="55" t="s">
        <v>155</v>
      </c>
      <c r="WBZ33" s="55" t="s">
        <v>155</v>
      </c>
      <c r="WCA33" s="55" t="s">
        <v>155</v>
      </c>
      <c r="WCB33" s="55" t="s">
        <v>155</v>
      </c>
      <c r="WCC33" s="55" t="s">
        <v>155</v>
      </c>
      <c r="WCD33" s="55" t="s">
        <v>155</v>
      </c>
      <c r="WCE33" s="55" t="s">
        <v>155</v>
      </c>
      <c r="WCF33" s="55" t="s">
        <v>155</v>
      </c>
      <c r="WCG33" s="55" t="s">
        <v>155</v>
      </c>
      <c r="WCH33" s="55" t="s">
        <v>155</v>
      </c>
      <c r="WCI33" s="55" t="s">
        <v>155</v>
      </c>
      <c r="WCJ33" s="55" t="s">
        <v>155</v>
      </c>
      <c r="WCK33" s="55" t="s">
        <v>155</v>
      </c>
      <c r="WCL33" s="55" t="s">
        <v>155</v>
      </c>
      <c r="WCM33" s="55" t="s">
        <v>155</v>
      </c>
      <c r="WCN33" s="55" t="s">
        <v>155</v>
      </c>
      <c r="WCO33" s="55" t="s">
        <v>155</v>
      </c>
      <c r="WCP33" s="55" t="s">
        <v>155</v>
      </c>
      <c r="WCQ33" s="55" t="s">
        <v>155</v>
      </c>
      <c r="WCR33" s="55" t="s">
        <v>155</v>
      </c>
      <c r="WCS33" s="55" t="s">
        <v>155</v>
      </c>
      <c r="WCT33" s="55" t="s">
        <v>155</v>
      </c>
      <c r="WCU33" s="55" t="s">
        <v>155</v>
      </c>
      <c r="WCV33" s="55" t="s">
        <v>155</v>
      </c>
      <c r="WCW33" s="55" t="s">
        <v>155</v>
      </c>
      <c r="WCX33" s="55" t="s">
        <v>155</v>
      </c>
      <c r="WCY33" s="55" t="s">
        <v>155</v>
      </c>
      <c r="WCZ33" s="55" t="s">
        <v>155</v>
      </c>
      <c r="WDA33" s="55" t="s">
        <v>155</v>
      </c>
      <c r="WDB33" s="55" t="s">
        <v>155</v>
      </c>
      <c r="WDC33" s="55" t="s">
        <v>155</v>
      </c>
      <c r="WDD33" s="55" t="s">
        <v>155</v>
      </c>
      <c r="WDE33" s="55" t="s">
        <v>155</v>
      </c>
      <c r="WDF33" s="55" t="s">
        <v>155</v>
      </c>
      <c r="WDG33" s="55" t="s">
        <v>155</v>
      </c>
      <c r="WDH33" s="55" t="s">
        <v>155</v>
      </c>
      <c r="WDI33" s="55" t="s">
        <v>155</v>
      </c>
      <c r="WDJ33" s="55" t="s">
        <v>155</v>
      </c>
      <c r="WDK33" s="55" t="s">
        <v>155</v>
      </c>
      <c r="WDL33" s="55" t="s">
        <v>155</v>
      </c>
      <c r="WDM33" s="55" t="s">
        <v>155</v>
      </c>
      <c r="WDN33" s="55" t="s">
        <v>155</v>
      </c>
      <c r="WDO33" s="55" t="s">
        <v>155</v>
      </c>
      <c r="WDP33" s="55" t="s">
        <v>155</v>
      </c>
      <c r="WDQ33" s="55" t="s">
        <v>155</v>
      </c>
      <c r="WDR33" s="55" t="s">
        <v>155</v>
      </c>
      <c r="WDS33" s="55" t="s">
        <v>155</v>
      </c>
      <c r="WDT33" s="55" t="s">
        <v>155</v>
      </c>
      <c r="WDU33" s="55" t="s">
        <v>155</v>
      </c>
      <c r="WDV33" s="55" t="s">
        <v>155</v>
      </c>
      <c r="WDW33" s="55" t="s">
        <v>155</v>
      </c>
      <c r="WDX33" s="55" t="s">
        <v>155</v>
      </c>
      <c r="WDY33" s="55" t="s">
        <v>155</v>
      </c>
      <c r="WDZ33" s="55" t="s">
        <v>155</v>
      </c>
      <c r="WEA33" s="55" t="s">
        <v>155</v>
      </c>
      <c r="WEB33" s="55" t="s">
        <v>155</v>
      </c>
      <c r="WEC33" s="55" t="s">
        <v>155</v>
      </c>
      <c r="WED33" s="55" t="s">
        <v>155</v>
      </c>
      <c r="WEE33" s="55" t="s">
        <v>155</v>
      </c>
      <c r="WEF33" s="55" t="s">
        <v>155</v>
      </c>
      <c r="WEG33" s="55" t="s">
        <v>155</v>
      </c>
      <c r="WEH33" s="55" t="s">
        <v>155</v>
      </c>
      <c r="WEI33" s="55" t="s">
        <v>155</v>
      </c>
      <c r="WEJ33" s="55" t="s">
        <v>155</v>
      </c>
      <c r="WEK33" s="55" t="s">
        <v>155</v>
      </c>
      <c r="WEL33" s="55" t="s">
        <v>155</v>
      </c>
      <c r="WEM33" s="55" t="s">
        <v>155</v>
      </c>
      <c r="WEN33" s="55" t="s">
        <v>155</v>
      </c>
      <c r="WEO33" s="55" t="s">
        <v>155</v>
      </c>
      <c r="WEP33" s="55" t="s">
        <v>155</v>
      </c>
      <c r="WEQ33" s="55" t="s">
        <v>155</v>
      </c>
      <c r="WER33" s="55" t="s">
        <v>155</v>
      </c>
      <c r="WES33" s="55" t="s">
        <v>155</v>
      </c>
      <c r="WET33" s="55" t="s">
        <v>155</v>
      </c>
      <c r="WEU33" s="55" t="s">
        <v>155</v>
      </c>
      <c r="WEV33" s="55" t="s">
        <v>155</v>
      </c>
      <c r="WEW33" s="55" t="s">
        <v>155</v>
      </c>
      <c r="WEX33" s="55" t="s">
        <v>155</v>
      </c>
      <c r="WEY33" s="55" t="s">
        <v>155</v>
      </c>
      <c r="WEZ33" s="55" t="s">
        <v>155</v>
      </c>
      <c r="WFA33" s="55" t="s">
        <v>155</v>
      </c>
      <c r="WFB33" s="55" t="s">
        <v>155</v>
      </c>
      <c r="WFC33" s="55" t="s">
        <v>155</v>
      </c>
      <c r="WFD33" s="55" t="s">
        <v>155</v>
      </c>
      <c r="WFE33" s="55" t="s">
        <v>155</v>
      </c>
      <c r="WFF33" s="55" t="s">
        <v>155</v>
      </c>
      <c r="WFG33" s="55" t="s">
        <v>155</v>
      </c>
      <c r="WFH33" s="55" t="s">
        <v>155</v>
      </c>
      <c r="WFI33" s="55" t="s">
        <v>155</v>
      </c>
      <c r="WFJ33" s="55" t="s">
        <v>155</v>
      </c>
      <c r="WFK33" s="55" t="s">
        <v>155</v>
      </c>
      <c r="WFL33" s="55" t="s">
        <v>155</v>
      </c>
      <c r="WFM33" s="55" t="s">
        <v>155</v>
      </c>
      <c r="WFN33" s="55" t="s">
        <v>155</v>
      </c>
      <c r="WFO33" s="55" t="s">
        <v>155</v>
      </c>
      <c r="WFP33" s="55" t="s">
        <v>155</v>
      </c>
      <c r="WFQ33" s="55" t="s">
        <v>155</v>
      </c>
      <c r="WFR33" s="55" t="s">
        <v>155</v>
      </c>
      <c r="WFS33" s="55" t="s">
        <v>155</v>
      </c>
      <c r="WFT33" s="55" t="s">
        <v>155</v>
      </c>
      <c r="WFU33" s="55" t="s">
        <v>155</v>
      </c>
      <c r="WFV33" s="55" t="s">
        <v>155</v>
      </c>
      <c r="WFW33" s="55" t="s">
        <v>155</v>
      </c>
      <c r="WFX33" s="55" t="s">
        <v>155</v>
      </c>
      <c r="WFY33" s="55" t="s">
        <v>155</v>
      </c>
      <c r="WFZ33" s="55" t="s">
        <v>155</v>
      </c>
      <c r="WGA33" s="55" t="s">
        <v>155</v>
      </c>
      <c r="WGB33" s="55" t="s">
        <v>155</v>
      </c>
      <c r="WGC33" s="55" t="s">
        <v>155</v>
      </c>
      <c r="WGD33" s="55" t="s">
        <v>155</v>
      </c>
      <c r="WGE33" s="55" t="s">
        <v>155</v>
      </c>
      <c r="WGF33" s="55" t="s">
        <v>155</v>
      </c>
      <c r="WGG33" s="55" t="s">
        <v>155</v>
      </c>
      <c r="WGH33" s="55" t="s">
        <v>155</v>
      </c>
      <c r="WGI33" s="55" t="s">
        <v>155</v>
      </c>
      <c r="WGJ33" s="55" t="s">
        <v>155</v>
      </c>
      <c r="WGK33" s="55" t="s">
        <v>155</v>
      </c>
      <c r="WGL33" s="55" t="s">
        <v>155</v>
      </c>
      <c r="WGM33" s="55" t="s">
        <v>155</v>
      </c>
      <c r="WGN33" s="55" t="s">
        <v>155</v>
      </c>
      <c r="WGO33" s="55" t="s">
        <v>155</v>
      </c>
      <c r="WGP33" s="55" t="s">
        <v>155</v>
      </c>
      <c r="WGQ33" s="55" t="s">
        <v>155</v>
      </c>
      <c r="WGR33" s="55" t="s">
        <v>155</v>
      </c>
      <c r="WGS33" s="55" t="s">
        <v>155</v>
      </c>
      <c r="WGT33" s="55" t="s">
        <v>155</v>
      </c>
      <c r="WGU33" s="55" t="s">
        <v>155</v>
      </c>
      <c r="WGV33" s="55" t="s">
        <v>155</v>
      </c>
      <c r="WGW33" s="55" t="s">
        <v>155</v>
      </c>
      <c r="WGX33" s="55" t="s">
        <v>155</v>
      </c>
      <c r="WGY33" s="55" t="s">
        <v>155</v>
      </c>
      <c r="WGZ33" s="55" t="s">
        <v>155</v>
      </c>
      <c r="WHA33" s="55" t="s">
        <v>155</v>
      </c>
      <c r="WHB33" s="55" t="s">
        <v>155</v>
      </c>
      <c r="WHC33" s="55" t="s">
        <v>155</v>
      </c>
      <c r="WHD33" s="55" t="s">
        <v>155</v>
      </c>
      <c r="WHE33" s="55" t="s">
        <v>155</v>
      </c>
      <c r="WHF33" s="55" t="s">
        <v>155</v>
      </c>
      <c r="WHG33" s="55" t="s">
        <v>155</v>
      </c>
      <c r="WHH33" s="55" t="s">
        <v>155</v>
      </c>
      <c r="WHI33" s="55" t="s">
        <v>155</v>
      </c>
      <c r="WHJ33" s="55" t="s">
        <v>155</v>
      </c>
      <c r="WHK33" s="55" t="s">
        <v>155</v>
      </c>
      <c r="WHL33" s="55" t="s">
        <v>155</v>
      </c>
      <c r="WHM33" s="55" t="s">
        <v>155</v>
      </c>
      <c r="WHN33" s="55" t="s">
        <v>155</v>
      </c>
      <c r="WHO33" s="55" t="s">
        <v>155</v>
      </c>
      <c r="WHP33" s="55" t="s">
        <v>155</v>
      </c>
      <c r="WHQ33" s="55" t="s">
        <v>155</v>
      </c>
      <c r="WHR33" s="55" t="s">
        <v>155</v>
      </c>
      <c r="WHS33" s="55" t="s">
        <v>155</v>
      </c>
      <c r="WHT33" s="55" t="s">
        <v>155</v>
      </c>
      <c r="WHU33" s="55" t="s">
        <v>155</v>
      </c>
      <c r="WHV33" s="55" t="s">
        <v>155</v>
      </c>
      <c r="WHW33" s="55" t="s">
        <v>155</v>
      </c>
      <c r="WHX33" s="55" t="s">
        <v>155</v>
      </c>
      <c r="WHY33" s="55" t="s">
        <v>155</v>
      </c>
      <c r="WHZ33" s="55" t="s">
        <v>155</v>
      </c>
      <c r="WIA33" s="55" t="s">
        <v>155</v>
      </c>
      <c r="WIB33" s="55" t="s">
        <v>155</v>
      </c>
      <c r="WIC33" s="55" t="s">
        <v>155</v>
      </c>
      <c r="WID33" s="55" t="s">
        <v>155</v>
      </c>
      <c r="WIE33" s="55" t="s">
        <v>155</v>
      </c>
      <c r="WIF33" s="55" t="s">
        <v>155</v>
      </c>
      <c r="WIG33" s="55" t="s">
        <v>155</v>
      </c>
      <c r="WIH33" s="55" t="s">
        <v>155</v>
      </c>
      <c r="WII33" s="55" t="s">
        <v>155</v>
      </c>
      <c r="WIJ33" s="55" t="s">
        <v>155</v>
      </c>
      <c r="WIK33" s="55" t="s">
        <v>155</v>
      </c>
      <c r="WIL33" s="55" t="s">
        <v>155</v>
      </c>
      <c r="WIM33" s="55" t="s">
        <v>155</v>
      </c>
      <c r="WIN33" s="55" t="s">
        <v>155</v>
      </c>
      <c r="WIO33" s="55" t="s">
        <v>155</v>
      </c>
      <c r="WIP33" s="55" t="s">
        <v>155</v>
      </c>
      <c r="WIQ33" s="55" t="s">
        <v>155</v>
      </c>
      <c r="WIR33" s="55" t="s">
        <v>155</v>
      </c>
      <c r="WIS33" s="55" t="s">
        <v>155</v>
      </c>
      <c r="WIT33" s="55" t="s">
        <v>155</v>
      </c>
      <c r="WIU33" s="55" t="s">
        <v>155</v>
      </c>
      <c r="WIV33" s="55" t="s">
        <v>155</v>
      </c>
      <c r="WIW33" s="55" t="s">
        <v>155</v>
      </c>
      <c r="WIX33" s="55" t="s">
        <v>155</v>
      </c>
      <c r="WIY33" s="55" t="s">
        <v>155</v>
      </c>
      <c r="WIZ33" s="55" t="s">
        <v>155</v>
      </c>
      <c r="WJA33" s="55" t="s">
        <v>155</v>
      </c>
      <c r="WJB33" s="55" t="s">
        <v>155</v>
      </c>
      <c r="WJC33" s="55" t="s">
        <v>155</v>
      </c>
      <c r="WJD33" s="55" t="s">
        <v>155</v>
      </c>
      <c r="WJE33" s="55" t="s">
        <v>155</v>
      </c>
      <c r="WJF33" s="55" t="s">
        <v>155</v>
      </c>
      <c r="WJG33" s="55" t="s">
        <v>155</v>
      </c>
      <c r="WJH33" s="55" t="s">
        <v>155</v>
      </c>
      <c r="WJI33" s="55" t="s">
        <v>155</v>
      </c>
      <c r="WJJ33" s="55" t="s">
        <v>155</v>
      </c>
      <c r="WJK33" s="55" t="s">
        <v>155</v>
      </c>
      <c r="WJL33" s="55" t="s">
        <v>155</v>
      </c>
      <c r="WJM33" s="55" t="s">
        <v>155</v>
      </c>
      <c r="WJN33" s="55" t="s">
        <v>155</v>
      </c>
      <c r="WJO33" s="55" t="s">
        <v>155</v>
      </c>
      <c r="WJP33" s="55" t="s">
        <v>155</v>
      </c>
      <c r="WJQ33" s="55" t="s">
        <v>155</v>
      </c>
      <c r="WJR33" s="55" t="s">
        <v>155</v>
      </c>
      <c r="WJS33" s="55" t="s">
        <v>155</v>
      </c>
      <c r="WJT33" s="55" t="s">
        <v>155</v>
      </c>
      <c r="WJU33" s="55" t="s">
        <v>155</v>
      </c>
      <c r="WJV33" s="55" t="s">
        <v>155</v>
      </c>
      <c r="WJW33" s="55" t="s">
        <v>155</v>
      </c>
      <c r="WJX33" s="55" t="s">
        <v>155</v>
      </c>
      <c r="WJY33" s="55" t="s">
        <v>155</v>
      </c>
      <c r="WJZ33" s="55" t="s">
        <v>155</v>
      </c>
      <c r="WKA33" s="55" t="s">
        <v>155</v>
      </c>
      <c r="WKB33" s="55" t="s">
        <v>155</v>
      </c>
      <c r="WKC33" s="55" t="s">
        <v>155</v>
      </c>
      <c r="WKD33" s="55" t="s">
        <v>155</v>
      </c>
      <c r="WKE33" s="55" t="s">
        <v>155</v>
      </c>
      <c r="WKF33" s="55" t="s">
        <v>155</v>
      </c>
      <c r="WKG33" s="55" t="s">
        <v>155</v>
      </c>
      <c r="WKH33" s="55" t="s">
        <v>155</v>
      </c>
      <c r="WKI33" s="55" t="s">
        <v>155</v>
      </c>
      <c r="WKJ33" s="55" t="s">
        <v>155</v>
      </c>
      <c r="WKK33" s="55" t="s">
        <v>155</v>
      </c>
      <c r="WKL33" s="55" t="s">
        <v>155</v>
      </c>
      <c r="WKM33" s="55" t="s">
        <v>155</v>
      </c>
      <c r="WKN33" s="55" t="s">
        <v>155</v>
      </c>
      <c r="WKO33" s="55" t="s">
        <v>155</v>
      </c>
      <c r="WKP33" s="55" t="s">
        <v>155</v>
      </c>
      <c r="WKQ33" s="55" t="s">
        <v>155</v>
      </c>
      <c r="WKR33" s="55" t="s">
        <v>155</v>
      </c>
      <c r="WKS33" s="55" t="s">
        <v>155</v>
      </c>
      <c r="WKT33" s="55" t="s">
        <v>155</v>
      </c>
      <c r="WKU33" s="55" t="s">
        <v>155</v>
      </c>
      <c r="WKV33" s="55" t="s">
        <v>155</v>
      </c>
      <c r="WKW33" s="55" t="s">
        <v>155</v>
      </c>
      <c r="WKX33" s="55" t="s">
        <v>155</v>
      </c>
      <c r="WKY33" s="55" t="s">
        <v>155</v>
      </c>
      <c r="WKZ33" s="55" t="s">
        <v>155</v>
      </c>
      <c r="WLA33" s="55" t="s">
        <v>155</v>
      </c>
      <c r="WLB33" s="55" t="s">
        <v>155</v>
      </c>
      <c r="WLC33" s="55" t="s">
        <v>155</v>
      </c>
      <c r="WLD33" s="55" t="s">
        <v>155</v>
      </c>
      <c r="WLE33" s="55" t="s">
        <v>155</v>
      </c>
      <c r="WLF33" s="55" t="s">
        <v>155</v>
      </c>
      <c r="WLG33" s="55" t="s">
        <v>155</v>
      </c>
      <c r="WLH33" s="55" t="s">
        <v>155</v>
      </c>
      <c r="WLI33" s="55" t="s">
        <v>155</v>
      </c>
      <c r="WLJ33" s="55" t="s">
        <v>155</v>
      </c>
      <c r="WLK33" s="55" t="s">
        <v>155</v>
      </c>
      <c r="WLL33" s="55" t="s">
        <v>155</v>
      </c>
      <c r="WLM33" s="55" t="s">
        <v>155</v>
      </c>
      <c r="WLN33" s="55" t="s">
        <v>155</v>
      </c>
      <c r="WLO33" s="55" t="s">
        <v>155</v>
      </c>
      <c r="WLP33" s="55" t="s">
        <v>155</v>
      </c>
      <c r="WLQ33" s="55" t="s">
        <v>155</v>
      </c>
      <c r="WLR33" s="55" t="s">
        <v>155</v>
      </c>
      <c r="WLS33" s="55" t="s">
        <v>155</v>
      </c>
      <c r="WLT33" s="55" t="s">
        <v>155</v>
      </c>
      <c r="WLU33" s="55" t="s">
        <v>155</v>
      </c>
      <c r="WLV33" s="55" t="s">
        <v>155</v>
      </c>
      <c r="WLW33" s="55" t="s">
        <v>155</v>
      </c>
      <c r="WLX33" s="55" t="s">
        <v>155</v>
      </c>
      <c r="WLY33" s="55" t="s">
        <v>155</v>
      </c>
      <c r="WLZ33" s="55" t="s">
        <v>155</v>
      </c>
      <c r="WMA33" s="55" t="s">
        <v>155</v>
      </c>
      <c r="WMB33" s="55" t="s">
        <v>155</v>
      </c>
      <c r="WMC33" s="55" t="s">
        <v>155</v>
      </c>
      <c r="WMD33" s="55" t="s">
        <v>155</v>
      </c>
      <c r="WME33" s="55" t="s">
        <v>155</v>
      </c>
      <c r="WMF33" s="55" t="s">
        <v>155</v>
      </c>
      <c r="WMG33" s="55" t="s">
        <v>155</v>
      </c>
      <c r="WMH33" s="55" t="s">
        <v>155</v>
      </c>
      <c r="WMI33" s="55" t="s">
        <v>155</v>
      </c>
      <c r="WMJ33" s="55" t="s">
        <v>155</v>
      </c>
      <c r="WMK33" s="55" t="s">
        <v>155</v>
      </c>
      <c r="WML33" s="55" t="s">
        <v>155</v>
      </c>
      <c r="WMM33" s="55" t="s">
        <v>155</v>
      </c>
      <c r="WMN33" s="55" t="s">
        <v>155</v>
      </c>
      <c r="WMO33" s="55" t="s">
        <v>155</v>
      </c>
      <c r="WMP33" s="55" t="s">
        <v>155</v>
      </c>
      <c r="WMQ33" s="55" t="s">
        <v>155</v>
      </c>
      <c r="WMR33" s="55" t="s">
        <v>155</v>
      </c>
      <c r="WMS33" s="55" t="s">
        <v>155</v>
      </c>
      <c r="WMT33" s="55" t="s">
        <v>155</v>
      </c>
      <c r="WMU33" s="55" t="s">
        <v>155</v>
      </c>
      <c r="WMV33" s="55" t="s">
        <v>155</v>
      </c>
      <c r="WMW33" s="55" t="s">
        <v>155</v>
      </c>
      <c r="WMX33" s="55" t="s">
        <v>155</v>
      </c>
      <c r="WMY33" s="55" t="s">
        <v>155</v>
      </c>
      <c r="WMZ33" s="55" t="s">
        <v>155</v>
      </c>
      <c r="WNA33" s="55" t="s">
        <v>155</v>
      </c>
      <c r="WNB33" s="55" t="s">
        <v>155</v>
      </c>
      <c r="WNC33" s="55" t="s">
        <v>155</v>
      </c>
      <c r="WND33" s="55" t="s">
        <v>155</v>
      </c>
      <c r="WNE33" s="55" t="s">
        <v>155</v>
      </c>
      <c r="WNF33" s="55" t="s">
        <v>155</v>
      </c>
      <c r="WNG33" s="55" t="s">
        <v>155</v>
      </c>
      <c r="WNH33" s="55" t="s">
        <v>155</v>
      </c>
      <c r="WNI33" s="55" t="s">
        <v>155</v>
      </c>
      <c r="WNJ33" s="55" t="s">
        <v>155</v>
      </c>
      <c r="WNK33" s="55" t="s">
        <v>155</v>
      </c>
      <c r="WNL33" s="55" t="s">
        <v>155</v>
      </c>
      <c r="WNM33" s="55" t="s">
        <v>155</v>
      </c>
      <c r="WNN33" s="55" t="s">
        <v>155</v>
      </c>
      <c r="WNO33" s="55" t="s">
        <v>155</v>
      </c>
      <c r="WNP33" s="55" t="s">
        <v>155</v>
      </c>
      <c r="WNQ33" s="55" t="s">
        <v>155</v>
      </c>
      <c r="WNR33" s="55" t="s">
        <v>155</v>
      </c>
      <c r="WNS33" s="55" t="s">
        <v>155</v>
      </c>
      <c r="WNT33" s="55" t="s">
        <v>155</v>
      </c>
      <c r="WNU33" s="55" t="s">
        <v>155</v>
      </c>
      <c r="WNV33" s="55" t="s">
        <v>155</v>
      </c>
      <c r="WNW33" s="55" t="s">
        <v>155</v>
      </c>
      <c r="WNX33" s="55" t="s">
        <v>155</v>
      </c>
      <c r="WNY33" s="55" t="s">
        <v>155</v>
      </c>
      <c r="WNZ33" s="55" t="s">
        <v>155</v>
      </c>
      <c r="WOA33" s="55" t="s">
        <v>155</v>
      </c>
      <c r="WOB33" s="55" t="s">
        <v>155</v>
      </c>
      <c r="WOC33" s="55" t="s">
        <v>155</v>
      </c>
      <c r="WOD33" s="55" t="s">
        <v>155</v>
      </c>
      <c r="WOE33" s="55" t="s">
        <v>155</v>
      </c>
      <c r="WOF33" s="55" t="s">
        <v>155</v>
      </c>
      <c r="WOG33" s="55" t="s">
        <v>155</v>
      </c>
      <c r="WOH33" s="55" t="s">
        <v>155</v>
      </c>
      <c r="WOI33" s="55" t="s">
        <v>155</v>
      </c>
      <c r="WOJ33" s="55" t="s">
        <v>155</v>
      </c>
      <c r="WOK33" s="55" t="s">
        <v>155</v>
      </c>
      <c r="WOL33" s="55" t="s">
        <v>155</v>
      </c>
      <c r="WOM33" s="55" t="s">
        <v>155</v>
      </c>
      <c r="WON33" s="55" t="s">
        <v>155</v>
      </c>
      <c r="WOO33" s="55" t="s">
        <v>155</v>
      </c>
      <c r="WOP33" s="55" t="s">
        <v>155</v>
      </c>
      <c r="WOQ33" s="55" t="s">
        <v>155</v>
      </c>
      <c r="WOR33" s="55" t="s">
        <v>155</v>
      </c>
      <c r="WOS33" s="55" t="s">
        <v>155</v>
      </c>
      <c r="WOT33" s="55" t="s">
        <v>155</v>
      </c>
      <c r="WOU33" s="55" t="s">
        <v>155</v>
      </c>
      <c r="WOV33" s="55" t="s">
        <v>155</v>
      </c>
      <c r="WOW33" s="55" t="s">
        <v>155</v>
      </c>
      <c r="WOX33" s="55" t="s">
        <v>155</v>
      </c>
      <c r="WOY33" s="55" t="s">
        <v>155</v>
      </c>
      <c r="WOZ33" s="55" t="s">
        <v>155</v>
      </c>
      <c r="WPA33" s="55" t="s">
        <v>155</v>
      </c>
      <c r="WPB33" s="55" t="s">
        <v>155</v>
      </c>
      <c r="WPC33" s="55" t="s">
        <v>155</v>
      </c>
      <c r="WPD33" s="55" t="s">
        <v>155</v>
      </c>
      <c r="WPE33" s="55" t="s">
        <v>155</v>
      </c>
      <c r="WPF33" s="55" t="s">
        <v>155</v>
      </c>
      <c r="WPG33" s="55" t="s">
        <v>155</v>
      </c>
      <c r="WPH33" s="55" t="s">
        <v>155</v>
      </c>
      <c r="WPI33" s="55" t="s">
        <v>155</v>
      </c>
      <c r="WPJ33" s="55" t="s">
        <v>155</v>
      </c>
      <c r="WPK33" s="55" t="s">
        <v>155</v>
      </c>
      <c r="WPL33" s="55" t="s">
        <v>155</v>
      </c>
      <c r="WPM33" s="55" t="s">
        <v>155</v>
      </c>
      <c r="WPN33" s="55" t="s">
        <v>155</v>
      </c>
      <c r="WPO33" s="55" t="s">
        <v>155</v>
      </c>
      <c r="WPP33" s="55" t="s">
        <v>155</v>
      </c>
      <c r="WPQ33" s="55" t="s">
        <v>155</v>
      </c>
      <c r="WPR33" s="55" t="s">
        <v>155</v>
      </c>
      <c r="WPS33" s="55" t="s">
        <v>155</v>
      </c>
      <c r="WPT33" s="55" t="s">
        <v>155</v>
      </c>
      <c r="WPU33" s="55" t="s">
        <v>155</v>
      </c>
      <c r="WPV33" s="55" t="s">
        <v>155</v>
      </c>
      <c r="WPW33" s="55" t="s">
        <v>155</v>
      </c>
      <c r="WPX33" s="55" t="s">
        <v>155</v>
      </c>
      <c r="WPY33" s="55" t="s">
        <v>155</v>
      </c>
      <c r="WPZ33" s="55" t="s">
        <v>155</v>
      </c>
      <c r="WQA33" s="55" t="s">
        <v>155</v>
      </c>
      <c r="WQB33" s="55" t="s">
        <v>155</v>
      </c>
      <c r="WQC33" s="55" t="s">
        <v>155</v>
      </c>
      <c r="WQD33" s="55" t="s">
        <v>155</v>
      </c>
      <c r="WQE33" s="55" t="s">
        <v>155</v>
      </c>
      <c r="WQF33" s="55" t="s">
        <v>155</v>
      </c>
      <c r="WQG33" s="55" t="s">
        <v>155</v>
      </c>
      <c r="WQH33" s="55" t="s">
        <v>155</v>
      </c>
      <c r="WQI33" s="55" t="s">
        <v>155</v>
      </c>
      <c r="WQJ33" s="55" t="s">
        <v>155</v>
      </c>
      <c r="WQK33" s="55" t="s">
        <v>155</v>
      </c>
      <c r="WQL33" s="55" t="s">
        <v>155</v>
      </c>
      <c r="WQM33" s="55" t="s">
        <v>155</v>
      </c>
      <c r="WQN33" s="55" t="s">
        <v>155</v>
      </c>
      <c r="WQO33" s="55" t="s">
        <v>155</v>
      </c>
      <c r="WQP33" s="55" t="s">
        <v>155</v>
      </c>
      <c r="WQQ33" s="55" t="s">
        <v>155</v>
      </c>
      <c r="WQR33" s="55" t="s">
        <v>155</v>
      </c>
      <c r="WQS33" s="55" t="s">
        <v>155</v>
      </c>
      <c r="WQT33" s="55" t="s">
        <v>155</v>
      </c>
      <c r="WQU33" s="55" t="s">
        <v>155</v>
      </c>
      <c r="WQV33" s="55" t="s">
        <v>155</v>
      </c>
      <c r="WQW33" s="55" t="s">
        <v>155</v>
      </c>
      <c r="WQX33" s="55" t="s">
        <v>155</v>
      </c>
      <c r="WQY33" s="55" t="s">
        <v>155</v>
      </c>
      <c r="WQZ33" s="55" t="s">
        <v>155</v>
      </c>
      <c r="WRA33" s="55" t="s">
        <v>155</v>
      </c>
      <c r="WRB33" s="55" t="s">
        <v>155</v>
      </c>
      <c r="WRC33" s="55" t="s">
        <v>155</v>
      </c>
      <c r="WRD33" s="55" t="s">
        <v>155</v>
      </c>
      <c r="WRE33" s="55" t="s">
        <v>155</v>
      </c>
      <c r="WRF33" s="55" t="s">
        <v>155</v>
      </c>
      <c r="WRG33" s="55" t="s">
        <v>155</v>
      </c>
      <c r="WRH33" s="55" t="s">
        <v>155</v>
      </c>
      <c r="WRI33" s="55" t="s">
        <v>155</v>
      </c>
      <c r="WRJ33" s="55" t="s">
        <v>155</v>
      </c>
      <c r="WRK33" s="55" t="s">
        <v>155</v>
      </c>
      <c r="WRL33" s="55" t="s">
        <v>155</v>
      </c>
      <c r="WRM33" s="55" t="s">
        <v>155</v>
      </c>
      <c r="WRN33" s="55" t="s">
        <v>155</v>
      </c>
      <c r="WRO33" s="55" t="s">
        <v>155</v>
      </c>
      <c r="WRP33" s="55" t="s">
        <v>155</v>
      </c>
      <c r="WRQ33" s="55" t="s">
        <v>155</v>
      </c>
      <c r="WRR33" s="55" t="s">
        <v>155</v>
      </c>
      <c r="WRS33" s="55" t="s">
        <v>155</v>
      </c>
      <c r="WRT33" s="55" t="s">
        <v>155</v>
      </c>
      <c r="WRU33" s="55" t="s">
        <v>155</v>
      </c>
      <c r="WRV33" s="55" t="s">
        <v>155</v>
      </c>
      <c r="WRW33" s="55" t="s">
        <v>155</v>
      </c>
      <c r="WRX33" s="55" t="s">
        <v>155</v>
      </c>
      <c r="WRY33" s="55" t="s">
        <v>155</v>
      </c>
      <c r="WRZ33" s="55" t="s">
        <v>155</v>
      </c>
      <c r="WSA33" s="55" t="s">
        <v>155</v>
      </c>
      <c r="WSB33" s="55" t="s">
        <v>155</v>
      </c>
      <c r="WSC33" s="55" t="s">
        <v>155</v>
      </c>
      <c r="WSD33" s="55" t="s">
        <v>155</v>
      </c>
      <c r="WSE33" s="55" t="s">
        <v>155</v>
      </c>
      <c r="WSF33" s="55" t="s">
        <v>155</v>
      </c>
      <c r="WSG33" s="55" t="s">
        <v>155</v>
      </c>
      <c r="WSH33" s="55" t="s">
        <v>155</v>
      </c>
      <c r="WSI33" s="55" t="s">
        <v>155</v>
      </c>
      <c r="WSJ33" s="55" t="s">
        <v>155</v>
      </c>
      <c r="WSK33" s="55" t="s">
        <v>155</v>
      </c>
      <c r="WSL33" s="55" t="s">
        <v>155</v>
      </c>
      <c r="WSM33" s="55" t="s">
        <v>155</v>
      </c>
      <c r="WSN33" s="55" t="s">
        <v>155</v>
      </c>
      <c r="WSO33" s="55" t="s">
        <v>155</v>
      </c>
      <c r="WSP33" s="55" t="s">
        <v>155</v>
      </c>
      <c r="WSQ33" s="55" t="s">
        <v>155</v>
      </c>
      <c r="WSR33" s="55" t="s">
        <v>155</v>
      </c>
      <c r="WSS33" s="55" t="s">
        <v>155</v>
      </c>
      <c r="WST33" s="55" t="s">
        <v>155</v>
      </c>
      <c r="WSU33" s="55" t="s">
        <v>155</v>
      </c>
      <c r="WSV33" s="55" t="s">
        <v>155</v>
      </c>
      <c r="WSW33" s="55" t="s">
        <v>155</v>
      </c>
      <c r="WSX33" s="55" t="s">
        <v>155</v>
      </c>
      <c r="WSY33" s="55" t="s">
        <v>155</v>
      </c>
      <c r="WSZ33" s="55" t="s">
        <v>155</v>
      </c>
      <c r="WTA33" s="55" t="s">
        <v>155</v>
      </c>
      <c r="WTB33" s="55" t="s">
        <v>155</v>
      </c>
      <c r="WTC33" s="55" t="s">
        <v>155</v>
      </c>
      <c r="WTD33" s="55" t="s">
        <v>155</v>
      </c>
      <c r="WTE33" s="55" t="s">
        <v>155</v>
      </c>
      <c r="WTF33" s="55" t="s">
        <v>155</v>
      </c>
      <c r="WTG33" s="55" t="s">
        <v>155</v>
      </c>
      <c r="WTH33" s="55" t="s">
        <v>155</v>
      </c>
      <c r="WTI33" s="55" t="s">
        <v>155</v>
      </c>
      <c r="WTJ33" s="55" t="s">
        <v>155</v>
      </c>
      <c r="WTK33" s="55" t="s">
        <v>155</v>
      </c>
      <c r="WTL33" s="55" t="s">
        <v>155</v>
      </c>
      <c r="WTM33" s="55" t="s">
        <v>155</v>
      </c>
      <c r="WTN33" s="55" t="s">
        <v>155</v>
      </c>
      <c r="WTO33" s="55" t="s">
        <v>155</v>
      </c>
      <c r="WTP33" s="55" t="s">
        <v>155</v>
      </c>
      <c r="WTQ33" s="55" t="s">
        <v>155</v>
      </c>
      <c r="WTR33" s="55" t="s">
        <v>155</v>
      </c>
      <c r="WTS33" s="55" t="s">
        <v>155</v>
      </c>
      <c r="WTT33" s="55" t="s">
        <v>155</v>
      </c>
      <c r="WTU33" s="55" t="s">
        <v>155</v>
      </c>
      <c r="WTV33" s="55" t="s">
        <v>155</v>
      </c>
      <c r="WTW33" s="55" t="s">
        <v>155</v>
      </c>
      <c r="WTX33" s="55" t="s">
        <v>155</v>
      </c>
      <c r="WTY33" s="55" t="s">
        <v>155</v>
      </c>
      <c r="WTZ33" s="55" t="s">
        <v>155</v>
      </c>
      <c r="WUA33" s="55" t="s">
        <v>155</v>
      </c>
      <c r="WUB33" s="55" t="s">
        <v>155</v>
      </c>
      <c r="WUC33" s="55" t="s">
        <v>155</v>
      </c>
      <c r="WUD33" s="55" t="s">
        <v>155</v>
      </c>
      <c r="WUE33" s="55" t="s">
        <v>155</v>
      </c>
      <c r="WUF33" s="55" t="s">
        <v>155</v>
      </c>
      <c r="WUG33" s="55" t="s">
        <v>155</v>
      </c>
      <c r="WUH33" s="55" t="s">
        <v>155</v>
      </c>
      <c r="WUI33" s="55" t="s">
        <v>155</v>
      </c>
      <c r="WUJ33" s="55" t="s">
        <v>155</v>
      </c>
      <c r="WUK33" s="55" t="s">
        <v>155</v>
      </c>
      <c r="WUL33" s="55" t="s">
        <v>155</v>
      </c>
      <c r="WUM33" s="55" t="s">
        <v>155</v>
      </c>
      <c r="WUN33" s="55" t="s">
        <v>155</v>
      </c>
      <c r="WUO33" s="55" t="s">
        <v>155</v>
      </c>
      <c r="WUP33" s="55" t="s">
        <v>155</v>
      </c>
      <c r="WUQ33" s="55" t="s">
        <v>155</v>
      </c>
      <c r="WUR33" s="55" t="s">
        <v>155</v>
      </c>
      <c r="WUS33" s="55" t="s">
        <v>155</v>
      </c>
      <c r="WUT33" s="55" t="s">
        <v>155</v>
      </c>
      <c r="WUU33" s="55" t="s">
        <v>155</v>
      </c>
      <c r="WUV33" s="55" t="s">
        <v>155</v>
      </c>
      <c r="WUW33" s="55" t="s">
        <v>155</v>
      </c>
      <c r="WUX33" s="55" t="s">
        <v>155</v>
      </c>
      <c r="WUY33" s="55" t="s">
        <v>155</v>
      </c>
      <c r="WUZ33" s="55" t="s">
        <v>155</v>
      </c>
      <c r="WVA33" s="55" t="s">
        <v>155</v>
      </c>
      <c r="WVB33" s="55" t="s">
        <v>155</v>
      </c>
      <c r="WVC33" s="55" t="s">
        <v>155</v>
      </c>
      <c r="WVD33" s="55" t="s">
        <v>155</v>
      </c>
      <c r="WVE33" s="55" t="s">
        <v>155</v>
      </c>
      <c r="WVF33" s="55" t="s">
        <v>155</v>
      </c>
      <c r="WVG33" s="55" t="s">
        <v>155</v>
      </c>
      <c r="WVH33" s="55" t="s">
        <v>155</v>
      </c>
      <c r="WVI33" s="55" t="s">
        <v>155</v>
      </c>
      <c r="WVJ33" s="55" t="s">
        <v>155</v>
      </c>
      <c r="WVK33" s="55" t="s">
        <v>155</v>
      </c>
      <c r="WVL33" s="55" t="s">
        <v>155</v>
      </c>
      <c r="WVM33" s="55" t="s">
        <v>155</v>
      </c>
      <c r="WVN33" s="55" t="s">
        <v>155</v>
      </c>
      <c r="WVO33" s="55" t="s">
        <v>155</v>
      </c>
      <c r="WVP33" s="55" t="s">
        <v>155</v>
      </c>
      <c r="WVQ33" s="55" t="s">
        <v>155</v>
      </c>
      <c r="WVR33" s="55" t="s">
        <v>155</v>
      </c>
      <c r="WVS33" s="55" t="s">
        <v>155</v>
      </c>
      <c r="WVT33" s="55" t="s">
        <v>155</v>
      </c>
      <c r="WVU33" s="55" t="s">
        <v>155</v>
      </c>
      <c r="WVV33" s="55" t="s">
        <v>155</v>
      </c>
      <c r="WVW33" s="55" t="s">
        <v>155</v>
      </c>
      <c r="WVX33" s="55" t="s">
        <v>155</v>
      </c>
      <c r="WVY33" s="55" t="s">
        <v>155</v>
      </c>
      <c r="WVZ33" s="55" t="s">
        <v>155</v>
      </c>
      <c r="WWA33" s="55" t="s">
        <v>155</v>
      </c>
      <c r="WWB33" s="55" t="s">
        <v>155</v>
      </c>
      <c r="WWC33" s="55" t="s">
        <v>155</v>
      </c>
      <c r="WWD33" s="55" t="s">
        <v>155</v>
      </c>
      <c r="WWE33" s="55" t="s">
        <v>155</v>
      </c>
      <c r="WWF33" s="55" t="s">
        <v>155</v>
      </c>
      <c r="WWG33" s="55" t="s">
        <v>155</v>
      </c>
      <c r="WWH33" s="55" t="s">
        <v>155</v>
      </c>
      <c r="WWI33" s="55" t="s">
        <v>155</v>
      </c>
      <c r="WWJ33" s="55" t="s">
        <v>155</v>
      </c>
      <c r="WWK33" s="55" t="s">
        <v>155</v>
      </c>
      <c r="WWL33" s="55" t="s">
        <v>155</v>
      </c>
      <c r="WWM33" s="55" t="s">
        <v>155</v>
      </c>
      <c r="WWN33" s="55" t="s">
        <v>155</v>
      </c>
      <c r="WWO33" s="55" t="s">
        <v>155</v>
      </c>
      <c r="WWP33" s="55" t="s">
        <v>155</v>
      </c>
      <c r="WWQ33" s="55" t="s">
        <v>155</v>
      </c>
      <c r="WWR33" s="55" t="s">
        <v>155</v>
      </c>
      <c r="WWS33" s="55" t="s">
        <v>155</v>
      </c>
      <c r="WWT33" s="55" t="s">
        <v>155</v>
      </c>
      <c r="WWU33" s="55" t="s">
        <v>155</v>
      </c>
      <c r="WWV33" s="55" t="s">
        <v>155</v>
      </c>
      <c r="WWW33" s="55" t="s">
        <v>155</v>
      </c>
      <c r="WWX33" s="55" t="s">
        <v>155</v>
      </c>
      <c r="WWY33" s="55" t="s">
        <v>155</v>
      </c>
      <c r="WWZ33" s="55" t="s">
        <v>155</v>
      </c>
      <c r="WXA33" s="55" t="s">
        <v>155</v>
      </c>
      <c r="WXB33" s="55" t="s">
        <v>155</v>
      </c>
      <c r="WXC33" s="55" t="s">
        <v>155</v>
      </c>
      <c r="WXD33" s="55" t="s">
        <v>155</v>
      </c>
      <c r="WXE33" s="55" t="s">
        <v>155</v>
      </c>
      <c r="WXF33" s="55" t="s">
        <v>155</v>
      </c>
      <c r="WXG33" s="55" t="s">
        <v>155</v>
      </c>
      <c r="WXH33" s="55" t="s">
        <v>155</v>
      </c>
      <c r="WXI33" s="55" t="s">
        <v>155</v>
      </c>
      <c r="WXJ33" s="55" t="s">
        <v>155</v>
      </c>
      <c r="WXK33" s="55" t="s">
        <v>155</v>
      </c>
      <c r="WXL33" s="55" t="s">
        <v>155</v>
      </c>
      <c r="WXM33" s="55" t="s">
        <v>155</v>
      </c>
      <c r="WXN33" s="55" t="s">
        <v>155</v>
      </c>
      <c r="WXO33" s="55" t="s">
        <v>155</v>
      </c>
      <c r="WXP33" s="55" t="s">
        <v>155</v>
      </c>
      <c r="WXQ33" s="55" t="s">
        <v>155</v>
      </c>
      <c r="WXR33" s="55" t="s">
        <v>155</v>
      </c>
      <c r="WXS33" s="55" t="s">
        <v>155</v>
      </c>
      <c r="WXT33" s="55" t="s">
        <v>155</v>
      </c>
      <c r="WXU33" s="55" t="s">
        <v>155</v>
      </c>
      <c r="WXV33" s="55" t="s">
        <v>155</v>
      </c>
      <c r="WXW33" s="55" t="s">
        <v>155</v>
      </c>
      <c r="WXX33" s="55" t="s">
        <v>155</v>
      </c>
      <c r="WXY33" s="55" t="s">
        <v>155</v>
      </c>
      <c r="WXZ33" s="55" t="s">
        <v>155</v>
      </c>
      <c r="WYA33" s="55" t="s">
        <v>155</v>
      </c>
      <c r="WYB33" s="55" t="s">
        <v>155</v>
      </c>
      <c r="WYC33" s="55" t="s">
        <v>155</v>
      </c>
      <c r="WYD33" s="55" t="s">
        <v>155</v>
      </c>
      <c r="WYE33" s="55" t="s">
        <v>155</v>
      </c>
      <c r="WYF33" s="55" t="s">
        <v>155</v>
      </c>
      <c r="WYG33" s="55" t="s">
        <v>155</v>
      </c>
      <c r="WYH33" s="55" t="s">
        <v>155</v>
      </c>
      <c r="WYI33" s="55" t="s">
        <v>155</v>
      </c>
      <c r="WYJ33" s="55" t="s">
        <v>155</v>
      </c>
      <c r="WYK33" s="55" t="s">
        <v>155</v>
      </c>
      <c r="WYL33" s="55" t="s">
        <v>155</v>
      </c>
      <c r="WYM33" s="55" t="s">
        <v>155</v>
      </c>
      <c r="WYN33" s="55" t="s">
        <v>155</v>
      </c>
      <c r="WYO33" s="55" t="s">
        <v>155</v>
      </c>
      <c r="WYP33" s="55" t="s">
        <v>155</v>
      </c>
      <c r="WYQ33" s="55" t="s">
        <v>155</v>
      </c>
      <c r="WYR33" s="55" t="s">
        <v>155</v>
      </c>
      <c r="WYS33" s="55" t="s">
        <v>155</v>
      </c>
      <c r="WYT33" s="55" t="s">
        <v>155</v>
      </c>
      <c r="WYU33" s="55" t="s">
        <v>155</v>
      </c>
      <c r="WYV33" s="55" t="s">
        <v>155</v>
      </c>
      <c r="WYW33" s="55" t="s">
        <v>155</v>
      </c>
      <c r="WYX33" s="55" t="s">
        <v>155</v>
      </c>
      <c r="WYY33" s="55" t="s">
        <v>155</v>
      </c>
      <c r="WYZ33" s="55" t="s">
        <v>155</v>
      </c>
      <c r="WZA33" s="55" t="s">
        <v>155</v>
      </c>
      <c r="WZB33" s="55" t="s">
        <v>155</v>
      </c>
      <c r="WZC33" s="55" t="s">
        <v>155</v>
      </c>
      <c r="WZD33" s="55" t="s">
        <v>155</v>
      </c>
      <c r="WZE33" s="55" t="s">
        <v>155</v>
      </c>
      <c r="WZF33" s="55" t="s">
        <v>155</v>
      </c>
      <c r="WZG33" s="55" t="s">
        <v>155</v>
      </c>
      <c r="WZH33" s="55" t="s">
        <v>155</v>
      </c>
      <c r="WZI33" s="55" t="s">
        <v>155</v>
      </c>
      <c r="WZJ33" s="55" t="s">
        <v>155</v>
      </c>
      <c r="WZK33" s="55" t="s">
        <v>155</v>
      </c>
      <c r="WZL33" s="55" t="s">
        <v>155</v>
      </c>
      <c r="WZM33" s="55" t="s">
        <v>155</v>
      </c>
      <c r="WZN33" s="55" t="s">
        <v>155</v>
      </c>
      <c r="WZO33" s="55" t="s">
        <v>155</v>
      </c>
      <c r="WZP33" s="55" t="s">
        <v>155</v>
      </c>
      <c r="WZQ33" s="55" t="s">
        <v>155</v>
      </c>
      <c r="WZR33" s="55" t="s">
        <v>155</v>
      </c>
      <c r="WZS33" s="55" t="s">
        <v>155</v>
      </c>
      <c r="WZT33" s="55" t="s">
        <v>155</v>
      </c>
      <c r="WZU33" s="55" t="s">
        <v>155</v>
      </c>
      <c r="WZV33" s="55" t="s">
        <v>155</v>
      </c>
      <c r="WZW33" s="55" t="s">
        <v>155</v>
      </c>
      <c r="WZX33" s="55" t="s">
        <v>155</v>
      </c>
      <c r="WZY33" s="55" t="s">
        <v>155</v>
      </c>
      <c r="WZZ33" s="55" t="s">
        <v>155</v>
      </c>
      <c r="XAA33" s="55" t="s">
        <v>155</v>
      </c>
      <c r="XAB33" s="55" t="s">
        <v>155</v>
      </c>
      <c r="XAC33" s="55" t="s">
        <v>155</v>
      </c>
      <c r="XAD33" s="55" t="s">
        <v>155</v>
      </c>
      <c r="XAE33" s="55" t="s">
        <v>155</v>
      </c>
      <c r="XAF33" s="55" t="s">
        <v>155</v>
      </c>
      <c r="XAG33" s="55" t="s">
        <v>155</v>
      </c>
      <c r="XAH33" s="55" t="s">
        <v>155</v>
      </c>
      <c r="XAI33" s="55" t="s">
        <v>155</v>
      </c>
      <c r="XAJ33" s="55" t="s">
        <v>155</v>
      </c>
      <c r="XAK33" s="55" t="s">
        <v>155</v>
      </c>
      <c r="XAL33" s="55" t="s">
        <v>155</v>
      </c>
      <c r="XAM33" s="55" t="s">
        <v>155</v>
      </c>
      <c r="XAN33" s="55" t="s">
        <v>155</v>
      </c>
      <c r="XAO33" s="55" t="s">
        <v>155</v>
      </c>
      <c r="XAP33" s="55" t="s">
        <v>155</v>
      </c>
      <c r="XAQ33" s="55" t="s">
        <v>155</v>
      </c>
      <c r="XAR33" s="55" t="s">
        <v>155</v>
      </c>
      <c r="XAS33" s="55" t="s">
        <v>155</v>
      </c>
      <c r="XAT33" s="55" t="s">
        <v>155</v>
      </c>
      <c r="XAU33" s="55" t="s">
        <v>155</v>
      </c>
      <c r="XAV33" s="55" t="s">
        <v>155</v>
      </c>
      <c r="XAW33" s="55" t="s">
        <v>155</v>
      </c>
      <c r="XAX33" s="55" t="s">
        <v>155</v>
      </c>
      <c r="XAY33" s="55" t="s">
        <v>155</v>
      </c>
      <c r="XAZ33" s="55" t="s">
        <v>155</v>
      </c>
      <c r="XBA33" s="55" t="s">
        <v>155</v>
      </c>
      <c r="XBB33" s="55" t="s">
        <v>155</v>
      </c>
      <c r="XBC33" s="55" t="s">
        <v>155</v>
      </c>
      <c r="XBD33" s="55" t="s">
        <v>155</v>
      </c>
      <c r="XBE33" s="55" t="s">
        <v>155</v>
      </c>
      <c r="XBF33" s="55" t="s">
        <v>155</v>
      </c>
      <c r="XBG33" s="55" t="s">
        <v>155</v>
      </c>
      <c r="XBH33" s="55" t="s">
        <v>155</v>
      </c>
      <c r="XBI33" s="55" t="s">
        <v>155</v>
      </c>
      <c r="XBJ33" s="55" t="s">
        <v>155</v>
      </c>
      <c r="XBK33" s="55" t="s">
        <v>155</v>
      </c>
      <c r="XBL33" s="55" t="s">
        <v>155</v>
      </c>
      <c r="XBM33" s="55" t="s">
        <v>155</v>
      </c>
      <c r="XBN33" s="55" t="s">
        <v>155</v>
      </c>
      <c r="XBO33" s="55" t="s">
        <v>155</v>
      </c>
      <c r="XBP33" s="55" t="s">
        <v>155</v>
      </c>
      <c r="XBQ33" s="55" t="s">
        <v>155</v>
      </c>
      <c r="XBR33" s="55" t="s">
        <v>155</v>
      </c>
      <c r="XBS33" s="55" t="s">
        <v>155</v>
      </c>
      <c r="XBT33" s="55" t="s">
        <v>155</v>
      </c>
      <c r="XBU33" s="55" t="s">
        <v>155</v>
      </c>
      <c r="XBV33" s="55" t="s">
        <v>155</v>
      </c>
      <c r="XBW33" s="55" t="s">
        <v>155</v>
      </c>
      <c r="XBX33" s="55" t="s">
        <v>155</v>
      </c>
      <c r="XBY33" s="55" t="s">
        <v>155</v>
      </c>
      <c r="XBZ33" s="55" t="s">
        <v>155</v>
      </c>
      <c r="XCA33" s="55" t="s">
        <v>155</v>
      </c>
      <c r="XCB33" s="55" t="s">
        <v>155</v>
      </c>
      <c r="XCC33" s="55" t="s">
        <v>155</v>
      </c>
      <c r="XCD33" s="55" t="s">
        <v>155</v>
      </c>
      <c r="XCE33" s="55" t="s">
        <v>155</v>
      </c>
      <c r="XCF33" s="55" t="s">
        <v>155</v>
      </c>
      <c r="XCG33" s="55" t="s">
        <v>155</v>
      </c>
      <c r="XCH33" s="55" t="s">
        <v>155</v>
      </c>
      <c r="XCI33" s="55" t="s">
        <v>155</v>
      </c>
      <c r="XCJ33" s="55" t="s">
        <v>155</v>
      </c>
      <c r="XCK33" s="55" t="s">
        <v>155</v>
      </c>
      <c r="XCL33" s="55" t="s">
        <v>155</v>
      </c>
      <c r="XCM33" s="55" t="s">
        <v>155</v>
      </c>
      <c r="XCN33" s="55" t="s">
        <v>155</v>
      </c>
      <c r="XCO33" s="55" t="s">
        <v>155</v>
      </c>
      <c r="XCP33" s="55" t="s">
        <v>155</v>
      </c>
      <c r="XCQ33" s="55" t="s">
        <v>155</v>
      </c>
      <c r="XCR33" s="55" t="s">
        <v>155</v>
      </c>
      <c r="XCS33" s="55" t="s">
        <v>155</v>
      </c>
      <c r="XCT33" s="55" t="s">
        <v>155</v>
      </c>
      <c r="XCU33" s="55" t="s">
        <v>155</v>
      </c>
      <c r="XCV33" s="55" t="s">
        <v>155</v>
      </c>
      <c r="XCW33" s="55" t="s">
        <v>155</v>
      </c>
      <c r="XCX33" s="55" t="s">
        <v>155</v>
      </c>
      <c r="XCY33" s="55" t="s">
        <v>155</v>
      </c>
      <c r="XCZ33" s="55" t="s">
        <v>155</v>
      </c>
      <c r="XDA33" s="55" t="s">
        <v>155</v>
      </c>
      <c r="XDB33" s="55" t="s">
        <v>155</v>
      </c>
      <c r="XDC33" s="55" t="s">
        <v>155</v>
      </c>
      <c r="XDD33" s="55" t="s">
        <v>155</v>
      </c>
      <c r="XDE33" s="55" t="s">
        <v>155</v>
      </c>
      <c r="XDF33" s="55" t="s">
        <v>155</v>
      </c>
      <c r="XDG33" s="55" t="s">
        <v>155</v>
      </c>
      <c r="XDH33" s="55" t="s">
        <v>155</v>
      </c>
      <c r="XDI33" s="55" t="s">
        <v>155</v>
      </c>
      <c r="XDJ33" s="55" t="s">
        <v>155</v>
      </c>
      <c r="XDK33" s="55" t="s">
        <v>155</v>
      </c>
      <c r="XDL33" s="55" t="s">
        <v>155</v>
      </c>
      <c r="XDM33" s="55" t="s">
        <v>155</v>
      </c>
      <c r="XDN33" s="55" t="s">
        <v>155</v>
      </c>
      <c r="XDO33" s="55" t="s">
        <v>155</v>
      </c>
      <c r="XDP33" s="55" t="s">
        <v>155</v>
      </c>
      <c r="XDQ33" s="55" t="s">
        <v>155</v>
      </c>
      <c r="XDR33" s="55" t="s">
        <v>155</v>
      </c>
      <c r="XDS33" s="55" t="s">
        <v>155</v>
      </c>
      <c r="XDT33" s="55" t="s">
        <v>155</v>
      </c>
      <c r="XDU33" s="55" t="s">
        <v>155</v>
      </c>
      <c r="XDV33" s="55" t="s">
        <v>155</v>
      </c>
      <c r="XDW33" s="55" t="s">
        <v>155</v>
      </c>
      <c r="XDX33" s="55" t="s">
        <v>155</v>
      </c>
      <c r="XDY33" s="55" t="s">
        <v>155</v>
      </c>
      <c r="XDZ33" s="55" t="s">
        <v>155</v>
      </c>
      <c r="XEA33" s="55" t="s">
        <v>155</v>
      </c>
      <c r="XEB33" s="55" t="s">
        <v>155</v>
      </c>
      <c r="XEC33" s="55" t="s">
        <v>155</v>
      </c>
      <c r="XED33" s="55" t="s">
        <v>155</v>
      </c>
      <c r="XEE33" s="55" t="s">
        <v>155</v>
      </c>
      <c r="XEF33" s="55" t="s">
        <v>155</v>
      </c>
      <c r="XEG33" s="55" t="s">
        <v>155</v>
      </c>
      <c r="XEH33" s="55" t="s">
        <v>155</v>
      </c>
      <c r="XEI33" s="55" t="s">
        <v>155</v>
      </c>
      <c r="XEJ33" s="55" t="s">
        <v>155</v>
      </c>
      <c r="XEK33" s="55" t="s">
        <v>155</v>
      </c>
      <c r="XEL33" s="55" t="s">
        <v>155</v>
      </c>
      <c r="XEM33" s="55" t="s">
        <v>155</v>
      </c>
      <c r="XEN33" s="55" t="s">
        <v>155</v>
      </c>
      <c r="XEO33" s="55" t="s">
        <v>155</v>
      </c>
      <c r="XEP33" s="55" t="s">
        <v>155</v>
      </c>
      <c r="XEQ33" s="55" t="s">
        <v>155</v>
      </c>
      <c r="XER33" s="55" t="s">
        <v>155</v>
      </c>
      <c r="XES33" s="55" t="s">
        <v>155</v>
      </c>
      <c r="XET33" s="55" t="s">
        <v>155</v>
      </c>
      <c r="XEU33" s="55" t="s">
        <v>155</v>
      </c>
      <c r="XEV33" s="55" t="s">
        <v>155</v>
      </c>
      <c r="XEW33" s="55" t="s">
        <v>155</v>
      </c>
      <c r="XEX33" s="55" t="s">
        <v>155</v>
      </c>
      <c r="XEY33" s="55" t="s">
        <v>155</v>
      </c>
      <c r="XEZ33" s="55" t="s">
        <v>155</v>
      </c>
      <c r="XFA33" s="55" t="s">
        <v>155</v>
      </c>
      <c r="XFB33" s="55" t="s">
        <v>155</v>
      </c>
      <c r="XFC33" s="55" t="s">
        <v>155</v>
      </c>
    </row>
    <row r="34" spans="1:16383">
      <c r="A34" s="21" t="s">
        <v>93</v>
      </c>
      <c r="B34" s="47">
        <v>17125.996702381668</v>
      </c>
      <c r="C34" s="184">
        <v>0</v>
      </c>
      <c r="D34" s="184">
        <v>217.38227481804813</v>
      </c>
      <c r="E34" s="184">
        <v>155.27305344146328</v>
      </c>
      <c r="F34" s="202">
        <v>11739.885024602851</v>
      </c>
      <c r="G34" s="47">
        <v>1168.8955463073414</v>
      </c>
      <c r="H34" s="184">
        <v>3844.5608032108616</v>
      </c>
    </row>
    <row r="35" spans="1:16383">
      <c r="A35" s="84" t="s">
        <v>94</v>
      </c>
      <c r="B35" s="47">
        <v>20416.543250909821</v>
      </c>
      <c r="C35" s="184">
        <v>0</v>
      </c>
      <c r="D35" s="184">
        <v>511.77998414306035</v>
      </c>
      <c r="E35" s="184">
        <v>550.28770139654296</v>
      </c>
      <c r="F35" s="202">
        <v>10948.613544264797</v>
      </c>
      <c r="G35" s="47">
        <v>6054.4068997892364</v>
      </c>
      <c r="H35" s="184">
        <v>2351.4551213176251</v>
      </c>
    </row>
    <row r="36" spans="1:16383">
      <c r="A36" s="21" t="s">
        <v>94</v>
      </c>
      <c r="B36" s="47">
        <v>15635.375389344035</v>
      </c>
      <c r="C36" s="184">
        <v>0</v>
      </c>
      <c r="D36" s="184">
        <v>429.79581192596834</v>
      </c>
      <c r="E36" s="184">
        <v>455.88168490413398</v>
      </c>
      <c r="F36" s="202">
        <v>9320.1097597699973</v>
      </c>
      <c r="G36" s="47">
        <v>3649.5378480883674</v>
      </c>
      <c r="H36" s="184">
        <v>1780.0502846529923</v>
      </c>
    </row>
    <row r="37" spans="1:16383">
      <c r="A37" s="21" t="s">
        <v>95</v>
      </c>
      <c r="B37" s="47">
        <v>1426.0277228064263</v>
      </c>
      <c r="C37" s="184">
        <v>0</v>
      </c>
      <c r="D37" s="184">
        <v>36.023348398419444</v>
      </c>
      <c r="E37" s="184">
        <v>42.234270536077965</v>
      </c>
      <c r="F37" s="202">
        <v>679.47488185983946</v>
      </c>
      <c r="G37" s="47">
        <v>549.04551696901126</v>
      </c>
      <c r="H37" s="184">
        <v>119.24970504304395</v>
      </c>
    </row>
    <row r="38" spans="1:16383">
      <c r="A38" s="21" t="s">
        <v>96</v>
      </c>
      <c r="B38" s="47">
        <v>3355.1401387633282</v>
      </c>
      <c r="C38" s="184">
        <v>0</v>
      </c>
      <c r="D38" s="184">
        <v>45.960823818673077</v>
      </c>
      <c r="E38" s="184">
        <v>52.171745956331598</v>
      </c>
      <c r="F38" s="202">
        <v>949.02890263421773</v>
      </c>
      <c r="G38" s="47">
        <v>1855.8235347324328</v>
      </c>
      <c r="H38" s="184">
        <v>452.15513162153889</v>
      </c>
    </row>
    <row r="39" spans="1:16383">
      <c r="A39" s="84" t="s">
        <v>97</v>
      </c>
      <c r="B39" s="47">
        <v>41260.397944870718</v>
      </c>
      <c r="C39" s="184">
        <v>0</v>
      </c>
      <c r="D39" s="184">
        <v>730.40444338863904</v>
      </c>
      <c r="E39" s="184">
        <v>521.71745956331392</v>
      </c>
      <c r="F39" s="202">
        <v>30976.353069346147</v>
      </c>
      <c r="G39" s="47">
        <v>1741.5425673995062</v>
      </c>
      <c r="H39" s="184">
        <v>7290.3804051829356</v>
      </c>
    </row>
    <row r="40" spans="1:16383">
      <c r="A40" s="21" t="s">
        <v>97</v>
      </c>
      <c r="B40" s="47">
        <v>22264.913679075125</v>
      </c>
      <c r="C40" s="184">
        <v>0</v>
      </c>
      <c r="D40" s="184">
        <v>440.97547177375361</v>
      </c>
      <c r="E40" s="184">
        <v>255.88999207153074</v>
      </c>
      <c r="F40" s="202">
        <v>18378.118605332358</v>
      </c>
      <c r="G40" s="47">
        <v>722.95133682344886</v>
      </c>
      <c r="H40" s="184">
        <v>2466.9782730780835</v>
      </c>
    </row>
    <row r="41" spans="1:16383">
      <c r="A41" s="21" t="s">
        <v>98</v>
      </c>
      <c r="B41" s="47">
        <v>8513.9320663015569</v>
      </c>
      <c r="C41" s="184">
        <v>0</v>
      </c>
      <c r="D41" s="184">
        <v>90.679463209814585</v>
      </c>
      <c r="E41" s="184">
        <v>59.624852521521824</v>
      </c>
      <c r="F41" s="202">
        <v>6184.8362646800288</v>
      </c>
      <c r="G41" s="47">
        <v>283.21804947722808</v>
      </c>
      <c r="H41" s="184">
        <v>1895.5734364134507</v>
      </c>
    </row>
    <row r="42" spans="1:16383">
      <c r="A42" s="21" t="s">
        <v>99</v>
      </c>
      <c r="B42" s="47">
        <v>10481.552199512666</v>
      </c>
      <c r="C42" s="184">
        <v>0</v>
      </c>
      <c r="D42" s="184">
        <v>198.74950840507267</v>
      </c>
      <c r="E42" s="184">
        <v>206.20261497026286</v>
      </c>
      <c r="F42" s="202">
        <v>6413.3981993457983</v>
      </c>
      <c r="G42" s="47">
        <v>735.37318109876583</v>
      </c>
      <c r="H42" s="184">
        <v>2927.8286956923853</v>
      </c>
    </row>
    <row r="43" spans="1:16383">
      <c r="A43" s="84" t="s">
        <v>100</v>
      </c>
      <c r="B43" s="47">
        <v>28698.186829255308</v>
      </c>
      <c r="C43" s="184">
        <v>0</v>
      </c>
      <c r="D43" s="184">
        <v>300.60863146267184</v>
      </c>
      <c r="E43" s="184">
        <v>291.91334046994996</v>
      </c>
      <c r="F43" s="202">
        <v>23938.136102958637</v>
      </c>
      <c r="G43" s="47">
        <v>783.81837377250201</v>
      </c>
      <c r="H43" s="184">
        <v>3383.7103805965598</v>
      </c>
    </row>
    <row r="44" spans="1:16383">
      <c r="A44" s="21" t="s">
        <v>100</v>
      </c>
      <c r="B44" s="47">
        <v>28698.186829255308</v>
      </c>
      <c r="C44" s="184">
        <v>0</v>
      </c>
      <c r="D44" s="184">
        <v>300.60863146267184</v>
      </c>
      <c r="E44" s="184">
        <v>291.91334046994996</v>
      </c>
      <c r="F44" s="202">
        <v>23938.136102958637</v>
      </c>
      <c r="G44" s="47">
        <v>783.81837377250201</v>
      </c>
      <c r="H44" s="184">
        <v>3383.7103805965598</v>
      </c>
    </row>
    <row r="45" spans="1:16383">
      <c r="A45" s="84" t="s">
        <v>101</v>
      </c>
      <c r="B45" s="47">
        <v>15143.470356041258</v>
      </c>
      <c r="C45" s="184">
        <v>0</v>
      </c>
      <c r="D45" s="184">
        <v>162.72616000665346</v>
      </c>
      <c r="E45" s="184">
        <v>156.51523786899497</v>
      </c>
      <c r="F45" s="202">
        <v>12808.163632280599</v>
      </c>
      <c r="G45" s="47">
        <v>565.19391452692332</v>
      </c>
      <c r="H45" s="184">
        <v>1450.8714113570625</v>
      </c>
    </row>
    <row r="46" spans="1:16383">
      <c r="A46" s="21" t="s">
        <v>101</v>
      </c>
      <c r="B46" s="47">
        <v>7896.5664058182374</v>
      </c>
      <c r="C46" s="184">
        <v>0</v>
      </c>
      <c r="D46" s="184">
        <v>90.679463209814585</v>
      </c>
      <c r="E46" s="184">
        <v>109.31222962279026</v>
      </c>
      <c r="F46" s="202">
        <v>6742.5770726416076</v>
      </c>
      <c r="G46" s="47">
        <v>411.16304551299288</v>
      </c>
      <c r="H46" s="184">
        <v>542.83459483135277</v>
      </c>
    </row>
    <row r="47" spans="1:16383">
      <c r="A47" s="21" t="s">
        <v>102</v>
      </c>
      <c r="B47" s="47">
        <v>7246.9039502193382</v>
      </c>
      <c r="C47" s="184">
        <v>0</v>
      </c>
      <c r="D47" s="184">
        <v>72.046696796838916</v>
      </c>
      <c r="E47" s="184">
        <v>47.203008246204782</v>
      </c>
      <c r="F47" s="202">
        <v>6065.5865596370186</v>
      </c>
      <c r="G47" s="47">
        <v>154.03086901393158</v>
      </c>
      <c r="H47" s="184">
        <v>908.03681652567172</v>
      </c>
    </row>
    <row r="48" spans="1:16383">
      <c r="A48" s="84" t="s">
        <v>103</v>
      </c>
      <c r="B48" s="47">
        <v>9136.266464495222</v>
      </c>
      <c r="C48" s="184">
        <v>0</v>
      </c>
      <c r="D48" s="184">
        <v>161.48397557912176</v>
      </c>
      <c r="E48" s="184">
        <v>121.73407389810737</v>
      </c>
      <c r="F48" s="202">
        <v>5848.2042848190313</v>
      </c>
      <c r="G48" s="47">
        <v>1585.027329530498</v>
      </c>
      <c r="H48" s="184">
        <v>1419.8168006687672</v>
      </c>
    </row>
    <row r="49" spans="1:8">
      <c r="A49" s="21" t="s">
        <v>103</v>
      </c>
      <c r="B49" s="47">
        <v>9136.266464495222</v>
      </c>
      <c r="C49" s="184">
        <v>0</v>
      </c>
      <c r="D49" s="184">
        <v>161.48397557912176</v>
      </c>
      <c r="E49" s="184">
        <v>121.73407389810737</v>
      </c>
      <c r="F49" s="202">
        <v>5848.2042848190313</v>
      </c>
      <c r="G49" s="47">
        <v>1585.027329530498</v>
      </c>
      <c r="H49" s="184">
        <v>1419.8168006687672</v>
      </c>
    </row>
    <row r="50" spans="1:8">
      <c r="A50" s="84" t="s">
        <v>104</v>
      </c>
      <c r="B50" s="44">
        <v>6046.9537932240482</v>
      </c>
      <c r="C50" s="44">
        <v>0</v>
      </c>
      <c r="D50" s="44">
        <v>11.179659847785352</v>
      </c>
      <c r="E50" s="44">
        <v>13.664028702848764</v>
      </c>
      <c r="F50" s="44">
        <v>3782.4515818342711</v>
      </c>
      <c r="G50" s="44">
        <v>885.67749683010118</v>
      </c>
      <c r="H50" s="44">
        <v>1353.9810260095812</v>
      </c>
    </row>
    <row r="51" spans="1:8">
      <c r="A51" s="21" t="s">
        <v>104</v>
      </c>
      <c r="B51" s="47">
        <v>6046.9537932240482</v>
      </c>
      <c r="C51" s="184">
        <v>0</v>
      </c>
      <c r="D51" s="184">
        <v>11.179659847785352</v>
      </c>
      <c r="E51" s="184">
        <v>13.664028702848764</v>
      </c>
      <c r="F51" s="202">
        <v>3782.4515818342711</v>
      </c>
      <c r="G51" s="47">
        <v>885.67749683010118</v>
      </c>
      <c r="H51" s="184">
        <v>1353.9810260095812</v>
      </c>
    </row>
    <row r="52" spans="1:8">
      <c r="A52" s="84" t="s">
        <v>105</v>
      </c>
      <c r="B52" s="47">
        <v>10770.981171127683</v>
      </c>
      <c r="C52" s="184">
        <v>0</v>
      </c>
      <c r="D52" s="184">
        <v>140.36684031108291</v>
      </c>
      <c r="E52" s="184">
        <v>98.132569775004853</v>
      </c>
      <c r="F52" s="202">
        <v>5978.6336497098237</v>
      </c>
      <c r="G52" s="47">
        <v>1650.863104189684</v>
      </c>
      <c r="H52" s="184">
        <v>2902.9850071417491</v>
      </c>
    </row>
    <row r="53" spans="1:8">
      <c r="A53" s="21" t="s">
        <v>105</v>
      </c>
      <c r="B53" s="47">
        <v>10770.981171127683</v>
      </c>
      <c r="C53" s="184">
        <v>0</v>
      </c>
      <c r="D53" s="184">
        <v>140.36684031108291</v>
      </c>
      <c r="E53" s="184">
        <v>98.132569775004853</v>
      </c>
      <c r="F53" s="202">
        <v>5978.6336497098237</v>
      </c>
      <c r="G53" s="47">
        <v>1650.863104189684</v>
      </c>
      <c r="H53" s="184">
        <v>2902.9850071417491</v>
      </c>
    </row>
    <row r="54" spans="1:8">
      <c r="A54" s="84" t="s">
        <v>106</v>
      </c>
      <c r="B54" s="47">
        <v>9665.4370306239671</v>
      </c>
      <c r="C54" s="184">
        <v>0</v>
      </c>
      <c r="D54" s="184">
        <v>239.74159451361868</v>
      </c>
      <c r="E54" s="184">
        <v>198.74950840507267</v>
      </c>
      <c r="F54" s="202">
        <v>6638.2335807289737</v>
      </c>
      <c r="G54" s="47">
        <v>1375.098161277622</v>
      </c>
      <c r="H54" s="184">
        <v>1213.6141856984866</v>
      </c>
    </row>
    <row r="55" spans="1:8">
      <c r="A55" s="21" t="s">
        <v>106</v>
      </c>
      <c r="B55" s="47">
        <v>6854.3736711194297</v>
      </c>
      <c r="C55" s="184">
        <v>0</v>
      </c>
      <c r="D55" s="184">
        <v>216.14009039051643</v>
      </c>
      <c r="E55" s="184">
        <v>183.84329527469231</v>
      </c>
      <c r="F55" s="202">
        <v>4904.1441198952007</v>
      </c>
      <c r="G55" s="47">
        <v>680.71706628737115</v>
      </c>
      <c r="H55" s="184">
        <v>869.52909927218911</v>
      </c>
    </row>
    <row r="56" spans="1:8">
      <c r="A56" s="21" t="s">
        <v>107</v>
      </c>
      <c r="B56" s="47">
        <v>1721.6676165589972</v>
      </c>
      <c r="C56" s="184">
        <v>0</v>
      </c>
      <c r="D56" s="184">
        <v>13.664028702848764</v>
      </c>
      <c r="E56" s="184">
        <v>11.179659847785352</v>
      </c>
      <c r="F56" s="202">
        <v>852.13851728674535</v>
      </c>
      <c r="G56" s="47">
        <v>591.27978750508896</v>
      </c>
      <c r="H56" s="184">
        <v>253.40562321646735</v>
      </c>
    </row>
    <row r="57" spans="1:8">
      <c r="A57" s="21" t="s">
        <v>108</v>
      </c>
      <c r="B57" s="47">
        <v>1089.3957429453055</v>
      </c>
      <c r="C57" s="184">
        <v>0</v>
      </c>
      <c r="D57" s="184">
        <v>9.9374754202536462</v>
      </c>
      <c r="E57" s="184">
        <v>3.7265532825951171</v>
      </c>
      <c r="F57" s="202">
        <v>881.95094354750609</v>
      </c>
      <c r="G57" s="47">
        <v>103.1013074851317</v>
      </c>
      <c r="H57" s="184">
        <v>90.679463209814585</v>
      </c>
    </row>
    <row r="58" spans="1:8">
      <c r="A58" s="84" t="s">
        <v>109</v>
      </c>
      <c r="B58" s="44">
        <v>2139.0415842096854</v>
      </c>
      <c r="C58" s="44">
        <v>0</v>
      </c>
      <c r="D58" s="44">
        <v>42.234270536077965</v>
      </c>
      <c r="E58" s="44">
        <v>43.476454963609669</v>
      </c>
      <c r="F58" s="44">
        <v>1158.9580708870869</v>
      </c>
      <c r="G58" s="44">
        <v>766.42779178705825</v>
      </c>
      <c r="H58" s="44">
        <v>127.94499603576593</v>
      </c>
    </row>
    <row r="59" spans="1:8">
      <c r="A59" s="21" t="s">
        <v>109</v>
      </c>
      <c r="B59" s="47">
        <v>2139.0415842096854</v>
      </c>
      <c r="C59" s="184">
        <v>0</v>
      </c>
      <c r="D59" s="184">
        <v>42.234270536077965</v>
      </c>
      <c r="E59" s="184">
        <v>43.476454963609669</v>
      </c>
      <c r="F59" s="202">
        <v>1158.9580708870869</v>
      </c>
      <c r="G59" s="47">
        <v>766.42779178705825</v>
      </c>
      <c r="H59" s="184">
        <v>127.94499603576593</v>
      </c>
    </row>
    <row r="60" spans="1:8">
      <c r="A60" s="84" t="s">
        <v>110</v>
      </c>
      <c r="B60" s="47">
        <v>13664.02870285033</v>
      </c>
      <c r="C60" s="184">
        <v>0</v>
      </c>
      <c r="D60" s="184">
        <v>233.53067237596019</v>
      </c>
      <c r="E60" s="184">
        <v>206.20261497026286</v>
      </c>
      <c r="F60" s="202">
        <v>9344.9534483206426</v>
      </c>
      <c r="G60" s="47">
        <v>1049.6458412642876</v>
      </c>
      <c r="H60" s="184">
        <v>2829.6961259173722</v>
      </c>
    </row>
    <row r="61" spans="1:8">
      <c r="A61" s="21" t="s">
        <v>110</v>
      </c>
      <c r="B61" s="45">
        <v>8646.8458000475093</v>
      </c>
      <c r="C61" s="188">
        <v>0</v>
      </c>
      <c r="D61" s="188">
        <v>171.42145099937534</v>
      </c>
      <c r="E61" s="188">
        <v>146.5777624487414</v>
      </c>
      <c r="F61" s="201">
        <v>7126.4120607487966</v>
      </c>
      <c r="G61" s="45">
        <v>342.84290199874954</v>
      </c>
      <c r="H61" s="188">
        <v>859.59162385193554</v>
      </c>
    </row>
    <row r="62" spans="1:8">
      <c r="A62" s="21" t="s">
        <v>111</v>
      </c>
      <c r="B62" s="47">
        <v>5017.1829028005541</v>
      </c>
      <c r="C62" s="184">
        <v>0</v>
      </c>
      <c r="D62" s="184">
        <v>62.109221376585232</v>
      </c>
      <c r="E62" s="184">
        <v>59.624852521521824</v>
      </c>
      <c r="F62" s="202">
        <v>2218.5413875717213</v>
      </c>
      <c r="G62" s="47">
        <v>706.80293926553679</v>
      </c>
      <c r="H62" s="184">
        <v>1970.1045020653594</v>
      </c>
    </row>
    <row r="63" spans="1:8">
      <c r="A63" s="84" t="s">
        <v>112</v>
      </c>
      <c r="B63" s="45">
        <v>5622.1267190083245</v>
      </c>
      <c r="C63" s="188">
        <v>0</v>
      </c>
      <c r="D63" s="188">
        <v>57.140483666458415</v>
      </c>
      <c r="E63" s="188">
        <v>40.99208610854626</v>
      </c>
      <c r="F63" s="201">
        <v>941.57579606902755</v>
      </c>
      <c r="G63" s="45">
        <v>2706.719867591723</v>
      </c>
      <c r="H63" s="188">
        <v>1875.6984855729418</v>
      </c>
    </row>
    <row r="64" spans="1:8">
      <c r="A64" s="21" t="s">
        <v>112</v>
      </c>
      <c r="B64" s="47">
        <v>5622.1267190083245</v>
      </c>
      <c r="C64" s="184">
        <v>0</v>
      </c>
      <c r="D64" s="184">
        <v>57.140483666458415</v>
      </c>
      <c r="E64" s="184">
        <v>40.99208610854626</v>
      </c>
      <c r="F64" s="202">
        <v>941.57579606902755</v>
      </c>
      <c r="G64" s="47">
        <v>2706.719867591723</v>
      </c>
      <c r="H64" s="184">
        <v>1875.6984855729418</v>
      </c>
    </row>
    <row r="65" spans="1:8">
      <c r="A65" s="84" t="s">
        <v>113</v>
      </c>
      <c r="B65" s="45">
        <v>4510.3716563677608</v>
      </c>
      <c r="C65" s="188">
        <v>0</v>
      </c>
      <c r="D65" s="188">
        <v>275.7649429120379</v>
      </c>
      <c r="E65" s="188">
        <v>339.11634871615445</v>
      </c>
      <c r="F65" s="201">
        <v>794.99803362028729</v>
      </c>
      <c r="G65" s="45">
        <v>2186.2445924558942</v>
      </c>
      <c r="H65" s="188">
        <v>914.24773866333021</v>
      </c>
    </row>
    <row r="66" spans="1:8" ht="15.75" thickBot="1">
      <c r="A66" s="24" t="s">
        <v>113</v>
      </c>
      <c r="B66" s="190">
        <v>4510.3716563677608</v>
      </c>
      <c r="C66" s="191">
        <v>0</v>
      </c>
      <c r="D66" s="191">
        <v>275.7649429120379</v>
      </c>
      <c r="E66" s="191">
        <v>339.11634871615445</v>
      </c>
      <c r="F66" s="203">
        <v>794.99803362028729</v>
      </c>
      <c r="G66" s="190">
        <v>2186.2445924558942</v>
      </c>
      <c r="H66" s="191">
        <v>914.24773866333021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AFDE-C9C3-468C-9B0A-80EEAAA7EAFB}">
  <dimension ref="A1:L79"/>
  <sheetViews>
    <sheetView topLeftCell="A10" zoomScaleNormal="100" workbookViewId="0">
      <selection activeCell="P26" sqref="P26"/>
    </sheetView>
  </sheetViews>
  <sheetFormatPr defaultColWidth="9.140625" defaultRowHeight="15"/>
  <cols>
    <col min="1" max="1" width="20.7109375" style="55" customWidth="1"/>
    <col min="2" max="2" width="15.28515625" style="55" customWidth="1"/>
    <col min="3" max="4" width="12.28515625" style="55" customWidth="1"/>
    <col min="5" max="5" width="14.140625" style="55" customWidth="1"/>
    <col min="6" max="6" width="15.140625" style="55" customWidth="1"/>
    <col min="7" max="7" width="11.140625" style="55" customWidth="1"/>
    <col min="8" max="8" width="13.85546875" style="55" customWidth="1"/>
    <col min="9" max="9" width="11" style="55" customWidth="1"/>
    <col min="10" max="12" width="9.140625" style="55"/>
    <col min="13" max="13" width="9.5703125" style="55" bestFit="1" customWidth="1"/>
    <col min="14" max="16384" width="9.140625" style="55"/>
  </cols>
  <sheetData>
    <row r="1" spans="1:12" ht="24.75" customHeight="1" thickBot="1">
      <c r="A1" s="1132" t="s">
        <v>156</v>
      </c>
      <c r="B1" s="1132"/>
      <c r="C1" s="1132"/>
      <c r="D1" s="1132"/>
      <c r="E1" s="1132"/>
      <c r="F1" s="1132"/>
      <c r="G1" s="1132"/>
      <c r="H1" s="1132"/>
      <c r="I1" s="1132"/>
      <c r="J1" s="1132"/>
    </row>
    <row r="2" spans="1:12" ht="15" customHeight="1">
      <c r="A2" s="1127"/>
      <c r="B2" s="1129" t="s">
        <v>135</v>
      </c>
      <c r="C2" s="1131" t="s">
        <v>157</v>
      </c>
      <c r="D2" s="1131"/>
      <c r="E2" s="1131"/>
      <c r="F2" s="1131"/>
      <c r="G2" s="1131"/>
      <c r="H2" s="1131"/>
      <c r="I2" s="1131"/>
      <c r="J2" s="1131"/>
    </row>
    <row r="3" spans="1:12" ht="24">
      <c r="A3" s="1142"/>
      <c r="B3" s="1143"/>
      <c r="C3" s="207" t="s">
        <v>158</v>
      </c>
      <c r="D3" s="207" t="s">
        <v>159</v>
      </c>
      <c r="E3" s="207" t="s">
        <v>160</v>
      </c>
      <c r="F3" s="207" t="s">
        <v>161</v>
      </c>
      <c r="G3" s="207" t="s">
        <v>162</v>
      </c>
      <c r="H3" s="207" t="s">
        <v>163</v>
      </c>
      <c r="I3" s="207" t="s">
        <v>145</v>
      </c>
      <c r="J3" s="207" t="s">
        <v>133</v>
      </c>
    </row>
    <row r="4" spans="1:12">
      <c r="A4" s="174" t="s">
        <v>75</v>
      </c>
      <c r="B4" s="175">
        <v>555291.220267553</v>
      </c>
      <c r="C4" s="175">
        <v>398695.24041222624</v>
      </c>
      <c r="D4" s="175">
        <v>86622.488869551074</v>
      </c>
      <c r="E4" s="175">
        <v>27083.347073465728</v>
      </c>
      <c r="F4" s="175">
        <v>264.58528306425262</v>
      </c>
      <c r="G4" s="204">
        <v>204.96043054273116</v>
      </c>
      <c r="H4" s="204">
        <v>349.05382413640802</v>
      </c>
      <c r="I4" s="208">
        <v>39574.753676711902</v>
      </c>
      <c r="J4" s="208">
        <v>2496.7906993388469</v>
      </c>
      <c r="K4" s="209"/>
      <c r="L4" s="69"/>
    </row>
    <row r="5" spans="1:12">
      <c r="A5" s="176"/>
      <c r="B5" s="177"/>
      <c r="C5" s="178"/>
      <c r="D5" s="178"/>
      <c r="E5" s="178"/>
      <c r="F5" s="179"/>
      <c r="G5" s="194"/>
      <c r="H5" s="194"/>
      <c r="I5" s="210"/>
      <c r="J5" s="210"/>
      <c r="K5" s="209"/>
      <c r="L5" s="69"/>
    </row>
    <row r="6" spans="1:12">
      <c r="A6" s="79" t="s">
        <v>8</v>
      </c>
      <c r="B6" s="180"/>
      <c r="C6" s="181"/>
      <c r="D6" s="181"/>
      <c r="E6" s="181"/>
      <c r="F6" s="182"/>
      <c r="G6" s="186"/>
      <c r="H6" s="186"/>
      <c r="I6" s="211"/>
      <c r="J6" s="211"/>
      <c r="K6" s="209"/>
      <c r="L6" s="69"/>
    </row>
    <row r="7" spans="1:12">
      <c r="A7" s="7" t="s">
        <v>9</v>
      </c>
      <c r="B7" s="183">
        <v>229102.28489255538</v>
      </c>
      <c r="C7" s="184">
        <v>123182.46094084132</v>
      </c>
      <c r="D7" s="184">
        <v>70172.240495669015</v>
      </c>
      <c r="E7" s="184">
        <v>19775.576086304111</v>
      </c>
      <c r="F7" s="206">
        <v>191.29640183988249</v>
      </c>
      <c r="G7" s="184">
        <v>162.72616000665346</v>
      </c>
      <c r="H7" s="184">
        <v>139.12465588355121</v>
      </c>
      <c r="I7" s="212">
        <v>13774.583116900701</v>
      </c>
      <c r="J7" s="212">
        <v>1704.2770345735519</v>
      </c>
      <c r="K7" s="209"/>
      <c r="L7" s="69"/>
    </row>
    <row r="8" spans="1:12">
      <c r="A8" s="7" t="s">
        <v>10</v>
      </c>
      <c r="B8" s="183">
        <v>326188.93537854817</v>
      </c>
      <c r="C8" s="184">
        <v>275512.77947390656</v>
      </c>
      <c r="D8" s="184">
        <v>16450.248373805105</v>
      </c>
      <c r="E8" s="184">
        <v>7307.7709871683746</v>
      </c>
      <c r="F8" s="185">
        <v>73.288881224370627</v>
      </c>
      <c r="G8" s="184">
        <v>42.234270536077965</v>
      </c>
      <c r="H8" s="184">
        <v>209.92916825285795</v>
      </c>
      <c r="I8" s="212">
        <v>25800.170559826776</v>
      </c>
      <c r="J8" s="212">
        <v>792.51366476522389</v>
      </c>
      <c r="K8" s="209"/>
      <c r="L8" s="69"/>
    </row>
    <row r="9" spans="1:12">
      <c r="A9" s="72" t="s">
        <v>124</v>
      </c>
      <c r="B9" s="180"/>
      <c r="C9" s="186"/>
      <c r="D9" s="186"/>
      <c r="E9" s="186"/>
      <c r="F9" s="187"/>
      <c r="G9" s="186"/>
      <c r="H9" s="186"/>
      <c r="I9" s="211"/>
      <c r="J9" s="213"/>
      <c r="K9" s="209"/>
      <c r="L9" s="69"/>
    </row>
    <row r="10" spans="1:12" ht="12.75" customHeight="1">
      <c r="A10" s="84" t="s">
        <v>76</v>
      </c>
      <c r="B10" s="45">
        <v>63737.725161034148</v>
      </c>
      <c r="C10" s="45">
        <v>46502.416229049202</v>
      </c>
      <c r="D10" s="45">
        <v>9849.2803258987424</v>
      </c>
      <c r="E10" s="45">
        <v>1242.1844275317183</v>
      </c>
      <c r="F10" s="45">
        <v>23.601504123102401</v>
      </c>
      <c r="G10" s="45">
        <v>33.538979543356035</v>
      </c>
      <c r="H10" s="45">
        <v>38.507717253482852</v>
      </c>
      <c r="I10" s="45">
        <v>5977.3914652822923</v>
      </c>
      <c r="J10" s="45">
        <v>70.804512369307204</v>
      </c>
      <c r="K10" s="209"/>
      <c r="L10" s="69"/>
    </row>
    <row r="11" spans="1:12">
      <c r="A11" s="21" t="s">
        <v>76</v>
      </c>
      <c r="B11" s="47">
        <v>39733.753283435799</v>
      </c>
      <c r="C11" s="47">
        <v>25193.984559191918</v>
      </c>
      <c r="D11" s="47">
        <v>9105.2118538069153</v>
      </c>
      <c r="E11" s="47">
        <v>920.4586608009887</v>
      </c>
      <c r="F11" s="47">
        <v>22.359319695570697</v>
      </c>
      <c r="G11" s="47">
        <v>27.328057405697514</v>
      </c>
      <c r="H11" s="47">
        <v>17.39058198544388</v>
      </c>
      <c r="I11" s="47">
        <v>4376.2157381943744</v>
      </c>
      <c r="J11" s="47">
        <v>70.804512369307204</v>
      </c>
      <c r="K11" s="209"/>
      <c r="L11" s="69"/>
    </row>
    <row r="12" spans="1:12">
      <c r="A12" s="21" t="s">
        <v>77</v>
      </c>
      <c r="B12" s="47">
        <v>8035.6910617017493</v>
      </c>
      <c r="C12" s="47">
        <v>7246.9039502193382</v>
      </c>
      <c r="D12" s="47">
        <v>265.82746749178432</v>
      </c>
      <c r="E12" s="47">
        <v>86.952909927219451</v>
      </c>
      <c r="F12" s="47">
        <v>1.2421844275317058</v>
      </c>
      <c r="G12" s="47">
        <v>0</v>
      </c>
      <c r="H12" s="47">
        <v>8.6952909927219402</v>
      </c>
      <c r="I12" s="47">
        <v>426.06925864337325</v>
      </c>
      <c r="J12" s="47">
        <v>0</v>
      </c>
      <c r="K12" s="209"/>
      <c r="L12" s="69"/>
    </row>
    <row r="13" spans="1:12">
      <c r="A13" s="21" t="s">
        <v>78</v>
      </c>
      <c r="B13" s="47">
        <v>15968.280815922682</v>
      </c>
      <c r="C13" s="47">
        <v>14061.527719660655</v>
      </c>
      <c r="D13" s="47">
        <v>478.24100459970452</v>
      </c>
      <c r="E13" s="47">
        <v>234.77285680349189</v>
      </c>
      <c r="F13" s="47">
        <v>0</v>
      </c>
      <c r="G13" s="47">
        <v>6.2109221376585291</v>
      </c>
      <c r="H13" s="47">
        <v>12.421844275317058</v>
      </c>
      <c r="I13" s="47">
        <v>1175.1064684450005</v>
      </c>
      <c r="J13" s="47">
        <v>0</v>
      </c>
      <c r="K13" s="209"/>
      <c r="L13" s="69"/>
    </row>
    <row r="14" spans="1:12">
      <c r="A14" s="84" t="s">
        <v>79</v>
      </c>
      <c r="B14" s="45">
        <v>28447.265574894158</v>
      </c>
      <c r="C14" s="45">
        <v>23072.333556969916</v>
      </c>
      <c r="D14" s="45">
        <v>2509.212543614165</v>
      </c>
      <c r="E14" s="45">
        <v>1027.286521568715</v>
      </c>
      <c r="F14" s="45">
        <v>7.4531065651902351</v>
      </c>
      <c r="G14" s="45">
        <v>2.4843688550634115</v>
      </c>
      <c r="H14" s="45">
        <v>9.9374754202536462</v>
      </c>
      <c r="I14" s="45">
        <v>1776.3237313703969</v>
      </c>
      <c r="J14" s="45">
        <v>42.234270536077965</v>
      </c>
      <c r="K14" s="209"/>
      <c r="L14" s="69"/>
    </row>
    <row r="15" spans="1:12">
      <c r="A15" s="21" t="s">
        <v>79</v>
      </c>
      <c r="B15" s="47">
        <v>16087.53052096578</v>
      </c>
      <c r="C15" s="47">
        <v>11943.603270718142</v>
      </c>
      <c r="D15" s="47">
        <v>2140.2837686372172</v>
      </c>
      <c r="E15" s="47">
        <v>732.88881224370243</v>
      </c>
      <c r="F15" s="47">
        <v>6.2109221376585291</v>
      </c>
      <c r="G15" s="47">
        <v>1.2421844275317058</v>
      </c>
      <c r="H15" s="47">
        <v>6.2109221376585291</v>
      </c>
      <c r="I15" s="47">
        <v>1217.340738981082</v>
      </c>
      <c r="J15" s="47">
        <v>39.749901681014556</v>
      </c>
      <c r="K15" s="209"/>
      <c r="L15" s="69"/>
    </row>
    <row r="16" spans="1:12">
      <c r="A16" s="21" t="s">
        <v>80</v>
      </c>
      <c r="B16" s="47">
        <v>8359.901197287556</v>
      </c>
      <c r="C16" s="47">
        <v>7512.7314177110484</v>
      </c>
      <c r="D16" s="47">
        <v>203.71824611519946</v>
      </c>
      <c r="E16" s="47">
        <v>142.8512091661463</v>
      </c>
      <c r="F16" s="47">
        <v>1.2421844275317058</v>
      </c>
      <c r="G16" s="47">
        <v>1.2421844275317058</v>
      </c>
      <c r="H16" s="47">
        <v>3.7265532825951171</v>
      </c>
      <c r="I16" s="47">
        <v>493.14721773008489</v>
      </c>
      <c r="J16" s="47">
        <v>1.2421844275317058</v>
      </c>
      <c r="K16" s="209"/>
      <c r="L16" s="69"/>
    </row>
    <row r="17" spans="1:12">
      <c r="A17" s="21" t="s">
        <v>81</v>
      </c>
      <c r="B17" s="47">
        <v>3999.833856652338</v>
      </c>
      <c r="C17" s="47">
        <v>3615.9988685450085</v>
      </c>
      <c r="D17" s="47">
        <v>165.21052886171685</v>
      </c>
      <c r="E17" s="47">
        <v>151.54650015886818</v>
      </c>
      <c r="F17" s="47">
        <v>0</v>
      </c>
      <c r="G17" s="47">
        <v>0</v>
      </c>
      <c r="H17" s="47">
        <v>0</v>
      </c>
      <c r="I17" s="47">
        <v>65.835774659180359</v>
      </c>
      <c r="J17" s="47">
        <v>1.2421844275317058</v>
      </c>
      <c r="K17" s="209"/>
      <c r="L17" s="69"/>
    </row>
    <row r="18" spans="1:12">
      <c r="A18" s="84" t="s">
        <v>82</v>
      </c>
      <c r="B18" s="45">
        <v>128389.69806107946</v>
      </c>
      <c r="C18" s="45">
        <v>56082.142534164006</v>
      </c>
      <c r="D18" s="45">
        <v>47650.194640087335</v>
      </c>
      <c r="E18" s="45">
        <v>16338.451775327298</v>
      </c>
      <c r="F18" s="45">
        <v>94.406016492409719</v>
      </c>
      <c r="G18" s="45">
        <v>89.437278782282874</v>
      </c>
      <c r="H18" s="45">
        <v>57.140483666458415</v>
      </c>
      <c r="I18" s="45">
        <v>6315.2656295708211</v>
      </c>
      <c r="J18" s="45">
        <v>1762.659702667547</v>
      </c>
      <c r="K18" s="209"/>
      <c r="L18" s="69"/>
    </row>
    <row r="19" spans="1:12">
      <c r="A19" s="21" t="s">
        <v>82</v>
      </c>
      <c r="B19" s="47">
        <v>94089.259463480324</v>
      </c>
      <c r="C19" s="47">
        <v>36696.612358123857</v>
      </c>
      <c r="D19" s="47">
        <v>37779.797178930407</v>
      </c>
      <c r="E19" s="47">
        <v>14231.706986232575</v>
      </c>
      <c r="F19" s="47">
        <v>59.624852521521824</v>
      </c>
      <c r="G19" s="47">
        <v>75.77325007943405</v>
      </c>
      <c r="H19" s="47">
        <v>43.476454963609669</v>
      </c>
      <c r="I19" s="47">
        <v>3609.7879464073494</v>
      </c>
      <c r="J19" s="47">
        <v>1592.4804360956889</v>
      </c>
      <c r="K19" s="209"/>
      <c r="L19" s="69"/>
    </row>
    <row r="20" spans="1:12">
      <c r="A20" s="21" t="s">
        <v>83</v>
      </c>
      <c r="B20" s="47">
        <v>34300.438597417626</v>
      </c>
      <c r="C20" s="47">
        <v>19385.53017605955</v>
      </c>
      <c r="D20" s="47">
        <v>9870.3974611667909</v>
      </c>
      <c r="E20" s="47">
        <v>2106.7447890938583</v>
      </c>
      <c r="F20" s="47">
        <v>34.781163970887739</v>
      </c>
      <c r="G20" s="47">
        <v>13.664028702848764</v>
      </c>
      <c r="H20" s="47">
        <v>13.664028702848764</v>
      </c>
      <c r="I20" s="47">
        <v>2705.4776831641911</v>
      </c>
      <c r="J20" s="47">
        <v>170.17926657184364</v>
      </c>
      <c r="K20" s="209"/>
      <c r="L20" s="69"/>
    </row>
    <row r="21" spans="1:12" ht="18.75" customHeight="1">
      <c r="A21" s="84" t="s">
        <v>84</v>
      </c>
      <c r="B21" s="45">
        <v>56924.343576029649</v>
      </c>
      <c r="C21" s="45">
        <v>43883.891455815021</v>
      </c>
      <c r="D21" s="45">
        <v>5435.7990548786211</v>
      </c>
      <c r="E21" s="45">
        <v>1711.7301411387427</v>
      </c>
      <c r="F21" s="45">
        <v>8.6952909927219402</v>
      </c>
      <c r="G21" s="45">
        <v>8.6952909927219402</v>
      </c>
      <c r="H21" s="45">
        <v>68.320143514243782</v>
      </c>
      <c r="I21" s="45">
        <v>5670.5719116820474</v>
      </c>
      <c r="J21" s="45">
        <v>136.64028702848782</v>
      </c>
      <c r="K21" s="209"/>
      <c r="L21" s="69"/>
    </row>
    <row r="22" spans="1:12" ht="13.5" customHeight="1">
      <c r="A22" s="21" t="s">
        <v>84</v>
      </c>
      <c r="B22" s="47">
        <v>34873.085618509162</v>
      </c>
      <c r="C22" s="47">
        <v>24554.259579013738</v>
      </c>
      <c r="D22" s="47">
        <v>5044.5109602062439</v>
      </c>
      <c r="E22" s="47">
        <v>1403.6684031108537</v>
      </c>
      <c r="F22" s="47">
        <v>6.2109221376585291</v>
      </c>
      <c r="G22" s="47">
        <v>7.4531065651902351</v>
      </c>
      <c r="H22" s="47">
        <v>50.929561528799894</v>
      </c>
      <c r="I22" s="47">
        <v>3771.2719219864848</v>
      </c>
      <c r="J22" s="47">
        <v>34.781163970887739</v>
      </c>
      <c r="K22" s="209"/>
      <c r="L22" s="69"/>
    </row>
    <row r="23" spans="1:12">
      <c r="A23" s="21" t="s">
        <v>85</v>
      </c>
      <c r="B23" s="47">
        <v>9941.20197353613</v>
      </c>
      <c r="C23" s="47">
        <v>9094.0321939591249</v>
      </c>
      <c r="D23" s="47">
        <v>177.63237313703382</v>
      </c>
      <c r="E23" s="47">
        <v>145.3355780212097</v>
      </c>
      <c r="F23" s="47">
        <v>0</v>
      </c>
      <c r="G23" s="47">
        <v>0</v>
      </c>
      <c r="H23" s="47">
        <v>4.9687377101268231</v>
      </c>
      <c r="I23" s="47">
        <v>516.74872185318713</v>
      </c>
      <c r="J23" s="47">
        <v>2.4843688550634115</v>
      </c>
      <c r="K23" s="209"/>
      <c r="L23" s="69"/>
    </row>
    <row r="24" spans="1:12" ht="15" customHeight="1">
      <c r="A24" s="21" t="s">
        <v>86</v>
      </c>
      <c r="B24" s="47">
        <v>12110.055984007466</v>
      </c>
      <c r="C24" s="47">
        <v>10235.599682861277</v>
      </c>
      <c r="D24" s="47">
        <v>213.65572153545304</v>
      </c>
      <c r="E24" s="47">
        <v>162.72616000665346</v>
      </c>
      <c r="F24" s="47">
        <v>2.4843688550634115</v>
      </c>
      <c r="G24" s="47">
        <v>1.2421844275317058</v>
      </c>
      <c r="H24" s="47">
        <v>12.421844275317058</v>
      </c>
      <c r="I24" s="47">
        <v>1382.5512678428129</v>
      </c>
      <c r="J24" s="47">
        <v>99.374754202536565</v>
      </c>
      <c r="K24" s="209"/>
      <c r="L24" s="69"/>
    </row>
    <row r="25" spans="1:12">
      <c r="A25" s="84" t="s">
        <v>87</v>
      </c>
      <c r="B25" s="45">
        <v>58250.996544632166</v>
      </c>
      <c r="C25" s="45">
        <v>45148.435203041015</v>
      </c>
      <c r="D25" s="45">
        <v>6040.7428710863915</v>
      </c>
      <c r="E25" s="45">
        <v>1473.2307310526351</v>
      </c>
      <c r="F25" s="45">
        <v>69.562327941775493</v>
      </c>
      <c r="G25" s="45">
        <v>44.718639391141373</v>
      </c>
      <c r="H25" s="45">
        <v>49.68737710126819</v>
      </c>
      <c r="I25" s="45">
        <v>5379.90075563971</v>
      </c>
      <c r="J25" s="45">
        <v>44.718639391141373</v>
      </c>
      <c r="K25" s="209"/>
      <c r="L25" s="69"/>
    </row>
    <row r="26" spans="1:12">
      <c r="A26" s="21" t="s">
        <v>87</v>
      </c>
      <c r="B26" s="47">
        <v>20595.417808474205</v>
      </c>
      <c r="C26" s="47">
        <v>13475.216669865426</v>
      </c>
      <c r="D26" s="47">
        <v>4762.5350951566261</v>
      </c>
      <c r="E26" s="47">
        <v>888.16186568516457</v>
      </c>
      <c r="F26" s="47">
        <v>4.9687377101268231</v>
      </c>
      <c r="G26" s="47">
        <v>7.4531065651902351</v>
      </c>
      <c r="H26" s="47">
        <v>9.9374754202536462</v>
      </c>
      <c r="I26" s="47">
        <v>1412.3636941035763</v>
      </c>
      <c r="J26" s="47">
        <v>34.781163970887739</v>
      </c>
      <c r="K26" s="209"/>
      <c r="L26" s="69"/>
    </row>
    <row r="27" spans="1:12">
      <c r="A27" s="21" t="s">
        <v>88</v>
      </c>
      <c r="B27" s="47">
        <v>20953.166923602974</v>
      </c>
      <c r="C27" s="47">
        <v>17920.994736001154</v>
      </c>
      <c r="D27" s="47">
        <v>864.56036156206233</v>
      </c>
      <c r="E27" s="47">
        <v>397.49901681014421</v>
      </c>
      <c r="F27" s="47">
        <v>42.234270536077965</v>
      </c>
      <c r="G27" s="47">
        <v>26.08587297816581</v>
      </c>
      <c r="H27" s="47">
        <v>27.328057405697514</v>
      </c>
      <c r="I27" s="47">
        <v>1668.2536861751294</v>
      </c>
      <c r="J27" s="47">
        <v>6.2109221376585291</v>
      </c>
      <c r="K27" s="209"/>
      <c r="L27" s="69"/>
    </row>
    <row r="28" spans="1:12">
      <c r="A28" s="21" t="s">
        <v>89</v>
      </c>
      <c r="B28" s="47">
        <v>16702.411812593786</v>
      </c>
      <c r="C28" s="47">
        <v>13752.223797205121</v>
      </c>
      <c r="D28" s="47">
        <v>413.64741436805627</v>
      </c>
      <c r="E28" s="47">
        <v>187.5698485572874</v>
      </c>
      <c r="F28" s="47">
        <v>22.359319695570697</v>
      </c>
      <c r="G28" s="47">
        <v>11.179659847785352</v>
      </c>
      <c r="H28" s="47">
        <v>12.421844275317058</v>
      </c>
      <c r="I28" s="47">
        <v>2299.283375361289</v>
      </c>
      <c r="J28" s="47">
        <v>3.7265532825951171</v>
      </c>
      <c r="K28" s="209"/>
      <c r="L28" s="69"/>
    </row>
    <row r="29" spans="1:12">
      <c r="A29" s="84" t="s">
        <v>90</v>
      </c>
      <c r="B29" s="45">
        <v>35341.38914768814</v>
      </c>
      <c r="C29" s="45">
        <v>29086.990555072338</v>
      </c>
      <c r="D29" s="45">
        <v>2510.4547280416969</v>
      </c>
      <c r="E29" s="45">
        <v>917.9742919459253</v>
      </c>
      <c r="F29" s="45">
        <v>6.2109221376585291</v>
      </c>
      <c r="G29" s="45">
        <v>8.6952909927219402</v>
      </c>
      <c r="H29" s="45">
        <v>29.812426260760923</v>
      </c>
      <c r="I29" s="45">
        <v>2691.8136544613412</v>
      </c>
      <c r="J29" s="45">
        <v>89.437278782282874</v>
      </c>
      <c r="K29" s="209"/>
      <c r="L29" s="69"/>
    </row>
    <row r="30" spans="1:12">
      <c r="A30" s="21" t="s">
        <v>90</v>
      </c>
      <c r="B30" s="47">
        <v>21631.399621034598</v>
      </c>
      <c r="C30" s="47">
        <v>16576.951185413211</v>
      </c>
      <c r="D30" s="47">
        <v>2180.0336703182352</v>
      </c>
      <c r="E30" s="47">
        <v>643.45153346142024</v>
      </c>
      <c r="F30" s="47">
        <v>3.7265532825951171</v>
      </c>
      <c r="G30" s="47">
        <v>7.4531065651902351</v>
      </c>
      <c r="H30" s="47">
        <v>21.117135268038993</v>
      </c>
      <c r="I30" s="47">
        <v>2109.229157948922</v>
      </c>
      <c r="J30" s="47">
        <v>89.437278782282874</v>
      </c>
      <c r="K30" s="209"/>
      <c r="L30" s="69"/>
    </row>
    <row r="31" spans="1:12">
      <c r="A31" s="21" t="s">
        <v>91</v>
      </c>
      <c r="B31" s="47">
        <v>6235.7658262088144</v>
      </c>
      <c r="C31" s="47">
        <v>5500.3926451102516</v>
      </c>
      <c r="D31" s="47">
        <v>219.86664367311153</v>
      </c>
      <c r="E31" s="47">
        <v>185.08547970222401</v>
      </c>
      <c r="F31" s="47">
        <v>0</v>
      </c>
      <c r="G31" s="47">
        <v>1.2421844275317058</v>
      </c>
      <c r="H31" s="47">
        <v>3.7265532825951171</v>
      </c>
      <c r="I31" s="47">
        <v>325.45232001330578</v>
      </c>
      <c r="J31" s="47">
        <v>0</v>
      </c>
      <c r="K31" s="209"/>
      <c r="L31" s="69"/>
    </row>
    <row r="32" spans="1:12">
      <c r="A32" s="21" t="s">
        <v>92</v>
      </c>
      <c r="B32" s="47">
        <v>7474.2237004575763</v>
      </c>
      <c r="C32" s="47">
        <v>7009.6467245608492</v>
      </c>
      <c r="D32" s="47">
        <v>110.55441405032197</v>
      </c>
      <c r="E32" s="47">
        <v>89.437278782282874</v>
      </c>
      <c r="F32" s="47">
        <v>2.4843688550634115</v>
      </c>
      <c r="G32" s="47">
        <v>0</v>
      </c>
      <c r="H32" s="47">
        <v>4.9687377101268231</v>
      </c>
      <c r="I32" s="47">
        <v>257.13217649906244</v>
      </c>
      <c r="J32" s="47">
        <v>0</v>
      </c>
      <c r="K32" s="209"/>
      <c r="L32" s="69"/>
    </row>
    <row r="33" spans="1:12">
      <c r="A33" s="84" t="s">
        <v>93</v>
      </c>
      <c r="B33" s="45">
        <v>17125.996702381668</v>
      </c>
      <c r="C33" s="45">
        <v>13857.809473545363</v>
      </c>
      <c r="D33" s="45">
        <v>1479.4416531902941</v>
      </c>
      <c r="E33" s="45">
        <v>472.03008246204604</v>
      </c>
      <c r="F33" s="45">
        <v>0</v>
      </c>
      <c r="G33" s="45">
        <v>0</v>
      </c>
      <c r="H33" s="45">
        <v>3.7265532825951171</v>
      </c>
      <c r="I33" s="45">
        <v>1298.0827267706497</v>
      </c>
      <c r="J33" s="45">
        <v>14.90621313038047</v>
      </c>
      <c r="K33" s="209"/>
      <c r="L33" s="69"/>
    </row>
    <row r="34" spans="1:12">
      <c r="A34" s="21" t="s">
        <v>93</v>
      </c>
      <c r="B34" s="47">
        <v>17125.996702381668</v>
      </c>
      <c r="C34" s="47">
        <v>13857.809473545363</v>
      </c>
      <c r="D34" s="47">
        <v>1479.4416531902941</v>
      </c>
      <c r="E34" s="47">
        <v>472.03008246204604</v>
      </c>
      <c r="F34" s="47">
        <v>0</v>
      </c>
      <c r="G34" s="47">
        <v>0</v>
      </c>
      <c r="H34" s="47">
        <v>3.7265532825951171</v>
      </c>
      <c r="I34" s="47">
        <v>1298.0827267706497</v>
      </c>
      <c r="J34" s="47">
        <v>14.90621313038047</v>
      </c>
      <c r="K34" s="209"/>
      <c r="L34" s="69"/>
    </row>
    <row r="35" spans="1:12">
      <c r="A35" s="84" t="s">
        <v>94</v>
      </c>
      <c r="B35" s="45">
        <v>20416.543250909821</v>
      </c>
      <c r="C35" s="45">
        <v>17186.86373933066</v>
      </c>
      <c r="D35" s="45">
        <v>1332.8638907415404</v>
      </c>
      <c r="E35" s="45">
        <v>783.81837377250201</v>
      </c>
      <c r="F35" s="45">
        <v>4.9687377101268231</v>
      </c>
      <c r="G35" s="45">
        <v>1.2421844275317058</v>
      </c>
      <c r="H35" s="45">
        <v>26.08587297816581</v>
      </c>
      <c r="I35" s="45">
        <v>1016.1068617209294</v>
      </c>
      <c r="J35" s="45">
        <v>64.593590231648648</v>
      </c>
      <c r="K35" s="209"/>
      <c r="L35" s="69"/>
    </row>
    <row r="36" spans="1:12">
      <c r="A36" s="21" t="s">
        <v>94</v>
      </c>
      <c r="B36" s="47">
        <v>15635.375389344035</v>
      </c>
      <c r="C36" s="47">
        <v>13000.7022185481</v>
      </c>
      <c r="D36" s="47">
        <v>1105.5441405032191</v>
      </c>
      <c r="E36" s="47">
        <v>680.71706628737115</v>
      </c>
      <c r="F36" s="47">
        <v>3.7265532825951171</v>
      </c>
      <c r="G36" s="47">
        <v>1.2421844275317058</v>
      </c>
      <c r="H36" s="47">
        <v>9.9374754202536462</v>
      </c>
      <c r="I36" s="47">
        <v>775.12308277978013</v>
      </c>
      <c r="J36" s="47">
        <v>58.382668093990119</v>
      </c>
      <c r="K36" s="209"/>
      <c r="L36" s="69"/>
    </row>
    <row r="37" spans="1:12">
      <c r="A37" s="21" t="s">
        <v>95</v>
      </c>
      <c r="B37" s="47">
        <v>1426.0277228064263</v>
      </c>
      <c r="C37" s="47">
        <v>1096.8488495104964</v>
      </c>
      <c r="D37" s="47">
        <v>162.72616000665346</v>
      </c>
      <c r="E37" s="47">
        <v>48.445192673736486</v>
      </c>
      <c r="F37" s="47">
        <v>0</v>
      </c>
      <c r="G37" s="47">
        <v>0</v>
      </c>
      <c r="H37" s="47">
        <v>7.4531065651902351</v>
      </c>
      <c r="I37" s="47">
        <v>110.55441405032197</v>
      </c>
      <c r="J37" s="47">
        <v>0</v>
      </c>
      <c r="K37" s="209"/>
      <c r="L37" s="69"/>
    </row>
    <row r="38" spans="1:12">
      <c r="A38" s="21" t="s">
        <v>96</v>
      </c>
      <c r="B38" s="47">
        <v>3355.1401387633282</v>
      </c>
      <c r="C38" s="47">
        <v>3089.3126712715207</v>
      </c>
      <c r="D38" s="47">
        <v>64.593590231648648</v>
      </c>
      <c r="E38" s="47">
        <v>54.656114811395007</v>
      </c>
      <c r="F38" s="47">
        <v>1.2421844275317058</v>
      </c>
      <c r="G38" s="47">
        <v>0</v>
      </c>
      <c r="H38" s="47">
        <v>8.6952909927219402</v>
      </c>
      <c r="I38" s="47">
        <v>130.42936489082933</v>
      </c>
      <c r="J38" s="47">
        <v>6.2109221376585291</v>
      </c>
      <c r="K38" s="209"/>
      <c r="L38" s="69"/>
    </row>
    <row r="39" spans="1:12">
      <c r="A39" s="84" t="s">
        <v>97</v>
      </c>
      <c r="B39" s="45">
        <v>41260.397944870718</v>
      </c>
      <c r="C39" s="45">
        <v>33635.869928688837</v>
      </c>
      <c r="D39" s="45">
        <v>3556.3740160234815</v>
      </c>
      <c r="E39" s="45">
        <v>873.25565255478421</v>
      </c>
      <c r="F39" s="45">
        <v>38.507717253482852</v>
      </c>
      <c r="G39" s="45">
        <v>11.179659847785352</v>
      </c>
      <c r="H39" s="45">
        <v>19.874950840507289</v>
      </c>
      <c r="I39" s="45">
        <v>3096.7657778367115</v>
      </c>
      <c r="J39" s="45">
        <v>28.570241833229218</v>
      </c>
      <c r="K39" s="209"/>
      <c r="L39" s="69"/>
    </row>
    <row r="40" spans="1:12">
      <c r="A40" s="21" t="s">
        <v>97</v>
      </c>
      <c r="B40" s="47">
        <v>22264.913679075125</v>
      </c>
      <c r="C40" s="47">
        <v>17215.43398116386</v>
      </c>
      <c r="D40" s="47">
        <v>2715.4151585844456</v>
      </c>
      <c r="E40" s="47">
        <v>511.77998414306035</v>
      </c>
      <c r="F40" s="47">
        <v>34.781163970887739</v>
      </c>
      <c r="G40" s="47">
        <v>11.179659847785352</v>
      </c>
      <c r="H40" s="47">
        <v>12.421844275317058</v>
      </c>
      <c r="I40" s="47">
        <v>1744.0269362545698</v>
      </c>
      <c r="J40" s="47">
        <v>19.874950840507289</v>
      </c>
      <c r="K40" s="209"/>
      <c r="L40" s="69"/>
    </row>
    <row r="41" spans="1:12">
      <c r="A41" s="21" t="s">
        <v>98</v>
      </c>
      <c r="B41" s="47">
        <v>8513.9320663015569</v>
      </c>
      <c r="C41" s="47">
        <v>7479.1924381677018</v>
      </c>
      <c r="D41" s="47">
        <v>244.71033222374547</v>
      </c>
      <c r="E41" s="47">
        <v>99.374754202536565</v>
      </c>
      <c r="F41" s="47">
        <v>0</v>
      </c>
      <c r="G41" s="47">
        <v>0</v>
      </c>
      <c r="H41" s="47">
        <v>3.7265532825951171</v>
      </c>
      <c r="I41" s="47">
        <v>680.71706628737115</v>
      </c>
      <c r="J41" s="47">
        <v>6.2109221376585291</v>
      </c>
      <c r="K41" s="209"/>
      <c r="L41" s="69"/>
    </row>
    <row r="42" spans="1:12">
      <c r="A42" s="21" t="s">
        <v>99</v>
      </c>
      <c r="B42" s="47">
        <v>10481.552199512666</v>
      </c>
      <c r="C42" s="47">
        <v>8941.2435093726563</v>
      </c>
      <c r="D42" s="47">
        <v>596.24852521521575</v>
      </c>
      <c r="E42" s="47">
        <v>262.10091420918923</v>
      </c>
      <c r="F42" s="47">
        <v>3.7265532825951171</v>
      </c>
      <c r="G42" s="47">
        <v>0</v>
      </c>
      <c r="H42" s="47">
        <v>3.7265532825951171</v>
      </c>
      <c r="I42" s="47">
        <v>672.02177529464927</v>
      </c>
      <c r="J42" s="47">
        <v>2.4843688550634115</v>
      </c>
      <c r="K42" s="209"/>
      <c r="L42" s="69"/>
    </row>
    <row r="43" spans="1:12">
      <c r="A43" s="84" t="s">
        <v>100</v>
      </c>
      <c r="B43" s="45">
        <v>28698.186829255308</v>
      </c>
      <c r="C43" s="45">
        <v>23955.526684944063</v>
      </c>
      <c r="D43" s="45">
        <v>2384.994100860984</v>
      </c>
      <c r="E43" s="45">
        <v>475.75663574464113</v>
      </c>
      <c r="F43" s="45">
        <v>4.9687377101268231</v>
      </c>
      <c r="G43" s="45">
        <v>2.4843688550634115</v>
      </c>
      <c r="H43" s="45">
        <v>18.632766412975585</v>
      </c>
      <c r="I43" s="45">
        <v>1827.2532928992011</v>
      </c>
      <c r="J43" s="45">
        <v>28.570241833229218</v>
      </c>
      <c r="K43" s="209"/>
      <c r="L43" s="69"/>
    </row>
    <row r="44" spans="1:12">
      <c r="A44" s="21" t="s">
        <v>100</v>
      </c>
      <c r="B44" s="47">
        <v>28698.186829255308</v>
      </c>
      <c r="C44" s="47">
        <v>23955.526684944063</v>
      </c>
      <c r="D44" s="47">
        <v>2384.994100860984</v>
      </c>
      <c r="E44" s="47">
        <v>475.75663574464113</v>
      </c>
      <c r="F44" s="47">
        <v>4.9687377101268231</v>
      </c>
      <c r="G44" s="47">
        <v>2.4843688550634115</v>
      </c>
      <c r="H44" s="47">
        <v>18.632766412975585</v>
      </c>
      <c r="I44" s="47">
        <v>1827.2532928992011</v>
      </c>
      <c r="J44" s="47">
        <v>28.570241833229218</v>
      </c>
      <c r="K44" s="209"/>
      <c r="L44" s="69"/>
    </row>
    <row r="45" spans="1:12">
      <c r="A45" s="84" t="s">
        <v>101</v>
      </c>
      <c r="B45" s="45">
        <v>15143.470356041258</v>
      </c>
      <c r="C45" s="45">
        <v>12712.515431360614</v>
      </c>
      <c r="D45" s="45">
        <v>1519.1915548713121</v>
      </c>
      <c r="E45" s="45">
        <v>268.31183634684771</v>
      </c>
      <c r="F45" s="45">
        <v>1.2421844275317058</v>
      </c>
      <c r="G45" s="45">
        <v>0</v>
      </c>
      <c r="H45" s="45">
        <v>8.6952909927219402</v>
      </c>
      <c r="I45" s="45">
        <v>624.81876704844478</v>
      </c>
      <c r="J45" s="45">
        <v>8.6952909927219402</v>
      </c>
      <c r="K45" s="209"/>
      <c r="L45" s="69"/>
    </row>
    <row r="46" spans="1:12">
      <c r="A46" s="21" t="s">
        <v>101</v>
      </c>
      <c r="B46" s="47">
        <v>7896.5664058182374</v>
      </c>
      <c r="C46" s="47">
        <v>6332.6562115562601</v>
      </c>
      <c r="D46" s="47">
        <v>1150.2627798943643</v>
      </c>
      <c r="E46" s="47">
        <v>211.17135268038965</v>
      </c>
      <c r="F46" s="47">
        <v>1.2421844275317058</v>
      </c>
      <c r="G46" s="47">
        <v>0</v>
      </c>
      <c r="H46" s="47">
        <v>8.6952909927219402</v>
      </c>
      <c r="I46" s="47">
        <v>186.3276641297557</v>
      </c>
      <c r="J46" s="47">
        <v>6.2109221376585291</v>
      </c>
      <c r="K46" s="209"/>
      <c r="L46" s="69"/>
    </row>
    <row r="47" spans="1:12">
      <c r="A47" s="21" t="s">
        <v>102</v>
      </c>
      <c r="B47" s="46">
        <v>7246.9039502193382</v>
      </c>
      <c r="C47" s="46">
        <v>6379.8592198024517</v>
      </c>
      <c r="D47" s="46">
        <v>368.92877497691518</v>
      </c>
      <c r="E47" s="46">
        <v>57.140483666458415</v>
      </c>
      <c r="F47" s="46">
        <v>0</v>
      </c>
      <c r="G47" s="46">
        <v>0</v>
      </c>
      <c r="H47" s="46">
        <v>0</v>
      </c>
      <c r="I47" s="46">
        <v>438.49110291869022</v>
      </c>
      <c r="J47" s="46">
        <v>2.4843688550634115</v>
      </c>
      <c r="K47" s="209"/>
      <c r="L47" s="69"/>
    </row>
    <row r="48" spans="1:12">
      <c r="A48" s="84" t="s">
        <v>103</v>
      </c>
      <c r="B48" s="45">
        <v>9136.266464495222</v>
      </c>
      <c r="C48" s="45">
        <v>7543.7860283993323</v>
      </c>
      <c r="D48" s="45">
        <v>278.24931176710129</v>
      </c>
      <c r="E48" s="45">
        <v>173.90581985443873</v>
      </c>
      <c r="F48" s="45">
        <v>2.4843688550634115</v>
      </c>
      <c r="G48" s="45">
        <v>2.4843688550634115</v>
      </c>
      <c r="H48" s="45">
        <v>8.6952909927219402</v>
      </c>
      <c r="I48" s="45">
        <v>940.33361164149585</v>
      </c>
      <c r="J48" s="45">
        <v>186.3276641297557</v>
      </c>
      <c r="K48" s="209"/>
      <c r="L48" s="69"/>
    </row>
    <row r="49" spans="1:12">
      <c r="A49" s="21" t="s">
        <v>103</v>
      </c>
      <c r="B49" s="47">
        <v>9136.266464495222</v>
      </c>
      <c r="C49" s="47">
        <v>7543.7860283993323</v>
      </c>
      <c r="D49" s="47">
        <v>278.24931176710129</v>
      </c>
      <c r="E49" s="47">
        <v>173.90581985443873</v>
      </c>
      <c r="F49" s="47">
        <v>2.4843688550634115</v>
      </c>
      <c r="G49" s="47">
        <v>2.4843688550634115</v>
      </c>
      <c r="H49" s="47">
        <v>8.6952909927219402</v>
      </c>
      <c r="I49" s="47">
        <v>940.33361164149585</v>
      </c>
      <c r="J49" s="47">
        <v>186.3276641297557</v>
      </c>
      <c r="K49" s="209"/>
      <c r="L49" s="69"/>
    </row>
    <row r="50" spans="1:12">
      <c r="A50" s="84" t="s">
        <v>104</v>
      </c>
      <c r="B50" s="45">
        <v>6046.9537932240482</v>
      </c>
      <c r="C50" s="45">
        <v>5564.9862353418821</v>
      </c>
      <c r="D50" s="45">
        <v>49.68737710126819</v>
      </c>
      <c r="E50" s="45">
        <v>21.117135268038993</v>
      </c>
      <c r="F50" s="45">
        <v>0</v>
      </c>
      <c r="G50" s="45">
        <v>0</v>
      </c>
      <c r="H50" s="45">
        <v>1.2421844275317058</v>
      </c>
      <c r="I50" s="45">
        <v>408.67867665792949</v>
      </c>
      <c r="J50" s="45">
        <v>1.2421844275317058</v>
      </c>
      <c r="K50" s="209"/>
      <c r="L50" s="69"/>
    </row>
    <row r="51" spans="1:12">
      <c r="A51" s="21" t="s">
        <v>104</v>
      </c>
      <c r="B51" s="47">
        <v>6046.9537932240482</v>
      </c>
      <c r="C51" s="47">
        <v>5564.9862353418821</v>
      </c>
      <c r="D51" s="47">
        <v>49.68737710126819</v>
      </c>
      <c r="E51" s="47">
        <v>21.117135268038993</v>
      </c>
      <c r="F51" s="47">
        <v>0</v>
      </c>
      <c r="G51" s="47">
        <v>0</v>
      </c>
      <c r="H51" s="47">
        <v>1.2421844275317058</v>
      </c>
      <c r="I51" s="47">
        <v>408.67867665792949</v>
      </c>
      <c r="J51" s="47">
        <v>1.2421844275317058</v>
      </c>
      <c r="K51" s="209"/>
      <c r="L51" s="69"/>
    </row>
    <row r="52" spans="1:12">
      <c r="A52" s="84" t="s">
        <v>105</v>
      </c>
      <c r="B52" s="44">
        <v>10770.981171127683</v>
      </c>
      <c r="C52" s="44">
        <v>9583.4528584068375</v>
      </c>
      <c r="D52" s="44">
        <v>238.49941008608698</v>
      </c>
      <c r="E52" s="44">
        <v>139.12465588355121</v>
      </c>
      <c r="F52" s="44">
        <v>0</v>
      </c>
      <c r="G52" s="44">
        <v>0</v>
      </c>
      <c r="H52" s="44">
        <v>3.7265532825951171</v>
      </c>
      <c r="I52" s="44">
        <v>804.93550904054086</v>
      </c>
      <c r="J52" s="44">
        <v>1.2421844275317058</v>
      </c>
      <c r="K52" s="209"/>
      <c r="L52" s="69"/>
    </row>
    <row r="53" spans="1:12">
      <c r="A53" s="21" t="s">
        <v>105</v>
      </c>
      <c r="B53" s="47">
        <v>10770.981171127683</v>
      </c>
      <c r="C53" s="47">
        <v>9583.4528584068375</v>
      </c>
      <c r="D53" s="47">
        <v>238.49941008608698</v>
      </c>
      <c r="E53" s="47">
        <v>139.12465588355121</v>
      </c>
      <c r="F53" s="47">
        <v>0</v>
      </c>
      <c r="G53" s="47">
        <v>0</v>
      </c>
      <c r="H53" s="47">
        <v>3.7265532825951171</v>
      </c>
      <c r="I53" s="47">
        <v>804.93550904054086</v>
      </c>
      <c r="J53" s="47">
        <v>1.2421844275317058</v>
      </c>
      <c r="K53" s="209"/>
      <c r="L53" s="69"/>
    </row>
    <row r="54" spans="1:12">
      <c r="A54" s="84" t="s">
        <v>106</v>
      </c>
      <c r="B54" s="45">
        <v>9665.4370306239671</v>
      </c>
      <c r="C54" s="45">
        <v>8544.9866769898636</v>
      </c>
      <c r="D54" s="45">
        <v>498.11595544021168</v>
      </c>
      <c r="E54" s="45">
        <v>320.48358230317899</v>
      </c>
      <c r="F54" s="45">
        <v>0</v>
      </c>
      <c r="G54" s="45">
        <v>0</v>
      </c>
      <c r="H54" s="45">
        <v>0</v>
      </c>
      <c r="I54" s="45">
        <v>296.88207818007675</v>
      </c>
      <c r="J54" s="45">
        <v>4.9687377101268231</v>
      </c>
      <c r="K54" s="209"/>
      <c r="L54" s="69"/>
    </row>
    <row r="55" spans="1:12">
      <c r="A55" s="21" t="s">
        <v>106</v>
      </c>
      <c r="B55" s="46">
        <v>6854.3736711194297</v>
      </c>
      <c r="C55" s="46">
        <v>5917.7666127607872</v>
      </c>
      <c r="D55" s="46">
        <v>380.10843482470045</v>
      </c>
      <c r="E55" s="46">
        <v>264.58528306425262</v>
      </c>
      <c r="F55" s="46">
        <v>0</v>
      </c>
      <c r="G55" s="46">
        <v>0</v>
      </c>
      <c r="H55" s="46">
        <v>0</v>
      </c>
      <c r="I55" s="46">
        <v>289.42897161488656</v>
      </c>
      <c r="J55" s="46">
        <v>2.4843688550634115</v>
      </c>
      <c r="K55" s="209"/>
      <c r="L55" s="69"/>
    </row>
    <row r="56" spans="1:12">
      <c r="A56" s="21" t="s">
        <v>107</v>
      </c>
      <c r="B56" s="47">
        <v>1721.6676165589972</v>
      </c>
      <c r="C56" s="47">
        <v>1639.6834443418977</v>
      </c>
      <c r="D56" s="47">
        <v>29.812426260760923</v>
      </c>
      <c r="E56" s="47">
        <v>44.718639391141373</v>
      </c>
      <c r="F56" s="47">
        <v>0</v>
      </c>
      <c r="G56" s="47">
        <v>0</v>
      </c>
      <c r="H56" s="47">
        <v>0</v>
      </c>
      <c r="I56" s="47">
        <v>4.9687377101268231</v>
      </c>
      <c r="J56" s="47">
        <v>2.4843688550634115</v>
      </c>
      <c r="K56" s="209"/>
      <c r="L56" s="69"/>
    </row>
    <row r="57" spans="1:12">
      <c r="A57" s="21" t="s">
        <v>108</v>
      </c>
      <c r="B57" s="47">
        <v>1089.3957429453055</v>
      </c>
      <c r="C57" s="47">
        <v>987.53661988770034</v>
      </c>
      <c r="D57" s="47">
        <v>88.195094354751163</v>
      </c>
      <c r="E57" s="47">
        <v>11.179659847785352</v>
      </c>
      <c r="F57" s="47">
        <v>0</v>
      </c>
      <c r="G57" s="47">
        <v>0</v>
      </c>
      <c r="H57" s="47">
        <v>0</v>
      </c>
      <c r="I57" s="47">
        <v>2.4843688550634115</v>
      </c>
      <c r="J57" s="47">
        <v>0</v>
      </c>
      <c r="K57" s="209"/>
      <c r="L57" s="69"/>
    </row>
    <row r="58" spans="1:12">
      <c r="A58" s="84" t="s">
        <v>109</v>
      </c>
      <c r="B58" s="45">
        <v>2139.0415842096854</v>
      </c>
      <c r="C58" s="45">
        <v>1927.8702315292778</v>
      </c>
      <c r="D58" s="45">
        <v>78.257618934497472</v>
      </c>
      <c r="E58" s="45">
        <v>79.499803362029184</v>
      </c>
      <c r="F58" s="45">
        <v>0</v>
      </c>
      <c r="G58" s="45">
        <v>0</v>
      </c>
      <c r="H58" s="45">
        <v>0</v>
      </c>
      <c r="I58" s="45">
        <v>50.929561528799894</v>
      </c>
      <c r="J58" s="45">
        <v>2.4843688550634115</v>
      </c>
      <c r="K58" s="209"/>
      <c r="L58" s="69"/>
    </row>
    <row r="59" spans="1:12" ht="16.5" customHeight="1">
      <c r="A59" s="21" t="s">
        <v>109</v>
      </c>
      <c r="B59" s="46">
        <v>2139.0415842096854</v>
      </c>
      <c r="C59" s="46">
        <v>1927.8702315292778</v>
      </c>
      <c r="D59" s="46">
        <v>78.257618934497472</v>
      </c>
      <c r="E59" s="46">
        <v>79.499803362029184</v>
      </c>
      <c r="F59" s="46">
        <v>0</v>
      </c>
      <c r="G59" s="46">
        <v>0</v>
      </c>
      <c r="H59" s="46">
        <v>0</v>
      </c>
      <c r="I59" s="46">
        <v>50.929561528799894</v>
      </c>
      <c r="J59" s="46">
        <v>2.4843688550634115</v>
      </c>
      <c r="K59" s="209"/>
      <c r="L59" s="69"/>
    </row>
    <row r="60" spans="1:12">
      <c r="A60" s="84" t="s">
        <v>110</v>
      </c>
      <c r="B60" s="45">
        <v>13664.02870285033</v>
      </c>
      <c r="C60" s="45">
        <v>11659.143036813253</v>
      </c>
      <c r="D60" s="45">
        <v>683.20143514243455</v>
      </c>
      <c r="E60" s="45">
        <v>285.70241833229147</v>
      </c>
      <c r="F60" s="45">
        <v>1.2421844275317058</v>
      </c>
      <c r="G60" s="45">
        <v>0</v>
      </c>
      <c r="H60" s="45">
        <v>4.9687377101268231</v>
      </c>
      <c r="I60" s="45">
        <v>1029.7708904237786</v>
      </c>
      <c r="J60" s="45">
        <v>0</v>
      </c>
      <c r="K60" s="209"/>
      <c r="L60" s="69"/>
    </row>
    <row r="61" spans="1:12" ht="12.75" customHeight="1">
      <c r="A61" s="21" t="s">
        <v>110</v>
      </c>
      <c r="B61" s="47">
        <v>8646.8458000475093</v>
      </c>
      <c r="C61" s="47">
        <v>7223.3024460962424</v>
      </c>
      <c r="D61" s="47">
        <v>556.49862353420144</v>
      </c>
      <c r="E61" s="47">
        <v>218.62445924557983</v>
      </c>
      <c r="F61" s="47">
        <v>1.2421844275317058</v>
      </c>
      <c r="G61" s="47">
        <v>0</v>
      </c>
      <c r="H61" s="47">
        <v>4.9687377101268231</v>
      </c>
      <c r="I61" s="47">
        <v>642.20934903388854</v>
      </c>
      <c r="J61" s="47">
        <v>0</v>
      </c>
      <c r="K61" s="209"/>
      <c r="L61" s="69"/>
    </row>
    <row r="62" spans="1:12">
      <c r="A62" s="21" t="s">
        <v>111</v>
      </c>
      <c r="B62" s="47">
        <v>5017.1829028005541</v>
      </c>
      <c r="C62" s="47">
        <v>4435.8405907158794</v>
      </c>
      <c r="D62" s="47">
        <v>126.70281160823421</v>
      </c>
      <c r="E62" s="47">
        <v>67.07795908671207</v>
      </c>
      <c r="F62" s="47">
        <v>0</v>
      </c>
      <c r="G62" s="47">
        <v>0</v>
      </c>
      <c r="H62" s="47">
        <v>0</v>
      </c>
      <c r="I62" s="47">
        <v>387.56154138989064</v>
      </c>
      <c r="J62" s="47">
        <v>0</v>
      </c>
      <c r="K62" s="209"/>
      <c r="L62" s="69"/>
    </row>
    <row r="63" spans="1:12">
      <c r="A63" s="84" t="s">
        <v>112</v>
      </c>
      <c r="B63" s="45">
        <v>5622.1267190083245</v>
      </c>
      <c r="C63" s="45">
        <v>5122.7685791407193</v>
      </c>
      <c r="D63" s="45">
        <v>75.77325007943405</v>
      </c>
      <c r="E63" s="45">
        <v>63.351405804116936</v>
      </c>
      <c r="F63" s="45">
        <v>0</v>
      </c>
      <c r="G63" s="45">
        <v>0</v>
      </c>
      <c r="H63" s="45">
        <v>0</v>
      </c>
      <c r="I63" s="45">
        <v>357.7491151291299</v>
      </c>
      <c r="J63" s="45">
        <v>2.4843688550634115</v>
      </c>
      <c r="K63" s="209"/>
      <c r="L63" s="69"/>
    </row>
    <row r="64" spans="1:12">
      <c r="A64" s="21" t="s">
        <v>112</v>
      </c>
      <c r="B64" s="47">
        <v>5622.1267190083245</v>
      </c>
      <c r="C64" s="47">
        <v>5122.7685791407193</v>
      </c>
      <c r="D64" s="47">
        <v>75.77325007943405</v>
      </c>
      <c r="E64" s="47">
        <v>63.351405804116936</v>
      </c>
      <c r="F64" s="47">
        <v>0</v>
      </c>
      <c r="G64" s="47">
        <v>0</v>
      </c>
      <c r="H64" s="47">
        <v>0</v>
      </c>
      <c r="I64" s="47">
        <v>357.7491151291299</v>
      </c>
      <c r="J64" s="47">
        <v>2.4843688550634115</v>
      </c>
      <c r="K64" s="209"/>
      <c r="L64" s="69"/>
    </row>
    <row r="65" spans="1:12">
      <c r="A65" s="84" t="s">
        <v>113</v>
      </c>
      <c r="B65" s="45">
        <v>4510.3716563677608</v>
      </c>
      <c r="C65" s="45">
        <v>3623.4519751101993</v>
      </c>
      <c r="D65" s="45">
        <v>452.15513162153889</v>
      </c>
      <c r="E65" s="45">
        <v>416.13178322311967</v>
      </c>
      <c r="F65" s="45">
        <v>1.2421844275317058</v>
      </c>
      <c r="G65" s="45">
        <v>0</v>
      </c>
      <c r="H65" s="45">
        <v>0</v>
      </c>
      <c r="I65" s="45">
        <v>11.179659847785352</v>
      </c>
      <c r="J65" s="45">
        <v>6.2109221376585291</v>
      </c>
      <c r="K65" s="209"/>
      <c r="L65" s="69"/>
    </row>
    <row r="66" spans="1:12" ht="15.75" thickBot="1">
      <c r="A66" s="24" t="s">
        <v>113</v>
      </c>
      <c r="B66" s="87">
        <v>4510.3716563677608</v>
      </c>
      <c r="C66" s="87">
        <v>3623.4519751101993</v>
      </c>
      <c r="D66" s="87">
        <v>452.15513162153889</v>
      </c>
      <c r="E66" s="87">
        <v>416.13178322311967</v>
      </c>
      <c r="F66" s="87">
        <v>1.2421844275317058</v>
      </c>
      <c r="G66" s="87">
        <v>0</v>
      </c>
      <c r="H66" s="87">
        <v>0</v>
      </c>
      <c r="I66" s="87">
        <v>11.179659847785352</v>
      </c>
      <c r="J66" s="87">
        <v>6.2109221376585291</v>
      </c>
      <c r="K66" s="209"/>
      <c r="L66" s="69"/>
    </row>
    <row r="67" spans="1:12">
      <c r="K67" s="209"/>
      <c r="L67" s="69"/>
    </row>
    <row r="68" spans="1:12">
      <c r="K68" s="209"/>
      <c r="L68" s="69"/>
    </row>
    <row r="69" spans="1:12">
      <c r="K69" s="209"/>
      <c r="L69" s="69"/>
    </row>
    <row r="70" spans="1:12">
      <c r="K70" s="209"/>
      <c r="L70" s="69"/>
    </row>
    <row r="71" spans="1:12">
      <c r="K71" s="209"/>
      <c r="L71" s="69"/>
    </row>
    <row r="72" spans="1:12">
      <c r="K72" s="209"/>
      <c r="L72" s="69"/>
    </row>
    <row r="73" spans="1:12">
      <c r="K73" s="209"/>
      <c r="L73" s="69"/>
    </row>
    <row r="74" spans="1:12">
      <c r="K74" s="209"/>
      <c r="L74" s="69"/>
    </row>
    <row r="75" spans="1:12">
      <c r="J75" s="214"/>
      <c r="K75" s="209"/>
      <c r="L75" s="69"/>
    </row>
    <row r="76" spans="1:12">
      <c r="K76" s="209"/>
      <c r="L76" s="69"/>
    </row>
    <row r="77" spans="1:12">
      <c r="K77" s="209"/>
      <c r="L77" s="69"/>
    </row>
    <row r="78" spans="1:12">
      <c r="K78" s="209"/>
      <c r="L78" s="69"/>
    </row>
    <row r="79" spans="1:12">
      <c r="K79" s="209"/>
      <c r="L79" s="69"/>
    </row>
  </sheetData>
  <mergeCells count="4">
    <mergeCell ref="A1:J1"/>
    <mergeCell ref="A2:A3"/>
    <mergeCell ref="B2:B3"/>
    <mergeCell ref="C2:J2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47BA-CD16-47EA-B52F-BA0440627272}">
  <dimension ref="A1:L28"/>
  <sheetViews>
    <sheetView workbookViewId="0">
      <selection activeCell="P26" sqref="P26"/>
    </sheetView>
  </sheetViews>
  <sheetFormatPr defaultColWidth="9.140625" defaultRowHeight="15"/>
  <cols>
    <col min="1" max="1" width="16.5703125" style="55" customWidth="1"/>
    <col min="2" max="2" width="20.7109375" style="55" customWidth="1"/>
    <col min="3" max="3" width="14.42578125" style="55" customWidth="1"/>
    <col min="4" max="4" width="13.140625" style="55" customWidth="1"/>
    <col min="5" max="5" width="4.28515625" style="55" customWidth="1"/>
    <col min="6" max="6" width="16.140625" style="55" customWidth="1"/>
    <col min="7" max="7" width="18.7109375" style="55" customWidth="1"/>
    <col min="8" max="16384" width="9.140625" style="55"/>
  </cols>
  <sheetData>
    <row r="1" spans="1:12" ht="32.25" customHeight="1" thickBot="1">
      <c r="A1" s="1132" t="s">
        <v>164</v>
      </c>
      <c r="B1" s="1132"/>
      <c r="C1" s="1132"/>
      <c r="D1" s="1132"/>
      <c r="E1" s="1132"/>
      <c r="F1" s="1132"/>
      <c r="G1" s="1132"/>
    </row>
    <row r="2" spans="1:12" ht="15.75" customHeight="1" thickBot="1">
      <c r="A2" s="1127"/>
      <c r="B2" s="1145" t="s">
        <v>165</v>
      </c>
      <c r="C2" s="1147" t="s">
        <v>166</v>
      </c>
      <c r="D2" s="1147"/>
      <c r="E2" s="215"/>
      <c r="F2" s="1147" t="s">
        <v>167</v>
      </c>
      <c r="G2" s="1147"/>
    </row>
    <row r="3" spans="1:12" ht="36.75" thickBot="1">
      <c r="A3" s="1144"/>
      <c r="B3" s="1146"/>
      <c r="C3" s="216" t="s">
        <v>168</v>
      </c>
      <c r="D3" s="216" t="s">
        <v>169</v>
      </c>
      <c r="E3" s="217"/>
      <c r="F3" s="216" t="s">
        <v>170</v>
      </c>
      <c r="G3" s="218" t="s">
        <v>171</v>
      </c>
    </row>
    <row r="4" spans="1:12">
      <c r="A4" s="174" t="s">
        <v>75</v>
      </c>
      <c r="B4" s="175">
        <v>555291.220267553</v>
      </c>
      <c r="C4" s="219">
        <v>2.7460539384784415</v>
      </c>
      <c r="D4" s="219">
        <v>1.5844856842375032</v>
      </c>
      <c r="E4" s="182"/>
      <c r="F4" s="220">
        <v>1.5377493132538946</v>
      </c>
      <c r="G4" s="220">
        <v>2.8295139631414719</v>
      </c>
    </row>
    <row r="5" spans="1:12">
      <c r="A5" s="176"/>
      <c r="B5" s="221"/>
      <c r="C5" s="188"/>
      <c r="D5" s="188"/>
      <c r="E5" s="178"/>
      <c r="F5" s="176"/>
      <c r="G5" s="177"/>
    </row>
    <row r="6" spans="1:12" ht="15" customHeight="1">
      <c r="A6" s="79" t="s">
        <v>8</v>
      </c>
      <c r="B6" s="208"/>
      <c r="C6" s="204"/>
      <c r="D6" s="204"/>
      <c r="E6" s="181"/>
      <c r="F6" s="79"/>
      <c r="G6" s="180"/>
    </row>
    <row r="7" spans="1:12">
      <c r="A7" s="7" t="s">
        <v>9</v>
      </c>
      <c r="B7" s="183">
        <v>229102.28489255538</v>
      </c>
      <c r="C7" s="222">
        <v>3.1326320925950508</v>
      </c>
      <c r="D7" s="222">
        <v>1.5054840446068303</v>
      </c>
      <c r="E7" s="194"/>
      <c r="F7" s="223">
        <v>1.7723154498796285</v>
      </c>
      <c r="G7" s="224">
        <v>2.6609978677020867</v>
      </c>
    </row>
    <row r="8" spans="1:12">
      <c r="A8" s="7" t="s">
        <v>10</v>
      </c>
      <c r="B8" s="183">
        <v>326188.93537854817</v>
      </c>
      <c r="C8" s="222">
        <v>2.4745366403513103</v>
      </c>
      <c r="D8" s="222">
        <v>1.6547300999108947</v>
      </c>
      <c r="E8" s="194"/>
      <c r="F8" s="223">
        <v>1.372999280253304</v>
      </c>
      <c r="G8" s="224">
        <v>2.982296000451119</v>
      </c>
      <c r="L8" s="55" t="s">
        <v>172</v>
      </c>
    </row>
    <row r="9" spans="1:12">
      <c r="A9" s="72" t="s">
        <v>124</v>
      </c>
      <c r="B9" s="208"/>
      <c r="C9" s="186"/>
      <c r="D9" s="186"/>
      <c r="E9" s="186"/>
      <c r="F9" s="72"/>
      <c r="G9" s="180"/>
    </row>
    <row r="10" spans="1:12">
      <c r="A10" s="21" t="s">
        <v>76</v>
      </c>
      <c r="B10" s="47">
        <v>63737.725161034148</v>
      </c>
      <c r="C10" s="222">
        <v>2.735904581866397</v>
      </c>
      <c r="D10" s="222">
        <v>1.7536721232062771</v>
      </c>
      <c r="E10" s="188"/>
      <c r="F10" s="225">
        <v>1.5199080119291688</v>
      </c>
      <c r="G10" s="226">
        <v>3.1566907729380524</v>
      </c>
    </row>
    <row r="11" spans="1:12">
      <c r="A11" s="21" t="s">
        <v>79</v>
      </c>
      <c r="B11" s="47">
        <v>28447.265574894158</v>
      </c>
      <c r="C11" s="222">
        <v>2.2837430679889992</v>
      </c>
      <c r="D11" s="222">
        <v>1.6603632887191975</v>
      </c>
      <c r="E11" s="188"/>
      <c r="F11" s="225">
        <v>1.3514693681500474</v>
      </c>
      <c r="G11" s="226">
        <v>2.8057189014548896</v>
      </c>
    </row>
    <row r="12" spans="1:12">
      <c r="A12" s="21" t="s">
        <v>82</v>
      </c>
      <c r="B12" s="47">
        <v>128389.69806107946</v>
      </c>
      <c r="C12" s="222">
        <v>3.3804349929309101</v>
      </c>
      <c r="D12" s="222">
        <v>1.4247771147264581</v>
      </c>
      <c r="E12" s="188"/>
      <c r="F12" s="225">
        <v>1.9483929642581364</v>
      </c>
      <c r="G12" s="226">
        <v>2.4719686963057379</v>
      </c>
    </row>
    <row r="13" spans="1:12">
      <c r="A13" s="21" t="s">
        <v>84</v>
      </c>
      <c r="B13" s="47">
        <v>56924.343576029649</v>
      </c>
      <c r="C13" s="222">
        <v>2.4219438746588113</v>
      </c>
      <c r="D13" s="222">
        <v>1.6228691390059056</v>
      </c>
      <c r="E13" s="188"/>
      <c r="F13" s="225">
        <v>1.3664077161447812</v>
      </c>
      <c r="G13" s="226">
        <v>2.8765191561401475</v>
      </c>
    </row>
    <row r="14" spans="1:12">
      <c r="A14" s="21" t="s">
        <v>87</v>
      </c>
      <c r="B14" s="47">
        <v>58250.996544632166</v>
      </c>
      <c r="C14" s="222">
        <v>2.6257303706255635</v>
      </c>
      <c r="D14" s="222">
        <v>1.6085957232539994</v>
      </c>
      <c r="E14" s="188"/>
      <c r="F14" s="225">
        <v>1.4719580330119157</v>
      </c>
      <c r="G14" s="226">
        <v>2.8694694752701744</v>
      </c>
    </row>
    <row r="15" spans="1:12">
      <c r="A15" s="21" t="s">
        <v>90</v>
      </c>
      <c r="B15" s="47">
        <v>35341.38914768814</v>
      </c>
      <c r="C15" s="222">
        <v>2.7062317668987834</v>
      </c>
      <c r="D15" s="222">
        <v>1.5850769530491293</v>
      </c>
      <c r="E15" s="188"/>
      <c r="F15" s="225">
        <v>1.3922533478613615</v>
      </c>
      <c r="G15" s="226">
        <v>3.0810380954801881</v>
      </c>
    </row>
    <row r="16" spans="1:12">
      <c r="A16" s="21" t="s">
        <v>93</v>
      </c>
      <c r="B16" s="47">
        <v>17125.996702381668</v>
      </c>
      <c r="C16" s="222">
        <v>2.7116123884816452</v>
      </c>
      <c r="D16" s="222">
        <v>1.6867727698274966</v>
      </c>
      <c r="E16" s="188"/>
      <c r="F16" s="225">
        <v>1.4753028214982746</v>
      </c>
      <c r="G16" s="226">
        <v>3.1002949852509909</v>
      </c>
    </row>
    <row r="17" spans="1:7">
      <c r="A17" s="21" t="s">
        <v>94</v>
      </c>
      <c r="B17" s="47">
        <v>20416.543250909821</v>
      </c>
      <c r="C17" s="222">
        <v>2.2355195911412897</v>
      </c>
      <c r="D17" s="222">
        <v>1.6446670114037523</v>
      </c>
      <c r="E17" s="188"/>
      <c r="F17" s="225">
        <v>1.3294597225601046</v>
      </c>
      <c r="G17" s="226">
        <v>2.7655484874839154</v>
      </c>
    </row>
    <row r="18" spans="1:7">
      <c r="A18" s="21" t="s">
        <v>97</v>
      </c>
      <c r="B18" s="47">
        <v>41260.397944870718</v>
      </c>
      <c r="C18" s="222">
        <v>2.7073398362253922</v>
      </c>
      <c r="D18" s="222">
        <v>1.4963247967796431</v>
      </c>
      <c r="E18" s="188"/>
      <c r="F18" s="225">
        <v>1.430093930636015</v>
      </c>
      <c r="G18" s="226">
        <v>2.8327228327245177</v>
      </c>
    </row>
    <row r="19" spans="1:7">
      <c r="A19" s="21" t="s">
        <v>100</v>
      </c>
      <c r="B19" s="47">
        <v>28698.186829255308</v>
      </c>
      <c r="C19" s="222">
        <v>2.5600138510159636</v>
      </c>
      <c r="D19" s="222">
        <v>1.8395441633979603</v>
      </c>
      <c r="E19" s="188"/>
      <c r="F19" s="225">
        <v>1.3276630740597279</v>
      </c>
      <c r="G19" s="226">
        <v>3.5470283311069135</v>
      </c>
    </row>
    <row r="20" spans="1:7">
      <c r="A20" s="21" t="s">
        <v>101</v>
      </c>
      <c r="B20" s="47">
        <v>15143.470356041258</v>
      </c>
      <c r="C20" s="222">
        <v>2.6038060864568529</v>
      </c>
      <c r="D20" s="222">
        <v>1.6434804523832345</v>
      </c>
      <c r="E20" s="188"/>
      <c r="F20" s="225">
        <v>1.4767451398570168</v>
      </c>
      <c r="G20" s="226">
        <v>2.8977948119759267</v>
      </c>
    </row>
    <row r="21" spans="1:7">
      <c r="A21" s="21" t="s">
        <v>103</v>
      </c>
      <c r="B21" s="47">
        <v>9136.266464495222</v>
      </c>
      <c r="C21" s="222">
        <v>2.4448674371176544</v>
      </c>
      <c r="D21" s="222">
        <v>1.5210210210210171</v>
      </c>
      <c r="E21" s="188"/>
      <c r="F21" s="225">
        <v>1.4380693405847482</v>
      </c>
      <c r="G21" s="226">
        <v>2.5858939207713276</v>
      </c>
    </row>
    <row r="22" spans="1:7">
      <c r="A22" s="21" t="s">
        <v>104</v>
      </c>
      <c r="B22" s="47">
        <v>6046.9537932240482</v>
      </c>
      <c r="C22" s="222">
        <v>2.2588331963846047</v>
      </c>
      <c r="D22" s="222">
        <v>1.6559658057475546</v>
      </c>
      <c r="E22" s="188"/>
      <c r="F22" s="225">
        <v>1.456244864420756</v>
      </c>
      <c r="G22" s="226">
        <v>2.5686274509803804</v>
      </c>
    </row>
    <row r="23" spans="1:7">
      <c r="A23" s="21" t="s">
        <v>105</v>
      </c>
      <c r="B23" s="47">
        <v>10770.981171127683</v>
      </c>
      <c r="C23" s="222">
        <v>2.7435128589549449</v>
      </c>
      <c r="D23" s="222">
        <v>1.5477321451091393</v>
      </c>
      <c r="E23" s="188"/>
      <c r="F23" s="225">
        <v>1.4342059739361201</v>
      </c>
      <c r="G23" s="226">
        <v>2.9606786748149272</v>
      </c>
    </row>
    <row r="24" spans="1:7">
      <c r="A24" s="21" t="s">
        <v>106</v>
      </c>
      <c r="B24" s="47">
        <v>9665.4370306239671</v>
      </c>
      <c r="C24" s="222">
        <v>2.2341601336588353</v>
      </c>
      <c r="D24" s="222">
        <v>1.7259549010585014</v>
      </c>
      <c r="E24" s="188"/>
      <c r="F24" s="225">
        <v>1.3112710448529463</v>
      </c>
      <c r="G24" s="226">
        <v>2.9407037145935182</v>
      </c>
    </row>
    <row r="25" spans="1:7">
      <c r="A25" s="21" t="s">
        <v>109</v>
      </c>
      <c r="B25" s="47">
        <v>2139.0415842096854</v>
      </c>
      <c r="C25" s="222">
        <v>2.0545876887339811</v>
      </c>
      <c r="D25" s="222">
        <v>1.8476540418315046</v>
      </c>
      <c r="E25" s="188"/>
      <c r="F25" s="225">
        <v>1.4036004645760607</v>
      </c>
      <c r="G25" s="226">
        <v>2.7045924700040422</v>
      </c>
    </row>
    <row r="26" spans="1:7">
      <c r="A26" s="21" t="s">
        <v>110</v>
      </c>
      <c r="B26" s="47">
        <v>13664.02870285033</v>
      </c>
      <c r="C26" s="222">
        <v>2.6877272727268986</v>
      </c>
      <c r="D26" s="222">
        <v>1.6653813630983232</v>
      </c>
      <c r="E26" s="188"/>
      <c r="F26" s="225">
        <v>1.3997272727270822</v>
      </c>
      <c r="G26" s="226">
        <v>3.1978307462493851</v>
      </c>
    </row>
    <row r="27" spans="1:7">
      <c r="A27" s="21" t="s">
        <v>112</v>
      </c>
      <c r="B27" s="47">
        <v>5622.1267190083245</v>
      </c>
      <c r="C27" s="222">
        <v>1.7344233318604272</v>
      </c>
      <c r="D27" s="222">
        <v>1.9556687898088692</v>
      </c>
      <c r="E27" s="188"/>
      <c r="F27" s="225">
        <v>1.1243923994697178</v>
      </c>
      <c r="G27" s="226">
        <v>3.0167026920810316</v>
      </c>
    </row>
    <row r="28" spans="1:7" ht="15.75" thickBot="1">
      <c r="A28" s="24" t="s">
        <v>113</v>
      </c>
      <c r="B28" s="190">
        <v>4510.3716563677608</v>
      </c>
      <c r="C28" s="227">
        <v>2.2930322225281521</v>
      </c>
      <c r="D28" s="227">
        <v>1.377492193129995</v>
      </c>
      <c r="E28" s="228"/>
      <c r="F28" s="229">
        <v>1.1748829523546995</v>
      </c>
      <c r="G28" s="230">
        <v>2.6884669479606624</v>
      </c>
    </row>
  </sheetData>
  <mergeCells count="5">
    <mergeCell ref="A1:G1"/>
    <mergeCell ref="A2:A3"/>
    <mergeCell ref="B2:B3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73</vt:i4>
      </vt:variant>
    </vt:vector>
  </HeadingPairs>
  <TitlesOfParts>
    <vt:vector size="73" baseType="lpstr">
      <vt:lpstr>1. População</vt:lpstr>
      <vt:lpstr>Q 1.1</vt:lpstr>
      <vt:lpstr>Q 1.2</vt:lpstr>
      <vt:lpstr>Q 1.3</vt:lpstr>
      <vt:lpstr>Q 1.4</vt:lpstr>
      <vt:lpstr>Q 1.5</vt:lpstr>
      <vt:lpstr>Q 1.6</vt:lpstr>
      <vt:lpstr>Q 1.7</vt:lpstr>
      <vt:lpstr>2.Estado Civil</vt:lpstr>
      <vt:lpstr>Q2.1</vt:lpstr>
      <vt:lpstr>3.Registro Civil</vt:lpstr>
      <vt:lpstr>Q3.1</vt:lpstr>
      <vt:lpstr>Q3.2</vt:lpstr>
      <vt:lpstr>Q3.3</vt:lpstr>
      <vt:lpstr>Q 3.4</vt:lpstr>
      <vt:lpstr>4. Deficiência e Albinismo</vt:lpstr>
      <vt:lpstr>Q4.1</vt:lpstr>
      <vt:lpstr>Q4.2</vt:lpstr>
      <vt:lpstr>Q4.3</vt:lpstr>
      <vt:lpstr>5. Orfandade</vt:lpstr>
      <vt:lpstr>Q5.1</vt:lpstr>
      <vt:lpstr>Q5.2</vt:lpstr>
      <vt:lpstr>6. Língua Materna</vt:lpstr>
      <vt:lpstr>Q6.1</vt:lpstr>
      <vt:lpstr>Q6.2</vt:lpstr>
      <vt:lpstr>7. Religião</vt:lpstr>
      <vt:lpstr>Q7.1</vt:lpstr>
      <vt:lpstr>8.EDUCAÇÃO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Q8.16</vt:lpstr>
      <vt:lpstr>9.Agregado Familiar</vt:lpstr>
      <vt:lpstr>Q 9.1</vt:lpstr>
      <vt:lpstr>Q 9.2</vt:lpstr>
      <vt:lpstr>Q 9.3</vt:lpstr>
      <vt:lpstr>Q 9.4</vt:lpstr>
      <vt:lpstr>Q 9.5</vt:lpstr>
      <vt:lpstr>Q 9.6</vt:lpstr>
      <vt:lpstr>Q. 9.7</vt:lpstr>
      <vt:lpstr>Q 9.8</vt:lpstr>
      <vt:lpstr>Q 9.9</vt:lpstr>
      <vt:lpstr>Q 9.10</vt:lpstr>
      <vt:lpstr>Q 9.11</vt:lpstr>
      <vt:lpstr>Q 9.12</vt:lpstr>
      <vt:lpstr>Q 9.13</vt:lpstr>
      <vt:lpstr>Q 9.14</vt:lpstr>
      <vt:lpstr>Q 9.15</vt:lpstr>
      <vt:lpstr>Q 9.16</vt:lpstr>
      <vt:lpstr>Q 9.17</vt:lpstr>
      <vt:lpstr>Q 9.18</vt:lpstr>
      <vt:lpstr>Q 9.19</vt:lpstr>
      <vt:lpstr>Q 9.20</vt:lpstr>
      <vt:lpstr>10.HABITAÇÃO 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Valnirio Magalhaes</dc:creator>
  <cp:lastModifiedBy>Sandra S.O. Oliveira</cp:lastModifiedBy>
  <dcterms:created xsi:type="dcterms:W3CDTF">2025-12-11T09:44:46Z</dcterms:created>
  <dcterms:modified xsi:type="dcterms:W3CDTF">2026-03-31T14:14:23Z</dcterms:modified>
</cp:coreProperties>
</file>